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<sst xmlns="http://schemas.openxmlformats.org/spreadsheetml/2006/main" count="1058" uniqueCount="192">
  <si>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</si>
  <si>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</si>
  <si>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</si>
  <si>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</si>
  <si>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</si>
  <si>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</si>
  <si>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</si>
  <si>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</si>
  <si>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</si>
  <si>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</si>
  <si>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</si>
  <si>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</si>
  <si>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</si>
  <si>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</si>
  <si>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</si>
  <si>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</si>
  <si>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</si>
  <si>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</si>
  <si>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</si>
  <si>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</si>
  <si>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</si>
  <si>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</si>
  <si>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</si>
  <si>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</si>
  <si>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</si>
  <si>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</si>
  <si>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</si>
  <si>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</si>
  <si>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</si>
  <si>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</si>
  <si>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</si>
  <si>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</si>
  <si>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</si>
  <si>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</si>
  <si>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</si>
  <si>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</si>
  <si>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</si>
  <si>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</si>
  <si>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</si>
  <si>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</si>
  <si>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</si>
  <si>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</si>
  <si>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</si>
  <si>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</si>
  <si>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</si>
  <si>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</si>
  <si>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</si>
  <si>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</si>
  <si>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</si>
  <si>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</si>
  <si>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</si>
  <si>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</si>
  <si>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</si>
  <si>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</si>
  <si>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</si>
  <si>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</si>
  <si>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</si>
  <si>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</si>
  <si>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</si>
  <si>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</si>
  <si>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</si>
  <si>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</si>
  <si>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</si>
  <si>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</si>
  <si>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</si>
  <si>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</si>
  <si>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</si>
  <si>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</si>
  <si>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</si>
  <si>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</si>
  <si>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</si>
  <si>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</si>
  <si>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</si>
  <si>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</si>
  <si>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</si>
  <si>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</si>
  <si>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</si>
  <si>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</si>
  <si>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</si>
  <si>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</si>
  <si>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</si>
  <si>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</si>
  <si>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</si>
  <si>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</si>
  <si>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</si>
  <si>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</si>
  <si>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</si>
  <si>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</si>
  <si>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</si>
  <si>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</si>
  <si>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</si>
  <si>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</si>
  <si>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</si>
  <si>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</si>
  <si>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</si>
  <si>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</si>
  <si>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</si>
  <si>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</si>
  <si>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</si>
  <si>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</si>
  <si>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</si>
  <si>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</si>
  <si>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</si>
  <si>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</si>
  <si>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</si>
  <si>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</si>
  <si>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</si>
  <si>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</si>
  <si>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</si>
  <si>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</si>
  <si>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</si>
  <si>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</si>
  <si>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</si>
  <si>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</si>
  <si>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</si>
  <si>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</si>
  <si>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</si>
  <si>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</si>
  <si>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</si>
  <si>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</si>
  <si>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</si>
  <si>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</si>
  <si>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</si>
  <si>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</si>
  <si>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</si>
  <si>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</si>
  <si>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</si>
  <si>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</si>
  <si>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</si>
  <si>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</si>
  <si>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</si>
  <si>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</si>
  <si>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</si>
  <si>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</si>
  <si>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</si>
  <si>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</si>
  <si>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</si>
  <si>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</si>
  <si>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</si>
  <si>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</si>
  <si>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</si>
  <si>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</si>
  <si>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</si>
  <si>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</si>
  <si>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</si>
  <si>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</si>
  <si>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</si>
  <si>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</si>
  <si>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</si>
  <si>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</si>
  <si>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</si>
  <si>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</si>
  <si>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</si>
  <si>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</si>
  <si>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</si>
  <si>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</si>
  <si>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</si>
  <si>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</si>
  <si>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2021 г.</t>
  </si>
  <si>
    <t>1405,50</t>
  </si>
  <si>
    <t>август 2021 года</t>
  </si>
  <si>
    <t>01.08.2021</t>
  </si>
  <si>
    <t>02.08.2021</t>
  </si>
  <si>
    <t>03.08.2021</t>
  </si>
  <si>
    <t>04.08.2021</t>
  </si>
  <si>
    <t>05.08.2021</t>
  </si>
  <si>
    <t>06.08.2021</t>
  </si>
  <si>
    <t>07.08.2021</t>
  </si>
  <si>
    <t>08.08.2021</t>
  </si>
  <si>
    <t>09.08.2021</t>
  </si>
  <si>
    <t>10.08.2021</t>
  </si>
  <si>
    <t>11.08.2021</t>
  </si>
  <si>
    <t>12.08.2021</t>
  </si>
  <si>
    <t>13.08.2021</t>
  </si>
  <si>
    <t>14.08.2021</t>
  </si>
  <si>
    <t>15.08.2021</t>
  </si>
  <si>
    <t>16.08.2021</t>
  </si>
  <si>
    <t>17.08.2021</t>
  </si>
  <si>
    <t>18.08.2021</t>
  </si>
  <si>
    <t>19.08.2021</t>
  </si>
  <si>
    <t>20.08.2021</t>
  </si>
  <si>
    <t>21.08.2021</t>
  </si>
  <si>
    <t>22.08.2021</t>
  </si>
  <si>
    <t>23.08.2021</t>
  </si>
  <si>
    <t>24.08.2021</t>
  </si>
  <si>
    <t>25.08.2021</t>
  </si>
  <si>
    <t>26.08.2021</t>
  </si>
  <si>
    <t>27.08.2021</t>
  </si>
  <si>
    <t>28.08.2021</t>
  </si>
  <si>
    <t>29.08.2021</t>
  </si>
  <si>
    <t>30.08.2021</t>
  </si>
  <si>
    <t>31.08.2021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</si>
</sst>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25" sqref="K2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3438.0393752200002</v>
      </c>
      <c r="D7" s="4">
        <f>$F$12+'СЕТ СН'!G5+СВЦЭМ!$D$10+'СЕТ СН'!G11-'СЕТ СН'!G$18</f>
        <v>3649.9293752200001</v>
      </c>
      <c r="E7" s="4">
        <f>$F$12+'СЕТ СН'!H5+СВЦЭМ!$D$10+'СЕТ СН'!H11-'СЕТ СН'!H$18</f>
        <v>3723.4293752200001</v>
      </c>
      <c r="F7" s="4">
        <f>$F$12+'СЕТ СН'!I5+СВЦЭМ!$D$10+'СЕТ СН'!I11-'СЕТ СН'!I$18</f>
        <v>3723.4293752200001</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800.05739542000003</v>
      </c>
      <c r="H12" s="2" t="s">
        <v>41</v>
      </c>
    </row>
    <row r="13" spans="1:8" ht="31.5" x14ac:dyDescent="0.25">
      <c r="A13" s="12">
        <v>2</v>
      </c>
      <c r="B13" s="107" t="s">
        <v>48</v>
      </c>
      <c r="C13" s="107"/>
      <c r="D13" s="107"/>
      <c r="E13" s="13" t="s">
        <v>22</v>
      </c>
      <c r="F13" s="11">
        <f>СВЦЭМ!$D$11</f>
        <v>800.05739542000003</v>
      </c>
    </row>
    <row r="14" spans="1:8" ht="36" customHeight="1" x14ac:dyDescent="0.25">
      <c r="A14" s="12">
        <v>3</v>
      </c>
      <c r="B14" s="107" t="s">
        <v>49</v>
      </c>
      <c r="C14" s="107"/>
      <c r="D14" s="107"/>
      <c r="E14" s="13" t="s">
        <v>23</v>
      </c>
      <c r="F14" s="11">
        <f>СВЦЭМ!$D$12</f>
        <v>322997.40163934429</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2.44</v>
      </c>
    </row>
    <row r="17" spans="1:6" ht="33" customHeight="1" x14ac:dyDescent="0.25">
      <c r="A17" s="12">
        <v>6</v>
      </c>
      <c r="B17" s="107" t="s">
        <v>53</v>
      </c>
      <c r="C17" s="107" t="s">
        <v>25</v>
      </c>
      <c r="D17" s="107" t="s">
        <v>6</v>
      </c>
      <c r="E17" s="13" t="s">
        <v>6</v>
      </c>
      <c r="F17" s="16">
        <f>SUM(F19:F23)</f>
        <v>2.44</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2.44</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1704.598</v>
      </c>
    </row>
    <row r="26" spans="1:6" ht="30.75" customHeight="1" x14ac:dyDescent="0.25">
      <c r="A26" s="12">
        <v>9</v>
      </c>
      <c r="B26" s="107" t="s">
        <v>62</v>
      </c>
      <c r="C26" s="107" t="s">
        <v>27</v>
      </c>
      <c r="D26" s="107" t="s">
        <v>28</v>
      </c>
      <c r="E26" s="13" t="s">
        <v>61</v>
      </c>
      <c r="F26" s="16">
        <f>SUM(F28:F32)</f>
        <v>1704.598</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1704.598</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3550.6425226500005</v>
      </c>
      <c r="C9" s="4">
        <f>СВЦЭМ!$D$14+'СЕТ СН'!G5+СВЦЭМ!$D$10+'СЕТ СН'!G11-'СЕТ СН'!G$19</f>
        <v>3762.5325226499999</v>
      </c>
      <c r="D9" s="4">
        <f>СВЦЭМ!$D$14+'СЕТ СН'!H5+СВЦЭМ!$D$10+'СЕТ СН'!H11-'СЕТ СН'!H$19</f>
        <v>3836.0325226499999</v>
      </c>
      <c r="E9" s="4">
        <f>СВЦЭМ!$D$14+'СЕТ СН'!I5+СВЦЭМ!$D$10+'СЕТ СН'!I11-'СЕТ СН'!I$19</f>
        <v>3836.0325226499999</v>
      </c>
    </row>
    <row r="10" spans="1:6" x14ac:dyDescent="0.25">
      <c r="A10" s="26" t="s">
        <v>35</v>
      </c>
      <c r="B10" s="4">
        <f>СВЦЭМ!$D$15+'СЕТ СН'!F5+СВЦЭМ!$D$10+'СЕТ СН'!F11-'СЕТ СН'!F$19</f>
        <v>3854.1120864700006</v>
      </c>
      <c r="C10" s="4">
        <f>СВЦЭМ!$D$15+'СЕТ СН'!G5+СВЦЭМ!$D$10+'СЕТ СН'!G11-'СЕТ СН'!G$19</f>
        <v>4066.00208647</v>
      </c>
      <c r="D10" s="4">
        <f>СВЦЭМ!$D$15+'СЕТ СН'!H5+СВЦЭМ!$D$10+'СЕТ СН'!H11-'СЕТ СН'!H$19</f>
        <v>4139.50208647</v>
      </c>
      <c r="E10" s="4">
        <f>СВЦЭМ!$D$15+'СЕТ СН'!I5+СВЦЭМ!$D$10+'СЕТ СН'!I11-'СЕТ СН'!I$19</f>
        <v>4139.50208647</v>
      </c>
    </row>
    <row r="11" spans="1:6" x14ac:dyDescent="0.25">
      <c r="A11" s="26" t="s">
        <v>36</v>
      </c>
      <c r="B11" s="4">
        <f>СВЦЭМ!$D$16+'СЕТ СН'!F5+СВЦЭМ!$D$10+'СЕТ СН'!F11-'СЕТ СН'!F$19</f>
        <v>4369.2580768100006</v>
      </c>
      <c r="C11" s="4">
        <f>СВЦЭМ!$D$16+'СЕТ СН'!G5+СВЦЭМ!$D$10+'СЕТ СН'!G11-'СЕТ СН'!G$19</f>
        <v>4581.14807681</v>
      </c>
      <c r="D11" s="4">
        <f>СВЦЭМ!$D$16+'СЕТ СН'!H5+СВЦЭМ!$D$10+'СЕТ СН'!H11-'СЕТ СН'!H$19</f>
        <v>4654.64807681</v>
      </c>
      <c r="E11" s="4">
        <f>СВЦЭМ!$D$16+'СЕТ СН'!I5+СВЦЭМ!$D$10+'СЕТ СН'!I11-'СЕТ СН'!I$19</f>
        <v>4654.64807681</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3550.6425226500005</v>
      </c>
      <c r="C16" s="28">
        <f>СВЦЭМ!$D$14+'СЕТ СН'!G5+СВЦЭМ!$D$10+'СЕТ СН'!G11-'СЕТ СН'!G$19</f>
        <v>3762.5325226499999</v>
      </c>
      <c r="D16" s="28">
        <f>СВЦЭМ!$D$14+'СЕТ СН'!H5+СВЦЭМ!$D$10+'СЕТ СН'!H11-'СЕТ СН'!H$19</f>
        <v>3836.0325226499999</v>
      </c>
      <c r="E16" s="28">
        <f>СВЦЭМ!$D$14+'СЕТ СН'!I5+СВЦЭМ!$D$10+'СЕТ СН'!I11-'СЕТ СН'!I$19</f>
        <v>3836.0325226499999</v>
      </c>
    </row>
    <row r="17" spans="1:5" x14ac:dyDescent="0.25">
      <c r="A17" s="26" t="s">
        <v>37</v>
      </c>
      <c r="B17" s="28">
        <f>СВЦЭМ!$D$17+'СЕТ СН'!F5+СВЦЭМ!$D$10+'СЕТ СН'!F11-'СЕТ СН'!F$19</f>
        <v>4083.5250124600007</v>
      </c>
      <c r="C17" s="28">
        <f>СВЦЭМ!$D$17+'СЕТ СН'!G5+СВЦЭМ!$D$10+'СЕТ СН'!G11-'СЕТ СН'!G$19</f>
        <v>4295.4150124600001</v>
      </c>
      <c r="D17" s="28">
        <f>СВЦЭМ!$D$17+'СЕТ СН'!H5+СВЦЭМ!$D$10+'СЕТ СН'!H11-'СЕТ СН'!H$19</f>
        <v>4368.9150124600001</v>
      </c>
      <c r="E17" s="28">
        <f>СВЦЭМ!$D$17+'СЕТ СН'!I5+СВЦЭМ!$D$10+'СЕТ СН'!I11-'СЕТ СН'!I$19</f>
        <v>4368.9150124600001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SUMIFS(СВЦЭМ!$C$39:$C$782,СВЦЭМ!$A$39:$A$782,$A12,СВЦЭМ!$B$39:$B$782,B$11)+'СЕТ СН'!$F$12+СВЦЭМ!$D$10+'СЕТ СН'!$F$5-'СЕТ СН'!$F$20</f>
        <v>3505.4472669000002</v>
      </c>
      <c r="C12" s="36">
        <f>SUMIFS(СВЦЭМ!$C$39:$C$782,СВЦЭМ!$A$39:$A$782,$A12,СВЦЭМ!$B$39:$B$782,C$11)+'СЕТ СН'!$F$12+СВЦЭМ!$D$10+'СЕТ СН'!$F$5-'СЕТ СН'!$F$20</f>
        <v>3583.2761478000002</v>
      </c>
      <c r="D12" s="36">
        <f>SUMIFS(СВЦЭМ!$C$39:$C$782,СВЦЭМ!$A$39:$A$782,$A12,СВЦЭМ!$B$39:$B$782,D$11)+'СЕТ СН'!$F$12+СВЦЭМ!$D$10+'СЕТ СН'!$F$5-'СЕТ СН'!$F$20</f>
        <v>3645.1399064200004</v>
      </c>
      <c r="E12" s="36">
        <f>SUMIFS(СВЦЭМ!$C$39:$C$782,СВЦЭМ!$A$39:$A$782,$A12,СВЦЭМ!$B$39:$B$782,E$11)+'СЕТ СН'!$F$12+СВЦЭМ!$D$10+'СЕТ СН'!$F$5-'СЕТ СН'!$F$20</f>
        <v>3669.1657468399999</v>
      </c>
      <c r="F12" s="36">
        <f>SUMIFS(СВЦЭМ!$C$39:$C$782,СВЦЭМ!$A$39:$A$782,$A12,СВЦЭМ!$B$39:$B$782,F$11)+'СЕТ СН'!$F$12+СВЦЭМ!$D$10+'СЕТ СН'!$F$5-'СЕТ СН'!$F$20</f>
        <v>3667.7607367999999</v>
      </c>
      <c r="G12" s="36">
        <f>SUMIFS(СВЦЭМ!$C$39:$C$782,СВЦЭМ!$A$39:$A$782,$A12,СВЦЭМ!$B$39:$B$782,G$11)+'СЕТ СН'!$F$12+СВЦЭМ!$D$10+'СЕТ СН'!$F$5-'СЕТ СН'!$F$20</f>
        <v>3663.4304762199999</v>
      </c>
      <c r="H12" s="36">
        <f>SUMIFS(СВЦЭМ!$C$39:$C$782,СВЦЭМ!$A$39:$A$782,$A12,СВЦЭМ!$B$39:$B$782,H$11)+'СЕТ СН'!$F$12+СВЦЭМ!$D$10+'СЕТ СН'!$F$5-'СЕТ СН'!$F$20</f>
        <v>3639.2858618199998</v>
      </c>
      <c r="I12" s="36">
        <f>SUMIFS(СВЦЭМ!$C$39:$C$782,СВЦЭМ!$A$39:$A$782,$A12,СВЦЭМ!$B$39:$B$782,I$11)+'СЕТ СН'!$F$12+СВЦЭМ!$D$10+'СЕТ СН'!$F$5-'СЕТ СН'!$F$20</f>
        <v>3573.14661789</v>
      </c>
      <c r="J12" s="36">
        <f>SUMIFS(СВЦЭМ!$C$39:$C$782,СВЦЭМ!$A$39:$A$782,$A12,СВЦЭМ!$B$39:$B$782,J$11)+'СЕТ СН'!$F$12+СВЦЭМ!$D$10+'СЕТ СН'!$F$5-'СЕТ СН'!$F$20</f>
        <v>3496.5885198700003</v>
      </c>
      <c r="K12" s="36">
        <f>SUMIFS(СВЦЭМ!$C$39:$C$782,СВЦЭМ!$A$39:$A$782,$A12,СВЦЭМ!$B$39:$B$782,K$11)+'СЕТ СН'!$F$12+СВЦЭМ!$D$10+'СЕТ СН'!$F$5-'СЕТ СН'!$F$20</f>
        <v>3442.5763986299999</v>
      </c>
      <c r="L12" s="36">
        <f>SUMIFS(СВЦЭМ!$C$39:$C$782,СВЦЭМ!$A$39:$A$782,$A12,СВЦЭМ!$B$39:$B$782,L$11)+'СЕТ СН'!$F$12+СВЦЭМ!$D$10+'СЕТ СН'!$F$5-'СЕТ СН'!$F$20</f>
        <v>3462.1667842900001</v>
      </c>
      <c r="M12" s="36">
        <f>SUMIFS(СВЦЭМ!$C$39:$C$782,СВЦЭМ!$A$39:$A$782,$A12,СВЦЭМ!$B$39:$B$782,M$11)+'СЕТ СН'!$F$12+СВЦЭМ!$D$10+'СЕТ СН'!$F$5-'СЕТ СН'!$F$20</f>
        <v>3448.41931389</v>
      </c>
      <c r="N12" s="36">
        <f>SUMIFS(СВЦЭМ!$C$39:$C$782,СВЦЭМ!$A$39:$A$782,$A12,СВЦЭМ!$B$39:$B$782,N$11)+'СЕТ СН'!$F$12+СВЦЭМ!$D$10+'СЕТ СН'!$F$5-'СЕТ СН'!$F$20</f>
        <v>3461.3751291600001</v>
      </c>
      <c r="O12" s="36">
        <f>SUMIFS(СВЦЭМ!$C$39:$C$782,СВЦЭМ!$A$39:$A$782,$A12,СВЦЭМ!$B$39:$B$782,O$11)+'СЕТ СН'!$F$12+СВЦЭМ!$D$10+'СЕТ СН'!$F$5-'СЕТ СН'!$F$20</f>
        <v>3471.2935751100003</v>
      </c>
      <c r="P12" s="36">
        <f>SUMIFS(СВЦЭМ!$C$39:$C$782,СВЦЭМ!$A$39:$A$782,$A12,СВЦЭМ!$B$39:$B$782,P$11)+'СЕТ СН'!$F$12+СВЦЭМ!$D$10+'СЕТ СН'!$F$5-'СЕТ СН'!$F$20</f>
        <v>3480.5255830300002</v>
      </c>
      <c r="Q12" s="36">
        <f>SUMIFS(СВЦЭМ!$C$39:$C$782,СВЦЭМ!$A$39:$A$782,$A12,СВЦЭМ!$B$39:$B$782,Q$11)+'СЕТ СН'!$F$12+СВЦЭМ!$D$10+'СЕТ СН'!$F$5-'СЕТ СН'!$F$20</f>
        <v>3489.35081373</v>
      </c>
      <c r="R12" s="36">
        <f>SUMIFS(СВЦЭМ!$C$39:$C$782,СВЦЭМ!$A$39:$A$782,$A12,СВЦЭМ!$B$39:$B$782,R$11)+'СЕТ СН'!$F$12+СВЦЭМ!$D$10+'СЕТ СН'!$F$5-'СЕТ СН'!$F$20</f>
        <v>3475.7937318700001</v>
      </c>
      <c r="S12" s="36">
        <f>SUMIFS(СВЦЭМ!$C$39:$C$782,СВЦЭМ!$A$39:$A$782,$A12,СВЦЭМ!$B$39:$B$782,S$11)+'СЕТ СН'!$F$12+СВЦЭМ!$D$10+'СЕТ СН'!$F$5-'СЕТ СН'!$F$20</f>
        <v>3460.2255363499999</v>
      </c>
      <c r="T12" s="36">
        <f>SUMIFS(СВЦЭМ!$C$39:$C$782,СВЦЭМ!$A$39:$A$782,$A12,СВЦЭМ!$B$39:$B$782,T$11)+'СЕТ СН'!$F$12+СВЦЭМ!$D$10+'СЕТ СН'!$F$5-'СЕТ СН'!$F$20</f>
        <v>3447.6114862100003</v>
      </c>
      <c r="U12" s="36">
        <f>SUMIFS(СВЦЭМ!$C$39:$C$782,СВЦЭМ!$A$39:$A$782,$A12,СВЦЭМ!$B$39:$B$782,U$11)+'СЕТ СН'!$F$12+СВЦЭМ!$D$10+'СЕТ СН'!$F$5-'СЕТ СН'!$F$20</f>
        <v>3433.7176191500002</v>
      </c>
      <c r="V12" s="36">
        <f>SUMIFS(СВЦЭМ!$C$39:$C$782,СВЦЭМ!$A$39:$A$782,$A12,СВЦЭМ!$B$39:$B$782,V$11)+'СЕТ СН'!$F$12+СВЦЭМ!$D$10+'СЕТ СН'!$F$5-'СЕТ СН'!$F$20</f>
        <v>3419.1978553200001</v>
      </c>
      <c r="W12" s="36">
        <f>SUMIFS(СВЦЭМ!$C$39:$C$782,СВЦЭМ!$A$39:$A$782,$A12,СВЦЭМ!$B$39:$B$782,W$11)+'СЕТ СН'!$F$12+СВЦЭМ!$D$10+'СЕТ СН'!$F$5-'СЕТ СН'!$F$20</f>
        <v>3428.08975728</v>
      </c>
      <c r="X12" s="36">
        <f>SUMIFS(СВЦЭМ!$C$39:$C$782,СВЦЭМ!$A$39:$A$782,$A12,СВЦЭМ!$B$39:$B$782,X$11)+'СЕТ СН'!$F$12+СВЦЭМ!$D$10+'СЕТ СН'!$F$5-'СЕТ СН'!$F$20</f>
        <v>3411.36370016</v>
      </c>
      <c r="Y12" s="36">
        <f>SUMIFS(СВЦЭМ!$C$39:$C$782,СВЦЭМ!$A$39:$A$782,$A12,СВЦЭМ!$B$39:$B$782,Y$11)+'СЕТ СН'!$F$12+СВЦЭМ!$D$10+'СЕТ СН'!$F$5-'СЕТ СН'!$F$20</f>
        <v>3450.5757483100001</v>
      </c>
      <c r="AA12" s="37"/>
    </row>
    <row r="13" spans="1:27" ht="15.75" x14ac:dyDescent="0.2">
      <c r="A13" s="35">
        <f>A12+1</f>
        <v>44410</v>
      </c>
      <c r="B13" s="36">
        <f>SUMIFS(СВЦЭМ!$C$39:$C$782,СВЦЭМ!$A$39:$A$782,$A13,СВЦЭМ!$B$39:$B$782,B$11)+'СЕТ СН'!$F$12+СВЦЭМ!$D$10+'СЕТ СН'!$F$5-'СЕТ СН'!$F$20</f>
        <v>3506.5383082400003</v>
      </c>
      <c r="C13" s="36">
        <f>SUMIFS(СВЦЭМ!$C$39:$C$782,СВЦЭМ!$A$39:$A$782,$A13,СВЦЭМ!$B$39:$B$782,C$11)+'СЕТ СН'!$F$12+СВЦЭМ!$D$10+'СЕТ СН'!$F$5-'СЕТ СН'!$F$20</f>
        <v>3539.7433996099999</v>
      </c>
      <c r="D13" s="36">
        <f>SUMIFS(СВЦЭМ!$C$39:$C$782,СВЦЭМ!$A$39:$A$782,$A13,СВЦЭМ!$B$39:$B$782,D$11)+'СЕТ СН'!$F$12+СВЦЭМ!$D$10+'СЕТ СН'!$F$5-'СЕТ СН'!$F$20</f>
        <v>3588.7119604099998</v>
      </c>
      <c r="E13" s="36">
        <f>SUMIFS(СВЦЭМ!$C$39:$C$782,СВЦЭМ!$A$39:$A$782,$A13,СВЦЭМ!$B$39:$B$782,E$11)+'СЕТ СН'!$F$12+СВЦЭМ!$D$10+'СЕТ СН'!$F$5-'СЕТ СН'!$F$20</f>
        <v>3612.6581316299998</v>
      </c>
      <c r="F13" s="36">
        <f>SUMIFS(СВЦЭМ!$C$39:$C$782,СВЦЭМ!$A$39:$A$782,$A13,СВЦЭМ!$B$39:$B$782,F$11)+'СЕТ СН'!$F$12+СВЦЭМ!$D$10+'СЕТ СН'!$F$5-'СЕТ СН'!$F$20</f>
        <v>3609.0543228000001</v>
      </c>
      <c r="G13" s="36">
        <f>SUMIFS(СВЦЭМ!$C$39:$C$782,СВЦЭМ!$A$39:$A$782,$A13,СВЦЭМ!$B$39:$B$782,G$11)+'СЕТ СН'!$F$12+СВЦЭМ!$D$10+'СЕТ СН'!$F$5-'СЕТ СН'!$F$20</f>
        <v>3589.3413257500001</v>
      </c>
      <c r="H13" s="36">
        <f>SUMIFS(СВЦЭМ!$C$39:$C$782,СВЦЭМ!$A$39:$A$782,$A13,СВЦЭМ!$B$39:$B$782,H$11)+'СЕТ СН'!$F$12+СВЦЭМ!$D$10+'СЕТ СН'!$F$5-'СЕТ СН'!$F$20</f>
        <v>3552.2729303000001</v>
      </c>
      <c r="I13" s="36">
        <f>SUMIFS(СВЦЭМ!$C$39:$C$782,СВЦЭМ!$A$39:$A$782,$A13,СВЦЭМ!$B$39:$B$782,I$11)+'СЕТ СН'!$F$12+СВЦЭМ!$D$10+'СЕТ СН'!$F$5-'СЕТ СН'!$F$20</f>
        <v>3499.49167863</v>
      </c>
      <c r="J13" s="36">
        <f>SUMIFS(СВЦЭМ!$C$39:$C$782,СВЦЭМ!$A$39:$A$782,$A13,СВЦЭМ!$B$39:$B$782,J$11)+'СЕТ СН'!$F$12+СВЦЭМ!$D$10+'СЕТ СН'!$F$5-'СЕТ СН'!$F$20</f>
        <v>3431.4641514899999</v>
      </c>
      <c r="K13" s="36">
        <f>SUMIFS(СВЦЭМ!$C$39:$C$782,СВЦЭМ!$A$39:$A$782,$A13,СВЦЭМ!$B$39:$B$782,K$11)+'СЕТ СН'!$F$12+СВЦЭМ!$D$10+'СЕТ СН'!$F$5-'СЕТ СН'!$F$20</f>
        <v>3397.8431540299998</v>
      </c>
      <c r="L13" s="36">
        <f>SUMIFS(СВЦЭМ!$C$39:$C$782,СВЦЭМ!$A$39:$A$782,$A13,СВЦЭМ!$B$39:$B$782,L$11)+'СЕТ СН'!$F$12+СВЦЭМ!$D$10+'СЕТ СН'!$F$5-'СЕТ СН'!$F$20</f>
        <v>3418.24632389</v>
      </c>
      <c r="M13" s="36">
        <f>SUMIFS(СВЦЭМ!$C$39:$C$782,СВЦЭМ!$A$39:$A$782,$A13,СВЦЭМ!$B$39:$B$782,M$11)+'СЕТ СН'!$F$12+СВЦЭМ!$D$10+'СЕТ СН'!$F$5-'СЕТ СН'!$F$20</f>
        <v>3433.2950412499999</v>
      </c>
      <c r="N13" s="36">
        <f>SUMIFS(СВЦЭМ!$C$39:$C$782,СВЦЭМ!$A$39:$A$782,$A13,СВЦЭМ!$B$39:$B$782,N$11)+'СЕТ СН'!$F$12+СВЦЭМ!$D$10+'СЕТ СН'!$F$5-'СЕТ СН'!$F$20</f>
        <v>3430.7165766900002</v>
      </c>
      <c r="O13" s="36">
        <f>SUMIFS(СВЦЭМ!$C$39:$C$782,СВЦЭМ!$A$39:$A$782,$A13,СВЦЭМ!$B$39:$B$782,O$11)+'СЕТ СН'!$F$12+СВЦЭМ!$D$10+'СЕТ СН'!$F$5-'СЕТ СН'!$F$20</f>
        <v>3433.0650238500002</v>
      </c>
      <c r="P13" s="36">
        <f>SUMIFS(СВЦЭМ!$C$39:$C$782,СВЦЭМ!$A$39:$A$782,$A13,СВЦЭМ!$B$39:$B$782,P$11)+'СЕТ СН'!$F$12+СВЦЭМ!$D$10+'СЕТ СН'!$F$5-'СЕТ СН'!$F$20</f>
        <v>3433.89301303</v>
      </c>
      <c r="Q13" s="36">
        <f>SUMIFS(СВЦЭМ!$C$39:$C$782,СВЦЭМ!$A$39:$A$782,$A13,СВЦЭМ!$B$39:$B$782,Q$11)+'СЕТ СН'!$F$12+СВЦЭМ!$D$10+'СЕТ СН'!$F$5-'СЕТ СН'!$F$20</f>
        <v>3439.2354750499999</v>
      </c>
      <c r="R13" s="36">
        <f>SUMIFS(СВЦЭМ!$C$39:$C$782,СВЦЭМ!$A$39:$A$782,$A13,СВЦЭМ!$B$39:$B$782,R$11)+'СЕТ СН'!$F$12+СВЦЭМ!$D$10+'СЕТ СН'!$F$5-'СЕТ СН'!$F$20</f>
        <v>3428.55230226</v>
      </c>
      <c r="S13" s="36">
        <f>SUMIFS(СВЦЭМ!$C$39:$C$782,СВЦЭМ!$A$39:$A$782,$A13,СВЦЭМ!$B$39:$B$782,S$11)+'СЕТ СН'!$F$12+СВЦЭМ!$D$10+'СЕТ СН'!$F$5-'СЕТ СН'!$F$20</f>
        <v>3448.2171733200003</v>
      </c>
      <c r="T13" s="36">
        <f>SUMIFS(СВЦЭМ!$C$39:$C$782,СВЦЭМ!$A$39:$A$782,$A13,СВЦЭМ!$B$39:$B$782,T$11)+'СЕТ СН'!$F$12+СВЦЭМ!$D$10+'СЕТ СН'!$F$5-'СЕТ СН'!$F$20</f>
        <v>3484.0023571500001</v>
      </c>
      <c r="U13" s="36">
        <f>SUMIFS(СВЦЭМ!$C$39:$C$782,СВЦЭМ!$A$39:$A$782,$A13,СВЦЭМ!$B$39:$B$782,U$11)+'СЕТ СН'!$F$12+СВЦЭМ!$D$10+'СЕТ СН'!$F$5-'СЕТ СН'!$F$20</f>
        <v>3479.1875647400002</v>
      </c>
      <c r="V13" s="36">
        <f>SUMIFS(СВЦЭМ!$C$39:$C$782,СВЦЭМ!$A$39:$A$782,$A13,СВЦЭМ!$B$39:$B$782,V$11)+'СЕТ СН'!$F$12+СВЦЭМ!$D$10+'СЕТ СН'!$F$5-'СЕТ СН'!$F$20</f>
        <v>3450.3141476600003</v>
      </c>
      <c r="W13" s="36">
        <f>SUMIFS(СВЦЭМ!$C$39:$C$782,СВЦЭМ!$A$39:$A$782,$A13,СВЦЭМ!$B$39:$B$782,W$11)+'СЕТ СН'!$F$12+СВЦЭМ!$D$10+'СЕТ СН'!$F$5-'СЕТ СН'!$F$20</f>
        <v>3456.2521926300001</v>
      </c>
      <c r="X13" s="36">
        <f>SUMIFS(СВЦЭМ!$C$39:$C$782,СВЦЭМ!$A$39:$A$782,$A13,СВЦЭМ!$B$39:$B$782,X$11)+'СЕТ СН'!$F$12+СВЦЭМ!$D$10+'СЕТ СН'!$F$5-'СЕТ СН'!$F$20</f>
        <v>3462.3612298600001</v>
      </c>
      <c r="Y13" s="36">
        <f>SUMIFS(СВЦЭМ!$C$39:$C$782,СВЦЭМ!$A$39:$A$782,$A13,СВЦЭМ!$B$39:$B$782,Y$11)+'СЕТ СН'!$F$12+СВЦЭМ!$D$10+'СЕТ СН'!$F$5-'СЕТ СН'!$F$20</f>
        <v>3432.95609685</v>
      </c>
    </row>
    <row r="14" spans="1:27" ht="15.75" x14ac:dyDescent="0.2">
      <c r="A14" s="35">
        <f t="shared" ref="A14:A42" si="0">A13+1</f>
        <v>44411</v>
      </c>
      <c r="B14" s="36">
        <f>SUMIFS(СВЦЭМ!$C$39:$C$782,СВЦЭМ!$A$39:$A$782,$A14,СВЦЭМ!$B$39:$B$782,B$11)+'СЕТ СН'!$F$12+СВЦЭМ!$D$10+'СЕТ СН'!$F$5-'СЕТ СН'!$F$20</f>
        <v>3578.9149334100002</v>
      </c>
      <c r="C14" s="36">
        <f>SUMIFS(СВЦЭМ!$C$39:$C$782,СВЦЭМ!$A$39:$A$782,$A14,СВЦЭМ!$B$39:$B$782,C$11)+'СЕТ СН'!$F$12+СВЦЭМ!$D$10+'СЕТ СН'!$F$5-'СЕТ СН'!$F$20</f>
        <v>3654.4253931100002</v>
      </c>
      <c r="D14" s="36">
        <f>SUMIFS(СВЦЭМ!$C$39:$C$782,СВЦЭМ!$A$39:$A$782,$A14,СВЦЭМ!$B$39:$B$782,D$11)+'СЕТ СН'!$F$12+СВЦЭМ!$D$10+'СЕТ СН'!$F$5-'СЕТ СН'!$F$20</f>
        <v>3716.69319636</v>
      </c>
      <c r="E14" s="36">
        <f>SUMIFS(СВЦЭМ!$C$39:$C$782,СВЦЭМ!$A$39:$A$782,$A14,СВЦЭМ!$B$39:$B$782,E$11)+'СЕТ СН'!$F$12+СВЦЭМ!$D$10+'СЕТ СН'!$F$5-'СЕТ СН'!$F$20</f>
        <v>3745.6245058499999</v>
      </c>
      <c r="F14" s="36">
        <f>SUMIFS(СВЦЭМ!$C$39:$C$782,СВЦЭМ!$A$39:$A$782,$A14,СВЦЭМ!$B$39:$B$782,F$11)+'СЕТ СН'!$F$12+СВЦЭМ!$D$10+'СЕТ СН'!$F$5-'СЕТ СН'!$F$20</f>
        <v>3744.7897981800002</v>
      </c>
      <c r="G14" s="36">
        <f>SUMIFS(СВЦЭМ!$C$39:$C$782,СВЦЭМ!$A$39:$A$782,$A14,СВЦЭМ!$B$39:$B$782,G$11)+'СЕТ СН'!$F$12+СВЦЭМ!$D$10+'СЕТ СН'!$F$5-'СЕТ СН'!$F$20</f>
        <v>3721.69764562</v>
      </c>
      <c r="H14" s="36">
        <f>SUMIFS(СВЦЭМ!$C$39:$C$782,СВЦЭМ!$A$39:$A$782,$A14,СВЦЭМ!$B$39:$B$782,H$11)+'СЕТ СН'!$F$12+СВЦЭМ!$D$10+'СЕТ СН'!$F$5-'СЕТ СН'!$F$20</f>
        <v>3665.6939948300001</v>
      </c>
      <c r="I14" s="36">
        <f>SUMIFS(СВЦЭМ!$C$39:$C$782,СВЦЭМ!$A$39:$A$782,$A14,СВЦЭМ!$B$39:$B$782,I$11)+'СЕТ СН'!$F$12+СВЦЭМ!$D$10+'СЕТ СН'!$F$5-'СЕТ СН'!$F$20</f>
        <v>3562.6652049499999</v>
      </c>
      <c r="J14" s="36">
        <f>SUMIFS(СВЦЭМ!$C$39:$C$782,СВЦЭМ!$A$39:$A$782,$A14,СВЦЭМ!$B$39:$B$782,J$11)+'СЕТ СН'!$F$12+СВЦЭМ!$D$10+'СЕТ СН'!$F$5-'СЕТ СН'!$F$20</f>
        <v>3481.5500919699998</v>
      </c>
      <c r="K14" s="36">
        <f>SUMIFS(СВЦЭМ!$C$39:$C$782,СВЦЭМ!$A$39:$A$782,$A14,СВЦЭМ!$B$39:$B$782,K$11)+'СЕТ СН'!$F$12+СВЦЭМ!$D$10+'СЕТ СН'!$F$5-'СЕТ СН'!$F$20</f>
        <v>3436.2841630200001</v>
      </c>
      <c r="L14" s="36">
        <f>SUMIFS(СВЦЭМ!$C$39:$C$782,СВЦЭМ!$A$39:$A$782,$A14,СВЦЭМ!$B$39:$B$782,L$11)+'СЕТ СН'!$F$12+СВЦЭМ!$D$10+'СЕТ СН'!$F$5-'СЕТ СН'!$F$20</f>
        <v>3447.7878386900002</v>
      </c>
      <c r="M14" s="36">
        <f>SUMIFS(СВЦЭМ!$C$39:$C$782,СВЦЭМ!$A$39:$A$782,$A14,СВЦЭМ!$B$39:$B$782,M$11)+'СЕТ СН'!$F$12+СВЦЭМ!$D$10+'СЕТ СН'!$F$5-'СЕТ СН'!$F$20</f>
        <v>3462.4168921800001</v>
      </c>
      <c r="N14" s="36">
        <f>SUMIFS(СВЦЭМ!$C$39:$C$782,СВЦЭМ!$A$39:$A$782,$A14,СВЦЭМ!$B$39:$B$782,N$11)+'СЕТ СН'!$F$12+СВЦЭМ!$D$10+'СЕТ СН'!$F$5-'СЕТ СН'!$F$20</f>
        <v>3456.2112111699998</v>
      </c>
      <c r="O14" s="36">
        <f>SUMIFS(СВЦЭМ!$C$39:$C$782,СВЦЭМ!$A$39:$A$782,$A14,СВЦЭМ!$B$39:$B$782,O$11)+'СЕТ СН'!$F$12+СВЦЭМ!$D$10+'СЕТ СН'!$F$5-'СЕТ СН'!$F$20</f>
        <v>3490.9594535900001</v>
      </c>
      <c r="P14" s="36">
        <f>SUMIFS(СВЦЭМ!$C$39:$C$782,СВЦЭМ!$A$39:$A$782,$A14,СВЦЭМ!$B$39:$B$782,P$11)+'СЕТ СН'!$F$12+СВЦЭМ!$D$10+'СЕТ СН'!$F$5-'СЕТ СН'!$F$20</f>
        <v>3500.5205643099998</v>
      </c>
      <c r="Q14" s="36">
        <f>SUMIFS(СВЦЭМ!$C$39:$C$782,СВЦЭМ!$A$39:$A$782,$A14,СВЦЭМ!$B$39:$B$782,Q$11)+'СЕТ СН'!$F$12+СВЦЭМ!$D$10+'СЕТ СН'!$F$5-'СЕТ СН'!$F$20</f>
        <v>3530.6892733600002</v>
      </c>
      <c r="R14" s="36">
        <f>SUMIFS(СВЦЭМ!$C$39:$C$782,СВЦЭМ!$A$39:$A$782,$A14,СВЦЭМ!$B$39:$B$782,R$11)+'СЕТ СН'!$F$12+СВЦЭМ!$D$10+'СЕТ СН'!$F$5-'СЕТ СН'!$F$20</f>
        <v>3516.72505155</v>
      </c>
      <c r="S14" s="36">
        <f>SUMIFS(СВЦЭМ!$C$39:$C$782,СВЦЭМ!$A$39:$A$782,$A14,СВЦЭМ!$B$39:$B$782,S$11)+'СЕТ СН'!$F$12+СВЦЭМ!$D$10+'СЕТ СН'!$F$5-'СЕТ СН'!$F$20</f>
        <v>3530.13803203</v>
      </c>
      <c r="T14" s="36">
        <f>SUMIFS(СВЦЭМ!$C$39:$C$782,СВЦЭМ!$A$39:$A$782,$A14,СВЦЭМ!$B$39:$B$782,T$11)+'СЕТ СН'!$F$12+СВЦЭМ!$D$10+'СЕТ СН'!$F$5-'СЕТ СН'!$F$20</f>
        <v>3487.69780687</v>
      </c>
      <c r="U14" s="36">
        <f>SUMIFS(СВЦЭМ!$C$39:$C$782,СВЦЭМ!$A$39:$A$782,$A14,СВЦЭМ!$B$39:$B$782,U$11)+'СЕТ СН'!$F$12+СВЦЭМ!$D$10+'СЕТ СН'!$F$5-'СЕТ СН'!$F$20</f>
        <v>3480.0180900099999</v>
      </c>
      <c r="V14" s="36">
        <f>SUMIFS(СВЦЭМ!$C$39:$C$782,СВЦЭМ!$A$39:$A$782,$A14,СВЦЭМ!$B$39:$B$782,V$11)+'СЕТ СН'!$F$12+СВЦЭМ!$D$10+'СЕТ СН'!$F$5-'СЕТ СН'!$F$20</f>
        <v>3497.7844285900001</v>
      </c>
      <c r="W14" s="36">
        <f>SUMIFS(СВЦЭМ!$C$39:$C$782,СВЦЭМ!$A$39:$A$782,$A14,СВЦЭМ!$B$39:$B$782,W$11)+'СЕТ СН'!$F$12+СВЦЭМ!$D$10+'СЕТ СН'!$F$5-'СЕТ СН'!$F$20</f>
        <v>3510.46953966</v>
      </c>
      <c r="X14" s="36">
        <f>SUMIFS(СВЦЭМ!$C$39:$C$782,СВЦЭМ!$A$39:$A$782,$A14,СВЦЭМ!$B$39:$B$782,X$11)+'СЕТ СН'!$F$12+СВЦЭМ!$D$10+'СЕТ СН'!$F$5-'СЕТ СН'!$F$20</f>
        <v>3480.3619534700001</v>
      </c>
      <c r="Y14" s="36">
        <f>SUMIFS(СВЦЭМ!$C$39:$C$782,СВЦЭМ!$A$39:$A$782,$A14,СВЦЭМ!$B$39:$B$782,Y$11)+'СЕТ СН'!$F$12+СВЦЭМ!$D$10+'СЕТ СН'!$F$5-'СЕТ СН'!$F$20</f>
        <v>3490.5032578</v>
      </c>
    </row>
    <row r="15" spans="1:27" ht="15.75" x14ac:dyDescent="0.2">
      <c r="A15" s="35">
        <f t="shared" si="0"/>
        <v>44412</v>
      </c>
      <c r="B15" s="36">
        <f>SUMIFS(СВЦЭМ!$C$39:$C$782,СВЦЭМ!$A$39:$A$782,$A15,СВЦЭМ!$B$39:$B$782,B$11)+'СЕТ СН'!$F$12+СВЦЭМ!$D$10+'СЕТ СН'!$F$5-'СЕТ СН'!$F$20</f>
        <v>3521.6575106300002</v>
      </c>
      <c r="C15" s="36">
        <f>SUMIFS(СВЦЭМ!$C$39:$C$782,СВЦЭМ!$A$39:$A$782,$A15,СВЦЭМ!$B$39:$B$782,C$11)+'СЕТ СН'!$F$12+СВЦЭМ!$D$10+'СЕТ СН'!$F$5-'СЕТ СН'!$F$20</f>
        <v>3602.9925849300002</v>
      </c>
      <c r="D15" s="36">
        <f>SUMIFS(СВЦЭМ!$C$39:$C$782,СВЦЭМ!$A$39:$A$782,$A15,СВЦЭМ!$B$39:$B$782,D$11)+'СЕТ СН'!$F$12+СВЦЭМ!$D$10+'СЕТ СН'!$F$5-'СЕТ СН'!$F$20</f>
        <v>3665.4860413500001</v>
      </c>
      <c r="E15" s="36">
        <f>SUMIFS(СВЦЭМ!$C$39:$C$782,СВЦЭМ!$A$39:$A$782,$A15,СВЦЭМ!$B$39:$B$782,E$11)+'СЕТ СН'!$F$12+СВЦЭМ!$D$10+'СЕТ СН'!$F$5-'СЕТ СН'!$F$20</f>
        <v>3691.5211630900003</v>
      </c>
      <c r="F15" s="36">
        <f>SUMIFS(СВЦЭМ!$C$39:$C$782,СВЦЭМ!$A$39:$A$782,$A15,СВЦЭМ!$B$39:$B$782,F$11)+'СЕТ СН'!$F$12+СВЦЭМ!$D$10+'СЕТ СН'!$F$5-'СЕТ СН'!$F$20</f>
        <v>3695.4345198000001</v>
      </c>
      <c r="G15" s="36">
        <f>SUMIFS(СВЦЭМ!$C$39:$C$782,СВЦЭМ!$A$39:$A$782,$A15,СВЦЭМ!$B$39:$B$782,G$11)+'СЕТ СН'!$F$12+СВЦЭМ!$D$10+'СЕТ СН'!$F$5-'СЕТ СН'!$F$20</f>
        <v>3677.56335924</v>
      </c>
      <c r="H15" s="36">
        <f>SUMIFS(СВЦЭМ!$C$39:$C$782,СВЦЭМ!$A$39:$A$782,$A15,СВЦЭМ!$B$39:$B$782,H$11)+'СЕТ СН'!$F$12+СВЦЭМ!$D$10+'СЕТ СН'!$F$5-'СЕТ СН'!$F$20</f>
        <v>3629.8700674800002</v>
      </c>
      <c r="I15" s="36">
        <f>SUMIFS(СВЦЭМ!$C$39:$C$782,СВЦЭМ!$A$39:$A$782,$A15,СВЦЭМ!$B$39:$B$782,I$11)+'СЕТ СН'!$F$12+СВЦЭМ!$D$10+'СЕТ СН'!$F$5-'СЕТ СН'!$F$20</f>
        <v>3543.9080058300001</v>
      </c>
      <c r="J15" s="36">
        <f>SUMIFS(СВЦЭМ!$C$39:$C$782,СВЦЭМ!$A$39:$A$782,$A15,СВЦЭМ!$B$39:$B$782,J$11)+'СЕТ СН'!$F$12+СВЦЭМ!$D$10+'СЕТ СН'!$F$5-'СЕТ СН'!$F$20</f>
        <v>3465.5316081400001</v>
      </c>
      <c r="K15" s="36">
        <f>SUMIFS(СВЦЭМ!$C$39:$C$782,СВЦЭМ!$A$39:$A$782,$A15,СВЦЭМ!$B$39:$B$782,K$11)+'СЕТ СН'!$F$12+СВЦЭМ!$D$10+'СЕТ СН'!$F$5-'СЕТ СН'!$F$20</f>
        <v>3419.6780670200001</v>
      </c>
      <c r="L15" s="36">
        <f>SUMIFS(СВЦЭМ!$C$39:$C$782,СВЦЭМ!$A$39:$A$782,$A15,СВЦЭМ!$B$39:$B$782,L$11)+'СЕТ СН'!$F$12+СВЦЭМ!$D$10+'СЕТ СН'!$F$5-'СЕТ СН'!$F$20</f>
        <v>3426.1989219900001</v>
      </c>
      <c r="M15" s="36">
        <f>SUMIFS(СВЦЭМ!$C$39:$C$782,СВЦЭМ!$A$39:$A$782,$A15,СВЦЭМ!$B$39:$B$782,M$11)+'СЕТ СН'!$F$12+СВЦЭМ!$D$10+'СЕТ СН'!$F$5-'СЕТ СН'!$F$20</f>
        <v>3433.1277319700002</v>
      </c>
      <c r="N15" s="36">
        <f>SUMIFS(СВЦЭМ!$C$39:$C$782,СВЦЭМ!$A$39:$A$782,$A15,СВЦЭМ!$B$39:$B$782,N$11)+'СЕТ СН'!$F$12+СВЦЭМ!$D$10+'СЕТ СН'!$F$5-'СЕТ СН'!$F$20</f>
        <v>3432.6960765399999</v>
      </c>
      <c r="O15" s="36">
        <f>SUMIFS(СВЦЭМ!$C$39:$C$782,СВЦЭМ!$A$39:$A$782,$A15,СВЦЭМ!$B$39:$B$782,O$11)+'СЕТ СН'!$F$12+СВЦЭМ!$D$10+'СЕТ СН'!$F$5-'СЕТ СН'!$F$20</f>
        <v>3443.93229965</v>
      </c>
      <c r="P15" s="36">
        <f>SUMIFS(СВЦЭМ!$C$39:$C$782,СВЦЭМ!$A$39:$A$782,$A15,СВЦЭМ!$B$39:$B$782,P$11)+'СЕТ СН'!$F$12+СВЦЭМ!$D$10+'СЕТ СН'!$F$5-'СЕТ СН'!$F$20</f>
        <v>3448.6336769899999</v>
      </c>
      <c r="Q15" s="36">
        <f>SUMIFS(СВЦЭМ!$C$39:$C$782,СВЦЭМ!$A$39:$A$782,$A15,СВЦЭМ!$B$39:$B$782,Q$11)+'СЕТ СН'!$F$12+СВЦЭМ!$D$10+'СЕТ СН'!$F$5-'СЕТ СН'!$F$20</f>
        <v>3454.7943616399998</v>
      </c>
      <c r="R15" s="36">
        <f>SUMIFS(СВЦЭМ!$C$39:$C$782,СВЦЭМ!$A$39:$A$782,$A15,СВЦЭМ!$B$39:$B$782,R$11)+'СЕТ СН'!$F$12+СВЦЭМ!$D$10+'СЕТ СН'!$F$5-'СЕТ СН'!$F$20</f>
        <v>3452.4462748400001</v>
      </c>
      <c r="S15" s="36">
        <f>SUMIFS(СВЦЭМ!$C$39:$C$782,СВЦЭМ!$A$39:$A$782,$A15,СВЦЭМ!$B$39:$B$782,S$11)+'СЕТ СН'!$F$12+СВЦЭМ!$D$10+'СЕТ СН'!$F$5-'СЕТ СН'!$F$20</f>
        <v>3463.5004857399999</v>
      </c>
      <c r="T15" s="36">
        <f>SUMIFS(СВЦЭМ!$C$39:$C$782,СВЦЭМ!$A$39:$A$782,$A15,СВЦЭМ!$B$39:$B$782,T$11)+'СЕТ СН'!$F$12+СВЦЭМ!$D$10+'СЕТ СН'!$F$5-'СЕТ СН'!$F$20</f>
        <v>3492.7732815899999</v>
      </c>
      <c r="U15" s="36">
        <f>SUMIFS(СВЦЭМ!$C$39:$C$782,СВЦЭМ!$A$39:$A$782,$A15,СВЦЭМ!$B$39:$B$782,U$11)+'СЕТ СН'!$F$12+СВЦЭМ!$D$10+'СЕТ СН'!$F$5-'СЕТ СН'!$F$20</f>
        <v>3479.7218449800002</v>
      </c>
      <c r="V15" s="36">
        <f>SUMIFS(СВЦЭМ!$C$39:$C$782,СВЦЭМ!$A$39:$A$782,$A15,СВЦЭМ!$B$39:$B$782,V$11)+'СЕТ СН'!$F$12+СВЦЭМ!$D$10+'СЕТ СН'!$F$5-'СЕТ СН'!$F$20</f>
        <v>3470.8596538299998</v>
      </c>
      <c r="W15" s="36">
        <f>SUMIFS(СВЦЭМ!$C$39:$C$782,СВЦЭМ!$A$39:$A$782,$A15,СВЦЭМ!$B$39:$B$782,W$11)+'СЕТ СН'!$F$12+СВЦЭМ!$D$10+'СЕТ СН'!$F$5-'СЕТ СН'!$F$20</f>
        <v>3492.3482450400002</v>
      </c>
      <c r="X15" s="36">
        <f>SUMIFS(СВЦЭМ!$C$39:$C$782,СВЦЭМ!$A$39:$A$782,$A15,СВЦЭМ!$B$39:$B$782,X$11)+'СЕТ СН'!$F$12+СВЦЭМ!$D$10+'СЕТ СН'!$F$5-'СЕТ СН'!$F$20</f>
        <v>3454.2472809000001</v>
      </c>
      <c r="Y15" s="36">
        <f>SUMIFS(СВЦЭМ!$C$39:$C$782,СВЦЭМ!$A$39:$A$782,$A15,СВЦЭМ!$B$39:$B$782,Y$11)+'СЕТ СН'!$F$12+СВЦЭМ!$D$10+'СЕТ СН'!$F$5-'СЕТ СН'!$F$20</f>
        <v>3439.7685770799999</v>
      </c>
    </row>
    <row r="16" spans="1:27" ht="15.75" x14ac:dyDescent="0.2">
      <c r="A16" s="35">
        <f t="shared" si="0"/>
        <v>44413</v>
      </c>
      <c r="B16" s="36">
        <f>SUMIFS(СВЦЭМ!$C$39:$C$782,СВЦЭМ!$A$39:$A$782,$A16,СВЦЭМ!$B$39:$B$782,B$11)+'СЕТ СН'!$F$12+СВЦЭМ!$D$10+'СЕТ СН'!$F$5-'СЕТ СН'!$F$20</f>
        <v>3598.2957022600003</v>
      </c>
      <c r="C16" s="36">
        <f>SUMIFS(СВЦЭМ!$C$39:$C$782,СВЦЭМ!$A$39:$A$782,$A16,СВЦЭМ!$B$39:$B$782,C$11)+'СЕТ СН'!$F$12+СВЦЭМ!$D$10+'СЕТ СН'!$F$5-'СЕТ СН'!$F$20</f>
        <v>3670.3210576199999</v>
      </c>
      <c r="D16" s="36">
        <f>SUMIFS(СВЦЭМ!$C$39:$C$782,СВЦЭМ!$A$39:$A$782,$A16,СВЦЭМ!$B$39:$B$782,D$11)+'СЕТ СН'!$F$12+СВЦЭМ!$D$10+'СЕТ СН'!$F$5-'СЕТ СН'!$F$20</f>
        <v>3741.8828411700001</v>
      </c>
      <c r="E16" s="36">
        <f>SUMIFS(СВЦЭМ!$C$39:$C$782,СВЦЭМ!$A$39:$A$782,$A16,СВЦЭМ!$B$39:$B$782,E$11)+'СЕТ СН'!$F$12+СВЦЭМ!$D$10+'СЕТ СН'!$F$5-'СЕТ СН'!$F$20</f>
        <v>3767.8549803699998</v>
      </c>
      <c r="F16" s="36">
        <f>SUMIFS(СВЦЭМ!$C$39:$C$782,СВЦЭМ!$A$39:$A$782,$A16,СВЦЭМ!$B$39:$B$782,F$11)+'СЕТ СН'!$F$12+СВЦЭМ!$D$10+'СЕТ СН'!$F$5-'СЕТ СН'!$F$20</f>
        <v>3763.2624902900002</v>
      </c>
      <c r="G16" s="36">
        <f>SUMIFS(СВЦЭМ!$C$39:$C$782,СВЦЭМ!$A$39:$A$782,$A16,СВЦЭМ!$B$39:$B$782,G$11)+'СЕТ СН'!$F$12+СВЦЭМ!$D$10+'СЕТ СН'!$F$5-'СЕТ СН'!$F$20</f>
        <v>3746.3221661600001</v>
      </c>
      <c r="H16" s="36">
        <f>SUMIFS(СВЦЭМ!$C$39:$C$782,СВЦЭМ!$A$39:$A$782,$A16,СВЦЭМ!$B$39:$B$782,H$11)+'СЕТ СН'!$F$12+СВЦЭМ!$D$10+'СЕТ СН'!$F$5-'СЕТ СН'!$F$20</f>
        <v>3713.0107838700001</v>
      </c>
      <c r="I16" s="36">
        <f>SUMIFS(СВЦЭМ!$C$39:$C$782,СВЦЭМ!$A$39:$A$782,$A16,СВЦЭМ!$B$39:$B$782,I$11)+'СЕТ СН'!$F$12+СВЦЭМ!$D$10+'СЕТ СН'!$F$5-'СЕТ СН'!$F$20</f>
        <v>3626.1089318800005</v>
      </c>
      <c r="J16" s="36">
        <f>SUMIFS(СВЦЭМ!$C$39:$C$782,СВЦЭМ!$A$39:$A$782,$A16,СВЦЭМ!$B$39:$B$782,J$11)+'СЕТ СН'!$F$12+СВЦЭМ!$D$10+'СЕТ СН'!$F$5-'СЕТ СН'!$F$20</f>
        <v>3550.5231504100002</v>
      </c>
      <c r="K16" s="36">
        <f>SUMIFS(СВЦЭМ!$C$39:$C$782,СВЦЭМ!$A$39:$A$782,$A16,СВЦЭМ!$B$39:$B$782,K$11)+'СЕТ СН'!$F$12+СВЦЭМ!$D$10+'СЕТ СН'!$F$5-'СЕТ СН'!$F$20</f>
        <v>3488.52410121</v>
      </c>
      <c r="L16" s="36">
        <f>SUMIFS(СВЦЭМ!$C$39:$C$782,СВЦЭМ!$A$39:$A$782,$A16,СВЦЭМ!$B$39:$B$782,L$11)+'СЕТ СН'!$F$12+СВЦЭМ!$D$10+'СЕТ СН'!$F$5-'СЕТ СН'!$F$20</f>
        <v>3495.38104092</v>
      </c>
      <c r="M16" s="36">
        <f>SUMIFS(СВЦЭМ!$C$39:$C$782,СВЦЭМ!$A$39:$A$782,$A16,СВЦЭМ!$B$39:$B$782,M$11)+'СЕТ СН'!$F$12+СВЦЭМ!$D$10+'СЕТ СН'!$F$5-'СЕТ СН'!$F$20</f>
        <v>3504.2405293800002</v>
      </c>
      <c r="N16" s="36">
        <f>SUMIFS(СВЦЭМ!$C$39:$C$782,СВЦЭМ!$A$39:$A$782,$A16,СВЦЭМ!$B$39:$B$782,N$11)+'СЕТ СН'!$F$12+СВЦЭМ!$D$10+'СЕТ СН'!$F$5-'СЕТ СН'!$F$20</f>
        <v>3480.7345974899999</v>
      </c>
      <c r="O16" s="36">
        <f>SUMIFS(СВЦЭМ!$C$39:$C$782,СВЦЭМ!$A$39:$A$782,$A16,СВЦЭМ!$B$39:$B$782,O$11)+'СЕТ СН'!$F$12+СВЦЭМ!$D$10+'СЕТ СН'!$F$5-'СЕТ СН'!$F$20</f>
        <v>3491.0977812400001</v>
      </c>
      <c r="P16" s="36">
        <f>SUMIFS(СВЦЭМ!$C$39:$C$782,СВЦЭМ!$A$39:$A$782,$A16,СВЦЭМ!$B$39:$B$782,P$11)+'СЕТ СН'!$F$12+СВЦЭМ!$D$10+'СЕТ СН'!$F$5-'СЕТ СН'!$F$20</f>
        <v>3529.3504079499999</v>
      </c>
      <c r="Q16" s="36">
        <f>SUMIFS(СВЦЭМ!$C$39:$C$782,СВЦЭМ!$A$39:$A$782,$A16,СВЦЭМ!$B$39:$B$782,Q$11)+'СЕТ СН'!$F$12+СВЦЭМ!$D$10+'СЕТ СН'!$F$5-'СЕТ СН'!$F$20</f>
        <v>3535.5565832800003</v>
      </c>
      <c r="R16" s="36">
        <f>SUMIFS(СВЦЭМ!$C$39:$C$782,СВЦЭМ!$A$39:$A$782,$A16,СВЦЭМ!$B$39:$B$782,R$11)+'СЕТ СН'!$F$12+СВЦЭМ!$D$10+'СЕТ СН'!$F$5-'СЕТ СН'!$F$20</f>
        <v>3540.1714456999998</v>
      </c>
      <c r="S16" s="36">
        <f>SUMIFS(СВЦЭМ!$C$39:$C$782,СВЦЭМ!$A$39:$A$782,$A16,СВЦЭМ!$B$39:$B$782,S$11)+'СЕТ СН'!$F$12+СВЦЭМ!$D$10+'СЕТ СН'!$F$5-'СЕТ СН'!$F$20</f>
        <v>3502.22092845</v>
      </c>
      <c r="T16" s="36">
        <f>SUMIFS(СВЦЭМ!$C$39:$C$782,СВЦЭМ!$A$39:$A$782,$A16,СВЦЭМ!$B$39:$B$782,T$11)+'СЕТ СН'!$F$12+СВЦЭМ!$D$10+'СЕТ СН'!$F$5-'СЕТ СН'!$F$20</f>
        <v>3492.19623301</v>
      </c>
      <c r="U16" s="36">
        <f>SUMIFS(СВЦЭМ!$C$39:$C$782,СВЦЭМ!$A$39:$A$782,$A16,СВЦЭМ!$B$39:$B$782,U$11)+'СЕТ СН'!$F$12+СВЦЭМ!$D$10+'СЕТ СН'!$F$5-'СЕТ СН'!$F$20</f>
        <v>3489.4519786000001</v>
      </c>
      <c r="V16" s="36">
        <f>SUMIFS(СВЦЭМ!$C$39:$C$782,СВЦЭМ!$A$39:$A$782,$A16,СВЦЭМ!$B$39:$B$782,V$11)+'СЕТ СН'!$F$12+СВЦЭМ!$D$10+'СЕТ СН'!$F$5-'СЕТ СН'!$F$20</f>
        <v>3488.7000091600003</v>
      </c>
      <c r="W16" s="36">
        <f>SUMIFS(СВЦЭМ!$C$39:$C$782,СВЦЭМ!$A$39:$A$782,$A16,СВЦЭМ!$B$39:$B$782,W$11)+'СЕТ СН'!$F$12+СВЦЭМ!$D$10+'СЕТ СН'!$F$5-'СЕТ СН'!$F$20</f>
        <v>3498.0817048100002</v>
      </c>
      <c r="X16" s="36">
        <f>SUMIFS(СВЦЭМ!$C$39:$C$782,СВЦЭМ!$A$39:$A$782,$A16,СВЦЭМ!$B$39:$B$782,X$11)+'СЕТ СН'!$F$12+СВЦЭМ!$D$10+'СЕТ СН'!$F$5-'СЕТ СН'!$F$20</f>
        <v>3467.4858287100001</v>
      </c>
      <c r="Y16" s="36">
        <f>SUMIFS(СВЦЭМ!$C$39:$C$782,СВЦЭМ!$A$39:$A$782,$A16,СВЦЭМ!$B$39:$B$782,Y$11)+'СЕТ СН'!$F$12+СВЦЭМ!$D$10+'СЕТ СН'!$F$5-'СЕТ СН'!$F$20</f>
        <v>3474.1007031500003</v>
      </c>
    </row>
    <row r="17" spans="1:25" ht="15.75" x14ac:dyDescent="0.2">
      <c r="A17" s="35">
        <f t="shared" si="0"/>
        <v>44414</v>
      </c>
      <c r="B17" s="36">
        <f>SUMIFS(СВЦЭМ!$C$39:$C$782,СВЦЭМ!$A$39:$A$782,$A17,СВЦЭМ!$B$39:$B$782,B$11)+'СЕТ СН'!$F$12+СВЦЭМ!$D$10+'СЕТ СН'!$F$5-'СЕТ СН'!$F$20</f>
        <v>3499.1573798899999</v>
      </c>
      <c r="C17" s="36">
        <f>SUMIFS(СВЦЭМ!$C$39:$C$782,СВЦЭМ!$A$39:$A$782,$A17,СВЦЭМ!$B$39:$B$782,C$11)+'СЕТ СН'!$F$12+СВЦЭМ!$D$10+'СЕТ СН'!$F$5-'СЕТ СН'!$F$20</f>
        <v>3529.9960351099999</v>
      </c>
      <c r="D17" s="36">
        <f>SUMIFS(СВЦЭМ!$C$39:$C$782,СВЦЭМ!$A$39:$A$782,$A17,СВЦЭМ!$B$39:$B$782,D$11)+'СЕТ СН'!$F$12+СВЦЭМ!$D$10+'СЕТ СН'!$F$5-'СЕТ СН'!$F$20</f>
        <v>3555.3214108700004</v>
      </c>
      <c r="E17" s="36">
        <f>SUMIFS(СВЦЭМ!$C$39:$C$782,СВЦЭМ!$A$39:$A$782,$A17,СВЦЭМ!$B$39:$B$782,E$11)+'СЕТ СН'!$F$12+СВЦЭМ!$D$10+'СЕТ СН'!$F$5-'СЕТ СН'!$F$20</f>
        <v>3569.3132600100002</v>
      </c>
      <c r="F17" s="36">
        <f>SUMIFS(СВЦЭМ!$C$39:$C$782,СВЦЭМ!$A$39:$A$782,$A17,СВЦЭМ!$B$39:$B$782,F$11)+'СЕТ СН'!$F$12+СВЦЭМ!$D$10+'СЕТ СН'!$F$5-'СЕТ СН'!$F$20</f>
        <v>3564.7559095300003</v>
      </c>
      <c r="G17" s="36">
        <f>SUMIFS(СВЦЭМ!$C$39:$C$782,СВЦЭМ!$A$39:$A$782,$A17,СВЦЭМ!$B$39:$B$782,G$11)+'СЕТ СН'!$F$12+СВЦЭМ!$D$10+'СЕТ СН'!$F$5-'СЕТ СН'!$F$20</f>
        <v>3566.84512012</v>
      </c>
      <c r="H17" s="36">
        <f>SUMIFS(СВЦЭМ!$C$39:$C$782,СВЦЭМ!$A$39:$A$782,$A17,СВЦЭМ!$B$39:$B$782,H$11)+'СЕТ СН'!$F$12+СВЦЭМ!$D$10+'СЕТ СН'!$F$5-'СЕТ СН'!$F$20</f>
        <v>3561.20175789</v>
      </c>
      <c r="I17" s="36">
        <f>SUMIFS(СВЦЭМ!$C$39:$C$782,СВЦЭМ!$A$39:$A$782,$A17,СВЦЭМ!$B$39:$B$782,I$11)+'СЕТ СН'!$F$12+СВЦЭМ!$D$10+'СЕТ СН'!$F$5-'СЕТ СН'!$F$20</f>
        <v>3468.9928528300002</v>
      </c>
      <c r="J17" s="36">
        <f>SUMIFS(СВЦЭМ!$C$39:$C$782,СВЦЭМ!$A$39:$A$782,$A17,СВЦЭМ!$B$39:$B$782,J$11)+'СЕТ СН'!$F$12+СВЦЭМ!$D$10+'СЕТ СН'!$F$5-'СЕТ СН'!$F$20</f>
        <v>3412.00029468</v>
      </c>
      <c r="K17" s="36">
        <f>SUMIFS(СВЦЭМ!$C$39:$C$782,СВЦЭМ!$A$39:$A$782,$A17,СВЦЭМ!$B$39:$B$782,K$11)+'СЕТ СН'!$F$12+СВЦЭМ!$D$10+'СЕТ СН'!$F$5-'СЕТ СН'!$F$20</f>
        <v>3401.6922427300001</v>
      </c>
      <c r="L17" s="36">
        <f>SUMIFS(СВЦЭМ!$C$39:$C$782,СВЦЭМ!$A$39:$A$782,$A17,СВЦЭМ!$B$39:$B$782,L$11)+'СЕТ СН'!$F$12+СВЦЭМ!$D$10+'СЕТ СН'!$F$5-'СЕТ СН'!$F$20</f>
        <v>3401.92698621</v>
      </c>
      <c r="M17" s="36">
        <f>SUMIFS(СВЦЭМ!$C$39:$C$782,СВЦЭМ!$A$39:$A$782,$A17,СВЦЭМ!$B$39:$B$782,M$11)+'СЕТ СН'!$F$12+СВЦЭМ!$D$10+'СЕТ СН'!$F$5-'СЕТ СН'!$F$20</f>
        <v>3407.3592028399999</v>
      </c>
      <c r="N17" s="36">
        <f>SUMIFS(СВЦЭМ!$C$39:$C$782,СВЦЭМ!$A$39:$A$782,$A17,СВЦЭМ!$B$39:$B$782,N$11)+'СЕТ СН'!$F$12+СВЦЭМ!$D$10+'СЕТ СН'!$F$5-'СЕТ СН'!$F$20</f>
        <v>3410.6435128800003</v>
      </c>
      <c r="O17" s="36">
        <f>SUMIFS(СВЦЭМ!$C$39:$C$782,СВЦЭМ!$A$39:$A$782,$A17,СВЦЭМ!$B$39:$B$782,O$11)+'СЕТ СН'!$F$12+СВЦЭМ!$D$10+'СЕТ СН'!$F$5-'СЕТ СН'!$F$20</f>
        <v>3407.3652246299998</v>
      </c>
      <c r="P17" s="36">
        <f>SUMIFS(СВЦЭМ!$C$39:$C$782,СВЦЭМ!$A$39:$A$782,$A17,СВЦЭМ!$B$39:$B$782,P$11)+'СЕТ СН'!$F$12+СВЦЭМ!$D$10+'СЕТ СН'!$F$5-'СЕТ СН'!$F$20</f>
        <v>3390.5926453299999</v>
      </c>
      <c r="Q17" s="36">
        <f>SUMIFS(СВЦЭМ!$C$39:$C$782,СВЦЭМ!$A$39:$A$782,$A17,СВЦЭМ!$B$39:$B$782,Q$11)+'СЕТ СН'!$F$12+СВЦЭМ!$D$10+'СЕТ СН'!$F$5-'СЕТ СН'!$F$20</f>
        <v>3388.0884693900002</v>
      </c>
      <c r="R17" s="36">
        <f>SUMIFS(СВЦЭМ!$C$39:$C$782,СВЦЭМ!$A$39:$A$782,$A17,СВЦЭМ!$B$39:$B$782,R$11)+'СЕТ СН'!$F$12+СВЦЭМ!$D$10+'СЕТ СН'!$F$5-'СЕТ СН'!$F$20</f>
        <v>3389.6406915400003</v>
      </c>
      <c r="S17" s="36">
        <f>SUMIFS(СВЦЭМ!$C$39:$C$782,СВЦЭМ!$A$39:$A$782,$A17,СВЦЭМ!$B$39:$B$782,S$11)+'СЕТ СН'!$F$12+СВЦЭМ!$D$10+'СЕТ СН'!$F$5-'СЕТ СН'!$F$20</f>
        <v>3411.6163804000003</v>
      </c>
      <c r="T17" s="36">
        <f>SUMIFS(СВЦЭМ!$C$39:$C$782,СВЦЭМ!$A$39:$A$782,$A17,СВЦЭМ!$B$39:$B$782,T$11)+'СЕТ СН'!$F$12+СВЦЭМ!$D$10+'СЕТ СН'!$F$5-'СЕТ СН'!$F$20</f>
        <v>3441.9347862600002</v>
      </c>
      <c r="U17" s="36">
        <f>SUMIFS(СВЦЭМ!$C$39:$C$782,СВЦЭМ!$A$39:$A$782,$A17,СВЦЭМ!$B$39:$B$782,U$11)+'СЕТ СН'!$F$12+СВЦЭМ!$D$10+'СЕТ СН'!$F$5-'СЕТ СН'!$F$20</f>
        <v>3425.4324184300003</v>
      </c>
      <c r="V17" s="36">
        <f>SUMIFS(СВЦЭМ!$C$39:$C$782,СВЦЭМ!$A$39:$A$782,$A17,СВЦЭМ!$B$39:$B$782,V$11)+'СЕТ СН'!$F$12+СВЦЭМ!$D$10+'СЕТ СН'!$F$5-'СЕТ СН'!$F$20</f>
        <v>3425.7262336700001</v>
      </c>
      <c r="W17" s="36">
        <f>SUMIFS(СВЦЭМ!$C$39:$C$782,СВЦЭМ!$A$39:$A$782,$A17,СВЦЭМ!$B$39:$B$782,W$11)+'СЕТ СН'!$F$12+СВЦЭМ!$D$10+'СЕТ СН'!$F$5-'СЕТ СН'!$F$20</f>
        <v>3445.4799149400001</v>
      </c>
      <c r="X17" s="36">
        <f>SUMIFS(СВЦЭМ!$C$39:$C$782,СВЦЭМ!$A$39:$A$782,$A17,СВЦЭМ!$B$39:$B$782,X$11)+'СЕТ СН'!$F$12+СВЦЭМ!$D$10+'СЕТ СН'!$F$5-'СЕТ СН'!$F$20</f>
        <v>3416.2263023200003</v>
      </c>
      <c r="Y17" s="36">
        <f>SUMIFS(СВЦЭМ!$C$39:$C$782,СВЦЭМ!$A$39:$A$782,$A17,СВЦЭМ!$B$39:$B$782,Y$11)+'СЕТ СН'!$F$12+СВЦЭМ!$D$10+'СЕТ СН'!$F$5-'СЕТ СН'!$F$20</f>
        <v>3455.9774132100001</v>
      </c>
    </row>
    <row r="18" spans="1:25" ht="15.75" x14ac:dyDescent="0.2">
      <c r="A18" s="35">
        <f t="shared" si="0"/>
        <v>44415</v>
      </c>
      <c r="B18" s="36">
        <f>SUMIFS(СВЦЭМ!$C$39:$C$782,СВЦЭМ!$A$39:$A$782,$A18,СВЦЭМ!$B$39:$B$782,B$11)+'СЕТ СН'!$F$12+СВЦЭМ!$D$10+'СЕТ СН'!$F$5-'СЕТ СН'!$F$20</f>
        <v>3460.2309089800001</v>
      </c>
      <c r="C18" s="36">
        <f>SUMIFS(СВЦЭМ!$C$39:$C$782,СВЦЭМ!$A$39:$A$782,$A18,СВЦЭМ!$B$39:$B$782,C$11)+'СЕТ СН'!$F$12+СВЦЭМ!$D$10+'СЕТ СН'!$F$5-'СЕТ СН'!$F$20</f>
        <v>3502.9146868100001</v>
      </c>
      <c r="D18" s="36">
        <f>SUMIFS(СВЦЭМ!$C$39:$C$782,СВЦЭМ!$A$39:$A$782,$A18,СВЦЭМ!$B$39:$B$782,D$11)+'СЕТ СН'!$F$12+СВЦЭМ!$D$10+'СЕТ СН'!$F$5-'СЕТ СН'!$F$20</f>
        <v>3577.1216498000003</v>
      </c>
      <c r="E18" s="36">
        <f>SUMIFS(СВЦЭМ!$C$39:$C$782,СВЦЭМ!$A$39:$A$782,$A18,СВЦЭМ!$B$39:$B$782,E$11)+'СЕТ СН'!$F$12+СВЦЭМ!$D$10+'СЕТ СН'!$F$5-'СЕТ СН'!$F$20</f>
        <v>3589.2390437900003</v>
      </c>
      <c r="F18" s="36">
        <f>SUMIFS(СВЦЭМ!$C$39:$C$782,СВЦЭМ!$A$39:$A$782,$A18,СВЦЭМ!$B$39:$B$782,F$11)+'СЕТ СН'!$F$12+СВЦЭМ!$D$10+'СЕТ СН'!$F$5-'СЕТ СН'!$F$20</f>
        <v>3591.0134589600002</v>
      </c>
      <c r="G18" s="36">
        <f>SUMIFS(СВЦЭМ!$C$39:$C$782,СВЦЭМ!$A$39:$A$782,$A18,СВЦЭМ!$B$39:$B$782,G$11)+'СЕТ СН'!$F$12+СВЦЭМ!$D$10+'СЕТ СН'!$F$5-'СЕТ СН'!$F$20</f>
        <v>3599.9946260400002</v>
      </c>
      <c r="H18" s="36">
        <f>SUMIFS(СВЦЭМ!$C$39:$C$782,СВЦЭМ!$A$39:$A$782,$A18,СВЦЭМ!$B$39:$B$782,H$11)+'СЕТ СН'!$F$12+СВЦЭМ!$D$10+'СЕТ СН'!$F$5-'СЕТ СН'!$F$20</f>
        <v>3582.3486613800001</v>
      </c>
      <c r="I18" s="36">
        <f>SUMIFS(СВЦЭМ!$C$39:$C$782,СВЦЭМ!$A$39:$A$782,$A18,СВЦЭМ!$B$39:$B$782,I$11)+'СЕТ СН'!$F$12+СВЦЭМ!$D$10+'СЕТ СН'!$F$5-'СЕТ СН'!$F$20</f>
        <v>3552.0725013000001</v>
      </c>
      <c r="J18" s="36">
        <f>SUMIFS(СВЦЭМ!$C$39:$C$782,СВЦЭМ!$A$39:$A$782,$A18,СВЦЭМ!$B$39:$B$782,J$11)+'СЕТ СН'!$F$12+СВЦЭМ!$D$10+'СЕТ СН'!$F$5-'СЕТ СН'!$F$20</f>
        <v>3463.6885889700002</v>
      </c>
      <c r="K18" s="36">
        <f>SUMIFS(СВЦЭМ!$C$39:$C$782,СВЦЭМ!$A$39:$A$782,$A18,СВЦЭМ!$B$39:$B$782,K$11)+'СЕТ СН'!$F$12+СВЦЭМ!$D$10+'СЕТ СН'!$F$5-'СЕТ СН'!$F$20</f>
        <v>3397.2239008300003</v>
      </c>
      <c r="L18" s="36">
        <f>SUMIFS(СВЦЭМ!$C$39:$C$782,СВЦЭМ!$A$39:$A$782,$A18,СВЦЭМ!$B$39:$B$782,L$11)+'СЕТ СН'!$F$12+СВЦЭМ!$D$10+'СЕТ СН'!$F$5-'СЕТ СН'!$F$20</f>
        <v>3363.7573166900002</v>
      </c>
      <c r="M18" s="36">
        <f>SUMIFS(СВЦЭМ!$C$39:$C$782,СВЦЭМ!$A$39:$A$782,$A18,СВЦЭМ!$B$39:$B$782,M$11)+'СЕТ СН'!$F$12+СВЦЭМ!$D$10+'СЕТ СН'!$F$5-'СЕТ СН'!$F$20</f>
        <v>3364.64196219</v>
      </c>
      <c r="N18" s="36">
        <f>SUMIFS(СВЦЭМ!$C$39:$C$782,СВЦЭМ!$A$39:$A$782,$A18,СВЦЭМ!$B$39:$B$782,N$11)+'СЕТ СН'!$F$12+СВЦЭМ!$D$10+'СЕТ СН'!$F$5-'СЕТ СН'!$F$20</f>
        <v>3365.0506025200002</v>
      </c>
      <c r="O18" s="36">
        <f>SUMIFS(СВЦЭМ!$C$39:$C$782,СВЦЭМ!$A$39:$A$782,$A18,СВЦЭМ!$B$39:$B$782,O$11)+'СЕТ СН'!$F$12+СВЦЭМ!$D$10+'СЕТ СН'!$F$5-'СЕТ СН'!$F$20</f>
        <v>3386.9078717500001</v>
      </c>
      <c r="P18" s="36">
        <f>SUMIFS(СВЦЭМ!$C$39:$C$782,СВЦЭМ!$A$39:$A$782,$A18,СВЦЭМ!$B$39:$B$782,P$11)+'СЕТ СН'!$F$12+СВЦЭМ!$D$10+'СЕТ СН'!$F$5-'СЕТ СН'!$F$20</f>
        <v>3393.2317023400001</v>
      </c>
      <c r="Q18" s="36">
        <f>SUMIFS(СВЦЭМ!$C$39:$C$782,СВЦЭМ!$A$39:$A$782,$A18,СВЦЭМ!$B$39:$B$782,Q$11)+'СЕТ СН'!$F$12+СВЦЭМ!$D$10+'СЕТ СН'!$F$5-'СЕТ СН'!$F$20</f>
        <v>3399.8948048400002</v>
      </c>
      <c r="R18" s="36">
        <f>SUMIFS(СВЦЭМ!$C$39:$C$782,СВЦЭМ!$A$39:$A$782,$A18,СВЦЭМ!$B$39:$B$782,R$11)+'СЕТ СН'!$F$12+СВЦЭМ!$D$10+'СЕТ СН'!$F$5-'СЕТ СН'!$F$20</f>
        <v>3391.3743403200001</v>
      </c>
      <c r="S18" s="36">
        <f>SUMIFS(СВЦЭМ!$C$39:$C$782,СВЦЭМ!$A$39:$A$782,$A18,СВЦЭМ!$B$39:$B$782,S$11)+'СЕТ СН'!$F$12+СВЦЭМ!$D$10+'СЕТ СН'!$F$5-'СЕТ СН'!$F$20</f>
        <v>3389.6998943100002</v>
      </c>
      <c r="T18" s="36">
        <f>SUMIFS(СВЦЭМ!$C$39:$C$782,СВЦЭМ!$A$39:$A$782,$A18,СВЦЭМ!$B$39:$B$782,T$11)+'СЕТ СН'!$F$12+СВЦЭМ!$D$10+'СЕТ СН'!$F$5-'СЕТ СН'!$F$20</f>
        <v>3371.2849956</v>
      </c>
      <c r="U18" s="36">
        <f>SUMIFS(СВЦЭМ!$C$39:$C$782,СВЦЭМ!$A$39:$A$782,$A18,СВЦЭМ!$B$39:$B$782,U$11)+'СЕТ СН'!$F$12+СВЦЭМ!$D$10+'СЕТ СН'!$F$5-'СЕТ СН'!$F$20</f>
        <v>3369.72584375</v>
      </c>
      <c r="V18" s="36">
        <f>SUMIFS(СВЦЭМ!$C$39:$C$782,СВЦЭМ!$A$39:$A$782,$A18,СВЦЭМ!$B$39:$B$782,V$11)+'СЕТ СН'!$F$12+СВЦЭМ!$D$10+'СЕТ СН'!$F$5-'СЕТ СН'!$F$20</f>
        <v>3368.2241324500001</v>
      </c>
      <c r="W18" s="36">
        <f>SUMIFS(СВЦЭМ!$C$39:$C$782,СВЦЭМ!$A$39:$A$782,$A18,СВЦЭМ!$B$39:$B$782,W$11)+'СЕТ СН'!$F$12+СВЦЭМ!$D$10+'СЕТ СН'!$F$5-'СЕТ СН'!$F$20</f>
        <v>3385.63453003</v>
      </c>
      <c r="X18" s="36">
        <f>SUMIFS(СВЦЭМ!$C$39:$C$782,СВЦЭМ!$A$39:$A$782,$A18,СВЦЭМ!$B$39:$B$782,X$11)+'СЕТ СН'!$F$12+СВЦЭМ!$D$10+'СЕТ СН'!$F$5-'СЕТ СН'!$F$20</f>
        <v>3389.5208792399999</v>
      </c>
      <c r="Y18" s="36">
        <f>SUMIFS(СВЦЭМ!$C$39:$C$782,СВЦЭМ!$A$39:$A$782,$A18,СВЦЭМ!$B$39:$B$782,Y$11)+'СЕТ СН'!$F$12+СВЦЭМ!$D$10+'СЕТ СН'!$F$5-'СЕТ СН'!$F$20</f>
        <v>3427.8368782100001</v>
      </c>
    </row>
    <row r="19" spans="1:25" ht="15.75" x14ac:dyDescent="0.2">
      <c r="A19" s="35">
        <f t="shared" si="0"/>
        <v>44416</v>
      </c>
      <c r="B19" s="36">
        <f>SUMIFS(СВЦЭМ!$C$39:$C$782,СВЦЭМ!$A$39:$A$782,$A19,СВЦЭМ!$B$39:$B$782,B$11)+'СЕТ СН'!$F$12+СВЦЭМ!$D$10+'СЕТ СН'!$F$5-'СЕТ СН'!$F$20</f>
        <v>3496.1170440599999</v>
      </c>
      <c r="C19" s="36">
        <f>SUMIFS(СВЦЭМ!$C$39:$C$782,СВЦЭМ!$A$39:$A$782,$A19,СВЦЭМ!$B$39:$B$782,C$11)+'СЕТ СН'!$F$12+СВЦЭМ!$D$10+'СЕТ СН'!$F$5-'СЕТ СН'!$F$20</f>
        <v>3569.5439315500003</v>
      </c>
      <c r="D19" s="36">
        <f>SUMIFS(СВЦЭМ!$C$39:$C$782,СВЦЭМ!$A$39:$A$782,$A19,СВЦЭМ!$B$39:$B$782,D$11)+'СЕТ СН'!$F$12+СВЦЭМ!$D$10+'СЕТ СН'!$F$5-'СЕТ СН'!$F$20</f>
        <v>3628.9859301900001</v>
      </c>
      <c r="E19" s="36">
        <f>SUMIFS(СВЦЭМ!$C$39:$C$782,СВЦЭМ!$A$39:$A$782,$A19,СВЦЭМ!$B$39:$B$782,E$11)+'СЕТ СН'!$F$12+СВЦЭМ!$D$10+'СЕТ СН'!$F$5-'СЕТ СН'!$F$20</f>
        <v>3642.3189048700001</v>
      </c>
      <c r="F19" s="36">
        <f>SUMIFS(СВЦЭМ!$C$39:$C$782,СВЦЭМ!$A$39:$A$782,$A19,СВЦЭМ!$B$39:$B$782,F$11)+'СЕТ СН'!$F$12+СВЦЭМ!$D$10+'СЕТ СН'!$F$5-'СЕТ СН'!$F$20</f>
        <v>3642.7891053200001</v>
      </c>
      <c r="G19" s="36">
        <f>SUMIFS(СВЦЭМ!$C$39:$C$782,СВЦЭМ!$A$39:$A$782,$A19,СВЦЭМ!$B$39:$B$782,G$11)+'СЕТ СН'!$F$12+СВЦЭМ!$D$10+'СЕТ СН'!$F$5-'СЕТ СН'!$F$20</f>
        <v>3640.3540451099998</v>
      </c>
      <c r="H19" s="36">
        <f>SUMIFS(СВЦЭМ!$C$39:$C$782,СВЦЭМ!$A$39:$A$782,$A19,СВЦЭМ!$B$39:$B$782,H$11)+'СЕТ СН'!$F$12+СВЦЭМ!$D$10+'СЕТ СН'!$F$5-'СЕТ СН'!$F$20</f>
        <v>3614.57903919</v>
      </c>
      <c r="I19" s="36">
        <f>SUMIFS(СВЦЭМ!$C$39:$C$782,СВЦЭМ!$A$39:$A$782,$A19,СВЦЭМ!$B$39:$B$782,I$11)+'СЕТ СН'!$F$12+СВЦЭМ!$D$10+'СЕТ СН'!$F$5-'СЕТ СН'!$F$20</f>
        <v>3557.3425665600003</v>
      </c>
      <c r="J19" s="36">
        <f>SUMIFS(СВЦЭМ!$C$39:$C$782,СВЦЭМ!$A$39:$A$782,$A19,СВЦЭМ!$B$39:$B$782,J$11)+'СЕТ СН'!$F$12+СВЦЭМ!$D$10+'СЕТ СН'!$F$5-'СЕТ СН'!$F$20</f>
        <v>3461.2382418300003</v>
      </c>
      <c r="K19" s="36">
        <f>SUMIFS(СВЦЭМ!$C$39:$C$782,СВЦЭМ!$A$39:$A$782,$A19,СВЦЭМ!$B$39:$B$782,K$11)+'СЕТ СН'!$F$12+СВЦЭМ!$D$10+'СЕТ СН'!$F$5-'СЕТ СН'!$F$20</f>
        <v>3406.7926867900001</v>
      </c>
      <c r="L19" s="36">
        <f>SUMIFS(СВЦЭМ!$C$39:$C$782,СВЦЭМ!$A$39:$A$782,$A19,СВЦЭМ!$B$39:$B$782,L$11)+'СЕТ СН'!$F$12+СВЦЭМ!$D$10+'СЕТ СН'!$F$5-'СЕТ СН'!$F$20</f>
        <v>3426.8980872700004</v>
      </c>
      <c r="M19" s="36">
        <f>SUMIFS(СВЦЭМ!$C$39:$C$782,СВЦЭМ!$A$39:$A$782,$A19,СВЦЭМ!$B$39:$B$782,M$11)+'СЕТ СН'!$F$12+СВЦЭМ!$D$10+'СЕТ СН'!$F$5-'СЕТ СН'!$F$20</f>
        <v>3362.4284299199999</v>
      </c>
      <c r="N19" s="36">
        <f>SUMIFS(СВЦЭМ!$C$39:$C$782,СВЦЭМ!$A$39:$A$782,$A19,СВЦЭМ!$B$39:$B$782,N$11)+'СЕТ СН'!$F$12+СВЦЭМ!$D$10+'СЕТ СН'!$F$5-'СЕТ СН'!$F$20</f>
        <v>3384.9275177600002</v>
      </c>
      <c r="O19" s="36">
        <f>SUMIFS(СВЦЭМ!$C$39:$C$782,СВЦЭМ!$A$39:$A$782,$A19,СВЦЭМ!$B$39:$B$782,O$11)+'СЕТ СН'!$F$12+СВЦЭМ!$D$10+'СЕТ СН'!$F$5-'СЕТ СН'!$F$20</f>
        <v>3425.5560442599999</v>
      </c>
      <c r="P19" s="36">
        <f>SUMIFS(СВЦЭМ!$C$39:$C$782,СВЦЭМ!$A$39:$A$782,$A19,СВЦЭМ!$B$39:$B$782,P$11)+'СЕТ СН'!$F$12+СВЦЭМ!$D$10+'СЕТ СН'!$F$5-'СЕТ СН'!$F$20</f>
        <v>3407.9937314200001</v>
      </c>
      <c r="Q19" s="36">
        <f>SUMIFS(СВЦЭМ!$C$39:$C$782,СВЦЭМ!$A$39:$A$782,$A19,СВЦЭМ!$B$39:$B$782,Q$11)+'СЕТ СН'!$F$12+СВЦЭМ!$D$10+'СЕТ СН'!$F$5-'СЕТ СН'!$F$20</f>
        <v>3428.4501822900002</v>
      </c>
      <c r="R19" s="36">
        <f>SUMIFS(СВЦЭМ!$C$39:$C$782,СВЦЭМ!$A$39:$A$782,$A19,СВЦЭМ!$B$39:$B$782,R$11)+'СЕТ СН'!$F$12+СВЦЭМ!$D$10+'СЕТ СН'!$F$5-'СЕТ СН'!$F$20</f>
        <v>3418.8289617199998</v>
      </c>
      <c r="S19" s="36">
        <f>SUMIFS(СВЦЭМ!$C$39:$C$782,СВЦЭМ!$A$39:$A$782,$A19,СВЦЭМ!$B$39:$B$782,S$11)+'СЕТ СН'!$F$12+СВЦЭМ!$D$10+'СЕТ СН'!$F$5-'СЕТ СН'!$F$20</f>
        <v>3417.2046623699998</v>
      </c>
      <c r="T19" s="36">
        <f>SUMIFS(СВЦЭМ!$C$39:$C$782,СВЦЭМ!$A$39:$A$782,$A19,СВЦЭМ!$B$39:$B$782,T$11)+'СЕТ СН'!$F$12+СВЦЭМ!$D$10+'СЕТ СН'!$F$5-'СЕТ СН'!$F$20</f>
        <v>3367.50538934</v>
      </c>
      <c r="U19" s="36">
        <f>SUMIFS(СВЦЭМ!$C$39:$C$782,СВЦЭМ!$A$39:$A$782,$A19,СВЦЭМ!$B$39:$B$782,U$11)+'СЕТ СН'!$F$12+СВЦЭМ!$D$10+'СЕТ СН'!$F$5-'СЕТ СН'!$F$20</f>
        <v>3367.3643215000002</v>
      </c>
      <c r="V19" s="36">
        <f>SUMIFS(СВЦЭМ!$C$39:$C$782,СВЦЭМ!$A$39:$A$782,$A19,СВЦЭМ!$B$39:$B$782,V$11)+'СЕТ СН'!$F$12+СВЦЭМ!$D$10+'СЕТ СН'!$F$5-'СЕТ СН'!$F$20</f>
        <v>3359.08299235</v>
      </c>
      <c r="W19" s="36">
        <f>SUMIFS(СВЦЭМ!$C$39:$C$782,СВЦЭМ!$A$39:$A$782,$A19,СВЦЭМ!$B$39:$B$782,W$11)+'СЕТ СН'!$F$12+СВЦЭМ!$D$10+'СЕТ СН'!$F$5-'СЕТ СН'!$F$20</f>
        <v>3368.3796753300003</v>
      </c>
      <c r="X19" s="36">
        <f>SUMIFS(СВЦЭМ!$C$39:$C$782,СВЦЭМ!$A$39:$A$782,$A19,СВЦЭМ!$B$39:$B$782,X$11)+'СЕТ СН'!$F$12+СВЦЭМ!$D$10+'СЕТ СН'!$F$5-'СЕТ СН'!$F$20</f>
        <v>3416.4897179999998</v>
      </c>
      <c r="Y19" s="36">
        <f>SUMIFS(СВЦЭМ!$C$39:$C$782,СВЦЭМ!$A$39:$A$782,$A19,СВЦЭМ!$B$39:$B$782,Y$11)+'СЕТ СН'!$F$12+СВЦЭМ!$D$10+'СЕТ СН'!$F$5-'СЕТ СН'!$F$20</f>
        <v>3441.8909434900002</v>
      </c>
    </row>
    <row r="20" spans="1:25" ht="15.75" x14ac:dyDescent="0.2">
      <c r="A20" s="35">
        <f t="shared" si="0"/>
        <v>44417</v>
      </c>
      <c r="B20" s="36">
        <f>SUMIFS(СВЦЭМ!$C$39:$C$782,СВЦЭМ!$A$39:$A$782,$A20,СВЦЭМ!$B$39:$B$782,B$11)+'СЕТ СН'!$F$12+СВЦЭМ!$D$10+'СЕТ СН'!$F$5-'СЕТ СН'!$F$20</f>
        <v>3498.6507340100002</v>
      </c>
      <c r="C20" s="36">
        <f>SUMIFS(СВЦЭМ!$C$39:$C$782,СВЦЭМ!$A$39:$A$782,$A20,СВЦЭМ!$B$39:$B$782,C$11)+'СЕТ СН'!$F$12+СВЦЭМ!$D$10+'СЕТ СН'!$F$5-'СЕТ СН'!$F$20</f>
        <v>3570.5656984100001</v>
      </c>
      <c r="D20" s="36">
        <f>SUMIFS(СВЦЭМ!$C$39:$C$782,СВЦЭМ!$A$39:$A$782,$A20,СВЦЭМ!$B$39:$B$782,D$11)+'СЕТ СН'!$F$12+СВЦЭМ!$D$10+'СЕТ СН'!$F$5-'СЕТ СН'!$F$20</f>
        <v>3625.3649136599997</v>
      </c>
      <c r="E20" s="36">
        <f>SUMIFS(СВЦЭМ!$C$39:$C$782,СВЦЭМ!$A$39:$A$782,$A20,СВЦЭМ!$B$39:$B$782,E$11)+'СЕТ СН'!$F$12+СВЦЭМ!$D$10+'СЕТ СН'!$F$5-'СЕТ СН'!$F$20</f>
        <v>3629.2754969699999</v>
      </c>
      <c r="F20" s="36">
        <f>SUMIFS(СВЦЭМ!$C$39:$C$782,СВЦЭМ!$A$39:$A$782,$A20,СВЦЭМ!$B$39:$B$782,F$11)+'СЕТ СН'!$F$12+СВЦЭМ!$D$10+'СЕТ СН'!$F$5-'СЕТ СН'!$F$20</f>
        <v>3637.9887233199997</v>
      </c>
      <c r="G20" s="36">
        <f>SUMIFS(СВЦЭМ!$C$39:$C$782,СВЦЭМ!$A$39:$A$782,$A20,СВЦЭМ!$B$39:$B$782,G$11)+'СЕТ СН'!$F$12+СВЦЭМ!$D$10+'СЕТ СН'!$F$5-'СЕТ СН'!$F$20</f>
        <v>3630.9889897900002</v>
      </c>
      <c r="H20" s="36">
        <f>SUMIFS(СВЦЭМ!$C$39:$C$782,СВЦЭМ!$A$39:$A$782,$A20,СВЦЭМ!$B$39:$B$782,H$11)+'СЕТ СН'!$F$12+СВЦЭМ!$D$10+'СЕТ СН'!$F$5-'СЕТ СН'!$F$20</f>
        <v>3592.9187962599999</v>
      </c>
      <c r="I20" s="36">
        <f>SUMIFS(СВЦЭМ!$C$39:$C$782,СВЦЭМ!$A$39:$A$782,$A20,СВЦЭМ!$B$39:$B$782,I$11)+'СЕТ СН'!$F$12+СВЦЭМ!$D$10+'СЕТ СН'!$F$5-'СЕТ СН'!$F$20</f>
        <v>3549.6597473299998</v>
      </c>
      <c r="J20" s="36">
        <f>SUMIFS(СВЦЭМ!$C$39:$C$782,СВЦЭМ!$A$39:$A$782,$A20,СВЦЭМ!$B$39:$B$782,J$11)+'СЕТ СН'!$F$12+СВЦЭМ!$D$10+'СЕТ СН'!$F$5-'СЕТ СН'!$F$20</f>
        <v>3458.4242812400003</v>
      </c>
      <c r="K20" s="36">
        <f>SUMIFS(СВЦЭМ!$C$39:$C$782,СВЦЭМ!$A$39:$A$782,$A20,СВЦЭМ!$B$39:$B$782,K$11)+'СЕТ СН'!$F$12+СВЦЭМ!$D$10+'СЕТ СН'!$F$5-'СЕТ СН'!$F$20</f>
        <v>3408.5114002099999</v>
      </c>
      <c r="L20" s="36">
        <f>SUMIFS(СВЦЭМ!$C$39:$C$782,СВЦЭМ!$A$39:$A$782,$A20,СВЦЭМ!$B$39:$B$782,L$11)+'СЕТ СН'!$F$12+СВЦЭМ!$D$10+'СЕТ СН'!$F$5-'СЕТ СН'!$F$20</f>
        <v>3384.9168172999998</v>
      </c>
      <c r="M20" s="36">
        <f>SUMIFS(СВЦЭМ!$C$39:$C$782,СВЦЭМ!$A$39:$A$782,$A20,СВЦЭМ!$B$39:$B$782,M$11)+'СЕТ СН'!$F$12+СВЦЭМ!$D$10+'СЕТ СН'!$F$5-'СЕТ СН'!$F$20</f>
        <v>3393.39858349</v>
      </c>
      <c r="N20" s="36">
        <f>SUMIFS(СВЦЭМ!$C$39:$C$782,СВЦЭМ!$A$39:$A$782,$A20,СВЦЭМ!$B$39:$B$782,N$11)+'СЕТ СН'!$F$12+СВЦЭМ!$D$10+'СЕТ СН'!$F$5-'СЕТ СН'!$F$20</f>
        <v>3402.0379040600001</v>
      </c>
      <c r="O20" s="36">
        <f>SUMIFS(СВЦЭМ!$C$39:$C$782,СВЦЭМ!$A$39:$A$782,$A20,СВЦЭМ!$B$39:$B$782,O$11)+'СЕТ СН'!$F$12+СВЦЭМ!$D$10+'СЕТ СН'!$F$5-'СЕТ СН'!$F$20</f>
        <v>3438.9968266200003</v>
      </c>
      <c r="P20" s="36">
        <f>SUMIFS(СВЦЭМ!$C$39:$C$782,СВЦЭМ!$A$39:$A$782,$A20,СВЦЭМ!$B$39:$B$782,P$11)+'СЕТ СН'!$F$12+СВЦЭМ!$D$10+'СЕТ СН'!$F$5-'СЕТ СН'!$F$20</f>
        <v>3451.0999221000002</v>
      </c>
      <c r="Q20" s="36">
        <f>SUMIFS(СВЦЭМ!$C$39:$C$782,СВЦЭМ!$A$39:$A$782,$A20,СВЦЭМ!$B$39:$B$782,Q$11)+'СЕТ СН'!$F$12+СВЦЭМ!$D$10+'СЕТ СН'!$F$5-'СЕТ СН'!$F$20</f>
        <v>3472.7914801500001</v>
      </c>
      <c r="R20" s="36">
        <f>SUMIFS(СВЦЭМ!$C$39:$C$782,СВЦЭМ!$A$39:$A$782,$A20,СВЦЭМ!$B$39:$B$782,R$11)+'СЕТ СН'!$F$12+СВЦЭМ!$D$10+'СЕТ СН'!$F$5-'СЕТ СН'!$F$20</f>
        <v>3452.9307825300002</v>
      </c>
      <c r="S20" s="36">
        <f>SUMIFS(СВЦЭМ!$C$39:$C$782,СВЦЭМ!$A$39:$A$782,$A20,СВЦЭМ!$B$39:$B$782,S$11)+'СЕТ СН'!$F$12+СВЦЭМ!$D$10+'СЕТ СН'!$F$5-'СЕТ СН'!$F$20</f>
        <v>3436.2856356400002</v>
      </c>
      <c r="T20" s="36">
        <f>SUMIFS(СВЦЭМ!$C$39:$C$782,СВЦЭМ!$A$39:$A$782,$A20,СВЦЭМ!$B$39:$B$782,T$11)+'СЕТ СН'!$F$12+СВЦЭМ!$D$10+'СЕТ СН'!$F$5-'СЕТ СН'!$F$20</f>
        <v>3479.0264692600003</v>
      </c>
      <c r="U20" s="36">
        <f>SUMIFS(СВЦЭМ!$C$39:$C$782,СВЦЭМ!$A$39:$A$782,$A20,СВЦЭМ!$B$39:$B$782,U$11)+'СЕТ СН'!$F$12+СВЦЭМ!$D$10+'СЕТ СН'!$F$5-'СЕТ СН'!$F$20</f>
        <v>3465.9327798200002</v>
      </c>
      <c r="V20" s="36">
        <f>SUMIFS(СВЦЭМ!$C$39:$C$782,СВЦЭМ!$A$39:$A$782,$A20,СВЦЭМ!$B$39:$B$782,V$11)+'СЕТ СН'!$F$12+СВЦЭМ!$D$10+'СЕТ СН'!$F$5-'СЕТ СН'!$F$20</f>
        <v>3423.4697963500003</v>
      </c>
      <c r="W20" s="36">
        <f>SUMIFS(СВЦЭМ!$C$39:$C$782,СВЦЭМ!$A$39:$A$782,$A20,СВЦЭМ!$B$39:$B$782,W$11)+'СЕТ СН'!$F$12+СВЦЭМ!$D$10+'СЕТ СН'!$F$5-'СЕТ СН'!$F$20</f>
        <v>3440.3894360200002</v>
      </c>
      <c r="X20" s="36">
        <f>SUMIFS(СВЦЭМ!$C$39:$C$782,СВЦЭМ!$A$39:$A$782,$A20,СВЦЭМ!$B$39:$B$782,X$11)+'СЕТ СН'!$F$12+СВЦЭМ!$D$10+'СЕТ СН'!$F$5-'СЕТ СН'!$F$20</f>
        <v>3449.19154936</v>
      </c>
      <c r="Y20" s="36">
        <f>SUMIFS(СВЦЭМ!$C$39:$C$782,СВЦЭМ!$A$39:$A$782,$A20,СВЦЭМ!$B$39:$B$782,Y$11)+'СЕТ СН'!$F$12+СВЦЭМ!$D$10+'СЕТ СН'!$F$5-'СЕТ СН'!$F$20</f>
        <v>3478.2978989100002</v>
      </c>
    </row>
    <row r="21" spans="1:25" ht="15.75" x14ac:dyDescent="0.2">
      <c r="A21" s="35">
        <f t="shared" si="0"/>
        <v>44418</v>
      </c>
      <c r="B21" s="36">
        <f>SUMIFS(СВЦЭМ!$C$39:$C$782,СВЦЭМ!$A$39:$A$782,$A21,СВЦЭМ!$B$39:$B$782,B$11)+'СЕТ СН'!$F$12+СВЦЭМ!$D$10+'СЕТ СН'!$F$5-'СЕТ СН'!$F$20</f>
        <v>3525.5256625299999</v>
      </c>
      <c r="C21" s="36">
        <f>SUMIFS(СВЦЭМ!$C$39:$C$782,СВЦЭМ!$A$39:$A$782,$A21,СВЦЭМ!$B$39:$B$782,C$11)+'СЕТ СН'!$F$12+СВЦЭМ!$D$10+'СЕТ СН'!$F$5-'СЕТ СН'!$F$20</f>
        <v>3592.0566282</v>
      </c>
      <c r="D21" s="36">
        <f>SUMIFS(СВЦЭМ!$C$39:$C$782,СВЦЭМ!$A$39:$A$782,$A21,СВЦЭМ!$B$39:$B$782,D$11)+'СЕТ СН'!$F$12+СВЦЭМ!$D$10+'СЕТ СН'!$F$5-'СЕТ СН'!$F$20</f>
        <v>3640.3049921700003</v>
      </c>
      <c r="E21" s="36">
        <f>SUMIFS(СВЦЭМ!$C$39:$C$782,СВЦЭМ!$A$39:$A$782,$A21,СВЦЭМ!$B$39:$B$782,E$11)+'СЕТ СН'!$F$12+СВЦЭМ!$D$10+'СЕТ СН'!$F$5-'СЕТ СН'!$F$20</f>
        <v>3653.7899457399999</v>
      </c>
      <c r="F21" s="36">
        <f>SUMIFS(СВЦЭМ!$C$39:$C$782,СВЦЭМ!$A$39:$A$782,$A21,СВЦЭМ!$B$39:$B$782,F$11)+'СЕТ СН'!$F$12+СВЦЭМ!$D$10+'СЕТ СН'!$F$5-'СЕТ СН'!$F$20</f>
        <v>3654.5672694200002</v>
      </c>
      <c r="G21" s="36">
        <f>SUMIFS(СВЦЭМ!$C$39:$C$782,СВЦЭМ!$A$39:$A$782,$A21,СВЦЭМ!$B$39:$B$782,G$11)+'СЕТ СН'!$F$12+СВЦЭМ!$D$10+'СЕТ СН'!$F$5-'СЕТ СН'!$F$20</f>
        <v>3638.9689454600002</v>
      </c>
      <c r="H21" s="36">
        <f>SUMIFS(СВЦЭМ!$C$39:$C$782,СВЦЭМ!$A$39:$A$782,$A21,СВЦЭМ!$B$39:$B$782,H$11)+'СЕТ СН'!$F$12+СВЦЭМ!$D$10+'СЕТ СН'!$F$5-'СЕТ СН'!$F$20</f>
        <v>3602.4010086400003</v>
      </c>
      <c r="I21" s="36">
        <f>SUMIFS(СВЦЭМ!$C$39:$C$782,СВЦЭМ!$A$39:$A$782,$A21,СВЦЭМ!$B$39:$B$782,I$11)+'СЕТ СН'!$F$12+СВЦЭМ!$D$10+'СЕТ СН'!$F$5-'СЕТ СН'!$F$20</f>
        <v>3546.2873401400002</v>
      </c>
      <c r="J21" s="36">
        <f>SUMIFS(СВЦЭМ!$C$39:$C$782,СВЦЭМ!$A$39:$A$782,$A21,СВЦЭМ!$B$39:$B$782,J$11)+'СЕТ СН'!$F$12+СВЦЭМ!$D$10+'СЕТ СН'!$F$5-'СЕТ СН'!$F$20</f>
        <v>3477.8149140099999</v>
      </c>
      <c r="K21" s="36">
        <f>SUMIFS(СВЦЭМ!$C$39:$C$782,СВЦЭМ!$A$39:$A$782,$A21,СВЦЭМ!$B$39:$B$782,K$11)+'СЕТ СН'!$F$12+СВЦЭМ!$D$10+'СЕТ СН'!$F$5-'СЕТ СН'!$F$20</f>
        <v>3430.7558888799999</v>
      </c>
      <c r="L21" s="36">
        <f>SUMIFS(СВЦЭМ!$C$39:$C$782,СВЦЭМ!$A$39:$A$782,$A21,СВЦЭМ!$B$39:$B$782,L$11)+'СЕТ СН'!$F$12+СВЦЭМ!$D$10+'СЕТ СН'!$F$5-'СЕТ СН'!$F$20</f>
        <v>3426.7282459100002</v>
      </c>
      <c r="M21" s="36">
        <f>SUMIFS(СВЦЭМ!$C$39:$C$782,СВЦЭМ!$A$39:$A$782,$A21,СВЦЭМ!$B$39:$B$782,M$11)+'СЕТ СН'!$F$12+СВЦЭМ!$D$10+'СЕТ СН'!$F$5-'СЕТ СН'!$F$20</f>
        <v>3440.7842083599999</v>
      </c>
      <c r="N21" s="36">
        <f>SUMIFS(СВЦЭМ!$C$39:$C$782,СВЦЭМ!$A$39:$A$782,$A21,СВЦЭМ!$B$39:$B$782,N$11)+'СЕТ СН'!$F$12+СВЦЭМ!$D$10+'СЕТ СН'!$F$5-'СЕТ СН'!$F$20</f>
        <v>3445.7735072599999</v>
      </c>
      <c r="O21" s="36">
        <f>SUMIFS(СВЦЭМ!$C$39:$C$782,СВЦЭМ!$A$39:$A$782,$A21,СВЦЭМ!$B$39:$B$782,O$11)+'СЕТ СН'!$F$12+СВЦЭМ!$D$10+'СЕТ СН'!$F$5-'СЕТ СН'!$F$20</f>
        <v>3440.16940153</v>
      </c>
      <c r="P21" s="36">
        <f>SUMIFS(СВЦЭМ!$C$39:$C$782,СВЦЭМ!$A$39:$A$782,$A21,СВЦЭМ!$B$39:$B$782,P$11)+'СЕТ СН'!$F$12+СВЦЭМ!$D$10+'СЕТ СН'!$F$5-'СЕТ СН'!$F$20</f>
        <v>3455.61248445</v>
      </c>
      <c r="Q21" s="36">
        <f>SUMIFS(СВЦЭМ!$C$39:$C$782,СВЦЭМ!$A$39:$A$782,$A21,СВЦЭМ!$B$39:$B$782,Q$11)+'СЕТ СН'!$F$12+СВЦЭМ!$D$10+'СЕТ СН'!$F$5-'СЕТ СН'!$F$20</f>
        <v>3471.1108568099999</v>
      </c>
      <c r="R21" s="36">
        <f>SUMIFS(СВЦЭМ!$C$39:$C$782,СВЦЭМ!$A$39:$A$782,$A21,СВЦЭМ!$B$39:$B$782,R$11)+'СЕТ СН'!$F$12+СВЦЭМ!$D$10+'СЕТ СН'!$F$5-'СЕТ СН'!$F$20</f>
        <v>3493.9405767400003</v>
      </c>
      <c r="S21" s="36">
        <f>SUMIFS(СВЦЭМ!$C$39:$C$782,СВЦЭМ!$A$39:$A$782,$A21,СВЦЭМ!$B$39:$B$782,S$11)+'СЕТ СН'!$F$12+СВЦЭМ!$D$10+'СЕТ СН'!$F$5-'СЕТ СН'!$F$20</f>
        <v>3466.0395042200003</v>
      </c>
      <c r="T21" s="36">
        <f>SUMIFS(СВЦЭМ!$C$39:$C$782,СВЦЭМ!$A$39:$A$782,$A21,СВЦЭМ!$B$39:$B$782,T$11)+'СЕТ СН'!$F$12+СВЦЭМ!$D$10+'СЕТ СН'!$F$5-'СЕТ СН'!$F$20</f>
        <v>3418.0030644799999</v>
      </c>
      <c r="U21" s="36">
        <f>SUMIFS(СВЦЭМ!$C$39:$C$782,СВЦЭМ!$A$39:$A$782,$A21,СВЦЭМ!$B$39:$B$782,U$11)+'СЕТ СН'!$F$12+СВЦЭМ!$D$10+'СЕТ СН'!$F$5-'СЕТ СН'!$F$20</f>
        <v>3410.0061075399999</v>
      </c>
      <c r="V21" s="36">
        <f>SUMIFS(СВЦЭМ!$C$39:$C$782,СВЦЭМ!$A$39:$A$782,$A21,СВЦЭМ!$B$39:$B$782,V$11)+'СЕТ СН'!$F$12+СВЦЭМ!$D$10+'СЕТ СН'!$F$5-'СЕТ СН'!$F$20</f>
        <v>3415.58684997</v>
      </c>
      <c r="W21" s="36">
        <f>SUMIFS(СВЦЭМ!$C$39:$C$782,СВЦЭМ!$A$39:$A$782,$A21,СВЦЭМ!$B$39:$B$782,W$11)+'СЕТ СН'!$F$12+СВЦЭМ!$D$10+'СЕТ СН'!$F$5-'СЕТ СН'!$F$20</f>
        <v>3428.39046121</v>
      </c>
      <c r="X21" s="36">
        <f>SUMIFS(СВЦЭМ!$C$39:$C$782,СВЦЭМ!$A$39:$A$782,$A21,СВЦЭМ!$B$39:$B$782,X$11)+'СЕТ СН'!$F$12+СВЦЭМ!$D$10+'СЕТ СН'!$F$5-'СЕТ СН'!$F$20</f>
        <v>3385.1441986500004</v>
      </c>
      <c r="Y21" s="36">
        <f>SUMIFS(СВЦЭМ!$C$39:$C$782,СВЦЭМ!$A$39:$A$782,$A21,СВЦЭМ!$B$39:$B$782,Y$11)+'СЕТ СН'!$F$12+СВЦЭМ!$D$10+'СЕТ СН'!$F$5-'СЕТ СН'!$F$20</f>
        <v>3388.2686899600003</v>
      </c>
    </row>
    <row r="22" spans="1:25" ht="15.75" x14ac:dyDescent="0.2">
      <c r="A22" s="35">
        <f t="shared" si="0"/>
        <v>44419</v>
      </c>
      <c r="B22" s="36">
        <f>SUMIFS(СВЦЭМ!$C$39:$C$782,СВЦЭМ!$A$39:$A$782,$A22,СВЦЭМ!$B$39:$B$782,B$11)+'СЕТ СН'!$F$12+СВЦЭМ!$D$10+'СЕТ СН'!$F$5-'СЕТ СН'!$F$20</f>
        <v>3446.6599075700001</v>
      </c>
      <c r="C22" s="36">
        <f>SUMIFS(СВЦЭМ!$C$39:$C$782,СВЦЭМ!$A$39:$A$782,$A22,СВЦЭМ!$B$39:$B$782,C$11)+'СЕТ СН'!$F$12+СВЦЭМ!$D$10+'СЕТ СН'!$F$5-'СЕТ СН'!$F$20</f>
        <v>3500.9840680000002</v>
      </c>
      <c r="D22" s="36">
        <f>SUMIFS(СВЦЭМ!$C$39:$C$782,СВЦЭМ!$A$39:$A$782,$A22,СВЦЭМ!$B$39:$B$782,D$11)+'СЕТ СН'!$F$12+СВЦЭМ!$D$10+'СЕТ СН'!$F$5-'СЕТ СН'!$F$20</f>
        <v>3558.7256992299999</v>
      </c>
      <c r="E22" s="36">
        <f>SUMIFS(СВЦЭМ!$C$39:$C$782,СВЦЭМ!$A$39:$A$782,$A22,СВЦЭМ!$B$39:$B$782,E$11)+'СЕТ СН'!$F$12+СВЦЭМ!$D$10+'СЕТ СН'!$F$5-'СЕТ СН'!$F$20</f>
        <v>3581.5134410700002</v>
      </c>
      <c r="F22" s="36">
        <f>SUMIFS(СВЦЭМ!$C$39:$C$782,СВЦЭМ!$A$39:$A$782,$A22,СВЦЭМ!$B$39:$B$782,F$11)+'СЕТ СН'!$F$12+СВЦЭМ!$D$10+'СЕТ СН'!$F$5-'СЕТ СН'!$F$20</f>
        <v>3576.1916012000002</v>
      </c>
      <c r="G22" s="36">
        <f>SUMIFS(СВЦЭМ!$C$39:$C$782,СВЦЭМ!$A$39:$A$782,$A22,СВЦЭМ!$B$39:$B$782,G$11)+'СЕТ СН'!$F$12+СВЦЭМ!$D$10+'СЕТ СН'!$F$5-'СЕТ СН'!$F$20</f>
        <v>3571.1236186400001</v>
      </c>
      <c r="H22" s="36">
        <f>SUMIFS(СВЦЭМ!$C$39:$C$782,СВЦЭМ!$A$39:$A$782,$A22,СВЦЭМ!$B$39:$B$782,H$11)+'СЕТ СН'!$F$12+СВЦЭМ!$D$10+'СЕТ СН'!$F$5-'СЕТ СН'!$F$20</f>
        <v>3549.48985507</v>
      </c>
      <c r="I22" s="36">
        <f>SUMIFS(СВЦЭМ!$C$39:$C$782,СВЦЭМ!$A$39:$A$782,$A22,СВЦЭМ!$B$39:$B$782,I$11)+'СЕТ СН'!$F$12+СВЦЭМ!$D$10+'СЕТ СН'!$F$5-'СЕТ СН'!$F$20</f>
        <v>3512.2475536800002</v>
      </c>
      <c r="J22" s="36">
        <f>SUMIFS(СВЦЭМ!$C$39:$C$782,СВЦЭМ!$A$39:$A$782,$A22,СВЦЭМ!$B$39:$B$782,J$11)+'СЕТ СН'!$F$12+СВЦЭМ!$D$10+'СЕТ СН'!$F$5-'СЕТ СН'!$F$20</f>
        <v>3460.91084116</v>
      </c>
      <c r="K22" s="36">
        <f>SUMIFS(СВЦЭМ!$C$39:$C$782,СВЦЭМ!$A$39:$A$782,$A22,СВЦЭМ!$B$39:$B$782,K$11)+'СЕТ СН'!$F$12+СВЦЭМ!$D$10+'СЕТ СН'!$F$5-'СЕТ СН'!$F$20</f>
        <v>3427.9145582900001</v>
      </c>
      <c r="L22" s="36">
        <f>SUMIFS(СВЦЭМ!$C$39:$C$782,СВЦЭМ!$A$39:$A$782,$A22,СВЦЭМ!$B$39:$B$782,L$11)+'СЕТ СН'!$F$12+СВЦЭМ!$D$10+'СЕТ СН'!$F$5-'СЕТ СН'!$F$20</f>
        <v>3404.7730675600001</v>
      </c>
      <c r="M22" s="36">
        <f>SUMIFS(СВЦЭМ!$C$39:$C$782,СВЦЭМ!$A$39:$A$782,$A22,СВЦЭМ!$B$39:$B$782,M$11)+'СЕТ СН'!$F$12+СВЦЭМ!$D$10+'СЕТ СН'!$F$5-'СЕТ СН'!$F$20</f>
        <v>3406.22677737</v>
      </c>
      <c r="N22" s="36">
        <f>SUMIFS(СВЦЭМ!$C$39:$C$782,СВЦЭМ!$A$39:$A$782,$A22,СВЦЭМ!$B$39:$B$782,N$11)+'СЕТ СН'!$F$12+СВЦЭМ!$D$10+'СЕТ СН'!$F$5-'СЕТ СН'!$F$20</f>
        <v>3426.4062565100003</v>
      </c>
      <c r="O22" s="36">
        <f>SUMIFS(СВЦЭМ!$C$39:$C$782,СВЦЭМ!$A$39:$A$782,$A22,СВЦЭМ!$B$39:$B$782,O$11)+'СЕТ СН'!$F$12+СВЦЭМ!$D$10+'СЕТ СН'!$F$5-'СЕТ СН'!$F$20</f>
        <v>3444.0921068000002</v>
      </c>
      <c r="P22" s="36">
        <f>SUMIFS(СВЦЭМ!$C$39:$C$782,СВЦЭМ!$A$39:$A$782,$A22,СВЦЭМ!$B$39:$B$782,P$11)+'СЕТ СН'!$F$12+СВЦЭМ!$D$10+'СЕТ СН'!$F$5-'СЕТ СН'!$F$20</f>
        <v>3477.1836828599999</v>
      </c>
      <c r="Q22" s="36">
        <f>SUMIFS(СВЦЭМ!$C$39:$C$782,СВЦЭМ!$A$39:$A$782,$A22,СВЦЭМ!$B$39:$B$782,Q$11)+'СЕТ СН'!$F$12+СВЦЭМ!$D$10+'СЕТ СН'!$F$5-'СЕТ СН'!$F$20</f>
        <v>3495.59984721</v>
      </c>
      <c r="R22" s="36">
        <f>SUMIFS(СВЦЭМ!$C$39:$C$782,СВЦЭМ!$A$39:$A$782,$A22,СВЦЭМ!$B$39:$B$782,R$11)+'СЕТ СН'!$F$12+СВЦЭМ!$D$10+'СЕТ СН'!$F$5-'СЕТ СН'!$F$20</f>
        <v>3485.76801019</v>
      </c>
      <c r="S22" s="36">
        <f>SUMIFS(СВЦЭМ!$C$39:$C$782,СВЦЭМ!$A$39:$A$782,$A22,СВЦЭМ!$B$39:$B$782,S$11)+'СЕТ СН'!$F$12+СВЦЭМ!$D$10+'СЕТ СН'!$F$5-'СЕТ СН'!$F$20</f>
        <v>3456.8147790600001</v>
      </c>
      <c r="T22" s="36">
        <f>SUMIFS(СВЦЭМ!$C$39:$C$782,СВЦЭМ!$A$39:$A$782,$A22,СВЦЭМ!$B$39:$B$782,T$11)+'СЕТ СН'!$F$12+СВЦЭМ!$D$10+'СЕТ СН'!$F$5-'СЕТ СН'!$F$20</f>
        <v>3432.4452488500001</v>
      </c>
      <c r="U22" s="36">
        <f>SUMIFS(СВЦЭМ!$C$39:$C$782,СВЦЭМ!$A$39:$A$782,$A22,СВЦЭМ!$B$39:$B$782,U$11)+'СЕТ СН'!$F$12+СВЦЭМ!$D$10+'СЕТ СН'!$F$5-'СЕТ СН'!$F$20</f>
        <v>3422.2504367800002</v>
      </c>
      <c r="V22" s="36">
        <f>SUMIFS(СВЦЭМ!$C$39:$C$782,СВЦЭМ!$A$39:$A$782,$A22,СВЦЭМ!$B$39:$B$782,V$11)+'СЕТ СН'!$F$12+СВЦЭМ!$D$10+'СЕТ СН'!$F$5-'СЕТ СН'!$F$20</f>
        <v>3431.3397262200001</v>
      </c>
      <c r="W22" s="36">
        <f>SUMIFS(СВЦЭМ!$C$39:$C$782,СВЦЭМ!$A$39:$A$782,$A22,СВЦЭМ!$B$39:$B$782,W$11)+'СЕТ СН'!$F$12+СВЦЭМ!$D$10+'СЕТ СН'!$F$5-'СЕТ СН'!$F$20</f>
        <v>3449.7012530500001</v>
      </c>
      <c r="X22" s="36">
        <f>SUMIFS(СВЦЭМ!$C$39:$C$782,СВЦЭМ!$A$39:$A$782,$A22,СВЦЭМ!$B$39:$B$782,X$11)+'СЕТ СН'!$F$12+СВЦЭМ!$D$10+'СЕТ СН'!$F$5-'СЕТ СН'!$F$20</f>
        <v>3424.78971658</v>
      </c>
      <c r="Y22" s="36">
        <f>SUMIFS(СВЦЭМ!$C$39:$C$782,СВЦЭМ!$A$39:$A$782,$A22,СВЦЭМ!$B$39:$B$782,Y$11)+'СЕТ СН'!$F$12+СВЦЭМ!$D$10+'СЕТ СН'!$F$5-'СЕТ СН'!$F$20</f>
        <v>3460.0600335399999</v>
      </c>
    </row>
    <row r="23" spans="1:25" ht="15.75" x14ac:dyDescent="0.2">
      <c r="A23" s="35">
        <f t="shared" si="0"/>
        <v>44420</v>
      </c>
      <c r="B23" s="36">
        <f>SUMIFS(СВЦЭМ!$C$39:$C$782,СВЦЭМ!$A$39:$A$782,$A23,СВЦЭМ!$B$39:$B$782,B$11)+'СЕТ СН'!$F$12+СВЦЭМ!$D$10+'СЕТ СН'!$F$5-'СЕТ СН'!$F$20</f>
        <v>3544.0609702800002</v>
      </c>
      <c r="C23" s="36">
        <f>SUMIFS(СВЦЭМ!$C$39:$C$782,СВЦЭМ!$A$39:$A$782,$A23,СВЦЭМ!$B$39:$B$782,C$11)+'СЕТ СН'!$F$12+СВЦЭМ!$D$10+'СЕТ СН'!$F$5-'СЕТ СН'!$F$20</f>
        <v>3606.3363175600002</v>
      </c>
      <c r="D23" s="36">
        <f>SUMIFS(СВЦЭМ!$C$39:$C$782,СВЦЭМ!$A$39:$A$782,$A23,СВЦЭМ!$B$39:$B$782,D$11)+'СЕТ СН'!$F$12+СВЦЭМ!$D$10+'СЕТ СН'!$F$5-'СЕТ СН'!$F$20</f>
        <v>3660.7910332299998</v>
      </c>
      <c r="E23" s="36">
        <f>SUMIFS(СВЦЭМ!$C$39:$C$782,СВЦЭМ!$A$39:$A$782,$A23,СВЦЭМ!$B$39:$B$782,E$11)+'СЕТ СН'!$F$12+СВЦЭМ!$D$10+'СЕТ СН'!$F$5-'СЕТ СН'!$F$20</f>
        <v>3669.4211558200004</v>
      </c>
      <c r="F23" s="36">
        <f>SUMIFS(СВЦЭМ!$C$39:$C$782,СВЦЭМ!$A$39:$A$782,$A23,СВЦЭМ!$B$39:$B$782,F$11)+'СЕТ СН'!$F$12+СВЦЭМ!$D$10+'СЕТ СН'!$F$5-'СЕТ СН'!$F$20</f>
        <v>3686.74411401</v>
      </c>
      <c r="G23" s="36">
        <f>SUMIFS(СВЦЭМ!$C$39:$C$782,СВЦЭМ!$A$39:$A$782,$A23,СВЦЭМ!$B$39:$B$782,G$11)+'СЕТ СН'!$F$12+СВЦЭМ!$D$10+'СЕТ СН'!$F$5-'СЕТ СН'!$F$20</f>
        <v>3677.7003221499999</v>
      </c>
      <c r="H23" s="36">
        <f>SUMIFS(СВЦЭМ!$C$39:$C$782,СВЦЭМ!$A$39:$A$782,$A23,СВЦЭМ!$B$39:$B$782,H$11)+'СЕТ СН'!$F$12+СВЦЭМ!$D$10+'СЕТ СН'!$F$5-'СЕТ СН'!$F$20</f>
        <v>3626.6953548700003</v>
      </c>
      <c r="I23" s="36">
        <f>SUMIFS(СВЦЭМ!$C$39:$C$782,СВЦЭМ!$A$39:$A$782,$A23,СВЦЭМ!$B$39:$B$782,I$11)+'СЕТ СН'!$F$12+СВЦЭМ!$D$10+'СЕТ СН'!$F$5-'СЕТ СН'!$F$20</f>
        <v>3548.6552695099999</v>
      </c>
      <c r="J23" s="36">
        <f>SUMIFS(СВЦЭМ!$C$39:$C$782,СВЦЭМ!$A$39:$A$782,$A23,СВЦЭМ!$B$39:$B$782,J$11)+'СЕТ СН'!$F$12+СВЦЭМ!$D$10+'СЕТ СН'!$F$5-'СЕТ СН'!$F$20</f>
        <v>3468.0380665600001</v>
      </c>
      <c r="K23" s="36">
        <f>SUMIFS(СВЦЭМ!$C$39:$C$782,СВЦЭМ!$A$39:$A$782,$A23,СВЦЭМ!$B$39:$B$782,K$11)+'СЕТ СН'!$F$12+СВЦЭМ!$D$10+'СЕТ СН'!$F$5-'СЕТ СН'!$F$20</f>
        <v>3447.1096357800002</v>
      </c>
      <c r="L23" s="36">
        <f>SUMIFS(СВЦЭМ!$C$39:$C$782,СВЦЭМ!$A$39:$A$782,$A23,СВЦЭМ!$B$39:$B$782,L$11)+'СЕТ СН'!$F$12+СВЦЭМ!$D$10+'СЕТ СН'!$F$5-'СЕТ СН'!$F$20</f>
        <v>3428.1907758000002</v>
      </c>
      <c r="M23" s="36">
        <f>SUMIFS(СВЦЭМ!$C$39:$C$782,СВЦЭМ!$A$39:$A$782,$A23,СВЦЭМ!$B$39:$B$782,M$11)+'СЕТ СН'!$F$12+СВЦЭМ!$D$10+'СЕТ СН'!$F$5-'СЕТ СН'!$F$20</f>
        <v>3422.83480057</v>
      </c>
      <c r="N23" s="36">
        <f>SUMIFS(СВЦЭМ!$C$39:$C$782,СВЦЭМ!$A$39:$A$782,$A23,СВЦЭМ!$B$39:$B$782,N$11)+'СЕТ СН'!$F$12+СВЦЭМ!$D$10+'СЕТ СН'!$F$5-'СЕТ СН'!$F$20</f>
        <v>3429.7644778000003</v>
      </c>
      <c r="O23" s="36">
        <f>SUMIFS(СВЦЭМ!$C$39:$C$782,СВЦЭМ!$A$39:$A$782,$A23,СВЦЭМ!$B$39:$B$782,O$11)+'СЕТ СН'!$F$12+СВЦЭМ!$D$10+'СЕТ СН'!$F$5-'СЕТ СН'!$F$20</f>
        <v>3439.27597444</v>
      </c>
      <c r="P23" s="36">
        <f>SUMIFS(СВЦЭМ!$C$39:$C$782,СВЦЭМ!$A$39:$A$782,$A23,СВЦЭМ!$B$39:$B$782,P$11)+'СЕТ СН'!$F$12+СВЦЭМ!$D$10+'СЕТ СН'!$F$5-'СЕТ СН'!$F$20</f>
        <v>3469.94735317</v>
      </c>
      <c r="Q23" s="36">
        <f>SUMIFS(СВЦЭМ!$C$39:$C$782,СВЦЭМ!$A$39:$A$782,$A23,СВЦЭМ!$B$39:$B$782,Q$11)+'СЕТ СН'!$F$12+СВЦЭМ!$D$10+'СЕТ СН'!$F$5-'СЕТ СН'!$F$20</f>
        <v>3469.5445451599999</v>
      </c>
      <c r="R23" s="36">
        <f>SUMIFS(СВЦЭМ!$C$39:$C$782,СВЦЭМ!$A$39:$A$782,$A23,СВЦЭМ!$B$39:$B$782,R$11)+'СЕТ СН'!$F$12+СВЦЭМ!$D$10+'СЕТ СН'!$F$5-'СЕТ СН'!$F$20</f>
        <v>3462.29902253</v>
      </c>
      <c r="S23" s="36">
        <f>SUMIFS(СВЦЭМ!$C$39:$C$782,СВЦЭМ!$A$39:$A$782,$A23,СВЦЭМ!$B$39:$B$782,S$11)+'СЕТ СН'!$F$12+СВЦЭМ!$D$10+'СЕТ СН'!$F$5-'СЕТ СН'!$F$20</f>
        <v>3429.7671040800001</v>
      </c>
      <c r="T23" s="36">
        <f>SUMIFS(СВЦЭМ!$C$39:$C$782,СВЦЭМ!$A$39:$A$782,$A23,СВЦЭМ!$B$39:$B$782,T$11)+'СЕТ СН'!$F$12+СВЦЭМ!$D$10+'СЕТ СН'!$F$5-'СЕТ СН'!$F$20</f>
        <v>3416.1340582900002</v>
      </c>
      <c r="U23" s="36">
        <f>SUMIFS(СВЦЭМ!$C$39:$C$782,СВЦЭМ!$A$39:$A$782,$A23,СВЦЭМ!$B$39:$B$782,U$11)+'СЕТ СН'!$F$12+СВЦЭМ!$D$10+'СЕТ СН'!$F$5-'СЕТ СН'!$F$20</f>
        <v>3421.1202019400002</v>
      </c>
      <c r="V23" s="36">
        <f>SUMIFS(СВЦЭМ!$C$39:$C$782,СВЦЭМ!$A$39:$A$782,$A23,СВЦЭМ!$B$39:$B$782,V$11)+'СЕТ СН'!$F$12+СВЦЭМ!$D$10+'СЕТ СН'!$F$5-'СЕТ СН'!$F$20</f>
        <v>3434.3618150299999</v>
      </c>
      <c r="W23" s="36">
        <f>SUMIFS(СВЦЭМ!$C$39:$C$782,СВЦЭМ!$A$39:$A$782,$A23,СВЦЭМ!$B$39:$B$782,W$11)+'СЕТ СН'!$F$12+СВЦЭМ!$D$10+'СЕТ СН'!$F$5-'СЕТ СН'!$F$20</f>
        <v>3427.6301312000001</v>
      </c>
      <c r="X23" s="36">
        <f>SUMIFS(СВЦЭМ!$C$39:$C$782,СВЦЭМ!$A$39:$A$782,$A23,СВЦЭМ!$B$39:$B$782,X$11)+'СЕТ СН'!$F$12+СВЦЭМ!$D$10+'СЕТ СН'!$F$5-'СЕТ СН'!$F$20</f>
        <v>3433.3546666700004</v>
      </c>
      <c r="Y23" s="36">
        <f>SUMIFS(СВЦЭМ!$C$39:$C$782,СВЦЭМ!$A$39:$A$782,$A23,СВЦЭМ!$B$39:$B$782,Y$11)+'СЕТ СН'!$F$12+СВЦЭМ!$D$10+'СЕТ СН'!$F$5-'СЕТ СН'!$F$20</f>
        <v>3495.95119114</v>
      </c>
    </row>
    <row r="24" spans="1:25" ht="15.75" x14ac:dyDescent="0.2">
      <c r="A24" s="35">
        <f t="shared" si="0"/>
        <v>44421</v>
      </c>
      <c r="B24" s="36">
        <f>SUMIFS(СВЦЭМ!$C$39:$C$782,СВЦЭМ!$A$39:$A$782,$A24,СВЦЭМ!$B$39:$B$782,B$11)+'СЕТ СН'!$F$12+СВЦЭМ!$D$10+'СЕТ СН'!$F$5-'СЕТ СН'!$F$20</f>
        <v>3559.3699586900002</v>
      </c>
      <c r="C24" s="36">
        <f>SUMIFS(СВЦЭМ!$C$39:$C$782,СВЦЭМ!$A$39:$A$782,$A24,СВЦЭМ!$B$39:$B$782,C$11)+'СЕТ СН'!$F$12+СВЦЭМ!$D$10+'СЕТ СН'!$F$5-'СЕТ СН'!$F$20</f>
        <v>3626.0466083900001</v>
      </c>
      <c r="D24" s="36">
        <f>SUMIFS(СВЦЭМ!$C$39:$C$782,СВЦЭМ!$A$39:$A$782,$A24,СВЦЭМ!$B$39:$B$782,D$11)+'СЕТ СН'!$F$12+СВЦЭМ!$D$10+'СЕТ СН'!$F$5-'СЕТ СН'!$F$20</f>
        <v>3672.1587963900001</v>
      </c>
      <c r="E24" s="36">
        <f>SUMIFS(СВЦЭМ!$C$39:$C$782,СВЦЭМ!$A$39:$A$782,$A24,СВЦЭМ!$B$39:$B$782,E$11)+'СЕТ СН'!$F$12+СВЦЭМ!$D$10+'СЕТ СН'!$F$5-'СЕТ СН'!$F$20</f>
        <v>3682.59295376</v>
      </c>
      <c r="F24" s="36">
        <f>SUMIFS(СВЦЭМ!$C$39:$C$782,СВЦЭМ!$A$39:$A$782,$A24,СВЦЭМ!$B$39:$B$782,F$11)+'СЕТ СН'!$F$12+СВЦЭМ!$D$10+'СЕТ СН'!$F$5-'СЕТ СН'!$F$20</f>
        <v>3693.2637245699998</v>
      </c>
      <c r="G24" s="36">
        <f>SUMIFS(СВЦЭМ!$C$39:$C$782,СВЦЭМ!$A$39:$A$782,$A24,СВЦЭМ!$B$39:$B$782,G$11)+'СЕТ СН'!$F$12+СВЦЭМ!$D$10+'СЕТ СН'!$F$5-'СЕТ СН'!$F$20</f>
        <v>3678.9311797500004</v>
      </c>
      <c r="H24" s="36">
        <f>SUMIFS(СВЦЭМ!$C$39:$C$782,СВЦЭМ!$A$39:$A$782,$A24,СВЦЭМ!$B$39:$B$782,H$11)+'СЕТ СН'!$F$12+СВЦЭМ!$D$10+'СЕТ СН'!$F$5-'СЕТ СН'!$F$20</f>
        <v>3632.4859732699997</v>
      </c>
      <c r="I24" s="36">
        <f>SUMIFS(СВЦЭМ!$C$39:$C$782,СВЦЭМ!$A$39:$A$782,$A24,СВЦЭМ!$B$39:$B$782,I$11)+'СЕТ СН'!$F$12+СВЦЭМ!$D$10+'СЕТ СН'!$F$5-'СЕТ СН'!$F$20</f>
        <v>3547.3742779700001</v>
      </c>
      <c r="J24" s="36">
        <f>SUMIFS(СВЦЭМ!$C$39:$C$782,СВЦЭМ!$A$39:$A$782,$A24,СВЦЭМ!$B$39:$B$782,J$11)+'СЕТ СН'!$F$12+СВЦЭМ!$D$10+'СЕТ СН'!$F$5-'СЕТ СН'!$F$20</f>
        <v>3486.22529996</v>
      </c>
      <c r="K24" s="36">
        <f>SUMIFS(СВЦЭМ!$C$39:$C$782,СВЦЭМ!$A$39:$A$782,$A24,СВЦЭМ!$B$39:$B$782,K$11)+'СЕТ СН'!$F$12+СВЦЭМ!$D$10+'СЕТ СН'!$F$5-'СЕТ СН'!$F$20</f>
        <v>3452.6754271099999</v>
      </c>
      <c r="L24" s="36">
        <f>SUMIFS(СВЦЭМ!$C$39:$C$782,СВЦЭМ!$A$39:$A$782,$A24,СВЦЭМ!$B$39:$B$782,L$11)+'СЕТ СН'!$F$12+СВЦЭМ!$D$10+'СЕТ СН'!$F$5-'СЕТ СН'!$F$20</f>
        <v>3429.0789718300002</v>
      </c>
      <c r="M24" s="36">
        <f>SUMIFS(СВЦЭМ!$C$39:$C$782,СВЦЭМ!$A$39:$A$782,$A24,СВЦЭМ!$B$39:$B$782,M$11)+'СЕТ СН'!$F$12+СВЦЭМ!$D$10+'СЕТ СН'!$F$5-'СЕТ СН'!$F$20</f>
        <v>3419.3681099599999</v>
      </c>
      <c r="N24" s="36">
        <f>SUMIFS(СВЦЭМ!$C$39:$C$782,СВЦЭМ!$A$39:$A$782,$A24,СВЦЭМ!$B$39:$B$782,N$11)+'СЕТ СН'!$F$12+СВЦЭМ!$D$10+'СЕТ СН'!$F$5-'СЕТ СН'!$F$20</f>
        <v>3405.0873548600002</v>
      </c>
      <c r="O24" s="36">
        <f>SUMIFS(СВЦЭМ!$C$39:$C$782,СВЦЭМ!$A$39:$A$782,$A24,СВЦЭМ!$B$39:$B$782,O$11)+'СЕТ СН'!$F$12+СВЦЭМ!$D$10+'СЕТ СН'!$F$5-'СЕТ СН'!$F$20</f>
        <v>3425.82914777</v>
      </c>
      <c r="P24" s="36">
        <f>SUMIFS(СВЦЭМ!$C$39:$C$782,СВЦЭМ!$A$39:$A$782,$A24,СВЦЭМ!$B$39:$B$782,P$11)+'СЕТ СН'!$F$12+СВЦЭМ!$D$10+'СЕТ СН'!$F$5-'СЕТ СН'!$F$20</f>
        <v>3457.1244471700002</v>
      </c>
      <c r="Q24" s="36">
        <f>SUMIFS(СВЦЭМ!$C$39:$C$782,СВЦЭМ!$A$39:$A$782,$A24,СВЦЭМ!$B$39:$B$782,Q$11)+'СЕТ СН'!$F$12+СВЦЭМ!$D$10+'СЕТ СН'!$F$5-'СЕТ СН'!$F$20</f>
        <v>3463.5520081899999</v>
      </c>
      <c r="R24" s="36">
        <f>SUMIFS(СВЦЭМ!$C$39:$C$782,СВЦЭМ!$A$39:$A$782,$A24,СВЦЭМ!$B$39:$B$782,R$11)+'СЕТ СН'!$F$12+СВЦЭМ!$D$10+'СЕТ СН'!$F$5-'СЕТ СН'!$F$20</f>
        <v>3480.3749610600003</v>
      </c>
      <c r="S24" s="36">
        <f>SUMIFS(СВЦЭМ!$C$39:$C$782,СВЦЭМ!$A$39:$A$782,$A24,СВЦЭМ!$B$39:$B$782,S$11)+'СЕТ СН'!$F$12+СВЦЭМ!$D$10+'СЕТ СН'!$F$5-'СЕТ СН'!$F$20</f>
        <v>3452.2326912200001</v>
      </c>
      <c r="T24" s="36">
        <f>SUMIFS(СВЦЭМ!$C$39:$C$782,СВЦЭМ!$A$39:$A$782,$A24,СВЦЭМ!$B$39:$B$782,T$11)+'СЕТ СН'!$F$12+СВЦЭМ!$D$10+'СЕТ СН'!$F$5-'СЕТ СН'!$F$20</f>
        <v>3432.0646745900003</v>
      </c>
      <c r="U24" s="36">
        <f>SUMIFS(СВЦЭМ!$C$39:$C$782,СВЦЭМ!$A$39:$A$782,$A24,СВЦЭМ!$B$39:$B$782,U$11)+'СЕТ СН'!$F$12+СВЦЭМ!$D$10+'СЕТ СН'!$F$5-'СЕТ СН'!$F$20</f>
        <v>3440.7494210600003</v>
      </c>
      <c r="V24" s="36">
        <f>SUMIFS(СВЦЭМ!$C$39:$C$782,СВЦЭМ!$A$39:$A$782,$A24,СВЦЭМ!$B$39:$B$782,V$11)+'СЕТ СН'!$F$12+СВЦЭМ!$D$10+'СЕТ СН'!$F$5-'СЕТ СН'!$F$20</f>
        <v>3407.0341548900001</v>
      </c>
      <c r="W24" s="36">
        <f>SUMIFS(СВЦЭМ!$C$39:$C$782,СВЦЭМ!$A$39:$A$782,$A24,СВЦЭМ!$B$39:$B$782,W$11)+'СЕТ СН'!$F$12+СВЦЭМ!$D$10+'СЕТ СН'!$F$5-'СЕТ СН'!$F$20</f>
        <v>3386.2321527600002</v>
      </c>
      <c r="X24" s="36">
        <f>SUMIFS(СВЦЭМ!$C$39:$C$782,СВЦЭМ!$A$39:$A$782,$A24,СВЦЭМ!$B$39:$B$782,X$11)+'СЕТ СН'!$F$12+СВЦЭМ!$D$10+'СЕТ СН'!$F$5-'СЕТ СН'!$F$20</f>
        <v>3411.1764696499999</v>
      </c>
      <c r="Y24" s="36">
        <f>SUMIFS(СВЦЭМ!$C$39:$C$782,СВЦЭМ!$A$39:$A$782,$A24,СВЦЭМ!$B$39:$B$782,Y$11)+'СЕТ СН'!$F$12+СВЦЭМ!$D$10+'СЕТ СН'!$F$5-'СЕТ СН'!$F$20</f>
        <v>3415.0925040800003</v>
      </c>
    </row>
    <row r="25" spans="1:25" ht="15.75" x14ac:dyDescent="0.2">
      <c r="A25" s="35">
        <f t="shared" si="0"/>
        <v>44422</v>
      </c>
      <c r="B25" s="36">
        <f>SUMIFS(СВЦЭМ!$C$39:$C$782,СВЦЭМ!$A$39:$A$782,$A25,СВЦЭМ!$B$39:$B$782,B$11)+'СЕТ СН'!$F$12+СВЦЭМ!$D$10+'СЕТ СН'!$F$5-'СЕТ СН'!$F$20</f>
        <v>3311.87819227</v>
      </c>
      <c r="C25" s="36">
        <f>SUMIFS(СВЦЭМ!$C$39:$C$782,СВЦЭМ!$A$39:$A$782,$A25,СВЦЭМ!$B$39:$B$782,C$11)+'СЕТ СН'!$F$12+СВЦЭМ!$D$10+'СЕТ СН'!$F$5-'СЕТ СН'!$F$20</f>
        <v>3372.9408487300002</v>
      </c>
      <c r="D25" s="36">
        <f>SUMIFS(СВЦЭМ!$C$39:$C$782,СВЦЭМ!$A$39:$A$782,$A25,СВЦЭМ!$B$39:$B$782,D$11)+'СЕТ СН'!$F$12+СВЦЭМ!$D$10+'СЕТ СН'!$F$5-'СЕТ СН'!$F$20</f>
        <v>3426.8393176899999</v>
      </c>
      <c r="E25" s="36">
        <f>SUMIFS(СВЦЭМ!$C$39:$C$782,СВЦЭМ!$A$39:$A$782,$A25,СВЦЭМ!$B$39:$B$782,E$11)+'СЕТ СН'!$F$12+СВЦЭМ!$D$10+'СЕТ СН'!$F$5-'СЕТ СН'!$F$20</f>
        <v>3431.8172863500004</v>
      </c>
      <c r="F25" s="36">
        <f>SUMIFS(СВЦЭМ!$C$39:$C$782,СВЦЭМ!$A$39:$A$782,$A25,СВЦЭМ!$B$39:$B$782,F$11)+'СЕТ СН'!$F$12+СВЦЭМ!$D$10+'СЕТ СН'!$F$5-'СЕТ СН'!$F$20</f>
        <v>3437.8243755799999</v>
      </c>
      <c r="G25" s="36">
        <f>SUMIFS(СВЦЭМ!$C$39:$C$782,СВЦЭМ!$A$39:$A$782,$A25,СВЦЭМ!$B$39:$B$782,G$11)+'СЕТ СН'!$F$12+СВЦЭМ!$D$10+'СЕТ СН'!$F$5-'СЕТ СН'!$F$20</f>
        <v>3488.1917862199998</v>
      </c>
      <c r="H25" s="36">
        <f>SUMIFS(СВЦЭМ!$C$39:$C$782,СВЦЭМ!$A$39:$A$782,$A25,СВЦЭМ!$B$39:$B$782,H$11)+'СЕТ СН'!$F$12+СВЦЭМ!$D$10+'СЕТ СН'!$F$5-'СЕТ СН'!$F$20</f>
        <v>3445.5351245800002</v>
      </c>
      <c r="I25" s="36">
        <f>SUMIFS(СВЦЭМ!$C$39:$C$782,СВЦЭМ!$A$39:$A$782,$A25,СВЦЭМ!$B$39:$B$782,I$11)+'СЕТ СН'!$F$12+СВЦЭМ!$D$10+'СЕТ СН'!$F$5-'СЕТ СН'!$F$20</f>
        <v>3362.9424496800002</v>
      </c>
      <c r="J25" s="36">
        <f>SUMIFS(СВЦЭМ!$C$39:$C$782,СВЦЭМ!$A$39:$A$782,$A25,СВЦЭМ!$B$39:$B$782,J$11)+'СЕТ СН'!$F$12+СВЦЭМ!$D$10+'СЕТ СН'!$F$5-'СЕТ СН'!$F$20</f>
        <v>3276.3863076000002</v>
      </c>
      <c r="K25" s="36">
        <f>SUMIFS(СВЦЭМ!$C$39:$C$782,СВЦЭМ!$A$39:$A$782,$A25,СВЦЭМ!$B$39:$B$782,K$11)+'СЕТ СН'!$F$12+СВЦЭМ!$D$10+'СЕТ СН'!$F$5-'СЕТ СН'!$F$20</f>
        <v>3248.5405441600001</v>
      </c>
      <c r="L25" s="36">
        <f>SUMIFS(СВЦЭМ!$C$39:$C$782,СВЦЭМ!$A$39:$A$782,$A25,СВЦЭМ!$B$39:$B$782,L$11)+'СЕТ СН'!$F$12+СВЦЭМ!$D$10+'СЕТ СН'!$F$5-'СЕТ СН'!$F$20</f>
        <v>3224.3925877500001</v>
      </c>
      <c r="M25" s="36">
        <f>SUMIFS(СВЦЭМ!$C$39:$C$782,СВЦЭМ!$A$39:$A$782,$A25,СВЦЭМ!$B$39:$B$782,M$11)+'СЕТ СН'!$F$12+СВЦЭМ!$D$10+'СЕТ СН'!$F$5-'СЕТ СН'!$F$20</f>
        <v>3218.6880305100003</v>
      </c>
      <c r="N25" s="36">
        <f>SUMIFS(СВЦЭМ!$C$39:$C$782,СВЦЭМ!$A$39:$A$782,$A25,СВЦЭМ!$B$39:$B$782,N$11)+'СЕТ СН'!$F$12+СВЦЭМ!$D$10+'СЕТ СН'!$F$5-'СЕТ СН'!$F$20</f>
        <v>3228.4658619000002</v>
      </c>
      <c r="O25" s="36">
        <f>SUMIFS(СВЦЭМ!$C$39:$C$782,СВЦЭМ!$A$39:$A$782,$A25,СВЦЭМ!$B$39:$B$782,O$11)+'СЕТ СН'!$F$12+СВЦЭМ!$D$10+'СЕТ СН'!$F$5-'СЕТ СН'!$F$20</f>
        <v>3250.05156089</v>
      </c>
      <c r="P25" s="36">
        <f>SUMIFS(СВЦЭМ!$C$39:$C$782,СВЦЭМ!$A$39:$A$782,$A25,СВЦЭМ!$B$39:$B$782,P$11)+'СЕТ СН'!$F$12+СВЦЭМ!$D$10+'СЕТ СН'!$F$5-'СЕТ СН'!$F$20</f>
        <v>3281.93325688</v>
      </c>
      <c r="Q25" s="36">
        <f>SUMIFS(СВЦЭМ!$C$39:$C$782,СВЦЭМ!$A$39:$A$782,$A25,СВЦЭМ!$B$39:$B$782,Q$11)+'СЕТ СН'!$F$12+СВЦЭМ!$D$10+'СЕТ СН'!$F$5-'СЕТ СН'!$F$20</f>
        <v>3292.8008178300001</v>
      </c>
      <c r="R25" s="36">
        <f>SUMIFS(СВЦЭМ!$C$39:$C$782,СВЦЭМ!$A$39:$A$782,$A25,СВЦЭМ!$B$39:$B$782,R$11)+'СЕТ СН'!$F$12+СВЦЭМ!$D$10+'СЕТ СН'!$F$5-'СЕТ СН'!$F$20</f>
        <v>3291.2269981600002</v>
      </c>
      <c r="S25" s="36">
        <f>SUMIFS(СВЦЭМ!$C$39:$C$782,СВЦЭМ!$A$39:$A$782,$A25,СВЦЭМ!$B$39:$B$782,S$11)+'СЕТ СН'!$F$12+СВЦЭМ!$D$10+'СЕТ СН'!$F$5-'СЕТ СН'!$F$20</f>
        <v>3256.2939820400002</v>
      </c>
      <c r="T25" s="36">
        <f>SUMIFS(СВЦЭМ!$C$39:$C$782,СВЦЭМ!$A$39:$A$782,$A25,СВЦЭМ!$B$39:$B$782,T$11)+'СЕТ СН'!$F$12+СВЦЭМ!$D$10+'СЕТ СН'!$F$5-'СЕТ СН'!$F$20</f>
        <v>3236.71430513</v>
      </c>
      <c r="U25" s="36">
        <f>SUMIFS(СВЦЭМ!$C$39:$C$782,СВЦЭМ!$A$39:$A$782,$A25,СВЦЭМ!$B$39:$B$782,U$11)+'СЕТ СН'!$F$12+СВЦЭМ!$D$10+'СЕТ СН'!$F$5-'СЕТ СН'!$F$20</f>
        <v>3236.1127908400003</v>
      </c>
      <c r="V25" s="36">
        <f>SUMIFS(СВЦЭМ!$C$39:$C$782,СВЦЭМ!$A$39:$A$782,$A25,СВЦЭМ!$B$39:$B$782,V$11)+'СЕТ СН'!$F$12+СВЦЭМ!$D$10+'СЕТ СН'!$F$5-'СЕТ СН'!$F$20</f>
        <v>3235.2474112999998</v>
      </c>
      <c r="W25" s="36">
        <f>SUMIFS(СВЦЭМ!$C$39:$C$782,СВЦЭМ!$A$39:$A$782,$A25,СВЦЭМ!$B$39:$B$782,W$11)+'СЕТ СН'!$F$12+СВЦЭМ!$D$10+'СЕТ СН'!$F$5-'СЕТ СН'!$F$20</f>
        <v>3240.65712966</v>
      </c>
      <c r="X25" s="36">
        <f>SUMIFS(СВЦЭМ!$C$39:$C$782,СВЦЭМ!$A$39:$A$782,$A25,СВЦЭМ!$B$39:$B$782,X$11)+'СЕТ СН'!$F$12+СВЦЭМ!$D$10+'СЕТ СН'!$F$5-'СЕТ СН'!$F$20</f>
        <v>3272.0820159100003</v>
      </c>
      <c r="Y25" s="36">
        <f>SUMIFS(СВЦЭМ!$C$39:$C$782,СВЦЭМ!$A$39:$A$782,$A25,СВЦЭМ!$B$39:$B$782,Y$11)+'СЕТ СН'!$F$12+СВЦЭМ!$D$10+'СЕТ СН'!$F$5-'СЕТ СН'!$F$20</f>
        <v>3311.5887298400003</v>
      </c>
    </row>
    <row r="26" spans="1:25" ht="15.75" x14ac:dyDescent="0.2">
      <c r="A26" s="35">
        <f t="shared" si="0"/>
        <v>44423</v>
      </c>
      <c r="B26" s="36">
        <f>SUMIFS(СВЦЭМ!$C$39:$C$782,СВЦЭМ!$A$39:$A$782,$A26,СВЦЭМ!$B$39:$B$782,B$11)+'СЕТ СН'!$F$12+СВЦЭМ!$D$10+'СЕТ СН'!$F$5-'СЕТ СН'!$F$20</f>
        <v>3354.8511757599999</v>
      </c>
      <c r="C26" s="36">
        <f>SUMIFS(СВЦЭМ!$C$39:$C$782,СВЦЭМ!$A$39:$A$782,$A26,СВЦЭМ!$B$39:$B$782,C$11)+'СЕТ СН'!$F$12+СВЦЭМ!$D$10+'СЕТ СН'!$F$5-'СЕТ СН'!$F$20</f>
        <v>3404.0974033100001</v>
      </c>
      <c r="D26" s="36">
        <f>SUMIFS(СВЦЭМ!$C$39:$C$782,СВЦЭМ!$A$39:$A$782,$A26,СВЦЭМ!$B$39:$B$782,D$11)+'СЕТ СН'!$F$12+СВЦЭМ!$D$10+'СЕТ СН'!$F$5-'СЕТ СН'!$F$20</f>
        <v>3456.5592467800002</v>
      </c>
      <c r="E26" s="36">
        <f>SUMIFS(СВЦЭМ!$C$39:$C$782,СВЦЭМ!$A$39:$A$782,$A26,СВЦЭМ!$B$39:$B$782,E$11)+'СЕТ СН'!$F$12+СВЦЭМ!$D$10+'СЕТ СН'!$F$5-'СЕТ СН'!$F$20</f>
        <v>3463.5829211199998</v>
      </c>
      <c r="F26" s="36">
        <f>SUMIFS(СВЦЭМ!$C$39:$C$782,СВЦЭМ!$A$39:$A$782,$A26,СВЦЭМ!$B$39:$B$782,F$11)+'СЕТ СН'!$F$12+СВЦЭМ!$D$10+'СЕТ СН'!$F$5-'СЕТ СН'!$F$20</f>
        <v>3468.10483191</v>
      </c>
      <c r="G26" s="36">
        <f>SUMIFS(СВЦЭМ!$C$39:$C$782,СВЦЭМ!$A$39:$A$782,$A26,СВЦЭМ!$B$39:$B$782,G$11)+'СЕТ СН'!$F$12+СВЦЭМ!$D$10+'СЕТ СН'!$F$5-'СЕТ СН'!$F$20</f>
        <v>3472.4504713300003</v>
      </c>
      <c r="H26" s="36">
        <f>SUMIFS(СВЦЭМ!$C$39:$C$782,СВЦЭМ!$A$39:$A$782,$A26,СВЦЭМ!$B$39:$B$782,H$11)+'СЕТ СН'!$F$12+СВЦЭМ!$D$10+'СЕТ СН'!$F$5-'СЕТ СН'!$F$20</f>
        <v>3443.13220671</v>
      </c>
      <c r="I26" s="36">
        <f>SUMIFS(СВЦЭМ!$C$39:$C$782,СВЦЭМ!$A$39:$A$782,$A26,СВЦЭМ!$B$39:$B$782,I$11)+'СЕТ СН'!$F$12+СВЦЭМ!$D$10+'СЕТ СН'!$F$5-'СЕТ СН'!$F$20</f>
        <v>3388.5110690299998</v>
      </c>
      <c r="J26" s="36">
        <f>SUMIFS(СВЦЭМ!$C$39:$C$782,СВЦЭМ!$A$39:$A$782,$A26,СВЦЭМ!$B$39:$B$782,J$11)+'СЕТ СН'!$F$12+СВЦЭМ!$D$10+'СЕТ СН'!$F$5-'СЕТ СН'!$F$20</f>
        <v>3317.3643584299998</v>
      </c>
      <c r="K26" s="36">
        <f>SUMIFS(СВЦЭМ!$C$39:$C$782,СВЦЭМ!$A$39:$A$782,$A26,СВЦЭМ!$B$39:$B$782,K$11)+'СЕТ СН'!$F$12+СВЦЭМ!$D$10+'СЕТ СН'!$F$5-'СЕТ СН'!$F$20</f>
        <v>3278.02082866</v>
      </c>
      <c r="L26" s="36">
        <f>SUMIFS(СВЦЭМ!$C$39:$C$782,СВЦЭМ!$A$39:$A$782,$A26,СВЦЭМ!$B$39:$B$782,L$11)+'СЕТ СН'!$F$12+СВЦЭМ!$D$10+'СЕТ СН'!$F$5-'СЕТ СН'!$F$20</f>
        <v>3247.7641327700003</v>
      </c>
      <c r="M26" s="36">
        <f>SUMIFS(СВЦЭМ!$C$39:$C$782,СВЦЭМ!$A$39:$A$782,$A26,СВЦЭМ!$B$39:$B$782,M$11)+'СЕТ СН'!$F$12+СВЦЭМ!$D$10+'СЕТ СН'!$F$5-'СЕТ СН'!$F$20</f>
        <v>3245.0761417100002</v>
      </c>
      <c r="N26" s="36">
        <f>SUMIFS(СВЦЭМ!$C$39:$C$782,СВЦЭМ!$A$39:$A$782,$A26,СВЦЭМ!$B$39:$B$782,N$11)+'СЕТ СН'!$F$12+СВЦЭМ!$D$10+'СЕТ СН'!$F$5-'СЕТ СН'!$F$20</f>
        <v>3252.8060088100001</v>
      </c>
      <c r="O26" s="36">
        <f>SUMIFS(СВЦЭМ!$C$39:$C$782,СВЦЭМ!$A$39:$A$782,$A26,СВЦЭМ!$B$39:$B$782,O$11)+'СЕТ СН'!$F$12+СВЦЭМ!$D$10+'СЕТ СН'!$F$5-'СЕТ СН'!$F$20</f>
        <v>3250.0194264800002</v>
      </c>
      <c r="P26" s="36">
        <f>SUMIFS(СВЦЭМ!$C$39:$C$782,СВЦЭМ!$A$39:$A$782,$A26,СВЦЭМ!$B$39:$B$782,P$11)+'СЕТ СН'!$F$12+СВЦЭМ!$D$10+'СЕТ СН'!$F$5-'СЕТ СН'!$F$20</f>
        <v>3263.6771271500002</v>
      </c>
      <c r="Q26" s="36">
        <f>SUMIFS(СВЦЭМ!$C$39:$C$782,СВЦЭМ!$A$39:$A$782,$A26,СВЦЭМ!$B$39:$B$782,Q$11)+'СЕТ СН'!$F$12+СВЦЭМ!$D$10+'СЕТ СН'!$F$5-'СЕТ СН'!$F$20</f>
        <v>3268.0488239599999</v>
      </c>
      <c r="R26" s="36">
        <f>SUMIFS(СВЦЭМ!$C$39:$C$782,СВЦЭМ!$A$39:$A$782,$A26,СВЦЭМ!$B$39:$B$782,R$11)+'СЕТ СН'!$F$12+СВЦЭМ!$D$10+'СЕТ СН'!$F$5-'СЕТ СН'!$F$20</f>
        <v>3268.3927809300003</v>
      </c>
      <c r="S26" s="36">
        <f>SUMIFS(СВЦЭМ!$C$39:$C$782,СВЦЭМ!$A$39:$A$782,$A26,СВЦЭМ!$B$39:$B$782,S$11)+'СЕТ СН'!$F$12+СВЦЭМ!$D$10+'СЕТ СН'!$F$5-'СЕТ СН'!$F$20</f>
        <v>3263.9575767200004</v>
      </c>
      <c r="T26" s="36">
        <f>SUMIFS(СВЦЭМ!$C$39:$C$782,СВЦЭМ!$A$39:$A$782,$A26,СВЦЭМ!$B$39:$B$782,T$11)+'СЕТ СН'!$F$12+СВЦЭМ!$D$10+'СЕТ СН'!$F$5-'СЕТ СН'!$F$20</f>
        <v>3232.18333201</v>
      </c>
      <c r="U26" s="36">
        <f>SUMIFS(СВЦЭМ!$C$39:$C$782,СВЦЭМ!$A$39:$A$782,$A26,СВЦЭМ!$B$39:$B$782,U$11)+'СЕТ СН'!$F$12+СВЦЭМ!$D$10+'СЕТ СН'!$F$5-'СЕТ СН'!$F$20</f>
        <v>3245.44481395</v>
      </c>
      <c r="V26" s="36">
        <f>SUMIFS(СВЦЭМ!$C$39:$C$782,СВЦЭМ!$A$39:$A$782,$A26,СВЦЭМ!$B$39:$B$782,V$11)+'СЕТ СН'!$F$12+СВЦЭМ!$D$10+'СЕТ СН'!$F$5-'СЕТ СН'!$F$20</f>
        <v>3241.4168641000001</v>
      </c>
      <c r="W26" s="36">
        <f>SUMIFS(СВЦЭМ!$C$39:$C$782,СВЦЭМ!$A$39:$A$782,$A26,СВЦЭМ!$B$39:$B$782,W$11)+'СЕТ СН'!$F$12+СВЦЭМ!$D$10+'СЕТ СН'!$F$5-'СЕТ СН'!$F$20</f>
        <v>3239.6859686100001</v>
      </c>
      <c r="X26" s="36">
        <f>SUMIFS(СВЦЭМ!$C$39:$C$782,СВЦЭМ!$A$39:$A$782,$A26,СВЦЭМ!$B$39:$B$782,X$11)+'СЕТ СН'!$F$12+СВЦЭМ!$D$10+'СЕТ СН'!$F$5-'СЕТ СН'!$F$20</f>
        <v>3211.51488376</v>
      </c>
      <c r="Y26" s="36">
        <f>SUMIFS(СВЦЭМ!$C$39:$C$782,СВЦЭМ!$A$39:$A$782,$A26,СВЦЭМ!$B$39:$B$782,Y$11)+'СЕТ СН'!$F$12+СВЦЭМ!$D$10+'СЕТ СН'!$F$5-'СЕТ СН'!$F$20</f>
        <v>3206.6437896100001</v>
      </c>
    </row>
    <row r="27" spans="1:25" ht="15.75" x14ac:dyDescent="0.2">
      <c r="A27" s="35">
        <f t="shared" si="0"/>
        <v>44424</v>
      </c>
      <c r="B27" s="36">
        <f>SUMIFS(СВЦЭМ!$C$39:$C$782,СВЦЭМ!$A$39:$A$782,$A27,СВЦЭМ!$B$39:$B$782,B$11)+'СЕТ СН'!$F$12+СВЦЭМ!$D$10+'СЕТ СН'!$F$5-'СЕТ СН'!$F$20</f>
        <v>3323.3548050300001</v>
      </c>
      <c r="C27" s="36">
        <f>SUMIFS(СВЦЭМ!$C$39:$C$782,СВЦЭМ!$A$39:$A$782,$A27,СВЦЭМ!$B$39:$B$782,C$11)+'СЕТ СН'!$F$12+СВЦЭМ!$D$10+'СЕТ СН'!$F$5-'СЕТ СН'!$F$20</f>
        <v>3378.7534916</v>
      </c>
      <c r="D27" s="36">
        <f>SUMIFS(СВЦЭМ!$C$39:$C$782,СВЦЭМ!$A$39:$A$782,$A27,СВЦЭМ!$B$39:$B$782,D$11)+'СЕТ СН'!$F$12+СВЦЭМ!$D$10+'СЕТ СН'!$F$5-'СЕТ СН'!$F$20</f>
        <v>3426.2827508400001</v>
      </c>
      <c r="E27" s="36">
        <f>SUMIFS(СВЦЭМ!$C$39:$C$782,СВЦЭМ!$A$39:$A$782,$A27,СВЦЭМ!$B$39:$B$782,E$11)+'СЕТ СН'!$F$12+СВЦЭМ!$D$10+'СЕТ СН'!$F$5-'СЕТ СН'!$F$20</f>
        <v>3467.5241596700002</v>
      </c>
      <c r="F27" s="36">
        <f>SUMIFS(СВЦЭМ!$C$39:$C$782,СВЦЭМ!$A$39:$A$782,$A27,СВЦЭМ!$B$39:$B$782,F$11)+'СЕТ СН'!$F$12+СВЦЭМ!$D$10+'СЕТ СН'!$F$5-'СЕТ СН'!$F$20</f>
        <v>3469.8260229100001</v>
      </c>
      <c r="G27" s="36">
        <f>SUMIFS(СВЦЭМ!$C$39:$C$782,СВЦЭМ!$A$39:$A$782,$A27,СВЦЭМ!$B$39:$B$782,G$11)+'СЕТ СН'!$F$12+СВЦЭМ!$D$10+'СЕТ СН'!$F$5-'СЕТ СН'!$F$20</f>
        <v>3468.2658417500002</v>
      </c>
      <c r="H27" s="36">
        <f>SUMIFS(СВЦЭМ!$C$39:$C$782,СВЦЭМ!$A$39:$A$782,$A27,СВЦЭМ!$B$39:$B$782,H$11)+'СЕТ СН'!$F$12+СВЦЭМ!$D$10+'СЕТ СН'!$F$5-'СЕТ СН'!$F$20</f>
        <v>3484.7063928400003</v>
      </c>
      <c r="I27" s="36">
        <f>SUMIFS(СВЦЭМ!$C$39:$C$782,СВЦЭМ!$A$39:$A$782,$A27,СВЦЭМ!$B$39:$B$782,I$11)+'СЕТ СН'!$F$12+СВЦЭМ!$D$10+'СЕТ СН'!$F$5-'СЕТ СН'!$F$20</f>
        <v>3537.36865605</v>
      </c>
      <c r="J27" s="36">
        <f>SUMIFS(СВЦЭМ!$C$39:$C$782,СВЦЭМ!$A$39:$A$782,$A27,СВЦЭМ!$B$39:$B$782,J$11)+'СЕТ СН'!$F$12+СВЦЭМ!$D$10+'СЕТ СН'!$F$5-'СЕТ СН'!$F$20</f>
        <v>3517.4800353600003</v>
      </c>
      <c r="K27" s="36">
        <f>SUMIFS(СВЦЭМ!$C$39:$C$782,СВЦЭМ!$A$39:$A$782,$A27,СВЦЭМ!$B$39:$B$782,K$11)+'СЕТ СН'!$F$12+СВЦЭМ!$D$10+'СЕТ СН'!$F$5-'СЕТ СН'!$F$20</f>
        <v>3434.20505508</v>
      </c>
      <c r="L27" s="36">
        <f>SUMIFS(СВЦЭМ!$C$39:$C$782,СВЦЭМ!$A$39:$A$782,$A27,СВЦЭМ!$B$39:$B$782,L$11)+'СЕТ СН'!$F$12+СВЦЭМ!$D$10+'СЕТ СН'!$F$5-'СЕТ СН'!$F$20</f>
        <v>3371.1238322500003</v>
      </c>
      <c r="M27" s="36">
        <f>SUMIFS(СВЦЭМ!$C$39:$C$782,СВЦЭМ!$A$39:$A$782,$A27,СВЦЭМ!$B$39:$B$782,M$11)+'СЕТ СН'!$F$12+СВЦЭМ!$D$10+'СЕТ СН'!$F$5-'СЕТ СН'!$F$20</f>
        <v>3369.9467549400001</v>
      </c>
      <c r="N27" s="36">
        <f>SUMIFS(СВЦЭМ!$C$39:$C$782,СВЦЭМ!$A$39:$A$782,$A27,СВЦЭМ!$B$39:$B$782,N$11)+'СЕТ СН'!$F$12+СВЦЭМ!$D$10+'СЕТ СН'!$F$5-'СЕТ СН'!$F$20</f>
        <v>3369.24201081</v>
      </c>
      <c r="O27" s="36">
        <f>SUMIFS(СВЦЭМ!$C$39:$C$782,СВЦЭМ!$A$39:$A$782,$A27,СВЦЭМ!$B$39:$B$782,O$11)+'СЕТ СН'!$F$12+СВЦЭМ!$D$10+'СЕТ СН'!$F$5-'СЕТ СН'!$F$20</f>
        <v>3363.8753341000001</v>
      </c>
      <c r="P27" s="36">
        <f>SUMIFS(СВЦЭМ!$C$39:$C$782,СВЦЭМ!$A$39:$A$782,$A27,СВЦЭМ!$B$39:$B$782,P$11)+'СЕТ СН'!$F$12+СВЦЭМ!$D$10+'СЕТ СН'!$F$5-'СЕТ СН'!$F$20</f>
        <v>3409.6277075100002</v>
      </c>
      <c r="Q27" s="36">
        <f>SUMIFS(СВЦЭМ!$C$39:$C$782,СВЦЭМ!$A$39:$A$782,$A27,СВЦЭМ!$B$39:$B$782,Q$11)+'СЕТ СН'!$F$12+СВЦЭМ!$D$10+'СЕТ СН'!$F$5-'СЕТ СН'!$F$20</f>
        <v>3399.29704227</v>
      </c>
      <c r="R27" s="36">
        <f>SUMIFS(СВЦЭМ!$C$39:$C$782,СВЦЭМ!$A$39:$A$782,$A27,СВЦЭМ!$B$39:$B$782,R$11)+'СЕТ СН'!$F$12+СВЦЭМ!$D$10+'СЕТ СН'!$F$5-'СЕТ СН'!$F$20</f>
        <v>3384.6296670299998</v>
      </c>
      <c r="S27" s="36">
        <f>SUMIFS(СВЦЭМ!$C$39:$C$782,СВЦЭМ!$A$39:$A$782,$A27,СВЦЭМ!$B$39:$B$782,S$11)+'СЕТ СН'!$F$12+СВЦЭМ!$D$10+'СЕТ СН'!$F$5-'СЕТ СН'!$F$20</f>
        <v>3373.9661120000001</v>
      </c>
      <c r="T27" s="36">
        <f>SUMIFS(СВЦЭМ!$C$39:$C$782,СВЦЭМ!$A$39:$A$782,$A27,СВЦЭМ!$B$39:$B$782,T$11)+'СЕТ СН'!$F$12+СВЦЭМ!$D$10+'СЕТ СН'!$F$5-'СЕТ СН'!$F$20</f>
        <v>3376.34924589</v>
      </c>
      <c r="U27" s="36">
        <f>SUMIFS(СВЦЭМ!$C$39:$C$782,СВЦЭМ!$A$39:$A$782,$A27,СВЦЭМ!$B$39:$B$782,U$11)+'СЕТ СН'!$F$12+СВЦЭМ!$D$10+'СЕТ СН'!$F$5-'СЕТ СН'!$F$20</f>
        <v>3376.1958150099999</v>
      </c>
      <c r="V27" s="36">
        <f>SUMIFS(СВЦЭМ!$C$39:$C$782,СВЦЭМ!$A$39:$A$782,$A27,СВЦЭМ!$B$39:$B$782,V$11)+'СЕТ СН'!$F$12+СВЦЭМ!$D$10+'СЕТ СН'!$F$5-'СЕТ СН'!$F$20</f>
        <v>3391.0978684299998</v>
      </c>
      <c r="W27" s="36">
        <f>SUMIFS(СВЦЭМ!$C$39:$C$782,СВЦЭМ!$A$39:$A$782,$A27,СВЦЭМ!$B$39:$B$782,W$11)+'СЕТ СН'!$F$12+СВЦЭМ!$D$10+'СЕТ СН'!$F$5-'СЕТ СН'!$F$20</f>
        <v>3395.69393562</v>
      </c>
      <c r="X27" s="36">
        <f>SUMIFS(СВЦЭМ!$C$39:$C$782,СВЦЭМ!$A$39:$A$782,$A27,СВЦЭМ!$B$39:$B$782,X$11)+'СЕТ СН'!$F$12+СВЦЭМ!$D$10+'СЕТ СН'!$F$5-'СЕТ СН'!$F$20</f>
        <v>3347.2742233899999</v>
      </c>
      <c r="Y27" s="36">
        <f>SUMIFS(СВЦЭМ!$C$39:$C$782,СВЦЭМ!$A$39:$A$782,$A27,СВЦЭМ!$B$39:$B$782,Y$11)+'СЕТ СН'!$F$12+СВЦЭМ!$D$10+'СЕТ СН'!$F$5-'СЕТ СН'!$F$20</f>
        <v>3315.98533877</v>
      </c>
    </row>
    <row r="28" spans="1:25" ht="15.75" x14ac:dyDescent="0.2">
      <c r="A28" s="35">
        <f t="shared" si="0"/>
        <v>44425</v>
      </c>
      <c r="B28" s="36">
        <f>SUMIFS(СВЦЭМ!$C$39:$C$782,СВЦЭМ!$A$39:$A$782,$A28,СВЦЭМ!$B$39:$B$782,B$11)+'СЕТ СН'!$F$12+СВЦЭМ!$D$10+'СЕТ СН'!$F$5-'СЕТ СН'!$F$20</f>
        <v>3453.4742348</v>
      </c>
      <c r="C28" s="36">
        <f>SUMIFS(СВЦЭМ!$C$39:$C$782,СВЦЭМ!$A$39:$A$782,$A28,СВЦЭМ!$B$39:$B$782,C$11)+'СЕТ СН'!$F$12+СВЦЭМ!$D$10+'СЕТ СН'!$F$5-'СЕТ СН'!$F$20</f>
        <v>3516.4086385300002</v>
      </c>
      <c r="D28" s="36">
        <f>SUMIFS(СВЦЭМ!$C$39:$C$782,СВЦЭМ!$A$39:$A$782,$A28,СВЦЭМ!$B$39:$B$782,D$11)+'СЕТ СН'!$F$12+СВЦЭМ!$D$10+'СЕТ СН'!$F$5-'СЕТ СН'!$F$20</f>
        <v>3563.7538233599998</v>
      </c>
      <c r="E28" s="36">
        <f>SUMIFS(СВЦЭМ!$C$39:$C$782,СВЦЭМ!$A$39:$A$782,$A28,СВЦЭМ!$B$39:$B$782,E$11)+'СЕТ СН'!$F$12+СВЦЭМ!$D$10+'СЕТ СН'!$F$5-'СЕТ СН'!$F$20</f>
        <v>3583.49222788</v>
      </c>
      <c r="F28" s="36">
        <f>SUMIFS(СВЦЭМ!$C$39:$C$782,СВЦЭМ!$A$39:$A$782,$A28,СВЦЭМ!$B$39:$B$782,F$11)+'СЕТ СН'!$F$12+СВЦЭМ!$D$10+'СЕТ СН'!$F$5-'СЕТ СН'!$F$20</f>
        <v>3576.2792482300001</v>
      </c>
      <c r="G28" s="36">
        <f>SUMIFS(СВЦЭМ!$C$39:$C$782,СВЦЭМ!$A$39:$A$782,$A28,СВЦЭМ!$B$39:$B$782,G$11)+'СЕТ СН'!$F$12+СВЦЭМ!$D$10+'СЕТ СН'!$F$5-'СЕТ СН'!$F$20</f>
        <v>3557.8510564900002</v>
      </c>
      <c r="H28" s="36">
        <f>SUMIFS(СВЦЭМ!$C$39:$C$782,СВЦЭМ!$A$39:$A$782,$A28,СВЦЭМ!$B$39:$B$782,H$11)+'СЕТ СН'!$F$12+СВЦЭМ!$D$10+'СЕТ СН'!$F$5-'СЕТ СН'!$F$20</f>
        <v>3493.7572618900003</v>
      </c>
      <c r="I28" s="36">
        <f>SUMIFS(СВЦЭМ!$C$39:$C$782,СВЦЭМ!$A$39:$A$782,$A28,СВЦЭМ!$B$39:$B$782,I$11)+'СЕТ СН'!$F$12+СВЦЭМ!$D$10+'СЕТ СН'!$F$5-'СЕТ СН'!$F$20</f>
        <v>3430.39160077</v>
      </c>
      <c r="J28" s="36">
        <f>SUMIFS(СВЦЭМ!$C$39:$C$782,СВЦЭМ!$A$39:$A$782,$A28,СВЦЭМ!$B$39:$B$782,J$11)+'СЕТ СН'!$F$12+СВЦЭМ!$D$10+'СЕТ СН'!$F$5-'СЕТ СН'!$F$20</f>
        <v>3354.68196605</v>
      </c>
      <c r="K28" s="36">
        <f>SUMIFS(СВЦЭМ!$C$39:$C$782,СВЦЭМ!$A$39:$A$782,$A28,СВЦЭМ!$B$39:$B$782,K$11)+'СЕТ СН'!$F$12+СВЦЭМ!$D$10+'СЕТ СН'!$F$5-'СЕТ СН'!$F$20</f>
        <v>3350.5292476200002</v>
      </c>
      <c r="L28" s="36">
        <f>SUMIFS(СВЦЭМ!$C$39:$C$782,СВЦЭМ!$A$39:$A$782,$A28,СВЦЭМ!$B$39:$B$782,L$11)+'СЕТ СН'!$F$12+СВЦЭМ!$D$10+'СЕТ СН'!$F$5-'СЕТ СН'!$F$20</f>
        <v>3373.7244211799998</v>
      </c>
      <c r="M28" s="36">
        <f>SUMIFS(СВЦЭМ!$C$39:$C$782,СВЦЭМ!$A$39:$A$782,$A28,СВЦЭМ!$B$39:$B$782,M$11)+'СЕТ СН'!$F$12+СВЦЭМ!$D$10+'СЕТ СН'!$F$5-'СЕТ СН'!$F$20</f>
        <v>3381.0315931700002</v>
      </c>
      <c r="N28" s="36">
        <f>SUMIFS(СВЦЭМ!$C$39:$C$782,СВЦЭМ!$A$39:$A$782,$A28,СВЦЭМ!$B$39:$B$782,N$11)+'СЕТ СН'!$F$12+СВЦЭМ!$D$10+'СЕТ СН'!$F$5-'СЕТ СН'!$F$20</f>
        <v>3378.48051244</v>
      </c>
      <c r="O28" s="36">
        <f>SUMIFS(СВЦЭМ!$C$39:$C$782,СВЦЭМ!$A$39:$A$782,$A28,СВЦЭМ!$B$39:$B$782,O$11)+'СЕТ СН'!$F$12+СВЦЭМ!$D$10+'СЕТ СН'!$F$5-'СЕТ СН'!$F$20</f>
        <v>3358.58818406</v>
      </c>
      <c r="P28" s="36">
        <f>SUMIFS(СВЦЭМ!$C$39:$C$782,СВЦЭМ!$A$39:$A$782,$A28,СВЦЭМ!$B$39:$B$782,P$11)+'СЕТ СН'!$F$12+СВЦЭМ!$D$10+'СЕТ СН'!$F$5-'СЕТ СН'!$F$20</f>
        <v>3365.7743272100001</v>
      </c>
      <c r="Q28" s="36">
        <f>SUMIFS(СВЦЭМ!$C$39:$C$782,СВЦЭМ!$A$39:$A$782,$A28,СВЦЭМ!$B$39:$B$782,Q$11)+'СЕТ СН'!$F$12+СВЦЭМ!$D$10+'СЕТ СН'!$F$5-'СЕТ СН'!$F$20</f>
        <v>3372.0002165700002</v>
      </c>
      <c r="R28" s="36">
        <f>SUMIFS(СВЦЭМ!$C$39:$C$782,СВЦЭМ!$A$39:$A$782,$A28,СВЦЭМ!$B$39:$B$782,R$11)+'СЕТ СН'!$F$12+СВЦЭМ!$D$10+'СЕТ СН'!$F$5-'СЕТ СН'!$F$20</f>
        <v>3370.9132088400002</v>
      </c>
      <c r="S28" s="36">
        <f>SUMIFS(СВЦЭМ!$C$39:$C$782,СВЦЭМ!$A$39:$A$782,$A28,СВЦЭМ!$B$39:$B$782,S$11)+'СЕТ СН'!$F$12+СВЦЭМ!$D$10+'СЕТ СН'!$F$5-'СЕТ СН'!$F$20</f>
        <v>3349.1361990300002</v>
      </c>
      <c r="T28" s="36">
        <f>SUMIFS(СВЦЭМ!$C$39:$C$782,СВЦЭМ!$A$39:$A$782,$A28,СВЦЭМ!$B$39:$B$782,T$11)+'СЕТ СН'!$F$12+СВЦЭМ!$D$10+'СЕТ СН'!$F$5-'СЕТ СН'!$F$20</f>
        <v>3331.8378225800002</v>
      </c>
      <c r="U28" s="36">
        <f>SUMIFS(СВЦЭМ!$C$39:$C$782,СВЦЭМ!$A$39:$A$782,$A28,СВЦЭМ!$B$39:$B$782,U$11)+'СЕТ СН'!$F$12+СВЦЭМ!$D$10+'СЕТ СН'!$F$5-'СЕТ СН'!$F$20</f>
        <v>3329.4563931299999</v>
      </c>
      <c r="V28" s="36">
        <f>SUMIFS(СВЦЭМ!$C$39:$C$782,СВЦЭМ!$A$39:$A$782,$A28,СВЦЭМ!$B$39:$B$782,V$11)+'СЕТ СН'!$F$12+СВЦЭМ!$D$10+'СЕТ СН'!$F$5-'СЕТ СН'!$F$20</f>
        <v>3341.5038034700001</v>
      </c>
      <c r="W28" s="36">
        <f>SUMIFS(СВЦЭМ!$C$39:$C$782,СВЦЭМ!$A$39:$A$782,$A28,СВЦЭМ!$B$39:$B$782,W$11)+'СЕТ СН'!$F$12+СВЦЭМ!$D$10+'СЕТ СН'!$F$5-'СЕТ СН'!$F$20</f>
        <v>3365.0256886100001</v>
      </c>
      <c r="X28" s="36">
        <f>SUMIFS(СВЦЭМ!$C$39:$C$782,СВЦЭМ!$A$39:$A$782,$A28,СВЦЭМ!$B$39:$B$782,X$11)+'СЕТ СН'!$F$12+СВЦЭМ!$D$10+'СЕТ СН'!$F$5-'СЕТ СН'!$F$20</f>
        <v>3335.0456263599999</v>
      </c>
      <c r="Y28" s="36">
        <f>SUMIFS(СВЦЭМ!$C$39:$C$782,СВЦЭМ!$A$39:$A$782,$A28,СВЦЭМ!$B$39:$B$782,Y$11)+'СЕТ СН'!$F$12+СВЦЭМ!$D$10+'СЕТ СН'!$F$5-'СЕТ СН'!$F$20</f>
        <v>3360.0595133900001</v>
      </c>
    </row>
    <row r="29" spans="1:25" ht="15.75" x14ac:dyDescent="0.2">
      <c r="A29" s="35">
        <f t="shared" si="0"/>
        <v>44426</v>
      </c>
      <c r="B29" s="36">
        <f>SUMIFS(СВЦЭМ!$C$39:$C$782,СВЦЭМ!$A$39:$A$782,$A29,СВЦЭМ!$B$39:$B$782,B$11)+'СЕТ СН'!$F$12+СВЦЭМ!$D$10+'СЕТ СН'!$F$5-'СЕТ СН'!$F$20</f>
        <v>3439.1071656600002</v>
      </c>
      <c r="C29" s="36">
        <f>SUMIFS(СВЦЭМ!$C$39:$C$782,СВЦЭМ!$A$39:$A$782,$A29,СВЦЭМ!$B$39:$B$782,C$11)+'СЕТ СН'!$F$12+СВЦЭМ!$D$10+'СЕТ СН'!$F$5-'СЕТ СН'!$F$20</f>
        <v>3505.8947843700003</v>
      </c>
      <c r="D29" s="36">
        <f>SUMIFS(СВЦЭМ!$C$39:$C$782,СВЦЭМ!$A$39:$A$782,$A29,СВЦЭМ!$B$39:$B$782,D$11)+'СЕТ СН'!$F$12+СВЦЭМ!$D$10+'СЕТ СН'!$F$5-'СЕТ СН'!$F$20</f>
        <v>3559.1761473900001</v>
      </c>
      <c r="E29" s="36">
        <f>SUMIFS(СВЦЭМ!$C$39:$C$782,СВЦЭМ!$A$39:$A$782,$A29,СВЦЭМ!$B$39:$B$782,E$11)+'СЕТ СН'!$F$12+СВЦЭМ!$D$10+'СЕТ СН'!$F$5-'СЕТ СН'!$F$20</f>
        <v>3568.4190584900002</v>
      </c>
      <c r="F29" s="36">
        <f>SUMIFS(СВЦЭМ!$C$39:$C$782,СВЦЭМ!$A$39:$A$782,$A29,СВЦЭМ!$B$39:$B$782,F$11)+'СЕТ СН'!$F$12+СВЦЭМ!$D$10+'СЕТ СН'!$F$5-'СЕТ СН'!$F$20</f>
        <v>3553.6960351600001</v>
      </c>
      <c r="G29" s="36">
        <f>SUMIFS(СВЦЭМ!$C$39:$C$782,СВЦЭМ!$A$39:$A$782,$A29,СВЦЭМ!$B$39:$B$782,G$11)+'СЕТ СН'!$F$12+СВЦЭМ!$D$10+'СЕТ СН'!$F$5-'СЕТ СН'!$F$20</f>
        <v>3552.7676987300001</v>
      </c>
      <c r="H29" s="36">
        <f>SUMIFS(СВЦЭМ!$C$39:$C$782,СВЦЭМ!$A$39:$A$782,$A29,СВЦЭМ!$B$39:$B$782,H$11)+'СЕТ СН'!$F$12+СВЦЭМ!$D$10+'СЕТ СН'!$F$5-'СЕТ СН'!$F$20</f>
        <v>3519.41444245</v>
      </c>
      <c r="I29" s="36">
        <f>SUMIFS(СВЦЭМ!$C$39:$C$782,СВЦЭМ!$A$39:$A$782,$A29,СВЦЭМ!$B$39:$B$782,I$11)+'СЕТ СН'!$F$12+СВЦЭМ!$D$10+'СЕТ СН'!$F$5-'СЕТ СН'!$F$20</f>
        <v>3467.7950224900001</v>
      </c>
      <c r="J29" s="36">
        <f>SUMIFS(СВЦЭМ!$C$39:$C$782,СВЦЭМ!$A$39:$A$782,$A29,СВЦЭМ!$B$39:$B$782,J$11)+'СЕТ СН'!$F$12+СВЦЭМ!$D$10+'СЕТ СН'!$F$5-'СЕТ СН'!$F$20</f>
        <v>3415.4505735100001</v>
      </c>
      <c r="K29" s="36">
        <f>SUMIFS(СВЦЭМ!$C$39:$C$782,СВЦЭМ!$A$39:$A$782,$A29,СВЦЭМ!$B$39:$B$782,K$11)+'СЕТ СН'!$F$12+СВЦЭМ!$D$10+'СЕТ СН'!$F$5-'СЕТ СН'!$F$20</f>
        <v>3443.7857665700003</v>
      </c>
      <c r="L29" s="36">
        <f>SUMIFS(СВЦЭМ!$C$39:$C$782,СВЦЭМ!$A$39:$A$782,$A29,СВЦЭМ!$B$39:$B$782,L$11)+'СЕТ СН'!$F$12+СВЦЭМ!$D$10+'СЕТ СН'!$F$5-'СЕТ СН'!$F$20</f>
        <v>3457.9186207600001</v>
      </c>
      <c r="M29" s="36">
        <f>SUMIFS(СВЦЭМ!$C$39:$C$782,СВЦЭМ!$A$39:$A$782,$A29,СВЦЭМ!$B$39:$B$782,M$11)+'СЕТ СН'!$F$12+СВЦЭМ!$D$10+'СЕТ СН'!$F$5-'СЕТ СН'!$F$20</f>
        <v>3459.6839480500003</v>
      </c>
      <c r="N29" s="36">
        <f>SUMIFS(СВЦЭМ!$C$39:$C$782,СВЦЭМ!$A$39:$A$782,$A29,СВЦЭМ!$B$39:$B$782,N$11)+'СЕТ СН'!$F$12+СВЦЭМ!$D$10+'СЕТ СН'!$F$5-'СЕТ СН'!$F$20</f>
        <v>3454.2505997100002</v>
      </c>
      <c r="O29" s="36">
        <f>SUMIFS(СВЦЭМ!$C$39:$C$782,СВЦЭМ!$A$39:$A$782,$A29,СВЦЭМ!$B$39:$B$782,O$11)+'СЕТ СН'!$F$12+СВЦЭМ!$D$10+'СЕТ СН'!$F$5-'СЕТ СН'!$F$20</f>
        <v>3437.6363069500003</v>
      </c>
      <c r="P29" s="36">
        <f>SUMIFS(СВЦЭМ!$C$39:$C$782,СВЦЭМ!$A$39:$A$782,$A29,СВЦЭМ!$B$39:$B$782,P$11)+'СЕТ СН'!$F$12+СВЦЭМ!$D$10+'СЕТ СН'!$F$5-'СЕТ СН'!$F$20</f>
        <v>3390.9318056500001</v>
      </c>
      <c r="Q29" s="36">
        <f>SUMIFS(СВЦЭМ!$C$39:$C$782,СВЦЭМ!$A$39:$A$782,$A29,СВЦЭМ!$B$39:$B$782,Q$11)+'СЕТ СН'!$F$12+СВЦЭМ!$D$10+'СЕТ СН'!$F$5-'СЕТ СН'!$F$20</f>
        <v>3388.8138869300001</v>
      </c>
      <c r="R29" s="36">
        <f>SUMIFS(СВЦЭМ!$C$39:$C$782,СВЦЭМ!$A$39:$A$782,$A29,СВЦЭМ!$B$39:$B$782,R$11)+'СЕТ СН'!$F$12+СВЦЭМ!$D$10+'СЕТ СН'!$F$5-'СЕТ СН'!$F$20</f>
        <v>3384.4011691700002</v>
      </c>
      <c r="S29" s="36">
        <f>SUMIFS(СВЦЭМ!$C$39:$C$782,СВЦЭМ!$A$39:$A$782,$A29,СВЦЭМ!$B$39:$B$782,S$11)+'СЕТ СН'!$F$12+СВЦЭМ!$D$10+'СЕТ СН'!$F$5-'СЕТ СН'!$F$20</f>
        <v>3350.9001956900001</v>
      </c>
      <c r="T29" s="36">
        <f>SUMIFS(СВЦЭМ!$C$39:$C$782,СВЦЭМ!$A$39:$A$782,$A29,СВЦЭМ!$B$39:$B$782,T$11)+'СЕТ СН'!$F$12+СВЦЭМ!$D$10+'СЕТ СН'!$F$5-'СЕТ СН'!$F$20</f>
        <v>3331.7702623300002</v>
      </c>
      <c r="U29" s="36">
        <f>SUMIFS(СВЦЭМ!$C$39:$C$782,СВЦЭМ!$A$39:$A$782,$A29,СВЦЭМ!$B$39:$B$782,U$11)+'СЕТ СН'!$F$12+СВЦЭМ!$D$10+'СЕТ СН'!$F$5-'СЕТ СН'!$F$20</f>
        <v>3320.7070547200001</v>
      </c>
      <c r="V29" s="36">
        <f>SUMIFS(СВЦЭМ!$C$39:$C$782,СВЦЭМ!$A$39:$A$782,$A29,СВЦЭМ!$B$39:$B$782,V$11)+'СЕТ СН'!$F$12+СВЦЭМ!$D$10+'СЕТ СН'!$F$5-'СЕТ СН'!$F$20</f>
        <v>3334.6771279900004</v>
      </c>
      <c r="W29" s="36">
        <f>SUMIFS(СВЦЭМ!$C$39:$C$782,СВЦЭМ!$A$39:$A$782,$A29,СВЦЭМ!$B$39:$B$782,W$11)+'СЕТ СН'!$F$12+СВЦЭМ!$D$10+'СЕТ СН'!$F$5-'СЕТ СН'!$F$20</f>
        <v>3388.6833855100003</v>
      </c>
      <c r="X29" s="36">
        <f>SUMIFS(СВЦЭМ!$C$39:$C$782,СВЦЭМ!$A$39:$A$782,$A29,СВЦЭМ!$B$39:$B$782,X$11)+'СЕТ СН'!$F$12+СВЦЭМ!$D$10+'СЕТ СН'!$F$5-'СЕТ СН'!$F$20</f>
        <v>3339.46797655</v>
      </c>
      <c r="Y29" s="36">
        <f>SUMIFS(СВЦЭМ!$C$39:$C$782,СВЦЭМ!$A$39:$A$782,$A29,СВЦЭМ!$B$39:$B$782,Y$11)+'СЕТ СН'!$F$12+СВЦЭМ!$D$10+'СЕТ СН'!$F$5-'СЕТ СН'!$F$20</f>
        <v>3326.99253731</v>
      </c>
    </row>
    <row r="30" spans="1:25" ht="15.75" x14ac:dyDescent="0.2">
      <c r="A30" s="35">
        <f t="shared" si="0"/>
        <v>44427</v>
      </c>
      <c r="B30" s="36">
        <f>SUMIFS(СВЦЭМ!$C$39:$C$782,СВЦЭМ!$A$39:$A$782,$A30,СВЦЭМ!$B$39:$B$782,B$11)+'СЕТ СН'!$F$12+СВЦЭМ!$D$10+'СЕТ СН'!$F$5-'СЕТ СН'!$F$20</f>
        <v>3392.8152737300002</v>
      </c>
      <c r="C30" s="36">
        <f>SUMIFS(СВЦЭМ!$C$39:$C$782,СВЦЭМ!$A$39:$A$782,$A30,СВЦЭМ!$B$39:$B$782,C$11)+'СЕТ СН'!$F$12+СВЦЭМ!$D$10+'СЕТ СН'!$F$5-'СЕТ СН'!$F$20</f>
        <v>3468.1361754</v>
      </c>
      <c r="D30" s="36">
        <f>SUMIFS(СВЦЭМ!$C$39:$C$782,СВЦЭМ!$A$39:$A$782,$A30,СВЦЭМ!$B$39:$B$782,D$11)+'СЕТ СН'!$F$12+СВЦЭМ!$D$10+'СЕТ СН'!$F$5-'СЕТ СН'!$F$20</f>
        <v>3523.9498318200003</v>
      </c>
      <c r="E30" s="36">
        <f>SUMIFS(СВЦЭМ!$C$39:$C$782,СВЦЭМ!$A$39:$A$782,$A30,СВЦЭМ!$B$39:$B$782,E$11)+'СЕТ СН'!$F$12+СВЦЭМ!$D$10+'СЕТ СН'!$F$5-'СЕТ СН'!$F$20</f>
        <v>3544.0858357500001</v>
      </c>
      <c r="F30" s="36">
        <f>SUMIFS(СВЦЭМ!$C$39:$C$782,СВЦЭМ!$A$39:$A$782,$A30,СВЦЭМ!$B$39:$B$782,F$11)+'СЕТ СН'!$F$12+СВЦЭМ!$D$10+'СЕТ СН'!$F$5-'СЕТ СН'!$F$20</f>
        <v>3535.4372152999999</v>
      </c>
      <c r="G30" s="36">
        <f>SUMIFS(СВЦЭМ!$C$39:$C$782,СВЦЭМ!$A$39:$A$782,$A30,СВЦЭМ!$B$39:$B$782,G$11)+'СЕТ СН'!$F$12+СВЦЭМ!$D$10+'СЕТ СН'!$F$5-'СЕТ СН'!$F$20</f>
        <v>3519.6728022300003</v>
      </c>
      <c r="H30" s="36">
        <f>SUMIFS(СВЦЭМ!$C$39:$C$782,СВЦЭМ!$A$39:$A$782,$A30,СВЦЭМ!$B$39:$B$782,H$11)+'СЕТ СН'!$F$12+СВЦЭМ!$D$10+'СЕТ СН'!$F$5-'СЕТ СН'!$F$20</f>
        <v>3462.3204047899999</v>
      </c>
      <c r="I30" s="36">
        <f>SUMIFS(СВЦЭМ!$C$39:$C$782,СВЦЭМ!$A$39:$A$782,$A30,СВЦЭМ!$B$39:$B$782,I$11)+'СЕТ СН'!$F$12+СВЦЭМ!$D$10+'СЕТ СН'!$F$5-'СЕТ СН'!$F$20</f>
        <v>3415.4585678399999</v>
      </c>
      <c r="J30" s="36">
        <f>SUMIFS(СВЦЭМ!$C$39:$C$782,СВЦЭМ!$A$39:$A$782,$A30,СВЦЭМ!$B$39:$B$782,J$11)+'СЕТ СН'!$F$12+СВЦЭМ!$D$10+'СЕТ СН'!$F$5-'СЕТ СН'!$F$20</f>
        <v>3341.5740506299999</v>
      </c>
      <c r="K30" s="36">
        <f>SUMIFS(СВЦЭМ!$C$39:$C$782,СВЦЭМ!$A$39:$A$782,$A30,СВЦЭМ!$B$39:$B$782,K$11)+'СЕТ СН'!$F$12+СВЦЭМ!$D$10+'СЕТ СН'!$F$5-'СЕТ СН'!$F$20</f>
        <v>3338.9925235000001</v>
      </c>
      <c r="L30" s="36">
        <f>SUMIFS(СВЦЭМ!$C$39:$C$782,СВЦЭМ!$A$39:$A$782,$A30,СВЦЭМ!$B$39:$B$782,L$11)+'СЕТ СН'!$F$12+СВЦЭМ!$D$10+'СЕТ СН'!$F$5-'СЕТ СН'!$F$20</f>
        <v>3334.38304113</v>
      </c>
      <c r="M30" s="36">
        <f>SUMIFS(СВЦЭМ!$C$39:$C$782,СВЦЭМ!$A$39:$A$782,$A30,СВЦЭМ!$B$39:$B$782,M$11)+'СЕТ СН'!$F$12+СВЦЭМ!$D$10+'СЕТ СН'!$F$5-'СЕТ СН'!$F$20</f>
        <v>3340.4795625400002</v>
      </c>
      <c r="N30" s="36">
        <f>SUMIFS(СВЦЭМ!$C$39:$C$782,СВЦЭМ!$A$39:$A$782,$A30,СВЦЭМ!$B$39:$B$782,N$11)+'СЕТ СН'!$F$12+СВЦЭМ!$D$10+'СЕТ СН'!$F$5-'СЕТ СН'!$F$20</f>
        <v>3336.7087417800003</v>
      </c>
      <c r="O30" s="36">
        <f>SUMIFS(СВЦЭМ!$C$39:$C$782,СВЦЭМ!$A$39:$A$782,$A30,СВЦЭМ!$B$39:$B$782,O$11)+'СЕТ СН'!$F$12+СВЦЭМ!$D$10+'СЕТ СН'!$F$5-'СЕТ СН'!$F$20</f>
        <v>3336.6062020099998</v>
      </c>
      <c r="P30" s="36">
        <f>SUMIFS(СВЦЭМ!$C$39:$C$782,СВЦЭМ!$A$39:$A$782,$A30,СВЦЭМ!$B$39:$B$782,P$11)+'СЕТ СН'!$F$12+СВЦЭМ!$D$10+'СЕТ СН'!$F$5-'СЕТ СН'!$F$20</f>
        <v>3386.7766968400001</v>
      </c>
      <c r="Q30" s="36">
        <f>SUMIFS(СВЦЭМ!$C$39:$C$782,СВЦЭМ!$A$39:$A$782,$A30,СВЦЭМ!$B$39:$B$782,Q$11)+'СЕТ СН'!$F$12+СВЦЭМ!$D$10+'СЕТ СН'!$F$5-'СЕТ СН'!$F$20</f>
        <v>3389.0470251199999</v>
      </c>
      <c r="R30" s="36">
        <f>SUMIFS(СВЦЭМ!$C$39:$C$782,СВЦЭМ!$A$39:$A$782,$A30,СВЦЭМ!$B$39:$B$782,R$11)+'СЕТ СН'!$F$12+СВЦЭМ!$D$10+'СЕТ СН'!$F$5-'СЕТ СН'!$F$20</f>
        <v>3385.8911891400003</v>
      </c>
      <c r="S30" s="36">
        <f>SUMIFS(СВЦЭМ!$C$39:$C$782,СВЦЭМ!$A$39:$A$782,$A30,СВЦЭМ!$B$39:$B$782,S$11)+'СЕТ СН'!$F$12+СВЦЭМ!$D$10+'СЕТ СН'!$F$5-'СЕТ СН'!$F$20</f>
        <v>3408.8818382700001</v>
      </c>
      <c r="T30" s="36">
        <f>SUMIFS(СВЦЭМ!$C$39:$C$782,СВЦЭМ!$A$39:$A$782,$A30,СВЦЭМ!$B$39:$B$782,T$11)+'СЕТ СН'!$F$12+СВЦЭМ!$D$10+'СЕТ СН'!$F$5-'СЕТ СН'!$F$20</f>
        <v>3373.7785634299998</v>
      </c>
      <c r="U30" s="36">
        <f>SUMIFS(СВЦЭМ!$C$39:$C$782,СВЦЭМ!$A$39:$A$782,$A30,СВЦЭМ!$B$39:$B$782,U$11)+'СЕТ СН'!$F$12+СВЦЭМ!$D$10+'СЕТ СН'!$F$5-'СЕТ СН'!$F$20</f>
        <v>3348.8837800800002</v>
      </c>
      <c r="V30" s="36">
        <f>SUMIFS(СВЦЭМ!$C$39:$C$782,СВЦЭМ!$A$39:$A$782,$A30,СВЦЭМ!$B$39:$B$782,V$11)+'СЕТ СН'!$F$12+СВЦЭМ!$D$10+'СЕТ СН'!$F$5-'СЕТ СН'!$F$20</f>
        <v>3361.87663002</v>
      </c>
      <c r="W30" s="36">
        <f>SUMIFS(СВЦЭМ!$C$39:$C$782,СВЦЭМ!$A$39:$A$782,$A30,СВЦЭМ!$B$39:$B$782,W$11)+'СЕТ СН'!$F$12+СВЦЭМ!$D$10+'СЕТ СН'!$F$5-'СЕТ СН'!$F$20</f>
        <v>3375.39760191</v>
      </c>
      <c r="X30" s="36">
        <f>SUMIFS(СВЦЭМ!$C$39:$C$782,СВЦЭМ!$A$39:$A$782,$A30,СВЦЭМ!$B$39:$B$782,X$11)+'СЕТ СН'!$F$12+СВЦЭМ!$D$10+'СЕТ СН'!$F$5-'СЕТ СН'!$F$20</f>
        <v>3339.3982813000002</v>
      </c>
      <c r="Y30" s="36">
        <f>SUMIFS(СВЦЭМ!$C$39:$C$782,СВЦЭМ!$A$39:$A$782,$A30,СВЦЭМ!$B$39:$B$782,Y$11)+'СЕТ СН'!$F$12+СВЦЭМ!$D$10+'СЕТ СН'!$F$5-'СЕТ СН'!$F$20</f>
        <v>3319.2876511200002</v>
      </c>
    </row>
    <row r="31" spans="1:25" ht="15.75" x14ac:dyDescent="0.2">
      <c r="A31" s="35">
        <f t="shared" si="0"/>
        <v>44428</v>
      </c>
      <c r="B31" s="36">
        <f>SUMIFS(СВЦЭМ!$C$39:$C$782,СВЦЭМ!$A$39:$A$782,$A31,СВЦЭМ!$B$39:$B$782,B$11)+'СЕТ СН'!$F$12+СВЦЭМ!$D$10+'СЕТ СН'!$F$5-'СЕТ СН'!$F$20</f>
        <v>3408.17708511</v>
      </c>
      <c r="C31" s="36">
        <f>SUMIFS(СВЦЭМ!$C$39:$C$782,СВЦЭМ!$A$39:$A$782,$A31,СВЦЭМ!$B$39:$B$782,C$11)+'СЕТ СН'!$F$12+СВЦЭМ!$D$10+'СЕТ СН'!$F$5-'СЕТ СН'!$F$20</f>
        <v>3459.370684</v>
      </c>
      <c r="D31" s="36">
        <f>SUMIFS(СВЦЭМ!$C$39:$C$782,СВЦЭМ!$A$39:$A$782,$A31,СВЦЭМ!$B$39:$B$782,D$11)+'СЕТ СН'!$F$12+СВЦЭМ!$D$10+'СЕТ СН'!$F$5-'СЕТ СН'!$F$20</f>
        <v>3515.6241785700004</v>
      </c>
      <c r="E31" s="36">
        <f>SUMIFS(СВЦЭМ!$C$39:$C$782,СВЦЭМ!$A$39:$A$782,$A31,СВЦЭМ!$B$39:$B$782,E$11)+'СЕТ СН'!$F$12+СВЦЭМ!$D$10+'СЕТ СН'!$F$5-'СЕТ СН'!$F$20</f>
        <v>3529.56793526</v>
      </c>
      <c r="F31" s="36">
        <f>SUMIFS(СВЦЭМ!$C$39:$C$782,СВЦЭМ!$A$39:$A$782,$A31,СВЦЭМ!$B$39:$B$782,F$11)+'СЕТ СН'!$F$12+СВЦЭМ!$D$10+'СЕТ СН'!$F$5-'СЕТ СН'!$F$20</f>
        <v>3526.1968545899999</v>
      </c>
      <c r="G31" s="36">
        <f>SUMIFS(СВЦЭМ!$C$39:$C$782,СВЦЭМ!$A$39:$A$782,$A31,СВЦЭМ!$B$39:$B$782,G$11)+'СЕТ СН'!$F$12+СВЦЭМ!$D$10+'СЕТ СН'!$F$5-'СЕТ СН'!$F$20</f>
        <v>3512.23770741</v>
      </c>
      <c r="H31" s="36">
        <f>SUMIFS(СВЦЭМ!$C$39:$C$782,СВЦЭМ!$A$39:$A$782,$A31,СВЦЭМ!$B$39:$B$782,H$11)+'СЕТ СН'!$F$12+СВЦЭМ!$D$10+'СЕТ СН'!$F$5-'СЕТ СН'!$F$20</f>
        <v>3461.7475068399999</v>
      </c>
      <c r="I31" s="36">
        <f>SUMIFS(СВЦЭМ!$C$39:$C$782,СВЦЭМ!$A$39:$A$782,$A31,СВЦЭМ!$B$39:$B$782,I$11)+'СЕТ СН'!$F$12+СВЦЭМ!$D$10+'СЕТ СН'!$F$5-'СЕТ СН'!$F$20</f>
        <v>3384.3821428400001</v>
      </c>
      <c r="J31" s="36">
        <f>SUMIFS(СВЦЭМ!$C$39:$C$782,СВЦЭМ!$A$39:$A$782,$A31,СВЦЭМ!$B$39:$B$782,J$11)+'СЕТ СН'!$F$12+СВЦЭМ!$D$10+'СЕТ СН'!$F$5-'СЕТ СН'!$F$20</f>
        <v>3324.5206607600003</v>
      </c>
      <c r="K31" s="36">
        <f>SUMIFS(СВЦЭМ!$C$39:$C$782,СВЦЭМ!$A$39:$A$782,$A31,СВЦЭМ!$B$39:$B$782,K$11)+'СЕТ СН'!$F$12+СВЦЭМ!$D$10+'СЕТ СН'!$F$5-'СЕТ СН'!$F$20</f>
        <v>3307.8618380600001</v>
      </c>
      <c r="L31" s="36">
        <f>SUMIFS(СВЦЭМ!$C$39:$C$782,СВЦЭМ!$A$39:$A$782,$A31,СВЦЭМ!$B$39:$B$782,L$11)+'СЕТ СН'!$F$12+СВЦЭМ!$D$10+'СЕТ СН'!$F$5-'СЕТ СН'!$F$20</f>
        <v>3310.7214431500001</v>
      </c>
      <c r="M31" s="36">
        <f>SUMIFS(СВЦЭМ!$C$39:$C$782,СВЦЭМ!$A$39:$A$782,$A31,СВЦЭМ!$B$39:$B$782,M$11)+'СЕТ СН'!$F$12+СВЦЭМ!$D$10+'СЕТ СН'!$F$5-'СЕТ СН'!$F$20</f>
        <v>3296.6318262200002</v>
      </c>
      <c r="N31" s="36">
        <f>SUMIFS(СВЦЭМ!$C$39:$C$782,СВЦЭМ!$A$39:$A$782,$A31,СВЦЭМ!$B$39:$B$782,N$11)+'СЕТ СН'!$F$12+СВЦЭМ!$D$10+'СЕТ СН'!$F$5-'СЕТ СН'!$F$20</f>
        <v>3294.2754264100004</v>
      </c>
      <c r="O31" s="36">
        <f>SUMIFS(СВЦЭМ!$C$39:$C$782,СВЦЭМ!$A$39:$A$782,$A31,СВЦЭМ!$B$39:$B$782,O$11)+'СЕТ СН'!$F$12+СВЦЭМ!$D$10+'СЕТ СН'!$F$5-'СЕТ СН'!$F$20</f>
        <v>3299.3705069900002</v>
      </c>
      <c r="P31" s="36">
        <f>SUMIFS(СВЦЭМ!$C$39:$C$782,СВЦЭМ!$A$39:$A$782,$A31,СВЦЭМ!$B$39:$B$782,P$11)+'СЕТ СН'!$F$12+СВЦЭМ!$D$10+'СЕТ СН'!$F$5-'СЕТ СН'!$F$20</f>
        <v>3339.9805123699998</v>
      </c>
      <c r="Q31" s="36">
        <f>SUMIFS(СВЦЭМ!$C$39:$C$782,СВЦЭМ!$A$39:$A$782,$A31,СВЦЭМ!$B$39:$B$782,Q$11)+'СЕТ СН'!$F$12+СВЦЭМ!$D$10+'СЕТ СН'!$F$5-'СЕТ СН'!$F$20</f>
        <v>3335.1236596200001</v>
      </c>
      <c r="R31" s="36">
        <f>SUMIFS(СВЦЭМ!$C$39:$C$782,СВЦЭМ!$A$39:$A$782,$A31,СВЦЭМ!$B$39:$B$782,R$11)+'СЕТ СН'!$F$12+СВЦЭМ!$D$10+'СЕТ СН'!$F$5-'СЕТ СН'!$F$20</f>
        <v>3333.3713526500001</v>
      </c>
      <c r="S31" s="36">
        <f>SUMIFS(СВЦЭМ!$C$39:$C$782,СВЦЭМ!$A$39:$A$782,$A31,СВЦЭМ!$B$39:$B$782,S$11)+'СЕТ СН'!$F$12+СВЦЭМ!$D$10+'СЕТ СН'!$F$5-'СЕТ СН'!$F$20</f>
        <v>3333.42511444</v>
      </c>
      <c r="T31" s="36">
        <f>SUMIFS(СВЦЭМ!$C$39:$C$782,СВЦЭМ!$A$39:$A$782,$A31,СВЦЭМ!$B$39:$B$782,T$11)+'СЕТ СН'!$F$12+СВЦЭМ!$D$10+'СЕТ СН'!$F$5-'СЕТ СН'!$F$20</f>
        <v>3316.01252789</v>
      </c>
      <c r="U31" s="36">
        <f>SUMIFS(СВЦЭМ!$C$39:$C$782,СВЦЭМ!$A$39:$A$782,$A31,СВЦЭМ!$B$39:$B$782,U$11)+'СЕТ СН'!$F$12+СВЦЭМ!$D$10+'СЕТ СН'!$F$5-'СЕТ СН'!$F$20</f>
        <v>3306.6727657299998</v>
      </c>
      <c r="V31" s="36">
        <f>SUMIFS(СВЦЭМ!$C$39:$C$782,СВЦЭМ!$A$39:$A$782,$A31,СВЦЭМ!$B$39:$B$782,V$11)+'СЕТ СН'!$F$12+СВЦЭМ!$D$10+'СЕТ СН'!$F$5-'СЕТ СН'!$F$20</f>
        <v>3340.97384865</v>
      </c>
      <c r="W31" s="36">
        <f>SUMIFS(СВЦЭМ!$C$39:$C$782,СВЦЭМ!$A$39:$A$782,$A31,СВЦЭМ!$B$39:$B$782,W$11)+'СЕТ СН'!$F$12+СВЦЭМ!$D$10+'СЕТ СН'!$F$5-'СЕТ СН'!$F$20</f>
        <v>3355.98074937</v>
      </c>
      <c r="X31" s="36">
        <f>SUMIFS(СВЦЭМ!$C$39:$C$782,СВЦЭМ!$A$39:$A$782,$A31,СВЦЭМ!$B$39:$B$782,X$11)+'СЕТ СН'!$F$12+СВЦЭМ!$D$10+'СЕТ СН'!$F$5-'СЕТ СН'!$F$20</f>
        <v>3305.7337752200001</v>
      </c>
      <c r="Y31" s="36">
        <f>SUMIFS(СВЦЭМ!$C$39:$C$782,СВЦЭМ!$A$39:$A$782,$A31,СВЦЭМ!$B$39:$B$782,Y$11)+'СЕТ СН'!$F$12+СВЦЭМ!$D$10+'СЕТ СН'!$F$5-'СЕТ СН'!$F$20</f>
        <v>3308.8233335100003</v>
      </c>
    </row>
    <row r="32" spans="1:25" ht="15.75" x14ac:dyDescent="0.2">
      <c r="A32" s="35">
        <f t="shared" si="0"/>
        <v>44429</v>
      </c>
      <c r="B32" s="36">
        <f>SUMIFS(СВЦЭМ!$C$39:$C$782,СВЦЭМ!$A$39:$A$782,$A32,СВЦЭМ!$B$39:$B$782,B$11)+'СЕТ СН'!$F$12+СВЦЭМ!$D$10+'СЕТ СН'!$F$5-'СЕТ СН'!$F$20</f>
        <v>3366.3396848400002</v>
      </c>
      <c r="C32" s="36">
        <f>SUMIFS(СВЦЭМ!$C$39:$C$782,СВЦЭМ!$A$39:$A$782,$A32,СВЦЭМ!$B$39:$B$782,C$11)+'СЕТ СН'!$F$12+СВЦЭМ!$D$10+'СЕТ СН'!$F$5-'СЕТ СН'!$F$20</f>
        <v>3430.7592529399999</v>
      </c>
      <c r="D32" s="36">
        <f>SUMIFS(СВЦЭМ!$C$39:$C$782,СВЦЭМ!$A$39:$A$782,$A32,СВЦЭМ!$B$39:$B$782,D$11)+'СЕТ СН'!$F$12+СВЦЭМ!$D$10+'СЕТ СН'!$F$5-'СЕТ СН'!$F$20</f>
        <v>3479.5703260199998</v>
      </c>
      <c r="E32" s="36">
        <f>SUMIFS(СВЦЭМ!$C$39:$C$782,СВЦЭМ!$A$39:$A$782,$A32,СВЦЭМ!$B$39:$B$782,E$11)+'СЕТ СН'!$F$12+СВЦЭМ!$D$10+'СЕТ СН'!$F$5-'СЕТ СН'!$F$20</f>
        <v>3491.12971113</v>
      </c>
      <c r="F32" s="36">
        <f>SUMIFS(СВЦЭМ!$C$39:$C$782,СВЦЭМ!$A$39:$A$782,$A32,СВЦЭМ!$B$39:$B$782,F$11)+'СЕТ СН'!$F$12+СВЦЭМ!$D$10+'СЕТ СН'!$F$5-'СЕТ СН'!$F$20</f>
        <v>3499.10854101</v>
      </c>
      <c r="G32" s="36">
        <f>SUMIFS(СВЦЭМ!$C$39:$C$782,СВЦЭМ!$A$39:$A$782,$A32,СВЦЭМ!$B$39:$B$782,G$11)+'СЕТ СН'!$F$12+СВЦЭМ!$D$10+'СЕТ СН'!$F$5-'СЕТ СН'!$F$20</f>
        <v>3487.20217379</v>
      </c>
      <c r="H32" s="36">
        <f>SUMIFS(СВЦЭМ!$C$39:$C$782,СВЦЭМ!$A$39:$A$782,$A32,СВЦЭМ!$B$39:$B$782,H$11)+'СЕТ СН'!$F$12+СВЦЭМ!$D$10+'СЕТ СН'!$F$5-'СЕТ СН'!$F$20</f>
        <v>3457.4603911200002</v>
      </c>
      <c r="I32" s="36">
        <f>SUMIFS(СВЦЭМ!$C$39:$C$782,СВЦЭМ!$A$39:$A$782,$A32,СВЦЭМ!$B$39:$B$782,I$11)+'СЕТ СН'!$F$12+СВЦЭМ!$D$10+'СЕТ СН'!$F$5-'СЕТ СН'!$F$20</f>
        <v>3388.7909654200002</v>
      </c>
      <c r="J32" s="36">
        <f>SUMIFS(СВЦЭМ!$C$39:$C$782,СВЦЭМ!$A$39:$A$782,$A32,СВЦЭМ!$B$39:$B$782,J$11)+'СЕТ СН'!$F$12+СВЦЭМ!$D$10+'СЕТ СН'!$F$5-'СЕТ СН'!$F$20</f>
        <v>3349.9213549300002</v>
      </c>
      <c r="K32" s="36">
        <f>SUMIFS(СВЦЭМ!$C$39:$C$782,СВЦЭМ!$A$39:$A$782,$A32,СВЦЭМ!$B$39:$B$782,K$11)+'СЕТ СН'!$F$12+СВЦЭМ!$D$10+'СЕТ СН'!$F$5-'СЕТ СН'!$F$20</f>
        <v>3321.5494929300003</v>
      </c>
      <c r="L32" s="36">
        <f>SUMIFS(СВЦЭМ!$C$39:$C$782,СВЦЭМ!$A$39:$A$782,$A32,СВЦЭМ!$B$39:$B$782,L$11)+'СЕТ СН'!$F$12+СВЦЭМ!$D$10+'СЕТ СН'!$F$5-'СЕТ СН'!$F$20</f>
        <v>3320.2473990600001</v>
      </c>
      <c r="M32" s="36">
        <f>SUMIFS(СВЦЭМ!$C$39:$C$782,СВЦЭМ!$A$39:$A$782,$A32,СВЦЭМ!$B$39:$B$782,M$11)+'СЕТ СН'!$F$12+СВЦЭМ!$D$10+'СЕТ СН'!$F$5-'СЕТ СН'!$F$20</f>
        <v>3327.5077023499998</v>
      </c>
      <c r="N32" s="36">
        <f>SUMIFS(СВЦЭМ!$C$39:$C$782,СВЦЭМ!$A$39:$A$782,$A32,СВЦЭМ!$B$39:$B$782,N$11)+'СЕТ СН'!$F$12+СВЦЭМ!$D$10+'СЕТ СН'!$F$5-'СЕТ СН'!$F$20</f>
        <v>3323.7226693000002</v>
      </c>
      <c r="O32" s="36">
        <f>SUMIFS(СВЦЭМ!$C$39:$C$782,СВЦЭМ!$A$39:$A$782,$A32,СВЦЭМ!$B$39:$B$782,O$11)+'СЕТ СН'!$F$12+СВЦЭМ!$D$10+'СЕТ СН'!$F$5-'СЕТ СН'!$F$20</f>
        <v>3320.2635293800004</v>
      </c>
      <c r="P32" s="36">
        <f>SUMIFS(СВЦЭМ!$C$39:$C$782,СВЦЭМ!$A$39:$A$782,$A32,СВЦЭМ!$B$39:$B$782,P$11)+'СЕТ СН'!$F$12+СВЦЭМ!$D$10+'СЕТ СН'!$F$5-'СЕТ СН'!$F$20</f>
        <v>3317.7485671900004</v>
      </c>
      <c r="Q32" s="36">
        <f>SUMIFS(СВЦЭМ!$C$39:$C$782,СВЦЭМ!$A$39:$A$782,$A32,СВЦЭМ!$B$39:$B$782,Q$11)+'СЕТ СН'!$F$12+СВЦЭМ!$D$10+'СЕТ СН'!$F$5-'СЕТ СН'!$F$20</f>
        <v>3333.8354674000002</v>
      </c>
      <c r="R32" s="36">
        <f>SUMIFS(СВЦЭМ!$C$39:$C$782,СВЦЭМ!$A$39:$A$782,$A32,СВЦЭМ!$B$39:$B$782,R$11)+'СЕТ СН'!$F$12+СВЦЭМ!$D$10+'СЕТ СН'!$F$5-'СЕТ СН'!$F$20</f>
        <v>3326.20626365</v>
      </c>
      <c r="S32" s="36">
        <f>SUMIFS(СВЦЭМ!$C$39:$C$782,СВЦЭМ!$A$39:$A$782,$A32,СВЦЭМ!$B$39:$B$782,S$11)+'СЕТ СН'!$F$12+СВЦЭМ!$D$10+'СЕТ СН'!$F$5-'СЕТ СН'!$F$20</f>
        <v>3310.5874242700002</v>
      </c>
      <c r="T32" s="36">
        <f>SUMIFS(СВЦЭМ!$C$39:$C$782,СВЦЭМ!$A$39:$A$782,$A32,СВЦЭМ!$B$39:$B$782,T$11)+'СЕТ СН'!$F$12+СВЦЭМ!$D$10+'СЕТ СН'!$F$5-'СЕТ СН'!$F$20</f>
        <v>3330.0286692300001</v>
      </c>
      <c r="U32" s="36">
        <f>SUMIFS(СВЦЭМ!$C$39:$C$782,СВЦЭМ!$A$39:$A$782,$A32,СВЦЭМ!$B$39:$B$782,U$11)+'СЕТ СН'!$F$12+СВЦЭМ!$D$10+'СЕТ СН'!$F$5-'СЕТ СН'!$F$20</f>
        <v>3326.8243215299999</v>
      </c>
      <c r="V32" s="36">
        <f>SUMIFS(СВЦЭМ!$C$39:$C$782,СВЦЭМ!$A$39:$A$782,$A32,СВЦЭМ!$B$39:$B$782,V$11)+'СЕТ СН'!$F$12+СВЦЭМ!$D$10+'СЕТ СН'!$F$5-'СЕТ СН'!$F$20</f>
        <v>3328.7790398400002</v>
      </c>
      <c r="W32" s="36">
        <f>SUMIFS(СВЦЭМ!$C$39:$C$782,СВЦЭМ!$A$39:$A$782,$A32,СВЦЭМ!$B$39:$B$782,W$11)+'СЕТ СН'!$F$12+СВЦЭМ!$D$10+'СЕТ СН'!$F$5-'СЕТ СН'!$F$20</f>
        <v>3352.0448170899999</v>
      </c>
      <c r="X32" s="36">
        <f>SUMIFS(СВЦЭМ!$C$39:$C$782,СВЦЭМ!$A$39:$A$782,$A32,СВЦЭМ!$B$39:$B$782,X$11)+'СЕТ СН'!$F$12+СВЦЭМ!$D$10+'СЕТ СН'!$F$5-'СЕТ СН'!$F$20</f>
        <v>3315.0846994900003</v>
      </c>
      <c r="Y32" s="36">
        <f>SUMIFS(СВЦЭМ!$C$39:$C$782,СВЦЭМ!$A$39:$A$782,$A32,СВЦЭМ!$B$39:$B$782,Y$11)+'СЕТ СН'!$F$12+СВЦЭМ!$D$10+'СЕТ СН'!$F$5-'СЕТ СН'!$F$20</f>
        <v>3345.6399354800001</v>
      </c>
    </row>
    <row r="33" spans="1:25" ht="15.75" x14ac:dyDescent="0.2">
      <c r="A33" s="35">
        <f t="shared" si="0"/>
        <v>44430</v>
      </c>
      <c r="B33" s="36">
        <f>SUMIFS(СВЦЭМ!$C$39:$C$782,СВЦЭМ!$A$39:$A$782,$A33,СВЦЭМ!$B$39:$B$782,B$11)+'СЕТ СН'!$F$12+СВЦЭМ!$D$10+'СЕТ СН'!$F$5-'СЕТ СН'!$F$20</f>
        <v>3389.2598219500001</v>
      </c>
      <c r="C33" s="36">
        <f>SUMIFS(СВЦЭМ!$C$39:$C$782,СВЦЭМ!$A$39:$A$782,$A33,СВЦЭМ!$B$39:$B$782,C$11)+'СЕТ СН'!$F$12+СВЦЭМ!$D$10+'СЕТ СН'!$F$5-'СЕТ СН'!$F$20</f>
        <v>3461.68476629</v>
      </c>
      <c r="D33" s="36">
        <f>SUMIFS(СВЦЭМ!$C$39:$C$782,СВЦЭМ!$A$39:$A$782,$A33,СВЦЭМ!$B$39:$B$782,D$11)+'СЕТ СН'!$F$12+СВЦЭМ!$D$10+'СЕТ СН'!$F$5-'СЕТ СН'!$F$20</f>
        <v>3552.0793708700003</v>
      </c>
      <c r="E33" s="36">
        <f>SUMIFS(СВЦЭМ!$C$39:$C$782,СВЦЭМ!$A$39:$A$782,$A33,СВЦЭМ!$B$39:$B$782,E$11)+'СЕТ СН'!$F$12+СВЦЭМ!$D$10+'СЕТ СН'!$F$5-'СЕТ СН'!$F$20</f>
        <v>3617.99951822</v>
      </c>
      <c r="F33" s="36">
        <f>SUMIFS(СВЦЭМ!$C$39:$C$782,СВЦЭМ!$A$39:$A$782,$A33,СВЦЭМ!$B$39:$B$782,F$11)+'СЕТ СН'!$F$12+СВЦЭМ!$D$10+'СЕТ СН'!$F$5-'СЕТ СН'!$F$20</f>
        <v>3631.9532658099997</v>
      </c>
      <c r="G33" s="36">
        <f>SUMIFS(СВЦЭМ!$C$39:$C$782,СВЦЭМ!$A$39:$A$782,$A33,СВЦЭМ!$B$39:$B$782,G$11)+'СЕТ СН'!$F$12+СВЦЭМ!$D$10+'СЕТ СН'!$F$5-'СЕТ СН'!$F$20</f>
        <v>3628.1007845700001</v>
      </c>
      <c r="H33" s="36">
        <f>SUMIFS(СВЦЭМ!$C$39:$C$782,СВЦЭМ!$A$39:$A$782,$A33,СВЦЭМ!$B$39:$B$782,H$11)+'СЕТ СН'!$F$12+СВЦЭМ!$D$10+'СЕТ СН'!$F$5-'СЕТ СН'!$F$20</f>
        <v>3584.8400977800002</v>
      </c>
      <c r="I33" s="36">
        <f>SUMIFS(СВЦЭМ!$C$39:$C$782,СВЦЭМ!$A$39:$A$782,$A33,СВЦЭМ!$B$39:$B$782,I$11)+'СЕТ СН'!$F$12+СВЦЭМ!$D$10+'СЕТ СН'!$F$5-'СЕТ СН'!$F$20</f>
        <v>3426.2214271100001</v>
      </c>
      <c r="J33" s="36">
        <f>SUMIFS(СВЦЭМ!$C$39:$C$782,СВЦЭМ!$A$39:$A$782,$A33,СВЦЭМ!$B$39:$B$782,J$11)+'СЕТ СН'!$F$12+СВЦЭМ!$D$10+'СЕТ СН'!$F$5-'СЕТ СН'!$F$20</f>
        <v>3350.55167777</v>
      </c>
      <c r="K33" s="36">
        <f>SUMIFS(СВЦЭМ!$C$39:$C$782,СВЦЭМ!$A$39:$A$782,$A33,СВЦЭМ!$B$39:$B$782,K$11)+'СЕТ СН'!$F$12+СВЦЭМ!$D$10+'СЕТ СН'!$F$5-'СЕТ СН'!$F$20</f>
        <v>3286.7523622200001</v>
      </c>
      <c r="L33" s="36">
        <f>SUMIFS(СВЦЭМ!$C$39:$C$782,СВЦЭМ!$A$39:$A$782,$A33,СВЦЭМ!$B$39:$B$782,L$11)+'СЕТ СН'!$F$12+СВЦЭМ!$D$10+'СЕТ СН'!$F$5-'СЕТ СН'!$F$20</f>
        <v>3269.3599377700002</v>
      </c>
      <c r="M33" s="36">
        <f>SUMIFS(СВЦЭМ!$C$39:$C$782,СВЦЭМ!$A$39:$A$782,$A33,СВЦЭМ!$B$39:$B$782,M$11)+'СЕТ СН'!$F$12+СВЦЭМ!$D$10+'СЕТ СН'!$F$5-'СЕТ СН'!$F$20</f>
        <v>3261.5638265400003</v>
      </c>
      <c r="N33" s="36">
        <f>SUMIFS(СВЦЭМ!$C$39:$C$782,СВЦЭМ!$A$39:$A$782,$A33,СВЦЭМ!$B$39:$B$782,N$11)+'СЕТ СН'!$F$12+СВЦЭМ!$D$10+'СЕТ СН'!$F$5-'СЕТ СН'!$F$20</f>
        <v>3258.4129119200002</v>
      </c>
      <c r="O33" s="36">
        <f>SUMIFS(СВЦЭМ!$C$39:$C$782,СВЦЭМ!$A$39:$A$782,$A33,СВЦЭМ!$B$39:$B$782,O$11)+'СЕТ СН'!$F$12+СВЦЭМ!$D$10+'СЕТ СН'!$F$5-'СЕТ СН'!$F$20</f>
        <v>3265.14621962</v>
      </c>
      <c r="P33" s="36">
        <f>SUMIFS(СВЦЭМ!$C$39:$C$782,СВЦЭМ!$A$39:$A$782,$A33,СВЦЭМ!$B$39:$B$782,P$11)+'СЕТ СН'!$F$12+СВЦЭМ!$D$10+'СЕТ СН'!$F$5-'СЕТ СН'!$F$20</f>
        <v>3294.84836309</v>
      </c>
      <c r="Q33" s="36">
        <f>SUMIFS(СВЦЭМ!$C$39:$C$782,СВЦЭМ!$A$39:$A$782,$A33,СВЦЭМ!$B$39:$B$782,Q$11)+'СЕТ СН'!$F$12+СВЦЭМ!$D$10+'СЕТ СН'!$F$5-'СЕТ СН'!$F$20</f>
        <v>3307.34902281</v>
      </c>
      <c r="R33" s="36">
        <f>SUMIFS(СВЦЭМ!$C$39:$C$782,СВЦЭМ!$A$39:$A$782,$A33,СВЦЭМ!$B$39:$B$782,R$11)+'СЕТ СН'!$F$12+СВЦЭМ!$D$10+'СЕТ СН'!$F$5-'СЕТ СН'!$F$20</f>
        <v>3303.3604348700001</v>
      </c>
      <c r="S33" s="36">
        <f>SUMIFS(СВЦЭМ!$C$39:$C$782,СВЦЭМ!$A$39:$A$782,$A33,СВЦЭМ!$B$39:$B$782,S$11)+'СЕТ СН'!$F$12+СВЦЭМ!$D$10+'СЕТ СН'!$F$5-'СЕТ СН'!$F$20</f>
        <v>3272.3407729600003</v>
      </c>
      <c r="T33" s="36">
        <f>SUMIFS(СВЦЭМ!$C$39:$C$782,СВЦЭМ!$A$39:$A$782,$A33,СВЦЭМ!$B$39:$B$782,T$11)+'СЕТ СН'!$F$12+СВЦЭМ!$D$10+'СЕТ СН'!$F$5-'СЕТ СН'!$F$20</f>
        <v>3247.1558844400001</v>
      </c>
      <c r="U33" s="36">
        <f>SUMIFS(СВЦЭМ!$C$39:$C$782,СВЦЭМ!$A$39:$A$782,$A33,СВЦЭМ!$B$39:$B$782,U$11)+'СЕТ СН'!$F$12+СВЦЭМ!$D$10+'СЕТ СН'!$F$5-'СЕТ СН'!$F$20</f>
        <v>3243.92289532</v>
      </c>
      <c r="V33" s="36">
        <f>SUMIFS(СВЦЭМ!$C$39:$C$782,СВЦЭМ!$A$39:$A$782,$A33,СВЦЭМ!$B$39:$B$782,V$11)+'СЕТ СН'!$F$12+СВЦЭМ!$D$10+'СЕТ СН'!$F$5-'СЕТ СН'!$F$20</f>
        <v>3241.6525397800001</v>
      </c>
      <c r="W33" s="36">
        <f>SUMIFS(СВЦЭМ!$C$39:$C$782,СВЦЭМ!$A$39:$A$782,$A33,СВЦЭМ!$B$39:$B$782,W$11)+'СЕТ СН'!$F$12+СВЦЭМ!$D$10+'СЕТ СН'!$F$5-'СЕТ СН'!$F$20</f>
        <v>3249.6614256800003</v>
      </c>
      <c r="X33" s="36">
        <f>SUMIFS(СВЦЭМ!$C$39:$C$782,СВЦЭМ!$A$39:$A$782,$A33,СВЦЭМ!$B$39:$B$782,X$11)+'СЕТ СН'!$F$12+СВЦЭМ!$D$10+'СЕТ СН'!$F$5-'СЕТ СН'!$F$20</f>
        <v>3258.5588833299998</v>
      </c>
      <c r="Y33" s="36">
        <f>SUMIFS(СВЦЭМ!$C$39:$C$782,СВЦЭМ!$A$39:$A$782,$A33,СВЦЭМ!$B$39:$B$782,Y$11)+'СЕТ СН'!$F$12+СВЦЭМ!$D$10+'СЕТ СН'!$F$5-'СЕТ СН'!$F$20</f>
        <v>3314.6733832</v>
      </c>
    </row>
    <row r="34" spans="1:25" ht="15.75" x14ac:dyDescent="0.2">
      <c r="A34" s="35">
        <f t="shared" si="0"/>
        <v>44431</v>
      </c>
      <c r="B34" s="36">
        <f>SUMIFS(СВЦЭМ!$C$39:$C$782,СВЦЭМ!$A$39:$A$782,$A34,СВЦЭМ!$B$39:$B$782,B$11)+'СЕТ СН'!$F$12+СВЦЭМ!$D$10+'СЕТ СН'!$F$5-'СЕТ СН'!$F$20</f>
        <v>3411.6440872500002</v>
      </c>
      <c r="C34" s="36">
        <f>SUMIFS(СВЦЭМ!$C$39:$C$782,СВЦЭМ!$A$39:$A$782,$A34,СВЦЭМ!$B$39:$B$782,C$11)+'СЕТ СН'!$F$12+СВЦЭМ!$D$10+'СЕТ СН'!$F$5-'СЕТ СН'!$F$20</f>
        <v>3426.1210510400001</v>
      </c>
      <c r="D34" s="36">
        <f>SUMIFS(СВЦЭМ!$C$39:$C$782,СВЦЭМ!$A$39:$A$782,$A34,СВЦЭМ!$B$39:$B$782,D$11)+'СЕТ СН'!$F$12+СВЦЭМ!$D$10+'СЕТ СН'!$F$5-'СЕТ СН'!$F$20</f>
        <v>3463.8308481399999</v>
      </c>
      <c r="E34" s="36">
        <f>SUMIFS(СВЦЭМ!$C$39:$C$782,СВЦЭМ!$A$39:$A$782,$A34,СВЦЭМ!$B$39:$B$782,E$11)+'СЕТ СН'!$F$12+СВЦЭМ!$D$10+'СЕТ СН'!$F$5-'СЕТ СН'!$F$20</f>
        <v>3487.3180289800002</v>
      </c>
      <c r="F34" s="36">
        <f>SUMIFS(СВЦЭМ!$C$39:$C$782,СВЦЭМ!$A$39:$A$782,$A34,СВЦЭМ!$B$39:$B$782,F$11)+'СЕТ СН'!$F$12+СВЦЭМ!$D$10+'СЕТ СН'!$F$5-'СЕТ СН'!$F$20</f>
        <v>3489.5898004999999</v>
      </c>
      <c r="G34" s="36">
        <f>SUMIFS(СВЦЭМ!$C$39:$C$782,СВЦЭМ!$A$39:$A$782,$A34,СВЦЭМ!$B$39:$B$782,G$11)+'СЕТ СН'!$F$12+СВЦЭМ!$D$10+'СЕТ СН'!$F$5-'СЕТ СН'!$F$20</f>
        <v>3479.01753379</v>
      </c>
      <c r="H34" s="36">
        <f>SUMIFS(СВЦЭМ!$C$39:$C$782,СВЦЭМ!$A$39:$A$782,$A34,СВЦЭМ!$B$39:$B$782,H$11)+'СЕТ СН'!$F$12+СВЦЭМ!$D$10+'СЕТ СН'!$F$5-'СЕТ СН'!$F$20</f>
        <v>3447.9779987900001</v>
      </c>
      <c r="I34" s="36">
        <f>SUMIFS(СВЦЭМ!$C$39:$C$782,СВЦЭМ!$A$39:$A$782,$A34,СВЦЭМ!$B$39:$B$782,I$11)+'СЕТ СН'!$F$12+СВЦЭМ!$D$10+'СЕТ СН'!$F$5-'СЕТ СН'!$F$20</f>
        <v>3400.5538648700003</v>
      </c>
      <c r="J34" s="36">
        <f>SUMIFS(СВЦЭМ!$C$39:$C$782,СВЦЭМ!$A$39:$A$782,$A34,СВЦЭМ!$B$39:$B$782,J$11)+'СЕТ СН'!$F$12+СВЦЭМ!$D$10+'СЕТ СН'!$F$5-'СЕТ СН'!$F$20</f>
        <v>3349.0221143500003</v>
      </c>
      <c r="K34" s="36">
        <f>SUMIFS(СВЦЭМ!$C$39:$C$782,СВЦЭМ!$A$39:$A$782,$A34,СВЦЭМ!$B$39:$B$782,K$11)+'СЕТ СН'!$F$12+СВЦЭМ!$D$10+'СЕТ СН'!$F$5-'СЕТ СН'!$F$20</f>
        <v>3348.6934542100003</v>
      </c>
      <c r="L34" s="36">
        <f>SUMIFS(СВЦЭМ!$C$39:$C$782,СВЦЭМ!$A$39:$A$782,$A34,СВЦЭМ!$B$39:$B$782,L$11)+'СЕТ СН'!$F$12+СВЦЭМ!$D$10+'СЕТ СН'!$F$5-'СЕТ СН'!$F$20</f>
        <v>3367.98086281</v>
      </c>
      <c r="M34" s="36">
        <f>SUMIFS(СВЦЭМ!$C$39:$C$782,СВЦЭМ!$A$39:$A$782,$A34,СВЦЭМ!$B$39:$B$782,M$11)+'СЕТ СН'!$F$12+СВЦЭМ!$D$10+'СЕТ СН'!$F$5-'СЕТ СН'!$F$20</f>
        <v>3375.5555601900001</v>
      </c>
      <c r="N34" s="36">
        <f>SUMIFS(СВЦЭМ!$C$39:$C$782,СВЦЭМ!$A$39:$A$782,$A34,СВЦЭМ!$B$39:$B$782,N$11)+'СЕТ СН'!$F$12+СВЦЭМ!$D$10+'СЕТ СН'!$F$5-'СЕТ СН'!$F$20</f>
        <v>3374.8672170200002</v>
      </c>
      <c r="O34" s="36">
        <f>SUMIFS(СВЦЭМ!$C$39:$C$782,СВЦЭМ!$A$39:$A$782,$A34,СВЦЭМ!$B$39:$B$782,O$11)+'СЕТ СН'!$F$12+СВЦЭМ!$D$10+'СЕТ СН'!$F$5-'СЕТ СН'!$F$20</f>
        <v>3394.1023069900002</v>
      </c>
      <c r="P34" s="36">
        <f>SUMIFS(СВЦЭМ!$C$39:$C$782,СВЦЭМ!$A$39:$A$782,$A34,СВЦЭМ!$B$39:$B$782,P$11)+'СЕТ СН'!$F$12+СВЦЭМ!$D$10+'СЕТ СН'!$F$5-'СЕТ СН'!$F$20</f>
        <v>3374.1690761</v>
      </c>
      <c r="Q34" s="36">
        <f>SUMIFS(СВЦЭМ!$C$39:$C$782,СВЦЭМ!$A$39:$A$782,$A34,СВЦЭМ!$B$39:$B$782,Q$11)+'СЕТ СН'!$F$12+СВЦЭМ!$D$10+'СЕТ СН'!$F$5-'СЕТ СН'!$F$20</f>
        <v>3377.96503957</v>
      </c>
      <c r="R34" s="36">
        <f>SUMIFS(СВЦЭМ!$C$39:$C$782,СВЦЭМ!$A$39:$A$782,$A34,СВЦЭМ!$B$39:$B$782,R$11)+'СЕТ СН'!$F$12+СВЦЭМ!$D$10+'СЕТ СН'!$F$5-'СЕТ СН'!$F$20</f>
        <v>3370.5104765000001</v>
      </c>
      <c r="S34" s="36">
        <f>SUMIFS(СВЦЭМ!$C$39:$C$782,СВЦЭМ!$A$39:$A$782,$A34,СВЦЭМ!$B$39:$B$782,S$11)+'СЕТ СН'!$F$12+СВЦЭМ!$D$10+'СЕТ СН'!$F$5-'СЕТ СН'!$F$20</f>
        <v>3355.0796543400002</v>
      </c>
      <c r="T34" s="36">
        <f>SUMIFS(СВЦЭМ!$C$39:$C$782,СВЦЭМ!$A$39:$A$782,$A34,СВЦЭМ!$B$39:$B$782,T$11)+'СЕТ СН'!$F$12+СВЦЭМ!$D$10+'СЕТ СН'!$F$5-'СЕТ СН'!$F$20</f>
        <v>3393.2482160999998</v>
      </c>
      <c r="U34" s="36">
        <f>SUMIFS(СВЦЭМ!$C$39:$C$782,СВЦЭМ!$A$39:$A$782,$A34,СВЦЭМ!$B$39:$B$782,U$11)+'СЕТ СН'!$F$12+СВЦЭМ!$D$10+'СЕТ СН'!$F$5-'СЕТ СН'!$F$20</f>
        <v>3379.2448688200002</v>
      </c>
      <c r="V34" s="36">
        <f>SUMIFS(СВЦЭМ!$C$39:$C$782,СВЦЭМ!$A$39:$A$782,$A34,СВЦЭМ!$B$39:$B$782,V$11)+'СЕТ СН'!$F$12+СВЦЭМ!$D$10+'СЕТ СН'!$F$5-'СЕТ СН'!$F$20</f>
        <v>3375.03033392</v>
      </c>
      <c r="W34" s="36">
        <f>SUMIFS(СВЦЭМ!$C$39:$C$782,СВЦЭМ!$A$39:$A$782,$A34,СВЦЭМ!$B$39:$B$782,W$11)+'СЕТ СН'!$F$12+СВЦЭМ!$D$10+'СЕТ СН'!$F$5-'СЕТ СН'!$F$20</f>
        <v>3392.8549964499998</v>
      </c>
      <c r="X34" s="36">
        <f>SUMIFS(СВЦЭМ!$C$39:$C$782,СВЦЭМ!$A$39:$A$782,$A34,СВЦЭМ!$B$39:$B$782,X$11)+'СЕТ СН'!$F$12+СВЦЭМ!$D$10+'СЕТ СН'!$F$5-'СЕТ СН'!$F$20</f>
        <v>3348.0973545800002</v>
      </c>
      <c r="Y34" s="36">
        <f>SUMIFS(СВЦЭМ!$C$39:$C$782,СВЦЭМ!$A$39:$A$782,$A34,СВЦЭМ!$B$39:$B$782,Y$11)+'СЕТ СН'!$F$12+СВЦЭМ!$D$10+'СЕТ СН'!$F$5-'СЕТ СН'!$F$20</f>
        <v>3372.0581827400001</v>
      </c>
    </row>
    <row r="35" spans="1:25" ht="15.75" x14ac:dyDescent="0.2">
      <c r="A35" s="35">
        <f t="shared" si="0"/>
        <v>44432</v>
      </c>
      <c r="B35" s="36">
        <f>SUMIFS(СВЦЭМ!$C$39:$C$782,СВЦЭМ!$A$39:$A$782,$A35,СВЦЭМ!$B$39:$B$782,B$11)+'СЕТ СН'!$F$12+СВЦЭМ!$D$10+'СЕТ СН'!$F$5-'СЕТ СН'!$F$20</f>
        <v>3369.3267287400004</v>
      </c>
      <c r="C35" s="36">
        <f>SUMIFS(СВЦЭМ!$C$39:$C$782,СВЦЭМ!$A$39:$A$782,$A35,СВЦЭМ!$B$39:$B$782,C$11)+'СЕТ СН'!$F$12+СВЦЭМ!$D$10+'СЕТ СН'!$F$5-'СЕТ СН'!$F$20</f>
        <v>3432.48549198</v>
      </c>
      <c r="D35" s="36">
        <f>SUMIFS(СВЦЭМ!$C$39:$C$782,СВЦЭМ!$A$39:$A$782,$A35,СВЦЭМ!$B$39:$B$782,D$11)+'СЕТ СН'!$F$12+СВЦЭМ!$D$10+'СЕТ СН'!$F$5-'СЕТ СН'!$F$20</f>
        <v>3476.1604068699999</v>
      </c>
      <c r="E35" s="36">
        <f>SUMIFS(СВЦЭМ!$C$39:$C$782,СВЦЭМ!$A$39:$A$782,$A35,СВЦЭМ!$B$39:$B$782,E$11)+'СЕТ СН'!$F$12+СВЦЭМ!$D$10+'СЕТ СН'!$F$5-'СЕТ СН'!$F$20</f>
        <v>3539.58926931</v>
      </c>
      <c r="F35" s="36">
        <f>SUMIFS(СВЦЭМ!$C$39:$C$782,СВЦЭМ!$A$39:$A$782,$A35,СВЦЭМ!$B$39:$B$782,F$11)+'СЕТ СН'!$F$12+СВЦЭМ!$D$10+'СЕТ СН'!$F$5-'СЕТ СН'!$F$20</f>
        <v>3540.14945812</v>
      </c>
      <c r="G35" s="36">
        <f>SUMIFS(СВЦЭМ!$C$39:$C$782,СВЦЭМ!$A$39:$A$782,$A35,СВЦЭМ!$B$39:$B$782,G$11)+'СЕТ СН'!$F$12+СВЦЭМ!$D$10+'СЕТ СН'!$F$5-'СЕТ СН'!$F$20</f>
        <v>3514.8995735500002</v>
      </c>
      <c r="H35" s="36">
        <f>SUMIFS(СВЦЭМ!$C$39:$C$782,СВЦЭМ!$A$39:$A$782,$A35,СВЦЭМ!$B$39:$B$782,H$11)+'СЕТ СН'!$F$12+СВЦЭМ!$D$10+'СЕТ СН'!$F$5-'СЕТ СН'!$F$20</f>
        <v>3467.9656839099998</v>
      </c>
      <c r="I35" s="36">
        <f>SUMIFS(СВЦЭМ!$C$39:$C$782,СВЦЭМ!$A$39:$A$782,$A35,СВЦЭМ!$B$39:$B$782,I$11)+'СЕТ СН'!$F$12+СВЦЭМ!$D$10+'СЕТ СН'!$F$5-'СЕТ СН'!$F$20</f>
        <v>3402.7500590200002</v>
      </c>
      <c r="J35" s="36">
        <f>SUMIFS(СВЦЭМ!$C$39:$C$782,СВЦЭМ!$A$39:$A$782,$A35,СВЦЭМ!$B$39:$B$782,J$11)+'СЕТ СН'!$F$12+СВЦЭМ!$D$10+'СЕТ СН'!$F$5-'СЕТ СН'!$F$20</f>
        <v>3307.2394985800001</v>
      </c>
      <c r="K35" s="36">
        <f>SUMIFS(СВЦЭМ!$C$39:$C$782,СВЦЭМ!$A$39:$A$782,$A35,СВЦЭМ!$B$39:$B$782,K$11)+'СЕТ СН'!$F$12+СВЦЭМ!$D$10+'СЕТ СН'!$F$5-'СЕТ СН'!$F$20</f>
        <v>3297.7342873699999</v>
      </c>
      <c r="L35" s="36">
        <f>SUMIFS(СВЦЭМ!$C$39:$C$782,СВЦЭМ!$A$39:$A$782,$A35,СВЦЭМ!$B$39:$B$782,L$11)+'СЕТ СН'!$F$12+СВЦЭМ!$D$10+'СЕТ СН'!$F$5-'СЕТ СН'!$F$20</f>
        <v>3304.1038044300003</v>
      </c>
      <c r="M35" s="36">
        <f>SUMIFS(СВЦЭМ!$C$39:$C$782,СВЦЭМ!$A$39:$A$782,$A35,СВЦЭМ!$B$39:$B$782,M$11)+'СЕТ СН'!$F$12+СВЦЭМ!$D$10+'СЕТ СН'!$F$5-'СЕТ СН'!$F$20</f>
        <v>3302.4541479899999</v>
      </c>
      <c r="N35" s="36">
        <f>SUMIFS(СВЦЭМ!$C$39:$C$782,СВЦЭМ!$A$39:$A$782,$A35,СВЦЭМ!$B$39:$B$782,N$11)+'СЕТ СН'!$F$12+СВЦЭМ!$D$10+'СЕТ СН'!$F$5-'СЕТ СН'!$F$20</f>
        <v>3302.27596442</v>
      </c>
      <c r="O35" s="36">
        <f>SUMIFS(СВЦЭМ!$C$39:$C$782,СВЦЭМ!$A$39:$A$782,$A35,СВЦЭМ!$B$39:$B$782,O$11)+'СЕТ СН'!$F$12+СВЦЭМ!$D$10+'СЕТ СН'!$F$5-'СЕТ СН'!$F$20</f>
        <v>3289.07760186</v>
      </c>
      <c r="P35" s="36">
        <f>SUMIFS(СВЦЭМ!$C$39:$C$782,СВЦЭМ!$A$39:$A$782,$A35,СВЦЭМ!$B$39:$B$782,P$11)+'СЕТ СН'!$F$12+СВЦЭМ!$D$10+'СЕТ СН'!$F$5-'СЕТ СН'!$F$20</f>
        <v>3299.3978410500004</v>
      </c>
      <c r="Q35" s="36">
        <f>SUMIFS(СВЦЭМ!$C$39:$C$782,СВЦЭМ!$A$39:$A$782,$A35,СВЦЭМ!$B$39:$B$782,Q$11)+'СЕТ СН'!$F$12+СВЦЭМ!$D$10+'СЕТ СН'!$F$5-'СЕТ СН'!$F$20</f>
        <v>3311.22571681</v>
      </c>
      <c r="R35" s="36">
        <f>SUMIFS(СВЦЭМ!$C$39:$C$782,СВЦЭМ!$A$39:$A$782,$A35,СВЦЭМ!$B$39:$B$782,R$11)+'СЕТ СН'!$F$12+СВЦЭМ!$D$10+'СЕТ СН'!$F$5-'СЕТ СН'!$F$20</f>
        <v>3307.0346863300001</v>
      </c>
      <c r="S35" s="36">
        <f>SUMIFS(СВЦЭМ!$C$39:$C$782,СВЦЭМ!$A$39:$A$782,$A35,СВЦЭМ!$B$39:$B$782,S$11)+'СЕТ СН'!$F$12+СВЦЭМ!$D$10+'СЕТ СН'!$F$5-'СЕТ СН'!$F$20</f>
        <v>3289.9550619000001</v>
      </c>
      <c r="T35" s="36">
        <f>SUMIFS(СВЦЭМ!$C$39:$C$782,СВЦЭМ!$A$39:$A$782,$A35,СВЦЭМ!$B$39:$B$782,T$11)+'СЕТ СН'!$F$12+СВЦЭМ!$D$10+'СЕТ СН'!$F$5-'СЕТ СН'!$F$20</f>
        <v>3329.6782579800001</v>
      </c>
      <c r="U35" s="36">
        <f>SUMIFS(СВЦЭМ!$C$39:$C$782,СВЦЭМ!$A$39:$A$782,$A35,СВЦЭМ!$B$39:$B$782,U$11)+'СЕТ СН'!$F$12+СВЦЭМ!$D$10+'СЕТ СН'!$F$5-'СЕТ СН'!$F$20</f>
        <v>3325.4279901</v>
      </c>
      <c r="V35" s="36">
        <f>SUMIFS(СВЦЭМ!$C$39:$C$782,СВЦЭМ!$A$39:$A$782,$A35,СВЦЭМ!$B$39:$B$782,V$11)+'СЕТ СН'!$F$12+СВЦЭМ!$D$10+'СЕТ СН'!$F$5-'СЕТ СН'!$F$20</f>
        <v>3335.4563527800001</v>
      </c>
      <c r="W35" s="36">
        <f>SUMIFS(СВЦЭМ!$C$39:$C$782,СВЦЭМ!$A$39:$A$782,$A35,СВЦЭМ!$B$39:$B$782,W$11)+'СЕТ СН'!$F$12+СВЦЭМ!$D$10+'СЕТ СН'!$F$5-'СЕТ СН'!$F$20</f>
        <v>3355.2515249100002</v>
      </c>
      <c r="X35" s="36">
        <f>SUMIFS(СВЦЭМ!$C$39:$C$782,СВЦЭМ!$A$39:$A$782,$A35,СВЦЭМ!$B$39:$B$782,X$11)+'СЕТ СН'!$F$12+СВЦЭМ!$D$10+'СЕТ СН'!$F$5-'СЕТ СН'!$F$20</f>
        <v>3300.27140891</v>
      </c>
      <c r="Y35" s="36">
        <f>SUMIFS(СВЦЭМ!$C$39:$C$782,СВЦЭМ!$A$39:$A$782,$A35,СВЦЭМ!$B$39:$B$782,Y$11)+'СЕТ СН'!$F$12+СВЦЭМ!$D$10+'СЕТ СН'!$F$5-'СЕТ СН'!$F$20</f>
        <v>3324.0371408000001</v>
      </c>
    </row>
    <row r="36" spans="1:25" ht="15.75" x14ac:dyDescent="0.2">
      <c r="A36" s="35">
        <f t="shared" si="0"/>
        <v>44433</v>
      </c>
      <c r="B36" s="36">
        <f>SUMIFS(СВЦЭМ!$C$39:$C$782,СВЦЭМ!$A$39:$A$782,$A36,СВЦЭМ!$B$39:$B$782,B$11)+'СЕТ СН'!$F$12+СВЦЭМ!$D$10+'СЕТ СН'!$F$5-'СЕТ СН'!$F$20</f>
        <v>3435.1645356200002</v>
      </c>
      <c r="C36" s="36">
        <f>SUMIFS(СВЦЭМ!$C$39:$C$782,СВЦЭМ!$A$39:$A$782,$A36,СВЦЭМ!$B$39:$B$782,C$11)+'СЕТ СН'!$F$12+СВЦЭМ!$D$10+'СЕТ СН'!$F$5-'СЕТ СН'!$F$20</f>
        <v>3511.7481388900001</v>
      </c>
      <c r="D36" s="36">
        <f>SUMIFS(СВЦЭМ!$C$39:$C$782,СВЦЭМ!$A$39:$A$782,$A36,СВЦЭМ!$B$39:$B$782,D$11)+'СЕТ СН'!$F$12+СВЦЭМ!$D$10+'СЕТ СН'!$F$5-'СЕТ СН'!$F$20</f>
        <v>3542.7096509000003</v>
      </c>
      <c r="E36" s="36">
        <f>SUMIFS(СВЦЭМ!$C$39:$C$782,СВЦЭМ!$A$39:$A$782,$A36,СВЦЭМ!$B$39:$B$782,E$11)+'СЕТ СН'!$F$12+СВЦЭМ!$D$10+'СЕТ СН'!$F$5-'СЕТ СН'!$F$20</f>
        <v>3547.6701904900001</v>
      </c>
      <c r="F36" s="36">
        <f>SUMIFS(СВЦЭМ!$C$39:$C$782,СВЦЭМ!$A$39:$A$782,$A36,СВЦЭМ!$B$39:$B$782,F$11)+'СЕТ СН'!$F$12+СВЦЭМ!$D$10+'СЕТ СН'!$F$5-'СЕТ СН'!$F$20</f>
        <v>3541.3787665700002</v>
      </c>
      <c r="G36" s="36">
        <f>SUMIFS(СВЦЭМ!$C$39:$C$782,СВЦЭМ!$A$39:$A$782,$A36,СВЦЭМ!$B$39:$B$782,G$11)+'СЕТ СН'!$F$12+СВЦЭМ!$D$10+'СЕТ СН'!$F$5-'СЕТ СН'!$F$20</f>
        <v>3522.0943479699999</v>
      </c>
      <c r="H36" s="36">
        <f>SUMIFS(СВЦЭМ!$C$39:$C$782,СВЦЭМ!$A$39:$A$782,$A36,СВЦЭМ!$B$39:$B$782,H$11)+'СЕТ СН'!$F$12+СВЦЭМ!$D$10+'СЕТ СН'!$F$5-'СЕТ СН'!$F$20</f>
        <v>3501.6027020299998</v>
      </c>
      <c r="I36" s="36">
        <f>SUMIFS(СВЦЭМ!$C$39:$C$782,СВЦЭМ!$A$39:$A$782,$A36,СВЦЭМ!$B$39:$B$782,I$11)+'СЕТ СН'!$F$12+СВЦЭМ!$D$10+'СЕТ СН'!$F$5-'СЕТ СН'!$F$20</f>
        <v>3424.7698633999998</v>
      </c>
      <c r="J36" s="36">
        <f>SUMIFS(СВЦЭМ!$C$39:$C$782,СВЦЭМ!$A$39:$A$782,$A36,СВЦЭМ!$B$39:$B$782,J$11)+'СЕТ СН'!$F$12+СВЦЭМ!$D$10+'СЕТ СН'!$F$5-'СЕТ СН'!$F$20</f>
        <v>3342.7752637100002</v>
      </c>
      <c r="K36" s="36">
        <f>SUMIFS(СВЦЭМ!$C$39:$C$782,СВЦЭМ!$A$39:$A$782,$A36,СВЦЭМ!$B$39:$B$782,K$11)+'СЕТ СН'!$F$12+СВЦЭМ!$D$10+'СЕТ СН'!$F$5-'СЕТ СН'!$F$20</f>
        <v>3325.7581785000002</v>
      </c>
      <c r="L36" s="36">
        <f>SUMIFS(СВЦЭМ!$C$39:$C$782,СВЦЭМ!$A$39:$A$782,$A36,СВЦЭМ!$B$39:$B$782,L$11)+'СЕТ СН'!$F$12+СВЦЭМ!$D$10+'СЕТ СН'!$F$5-'СЕТ СН'!$F$20</f>
        <v>3333.4424643699999</v>
      </c>
      <c r="M36" s="36">
        <f>SUMIFS(СВЦЭМ!$C$39:$C$782,СВЦЭМ!$A$39:$A$782,$A36,СВЦЭМ!$B$39:$B$782,M$11)+'СЕТ СН'!$F$12+СВЦЭМ!$D$10+'СЕТ СН'!$F$5-'СЕТ СН'!$F$20</f>
        <v>3342.2766184800003</v>
      </c>
      <c r="N36" s="36">
        <f>SUMIFS(СВЦЭМ!$C$39:$C$782,СВЦЭМ!$A$39:$A$782,$A36,СВЦЭМ!$B$39:$B$782,N$11)+'СЕТ СН'!$F$12+СВЦЭМ!$D$10+'СЕТ СН'!$F$5-'СЕТ СН'!$F$20</f>
        <v>3335.9374614100002</v>
      </c>
      <c r="O36" s="36">
        <f>SUMIFS(СВЦЭМ!$C$39:$C$782,СВЦЭМ!$A$39:$A$782,$A36,СВЦЭМ!$B$39:$B$782,O$11)+'СЕТ СН'!$F$12+СВЦЭМ!$D$10+'СЕТ СН'!$F$5-'СЕТ СН'!$F$20</f>
        <v>3338.40312012</v>
      </c>
      <c r="P36" s="36">
        <f>SUMIFS(СВЦЭМ!$C$39:$C$782,СВЦЭМ!$A$39:$A$782,$A36,СВЦЭМ!$B$39:$B$782,P$11)+'СЕТ СН'!$F$12+СВЦЭМ!$D$10+'СЕТ СН'!$F$5-'СЕТ СН'!$F$20</f>
        <v>3348.5923349300001</v>
      </c>
      <c r="Q36" s="36">
        <f>SUMIFS(СВЦЭМ!$C$39:$C$782,СВЦЭМ!$A$39:$A$782,$A36,СВЦЭМ!$B$39:$B$782,Q$11)+'СЕТ СН'!$F$12+СВЦЭМ!$D$10+'СЕТ СН'!$F$5-'СЕТ СН'!$F$20</f>
        <v>3359.1851411900002</v>
      </c>
      <c r="R36" s="36">
        <f>SUMIFS(СВЦЭМ!$C$39:$C$782,СВЦЭМ!$A$39:$A$782,$A36,СВЦЭМ!$B$39:$B$782,R$11)+'СЕТ СН'!$F$12+СВЦЭМ!$D$10+'СЕТ СН'!$F$5-'СЕТ СН'!$F$20</f>
        <v>3357.7634892300002</v>
      </c>
      <c r="S36" s="36">
        <f>SUMIFS(СВЦЭМ!$C$39:$C$782,СВЦЭМ!$A$39:$A$782,$A36,СВЦЭМ!$B$39:$B$782,S$11)+'СЕТ СН'!$F$12+СВЦЭМ!$D$10+'СЕТ СН'!$F$5-'СЕТ СН'!$F$20</f>
        <v>3343.1061843500001</v>
      </c>
      <c r="T36" s="36">
        <f>SUMIFS(СВЦЭМ!$C$39:$C$782,СВЦЭМ!$A$39:$A$782,$A36,СВЦЭМ!$B$39:$B$782,T$11)+'СЕТ СН'!$F$12+СВЦЭМ!$D$10+'СЕТ СН'!$F$5-'СЕТ СН'!$F$20</f>
        <v>3370.5326693900001</v>
      </c>
      <c r="U36" s="36">
        <f>SUMIFS(СВЦЭМ!$C$39:$C$782,СВЦЭМ!$A$39:$A$782,$A36,СВЦЭМ!$B$39:$B$782,U$11)+'СЕТ СН'!$F$12+СВЦЭМ!$D$10+'СЕТ СН'!$F$5-'СЕТ СН'!$F$20</f>
        <v>3365.0837890900002</v>
      </c>
      <c r="V36" s="36">
        <f>SUMIFS(СВЦЭМ!$C$39:$C$782,СВЦЭМ!$A$39:$A$782,$A36,СВЦЭМ!$B$39:$B$782,V$11)+'СЕТ СН'!$F$12+СВЦЭМ!$D$10+'СЕТ СН'!$F$5-'СЕТ СН'!$F$20</f>
        <v>3382.2208244000003</v>
      </c>
      <c r="W36" s="36">
        <f>SUMIFS(СВЦЭМ!$C$39:$C$782,СВЦЭМ!$A$39:$A$782,$A36,СВЦЭМ!$B$39:$B$782,W$11)+'СЕТ СН'!$F$12+СВЦЭМ!$D$10+'СЕТ СН'!$F$5-'СЕТ СН'!$F$20</f>
        <v>3395.8474419600002</v>
      </c>
      <c r="X36" s="36">
        <f>SUMIFS(СВЦЭМ!$C$39:$C$782,СВЦЭМ!$A$39:$A$782,$A36,СВЦЭМ!$B$39:$B$782,X$11)+'СЕТ СН'!$F$12+СВЦЭМ!$D$10+'СЕТ СН'!$F$5-'СЕТ СН'!$F$20</f>
        <v>3342.7022613200002</v>
      </c>
      <c r="Y36" s="36">
        <f>SUMIFS(СВЦЭМ!$C$39:$C$782,СВЦЭМ!$A$39:$A$782,$A36,СВЦЭМ!$B$39:$B$782,Y$11)+'СЕТ СН'!$F$12+СВЦЭМ!$D$10+'СЕТ СН'!$F$5-'СЕТ СН'!$F$20</f>
        <v>3355.61469433</v>
      </c>
    </row>
    <row r="37" spans="1:25" ht="15.75" x14ac:dyDescent="0.2">
      <c r="A37" s="35">
        <f t="shared" si="0"/>
        <v>44434</v>
      </c>
      <c r="B37" s="36">
        <f>SUMIFS(СВЦЭМ!$C$39:$C$782,СВЦЭМ!$A$39:$A$782,$A37,СВЦЭМ!$B$39:$B$782,B$11)+'СЕТ СН'!$F$12+СВЦЭМ!$D$10+'СЕТ СН'!$F$5-'СЕТ СН'!$F$20</f>
        <v>3448.3130232399999</v>
      </c>
      <c r="C37" s="36">
        <f>SUMIFS(СВЦЭМ!$C$39:$C$782,СВЦЭМ!$A$39:$A$782,$A37,СВЦЭМ!$B$39:$B$782,C$11)+'СЕТ СН'!$F$12+СВЦЭМ!$D$10+'СЕТ СН'!$F$5-'СЕТ СН'!$F$20</f>
        <v>3516.3581882500002</v>
      </c>
      <c r="D37" s="36">
        <f>SUMIFS(СВЦЭМ!$C$39:$C$782,СВЦЭМ!$A$39:$A$782,$A37,СВЦЭМ!$B$39:$B$782,D$11)+'СЕТ СН'!$F$12+СВЦЭМ!$D$10+'СЕТ СН'!$F$5-'СЕТ СН'!$F$20</f>
        <v>3573.5290484699999</v>
      </c>
      <c r="E37" s="36">
        <f>SUMIFS(СВЦЭМ!$C$39:$C$782,СВЦЭМ!$A$39:$A$782,$A37,СВЦЭМ!$B$39:$B$782,E$11)+'СЕТ СН'!$F$12+СВЦЭМ!$D$10+'СЕТ СН'!$F$5-'СЕТ СН'!$F$20</f>
        <v>3588.56532221</v>
      </c>
      <c r="F37" s="36">
        <f>SUMIFS(СВЦЭМ!$C$39:$C$782,СВЦЭМ!$A$39:$A$782,$A37,СВЦЭМ!$B$39:$B$782,F$11)+'СЕТ СН'!$F$12+СВЦЭМ!$D$10+'СЕТ СН'!$F$5-'СЕТ СН'!$F$20</f>
        <v>3586.3749371499998</v>
      </c>
      <c r="G37" s="36">
        <f>SUMIFS(СВЦЭМ!$C$39:$C$782,СВЦЭМ!$A$39:$A$782,$A37,СВЦЭМ!$B$39:$B$782,G$11)+'СЕТ СН'!$F$12+СВЦЭМ!$D$10+'СЕТ СН'!$F$5-'СЕТ СН'!$F$20</f>
        <v>3571.4256678299998</v>
      </c>
      <c r="H37" s="36">
        <f>SUMIFS(СВЦЭМ!$C$39:$C$782,СВЦЭМ!$A$39:$A$782,$A37,СВЦЭМ!$B$39:$B$782,H$11)+'СЕТ СН'!$F$12+СВЦЭМ!$D$10+'СЕТ СН'!$F$5-'СЕТ СН'!$F$20</f>
        <v>3535.2111837299999</v>
      </c>
      <c r="I37" s="36">
        <f>SUMIFS(СВЦЭМ!$C$39:$C$782,СВЦЭМ!$A$39:$A$782,$A37,СВЦЭМ!$B$39:$B$782,I$11)+'СЕТ СН'!$F$12+СВЦЭМ!$D$10+'СЕТ СН'!$F$5-'СЕТ СН'!$F$20</f>
        <v>3451.20482593</v>
      </c>
      <c r="J37" s="36">
        <f>SUMIFS(СВЦЭМ!$C$39:$C$782,СВЦЭМ!$A$39:$A$782,$A37,СВЦЭМ!$B$39:$B$782,J$11)+'СЕТ СН'!$F$12+СВЦЭМ!$D$10+'СЕТ СН'!$F$5-'СЕТ СН'!$F$20</f>
        <v>3366.5046797</v>
      </c>
      <c r="K37" s="36">
        <f>SUMIFS(СВЦЭМ!$C$39:$C$782,СВЦЭМ!$A$39:$A$782,$A37,СВЦЭМ!$B$39:$B$782,K$11)+'СЕТ СН'!$F$12+СВЦЭМ!$D$10+'СЕТ СН'!$F$5-'СЕТ СН'!$F$20</f>
        <v>3370.3125434900003</v>
      </c>
      <c r="L37" s="36">
        <f>SUMIFS(СВЦЭМ!$C$39:$C$782,СВЦЭМ!$A$39:$A$782,$A37,СВЦЭМ!$B$39:$B$782,L$11)+'СЕТ СН'!$F$12+СВЦЭМ!$D$10+'СЕТ СН'!$F$5-'СЕТ СН'!$F$20</f>
        <v>3392.1770873300002</v>
      </c>
      <c r="M37" s="36">
        <f>SUMIFS(СВЦЭМ!$C$39:$C$782,СВЦЭМ!$A$39:$A$782,$A37,СВЦЭМ!$B$39:$B$782,M$11)+'СЕТ СН'!$F$12+СВЦЭМ!$D$10+'СЕТ СН'!$F$5-'СЕТ СН'!$F$20</f>
        <v>3389.3938450800001</v>
      </c>
      <c r="N37" s="36">
        <f>SUMIFS(СВЦЭМ!$C$39:$C$782,СВЦЭМ!$A$39:$A$782,$A37,СВЦЭМ!$B$39:$B$782,N$11)+'СЕТ СН'!$F$12+СВЦЭМ!$D$10+'СЕТ СН'!$F$5-'СЕТ СН'!$F$20</f>
        <v>3385.5685548900001</v>
      </c>
      <c r="O37" s="36">
        <f>SUMIFS(СВЦЭМ!$C$39:$C$782,СВЦЭМ!$A$39:$A$782,$A37,СВЦЭМ!$B$39:$B$782,O$11)+'СЕТ СН'!$F$12+СВЦЭМ!$D$10+'СЕТ СН'!$F$5-'СЕТ СН'!$F$20</f>
        <v>3368.5027958700002</v>
      </c>
      <c r="P37" s="36">
        <f>SUMIFS(СВЦЭМ!$C$39:$C$782,СВЦЭМ!$A$39:$A$782,$A37,СВЦЭМ!$B$39:$B$782,P$11)+'СЕТ СН'!$F$12+СВЦЭМ!$D$10+'СЕТ СН'!$F$5-'СЕТ СН'!$F$20</f>
        <v>3368.7737549000003</v>
      </c>
      <c r="Q37" s="36">
        <f>SUMIFS(СВЦЭМ!$C$39:$C$782,СВЦЭМ!$A$39:$A$782,$A37,СВЦЭМ!$B$39:$B$782,Q$11)+'СЕТ СН'!$F$12+СВЦЭМ!$D$10+'СЕТ СН'!$F$5-'СЕТ СН'!$F$20</f>
        <v>3357.3596244600003</v>
      </c>
      <c r="R37" s="36">
        <f>SUMIFS(СВЦЭМ!$C$39:$C$782,СВЦЭМ!$A$39:$A$782,$A37,СВЦЭМ!$B$39:$B$782,R$11)+'СЕТ СН'!$F$12+СВЦЭМ!$D$10+'СЕТ СН'!$F$5-'СЕТ СН'!$F$20</f>
        <v>3349.0989996200001</v>
      </c>
      <c r="S37" s="36">
        <f>SUMIFS(СВЦЭМ!$C$39:$C$782,СВЦЭМ!$A$39:$A$782,$A37,СВЦЭМ!$B$39:$B$782,S$11)+'СЕТ СН'!$F$12+СВЦЭМ!$D$10+'СЕТ СН'!$F$5-'СЕТ СН'!$F$20</f>
        <v>3360.5105131099999</v>
      </c>
      <c r="T37" s="36">
        <f>SUMIFS(СВЦЭМ!$C$39:$C$782,СВЦЭМ!$A$39:$A$782,$A37,СВЦЭМ!$B$39:$B$782,T$11)+'СЕТ СН'!$F$12+СВЦЭМ!$D$10+'СЕТ СН'!$F$5-'СЕТ СН'!$F$20</f>
        <v>3419.95472148</v>
      </c>
      <c r="U37" s="36">
        <f>SUMIFS(СВЦЭМ!$C$39:$C$782,СВЦЭМ!$A$39:$A$782,$A37,СВЦЭМ!$B$39:$B$782,U$11)+'СЕТ СН'!$F$12+СВЦЭМ!$D$10+'СЕТ СН'!$F$5-'СЕТ СН'!$F$20</f>
        <v>3412.49787487</v>
      </c>
      <c r="V37" s="36">
        <f>SUMIFS(СВЦЭМ!$C$39:$C$782,СВЦЭМ!$A$39:$A$782,$A37,СВЦЭМ!$B$39:$B$782,V$11)+'СЕТ СН'!$F$12+СВЦЭМ!$D$10+'СЕТ СН'!$F$5-'СЕТ СН'!$F$20</f>
        <v>3433.5434332200002</v>
      </c>
      <c r="W37" s="36">
        <f>SUMIFS(СВЦЭМ!$C$39:$C$782,СВЦЭМ!$A$39:$A$782,$A37,СВЦЭМ!$B$39:$B$782,W$11)+'СЕТ СН'!$F$12+СВЦЭМ!$D$10+'СЕТ СН'!$F$5-'СЕТ СН'!$F$20</f>
        <v>3435.8050547600001</v>
      </c>
      <c r="X37" s="36">
        <f>SUMIFS(СВЦЭМ!$C$39:$C$782,СВЦЭМ!$A$39:$A$782,$A37,СВЦЭМ!$B$39:$B$782,X$11)+'СЕТ СН'!$F$12+СВЦЭМ!$D$10+'СЕТ СН'!$F$5-'СЕТ СН'!$F$20</f>
        <v>3398.50918159</v>
      </c>
      <c r="Y37" s="36">
        <f>SUMIFS(СВЦЭМ!$C$39:$C$782,СВЦЭМ!$A$39:$A$782,$A37,СВЦЭМ!$B$39:$B$782,Y$11)+'СЕТ СН'!$F$12+СВЦЭМ!$D$10+'СЕТ СН'!$F$5-'СЕТ СН'!$F$20</f>
        <v>3390.1881357700004</v>
      </c>
    </row>
    <row r="38" spans="1:25" ht="15.75" x14ac:dyDescent="0.2">
      <c r="A38" s="35">
        <f t="shared" si="0"/>
        <v>44435</v>
      </c>
      <c r="B38" s="36">
        <f>SUMIFS(СВЦЭМ!$C$39:$C$782,СВЦЭМ!$A$39:$A$782,$A38,СВЦЭМ!$B$39:$B$782,B$11)+'СЕТ СН'!$F$12+СВЦЭМ!$D$10+'СЕТ СН'!$F$5-'СЕТ СН'!$F$20</f>
        <v>3533.1391129399999</v>
      </c>
      <c r="C38" s="36">
        <f>SUMIFS(СВЦЭМ!$C$39:$C$782,СВЦЭМ!$A$39:$A$782,$A38,СВЦЭМ!$B$39:$B$782,C$11)+'СЕТ СН'!$F$12+СВЦЭМ!$D$10+'СЕТ СН'!$F$5-'СЕТ СН'!$F$20</f>
        <v>3600.0833208000004</v>
      </c>
      <c r="D38" s="36">
        <f>SUMIFS(СВЦЭМ!$C$39:$C$782,СВЦЭМ!$A$39:$A$782,$A38,СВЦЭМ!$B$39:$B$782,D$11)+'СЕТ СН'!$F$12+СВЦЭМ!$D$10+'СЕТ СН'!$F$5-'СЕТ СН'!$F$20</f>
        <v>3688.1423412300001</v>
      </c>
      <c r="E38" s="36">
        <f>SUMIFS(СВЦЭМ!$C$39:$C$782,СВЦЭМ!$A$39:$A$782,$A38,СВЦЭМ!$B$39:$B$782,E$11)+'СЕТ СН'!$F$12+СВЦЭМ!$D$10+'СЕТ СН'!$F$5-'СЕТ СН'!$F$20</f>
        <v>3728.2430898299999</v>
      </c>
      <c r="F38" s="36">
        <f>SUMIFS(СВЦЭМ!$C$39:$C$782,СВЦЭМ!$A$39:$A$782,$A38,СВЦЭМ!$B$39:$B$782,F$11)+'СЕТ СН'!$F$12+СВЦЭМ!$D$10+'СЕТ СН'!$F$5-'СЕТ СН'!$F$20</f>
        <v>3739.7702212300001</v>
      </c>
      <c r="G38" s="36">
        <f>SUMIFS(СВЦЭМ!$C$39:$C$782,СВЦЭМ!$A$39:$A$782,$A38,СВЦЭМ!$B$39:$B$782,G$11)+'СЕТ СН'!$F$12+СВЦЭМ!$D$10+'СЕТ СН'!$F$5-'СЕТ СН'!$F$20</f>
        <v>3727.88570441</v>
      </c>
      <c r="H38" s="36">
        <f>SUMIFS(СВЦЭМ!$C$39:$C$782,СВЦЭМ!$A$39:$A$782,$A38,СВЦЭМ!$B$39:$B$782,H$11)+'СЕТ СН'!$F$12+СВЦЭМ!$D$10+'СЕТ СН'!$F$5-'СЕТ СН'!$F$20</f>
        <v>3646.82134924</v>
      </c>
      <c r="I38" s="36">
        <f>SUMIFS(СВЦЭМ!$C$39:$C$782,СВЦЭМ!$A$39:$A$782,$A38,СВЦЭМ!$B$39:$B$782,I$11)+'СЕТ СН'!$F$12+СВЦЭМ!$D$10+'СЕТ СН'!$F$5-'СЕТ СН'!$F$20</f>
        <v>3530.6706332700001</v>
      </c>
      <c r="J38" s="36">
        <f>SUMIFS(СВЦЭМ!$C$39:$C$782,СВЦЭМ!$A$39:$A$782,$A38,СВЦЭМ!$B$39:$B$782,J$11)+'СЕТ СН'!$F$12+СВЦЭМ!$D$10+'СЕТ СН'!$F$5-'СЕТ СН'!$F$20</f>
        <v>3446.5420886800002</v>
      </c>
      <c r="K38" s="36">
        <f>SUMIFS(СВЦЭМ!$C$39:$C$782,СВЦЭМ!$A$39:$A$782,$A38,СВЦЭМ!$B$39:$B$782,K$11)+'СЕТ СН'!$F$12+СВЦЭМ!$D$10+'СЕТ СН'!$F$5-'СЕТ СН'!$F$20</f>
        <v>3401.1776637100002</v>
      </c>
      <c r="L38" s="36">
        <f>SUMIFS(СВЦЭМ!$C$39:$C$782,СВЦЭМ!$A$39:$A$782,$A38,СВЦЭМ!$B$39:$B$782,L$11)+'СЕТ СН'!$F$12+СВЦЭМ!$D$10+'СЕТ СН'!$F$5-'СЕТ СН'!$F$20</f>
        <v>3408.7059407800002</v>
      </c>
      <c r="M38" s="36">
        <f>SUMIFS(СВЦЭМ!$C$39:$C$782,СВЦЭМ!$A$39:$A$782,$A38,СВЦЭМ!$B$39:$B$782,M$11)+'СЕТ СН'!$F$12+СВЦЭМ!$D$10+'СЕТ СН'!$F$5-'СЕТ СН'!$F$20</f>
        <v>3407.32364878</v>
      </c>
      <c r="N38" s="36">
        <f>SUMIFS(СВЦЭМ!$C$39:$C$782,СВЦЭМ!$A$39:$A$782,$A38,СВЦЭМ!$B$39:$B$782,N$11)+'СЕТ СН'!$F$12+СВЦЭМ!$D$10+'СЕТ СН'!$F$5-'СЕТ СН'!$F$20</f>
        <v>3406.6100926200002</v>
      </c>
      <c r="O38" s="36">
        <f>SUMIFS(СВЦЭМ!$C$39:$C$782,СВЦЭМ!$A$39:$A$782,$A38,СВЦЭМ!$B$39:$B$782,O$11)+'СЕТ СН'!$F$12+СВЦЭМ!$D$10+'СЕТ СН'!$F$5-'СЕТ СН'!$F$20</f>
        <v>3405.17677181</v>
      </c>
      <c r="P38" s="36">
        <f>SUMIFS(СВЦЭМ!$C$39:$C$782,СВЦЭМ!$A$39:$A$782,$A38,СВЦЭМ!$B$39:$B$782,P$11)+'СЕТ СН'!$F$12+СВЦЭМ!$D$10+'СЕТ СН'!$F$5-'СЕТ СН'!$F$20</f>
        <v>3424.9826006399999</v>
      </c>
      <c r="Q38" s="36">
        <f>SUMIFS(СВЦЭМ!$C$39:$C$782,СВЦЭМ!$A$39:$A$782,$A38,СВЦЭМ!$B$39:$B$782,Q$11)+'СЕТ СН'!$F$12+СВЦЭМ!$D$10+'СЕТ СН'!$F$5-'СЕТ СН'!$F$20</f>
        <v>3430.3060647299999</v>
      </c>
      <c r="R38" s="36">
        <f>SUMIFS(СВЦЭМ!$C$39:$C$782,СВЦЭМ!$A$39:$A$782,$A38,СВЦЭМ!$B$39:$B$782,R$11)+'СЕТ СН'!$F$12+СВЦЭМ!$D$10+'СЕТ СН'!$F$5-'СЕТ СН'!$F$20</f>
        <v>3429.9700085600002</v>
      </c>
      <c r="S38" s="36">
        <f>SUMIFS(СВЦЭМ!$C$39:$C$782,СВЦЭМ!$A$39:$A$782,$A38,СВЦЭМ!$B$39:$B$782,S$11)+'СЕТ СН'!$F$12+СВЦЭМ!$D$10+'СЕТ СН'!$F$5-'СЕТ СН'!$F$20</f>
        <v>3404.6769129499999</v>
      </c>
      <c r="T38" s="36">
        <f>SUMIFS(СВЦЭМ!$C$39:$C$782,СВЦЭМ!$A$39:$A$782,$A38,СВЦЭМ!$B$39:$B$782,T$11)+'СЕТ СН'!$F$12+СВЦЭМ!$D$10+'СЕТ СН'!$F$5-'СЕТ СН'!$F$20</f>
        <v>3379.1945910499999</v>
      </c>
      <c r="U38" s="36">
        <f>SUMIFS(СВЦЭМ!$C$39:$C$782,СВЦЭМ!$A$39:$A$782,$A38,СВЦЭМ!$B$39:$B$782,U$11)+'СЕТ СН'!$F$12+СВЦЭМ!$D$10+'СЕТ СН'!$F$5-'СЕТ СН'!$F$20</f>
        <v>3392.42084935</v>
      </c>
      <c r="V38" s="36">
        <f>SUMIFS(СВЦЭМ!$C$39:$C$782,СВЦЭМ!$A$39:$A$782,$A38,СВЦЭМ!$B$39:$B$782,V$11)+'СЕТ СН'!$F$12+СВЦЭМ!$D$10+'СЕТ СН'!$F$5-'СЕТ СН'!$F$20</f>
        <v>3376.4099432600001</v>
      </c>
      <c r="W38" s="36">
        <f>SUMIFS(СВЦЭМ!$C$39:$C$782,СВЦЭМ!$A$39:$A$782,$A38,СВЦЭМ!$B$39:$B$782,W$11)+'СЕТ СН'!$F$12+СВЦЭМ!$D$10+'СЕТ СН'!$F$5-'СЕТ СН'!$F$20</f>
        <v>3367.7019264600003</v>
      </c>
      <c r="X38" s="36">
        <f>SUMIFS(СВЦЭМ!$C$39:$C$782,СВЦЭМ!$A$39:$A$782,$A38,СВЦЭМ!$B$39:$B$782,X$11)+'СЕТ СН'!$F$12+СВЦЭМ!$D$10+'СЕТ СН'!$F$5-'СЕТ СН'!$F$20</f>
        <v>3416.3124456200003</v>
      </c>
      <c r="Y38" s="36">
        <f>SUMIFS(СВЦЭМ!$C$39:$C$782,СВЦЭМ!$A$39:$A$782,$A38,СВЦЭМ!$B$39:$B$782,Y$11)+'СЕТ СН'!$F$12+СВЦЭМ!$D$10+'СЕТ СН'!$F$5-'СЕТ СН'!$F$20</f>
        <v>3479.5863045200003</v>
      </c>
    </row>
    <row r="39" spans="1:25" ht="15.75" x14ac:dyDescent="0.2">
      <c r="A39" s="35">
        <f t="shared" si="0"/>
        <v>44436</v>
      </c>
      <c r="B39" s="36">
        <f>SUMIFS(СВЦЭМ!$C$39:$C$782,СВЦЭМ!$A$39:$A$782,$A39,СВЦЭМ!$B$39:$B$782,B$11)+'СЕТ СН'!$F$12+СВЦЭМ!$D$10+'СЕТ СН'!$F$5-'СЕТ СН'!$F$20</f>
        <v>3487.69107037</v>
      </c>
      <c r="C39" s="36">
        <f>SUMIFS(СВЦЭМ!$C$39:$C$782,СВЦЭМ!$A$39:$A$782,$A39,СВЦЭМ!$B$39:$B$782,C$11)+'СЕТ СН'!$F$12+СВЦЭМ!$D$10+'СЕТ СН'!$F$5-'СЕТ СН'!$F$20</f>
        <v>3556.9414185099999</v>
      </c>
      <c r="D39" s="36">
        <f>SUMIFS(СВЦЭМ!$C$39:$C$782,СВЦЭМ!$A$39:$A$782,$A39,СВЦЭМ!$B$39:$B$782,D$11)+'СЕТ СН'!$F$12+СВЦЭМ!$D$10+'СЕТ СН'!$F$5-'СЕТ СН'!$F$20</f>
        <v>3611.7520432000001</v>
      </c>
      <c r="E39" s="36">
        <f>SUMIFS(СВЦЭМ!$C$39:$C$782,СВЦЭМ!$A$39:$A$782,$A39,СВЦЭМ!$B$39:$B$782,E$11)+'СЕТ СН'!$F$12+СВЦЭМ!$D$10+'СЕТ СН'!$F$5-'СЕТ СН'!$F$20</f>
        <v>3628.2592960700003</v>
      </c>
      <c r="F39" s="36">
        <f>SUMIFS(СВЦЭМ!$C$39:$C$782,СВЦЭМ!$A$39:$A$782,$A39,СВЦЭМ!$B$39:$B$782,F$11)+'СЕТ СН'!$F$12+СВЦЭМ!$D$10+'СЕТ СН'!$F$5-'СЕТ СН'!$F$20</f>
        <v>3637.9635512599998</v>
      </c>
      <c r="G39" s="36">
        <f>SUMIFS(СВЦЭМ!$C$39:$C$782,СВЦЭМ!$A$39:$A$782,$A39,СВЦЭМ!$B$39:$B$782,G$11)+'СЕТ СН'!$F$12+СВЦЭМ!$D$10+'СЕТ СН'!$F$5-'СЕТ СН'!$F$20</f>
        <v>3635.8131008299997</v>
      </c>
      <c r="H39" s="36">
        <f>SUMIFS(СВЦЭМ!$C$39:$C$782,СВЦЭМ!$A$39:$A$782,$A39,СВЦЭМ!$B$39:$B$782,H$11)+'СЕТ СН'!$F$12+СВЦЭМ!$D$10+'СЕТ СН'!$F$5-'СЕТ СН'!$F$20</f>
        <v>3606.95377297</v>
      </c>
      <c r="I39" s="36">
        <f>SUMIFS(СВЦЭМ!$C$39:$C$782,СВЦЭМ!$A$39:$A$782,$A39,СВЦЭМ!$B$39:$B$782,I$11)+'СЕТ СН'!$F$12+СВЦЭМ!$D$10+'СЕТ СН'!$F$5-'СЕТ СН'!$F$20</f>
        <v>3503.5188267100002</v>
      </c>
      <c r="J39" s="36">
        <f>SUMIFS(СВЦЭМ!$C$39:$C$782,СВЦЭМ!$A$39:$A$782,$A39,СВЦЭМ!$B$39:$B$782,J$11)+'СЕТ СН'!$F$12+СВЦЭМ!$D$10+'СЕТ СН'!$F$5-'СЕТ СН'!$F$20</f>
        <v>3414.1646841100001</v>
      </c>
      <c r="K39" s="36">
        <f>SUMIFS(СВЦЭМ!$C$39:$C$782,СВЦЭМ!$A$39:$A$782,$A39,СВЦЭМ!$B$39:$B$782,K$11)+'СЕТ СН'!$F$12+СВЦЭМ!$D$10+'СЕТ СН'!$F$5-'СЕТ СН'!$F$20</f>
        <v>3348.1799973500001</v>
      </c>
      <c r="L39" s="36">
        <f>SUMIFS(СВЦЭМ!$C$39:$C$782,СВЦЭМ!$A$39:$A$782,$A39,СВЦЭМ!$B$39:$B$782,L$11)+'СЕТ СН'!$F$12+СВЦЭМ!$D$10+'СЕТ СН'!$F$5-'СЕТ СН'!$F$20</f>
        <v>3312.3278751500002</v>
      </c>
      <c r="M39" s="36">
        <f>SUMIFS(СВЦЭМ!$C$39:$C$782,СВЦЭМ!$A$39:$A$782,$A39,СВЦЭМ!$B$39:$B$782,M$11)+'СЕТ СН'!$F$12+СВЦЭМ!$D$10+'СЕТ СН'!$F$5-'СЕТ СН'!$F$20</f>
        <v>3308.2139895600003</v>
      </c>
      <c r="N39" s="36">
        <f>SUMIFS(СВЦЭМ!$C$39:$C$782,СВЦЭМ!$A$39:$A$782,$A39,СВЦЭМ!$B$39:$B$782,N$11)+'СЕТ СН'!$F$12+СВЦЭМ!$D$10+'СЕТ СН'!$F$5-'СЕТ СН'!$F$20</f>
        <v>3313.8010064999999</v>
      </c>
      <c r="O39" s="36">
        <f>SUMIFS(СВЦЭМ!$C$39:$C$782,СВЦЭМ!$A$39:$A$782,$A39,СВЦЭМ!$B$39:$B$782,O$11)+'СЕТ СН'!$F$12+СВЦЭМ!$D$10+'СЕТ СН'!$F$5-'СЕТ СН'!$F$20</f>
        <v>3334.761724</v>
      </c>
      <c r="P39" s="36">
        <f>SUMIFS(СВЦЭМ!$C$39:$C$782,СВЦЭМ!$A$39:$A$782,$A39,СВЦЭМ!$B$39:$B$782,P$11)+'СЕТ СН'!$F$12+СВЦЭМ!$D$10+'СЕТ СН'!$F$5-'СЕТ СН'!$F$20</f>
        <v>3350.72005769</v>
      </c>
      <c r="Q39" s="36">
        <f>SUMIFS(СВЦЭМ!$C$39:$C$782,СВЦЭМ!$A$39:$A$782,$A39,СВЦЭМ!$B$39:$B$782,Q$11)+'СЕТ СН'!$F$12+СВЦЭМ!$D$10+'СЕТ СН'!$F$5-'СЕТ СН'!$F$20</f>
        <v>3361.1894007199999</v>
      </c>
      <c r="R39" s="36">
        <f>SUMIFS(СВЦЭМ!$C$39:$C$782,СВЦЭМ!$A$39:$A$782,$A39,СВЦЭМ!$B$39:$B$782,R$11)+'СЕТ СН'!$F$12+СВЦЭМ!$D$10+'СЕТ СН'!$F$5-'СЕТ СН'!$F$20</f>
        <v>3358.12497523</v>
      </c>
      <c r="S39" s="36">
        <f>SUMIFS(СВЦЭМ!$C$39:$C$782,СВЦЭМ!$A$39:$A$782,$A39,СВЦЭМ!$B$39:$B$782,S$11)+'СЕТ СН'!$F$12+СВЦЭМ!$D$10+'СЕТ СН'!$F$5-'СЕТ СН'!$F$20</f>
        <v>3334.3565423</v>
      </c>
      <c r="T39" s="36">
        <f>SUMIFS(СВЦЭМ!$C$39:$C$782,СВЦЭМ!$A$39:$A$782,$A39,СВЦЭМ!$B$39:$B$782,T$11)+'СЕТ СН'!$F$12+СВЦЭМ!$D$10+'СЕТ СН'!$F$5-'СЕТ СН'!$F$20</f>
        <v>3320.3850216300002</v>
      </c>
      <c r="U39" s="36">
        <f>SUMIFS(СВЦЭМ!$C$39:$C$782,СВЦЭМ!$A$39:$A$782,$A39,СВЦЭМ!$B$39:$B$782,U$11)+'СЕТ СН'!$F$12+СВЦЭМ!$D$10+'СЕТ СН'!$F$5-'СЕТ СН'!$F$20</f>
        <v>3321.5726069299999</v>
      </c>
      <c r="V39" s="36">
        <f>SUMIFS(СВЦЭМ!$C$39:$C$782,СВЦЭМ!$A$39:$A$782,$A39,СВЦЭМ!$B$39:$B$782,V$11)+'СЕТ СН'!$F$12+СВЦЭМ!$D$10+'СЕТ СН'!$F$5-'СЕТ СН'!$F$20</f>
        <v>3314.6686231399999</v>
      </c>
      <c r="W39" s="36">
        <f>SUMIFS(СВЦЭМ!$C$39:$C$782,СВЦЭМ!$A$39:$A$782,$A39,СВЦЭМ!$B$39:$B$782,W$11)+'СЕТ СН'!$F$12+СВЦЭМ!$D$10+'СЕТ СН'!$F$5-'СЕТ СН'!$F$20</f>
        <v>3332.4480653700002</v>
      </c>
      <c r="X39" s="36">
        <f>SUMIFS(СВЦЭМ!$C$39:$C$782,СВЦЭМ!$A$39:$A$782,$A39,СВЦЭМ!$B$39:$B$782,X$11)+'СЕТ СН'!$F$12+СВЦЭМ!$D$10+'СЕТ СН'!$F$5-'СЕТ СН'!$F$20</f>
        <v>3356.8322103300002</v>
      </c>
      <c r="Y39" s="36">
        <f>SUMIFS(СВЦЭМ!$C$39:$C$782,СВЦЭМ!$A$39:$A$782,$A39,СВЦЭМ!$B$39:$B$782,Y$11)+'СЕТ СН'!$F$12+СВЦЭМ!$D$10+'СЕТ СН'!$F$5-'СЕТ СН'!$F$20</f>
        <v>3396.4224098100003</v>
      </c>
    </row>
    <row r="40" spans="1:25" ht="15.75" x14ac:dyDescent="0.2">
      <c r="A40" s="35">
        <f t="shared" si="0"/>
        <v>44437</v>
      </c>
      <c r="B40" s="36">
        <f>SUMIFS(СВЦЭМ!$C$39:$C$782,СВЦЭМ!$A$39:$A$782,$A40,СВЦЭМ!$B$39:$B$782,B$11)+'СЕТ СН'!$F$12+СВЦЭМ!$D$10+'СЕТ СН'!$F$5-'СЕТ СН'!$F$20</f>
        <v>3493.0253189300001</v>
      </c>
      <c r="C40" s="36">
        <f>SUMIFS(СВЦЭМ!$C$39:$C$782,СВЦЭМ!$A$39:$A$782,$A40,СВЦЭМ!$B$39:$B$782,C$11)+'СЕТ СН'!$F$12+СВЦЭМ!$D$10+'СЕТ СН'!$F$5-'СЕТ СН'!$F$20</f>
        <v>3557.8420074000001</v>
      </c>
      <c r="D40" s="36">
        <f>SUMIFS(СВЦЭМ!$C$39:$C$782,СВЦЭМ!$A$39:$A$782,$A40,СВЦЭМ!$B$39:$B$782,D$11)+'СЕТ СН'!$F$12+СВЦЭМ!$D$10+'СЕТ СН'!$F$5-'СЕТ СН'!$F$20</f>
        <v>3619.6565030000002</v>
      </c>
      <c r="E40" s="36">
        <f>SUMIFS(СВЦЭМ!$C$39:$C$782,СВЦЭМ!$A$39:$A$782,$A40,СВЦЭМ!$B$39:$B$782,E$11)+'СЕТ СН'!$F$12+СВЦЭМ!$D$10+'СЕТ СН'!$F$5-'СЕТ СН'!$F$20</f>
        <v>3648.8394765800003</v>
      </c>
      <c r="F40" s="36">
        <f>SUMIFS(СВЦЭМ!$C$39:$C$782,СВЦЭМ!$A$39:$A$782,$A40,СВЦЭМ!$B$39:$B$782,F$11)+'СЕТ СН'!$F$12+СВЦЭМ!$D$10+'СЕТ СН'!$F$5-'СЕТ СН'!$F$20</f>
        <v>3655.8015750100003</v>
      </c>
      <c r="G40" s="36">
        <f>SUMIFS(СВЦЭМ!$C$39:$C$782,СВЦЭМ!$A$39:$A$782,$A40,СВЦЭМ!$B$39:$B$782,G$11)+'СЕТ СН'!$F$12+СВЦЭМ!$D$10+'СЕТ СН'!$F$5-'СЕТ СН'!$F$20</f>
        <v>3650.2492992799998</v>
      </c>
      <c r="H40" s="36">
        <f>SUMIFS(СВЦЭМ!$C$39:$C$782,СВЦЭМ!$A$39:$A$782,$A40,СВЦЭМ!$B$39:$B$782,H$11)+'СЕТ СН'!$F$12+СВЦЭМ!$D$10+'СЕТ СН'!$F$5-'СЕТ СН'!$F$20</f>
        <v>3620.6968581700003</v>
      </c>
      <c r="I40" s="36">
        <f>SUMIFS(СВЦЭМ!$C$39:$C$782,СВЦЭМ!$A$39:$A$782,$A40,СВЦЭМ!$B$39:$B$782,I$11)+'СЕТ СН'!$F$12+СВЦЭМ!$D$10+'СЕТ СН'!$F$5-'СЕТ СН'!$F$20</f>
        <v>3555.4297227000002</v>
      </c>
      <c r="J40" s="36">
        <f>SUMIFS(СВЦЭМ!$C$39:$C$782,СВЦЭМ!$A$39:$A$782,$A40,СВЦЭМ!$B$39:$B$782,J$11)+'СЕТ СН'!$F$12+СВЦЭМ!$D$10+'СЕТ СН'!$F$5-'СЕТ СН'!$F$20</f>
        <v>3458.1754574900001</v>
      </c>
      <c r="K40" s="36">
        <f>SUMIFS(СВЦЭМ!$C$39:$C$782,СВЦЭМ!$A$39:$A$782,$A40,СВЦЭМ!$B$39:$B$782,K$11)+'СЕТ СН'!$F$12+СВЦЭМ!$D$10+'СЕТ СН'!$F$5-'СЕТ СН'!$F$20</f>
        <v>3395.17222907</v>
      </c>
      <c r="L40" s="36">
        <f>SUMIFS(СВЦЭМ!$C$39:$C$782,СВЦЭМ!$A$39:$A$782,$A40,СВЦЭМ!$B$39:$B$782,L$11)+'СЕТ СН'!$F$12+СВЦЭМ!$D$10+'СЕТ СН'!$F$5-'СЕТ СН'!$F$20</f>
        <v>3357.24081922</v>
      </c>
      <c r="M40" s="36">
        <f>SUMIFS(СВЦЭМ!$C$39:$C$782,СВЦЭМ!$A$39:$A$782,$A40,СВЦЭМ!$B$39:$B$782,M$11)+'СЕТ СН'!$F$12+СВЦЭМ!$D$10+'СЕТ СН'!$F$5-'СЕТ СН'!$F$20</f>
        <v>3349.0634514900003</v>
      </c>
      <c r="N40" s="36">
        <f>SUMIFS(СВЦЭМ!$C$39:$C$782,СВЦЭМ!$A$39:$A$782,$A40,СВЦЭМ!$B$39:$B$782,N$11)+'СЕТ СН'!$F$12+СВЦЭМ!$D$10+'СЕТ СН'!$F$5-'СЕТ СН'!$F$20</f>
        <v>3348.7720678800001</v>
      </c>
      <c r="O40" s="36">
        <f>SUMIFS(СВЦЭМ!$C$39:$C$782,СВЦЭМ!$A$39:$A$782,$A40,СВЦЭМ!$B$39:$B$782,O$11)+'СЕТ СН'!$F$12+СВЦЭМ!$D$10+'СЕТ СН'!$F$5-'СЕТ СН'!$F$20</f>
        <v>3360.5999664400001</v>
      </c>
      <c r="P40" s="36">
        <f>SUMIFS(СВЦЭМ!$C$39:$C$782,СВЦЭМ!$A$39:$A$782,$A40,СВЦЭМ!$B$39:$B$782,P$11)+'СЕТ СН'!$F$12+СВЦЭМ!$D$10+'СЕТ СН'!$F$5-'СЕТ СН'!$F$20</f>
        <v>3386.5003430199999</v>
      </c>
      <c r="Q40" s="36">
        <f>SUMIFS(СВЦЭМ!$C$39:$C$782,СВЦЭМ!$A$39:$A$782,$A40,СВЦЭМ!$B$39:$B$782,Q$11)+'СЕТ СН'!$F$12+СВЦЭМ!$D$10+'СЕТ СН'!$F$5-'СЕТ СН'!$F$20</f>
        <v>3395.3554647600004</v>
      </c>
      <c r="R40" s="36">
        <f>SUMIFS(СВЦЭМ!$C$39:$C$782,СВЦЭМ!$A$39:$A$782,$A40,СВЦЭМ!$B$39:$B$782,R$11)+'СЕТ СН'!$F$12+СВЦЭМ!$D$10+'СЕТ СН'!$F$5-'СЕТ СН'!$F$20</f>
        <v>3388.6278486599999</v>
      </c>
      <c r="S40" s="36">
        <f>SUMIFS(СВЦЭМ!$C$39:$C$782,СВЦЭМ!$A$39:$A$782,$A40,СВЦЭМ!$B$39:$B$782,S$11)+'СЕТ СН'!$F$12+СВЦЭМ!$D$10+'СЕТ СН'!$F$5-'СЕТ СН'!$F$20</f>
        <v>3363.5692912499999</v>
      </c>
      <c r="T40" s="36">
        <f>SUMIFS(СВЦЭМ!$C$39:$C$782,СВЦЭМ!$A$39:$A$782,$A40,СВЦЭМ!$B$39:$B$782,T$11)+'СЕТ СН'!$F$12+СВЦЭМ!$D$10+'СЕТ СН'!$F$5-'СЕТ СН'!$F$20</f>
        <v>3341.18989397</v>
      </c>
      <c r="U40" s="36">
        <f>SUMIFS(СВЦЭМ!$C$39:$C$782,СВЦЭМ!$A$39:$A$782,$A40,СВЦЭМ!$B$39:$B$782,U$11)+'СЕТ СН'!$F$12+СВЦЭМ!$D$10+'СЕТ СН'!$F$5-'СЕТ СН'!$F$20</f>
        <v>3334.33600462</v>
      </c>
      <c r="V40" s="36">
        <f>SUMIFS(СВЦЭМ!$C$39:$C$782,СВЦЭМ!$A$39:$A$782,$A40,СВЦЭМ!$B$39:$B$782,V$11)+'СЕТ СН'!$F$12+СВЦЭМ!$D$10+'СЕТ СН'!$F$5-'СЕТ СН'!$F$20</f>
        <v>3330.9521068100003</v>
      </c>
      <c r="W40" s="36">
        <f>SUMIFS(СВЦЭМ!$C$39:$C$782,СВЦЭМ!$A$39:$A$782,$A40,СВЦЭМ!$B$39:$B$782,W$11)+'СЕТ СН'!$F$12+СВЦЭМ!$D$10+'СЕТ СН'!$F$5-'СЕТ СН'!$F$20</f>
        <v>3349.7280467199998</v>
      </c>
      <c r="X40" s="36">
        <f>SUMIFS(СВЦЭМ!$C$39:$C$782,СВЦЭМ!$A$39:$A$782,$A40,СВЦЭМ!$B$39:$B$782,X$11)+'СЕТ СН'!$F$12+СВЦЭМ!$D$10+'СЕТ СН'!$F$5-'СЕТ СН'!$F$20</f>
        <v>3342.7440254900002</v>
      </c>
      <c r="Y40" s="36">
        <f>SUMIFS(СВЦЭМ!$C$39:$C$782,СВЦЭМ!$A$39:$A$782,$A40,СВЦЭМ!$B$39:$B$782,Y$11)+'СЕТ СН'!$F$12+СВЦЭМ!$D$10+'СЕТ СН'!$F$5-'СЕТ СН'!$F$20</f>
        <v>3387.4938401300001</v>
      </c>
    </row>
    <row r="41" spans="1:25" ht="15.75" x14ac:dyDescent="0.2">
      <c r="A41" s="35">
        <f t="shared" si="0"/>
        <v>44438</v>
      </c>
      <c r="B41" s="36">
        <f>SUMIFS(СВЦЭМ!$C$39:$C$782,СВЦЭМ!$A$39:$A$782,$A41,СВЦЭМ!$B$39:$B$782,B$11)+'СЕТ СН'!$F$12+СВЦЭМ!$D$10+'СЕТ СН'!$F$5-'СЕТ СН'!$F$20</f>
        <v>3467.03547385</v>
      </c>
      <c r="C41" s="36">
        <f>SUMIFS(СВЦЭМ!$C$39:$C$782,СВЦЭМ!$A$39:$A$782,$A41,СВЦЭМ!$B$39:$B$782,C$11)+'СЕТ СН'!$F$12+СВЦЭМ!$D$10+'СЕТ СН'!$F$5-'СЕТ СН'!$F$20</f>
        <v>3543.60363745</v>
      </c>
      <c r="D41" s="36">
        <f>SUMIFS(СВЦЭМ!$C$39:$C$782,СВЦЭМ!$A$39:$A$782,$A41,СВЦЭМ!$B$39:$B$782,D$11)+'СЕТ СН'!$F$12+СВЦЭМ!$D$10+'СЕТ СН'!$F$5-'СЕТ СН'!$F$20</f>
        <v>3591.9988031299999</v>
      </c>
      <c r="E41" s="36">
        <f>SUMIFS(СВЦЭМ!$C$39:$C$782,СВЦЭМ!$A$39:$A$782,$A41,СВЦЭМ!$B$39:$B$782,E$11)+'СЕТ СН'!$F$12+СВЦЭМ!$D$10+'СЕТ СН'!$F$5-'СЕТ СН'!$F$20</f>
        <v>3619.0098503199997</v>
      </c>
      <c r="F41" s="36">
        <f>SUMIFS(СВЦЭМ!$C$39:$C$782,СВЦЭМ!$A$39:$A$782,$A41,СВЦЭМ!$B$39:$B$782,F$11)+'СЕТ СН'!$F$12+СВЦЭМ!$D$10+'СЕТ СН'!$F$5-'СЕТ СН'!$F$20</f>
        <v>3626.25693684</v>
      </c>
      <c r="G41" s="36">
        <f>SUMIFS(СВЦЭМ!$C$39:$C$782,СВЦЭМ!$A$39:$A$782,$A41,СВЦЭМ!$B$39:$B$782,G$11)+'СЕТ СН'!$F$12+СВЦЭМ!$D$10+'СЕТ СН'!$F$5-'СЕТ СН'!$F$20</f>
        <v>3607.0496661100001</v>
      </c>
      <c r="H41" s="36">
        <f>SUMIFS(СВЦЭМ!$C$39:$C$782,СВЦЭМ!$A$39:$A$782,$A41,СВЦЭМ!$B$39:$B$782,H$11)+'СЕТ СН'!$F$12+СВЦЭМ!$D$10+'СЕТ СН'!$F$5-'СЕТ СН'!$F$20</f>
        <v>3558.6965674200001</v>
      </c>
      <c r="I41" s="36">
        <f>SUMIFS(СВЦЭМ!$C$39:$C$782,СВЦЭМ!$A$39:$A$782,$A41,СВЦЭМ!$B$39:$B$782,I$11)+'СЕТ СН'!$F$12+СВЦЭМ!$D$10+'СЕТ СН'!$F$5-'СЕТ СН'!$F$20</f>
        <v>3467.3966411500001</v>
      </c>
      <c r="J41" s="36">
        <f>SUMIFS(СВЦЭМ!$C$39:$C$782,СВЦЭМ!$A$39:$A$782,$A41,СВЦЭМ!$B$39:$B$782,J$11)+'СЕТ СН'!$F$12+СВЦЭМ!$D$10+'СЕТ СН'!$F$5-'СЕТ СН'!$F$20</f>
        <v>3406.9068945100003</v>
      </c>
      <c r="K41" s="36">
        <f>SUMIFS(СВЦЭМ!$C$39:$C$782,СВЦЭМ!$A$39:$A$782,$A41,СВЦЭМ!$B$39:$B$782,K$11)+'СЕТ СН'!$F$12+СВЦЭМ!$D$10+'СЕТ СН'!$F$5-'СЕТ СН'!$F$20</f>
        <v>3339.18852014</v>
      </c>
      <c r="L41" s="36">
        <f>SUMIFS(СВЦЭМ!$C$39:$C$782,СВЦЭМ!$A$39:$A$782,$A41,СВЦЭМ!$B$39:$B$782,L$11)+'СЕТ СН'!$F$12+СВЦЭМ!$D$10+'СЕТ СН'!$F$5-'СЕТ СН'!$F$20</f>
        <v>3338.16787858</v>
      </c>
      <c r="M41" s="36">
        <f>SUMIFS(СВЦЭМ!$C$39:$C$782,СВЦЭМ!$A$39:$A$782,$A41,СВЦЭМ!$B$39:$B$782,M$11)+'СЕТ СН'!$F$12+СВЦЭМ!$D$10+'СЕТ СН'!$F$5-'СЕТ СН'!$F$20</f>
        <v>3341.02142443</v>
      </c>
      <c r="N41" s="36">
        <f>SUMIFS(СВЦЭМ!$C$39:$C$782,СВЦЭМ!$A$39:$A$782,$A41,СВЦЭМ!$B$39:$B$782,N$11)+'СЕТ СН'!$F$12+СВЦЭМ!$D$10+'СЕТ СН'!$F$5-'СЕТ СН'!$F$20</f>
        <v>3339.1625819999999</v>
      </c>
      <c r="O41" s="36">
        <f>SUMIFS(СВЦЭМ!$C$39:$C$782,СВЦЭМ!$A$39:$A$782,$A41,СВЦЭМ!$B$39:$B$782,O$11)+'СЕТ СН'!$F$12+СВЦЭМ!$D$10+'СЕТ СН'!$F$5-'СЕТ СН'!$F$20</f>
        <v>3380.7221147099999</v>
      </c>
      <c r="P41" s="36">
        <f>SUMIFS(СВЦЭМ!$C$39:$C$782,СВЦЭМ!$A$39:$A$782,$A41,СВЦЭМ!$B$39:$B$782,P$11)+'СЕТ СН'!$F$12+СВЦЭМ!$D$10+'СЕТ СН'!$F$5-'СЕТ СН'!$F$20</f>
        <v>3368.3871200100002</v>
      </c>
      <c r="Q41" s="36">
        <f>SUMIFS(СВЦЭМ!$C$39:$C$782,СВЦЭМ!$A$39:$A$782,$A41,СВЦЭМ!$B$39:$B$782,Q$11)+'СЕТ СН'!$F$12+СВЦЭМ!$D$10+'СЕТ СН'!$F$5-'СЕТ СН'!$F$20</f>
        <v>3374.1123631199998</v>
      </c>
      <c r="R41" s="36">
        <f>SUMIFS(СВЦЭМ!$C$39:$C$782,СВЦЭМ!$A$39:$A$782,$A41,СВЦЭМ!$B$39:$B$782,R$11)+'СЕТ СН'!$F$12+СВЦЭМ!$D$10+'СЕТ СН'!$F$5-'СЕТ СН'!$F$20</f>
        <v>3369.2903436000001</v>
      </c>
      <c r="S41" s="36">
        <f>SUMIFS(СВЦЭМ!$C$39:$C$782,СВЦЭМ!$A$39:$A$782,$A41,СВЦЭМ!$B$39:$B$782,S$11)+'СЕТ СН'!$F$12+СВЦЭМ!$D$10+'СЕТ СН'!$F$5-'СЕТ СН'!$F$20</f>
        <v>3344.7416869600002</v>
      </c>
      <c r="T41" s="36">
        <f>SUMIFS(СВЦЭМ!$C$39:$C$782,СВЦЭМ!$A$39:$A$782,$A41,СВЦЭМ!$B$39:$B$782,T$11)+'СЕТ СН'!$F$12+СВЦЭМ!$D$10+'СЕТ СН'!$F$5-'СЕТ СН'!$F$20</f>
        <v>3354.7082862400002</v>
      </c>
      <c r="U41" s="36">
        <f>SUMIFS(СВЦЭМ!$C$39:$C$782,СВЦЭМ!$A$39:$A$782,$A41,СВЦЭМ!$B$39:$B$782,U$11)+'СЕТ СН'!$F$12+СВЦЭМ!$D$10+'СЕТ СН'!$F$5-'СЕТ СН'!$F$20</f>
        <v>3356.6163291299999</v>
      </c>
      <c r="V41" s="36">
        <f>SUMIFS(СВЦЭМ!$C$39:$C$782,СВЦЭМ!$A$39:$A$782,$A41,СВЦЭМ!$B$39:$B$782,V$11)+'СЕТ СН'!$F$12+СВЦЭМ!$D$10+'СЕТ СН'!$F$5-'СЕТ СН'!$F$20</f>
        <v>3361.3481348400001</v>
      </c>
      <c r="W41" s="36">
        <f>SUMIFS(СВЦЭМ!$C$39:$C$782,СВЦЭМ!$A$39:$A$782,$A41,СВЦЭМ!$B$39:$B$782,W$11)+'СЕТ СН'!$F$12+СВЦЭМ!$D$10+'СЕТ СН'!$F$5-'СЕТ СН'!$F$20</f>
        <v>3362.7624367600001</v>
      </c>
      <c r="X41" s="36">
        <f>SUMIFS(СВЦЭМ!$C$39:$C$782,СВЦЭМ!$A$39:$A$782,$A41,СВЦЭМ!$B$39:$B$782,X$11)+'СЕТ СН'!$F$12+СВЦЭМ!$D$10+'СЕТ СН'!$F$5-'СЕТ СН'!$F$20</f>
        <v>3348.9177572500002</v>
      </c>
      <c r="Y41" s="36">
        <f>SUMIFS(СВЦЭМ!$C$39:$C$782,СВЦЭМ!$A$39:$A$782,$A41,СВЦЭМ!$B$39:$B$782,Y$11)+'СЕТ СН'!$F$12+СВЦЭМ!$D$10+'СЕТ СН'!$F$5-'СЕТ СН'!$F$20</f>
        <v>3402.2332224500001</v>
      </c>
    </row>
    <row r="42" spans="1:25" ht="15.75" x14ac:dyDescent="0.2">
      <c r="A42" s="35">
        <f t="shared" si="0"/>
        <v>44439</v>
      </c>
      <c r="B42" s="36">
        <f>SUMIFS(СВЦЭМ!$C$39:$C$782,СВЦЭМ!$A$39:$A$782,$A42,СВЦЭМ!$B$39:$B$782,B$11)+'СЕТ СН'!$F$12+СВЦЭМ!$D$10+'СЕТ СН'!$F$5-'СЕТ СН'!$F$20</f>
        <v>3506.3499235500003</v>
      </c>
      <c r="C42" s="36">
        <f>SUMIFS(СВЦЭМ!$C$39:$C$782,СВЦЭМ!$A$39:$A$782,$A42,СВЦЭМ!$B$39:$B$782,C$11)+'СЕТ СН'!$F$12+СВЦЭМ!$D$10+'СЕТ СН'!$F$5-'СЕТ СН'!$F$20</f>
        <v>3568.9408688200001</v>
      </c>
      <c r="D42" s="36">
        <f>SUMIFS(СВЦЭМ!$C$39:$C$782,СВЦЭМ!$A$39:$A$782,$A42,СВЦЭМ!$B$39:$B$782,D$11)+'СЕТ СН'!$F$12+СВЦЭМ!$D$10+'СЕТ СН'!$F$5-'СЕТ СН'!$F$20</f>
        <v>3624.6946234200004</v>
      </c>
      <c r="E42" s="36">
        <f>SUMIFS(СВЦЭМ!$C$39:$C$782,СВЦЭМ!$A$39:$A$782,$A42,СВЦЭМ!$B$39:$B$782,E$11)+'СЕТ СН'!$F$12+СВЦЭМ!$D$10+'СЕТ СН'!$F$5-'СЕТ СН'!$F$20</f>
        <v>3636.59692258</v>
      </c>
      <c r="F42" s="36">
        <f>SUMIFS(СВЦЭМ!$C$39:$C$782,СВЦЭМ!$A$39:$A$782,$A42,СВЦЭМ!$B$39:$B$782,F$11)+'СЕТ СН'!$F$12+СВЦЭМ!$D$10+'СЕТ СН'!$F$5-'СЕТ СН'!$F$20</f>
        <v>3649.6804969499999</v>
      </c>
      <c r="G42" s="36">
        <f>SUMIFS(СВЦЭМ!$C$39:$C$782,СВЦЭМ!$A$39:$A$782,$A42,СВЦЭМ!$B$39:$B$782,G$11)+'СЕТ СН'!$F$12+СВЦЭМ!$D$10+'СЕТ СН'!$F$5-'СЕТ СН'!$F$20</f>
        <v>3647.1184632200002</v>
      </c>
      <c r="H42" s="36">
        <f>SUMIFS(СВЦЭМ!$C$39:$C$782,СВЦЭМ!$A$39:$A$782,$A42,СВЦЭМ!$B$39:$B$782,H$11)+'СЕТ СН'!$F$12+СВЦЭМ!$D$10+'СЕТ СН'!$F$5-'СЕТ СН'!$F$20</f>
        <v>3597.8007976700001</v>
      </c>
      <c r="I42" s="36">
        <f>SUMIFS(СВЦЭМ!$C$39:$C$782,СВЦЭМ!$A$39:$A$782,$A42,СВЦЭМ!$B$39:$B$782,I$11)+'СЕТ СН'!$F$12+СВЦЭМ!$D$10+'СЕТ СН'!$F$5-'СЕТ СН'!$F$20</f>
        <v>3469.12423098</v>
      </c>
      <c r="J42" s="36">
        <f>SUMIFS(СВЦЭМ!$C$39:$C$782,СВЦЭМ!$A$39:$A$782,$A42,СВЦЭМ!$B$39:$B$782,J$11)+'СЕТ СН'!$F$12+СВЦЭМ!$D$10+'СЕТ СН'!$F$5-'СЕТ СН'!$F$20</f>
        <v>3373.8566440499999</v>
      </c>
      <c r="K42" s="36">
        <f>SUMIFS(СВЦЭМ!$C$39:$C$782,СВЦЭМ!$A$39:$A$782,$A42,СВЦЭМ!$B$39:$B$782,K$11)+'СЕТ СН'!$F$12+СВЦЭМ!$D$10+'СЕТ СН'!$F$5-'СЕТ СН'!$F$20</f>
        <v>3323.5725519400003</v>
      </c>
      <c r="L42" s="36">
        <f>SUMIFS(СВЦЭМ!$C$39:$C$782,СВЦЭМ!$A$39:$A$782,$A42,СВЦЭМ!$B$39:$B$782,L$11)+'СЕТ СН'!$F$12+СВЦЭМ!$D$10+'СЕТ СН'!$F$5-'СЕТ СН'!$F$20</f>
        <v>3315.0798711300004</v>
      </c>
      <c r="M42" s="36">
        <f>SUMIFS(СВЦЭМ!$C$39:$C$782,СВЦЭМ!$A$39:$A$782,$A42,СВЦЭМ!$B$39:$B$782,M$11)+'СЕТ СН'!$F$12+СВЦЭМ!$D$10+'СЕТ СН'!$F$5-'СЕТ СН'!$F$20</f>
        <v>3314.1500343400003</v>
      </c>
      <c r="N42" s="36">
        <f>SUMIFS(СВЦЭМ!$C$39:$C$782,СВЦЭМ!$A$39:$A$782,$A42,СВЦЭМ!$B$39:$B$782,N$11)+'СЕТ СН'!$F$12+СВЦЭМ!$D$10+'СЕТ СН'!$F$5-'СЕТ СН'!$F$20</f>
        <v>3313.1752925999999</v>
      </c>
      <c r="O42" s="36">
        <f>SUMIFS(СВЦЭМ!$C$39:$C$782,СВЦЭМ!$A$39:$A$782,$A42,СВЦЭМ!$B$39:$B$782,O$11)+'СЕТ СН'!$F$12+СВЦЭМ!$D$10+'СЕТ СН'!$F$5-'СЕТ СН'!$F$20</f>
        <v>3321.8066139399998</v>
      </c>
      <c r="P42" s="36">
        <f>SUMIFS(СВЦЭМ!$C$39:$C$782,СВЦЭМ!$A$39:$A$782,$A42,СВЦЭМ!$B$39:$B$782,P$11)+'СЕТ СН'!$F$12+СВЦЭМ!$D$10+'СЕТ СН'!$F$5-'СЕТ СН'!$F$20</f>
        <v>3354.2525504200003</v>
      </c>
      <c r="Q42" s="36">
        <f>SUMIFS(СВЦЭМ!$C$39:$C$782,СВЦЭМ!$A$39:$A$782,$A42,СВЦЭМ!$B$39:$B$782,Q$11)+'СЕТ СН'!$F$12+СВЦЭМ!$D$10+'СЕТ СН'!$F$5-'СЕТ СН'!$F$20</f>
        <v>3355.3437347700001</v>
      </c>
      <c r="R42" s="36">
        <f>SUMIFS(СВЦЭМ!$C$39:$C$782,СВЦЭМ!$A$39:$A$782,$A42,СВЦЭМ!$B$39:$B$782,R$11)+'СЕТ СН'!$F$12+СВЦЭМ!$D$10+'СЕТ СН'!$F$5-'СЕТ СН'!$F$20</f>
        <v>3350.0915264700002</v>
      </c>
      <c r="S42" s="36">
        <f>SUMIFS(СВЦЭМ!$C$39:$C$782,СВЦЭМ!$A$39:$A$782,$A42,СВЦЭМ!$B$39:$B$782,S$11)+'СЕТ СН'!$F$12+СВЦЭМ!$D$10+'СЕТ СН'!$F$5-'СЕТ СН'!$F$20</f>
        <v>3332.4898699800001</v>
      </c>
      <c r="T42" s="36">
        <f>SUMIFS(СВЦЭМ!$C$39:$C$782,СВЦЭМ!$A$39:$A$782,$A42,СВЦЭМ!$B$39:$B$782,T$11)+'СЕТ СН'!$F$12+СВЦЭМ!$D$10+'СЕТ СН'!$F$5-'СЕТ СН'!$F$20</f>
        <v>3335.7361078000004</v>
      </c>
      <c r="U42" s="36">
        <f>SUMIFS(СВЦЭМ!$C$39:$C$782,СВЦЭМ!$A$39:$A$782,$A42,СВЦЭМ!$B$39:$B$782,U$11)+'СЕТ СН'!$F$12+СВЦЭМ!$D$10+'СЕТ СН'!$F$5-'СЕТ СН'!$F$20</f>
        <v>3336.5477873</v>
      </c>
      <c r="V42" s="36">
        <f>SUMIFS(СВЦЭМ!$C$39:$C$782,СВЦЭМ!$A$39:$A$782,$A42,СВЦЭМ!$B$39:$B$782,V$11)+'СЕТ СН'!$F$12+СВЦЭМ!$D$10+'СЕТ СН'!$F$5-'СЕТ СН'!$F$20</f>
        <v>3347.7845601899999</v>
      </c>
      <c r="W42" s="36">
        <f>SUMIFS(СВЦЭМ!$C$39:$C$782,СВЦЭМ!$A$39:$A$782,$A42,СВЦЭМ!$B$39:$B$782,W$11)+'СЕТ СН'!$F$12+СВЦЭМ!$D$10+'СЕТ СН'!$F$5-'СЕТ СН'!$F$20</f>
        <v>3357.0586518200003</v>
      </c>
      <c r="X42" s="36">
        <f>SUMIFS(СВЦЭМ!$C$39:$C$782,СВЦЭМ!$A$39:$A$782,$A42,СВЦЭМ!$B$39:$B$782,X$11)+'СЕТ СН'!$F$12+СВЦЭМ!$D$10+'СЕТ СН'!$F$5-'СЕТ СН'!$F$20</f>
        <v>3329.0885448500003</v>
      </c>
      <c r="Y42" s="36">
        <f>SUMIFS(СВЦЭМ!$C$39:$C$782,СВЦЭМ!$A$39:$A$782,$A42,СВЦЭМ!$B$39:$B$782,Y$11)+'СЕТ СН'!$F$12+СВЦЭМ!$D$10+'СЕТ СН'!$F$5-'СЕТ СН'!$F$20</f>
        <v>3385.7842260900002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01.08.2021</v>
      </c>
      <c r="B48" s="36">
        <f>SUMIFS(СВЦЭМ!$C$39:$C$782,СВЦЭМ!$A$39:$A$782,$A48,СВЦЭМ!$B$39:$B$782,B$47)+'СЕТ СН'!$G$12+СВЦЭМ!$D$10+'СЕТ СН'!$G$5-'СЕТ СН'!$G$20</f>
        <v>3717.3372669</v>
      </c>
      <c r="C48" s="36">
        <f>SUMIFS(СВЦЭМ!$C$39:$C$782,СВЦЭМ!$A$39:$A$782,$A48,СВЦЭМ!$B$39:$B$782,C$47)+'СЕТ СН'!$G$12+СВЦЭМ!$D$10+'СЕТ СН'!$G$5-'СЕТ СН'!$G$20</f>
        <v>3795.1661478000001</v>
      </c>
      <c r="D48" s="36">
        <f>SUMIFS(СВЦЭМ!$C$39:$C$782,СВЦЭМ!$A$39:$A$782,$A48,СВЦЭМ!$B$39:$B$782,D$47)+'СЕТ СН'!$G$12+СВЦЭМ!$D$10+'СЕТ СН'!$G$5-'СЕТ СН'!$G$20</f>
        <v>3857.0299064199999</v>
      </c>
      <c r="E48" s="36">
        <f>SUMIFS(СВЦЭМ!$C$39:$C$782,СВЦЭМ!$A$39:$A$782,$A48,СВЦЭМ!$B$39:$B$782,E$47)+'СЕТ СН'!$G$12+СВЦЭМ!$D$10+'СЕТ СН'!$G$5-'СЕТ СН'!$G$20</f>
        <v>3881.0557468400002</v>
      </c>
      <c r="F48" s="36">
        <f>SUMIFS(СВЦЭМ!$C$39:$C$782,СВЦЭМ!$A$39:$A$782,$A48,СВЦЭМ!$B$39:$B$782,F$47)+'СЕТ СН'!$G$12+СВЦЭМ!$D$10+'СЕТ СН'!$G$5-'СЕТ СН'!$G$20</f>
        <v>3879.6507368000002</v>
      </c>
      <c r="G48" s="36">
        <f>SUMIFS(СВЦЭМ!$C$39:$C$782,СВЦЭМ!$A$39:$A$782,$A48,СВЦЭМ!$B$39:$B$782,G$47)+'СЕТ СН'!$G$12+СВЦЭМ!$D$10+'СЕТ СН'!$G$5-'СЕТ СН'!$G$20</f>
        <v>3875.3204762200003</v>
      </c>
      <c r="H48" s="36">
        <f>SUMIFS(СВЦЭМ!$C$39:$C$782,СВЦЭМ!$A$39:$A$782,$A48,СВЦЭМ!$B$39:$B$782,H$47)+'СЕТ СН'!$G$12+СВЦЭМ!$D$10+'СЕТ СН'!$G$5-'СЕТ СН'!$G$20</f>
        <v>3851.1758618200001</v>
      </c>
      <c r="I48" s="36">
        <f>SUMIFS(СВЦЭМ!$C$39:$C$782,СВЦЭМ!$A$39:$A$782,$A48,СВЦЭМ!$B$39:$B$782,I$47)+'СЕТ СН'!$G$12+СВЦЭМ!$D$10+'СЕТ СН'!$G$5-'СЕТ СН'!$G$20</f>
        <v>3785.0366178899999</v>
      </c>
      <c r="J48" s="36">
        <f>SUMIFS(СВЦЭМ!$C$39:$C$782,СВЦЭМ!$A$39:$A$782,$A48,СВЦЭМ!$B$39:$B$782,J$47)+'СЕТ СН'!$G$12+СВЦЭМ!$D$10+'СЕТ СН'!$G$5-'СЕТ СН'!$G$20</f>
        <v>3708.4785198700001</v>
      </c>
      <c r="K48" s="36">
        <f>SUMIFS(СВЦЭМ!$C$39:$C$782,СВЦЭМ!$A$39:$A$782,$A48,СВЦЭМ!$B$39:$B$782,K$47)+'СЕТ СН'!$G$12+СВЦЭМ!$D$10+'СЕТ СН'!$G$5-'СЕТ СН'!$G$20</f>
        <v>3654.4663986300002</v>
      </c>
      <c r="L48" s="36">
        <f>SUMIFS(СВЦЭМ!$C$39:$C$782,СВЦЭМ!$A$39:$A$782,$A48,СВЦЭМ!$B$39:$B$782,L$47)+'СЕТ СН'!$G$12+СВЦЭМ!$D$10+'СЕТ СН'!$G$5-'СЕТ СН'!$G$20</f>
        <v>3674.05678429</v>
      </c>
      <c r="M48" s="36">
        <f>SUMIFS(СВЦЭМ!$C$39:$C$782,СВЦЭМ!$A$39:$A$782,$A48,СВЦЭМ!$B$39:$B$782,M$47)+'СЕТ СН'!$G$12+СВЦЭМ!$D$10+'СЕТ СН'!$G$5-'СЕТ СН'!$G$20</f>
        <v>3660.3093138899999</v>
      </c>
      <c r="N48" s="36">
        <f>SUMIFS(СВЦЭМ!$C$39:$C$782,СВЦЭМ!$A$39:$A$782,$A48,СВЦЭМ!$B$39:$B$782,N$47)+'СЕТ СН'!$G$12+СВЦЭМ!$D$10+'СЕТ СН'!$G$5-'СЕТ СН'!$G$20</f>
        <v>3673.26512916</v>
      </c>
      <c r="O48" s="36">
        <f>SUMIFS(СВЦЭМ!$C$39:$C$782,СВЦЭМ!$A$39:$A$782,$A48,СВЦЭМ!$B$39:$B$782,O$47)+'СЕТ СН'!$G$12+СВЦЭМ!$D$10+'СЕТ СН'!$G$5-'СЕТ СН'!$G$20</f>
        <v>3683.1835751099998</v>
      </c>
      <c r="P48" s="36">
        <f>SUMIFS(СВЦЭМ!$C$39:$C$782,СВЦЭМ!$A$39:$A$782,$A48,СВЦЭМ!$B$39:$B$782,P$47)+'СЕТ СН'!$G$12+СВЦЭМ!$D$10+'СЕТ СН'!$G$5-'СЕТ СН'!$G$20</f>
        <v>3692.4155830300001</v>
      </c>
      <c r="Q48" s="36">
        <f>SUMIFS(СВЦЭМ!$C$39:$C$782,СВЦЭМ!$A$39:$A$782,$A48,СВЦЭМ!$B$39:$B$782,Q$47)+'СЕТ СН'!$G$12+СВЦЭМ!$D$10+'СЕТ СН'!$G$5-'СЕТ СН'!$G$20</f>
        <v>3701.2408137299999</v>
      </c>
      <c r="R48" s="36">
        <f>SUMIFS(СВЦЭМ!$C$39:$C$782,СВЦЭМ!$A$39:$A$782,$A48,СВЦЭМ!$B$39:$B$782,R$47)+'СЕТ СН'!$G$12+СВЦЭМ!$D$10+'СЕТ СН'!$G$5-'СЕТ СН'!$G$20</f>
        <v>3687.68373187</v>
      </c>
      <c r="S48" s="36">
        <f>SUMIFS(СВЦЭМ!$C$39:$C$782,СВЦЭМ!$A$39:$A$782,$A48,СВЦЭМ!$B$39:$B$782,S$47)+'СЕТ СН'!$G$12+СВЦЭМ!$D$10+'СЕТ СН'!$G$5-'СЕТ СН'!$G$20</f>
        <v>3672.1155363500002</v>
      </c>
      <c r="T48" s="36">
        <f>SUMIFS(СВЦЭМ!$C$39:$C$782,СВЦЭМ!$A$39:$A$782,$A48,СВЦЭМ!$B$39:$B$782,T$47)+'СЕТ СН'!$G$12+СВЦЭМ!$D$10+'СЕТ СН'!$G$5-'СЕТ СН'!$G$20</f>
        <v>3659.5014862099997</v>
      </c>
      <c r="U48" s="36">
        <f>SUMIFS(СВЦЭМ!$C$39:$C$782,СВЦЭМ!$A$39:$A$782,$A48,СВЦЭМ!$B$39:$B$782,U$47)+'СЕТ СН'!$G$12+СВЦЭМ!$D$10+'СЕТ СН'!$G$5-'СЕТ СН'!$G$20</f>
        <v>3645.6076191500001</v>
      </c>
      <c r="V48" s="36">
        <f>SUMIFS(СВЦЭМ!$C$39:$C$782,СВЦЭМ!$A$39:$A$782,$A48,СВЦЭМ!$B$39:$B$782,V$47)+'СЕТ СН'!$G$12+СВЦЭМ!$D$10+'СЕТ СН'!$G$5-'СЕТ СН'!$G$20</f>
        <v>3631.08785532</v>
      </c>
      <c r="W48" s="36">
        <f>SUMIFS(СВЦЭМ!$C$39:$C$782,СВЦЭМ!$A$39:$A$782,$A48,СВЦЭМ!$B$39:$B$782,W$47)+'СЕТ СН'!$G$12+СВЦЭМ!$D$10+'СЕТ СН'!$G$5-'СЕТ СН'!$G$20</f>
        <v>3639.9797572799998</v>
      </c>
      <c r="X48" s="36">
        <f>SUMIFS(СВЦЭМ!$C$39:$C$782,СВЦЭМ!$A$39:$A$782,$A48,СВЦЭМ!$B$39:$B$782,X$47)+'СЕТ СН'!$G$12+СВЦЭМ!$D$10+'СЕТ СН'!$G$5-'СЕТ СН'!$G$20</f>
        <v>3623.2537001599999</v>
      </c>
      <c r="Y48" s="36">
        <f>SUMIFS(СВЦЭМ!$C$39:$C$782,СВЦЭМ!$A$39:$A$782,$A48,СВЦЭМ!$B$39:$B$782,Y$47)+'СЕТ СН'!$G$12+СВЦЭМ!$D$10+'СЕТ СН'!$G$5-'СЕТ СН'!$G$20</f>
        <v>3662.46574831</v>
      </c>
    </row>
    <row r="49" spans="1:25" ht="15.75" x14ac:dyDescent="0.2">
      <c r="A49" s="35">
        <f>A48+1</f>
        <v>44410</v>
      </c>
      <c r="B49" s="36">
        <f>SUMIFS(СВЦЭМ!$C$39:$C$782,СВЦЭМ!$A$39:$A$782,$A49,СВЦЭМ!$B$39:$B$782,B$47)+'СЕТ СН'!$G$12+СВЦЭМ!$D$10+'СЕТ СН'!$G$5-'СЕТ СН'!$G$20</f>
        <v>3718.4283082399998</v>
      </c>
      <c r="C49" s="36">
        <f>SUMIFS(СВЦЭМ!$C$39:$C$782,СВЦЭМ!$A$39:$A$782,$A49,СВЦЭМ!$B$39:$B$782,C$47)+'СЕТ СН'!$G$12+СВЦЭМ!$D$10+'СЕТ СН'!$G$5-'СЕТ СН'!$G$20</f>
        <v>3751.6333996100002</v>
      </c>
      <c r="D49" s="36">
        <f>SUMIFS(СВЦЭМ!$C$39:$C$782,СВЦЭМ!$A$39:$A$782,$A49,СВЦЭМ!$B$39:$B$782,D$47)+'СЕТ СН'!$G$12+СВЦЭМ!$D$10+'СЕТ СН'!$G$5-'СЕТ СН'!$G$20</f>
        <v>3800.6019604100002</v>
      </c>
      <c r="E49" s="36">
        <f>SUMIFS(СВЦЭМ!$C$39:$C$782,СВЦЭМ!$A$39:$A$782,$A49,СВЦЭМ!$B$39:$B$782,E$47)+'СЕТ СН'!$G$12+СВЦЭМ!$D$10+'СЕТ СН'!$G$5-'СЕТ СН'!$G$20</f>
        <v>3824.5481316300002</v>
      </c>
      <c r="F49" s="36">
        <f>SUMIFS(СВЦЭМ!$C$39:$C$782,СВЦЭМ!$A$39:$A$782,$A49,СВЦЭМ!$B$39:$B$782,F$47)+'СЕТ СН'!$G$12+СВЦЭМ!$D$10+'СЕТ СН'!$G$5-'СЕТ СН'!$G$20</f>
        <v>3820.9443228</v>
      </c>
      <c r="G49" s="36">
        <f>SUMIFS(СВЦЭМ!$C$39:$C$782,СВЦЭМ!$A$39:$A$782,$A49,СВЦЭМ!$B$39:$B$782,G$47)+'СЕТ СН'!$G$12+СВЦЭМ!$D$10+'СЕТ СН'!$G$5-'СЕТ СН'!$G$20</f>
        <v>3801.23132575</v>
      </c>
      <c r="H49" s="36">
        <f>SUMIFS(СВЦЭМ!$C$39:$C$782,СВЦЭМ!$A$39:$A$782,$A49,СВЦЭМ!$B$39:$B$782,H$47)+'СЕТ СН'!$G$12+СВЦЭМ!$D$10+'СЕТ СН'!$G$5-'СЕТ СН'!$G$20</f>
        <v>3764.1629303</v>
      </c>
      <c r="I49" s="36">
        <f>SUMIFS(СВЦЭМ!$C$39:$C$782,СВЦЭМ!$A$39:$A$782,$A49,СВЦЭМ!$B$39:$B$782,I$47)+'СЕТ СН'!$G$12+СВЦЭМ!$D$10+'СЕТ СН'!$G$5-'СЕТ СН'!$G$20</f>
        <v>3711.3816786299999</v>
      </c>
      <c r="J49" s="36">
        <f>SUMIFS(СВЦЭМ!$C$39:$C$782,СВЦЭМ!$A$39:$A$782,$A49,СВЦЭМ!$B$39:$B$782,J$47)+'СЕТ СН'!$G$12+СВЦЭМ!$D$10+'СЕТ СН'!$G$5-'СЕТ СН'!$G$20</f>
        <v>3643.3541514899998</v>
      </c>
      <c r="K49" s="36">
        <f>SUMIFS(СВЦЭМ!$C$39:$C$782,СВЦЭМ!$A$39:$A$782,$A49,СВЦЭМ!$B$39:$B$782,K$47)+'СЕТ СН'!$G$12+СВЦЭМ!$D$10+'СЕТ СН'!$G$5-'СЕТ СН'!$G$20</f>
        <v>3609.7331540300002</v>
      </c>
      <c r="L49" s="36">
        <f>SUMIFS(СВЦЭМ!$C$39:$C$782,СВЦЭМ!$A$39:$A$782,$A49,СВЦЭМ!$B$39:$B$782,L$47)+'СЕТ СН'!$G$12+СВЦЭМ!$D$10+'СЕТ СН'!$G$5-'СЕТ СН'!$G$20</f>
        <v>3630.1363238899999</v>
      </c>
      <c r="M49" s="36">
        <f>SUMIFS(СВЦЭМ!$C$39:$C$782,СВЦЭМ!$A$39:$A$782,$A49,СВЦЭМ!$B$39:$B$782,M$47)+'СЕТ СН'!$G$12+СВЦЭМ!$D$10+'СЕТ СН'!$G$5-'СЕТ СН'!$G$20</f>
        <v>3645.1850412499998</v>
      </c>
      <c r="N49" s="36">
        <f>SUMIFS(СВЦЭМ!$C$39:$C$782,СВЦЭМ!$A$39:$A$782,$A49,СВЦЭМ!$B$39:$B$782,N$47)+'СЕТ СН'!$G$12+СВЦЭМ!$D$10+'СЕТ СН'!$G$5-'СЕТ СН'!$G$20</f>
        <v>3642.6065766900001</v>
      </c>
      <c r="O49" s="36">
        <f>SUMIFS(СВЦЭМ!$C$39:$C$782,СВЦЭМ!$A$39:$A$782,$A49,СВЦЭМ!$B$39:$B$782,O$47)+'СЕТ СН'!$G$12+СВЦЭМ!$D$10+'СЕТ СН'!$G$5-'СЕТ СН'!$G$20</f>
        <v>3644.9550238500001</v>
      </c>
      <c r="P49" s="36">
        <f>SUMIFS(СВЦЭМ!$C$39:$C$782,СВЦЭМ!$A$39:$A$782,$A49,СВЦЭМ!$B$39:$B$782,P$47)+'СЕТ СН'!$G$12+СВЦЭМ!$D$10+'СЕТ СН'!$G$5-'СЕТ СН'!$G$20</f>
        <v>3645.7830130299999</v>
      </c>
      <c r="Q49" s="36">
        <f>SUMIFS(СВЦЭМ!$C$39:$C$782,СВЦЭМ!$A$39:$A$782,$A49,СВЦЭМ!$B$39:$B$782,Q$47)+'СЕТ СН'!$G$12+СВЦЭМ!$D$10+'СЕТ СН'!$G$5-'СЕТ СН'!$G$20</f>
        <v>3651.1254750500002</v>
      </c>
      <c r="R49" s="36">
        <f>SUMIFS(СВЦЭМ!$C$39:$C$782,СВЦЭМ!$A$39:$A$782,$A49,СВЦЭМ!$B$39:$B$782,R$47)+'СЕТ СН'!$G$12+СВЦЭМ!$D$10+'СЕТ СН'!$G$5-'СЕТ СН'!$G$20</f>
        <v>3640.4423022599999</v>
      </c>
      <c r="S49" s="36">
        <f>SUMIFS(СВЦЭМ!$C$39:$C$782,СВЦЭМ!$A$39:$A$782,$A49,СВЦЭМ!$B$39:$B$782,S$47)+'СЕТ СН'!$G$12+СВЦЭМ!$D$10+'СЕТ СН'!$G$5-'СЕТ СН'!$G$20</f>
        <v>3660.1071733200001</v>
      </c>
      <c r="T49" s="36">
        <f>SUMIFS(СВЦЭМ!$C$39:$C$782,СВЦЭМ!$A$39:$A$782,$A49,СВЦЭМ!$B$39:$B$782,T$47)+'СЕТ СН'!$G$12+СВЦЭМ!$D$10+'СЕТ СН'!$G$5-'СЕТ СН'!$G$20</f>
        <v>3695.89235715</v>
      </c>
      <c r="U49" s="36">
        <f>SUMIFS(СВЦЭМ!$C$39:$C$782,СВЦЭМ!$A$39:$A$782,$A49,СВЦЭМ!$B$39:$B$782,U$47)+'СЕТ СН'!$G$12+СВЦЭМ!$D$10+'СЕТ СН'!$G$5-'СЕТ СН'!$G$20</f>
        <v>3691.0775647400001</v>
      </c>
      <c r="V49" s="36">
        <f>SUMIFS(СВЦЭМ!$C$39:$C$782,СВЦЭМ!$A$39:$A$782,$A49,СВЦЭМ!$B$39:$B$782,V$47)+'СЕТ СН'!$G$12+СВЦЭМ!$D$10+'СЕТ СН'!$G$5-'СЕТ СН'!$G$20</f>
        <v>3662.2041476599998</v>
      </c>
      <c r="W49" s="36">
        <f>SUMIFS(СВЦЭМ!$C$39:$C$782,СВЦЭМ!$A$39:$A$782,$A49,СВЦЭМ!$B$39:$B$782,W$47)+'СЕТ СН'!$G$12+СВЦЭМ!$D$10+'СЕТ СН'!$G$5-'СЕТ СН'!$G$20</f>
        <v>3668.14219263</v>
      </c>
      <c r="X49" s="36">
        <f>SUMIFS(СВЦЭМ!$C$39:$C$782,СВЦЭМ!$A$39:$A$782,$A49,СВЦЭМ!$B$39:$B$782,X$47)+'СЕТ СН'!$G$12+СВЦЭМ!$D$10+'СЕТ СН'!$G$5-'СЕТ СН'!$G$20</f>
        <v>3674.25122986</v>
      </c>
      <c r="Y49" s="36">
        <f>SUMIFS(СВЦЭМ!$C$39:$C$782,СВЦЭМ!$A$39:$A$782,$A49,СВЦЭМ!$B$39:$B$782,Y$47)+'СЕТ СН'!$G$12+СВЦЭМ!$D$10+'СЕТ СН'!$G$5-'СЕТ СН'!$G$20</f>
        <v>3644.8460968499999</v>
      </c>
    </row>
    <row r="50" spans="1:25" ht="15.75" x14ac:dyDescent="0.2">
      <c r="A50" s="35">
        <f t="shared" ref="A50:A78" si="1">A49+1</f>
        <v>44411</v>
      </c>
      <c r="B50" s="36">
        <f>SUMIFS(СВЦЭМ!$C$39:$C$782,СВЦЭМ!$A$39:$A$782,$A50,СВЦЭМ!$B$39:$B$782,B$47)+'СЕТ СН'!$G$12+СВЦЭМ!$D$10+'СЕТ СН'!$G$5-'СЕТ СН'!$G$20</f>
        <v>3790.8049334100001</v>
      </c>
      <c r="C50" s="36">
        <f>SUMIFS(СВЦЭМ!$C$39:$C$782,СВЦЭМ!$A$39:$A$782,$A50,СВЦЭМ!$B$39:$B$782,C$47)+'СЕТ СН'!$G$12+СВЦЭМ!$D$10+'СЕТ СН'!$G$5-'СЕТ СН'!$G$20</f>
        <v>3866.3153931099996</v>
      </c>
      <c r="D50" s="36">
        <f>SUMIFS(СВЦЭМ!$C$39:$C$782,СВЦЭМ!$A$39:$A$782,$A50,СВЦЭМ!$B$39:$B$782,D$47)+'СЕТ СН'!$G$12+СВЦЭМ!$D$10+'СЕТ СН'!$G$5-'СЕТ СН'!$G$20</f>
        <v>3928.5831963599999</v>
      </c>
      <c r="E50" s="36">
        <f>SUMIFS(СВЦЭМ!$C$39:$C$782,СВЦЭМ!$A$39:$A$782,$A50,СВЦЭМ!$B$39:$B$782,E$47)+'СЕТ СН'!$G$12+СВЦЭМ!$D$10+'СЕТ СН'!$G$5-'СЕТ СН'!$G$20</f>
        <v>3957.5145058500002</v>
      </c>
      <c r="F50" s="36">
        <f>SUMIFS(СВЦЭМ!$C$39:$C$782,СВЦЭМ!$A$39:$A$782,$A50,СВЦЭМ!$B$39:$B$782,F$47)+'СЕТ СН'!$G$12+СВЦЭМ!$D$10+'СЕТ СН'!$G$5-'СЕТ СН'!$G$20</f>
        <v>3956.67979818</v>
      </c>
      <c r="G50" s="36">
        <f>SUMIFS(СВЦЭМ!$C$39:$C$782,СВЦЭМ!$A$39:$A$782,$A50,СВЦЭМ!$B$39:$B$782,G$47)+'СЕТ СН'!$G$12+СВЦЭМ!$D$10+'СЕТ СН'!$G$5-'СЕТ СН'!$G$20</f>
        <v>3933.5876456199999</v>
      </c>
      <c r="H50" s="36">
        <f>SUMIFS(СВЦЭМ!$C$39:$C$782,СВЦЭМ!$A$39:$A$782,$A50,СВЦЭМ!$B$39:$B$782,H$47)+'СЕТ СН'!$G$12+СВЦЭМ!$D$10+'СЕТ СН'!$G$5-'СЕТ СН'!$G$20</f>
        <v>3877.5839948299999</v>
      </c>
      <c r="I50" s="36">
        <f>SUMIFS(СВЦЭМ!$C$39:$C$782,СВЦЭМ!$A$39:$A$782,$A50,СВЦЭМ!$B$39:$B$782,I$47)+'СЕТ СН'!$G$12+СВЦЭМ!$D$10+'СЕТ СН'!$G$5-'СЕТ СН'!$G$20</f>
        <v>3774.5552049500002</v>
      </c>
      <c r="J50" s="36">
        <f>SUMIFS(СВЦЭМ!$C$39:$C$782,СВЦЭМ!$A$39:$A$782,$A50,СВЦЭМ!$B$39:$B$782,J$47)+'СЕТ СН'!$G$12+СВЦЭМ!$D$10+'СЕТ СН'!$G$5-'СЕТ СН'!$G$20</f>
        <v>3693.4400919700001</v>
      </c>
      <c r="K50" s="36">
        <f>SUMIFS(СВЦЭМ!$C$39:$C$782,СВЦЭМ!$A$39:$A$782,$A50,СВЦЭМ!$B$39:$B$782,K$47)+'СЕТ СН'!$G$12+СВЦЭМ!$D$10+'СЕТ СН'!$G$5-'СЕТ СН'!$G$20</f>
        <v>3648.1741630199999</v>
      </c>
      <c r="L50" s="36">
        <f>SUMIFS(СВЦЭМ!$C$39:$C$782,СВЦЭМ!$A$39:$A$782,$A50,СВЦЭМ!$B$39:$B$782,L$47)+'СЕТ СН'!$G$12+СВЦЭМ!$D$10+'СЕТ СН'!$G$5-'СЕТ СН'!$G$20</f>
        <v>3659.67783869</v>
      </c>
      <c r="M50" s="36">
        <f>SUMIFS(СВЦЭМ!$C$39:$C$782,СВЦЭМ!$A$39:$A$782,$A50,СВЦЭМ!$B$39:$B$782,M$47)+'СЕТ СН'!$G$12+СВЦЭМ!$D$10+'СЕТ СН'!$G$5-'СЕТ СН'!$G$20</f>
        <v>3674.30689218</v>
      </c>
      <c r="N50" s="36">
        <f>SUMIFS(СВЦЭМ!$C$39:$C$782,СВЦЭМ!$A$39:$A$782,$A50,СВЦЭМ!$B$39:$B$782,N$47)+'СЕТ СН'!$G$12+СВЦЭМ!$D$10+'СЕТ СН'!$G$5-'СЕТ СН'!$G$20</f>
        <v>3668.1012111700002</v>
      </c>
      <c r="O50" s="36">
        <f>SUMIFS(СВЦЭМ!$C$39:$C$782,СВЦЭМ!$A$39:$A$782,$A50,СВЦЭМ!$B$39:$B$782,O$47)+'СЕТ СН'!$G$12+СВЦЭМ!$D$10+'СЕТ СН'!$G$5-'СЕТ СН'!$G$20</f>
        <v>3702.8494535899999</v>
      </c>
      <c r="P50" s="36">
        <f>SUMIFS(СВЦЭМ!$C$39:$C$782,СВЦЭМ!$A$39:$A$782,$A50,СВЦЭМ!$B$39:$B$782,P$47)+'СЕТ СН'!$G$12+СВЦЭМ!$D$10+'СЕТ СН'!$G$5-'СЕТ СН'!$G$20</f>
        <v>3712.4105643100002</v>
      </c>
      <c r="Q50" s="36">
        <f>SUMIFS(СВЦЭМ!$C$39:$C$782,СВЦЭМ!$A$39:$A$782,$A50,СВЦЭМ!$B$39:$B$782,Q$47)+'СЕТ СН'!$G$12+СВЦЭМ!$D$10+'СЕТ СН'!$G$5-'СЕТ СН'!$G$20</f>
        <v>3742.5792733600001</v>
      </c>
      <c r="R50" s="36">
        <f>SUMIFS(СВЦЭМ!$C$39:$C$782,СВЦЭМ!$A$39:$A$782,$A50,СВЦЭМ!$B$39:$B$782,R$47)+'СЕТ СН'!$G$12+СВЦЭМ!$D$10+'СЕТ СН'!$G$5-'СЕТ СН'!$G$20</f>
        <v>3728.6150515499999</v>
      </c>
      <c r="S50" s="36">
        <f>SUMIFS(СВЦЭМ!$C$39:$C$782,СВЦЭМ!$A$39:$A$782,$A50,СВЦЭМ!$B$39:$B$782,S$47)+'СЕТ СН'!$G$12+СВЦЭМ!$D$10+'СЕТ СН'!$G$5-'СЕТ СН'!$G$20</f>
        <v>3742.0280320299998</v>
      </c>
      <c r="T50" s="36">
        <f>SUMIFS(СВЦЭМ!$C$39:$C$782,СВЦЭМ!$A$39:$A$782,$A50,СВЦЭМ!$B$39:$B$782,T$47)+'СЕТ СН'!$G$12+СВЦЭМ!$D$10+'СЕТ СН'!$G$5-'СЕТ СН'!$G$20</f>
        <v>3699.5878068699999</v>
      </c>
      <c r="U50" s="36">
        <f>SUMIFS(СВЦЭМ!$C$39:$C$782,СВЦЭМ!$A$39:$A$782,$A50,СВЦЭМ!$B$39:$B$782,U$47)+'СЕТ СН'!$G$12+СВЦЭМ!$D$10+'СЕТ СН'!$G$5-'СЕТ СН'!$G$20</f>
        <v>3691.9080900099998</v>
      </c>
      <c r="V50" s="36">
        <f>SUMIFS(СВЦЭМ!$C$39:$C$782,СВЦЭМ!$A$39:$A$782,$A50,СВЦЭМ!$B$39:$B$782,V$47)+'СЕТ СН'!$G$12+СВЦЭМ!$D$10+'СЕТ СН'!$G$5-'СЕТ СН'!$G$20</f>
        <v>3709.6744285899999</v>
      </c>
      <c r="W50" s="36">
        <f>SUMIFS(СВЦЭМ!$C$39:$C$782,СВЦЭМ!$A$39:$A$782,$A50,СВЦЭМ!$B$39:$B$782,W$47)+'СЕТ СН'!$G$12+СВЦЭМ!$D$10+'СЕТ СН'!$G$5-'СЕТ СН'!$G$20</f>
        <v>3722.3595396599999</v>
      </c>
      <c r="X50" s="36">
        <f>SUMIFS(СВЦЭМ!$C$39:$C$782,СВЦЭМ!$A$39:$A$782,$A50,СВЦЭМ!$B$39:$B$782,X$47)+'СЕТ СН'!$G$12+СВЦЭМ!$D$10+'СЕТ СН'!$G$5-'СЕТ СН'!$G$20</f>
        <v>3692.25195347</v>
      </c>
      <c r="Y50" s="36">
        <f>SUMIFS(СВЦЭМ!$C$39:$C$782,СВЦЭМ!$A$39:$A$782,$A50,СВЦЭМ!$B$39:$B$782,Y$47)+'СЕТ СН'!$G$12+СВЦЭМ!$D$10+'СЕТ СН'!$G$5-'СЕТ СН'!$G$20</f>
        <v>3702.3932577999999</v>
      </c>
    </row>
    <row r="51" spans="1:25" ht="15.75" x14ac:dyDescent="0.2">
      <c r="A51" s="35">
        <f t="shared" si="1"/>
        <v>44412</v>
      </c>
      <c r="B51" s="36">
        <f>SUMIFS(СВЦЭМ!$C$39:$C$782,СВЦЭМ!$A$39:$A$782,$A51,СВЦЭМ!$B$39:$B$782,B$47)+'СЕТ СН'!$G$12+СВЦЭМ!$D$10+'СЕТ СН'!$G$5-'СЕТ СН'!$G$20</f>
        <v>3733.54751063</v>
      </c>
      <c r="C51" s="36">
        <f>SUMIFS(СВЦЭМ!$C$39:$C$782,СВЦЭМ!$A$39:$A$782,$A51,СВЦЭМ!$B$39:$B$782,C$47)+'СЕТ СН'!$G$12+СВЦЭМ!$D$10+'СЕТ СН'!$G$5-'СЕТ СН'!$G$20</f>
        <v>3814.8825849300001</v>
      </c>
      <c r="D51" s="36">
        <f>SUMIFS(СВЦЭМ!$C$39:$C$782,СВЦЭМ!$A$39:$A$782,$A51,СВЦЭМ!$B$39:$B$782,D$47)+'СЕТ СН'!$G$12+СВЦЭМ!$D$10+'СЕТ СН'!$G$5-'СЕТ СН'!$G$20</f>
        <v>3877.3760413499999</v>
      </c>
      <c r="E51" s="36">
        <f>SUMIFS(СВЦЭМ!$C$39:$C$782,СВЦЭМ!$A$39:$A$782,$A51,СВЦЭМ!$B$39:$B$782,E$47)+'СЕТ СН'!$G$12+СВЦЭМ!$D$10+'СЕТ СН'!$G$5-'СЕТ СН'!$G$20</f>
        <v>3903.4111630899997</v>
      </c>
      <c r="F51" s="36">
        <f>SUMIFS(СВЦЭМ!$C$39:$C$782,СВЦЭМ!$A$39:$A$782,$A51,СВЦЭМ!$B$39:$B$782,F$47)+'СЕТ СН'!$G$12+СВЦЭМ!$D$10+'СЕТ СН'!$G$5-'СЕТ СН'!$G$20</f>
        <v>3907.3245198</v>
      </c>
      <c r="G51" s="36">
        <f>SUMIFS(СВЦЭМ!$C$39:$C$782,СВЦЭМ!$A$39:$A$782,$A51,СВЦЭМ!$B$39:$B$782,G$47)+'СЕТ СН'!$G$12+СВЦЭМ!$D$10+'СЕТ СН'!$G$5-'СЕТ СН'!$G$20</f>
        <v>3889.4533592400003</v>
      </c>
      <c r="H51" s="36">
        <f>SUMIFS(СВЦЭМ!$C$39:$C$782,СВЦЭМ!$A$39:$A$782,$A51,СВЦЭМ!$B$39:$B$782,H$47)+'СЕТ СН'!$G$12+СВЦЭМ!$D$10+'СЕТ СН'!$G$5-'СЕТ СН'!$G$20</f>
        <v>3841.7600674799996</v>
      </c>
      <c r="I51" s="36">
        <f>SUMIFS(СВЦЭМ!$C$39:$C$782,СВЦЭМ!$A$39:$A$782,$A51,СВЦЭМ!$B$39:$B$782,I$47)+'СЕТ СН'!$G$12+СВЦЭМ!$D$10+'СЕТ СН'!$G$5-'СЕТ СН'!$G$20</f>
        <v>3755.79800583</v>
      </c>
      <c r="J51" s="36">
        <f>SUMIFS(СВЦЭМ!$C$39:$C$782,СВЦЭМ!$A$39:$A$782,$A51,СВЦЭМ!$B$39:$B$782,J$47)+'СЕТ СН'!$G$12+СВЦЭМ!$D$10+'СЕТ СН'!$G$5-'СЕТ СН'!$G$20</f>
        <v>3677.42160814</v>
      </c>
      <c r="K51" s="36">
        <f>SUMIFS(СВЦЭМ!$C$39:$C$782,СВЦЭМ!$A$39:$A$782,$A51,СВЦЭМ!$B$39:$B$782,K$47)+'СЕТ СН'!$G$12+СВЦЭМ!$D$10+'СЕТ СН'!$G$5-'СЕТ СН'!$G$20</f>
        <v>3631.5680670199999</v>
      </c>
      <c r="L51" s="36">
        <f>SUMIFS(СВЦЭМ!$C$39:$C$782,СВЦЭМ!$A$39:$A$782,$A51,СВЦЭМ!$B$39:$B$782,L$47)+'СЕТ СН'!$G$12+СВЦЭМ!$D$10+'СЕТ СН'!$G$5-'СЕТ СН'!$G$20</f>
        <v>3638.08892199</v>
      </c>
      <c r="M51" s="36">
        <f>SUMIFS(СВЦЭМ!$C$39:$C$782,СВЦЭМ!$A$39:$A$782,$A51,СВЦЭМ!$B$39:$B$782,M$47)+'СЕТ СН'!$G$12+СВЦЭМ!$D$10+'СЕТ СН'!$G$5-'СЕТ СН'!$G$20</f>
        <v>3645.0177319700001</v>
      </c>
      <c r="N51" s="36">
        <f>SUMIFS(СВЦЭМ!$C$39:$C$782,СВЦЭМ!$A$39:$A$782,$A51,СВЦЭМ!$B$39:$B$782,N$47)+'СЕТ СН'!$G$12+СВЦЭМ!$D$10+'СЕТ СН'!$G$5-'СЕТ СН'!$G$20</f>
        <v>3644.5860765399998</v>
      </c>
      <c r="O51" s="36">
        <f>SUMIFS(СВЦЭМ!$C$39:$C$782,СВЦЭМ!$A$39:$A$782,$A51,СВЦЭМ!$B$39:$B$782,O$47)+'СЕТ СН'!$G$12+СВЦЭМ!$D$10+'СЕТ СН'!$G$5-'СЕТ СН'!$G$20</f>
        <v>3655.8222996499999</v>
      </c>
      <c r="P51" s="36">
        <f>SUMIFS(СВЦЭМ!$C$39:$C$782,СВЦЭМ!$A$39:$A$782,$A51,СВЦЭМ!$B$39:$B$782,P$47)+'СЕТ СН'!$G$12+СВЦЭМ!$D$10+'СЕТ СН'!$G$5-'СЕТ СН'!$G$20</f>
        <v>3660.5236769900002</v>
      </c>
      <c r="Q51" s="36">
        <f>SUMIFS(СВЦЭМ!$C$39:$C$782,СВЦЭМ!$A$39:$A$782,$A51,СВЦЭМ!$B$39:$B$782,Q$47)+'СЕТ СН'!$G$12+СВЦЭМ!$D$10+'СЕТ СН'!$G$5-'СЕТ СН'!$G$20</f>
        <v>3666.6843616400001</v>
      </c>
      <c r="R51" s="36">
        <f>SUMIFS(СВЦЭМ!$C$39:$C$782,СВЦЭМ!$A$39:$A$782,$A51,СВЦЭМ!$B$39:$B$782,R$47)+'СЕТ СН'!$G$12+СВЦЭМ!$D$10+'СЕТ СН'!$G$5-'СЕТ СН'!$G$20</f>
        <v>3664.33627484</v>
      </c>
      <c r="S51" s="36">
        <f>SUMIFS(СВЦЭМ!$C$39:$C$782,СВЦЭМ!$A$39:$A$782,$A51,СВЦЭМ!$B$39:$B$782,S$47)+'СЕТ СН'!$G$12+СВЦЭМ!$D$10+'СЕТ СН'!$G$5-'СЕТ СН'!$G$20</f>
        <v>3675.3904857399998</v>
      </c>
      <c r="T51" s="36">
        <f>SUMIFS(СВЦЭМ!$C$39:$C$782,СВЦЭМ!$A$39:$A$782,$A51,СВЦЭМ!$B$39:$B$782,T$47)+'СЕТ СН'!$G$12+СВЦЭМ!$D$10+'СЕТ СН'!$G$5-'СЕТ СН'!$G$20</f>
        <v>3704.6632815900002</v>
      </c>
      <c r="U51" s="36">
        <f>SUMIFS(СВЦЭМ!$C$39:$C$782,СВЦЭМ!$A$39:$A$782,$A51,СВЦЭМ!$B$39:$B$782,U$47)+'СЕТ СН'!$G$12+СВЦЭМ!$D$10+'СЕТ СН'!$G$5-'СЕТ СН'!$G$20</f>
        <v>3691.6118449800001</v>
      </c>
      <c r="V51" s="36">
        <f>SUMIFS(СВЦЭМ!$C$39:$C$782,СВЦЭМ!$A$39:$A$782,$A51,СВЦЭМ!$B$39:$B$782,V$47)+'СЕТ СН'!$G$12+СВЦЭМ!$D$10+'СЕТ СН'!$G$5-'СЕТ СН'!$G$20</f>
        <v>3682.7496538300002</v>
      </c>
      <c r="W51" s="36">
        <f>SUMIFS(СВЦЭМ!$C$39:$C$782,СВЦЭМ!$A$39:$A$782,$A51,СВЦЭМ!$B$39:$B$782,W$47)+'СЕТ СН'!$G$12+СВЦЭМ!$D$10+'СЕТ СН'!$G$5-'СЕТ СН'!$G$20</f>
        <v>3704.23824504</v>
      </c>
      <c r="X51" s="36">
        <f>SUMIFS(СВЦЭМ!$C$39:$C$782,СВЦЭМ!$A$39:$A$782,$A51,СВЦЭМ!$B$39:$B$782,X$47)+'СЕТ СН'!$G$12+СВЦЭМ!$D$10+'СЕТ СН'!$G$5-'СЕТ СН'!$G$20</f>
        <v>3666.1372809</v>
      </c>
      <c r="Y51" s="36">
        <f>SUMIFS(СВЦЭМ!$C$39:$C$782,СВЦЭМ!$A$39:$A$782,$A51,СВЦЭМ!$B$39:$B$782,Y$47)+'СЕТ СН'!$G$12+СВЦЭМ!$D$10+'СЕТ СН'!$G$5-'СЕТ СН'!$G$20</f>
        <v>3651.6585770800002</v>
      </c>
    </row>
    <row r="52" spans="1:25" ht="15.75" x14ac:dyDescent="0.2">
      <c r="A52" s="35">
        <f t="shared" si="1"/>
        <v>44413</v>
      </c>
      <c r="B52" s="36">
        <f>SUMIFS(СВЦЭМ!$C$39:$C$782,СВЦЭМ!$A$39:$A$782,$A52,СВЦЭМ!$B$39:$B$782,B$47)+'СЕТ СН'!$G$12+СВЦЭМ!$D$10+'СЕТ СН'!$G$5-'СЕТ СН'!$G$20</f>
        <v>3810.1857022599997</v>
      </c>
      <c r="C52" s="36">
        <f>SUMIFS(СВЦЭМ!$C$39:$C$782,СВЦЭМ!$A$39:$A$782,$A52,СВЦЭМ!$B$39:$B$782,C$47)+'СЕТ СН'!$G$12+СВЦЭМ!$D$10+'СЕТ СН'!$G$5-'СЕТ СН'!$G$20</f>
        <v>3882.2110576200002</v>
      </c>
      <c r="D52" s="36">
        <f>SUMIFS(СВЦЭМ!$C$39:$C$782,СВЦЭМ!$A$39:$A$782,$A52,СВЦЭМ!$B$39:$B$782,D$47)+'СЕТ СН'!$G$12+СВЦЭМ!$D$10+'СЕТ СН'!$G$5-'СЕТ СН'!$G$20</f>
        <v>3953.77284117</v>
      </c>
      <c r="E52" s="36">
        <f>SUMIFS(СВЦЭМ!$C$39:$C$782,СВЦЭМ!$A$39:$A$782,$A52,СВЦЭМ!$B$39:$B$782,E$47)+'СЕТ СН'!$G$12+СВЦЭМ!$D$10+'СЕТ СН'!$G$5-'СЕТ СН'!$G$20</f>
        <v>3979.7449803700001</v>
      </c>
      <c r="F52" s="36">
        <f>SUMIFS(СВЦЭМ!$C$39:$C$782,СВЦЭМ!$A$39:$A$782,$A52,СВЦЭМ!$B$39:$B$782,F$47)+'СЕТ СН'!$G$12+СВЦЭМ!$D$10+'СЕТ СН'!$G$5-'СЕТ СН'!$G$20</f>
        <v>3975.1524902900001</v>
      </c>
      <c r="G52" s="36">
        <f>SUMIFS(СВЦЭМ!$C$39:$C$782,СВЦЭМ!$A$39:$A$782,$A52,СВЦЭМ!$B$39:$B$782,G$47)+'СЕТ СН'!$G$12+СВЦЭМ!$D$10+'СЕТ СН'!$G$5-'СЕТ СН'!$G$20</f>
        <v>3958.2121661599999</v>
      </c>
      <c r="H52" s="36">
        <f>SUMIFS(СВЦЭМ!$C$39:$C$782,СВЦЭМ!$A$39:$A$782,$A52,СВЦЭМ!$B$39:$B$782,H$47)+'СЕТ СН'!$G$12+СВЦЭМ!$D$10+'СЕТ СН'!$G$5-'СЕТ СН'!$G$20</f>
        <v>3924.9007838699999</v>
      </c>
      <c r="I52" s="36">
        <f>SUMIFS(СВЦЭМ!$C$39:$C$782,СВЦЭМ!$A$39:$A$782,$A52,СВЦЭМ!$B$39:$B$782,I$47)+'СЕТ СН'!$G$12+СВЦЭМ!$D$10+'СЕТ СН'!$G$5-'СЕТ СН'!$G$20</f>
        <v>3837.9989318799999</v>
      </c>
      <c r="J52" s="36">
        <f>SUMIFS(СВЦЭМ!$C$39:$C$782,СВЦЭМ!$A$39:$A$782,$A52,СВЦЭМ!$B$39:$B$782,J$47)+'СЕТ СН'!$G$12+СВЦЭМ!$D$10+'СЕТ СН'!$G$5-'СЕТ СН'!$G$20</f>
        <v>3762.4131504100001</v>
      </c>
      <c r="K52" s="36">
        <f>SUMIFS(СВЦЭМ!$C$39:$C$782,СВЦЭМ!$A$39:$A$782,$A52,СВЦЭМ!$B$39:$B$782,K$47)+'СЕТ СН'!$G$12+СВЦЭМ!$D$10+'СЕТ СН'!$G$5-'СЕТ СН'!$G$20</f>
        <v>3700.4141012099999</v>
      </c>
      <c r="L52" s="36">
        <f>SUMIFS(СВЦЭМ!$C$39:$C$782,СВЦЭМ!$A$39:$A$782,$A52,СВЦЭМ!$B$39:$B$782,L$47)+'СЕТ СН'!$G$12+СВЦЭМ!$D$10+'СЕТ СН'!$G$5-'СЕТ СН'!$G$20</f>
        <v>3707.2710409199999</v>
      </c>
      <c r="M52" s="36">
        <f>SUMIFS(СВЦЭМ!$C$39:$C$782,СВЦЭМ!$A$39:$A$782,$A52,СВЦЭМ!$B$39:$B$782,M$47)+'СЕТ СН'!$G$12+СВЦЭМ!$D$10+'СЕТ СН'!$G$5-'СЕТ СН'!$G$20</f>
        <v>3716.1305293800001</v>
      </c>
      <c r="N52" s="36">
        <f>SUMIFS(СВЦЭМ!$C$39:$C$782,СВЦЭМ!$A$39:$A$782,$A52,СВЦЭМ!$B$39:$B$782,N$47)+'СЕТ СН'!$G$12+СВЦЭМ!$D$10+'СЕТ СН'!$G$5-'СЕТ СН'!$G$20</f>
        <v>3692.6245974899998</v>
      </c>
      <c r="O52" s="36">
        <f>SUMIFS(СВЦЭМ!$C$39:$C$782,СВЦЭМ!$A$39:$A$782,$A52,СВЦЭМ!$B$39:$B$782,O$47)+'СЕТ СН'!$G$12+СВЦЭМ!$D$10+'СЕТ СН'!$G$5-'СЕТ СН'!$G$20</f>
        <v>3702.98778124</v>
      </c>
      <c r="P52" s="36">
        <f>SUMIFS(СВЦЭМ!$C$39:$C$782,СВЦЭМ!$A$39:$A$782,$A52,СВЦЭМ!$B$39:$B$782,P$47)+'СЕТ СН'!$G$12+СВЦЭМ!$D$10+'СЕТ СН'!$G$5-'СЕТ СН'!$G$20</f>
        <v>3741.2404079500002</v>
      </c>
      <c r="Q52" s="36">
        <f>SUMIFS(СВЦЭМ!$C$39:$C$782,СВЦЭМ!$A$39:$A$782,$A52,СВЦЭМ!$B$39:$B$782,Q$47)+'СЕТ СН'!$G$12+СВЦЭМ!$D$10+'СЕТ СН'!$G$5-'СЕТ СН'!$G$20</f>
        <v>3747.4465832799997</v>
      </c>
      <c r="R52" s="36">
        <f>SUMIFS(СВЦЭМ!$C$39:$C$782,СВЦЭМ!$A$39:$A$782,$A52,СВЦЭМ!$B$39:$B$782,R$47)+'СЕТ СН'!$G$12+СВЦЭМ!$D$10+'СЕТ СН'!$G$5-'СЕТ СН'!$G$20</f>
        <v>3752.0614457000001</v>
      </c>
      <c r="S52" s="36">
        <f>SUMIFS(СВЦЭМ!$C$39:$C$782,СВЦЭМ!$A$39:$A$782,$A52,СВЦЭМ!$B$39:$B$782,S$47)+'СЕТ СН'!$G$12+СВЦЭМ!$D$10+'СЕТ СН'!$G$5-'СЕТ СН'!$G$20</f>
        <v>3714.1109284499998</v>
      </c>
      <c r="T52" s="36">
        <f>SUMIFS(СВЦЭМ!$C$39:$C$782,СВЦЭМ!$A$39:$A$782,$A52,СВЦЭМ!$B$39:$B$782,T$47)+'СЕТ СН'!$G$12+СВЦЭМ!$D$10+'СЕТ СН'!$G$5-'СЕТ СН'!$G$20</f>
        <v>3704.0862330099999</v>
      </c>
      <c r="U52" s="36">
        <f>SUMIFS(СВЦЭМ!$C$39:$C$782,СВЦЭМ!$A$39:$A$782,$A52,СВЦЭМ!$B$39:$B$782,U$47)+'СЕТ СН'!$G$12+СВЦЭМ!$D$10+'СЕТ СН'!$G$5-'СЕТ СН'!$G$20</f>
        <v>3701.3419785999999</v>
      </c>
      <c r="V52" s="36">
        <f>SUMIFS(СВЦЭМ!$C$39:$C$782,СВЦЭМ!$A$39:$A$782,$A52,СВЦЭМ!$B$39:$B$782,V$47)+'СЕТ СН'!$G$12+СВЦЭМ!$D$10+'СЕТ СН'!$G$5-'СЕТ СН'!$G$20</f>
        <v>3700.5900091599997</v>
      </c>
      <c r="W52" s="36">
        <f>SUMIFS(СВЦЭМ!$C$39:$C$782,СВЦЭМ!$A$39:$A$782,$A52,СВЦЭМ!$B$39:$B$782,W$47)+'СЕТ СН'!$G$12+СВЦЭМ!$D$10+'СЕТ СН'!$G$5-'СЕТ СН'!$G$20</f>
        <v>3709.9717048100001</v>
      </c>
      <c r="X52" s="36">
        <f>SUMIFS(СВЦЭМ!$C$39:$C$782,СВЦЭМ!$A$39:$A$782,$A52,СВЦЭМ!$B$39:$B$782,X$47)+'СЕТ СН'!$G$12+СВЦЭМ!$D$10+'СЕТ СН'!$G$5-'СЕТ СН'!$G$20</f>
        <v>3679.37582871</v>
      </c>
      <c r="Y52" s="36">
        <f>SUMIFS(СВЦЭМ!$C$39:$C$782,СВЦЭМ!$A$39:$A$782,$A52,СВЦЭМ!$B$39:$B$782,Y$47)+'СЕТ СН'!$G$12+СВЦЭМ!$D$10+'СЕТ СН'!$G$5-'СЕТ СН'!$G$20</f>
        <v>3685.9907031499997</v>
      </c>
    </row>
    <row r="53" spans="1:25" ht="15.75" x14ac:dyDescent="0.2">
      <c r="A53" s="35">
        <f t="shared" si="1"/>
        <v>44414</v>
      </c>
      <c r="B53" s="36">
        <f>SUMIFS(СВЦЭМ!$C$39:$C$782,СВЦЭМ!$A$39:$A$782,$A53,СВЦЭМ!$B$39:$B$782,B$47)+'СЕТ СН'!$G$12+СВЦЭМ!$D$10+'СЕТ СН'!$G$5-'СЕТ СН'!$G$20</f>
        <v>3711.0473798900002</v>
      </c>
      <c r="C53" s="36">
        <f>SUMIFS(СВЦЭМ!$C$39:$C$782,СВЦЭМ!$A$39:$A$782,$A53,СВЦЭМ!$B$39:$B$782,C$47)+'СЕТ СН'!$G$12+СВЦЭМ!$D$10+'СЕТ СН'!$G$5-'СЕТ СН'!$G$20</f>
        <v>3741.8860351100002</v>
      </c>
      <c r="D53" s="36">
        <f>SUMIFS(СВЦЭМ!$C$39:$C$782,СВЦЭМ!$A$39:$A$782,$A53,СВЦЭМ!$B$39:$B$782,D$47)+'СЕТ СН'!$G$12+СВЦЭМ!$D$10+'СЕТ СН'!$G$5-'СЕТ СН'!$G$20</f>
        <v>3767.2114108699998</v>
      </c>
      <c r="E53" s="36">
        <f>SUMIFS(СВЦЭМ!$C$39:$C$782,СВЦЭМ!$A$39:$A$782,$A53,СВЦЭМ!$B$39:$B$782,E$47)+'СЕТ СН'!$G$12+СВЦЭМ!$D$10+'СЕТ СН'!$G$5-'СЕТ СН'!$G$20</f>
        <v>3781.2032600100001</v>
      </c>
      <c r="F53" s="36">
        <f>SUMIFS(СВЦЭМ!$C$39:$C$782,СВЦЭМ!$A$39:$A$782,$A53,СВЦЭМ!$B$39:$B$782,F$47)+'СЕТ СН'!$G$12+СВЦЭМ!$D$10+'СЕТ СН'!$G$5-'СЕТ СН'!$G$20</f>
        <v>3776.6459095299997</v>
      </c>
      <c r="G53" s="36">
        <f>SUMIFS(СВЦЭМ!$C$39:$C$782,СВЦЭМ!$A$39:$A$782,$A53,СВЦЭМ!$B$39:$B$782,G$47)+'СЕТ СН'!$G$12+СВЦЭМ!$D$10+'СЕТ СН'!$G$5-'СЕТ СН'!$G$20</f>
        <v>3778.7351201199999</v>
      </c>
      <c r="H53" s="36">
        <f>SUMIFS(СВЦЭМ!$C$39:$C$782,СВЦЭМ!$A$39:$A$782,$A53,СВЦЭМ!$B$39:$B$782,H$47)+'СЕТ СН'!$G$12+СВЦЭМ!$D$10+'СЕТ СН'!$G$5-'СЕТ СН'!$G$20</f>
        <v>3773.0917578899998</v>
      </c>
      <c r="I53" s="36">
        <f>SUMIFS(СВЦЭМ!$C$39:$C$782,СВЦЭМ!$A$39:$A$782,$A53,СВЦЭМ!$B$39:$B$782,I$47)+'СЕТ СН'!$G$12+СВЦЭМ!$D$10+'СЕТ СН'!$G$5-'СЕТ СН'!$G$20</f>
        <v>3680.88285283</v>
      </c>
      <c r="J53" s="36">
        <f>SUMIFS(СВЦЭМ!$C$39:$C$782,СВЦЭМ!$A$39:$A$782,$A53,СВЦЭМ!$B$39:$B$782,J$47)+'СЕТ СН'!$G$12+СВЦЭМ!$D$10+'СЕТ СН'!$G$5-'СЕТ СН'!$G$20</f>
        <v>3623.8902946799999</v>
      </c>
      <c r="K53" s="36">
        <f>SUMIFS(СВЦЭМ!$C$39:$C$782,СВЦЭМ!$A$39:$A$782,$A53,СВЦЭМ!$B$39:$B$782,K$47)+'СЕТ СН'!$G$12+СВЦЭМ!$D$10+'СЕТ СН'!$G$5-'СЕТ СН'!$G$20</f>
        <v>3613.58224273</v>
      </c>
      <c r="L53" s="36">
        <f>SUMIFS(СВЦЭМ!$C$39:$C$782,СВЦЭМ!$A$39:$A$782,$A53,СВЦЭМ!$B$39:$B$782,L$47)+'СЕТ СН'!$G$12+СВЦЭМ!$D$10+'СЕТ СН'!$G$5-'СЕТ СН'!$G$20</f>
        <v>3613.8169862099999</v>
      </c>
      <c r="M53" s="36">
        <f>SUMIFS(СВЦЭМ!$C$39:$C$782,СВЦЭМ!$A$39:$A$782,$A53,СВЦЭМ!$B$39:$B$782,M$47)+'СЕТ СН'!$G$12+СВЦЭМ!$D$10+'СЕТ СН'!$G$5-'СЕТ СН'!$G$20</f>
        <v>3619.2492028400002</v>
      </c>
      <c r="N53" s="36">
        <f>SUMIFS(СВЦЭМ!$C$39:$C$782,СВЦЭМ!$A$39:$A$782,$A53,СВЦЭМ!$B$39:$B$782,N$47)+'СЕТ СН'!$G$12+СВЦЭМ!$D$10+'СЕТ СН'!$G$5-'СЕТ СН'!$G$20</f>
        <v>3622.5335128799998</v>
      </c>
      <c r="O53" s="36">
        <f>SUMIFS(СВЦЭМ!$C$39:$C$782,СВЦЭМ!$A$39:$A$782,$A53,СВЦЭМ!$B$39:$B$782,O$47)+'СЕТ СН'!$G$12+СВЦЭМ!$D$10+'СЕТ СН'!$G$5-'СЕТ СН'!$G$20</f>
        <v>3619.2552246300002</v>
      </c>
      <c r="P53" s="36">
        <f>SUMIFS(СВЦЭМ!$C$39:$C$782,СВЦЭМ!$A$39:$A$782,$A53,СВЦЭМ!$B$39:$B$782,P$47)+'СЕТ СН'!$G$12+СВЦЭМ!$D$10+'СЕТ СН'!$G$5-'СЕТ СН'!$G$20</f>
        <v>3602.4826453300002</v>
      </c>
      <c r="Q53" s="36">
        <f>SUMIFS(СВЦЭМ!$C$39:$C$782,СВЦЭМ!$A$39:$A$782,$A53,СВЦЭМ!$B$39:$B$782,Q$47)+'СЕТ СН'!$G$12+СВЦЭМ!$D$10+'СЕТ СН'!$G$5-'СЕТ СН'!$G$20</f>
        <v>3599.9784693900001</v>
      </c>
      <c r="R53" s="36">
        <f>SUMIFS(СВЦЭМ!$C$39:$C$782,СВЦЭМ!$A$39:$A$782,$A53,СВЦЭМ!$B$39:$B$782,R$47)+'СЕТ СН'!$G$12+СВЦЭМ!$D$10+'СЕТ СН'!$G$5-'СЕТ СН'!$G$20</f>
        <v>3601.5306915399997</v>
      </c>
      <c r="S53" s="36">
        <f>SUMIFS(СВЦЭМ!$C$39:$C$782,СВЦЭМ!$A$39:$A$782,$A53,СВЦЭМ!$B$39:$B$782,S$47)+'СЕТ СН'!$G$12+СВЦЭМ!$D$10+'СЕТ СН'!$G$5-'СЕТ СН'!$G$20</f>
        <v>3623.5063804000001</v>
      </c>
      <c r="T53" s="36">
        <f>SUMIFS(СВЦЭМ!$C$39:$C$782,СВЦЭМ!$A$39:$A$782,$A53,СВЦЭМ!$B$39:$B$782,T$47)+'СЕТ СН'!$G$12+СВЦЭМ!$D$10+'СЕТ СН'!$G$5-'СЕТ СН'!$G$20</f>
        <v>3653.8247862600001</v>
      </c>
      <c r="U53" s="36">
        <f>SUMIFS(СВЦЭМ!$C$39:$C$782,СВЦЭМ!$A$39:$A$782,$A53,СВЦЭМ!$B$39:$B$782,U$47)+'СЕТ СН'!$G$12+СВЦЭМ!$D$10+'СЕТ СН'!$G$5-'СЕТ СН'!$G$20</f>
        <v>3637.3224184299997</v>
      </c>
      <c r="V53" s="36">
        <f>SUMIFS(СВЦЭМ!$C$39:$C$782,СВЦЭМ!$A$39:$A$782,$A53,СВЦЭМ!$B$39:$B$782,V$47)+'СЕТ СН'!$G$12+СВЦЭМ!$D$10+'СЕТ СН'!$G$5-'СЕТ СН'!$G$20</f>
        <v>3637.6162336699999</v>
      </c>
      <c r="W53" s="36">
        <f>SUMIFS(СВЦЭМ!$C$39:$C$782,СВЦЭМ!$A$39:$A$782,$A53,СВЦЭМ!$B$39:$B$782,W$47)+'СЕТ СН'!$G$12+СВЦЭМ!$D$10+'СЕТ СН'!$G$5-'СЕТ СН'!$G$20</f>
        <v>3657.3699149399999</v>
      </c>
      <c r="X53" s="36">
        <f>SUMIFS(СВЦЭМ!$C$39:$C$782,СВЦЭМ!$A$39:$A$782,$A53,СВЦЭМ!$B$39:$B$782,X$47)+'СЕТ СН'!$G$12+СВЦЭМ!$D$10+'СЕТ СН'!$G$5-'СЕТ СН'!$G$20</f>
        <v>3628.1163023199997</v>
      </c>
      <c r="Y53" s="36">
        <f>SUMIFS(СВЦЭМ!$C$39:$C$782,СВЦЭМ!$A$39:$A$782,$A53,СВЦЭМ!$B$39:$B$782,Y$47)+'СЕТ СН'!$G$12+СВЦЭМ!$D$10+'СЕТ СН'!$G$5-'СЕТ СН'!$G$20</f>
        <v>3667.86741321</v>
      </c>
    </row>
    <row r="54" spans="1:25" ht="15.75" x14ac:dyDescent="0.2">
      <c r="A54" s="35">
        <f t="shared" si="1"/>
        <v>44415</v>
      </c>
      <c r="B54" s="36">
        <f>SUMIFS(СВЦЭМ!$C$39:$C$782,СВЦЭМ!$A$39:$A$782,$A54,СВЦЭМ!$B$39:$B$782,B$47)+'СЕТ СН'!$G$12+СВЦЭМ!$D$10+'СЕТ СН'!$G$5-'СЕТ СН'!$G$20</f>
        <v>3672.12090898</v>
      </c>
      <c r="C54" s="36">
        <f>SUMIFS(СВЦЭМ!$C$39:$C$782,СВЦЭМ!$A$39:$A$782,$A54,СВЦЭМ!$B$39:$B$782,C$47)+'СЕТ СН'!$G$12+СВЦЭМ!$D$10+'СЕТ СН'!$G$5-'СЕТ СН'!$G$20</f>
        <v>3714.80468681</v>
      </c>
      <c r="D54" s="36">
        <f>SUMIFS(СВЦЭМ!$C$39:$C$782,СВЦЭМ!$A$39:$A$782,$A54,СВЦЭМ!$B$39:$B$782,D$47)+'СЕТ СН'!$G$12+СВЦЭМ!$D$10+'СЕТ СН'!$G$5-'СЕТ СН'!$G$20</f>
        <v>3789.0116497999998</v>
      </c>
      <c r="E54" s="36">
        <f>SUMIFS(СВЦЭМ!$C$39:$C$782,СВЦЭМ!$A$39:$A$782,$A54,СВЦЭМ!$B$39:$B$782,E$47)+'СЕТ СН'!$G$12+СВЦЭМ!$D$10+'СЕТ СН'!$G$5-'СЕТ СН'!$G$20</f>
        <v>3801.1290437899997</v>
      </c>
      <c r="F54" s="36">
        <f>SUMIFS(СВЦЭМ!$C$39:$C$782,СВЦЭМ!$A$39:$A$782,$A54,СВЦЭМ!$B$39:$B$782,F$47)+'СЕТ СН'!$G$12+СВЦЭМ!$D$10+'СЕТ СН'!$G$5-'СЕТ СН'!$G$20</f>
        <v>3802.9034589600001</v>
      </c>
      <c r="G54" s="36">
        <f>SUMIFS(СВЦЭМ!$C$39:$C$782,СВЦЭМ!$A$39:$A$782,$A54,СВЦЭМ!$B$39:$B$782,G$47)+'СЕТ СН'!$G$12+СВЦЭМ!$D$10+'СЕТ СН'!$G$5-'СЕТ СН'!$G$20</f>
        <v>3811.8846260400001</v>
      </c>
      <c r="H54" s="36">
        <f>SUMIFS(СВЦЭМ!$C$39:$C$782,СВЦЭМ!$A$39:$A$782,$A54,СВЦЭМ!$B$39:$B$782,H$47)+'СЕТ СН'!$G$12+СВЦЭМ!$D$10+'СЕТ СН'!$G$5-'СЕТ СН'!$G$20</f>
        <v>3794.2386613799999</v>
      </c>
      <c r="I54" s="36">
        <f>SUMIFS(СВЦЭМ!$C$39:$C$782,СВЦЭМ!$A$39:$A$782,$A54,СВЦЭМ!$B$39:$B$782,I$47)+'СЕТ СН'!$G$12+СВЦЭМ!$D$10+'СЕТ СН'!$G$5-'СЕТ СН'!$G$20</f>
        <v>3763.9625013</v>
      </c>
      <c r="J54" s="36">
        <f>SUMIFS(СВЦЭМ!$C$39:$C$782,СВЦЭМ!$A$39:$A$782,$A54,СВЦЭМ!$B$39:$B$782,J$47)+'СЕТ СН'!$G$12+СВЦЭМ!$D$10+'СЕТ СН'!$G$5-'СЕТ СН'!$G$20</f>
        <v>3675.5785889700001</v>
      </c>
      <c r="K54" s="36">
        <f>SUMIFS(СВЦЭМ!$C$39:$C$782,СВЦЭМ!$A$39:$A$782,$A54,СВЦЭМ!$B$39:$B$782,K$47)+'СЕТ СН'!$G$12+СВЦЭМ!$D$10+'СЕТ СН'!$G$5-'СЕТ СН'!$G$20</f>
        <v>3609.1139008299997</v>
      </c>
      <c r="L54" s="36">
        <f>SUMIFS(СВЦЭМ!$C$39:$C$782,СВЦЭМ!$A$39:$A$782,$A54,СВЦЭМ!$B$39:$B$782,L$47)+'СЕТ СН'!$G$12+СВЦЭМ!$D$10+'СЕТ СН'!$G$5-'СЕТ СН'!$G$20</f>
        <v>3575.64731669</v>
      </c>
      <c r="M54" s="36">
        <f>SUMIFS(СВЦЭМ!$C$39:$C$782,СВЦЭМ!$A$39:$A$782,$A54,СВЦЭМ!$B$39:$B$782,M$47)+'СЕТ СН'!$G$12+СВЦЭМ!$D$10+'СЕТ СН'!$G$5-'СЕТ СН'!$G$20</f>
        <v>3576.5319621899998</v>
      </c>
      <c r="N54" s="36">
        <f>SUMIFS(СВЦЭМ!$C$39:$C$782,СВЦЭМ!$A$39:$A$782,$A54,СВЦЭМ!$B$39:$B$782,N$47)+'СЕТ СН'!$G$12+СВЦЭМ!$D$10+'СЕТ СН'!$G$5-'СЕТ СН'!$G$20</f>
        <v>3576.9406025200001</v>
      </c>
      <c r="O54" s="36">
        <f>SUMIFS(СВЦЭМ!$C$39:$C$782,СВЦЭМ!$A$39:$A$782,$A54,СВЦЭМ!$B$39:$B$782,O$47)+'СЕТ СН'!$G$12+СВЦЭМ!$D$10+'СЕТ СН'!$G$5-'СЕТ СН'!$G$20</f>
        <v>3598.79787175</v>
      </c>
      <c r="P54" s="36">
        <f>SUMIFS(СВЦЭМ!$C$39:$C$782,СВЦЭМ!$A$39:$A$782,$A54,СВЦЭМ!$B$39:$B$782,P$47)+'СЕТ СН'!$G$12+СВЦЭМ!$D$10+'СЕТ СН'!$G$5-'СЕТ СН'!$G$20</f>
        <v>3605.12170234</v>
      </c>
      <c r="Q54" s="36">
        <f>SUMIFS(СВЦЭМ!$C$39:$C$782,СВЦЭМ!$A$39:$A$782,$A54,СВЦЭМ!$B$39:$B$782,Q$47)+'СЕТ СН'!$G$12+СВЦЭМ!$D$10+'СЕТ СН'!$G$5-'СЕТ СН'!$G$20</f>
        <v>3611.7848048400001</v>
      </c>
      <c r="R54" s="36">
        <f>SUMIFS(СВЦЭМ!$C$39:$C$782,СВЦЭМ!$A$39:$A$782,$A54,СВЦЭМ!$B$39:$B$782,R$47)+'СЕТ СН'!$G$12+СВЦЭМ!$D$10+'СЕТ СН'!$G$5-'СЕТ СН'!$G$20</f>
        <v>3603.26434032</v>
      </c>
      <c r="S54" s="36">
        <f>SUMIFS(СВЦЭМ!$C$39:$C$782,СВЦЭМ!$A$39:$A$782,$A54,СВЦЭМ!$B$39:$B$782,S$47)+'СЕТ СН'!$G$12+СВЦЭМ!$D$10+'СЕТ СН'!$G$5-'СЕТ СН'!$G$20</f>
        <v>3601.5898943100001</v>
      </c>
      <c r="T54" s="36">
        <f>SUMIFS(СВЦЭМ!$C$39:$C$782,СВЦЭМ!$A$39:$A$782,$A54,СВЦЭМ!$B$39:$B$782,T$47)+'СЕТ СН'!$G$12+СВЦЭМ!$D$10+'СЕТ СН'!$G$5-'СЕТ СН'!$G$20</f>
        <v>3583.1749955999999</v>
      </c>
      <c r="U54" s="36">
        <f>SUMIFS(СВЦЭМ!$C$39:$C$782,СВЦЭМ!$A$39:$A$782,$A54,СВЦЭМ!$B$39:$B$782,U$47)+'СЕТ СН'!$G$12+СВЦЭМ!$D$10+'СЕТ СН'!$G$5-'СЕТ СН'!$G$20</f>
        <v>3581.6158437499998</v>
      </c>
      <c r="V54" s="36">
        <f>SUMIFS(СВЦЭМ!$C$39:$C$782,СВЦЭМ!$A$39:$A$782,$A54,СВЦЭМ!$B$39:$B$782,V$47)+'СЕТ СН'!$G$12+СВЦЭМ!$D$10+'СЕТ СН'!$G$5-'СЕТ СН'!$G$20</f>
        <v>3580.1141324499999</v>
      </c>
      <c r="W54" s="36">
        <f>SUMIFS(СВЦЭМ!$C$39:$C$782,СВЦЭМ!$A$39:$A$782,$A54,СВЦЭМ!$B$39:$B$782,W$47)+'СЕТ СН'!$G$12+СВЦЭМ!$D$10+'СЕТ СН'!$G$5-'СЕТ СН'!$G$20</f>
        <v>3597.5245300299998</v>
      </c>
      <c r="X54" s="36">
        <f>SUMIFS(СВЦЭМ!$C$39:$C$782,СВЦЭМ!$A$39:$A$782,$A54,СВЦЭМ!$B$39:$B$782,X$47)+'СЕТ СН'!$G$12+СВЦЭМ!$D$10+'СЕТ СН'!$G$5-'СЕТ СН'!$G$20</f>
        <v>3601.4108792400002</v>
      </c>
      <c r="Y54" s="36">
        <f>SUMIFS(СВЦЭМ!$C$39:$C$782,СВЦЭМ!$A$39:$A$782,$A54,СВЦЭМ!$B$39:$B$782,Y$47)+'СЕТ СН'!$G$12+СВЦЭМ!$D$10+'СЕТ СН'!$G$5-'СЕТ СН'!$G$20</f>
        <v>3639.72687821</v>
      </c>
    </row>
    <row r="55" spans="1:25" ht="15.75" x14ac:dyDescent="0.2">
      <c r="A55" s="35">
        <f t="shared" si="1"/>
        <v>44416</v>
      </c>
      <c r="B55" s="36">
        <f>SUMIFS(СВЦЭМ!$C$39:$C$782,СВЦЭМ!$A$39:$A$782,$A55,СВЦЭМ!$B$39:$B$782,B$47)+'СЕТ СН'!$G$12+СВЦЭМ!$D$10+'СЕТ СН'!$G$5-'СЕТ СН'!$G$20</f>
        <v>3708.0070440600002</v>
      </c>
      <c r="C55" s="36">
        <f>SUMIFS(СВЦЭМ!$C$39:$C$782,СВЦЭМ!$A$39:$A$782,$A55,СВЦЭМ!$B$39:$B$782,C$47)+'СЕТ СН'!$G$12+СВЦЭМ!$D$10+'СЕТ СН'!$G$5-'СЕТ СН'!$G$20</f>
        <v>3781.4339315500001</v>
      </c>
      <c r="D55" s="36">
        <f>SUMIFS(СВЦЭМ!$C$39:$C$782,СВЦЭМ!$A$39:$A$782,$A55,СВЦЭМ!$B$39:$B$782,D$47)+'СЕТ СН'!$G$12+СВЦЭМ!$D$10+'СЕТ СН'!$G$5-'СЕТ СН'!$G$20</f>
        <v>3840.87593019</v>
      </c>
      <c r="E55" s="36">
        <f>SUMIFS(СВЦЭМ!$C$39:$C$782,СВЦЭМ!$A$39:$A$782,$A55,СВЦЭМ!$B$39:$B$782,E$47)+'СЕТ СН'!$G$12+СВЦЭМ!$D$10+'СЕТ СН'!$G$5-'СЕТ СН'!$G$20</f>
        <v>3854.20890487</v>
      </c>
      <c r="F55" s="36">
        <f>SUMIFS(СВЦЭМ!$C$39:$C$782,СВЦЭМ!$A$39:$A$782,$A55,СВЦЭМ!$B$39:$B$782,F$47)+'СЕТ СН'!$G$12+СВЦЭМ!$D$10+'СЕТ СН'!$G$5-'СЕТ СН'!$G$20</f>
        <v>3854.67910532</v>
      </c>
      <c r="G55" s="36">
        <f>SUMIFS(СВЦЭМ!$C$39:$C$782,СВЦЭМ!$A$39:$A$782,$A55,СВЦЭМ!$B$39:$B$782,G$47)+'СЕТ СН'!$G$12+СВЦЭМ!$D$10+'СЕТ СН'!$G$5-'СЕТ СН'!$G$20</f>
        <v>3852.2440451100001</v>
      </c>
      <c r="H55" s="36">
        <f>SUMIFS(СВЦЭМ!$C$39:$C$782,СВЦЭМ!$A$39:$A$782,$A55,СВЦЭМ!$B$39:$B$782,H$47)+'СЕТ СН'!$G$12+СВЦЭМ!$D$10+'СЕТ СН'!$G$5-'СЕТ СН'!$G$20</f>
        <v>3826.4690391900003</v>
      </c>
      <c r="I55" s="36">
        <f>SUMIFS(СВЦЭМ!$C$39:$C$782,СВЦЭМ!$A$39:$A$782,$A55,СВЦЭМ!$B$39:$B$782,I$47)+'СЕТ СН'!$G$12+СВЦЭМ!$D$10+'СЕТ СН'!$G$5-'СЕТ СН'!$G$20</f>
        <v>3769.2325665600001</v>
      </c>
      <c r="J55" s="36">
        <f>SUMIFS(СВЦЭМ!$C$39:$C$782,СВЦЭМ!$A$39:$A$782,$A55,СВЦЭМ!$B$39:$B$782,J$47)+'СЕТ СН'!$G$12+СВЦЭМ!$D$10+'СЕТ СН'!$G$5-'СЕТ СН'!$G$20</f>
        <v>3673.1282418299998</v>
      </c>
      <c r="K55" s="36">
        <f>SUMIFS(СВЦЭМ!$C$39:$C$782,СВЦЭМ!$A$39:$A$782,$A55,СВЦЭМ!$B$39:$B$782,K$47)+'СЕТ СН'!$G$12+СВЦЭМ!$D$10+'СЕТ СН'!$G$5-'СЕТ СН'!$G$20</f>
        <v>3618.6826867899999</v>
      </c>
      <c r="L55" s="36">
        <f>SUMIFS(СВЦЭМ!$C$39:$C$782,СВЦЭМ!$A$39:$A$782,$A55,СВЦЭМ!$B$39:$B$782,L$47)+'СЕТ СН'!$G$12+СВЦЭМ!$D$10+'СЕТ СН'!$G$5-'СЕТ СН'!$G$20</f>
        <v>3638.7880872699998</v>
      </c>
      <c r="M55" s="36">
        <f>SUMIFS(СВЦЭМ!$C$39:$C$782,СВЦЭМ!$A$39:$A$782,$A55,СВЦЭМ!$B$39:$B$782,M$47)+'СЕТ СН'!$G$12+СВЦЭМ!$D$10+'СЕТ СН'!$G$5-'СЕТ СН'!$G$20</f>
        <v>3574.3184299200002</v>
      </c>
      <c r="N55" s="36">
        <f>SUMIFS(СВЦЭМ!$C$39:$C$782,СВЦЭМ!$A$39:$A$782,$A55,СВЦЭМ!$B$39:$B$782,N$47)+'СЕТ СН'!$G$12+СВЦЭМ!$D$10+'СЕТ СН'!$G$5-'СЕТ СН'!$G$20</f>
        <v>3596.8175177600001</v>
      </c>
      <c r="O55" s="36">
        <f>SUMIFS(СВЦЭМ!$C$39:$C$782,СВЦЭМ!$A$39:$A$782,$A55,СВЦЭМ!$B$39:$B$782,O$47)+'СЕТ СН'!$G$12+СВЦЭМ!$D$10+'СЕТ СН'!$G$5-'СЕТ СН'!$G$20</f>
        <v>3637.4460442600002</v>
      </c>
      <c r="P55" s="36">
        <f>SUMIFS(СВЦЭМ!$C$39:$C$782,СВЦЭМ!$A$39:$A$782,$A55,СВЦЭМ!$B$39:$B$782,P$47)+'СЕТ СН'!$G$12+СВЦЭМ!$D$10+'СЕТ СН'!$G$5-'СЕТ СН'!$G$20</f>
        <v>3619.88373142</v>
      </c>
      <c r="Q55" s="36">
        <f>SUMIFS(СВЦЭМ!$C$39:$C$782,СВЦЭМ!$A$39:$A$782,$A55,СВЦЭМ!$B$39:$B$782,Q$47)+'СЕТ СН'!$G$12+СВЦЭМ!$D$10+'СЕТ СН'!$G$5-'СЕТ СН'!$G$20</f>
        <v>3640.34018229</v>
      </c>
      <c r="R55" s="36">
        <f>SUMIFS(СВЦЭМ!$C$39:$C$782,СВЦЭМ!$A$39:$A$782,$A55,СВЦЭМ!$B$39:$B$782,R$47)+'СЕТ СН'!$G$12+СВЦЭМ!$D$10+'СЕТ СН'!$G$5-'СЕТ СН'!$G$20</f>
        <v>3630.7189617200002</v>
      </c>
      <c r="S55" s="36">
        <f>SUMIFS(СВЦЭМ!$C$39:$C$782,СВЦЭМ!$A$39:$A$782,$A55,СВЦЭМ!$B$39:$B$782,S$47)+'СЕТ СН'!$G$12+СВЦЭМ!$D$10+'СЕТ СН'!$G$5-'СЕТ СН'!$G$20</f>
        <v>3629.0946623700002</v>
      </c>
      <c r="T55" s="36">
        <f>SUMIFS(СВЦЭМ!$C$39:$C$782,СВЦЭМ!$A$39:$A$782,$A55,СВЦЭМ!$B$39:$B$782,T$47)+'СЕТ СН'!$G$12+СВЦЭМ!$D$10+'СЕТ СН'!$G$5-'СЕТ СН'!$G$20</f>
        <v>3579.3953893399998</v>
      </c>
      <c r="U55" s="36">
        <f>SUMIFS(СВЦЭМ!$C$39:$C$782,СВЦЭМ!$A$39:$A$782,$A55,СВЦЭМ!$B$39:$B$782,U$47)+'СЕТ СН'!$G$12+СВЦЭМ!$D$10+'СЕТ СН'!$G$5-'СЕТ СН'!$G$20</f>
        <v>3579.2543215000001</v>
      </c>
      <c r="V55" s="36">
        <f>SUMIFS(СВЦЭМ!$C$39:$C$782,СВЦЭМ!$A$39:$A$782,$A55,СВЦЭМ!$B$39:$B$782,V$47)+'СЕТ СН'!$G$12+СВЦЭМ!$D$10+'СЕТ СН'!$G$5-'СЕТ СН'!$G$20</f>
        <v>3570.9729923499999</v>
      </c>
      <c r="W55" s="36">
        <f>SUMIFS(СВЦЭМ!$C$39:$C$782,СВЦЭМ!$A$39:$A$782,$A55,СВЦЭМ!$B$39:$B$782,W$47)+'СЕТ СН'!$G$12+СВЦЭМ!$D$10+'СЕТ СН'!$G$5-'СЕТ СН'!$G$20</f>
        <v>3580.2696753299997</v>
      </c>
      <c r="X55" s="36">
        <f>SUMIFS(СВЦЭМ!$C$39:$C$782,СВЦЭМ!$A$39:$A$782,$A55,СВЦЭМ!$B$39:$B$782,X$47)+'СЕТ СН'!$G$12+СВЦЭМ!$D$10+'СЕТ СН'!$G$5-'СЕТ СН'!$G$20</f>
        <v>3628.3797180000001</v>
      </c>
      <c r="Y55" s="36">
        <f>SUMIFS(СВЦЭМ!$C$39:$C$782,СВЦЭМ!$A$39:$A$782,$A55,СВЦЭМ!$B$39:$B$782,Y$47)+'СЕТ СН'!$G$12+СВЦЭМ!$D$10+'СЕТ СН'!$G$5-'СЕТ СН'!$G$20</f>
        <v>3653.78094349</v>
      </c>
    </row>
    <row r="56" spans="1:25" ht="15.75" x14ac:dyDescent="0.2">
      <c r="A56" s="35">
        <f t="shared" si="1"/>
        <v>44417</v>
      </c>
      <c r="B56" s="36">
        <f>SUMIFS(СВЦЭМ!$C$39:$C$782,СВЦЭМ!$A$39:$A$782,$A56,СВЦЭМ!$B$39:$B$782,B$47)+'СЕТ СН'!$G$12+СВЦЭМ!$D$10+'СЕТ СН'!$G$5-'СЕТ СН'!$G$20</f>
        <v>3710.5407340100001</v>
      </c>
      <c r="C56" s="36">
        <f>SUMIFS(СВЦЭМ!$C$39:$C$782,СВЦЭМ!$A$39:$A$782,$A56,СВЦЭМ!$B$39:$B$782,C$47)+'СЕТ СН'!$G$12+СВЦЭМ!$D$10+'СЕТ СН'!$G$5-'СЕТ СН'!$G$20</f>
        <v>3782.45569841</v>
      </c>
      <c r="D56" s="36">
        <f>SUMIFS(СВЦЭМ!$C$39:$C$782,СВЦЭМ!$A$39:$A$782,$A56,СВЦЭМ!$B$39:$B$782,D$47)+'СЕТ СН'!$G$12+СВЦЭМ!$D$10+'СЕТ СН'!$G$5-'СЕТ СН'!$G$20</f>
        <v>3837.2549136600001</v>
      </c>
      <c r="E56" s="36">
        <f>SUMIFS(СВЦЭМ!$C$39:$C$782,СВЦЭМ!$A$39:$A$782,$A56,СВЦЭМ!$B$39:$B$782,E$47)+'СЕТ СН'!$G$12+СВЦЭМ!$D$10+'СЕТ СН'!$G$5-'СЕТ СН'!$G$20</f>
        <v>3841.1654969700003</v>
      </c>
      <c r="F56" s="36">
        <f>SUMIFS(СВЦЭМ!$C$39:$C$782,СВЦЭМ!$A$39:$A$782,$A56,СВЦЭМ!$B$39:$B$782,F$47)+'СЕТ СН'!$G$12+СВЦЭМ!$D$10+'СЕТ СН'!$G$5-'СЕТ СН'!$G$20</f>
        <v>3849.8787233200001</v>
      </c>
      <c r="G56" s="36">
        <f>SUMIFS(СВЦЭМ!$C$39:$C$782,СВЦЭМ!$A$39:$A$782,$A56,СВЦЭМ!$B$39:$B$782,G$47)+'СЕТ СН'!$G$12+СВЦЭМ!$D$10+'СЕТ СН'!$G$5-'СЕТ СН'!$G$20</f>
        <v>3842.8789897899997</v>
      </c>
      <c r="H56" s="36">
        <f>SUMIFS(СВЦЭМ!$C$39:$C$782,СВЦЭМ!$A$39:$A$782,$A56,СВЦЭМ!$B$39:$B$782,H$47)+'СЕТ СН'!$G$12+СВЦЭМ!$D$10+'СЕТ СН'!$G$5-'СЕТ СН'!$G$20</f>
        <v>3804.8087962600002</v>
      </c>
      <c r="I56" s="36">
        <f>SUMIFS(СВЦЭМ!$C$39:$C$782,СВЦЭМ!$A$39:$A$782,$A56,СВЦЭМ!$B$39:$B$782,I$47)+'СЕТ СН'!$G$12+СВЦЭМ!$D$10+'СЕТ СН'!$G$5-'СЕТ СН'!$G$20</f>
        <v>3761.5497473300002</v>
      </c>
      <c r="J56" s="36">
        <f>SUMIFS(СВЦЭМ!$C$39:$C$782,СВЦЭМ!$A$39:$A$782,$A56,СВЦЭМ!$B$39:$B$782,J$47)+'СЕТ СН'!$G$12+СВЦЭМ!$D$10+'СЕТ СН'!$G$5-'СЕТ СН'!$G$20</f>
        <v>3670.3142812400001</v>
      </c>
      <c r="K56" s="36">
        <f>SUMIFS(СВЦЭМ!$C$39:$C$782,СВЦЭМ!$A$39:$A$782,$A56,СВЦЭМ!$B$39:$B$782,K$47)+'СЕТ СН'!$G$12+СВЦЭМ!$D$10+'СЕТ СН'!$G$5-'СЕТ СН'!$G$20</f>
        <v>3620.4014002099998</v>
      </c>
      <c r="L56" s="36">
        <f>SUMIFS(СВЦЭМ!$C$39:$C$782,СВЦЭМ!$A$39:$A$782,$A56,СВЦЭМ!$B$39:$B$782,L$47)+'СЕТ СН'!$G$12+СВЦЭМ!$D$10+'СЕТ СН'!$G$5-'СЕТ СН'!$G$20</f>
        <v>3596.8068173000001</v>
      </c>
      <c r="M56" s="36">
        <f>SUMIFS(СВЦЭМ!$C$39:$C$782,СВЦЭМ!$A$39:$A$782,$A56,СВЦЭМ!$B$39:$B$782,M$47)+'СЕТ СН'!$G$12+СВЦЭМ!$D$10+'СЕТ СН'!$G$5-'СЕТ СН'!$G$20</f>
        <v>3605.2885834899998</v>
      </c>
      <c r="N56" s="36">
        <f>SUMIFS(СВЦЭМ!$C$39:$C$782,СВЦЭМ!$A$39:$A$782,$A56,СВЦЭМ!$B$39:$B$782,N$47)+'СЕТ СН'!$G$12+СВЦЭМ!$D$10+'СЕТ СН'!$G$5-'СЕТ СН'!$G$20</f>
        <v>3613.9279040599999</v>
      </c>
      <c r="O56" s="36">
        <f>SUMIFS(СВЦЭМ!$C$39:$C$782,СВЦЭМ!$A$39:$A$782,$A56,СВЦЭМ!$B$39:$B$782,O$47)+'СЕТ СН'!$G$12+СВЦЭМ!$D$10+'СЕТ СН'!$G$5-'СЕТ СН'!$G$20</f>
        <v>3650.8868266199997</v>
      </c>
      <c r="P56" s="36">
        <f>SUMIFS(СВЦЭМ!$C$39:$C$782,СВЦЭМ!$A$39:$A$782,$A56,СВЦЭМ!$B$39:$B$782,P$47)+'СЕТ СН'!$G$12+СВЦЭМ!$D$10+'СЕТ СН'!$G$5-'СЕТ СН'!$G$20</f>
        <v>3662.9899221000001</v>
      </c>
      <c r="Q56" s="36">
        <f>SUMIFS(СВЦЭМ!$C$39:$C$782,СВЦЭМ!$A$39:$A$782,$A56,СВЦЭМ!$B$39:$B$782,Q$47)+'СЕТ СН'!$G$12+СВЦЭМ!$D$10+'СЕТ СН'!$G$5-'СЕТ СН'!$G$20</f>
        <v>3684.68148015</v>
      </c>
      <c r="R56" s="36">
        <f>SUMIFS(СВЦЭМ!$C$39:$C$782,СВЦЭМ!$A$39:$A$782,$A56,СВЦЭМ!$B$39:$B$782,R$47)+'СЕТ СН'!$G$12+СВЦЭМ!$D$10+'СЕТ СН'!$G$5-'СЕТ СН'!$G$20</f>
        <v>3664.8207825300001</v>
      </c>
      <c r="S56" s="36">
        <f>SUMIFS(СВЦЭМ!$C$39:$C$782,СВЦЭМ!$A$39:$A$782,$A56,СВЦЭМ!$B$39:$B$782,S$47)+'СЕТ СН'!$G$12+СВЦЭМ!$D$10+'СЕТ СН'!$G$5-'СЕТ СН'!$G$20</f>
        <v>3648.1756356400001</v>
      </c>
      <c r="T56" s="36">
        <f>SUMIFS(СВЦЭМ!$C$39:$C$782,СВЦЭМ!$A$39:$A$782,$A56,СВЦЭМ!$B$39:$B$782,T$47)+'СЕТ СН'!$G$12+СВЦЭМ!$D$10+'СЕТ СН'!$G$5-'СЕТ СН'!$G$20</f>
        <v>3690.9164692599998</v>
      </c>
      <c r="U56" s="36">
        <f>SUMIFS(СВЦЭМ!$C$39:$C$782,СВЦЭМ!$A$39:$A$782,$A56,СВЦЭМ!$B$39:$B$782,U$47)+'СЕТ СН'!$G$12+СВЦЭМ!$D$10+'СЕТ СН'!$G$5-'СЕТ СН'!$G$20</f>
        <v>3677.8227798200001</v>
      </c>
      <c r="V56" s="36">
        <f>SUMIFS(СВЦЭМ!$C$39:$C$782,СВЦЭМ!$A$39:$A$782,$A56,СВЦЭМ!$B$39:$B$782,V$47)+'СЕТ СН'!$G$12+СВЦЭМ!$D$10+'СЕТ СН'!$G$5-'СЕТ СН'!$G$20</f>
        <v>3635.3597963500001</v>
      </c>
      <c r="W56" s="36">
        <f>SUMIFS(СВЦЭМ!$C$39:$C$782,СВЦЭМ!$A$39:$A$782,$A56,СВЦЭМ!$B$39:$B$782,W$47)+'СЕТ СН'!$G$12+СВЦЭМ!$D$10+'СЕТ СН'!$G$5-'СЕТ СН'!$G$20</f>
        <v>3652.27943602</v>
      </c>
      <c r="X56" s="36">
        <f>SUMIFS(СВЦЭМ!$C$39:$C$782,СВЦЭМ!$A$39:$A$782,$A56,СВЦЭМ!$B$39:$B$782,X$47)+'СЕТ СН'!$G$12+СВЦЭМ!$D$10+'СЕТ СН'!$G$5-'СЕТ СН'!$G$20</f>
        <v>3661.0815493599998</v>
      </c>
      <c r="Y56" s="36">
        <f>SUMIFS(СВЦЭМ!$C$39:$C$782,СВЦЭМ!$A$39:$A$782,$A56,СВЦЭМ!$B$39:$B$782,Y$47)+'СЕТ СН'!$G$12+СВЦЭМ!$D$10+'СЕТ СН'!$G$5-'СЕТ СН'!$G$20</f>
        <v>3690.1878989100001</v>
      </c>
    </row>
    <row r="57" spans="1:25" ht="15.75" x14ac:dyDescent="0.2">
      <c r="A57" s="35">
        <f t="shared" si="1"/>
        <v>44418</v>
      </c>
      <c r="B57" s="36">
        <f>SUMIFS(СВЦЭМ!$C$39:$C$782,СВЦЭМ!$A$39:$A$782,$A57,СВЦЭМ!$B$39:$B$782,B$47)+'СЕТ СН'!$G$12+СВЦЭМ!$D$10+'СЕТ СН'!$G$5-'СЕТ СН'!$G$20</f>
        <v>3737.4156625300002</v>
      </c>
      <c r="C57" s="36">
        <f>SUMIFS(СВЦЭМ!$C$39:$C$782,СВЦЭМ!$A$39:$A$782,$A57,СВЦЭМ!$B$39:$B$782,C$47)+'СЕТ СН'!$G$12+СВЦЭМ!$D$10+'СЕТ СН'!$G$5-'СЕТ СН'!$G$20</f>
        <v>3803.9466281999999</v>
      </c>
      <c r="D57" s="36">
        <f>SUMIFS(СВЦЭМ!$C$39:$C$782,СВЦЭМ!$A$39:$A$782,$A57,СВЦЭМ!$B$39:$B$782,D$47)+'СЕТ СН'!$G$12+СВЦЭМ!$D$10+'СЕТ СН'!$G$5-'СЕТ СН'!$G$20</f>
        <v>3852.1949921699998</v>
      </c>
      <c r="E57" s="36">
        <f>SUMIFS(СВЦЭМ!$C$39:$C$782,СВЦЭМ!$A$39:$A$782,$A57,СВЦЭМ!$B$39:$B$782,E$47)+'СЕТ СН'!$G$12+СВЦЭМ!$D$10+'СЕТ СН'!$G$5-'СЕТ СН'!$G$20</f>
        <v>3865.6799457400002</v>
      </c>
      <c r="F57" s="36">
        <f>SUMIFS(СВЦЭМ!$C$39:$C$782,СВЦЭМ!$A$39:$A$782,$A57,СВЦЭМ!$B$39:$B$782,F$47)+'СЕТ СН'!$G$12+СВЦЭМ!$D$10+'СЕТ СН'!$G$5-'СЕТ СН'!$G$20</f>
        <v>3866.4572694199996</v>
      </c>
      <c r="G57" s="36">
        <f>SUMIFS(СВЦЭМ!$C$39:$C$782,СВЦЭМ!$A$39:$A$782,$A57,СВЦЭМ!$B$39:$B$782,G$47)+'СЕТ СН'!$G$12+СВЦЭМ!$D$10+'СЕТ СН'!$G$5-'СЕТ СН'!$G$20</f>
        <v>3850.8589454599996</v>
      </c>
      <c r="H57" s="36">
        <f>SUMIFS(СВЦЭМ!$C$39:$C$782,СВЦЭМ!$A$39:$A$782,$A57,СВЦЭМ!$B$39:$B$782,H$47)+'СЕТ СН'!$G$12+СВЦЭМ!$D$10+'СЕТ СН'!$G$5-'СЕТ СН'!$G$20</f>
        <v>3814.2910086399997</v>
      </c>
      <c r="I57" s="36">
        <f>SUMIFS(СВЦЭМ!$C$39:$C$782,СВЦЭМ!$A$39:$A$782,$A57,СВЦЭМ!$B$39:$B$782,I$47)+'СЕТ СН'!$G$12+СВЦЭМ!$D$10+'СЕТ СН'!$G$5-'СЕТ СН'!$G$20</f>
        <v>3758.1773401400001</v>
      </c>
      <c r="J57" s="36">
        <f>SUMIFS(СВЦЭМ!$C$39:$C$782,СВЦЭМ!$A$39:$A$782,$A57,СВЦЭМ!$B$39:$B$782,J$47)+'СЕТ СН'!$G$12+СВЦЭМ!$D$10+'СЕТ СН'!$G$5-'СЕТ СН'!$G$20</f>
        <v>3689.7049140099998</v>
      </c>
      <c r="K57" s="36">
        <f>SUMIFS(СВЦЭМ!$C$39:$C$782,СВЦЭМ!$A$39:$A$782,$A57,СВЦЭМ!$B$39:$B$782,K$47)+'СЕТ СН'!$G$12+СВЦЭМ!$D$10+'СЕТ СН'!$G$5-'СЕТ СН'!$G$20</f>
        <v>3642.6458888799998</v>
      </c>
      <c r="L57" s="36">
        <f>SUMIFS(СВЦЭМ!$C$39:$C$782,СВЦЭМ!$A$39:$A$782,$A57,СВЦЭМ!$B$39:$B$782,L$47)+'СЕТ СН'!$G$12+СВЦЭМ!$D$10+'СЕТ СН'!$G$5-'СЕТ СН'!$G$20</f>
        <v>3638.61824591</v>
      </c>
      <c r="M57" s="36">
        <f>SUMIFS(СВЦЭМ!$C$39:$C$782,СВЦЭМ!$A$39:$A$782,$A57,СВЦЭМ!$B$39:$B$782,M$47)+'СЕТ СН'!$G$12+СВЦЭМ!$D$10+'СЕТ СН'!$G$5-'СЕТ СН'!$G$20</f>
        <v>3652.6742083600002</v>
      </c>
      <c r="N57" s="36">
        <f>SUMIFS(СВЦЭМ!$C$39:$C$782,СВЦЭМ!$A$39:$A$782,$A57,СВЦЭМ!$B$39:$B$782,N$47)+'СЕТ СН'!$G$12+СВЦЭМ!$D$10+'СЕТ СН'!$G$5-'СЕТ СН'!$G$20</f>
        <v>3657.6635072600002</v>
      </c>
      <c r="O57" s="36">
        <f>SUMIFS(СВЦЭМ!$C$39:$C$782,СВЦЭМ!$A$39:$A$782,$A57,СВЦЭМ!$B$39:$B$782,O$47)+'СЕТ СН'!$G$12+СВЦЭМ!$D$10+'СЕТ СН'!$G$5-'СЕТ СН'!$G$20</f>
        <v>3652.0594015299998</v>
      </c>
      <c r="P57" s="36">
        <f>SUMIFS(СВЦЭМ!$C$39:$C$782,СВЦЭМ!$A$39:$A$782,$A57,СВЦЭМ!$B$39:$B$782,P$47)+'СЕТ СН'!$G$12+СВЦЭМ!$D$10+'СЕТ СН'!$G$5-'СЕТ СН'!$G$20</f>
        <v>3667.5024844499999</v>
      </c>
      <c r="Q57" s="36">
        <f>SUMIFS(СВЦЭМ!$C$39:$C$782,СВЦЭМ!$A$39:$A$782,$A57,СВЦЭМ!$B$39:$B$782,Q$47)+'СЕТ СН'!$G$12+СВЦЭМ!$D$10+'СЕТ СН'!$G$5-'СЕТ СН'!$G$20</f>
        <v>3683.0008568100002</v>
      </c>
      <c r="R57" s="36">
        <f>SUMIFS(СВЦЭМ!$C$39:$C$782,СВЦЭМ!$A$39:$A$782,$A57,СВЦЭМ!$B$39:$B$782,R$47)+'СЕТ СН'!$G$12+СВЦЭМ!$D$10+'СЕТ СН'!$G$5-'СЕТ СН'!$G$20</f>
        <v>3705.8305767399997</v>
      </c>
      <c r="S57" s="36">
        <f>SUMIFS(СВЦЭМ!$C$39:$C$782,СВЦЭМ!$A$39:$A$782,$A57,СВЦЭМ!$B$39:$B$782,S$47)+'СЕТ СН'!$G$12+СВЦЭМ!$D$10+'СЕТ СН'!$G$5-'СЕТ СН'!$G$20</f>
        <v>3677.9295042200001</v>
      </c>
      <c r="T57" s="36">
        <f>SUMIFS(СВЦЭМ!$C$39:$C$782,СВЦЭМ!$A$39:$A$782,$A57,СВЦЭМ!$B$39:$B$782,T$47)+'СЕТ СН'!$G$12+СВЦЭМ!$D$10+'СЕТ СН'!$G$5-'СЕТ СН'!$G$20</f>
        <v>3629.8930644799998</v>
      </c>
      <c r="U57" s="36">
        <f>SUMIFS(СВЦЭМ!$C$39:$C$782,СВЦЭМ!$A$39:$A$782,$A57,СВЦЭМ!$B$39:$B$782,U$47)+'СЕТ СН'!$G$12+СВЦЭМ!$D$10+'СЕТ СН'!$G$5-'СЕТ СН'!$G$20</f>
        <v>3621.8961075400002</v>
      </c>
      <c r="V57" s="36">
        <f>SUMIFS(СВЦЭМ!$C$39:$C$782,СВЦЭМ!$A$39:$A$782,$A57,СВЦЭМ!$B$39:$B$782,V$47)+'СЕТ СН'!$G$12+СВЦЭМ!$D$10+'СЕТ СН'!$G$5-'СЕТ СН'!$G$20</f>
        <v>3627.4768499699999</v>
      </c>
      <c r="W57" s="36">
        <f>SUMIFS(СВЦЭМ!$C$39:$C$782,СВЦЭМ!$A$39:$A$782,$A57,СВЦЭМ!$B$39:$B$782,W$47)+'СЕТ СН'!$G$12+СВЦЭМ!$D$10+'СЕТ СН'!$G$5-'СЕТ СН'!$G$20</f>
        <v>3640.2804612099999</v>
      </c>
      <c r="X57" s="36">
        <f>SUMIFS(СВЦЭМ!$C$39:$C$782,СВЦЭМ!$A$39:$A$782,$A57,СВЦЭМ!$B$39:$B$782,X$47)+'СЕТ СН'!$G$12+СВЦЭМ!$D$10+'СЕТ СН'!$G$5-'СЕТ СН'!$G$20</f>
        <v>3597.0341986499998</v>
      </c>
      <c r="Y57" s="36">
        <f>SUMIFS(СВЦЭМ!$C$39:$C$782,СВЦЭМ!$A$39:$A$782,$A57,СВЦЭМ!$B$39:$B$782,Y$47)+'СЕТ СН'!$G$12+СВЦЭМ!$D$10+'СЕТ СН'!$G$5-'СЕТ СН'!$G$20</f>
        <v>3600.1586899599997</v>
      </c>
    </row>
    <row r="58" spans="1:25" ht="15.75" x14ac:dyDescent="0.2">
      <c r="A58" s="35">
        <f t="shared" si="1"/>
        <v>44419</v>
      </c>
      <c r="B58" s="36">
        <f>SUMIFS(СВЦЭМ!$C$39:$C$782,СВЦЭМ!$A$39:$A$782,$A58,СВЦЭМ!$B$39:$B$782,B$47)+'СЕТ СН'!$G$12+СВЦЭМ!$D$10+'СЕТ СН'!$G$5-'СЕТ СН'!$G$20</f>
        <v>3658.54990757</v>
      </c>
      <c r="C58" s="36">
        <f>SUMIFS(СВЦЭМ!$C$39:$C$782,СВЦЭМ!$A$39:$A$782,$A58,СВЦЭМ!$B$39:$B$782,C$47)+'СЕТ СН'!$G$12+СВЦЭМ!$D$10+'СЕТ СН'!$G$5-'СЕТ СН'!$G$20</f>
        <v>3712.8740680000001</v>
      </c>
      <c r="D58" s="36">
        <f>SUMIFS(СВЦЭМ!$C$39:$C$782,СВЦЭМ!$A$39:$A$782,$A58,СВЦЭМ!$B$39:$B$782,D$47)+'СЕТ СН'!$G$12+СВЦЭМ!$D$10+'СЕТ СН'!$G$5-'СЕТ СН'!$G$20</f>
        <v>3770.6156992300002</v>
      </c>
      <c r="E58" s="36">
        <f>SUMIFS(СВЦЭМ!$C$39:$C$782,СВЦЭМ!$A$39:$A$782,$A58,СВЦЭМ!$B$39:$B$782,E$47)+'СЕТ СН'!$G$12+СВЦЭМ!$D$10+'СЕТ СН'!$G$5-'СЕТ СН'!$G$20</f>
        <v>3793.4034410700001</v>
      </c>
      <c r="F58" s="36">
        <f>SUMIFS(СВЦЭМ!$C$39:$C$782,СВЦЭМ!$A$39:$A$782,$A58,СВЦЭМ!$B$39:$B$782,F$47)+'СЕТ СН'!$G$12+СВЦЭМ!$D$10+'СЕТ СН'!$G$5-'СЕТ СН'!$G$20</f>
        <v>3788.0816012</v>
      </c>
      <c r="G58" s="36">
        <f>SUMIFS(СВЦЭМ!$C$39:$C$782,СВЦЭМ!$A$39:$A$782,$A58,СВЦЭМ!$B$39:$B$782,G$47)+'СЕТ СН'!$G$12+СВЦЭМ!$D$10+'СЕТ СН'!$G$5-'СЕТ СН'!$G$20</f>
        <v>3783.01361864</v>
      </c>
      <c r="H58" s="36">
        <f>SUMIFS(СВЦЭМ!$C$39:$C$782,СВЦЭМ!$A$39:$A$782,$A58,СВЦЭМ!$B$39:$B$782,H$47)+'СЕТ СН'!$G$12+СВЦЭМ!$D$10+'СЕТ СН'!$G$5-'СЕТ СН'!$G$20</f>
        <v>3761.3798550699998</v>
      </c>
      <c r="I58" s="36">
        <f>SUMIFS(СВЦЭМ!$C$39:$C$782,СВЦЭМ!$A$39:$A$782,$A58,СВЦЭМ!$B$39:$B$782,I$47)+'СЕТ СН'!$G$12+СВЦЭМ!$D$10+'СЕТ СН'!$G$5-'СЕТ СН'!$G$20</f>
        <v>3724.1375536800001</v>
      </c>
      <c r="J58" s="36">
        <f>SUMIFS(СВЦЭМ!$C$39:$C$782,СВЦЭМ!$A$39:$A$782,$A58,СВЦЭМ!$B$39:$B$782,J$47)+'СЕТ СН'!$G$12+СВЦЭМ!$D$10+'СЕТ СН'!$G$5-'СЕТ СН'!$G$20</f>
        <v>3672.8008411599999</v>
      </c>
      <c r="K58" s="36">
        <f>SUMIFS(СВЦЭМ!$C$39:$C$782,СВЦЭМ!$A$39:$A$782,$A58,СВЦЭМ!$B$39:$B$782,K$47)+'СЕТ СН'!$G$12+СВЦЭМ!$D$10+'СЕТ СН'!$G$5-'СЕТ СН'!$G$20</f>
        <v>3639.8045582899999</v>
      </c>
      <c r="L58" s="36">
        <f>SUMIFS(СВЦЭМ!$C$39:$C$782,СВЦЭМ!$A$39:$A$782,$A58,СВЦЭМ!$B$39:$B$782,L$47)+'СЕТ СН'!$G$12+СВЦЭМ!$D$10+'СЕТ СН'!$G$5-'СЕТ СН'!$G$20</f>
        <v>3616.6630675599999</v>
      </c>
      <c r="M58" s="36">
        <f>SUMIFS(СВЦЭМ!$C$39:$C$782,СВЦЭМ!$A$39:$A$782,$A58,СВЦЭМ!$B$39:$B$782,M$47)+'СЕТ СН'!$G$12+СВЦЭМ!$D$10+'СЕТ СН'!$G$5-'СЕТ СН'!$G$20</f>
        <v>3618.1167773699999</v>
      </c>
      <c r="N58" s="36">
        <f>SUMIFS(СВЦЭМ!$C$39:$C$782,СВЦЭМ!$A$39:$A$782,$A58,СВЦЭМ!$B$39:$B$782,N$47)+'СЕТ СН'!$G$12+СВЦЭМ!$D$10+'СЕТ СН'!$G$5-'СЕТ СН'!$G$20</f>
        <v>3638.2962565099997</v>
      </c>
      <c r="O58" s="36">
        <f>SUMIFS(СВЦЭМ!$C$39:$C$782,СВЦЭМ!$A$39:$A$782,$A58,СВЦЭМ!$B$39:$B$782,O$47)+'СЕТ СН'!$G$12+СВЦЭМ!$D$10+'СЕТ СН'!$G$5-'СЕТ СН'!$G$20</f>
        <v>3655.9821068000001</v>
      </c>
      <c r="P58" s="36">
        <f>SUMIFS(СВЦЭМ!$C$39:$C$782,СВЦЭМ!$A$39:$A$782,$A58,СВЦЭМ!$B$39:$B$782,P$47)+'СЕТ СН'!$G$12+СВЦЭМ!$D$10+'СЕТ СН'!$G$5-'СЕТ СН'!$G$20</f>
        <v>3689.0736828600002</v>
      </c>
      <c r="Q58" s="36">
        <f>SUMIFS(СВЦЭМ!$C$39:$C$782,СВЦЭМ!$A$39:$A$782,$A58,СВЦЭМ!$B$39:$B$782,Q$47)+'СЕТ СН'!$G$12+СВЦЭМ!$D$10+'СЕТ СН'!$G$5-'СЕТ СН'!$G$20</f>
        <v>3707.4898472099999</v>
      </c>
      <c r="R58" s="36">
        <f>SUMIFS(СВЦЭМ!$C$39:$C$782,СВЦЭМ!$A$39:$A$782,$A58,СВЦЭМ!$B$39:$B$782,R$47)+'СЕТ СН'!$G$12+СВЦЭМ!$D$10+'СЕТ СН'!$G$5-'СЕТ СН'!$G$20</f>
        <v>3697.6580101899999</v>
      </c>
      <c r="S58" s="36">
        <f>SUMIFS(СВЦЭМ!$C$39:$C$782,СВЦЭМ!$A$39:$A$782,$A58,СВЦЭМ!$B$39:$B$782,S$47)+'СЕТ СН'!$G$12+СВЦЭМ!$D$10+'СЕТ СН'!$G$5-'СЕТ СН'!$G$20</f>
        <v>3668.70477906</v>
      </c>
      <c r="T58" s="36">
        <f>SUMIFS(СВЦЭМ!$C$39:$C$782,СВЦЭМ!$A$39:$A$782,$A58,СВЦЭМ!$B$39:$B$782,T$47)+'СЕТ СН'!$G$12+СВЦЭМ!$D$10+'СЕТ СН'!$G$5-'СЕТ СН'!$G$20</f>
        <v>3644.33524885</v>
      </c>
      <c r="U58" s="36">
        <f>SUMIFS(СВЦЭМ!$C$39:$C$782,СВЦЭМ!$A$39:$A$782,$A58,СВЦЭМ!$B$39:$B$782,U$47)+'СЕТ СН'!$G$12+СВЦЭМ!$D$10+'СЕТ СН'!$G$5-'СЕТ СН'!$G$20</f>
        <v>3634.1404367800001</v>
      </c>
      <c r="V58" s="36">
        <f>SUMIFS(СВЦЭМ!$C$39:$C$782,СВЦЭМ!$A$39:$A$782,$A58,СВЦЭМ!$B$39:$B$782,V$47)+'СЕТ СН'!$G$12+СВЦЭМ!$D$10+'СЕТ СН'!$G$5-'СЕТ СН'!$G$20</f>
        <v>3643.22972622</v>
      </c>
      <c r="W58" s="36">
        <f>SUMIFS(СВЦЭМ!$C$39:$C$782,СВЦЭМ!$A$39:$A$782,$A58,СВЦЭМ!$B$39:$B$782,W$47)+'СЕТ СН'!$G$12+СВЦЭМ!$D$10+'СЕТ СН'!$G$5-'СЕТ СН'!$G$20</f>
        <v>3661.59125305</v>
      </c>
      <c r="X58" s="36">
        <f>SUMIFS(СВЦЭМ!$C$39:$C$782,СВЦЭМ!$A$39:$A$782,$A58,СВЦЭМ!$B$39:$B$782,X$47)+'СЕТ СН'!$G$12+СВЦЭМ!$D$10+'СЕТ СН'!$G$5-'СЕТ СН'!$G$20</f>
        <v>3636.6797165799999</v>
      </c>
      <c r="Y58" s="36">
        <f>SUMIFS(СВЦЭМ!$C$39:$C$782,СВЦЭМ!$A$39:$A$782,$A58,СВЦЭМ!$B$39:$B$782,Y$47)+'СЕТ СН'!$G$12+СВЦЭМ!$D$10+'СЕТ СН'!$G$5-'СЕТ СН'!$G$20</f>
        <v>3671.9500335399998</v>
      </c>
    </row>
    <row r="59" spans="1:25" ht="15.75" x14ac:dyDescent="0.2">
      <c r="A59" s="35">
        <f t="shared" si="1"/>
        <v>44420</v>
      </c>
      <c r="B59" s="36">
        <f>SUMIFS(СВЦЭМ!$C$39:$C$782,СВЦЭМ!$A$39:$A$782,$A59,СВЦЭМ!$B$39:$B$782,B$47)+'СЕТ СН'!$G$12+СВЦЭМ!$D$10+'СЕТ СН'!$G$5-'СЕТ СН'!$G$20</f>
        <v>3755.9509702800001</v>
      </c>
      <c r="C59" s="36">
        <f>SUMIFS(СВЦЭМ!$C$39:$C$782,СВЦЭМ!$A$39:$A$782,$A59,СВЦЭМ!$B$39:$B$782,C$47)+'СЕТ СН'!$G$12+СВЦЭМ!$D$10+'СЕТ СН'!$G$5-'СЕТ СН'!$G$20</f>
        <v>3818.2263175600001</v>
      </c>
      <c r="D59" s="36">
        <f>SUMIFS(СВЦЭМ!$C$39:$C$782,СВЦЭМ!$A$39:$A$782,$A59,СВЦЭМ!$B$39:$B$782,D$47)+'СЕТ СН'!$G$12+СВЦЭМ!$D$10+'СЕТ СН'!$G$5-'СЕТ СН'!$G$20</f>
        <v>3872.6810332300001</v>
      </c>
      <c r="E59" s="36">
        <f>SUMIFS(СВЦЭМ!$C$39:$C$782,СВЦЭМ!$A$39:$A$782,$A59,СВЦЭМ!$B$39:$B$782,E$47)+'СЕТ СН'!$G$12+СВЦЭМ!$D$10+'СЕТ СН'!$G$5-'СЕТ СН'!$G$20</f>
        <v>3881.3111558199998</v>
      </c>
      <c r="F59" s="36">
        <f>SUMIFS(СВЦЭМ!$C$39:$C$782,СВЦЭМ!$A$39:$A$782,$A59,СВЦЭМ!$B$39:$B$782,F$47)+'СЕТ СН'!$G$12+СВЦЭМ!$D$10+'СЕТ СН'!$G$5-'СЕТ СН'!$G$20</f>
        <v>3898.6341140100003</v>
      </c>
      <c r="G59" s="36">
        <f>SUMIFS(СВЦЭМ!$C$39:$C$782,СВЦЭМ!$A$39:$A$782,$A59,СВЦЭМ!$B$39:$B$782,G$47)+'СЕТ СН'!$G$12+СВЦЭМ!$D$10+'СЕТ СН'!$G$5-'СЕТ СН'!$G$20</f>
        <v>3889.5903221500002</v>
      </c>
      <c r="H59" s="36">
        <f>SUMIFS(СВЦЭМ!$C$39:$C$782,СВЦЭМ!$A$39:$A$782,$A59,СВЦЭМ!$B$39:$B$782,H$47)+'СЕТ СН'!$G$12+СВЦЭМ!$D$10+'СЕТ СН'!$G$5-'СЕТ СН'!$G$20</f>
        <v>3838.5853548699997</v>
      </c>
      <c r="I59" s="36">
        <f>SUMIFS(СВЦЭМ!$C$39:$C$782,СВЦЭМ!$A$39:$A$782,$A59,СВЦЭМ!$B$39:$B$782,I$47)+'СЕТ СН'!$G$12+СВЦЭМ!$D$10+'СЕТ СН'!$G$5-'СЕТ СН'!$G$20</f>
        <v>3760.5452695099998</v>
      </c>
      <c r="J59" s="36">
        <f>SUMIFS(СВЦЭМ!$C$39:$C$782,СВЦЭМ!$A$39:$A$782,$A59,СВЦЭМ!$B$39:$B$782,J$47)+'СЕТ СН'!$G$12+СВЦЭМ!$D$10+'СЕТ СН'!$G$5-'СЕТ СН'!$G$20</f>
        <v>3679.9280665599999</v>
      </c>
      <c r="K59" s="36">
        <f>SUMIFS(СВЦЭМ!$C$39:$C$782,СВЦЭМ!$A$39:$A$782,$A59,СВЦЭМ!$B$39:$B$782,K$47)+'СЕТ СН'!$G$12+СВЦЭМ!$D$10+'СЕТ СН'!$G$5-'СЕТ СН'!$G$20</f>
        <v>3658.9996357800001</v>
      </c>
      <c r="L59" s="36">
        <f>SUMIFS(СВЦЭМ!$C$39:$C$782,СВЦЭМ!$A$39:$A$782,$A59,СВЦЭМ!$B$39:$B$782,L$47)+'СЕТ СН'!$G$12+СВЦЭМ!$D$10+'СЕТ СН'!$G$5-'СЕТ СН'!$G$20</f>
        <v>3640.0807758000001</v>
      </c>
      <c r="M59" s="36">
        <f>SUMIFS(СВЦЭМ!$C$39:$C$782,СВЦЭМ!$A$39:$A$782,$A59,СВЦЭМ!$B$39:$B$782,M$47)+'СЕТ СН'!$G$12+СВЦЭМ!$D$10+'СЕТ СН'!$G$5-'СЕТ СН'!$G$20</f>
        <v>3634.7248005699998</v>
      </c>
      <c r="N59" s="36">
        <f>SUMIFS(СВЦЭМ!$C$39:$C$782,СВЦЭМ!$A$39:$A$782,$A59,СВЦЭМ!$B$39:$B$782,N$47)+'СЕТ СН'!$G$12+СВЦЭМ!$D$10+'СЕТ СН'!$G$5-'СЕТ СН'!$G$20</f>
        <v>3641.6544777999998</v>
      </c>
      <c r="O59" s="36">
        <f>SUMIFS(СВЦЭМ!$C$39:$C$782,СВЦЭМ!$A$39:$A$782,$A59,СВЦЭМ!$B$39:$B$782,O$47)+'СЕТ СН'!$G$12+СВЦЭМ!$D$10+'СЕТ СН'!$G$5-'СЕТ СН'!$G$20</f>
        <v>3651.1659744399999</v>
      </c>
      <c r="P59" s="36">
        <f>SUMIFS(СВЦЭМ!$C$39:$C$782,СВЦЭМ!$A$39:$A$782,$A59,СВЦЭМ!$B$39:$B$782,P$47)+'СЕТ СН'!$G$12+СВЦЭМ!$D$10+'СЕТ СН'!$G$5-'СЕТ СН'!$G$20</f>
        <v>3681.8373531699999</v>
      </c>
      <c r="Q59" s="36">
        <f>SUMIFS(СВЦЭМ!$C$39:$C$782,СВЦЭМ!$A$39:$A$782,$A59,СВЦЭМ!$B$39:$B$782,Q$47)+'СЕТ СН'!$G$12+СВЦЭМ!$D$10+'СЕТ СН'!$G$5-'СЕТ СН'!$G$20</f>
        <v>3681.4345451600002</v>
      </c>
      <c r="R59" s="36">
        <f>SUMIFS(СВЦЭМ!$C$39:$C$782,СВЦЭМ!$A$39:$A$782,$A59,СВЦЭМ!$B$39:$B$782,R$47)+'СЕТ СН'!$G$12+СВЦЭМ!$D$10+'СЕТ СН'!$G$5-'СЕТ СН'!$G$20</f>
        <v>3674.1890225299999</v>
      </c>
      <c r="S59" s="36">
        <f>SUMIFS(СВЦЭМ!$C$39:$C$782,СВЦЭМ!$A$39:$A$782,$A59,СВЦЭМ!$B$39:$B$782,S$47)+'СЕТ СН'!$G$12+СВЦЭМ!$D$10+'СЕТ СН'!$G$5-'СЕТ СН'!$G$20</f>
        <v>3641.65710408</v>
      </c>
      <c r="T59" s="36">
        <f>SUMIFS(СВЦЭМ!$C$39:$C$782,СВЦЭМ!$A$39:$A$782,$A59,СВЦЭМ!$B$39:$B$782,T$47)+'СЕТ СН'!$G$12+СВЦЭМ!$D$10+'СЕТ СН'!$G$5-'СЕТ СН'!$G$20</f>
        <v>3628.0240582900001</v>
      </c>
      <c r="U59" s="36">
        <f>SUMIFS(СВЦЭМ!$C$39:$C$782,СВЦЭМ!$A$39:$A$782,$A59,СВЦЭМ!$B$39:$B$782,U$47)+'СЕТ СН'!$G$12+СВЦЭМ!$D$10+'СЕТ СН'!$G$5-'СЕТ СН'!$G$20</f>
        <v>3633.0102019400001</v>
      </c>
      <c r="V59" s="36">
        <f>SUMIFS(СВЦЭМ!$C$39:$C$782,СВЦЭМ!$A$39:$A$782,$A59,СВЦЭМ!$B$39:$B$782,V$47)+'СЕТ СН'!$G$12+СВЦЭМ!$D$10+'СЕТ СН'!$G$5-'СЕТ СН'!$G$20</f>
        <v>3646.2518150300002</v>
      </c>
      <c r="W59" s="36">
        <f>SUMIFS(СВЦЭМ!$C$39:$C$782,СВЦЭМ!$A$39:$A$782,$A59,СВЦЭМ!$B$39:$B$782,W$47)+'СЕТ СН'!$G$12+СВЦЭМ!$D$10+'СЕТ СН'!$G$5-'СЕТ СН'!$G$20</f>
        <v>3639.5201311999999</v>
      </c>
      <c r="X59" s="36">
        <f>SUMIFS(СВЦЭМ!$C$39:$C$782,СВЦЭМ!$A$39:$A$782,$A59,СВЦЭМ!$B$39:$B$782,X$47)+'СЕТ СН'!$G$12+СВЦЭМ!$D$10+'СЕТ СН'!$G$5-'СЕТ СН'!$G$20</f>
        <v>3645.2446666699998</v>
      </c>
      <c r="Y59" s="36">
        <f>SUMIFS(СВЦЭМ!$C$39:$C$782,СВЦЭМ!$A$39:$A$782,$A59,СВЦЭМ!$B$39:$B$782,Y$47)+'СЕТ СН'!$G$12+СВЦЭМ!$D$10+'СЕТ СН'!$G$5-'СЕТ СН'!$G$20</f>
        <v>3707.8411911399999</v>
      </c>
    </row>
    <row r="60" spans="1:25" ht="15.75" x14ac:dyDescent="0.2">
      <c r="A60" s="35">
        <f t="shared" si="1"/>
        <v>44421</v>
      </c>
      <c r="B60" s="36">
        <f>SUMIFS(СВЦЭМ!$C$39:$C$782,СВЦЭМ!$A$39:$A$782,$A60,СВЦЭМ!$B$39:$B$782,B$47)+'СЕТ СН'!$G$12+СВЦЭМ!$D$10+'СЕТ СН'!$G$5-'СЕТ СН'!$G$20</f>
        <v>3771.2599586900001</v>
      </c>
      <c r="C60" s="36">
        <f>SUMIFS(СВЦЭМ!$C$39:$C$782,СВЦЭМ!$A$39:$A$782,$A60,СВЦЭМ!$B$39:$B$782,C$47)+'СЕТ СН'!$G$12+СВЦЭМ!$D$10+'СЕТ СН'!$G$5-'СЕТ СН'!$G$20</f>
        <v>3837.9366083899999</v>
      </c>
      <c r="D60" s="36">
        <f>SUMIFS(СВЦЭМ!$C$39:$C$782,СВЦЭМ!$A$39:$A$782,$A60,СВЦЭМ!$B$39:$B$782,D$47)+'СЕТ СН'!$G$12+СВЦЭМ!$D$10+'СЕТ СН'!$G$5-'СЕТ СН'!$G$20</f>
        <v>3884.04879639</v>
      </c>
      <c r="E60" s="36">
        <f>SUMIFS(СВЦЭМ!$C$39:$C$782,СВЦЭМ!$A$39:$A$782,$A60,СВЦЭМ!$B$39:$B$782,E$47)+'СЕТ СН'!$G$12+СВЦЭМ!$D$10+'СЕТ СН'!$G$5-'СЕТ СН'!$G$20</f>
        <v>3894.4829537599999</v>
      </c>
      <c r="F60" s="36">
        <f>SUMIFS(СВЦЭМ!$C$39:$C$782,СВЦЭМ!$A$39:$A$782,$A60,СВЦЭМ!$B$39:$B$782,F$47)+'СЕТ СН'!$G$12+СВЦЭМ!$D$10+'СЕТ СН'!$G$5-'СЕТ СН'!$G$20</f>
        <v>3905.1537245700001</v>
      </c>
      <c r="G60" s="36">
        <f>SUMIFS(СВЦЭМ!$C$39:$C$782,СВЦЭМ!$A$39:$A$782,$A60,СВЦЭМ!$B$39:$B$782,G$47)+'СЕТ СН'!$G$12+СВЦЭМ!$D$10+'СЕТ СН'!$G$5-'СЕТ СН'!$G$20</f>
        <v>3890.8211797499998</v>
      </c>
      <c r="H60" s="36">
        <f>SUMIFS(СВЦЭМ!$C$39:$C$782,СВЦЭМ!$A$39:$A$782,$A60,СВЦЭМ!$B$39:$B$782,H$47)+'СЕТ СН'!$G$12+СВЦЭМ!$D$10+'СЕТ СН'!$G$5-'СЕТ СН'!$G$20</f>
        <v>3844.37597327</v>
      </c>
      <c r="I60" s="36">
        <f>SUMIFS(СВЦЭМ!$C$39:$C$782,СВЦЭМ!$A$39:$A$782,$A60,СВЦЭМ!$B$39:$B$782,I$47)+'СЕТ СН'!$G$12+СВЦЭМ!$D$10+'СЕТ СН'!$G$5-'СЕТ СН'!$G$20</f>
        <v>3759.26427797</v>
      </c>
      <c r="J60" s="36">
        <f>SUMIFS(СВЦЭМ!$C$39:$C$782,СВЦЭМ!$A$39:$A$782,$A60,СВЦЭМ!$B$39:$B$782,J$47)+'СЕТ СН'!$G$12+СВЦЭМ!$D$10+'СЕТ СН'!$G$5-'СЕТ СН'!$G$20</f>
        <v>3698.1152999599999</v>
      </c>
      <c r="K60" s="36">
        <f>SUMIFS(СВЦЭМ!$C$39:$C$782,СВЦЭМ!$A$39:$A$782,$A60,СВЦЭМ!$B$39:$B$782,K$47)+'СЕТ СН'!$G$12+СВЦЭМ!$D$10+'СЕТ СН'!$G$5-'СЕТ СН'!$G$20</f>
        <v>3664.5654271100002</v>
      </c>
      <c r="L60" s="36">
        <f>SUMIFS(СВЦЭМ!$C$39:$C$782,СВЦЭМ!$A$39:$A$782,$A60,СВЦЭМ!$B$39:$B$782,L$47)+'СЕТ СН'!$G$12+СВЦЭМ!$D$10+'СЕТ СН'!$G$5-'СЕТ СН'!$G$20</f>
        <v>3640.9689718300001</v>
      </c>
      <c r="M60" s="36">
        <f>SUMIFS(СВЦЭМ!$C$39:$C$782,СВЦЭМ!$A$39:$A$782,$A60,СВЦЭМ!$B$39:$B$782,M$47)+'СЕТ СН'!$G$12+СВЦЭМ!$D$10+'СЕТ СН'!$G$5-'СЕТ СН'!$G$20</f>
        <v>3631.2581099600002</v>
      </c>
      <c r="N60" s="36">
        <f>SUMIFS(СВЦЭМ!$C$39:$C$782,СВЦЭМ!$A$39:$A$782,$A60,СВЦЭМ!$B$39:$B$782,N$47)+'СЕТ СН'!$G$12+СВЦЭМ!$D$10+'СЕТ СН'!$G$5-'СЕТ СН'!$G$20</f>
        <v>3616.9773548600001</v>
      </c>
      <c r="O60" s="36">
        <f>SUMIFS(СВЦЭМ!$C$39:$C$782,СВЦЭМ!$A$39:$A$782,$A60,СВЦЭМ!$B$39:$B$782,O$47)+'СЕТ СН'!$G$12+СВЦЭМ!$D$10+'СЕТ СН'!$G$5-'СЕТ СН'!$G$20</f>
        <v>3637.7191477699998</v>
      </c>
      <c r="P60" s="36">
        <f>SUMIFS(СВЦЭМ!$C$39:$C$782,СВЦЭМ!$A$39:$A$782,$A60,СВЦЭМ!$B$39:$B$782,P$47)+'СЕТ СН'!$G$12+СВЦЭМ!$D$10+'СЕТ СН'!$G$5-'СЕТ СН'!$G$20</f>
        <v>3669.01444717</v>
      </c>
      <c r="Q60" s="36">
        <f>SUMIFS(СВЦЭМ!$C$39:$C$782,СВЦЭМ!$A$39:$A$782,$A60,СВЦЭМ!$B$39:$B$782,Q$47)+'СЕТ СН'!$G$12+СВЦЭМ!$D$10+'СЕТ СН'!$G$5-'СЕТ СН'!$G$20</f>
        <v>3675.4420081899998</v>
      </c>
      <c r="R60" s="36">
        <f>SUMIFS(СВЦЭМ!$C$39:$C$782,СВЦЭМ!$A$39:$A$782,$A60,СВЦЭМ!$B$39:$B$782,R$47)+'СЕТ СН'!$G$12+СВЦЭМ!$D$10+'СЕТ СН'!$G$5-'СЕТ СН'!$G$20</f>
        <v>3692.2649610600001</v>
      </c>
      <c r="S60" s="36">
        <f>SUMIFS(СВЦЭМ!$C$39:$C$782,СВЦЭМ!$A$39:$A$782,$A60,СВЦЭМ!$B$39:$B$782,S$47)+'СЕТ СН'!$G$12+СВЦЭМ!$D$10+'СЕТ СН'!$G$5-'СЕТ СН'!$G$20</f>
        <v>3664.12269122</v>
      </c>
      <c r="T60" s="36">
        <f>SUMIFS(СВЦЭМ!$C$39:$C$782,СВЦЭМ!$A$39:$A$782,$A60,СВЦЭМ!$B$39:$B$782,T$47)+'СЕТ СН'!$G$12+СВЦЭМ!$D$10+'СЕТ СН'!$G$5-'СЕТ СН'!$G$20</f>
        <v>3643.9546745899997</v>
      </c>
      <c r="U60" s="36">
        <f>SUMIFS(СВЦЭМ!$C$39:$C$782,СВЦЭМ!$A$39:$A$782,$A60,СВЦЭМ!$B$39:$B$782,U$47)+'СЕТ СН'!$G$12+СВЦЭМ!$D$10+'СЕТ СН'!$G$5-'СЕТ СН'!$G$20</f>
        <v>3652.6394210600001</v>
      </c>
      <c r="V60" s="36">
        <f>SUMIFS(СВЦЭМ!$C$39:$C$782,СВЦЭМ!$A$39:$A$782,$A60,СВЦЭМ!$B$39:$B$782,V$47)+'СЕТ СН'!$G$12+СВЦЭМ!$D$10+'СЕТ СН'!$G$5-'СЕТ СН'!$G$20</f>
        <v>3618.92415489</v>
      </c>
      <c r="W60" s="36">
        <f>SUMIFS(СВЦЭМ!$C$39:$C$782,СВЦЭМ!$A$39:$A$782,$A60,СВЦЭМ!$B$39:$B$782,W$47)+'СЕТ СН'!$G$12+СВЦЭМ!$D$10+'СЕТ СН'!$G$5-'СЕТ СН'!$G$20</f>
        <v>3598.1221527600001</v>
      </c>
      <c r="X60" s="36">
        <f>SUMIFS(СВЦЭМ!$C$39:$C$782,СВЦЭМ!$A$39:$A$782,$A60,СВЦЭМ!$B$39:$B$782,X$47)+'СЕТ СН'!$G$12+СВЦЭМ!$D$10+'СЕТ СН'!$G$5-'СЕТ СН'!$G$20</f>
        <v>3623.0664696499998</v>
      </c>
      <c r="Y60" s="36">
        <f>SUMIFS(СВЦЭМ!$C$39:$C$782,СВЦЭМ!$A$39:$A$782,$A60,СВЦЭМ!$B$39:$B$782,Y$47)+'СЕТ СН'!$G$12+СВЦЭМ!$D$10+'СЕТ СН'!$G$5-'СЕТ СН'!$G$20</f>
        <v>3626.9825040800001</v>
      </c>
    </row>
    <row r="61" spans="1:25" ht="15.75" x14ac:dyDescent="0.2">
      <c r="A61" s="35">
        <f t="shared" si="1"/>
        <v>44422</v>
      </c>
      <c r="B61" s="36">
        <f>SUMIFS(СВЦЭМ!$C$39:$C$782,СВЦЭМ!$A$39:$A$782,$A61,СВЦЭМ!$B$39:$B$782,B$47)+'СЕТ СН'!$G$12+СВЦЭМ!$D$10+'СЕТ СН'!$G$5-'СЕТ СН'!$G$20</f>
        <v>3523.7681922699999</v>
      </c>
      <c r="C61" s="36">
        <f>SUMIFS(СВЦЭМ!$C$39:$C$782,СВЦЭМ!$A$39:$A$782,$A61,СВЦЭМ!$B$39:$B$782,C$47)+'СЕТ СН'!$G$12+СВЦЭМ!$D$10+'СЕТ СН'!$G$5-'СЕТ СН'!$G$20</f>
        <v>3584.8308487300001</v>
      </c>
      <c r="D61" s="36">
        <f>SUMIFS(СВЦЭМ!$C$39:$C$782,СВЦЭМ!$A$39:$A$782,$A61,СВЦЭМ!$B$39:$B$782,D$47)+'СЕТ СН'!$G$12+СВЦЭМ!$D$10+'СЕТ СН'!$G$5-'СЕТ СН'!$G$20</f>
        <v>3638.7293176900002</v>
      </c>
      <c r="E61" s="36">
        <f>SUMIFS(СВЦЭМ!$C$39:$C$782,СВЦЭМ!$A$39:$A$782,$A61,СВЦЭМ!$B$39:$B$782,E$47)+'СЕТ СН'!$G$12+СВЦЭМ!$D$10+'СЕТ СН'!$G$5-'СЕТ СН'!$G$20</f>
        <v>3643.7072863499998</v>
      </c>
      <c r="F61" s="36">
        <f>SUMIFS(СВЦЭМ!$C$39:$C$782,СВЦЭМ!$A$39:$A$782,$A61,СВЦЭМ!$B$39:$B$782,F$47)+'СЕТ СН'!$G$12+СВЦЭМ!$D$10+'СЕТ СН'!$G$5-'СЕТ СН'!$G$20</f>
        <v>3649.7143755799998</v>
      </c>
      <c r="G61" s="36">
        <f>SUMIFS(СВЦЭМ!$C$39:$C$782,СВЦЭМ!$A$39:$A$782,$A61,СВЦЭМ!$B$39:$B$782,G$47)+'СЕТ СН'!$G$12+СВЦЭМ!$D$10+'СЕТ СН'!$G$5-'СЕТ СН'!$G$20</f>
        <v>3700.0817862200001</v>
      </c>
      <c r="H61" s="36">
        <f>SUMIFS(СВЦЭМ!$C$39:$C$782,СВЦЭМ!$A$39:$A$782,$A61,СВЦЭМ!$B$39:$B$782,H$47)+'СЕТ СН'!$G$12+СВЦЭМ!$D$10+'СЕТ СН'!$G$5-'СЕТ СН'!$G$20</f>
        <v>3657.4251245800001</v>
      </c>
      <c r="I61" s="36">
        <f>SUMIFS(СВЦЭМ!$C$39:$C$782,СВЦЭМ!$A$39:$A$782,$A61,СВЦЭМ!$B$39:$B$782,I$47)+'СЕТ СН'!$G$12+СВЦЭМ!$D$10+'СЕТ СН'!$G$5-'СЕТ СН'!$G$20</f>
        <v>3574.8324496800001</v>
      </c>
      <c r="J61" s="36">
        <f>SUMIFS(СВЦЭМ!$C$39:$C$782,СВЦЭМ!$A$39:$A$782,$A61,СВЦЭМ!$B$39:$B$782,J$47)+'СЕТ СН'!$G$12+СВЦЭМ!$D$10+'СЕТ СН'!$G$5-'СЕТ СН'!$G$20</f>
        <v>3488.2763076000001</v>
      </c>
      <c r="K61" s="36">
        <f>SUMIFS(СВЦЭМ!$C$39:$C$782,СВЦЭМ!$A$39:$A$782,$A61,СВЦЭМ!$B$39:$B$782,K$47)+'СЕТ СН'!$G$12+СВЦЭМ!$D$10+'СЕТ СН'!$G$5-'СЕТ СН'!$G$20</f>
        <v>3460.43054416</v>
      </c>
      <c r="L61" s="36">
        <f>SUMIFS(СВЦЭМ!$C$39:$C$782,СВЦЭМ!$A$39:$A$782,$A61,СВЦЭМ!$B$39:$B$782,L$47)+'СЕТ СН'!$G$12+СВЦЭМ!$D$10+'СЕТ СН'!$G$5-'СЕТ СН'!$G$20</f>
        <v>3436.2825877499999</v>
      </c>
      <c r="M61" s="36">
        <f>SUMIFS(СВЦЭМ!$C$39:$C$782,СВЦЭМ!$A$39:$A$782,$A61,СВЦЭМ!$B$39:$B$782,M$47)+'СЕТ СН'!$G$12+СВЦЭМ!$D$10+'СЕТ СН'!$G$5-'СЕТ СН'!$G$20</f>
        <v>3430.5780305099997</v>
      </c>
      <c r="N61" s="36">
        <f>SUMIFS(СВЦЭМ!$C$39:$C$782,СВЦЭМ!$A$39:$A$782,$A61,СВЦЭМ!$B$39:$B$782,N$47)+'СЕТ СН'!$G$12+СВЦЭМ!$D$10+'СЕТ СН'!$G$5-'СЕТ СН'!$G$20</f>
        <v>3440.3558619</v>
      </c>
      <c r="O61" s="36">
        <f>SUMIFS(СВЦЭМ!$C$39:$C$782,СВЦЭМ!$A$39:$A$782,$A61,СВЦЭМ!$B$39:$B$782,O$47)+'СЕТ СН'!$G$12+СВЦЭМ!$D$10+'СЕТ СН'!$G$5-'СЕТ СН'!$G$20</f>
        <v>3461.9415608899999</v>
      </c>
      <c r="P61" s="36">
        <f>SUMIFS(СВЦЭМ!$C$39:$C$782,СВЦЭМ!$A$39:$A$782,$A61,СВЦЭМ!$B$39:$B$782,P$47)+'СЕТ СН'!$G$12+СВЦЭМ!$D$10+'СЕТ СН'!$G$5-'СЕТ СН'!$G$20</f>
        <v>3493.8232568799999</v>
      </c>
      <c r="Q61" s="36">
        <f>SUMIFS(СВЦЭМ!$C$39:$C$782,СВЦЭМ!$A$39:$A$782,$A61,СВЦЭМ!$B$39:$B$782,Q$47)+'СЕТ СН'!$G$12+СВЦЭМ!$D$10+'СЕТ СН'!$G$5-'СЕТ СН'!$G$20</f>
        <v>3504.69081783</v>
      </c>
      <c r="R61" s="36">
        <f>SUMIFS(СВЦЭМ!$C$39:$C$782,СВЦЭМ!$A$39:$A$782,$A61,СВЦЭМ!$B$39:$B$782,R$47)+'СЕТ СН'!$G$12+СВЦЭМ!$D$10+'СЕТ СН'!$G$5-'СЕТ СН'!$G$20</f>
        <v>3503.1169981600001</v>
      </c>
      <c r="S61" s="36">
        <f>SUMIFS(СВЦЭМ!$C$39:$C$782,СВЦЭМ!$A$39:$A$782,$A61,СВЦЭМ!$B$39:$B$782,S$47)+'СЕТ СН'!$G$12+СВЦЭМ!$D$10+'СЕТ СН'!$G$5-'СЕТ СН'!$G$20</f>
        <v>3468.18398204</v>
      </c>
      <c r="T61" s="36">
        <f>SUMIFS(СВЦЭМ!$C$39:$C$782,СВЦЭМ!$A$39:$A$782,$A61,СВЦЭМ!$B$39:$B$782,T$47)+'СЕТ СН'!$G$12+СВЦЭМ!$D$10+'СЕТ СН'!$G$5-'СЕТ СН'!$G$20</f>
        <v>3448.6043051299998</v>
      </c>
      <c r="U61" s="36">
        <f>SUMIFS(СВЦЭМ!$C$39:$C$782,СВЦЭМ!$A$39:$A$782,$A61,СВЦЭМ!$B$39:$B$782,U$47)+'СЕТ СН'!$G$12+СВЦЭМ!$D$10+'СЕТ СН'!$G$5-'СЕТ СН'!$G$20</f>
        <v>3448.0027908399998</v>
      </c>
      <c r="V61" s="36">
        <f>SUMIFS(СВЦЭМ!$C$39:$C$782,СВЦЭМ!$A$39:$A$782,$A61,СВЦЭМ!$B$39:$B$782,V$47)+'СЕТ СН'!$G$12+СВЦЭМ!$D$10+'СЕТ СН'!$G$5-'СЕТ СН'!$G$20</f>
        <v>3447.1374113000002</v>
      </c>
      <c r="W61" s="36">
        <f>SUMIFS(СВЦЭМ!$C$39:$C$782,СВЦЭМ!$A$39:$A$782,$A61,СВЦЭМ!$B$39:$B$782,W$47)+'СЕТ СН'!$G$12+СВЦЭМ!$D$10+'СЕТ СН'!$G$5-'СЕТ СН'!$G$20</f>
        <v>3452.5471296599999</v>
      </c>
      <c r="X61" s="36">
        <f>SUMIFS(СВЦЭМ!$C$39:$C$782,СВЦЭМ!$A$39:$A$782,$A61,СВЦЭМ!$B$39:$B$782,X$47)+'СЕТ СН'!$G$12+СВЦЭМ!$D$10+'СЕТ СН'!$G$5-'СЕТ СН'!$G$20</f>
        <v>3483.9720159099998</v>
      </c>
      <c r="Y61" s="36">
        <f>SUMIFS(СВЦЭМ!$C$39:$C$782,СВЦЭМ!$A$39:$A$782,$A61,СВЦЭМ!$B$39:$B$782,Y$47)+'СЕТ СН'!$G$12+СВЦЭМ!$D$10+'СЕТ СН'!$G$5-'СЕТ СН'!$G$20</f>
        <v>3523.4787298399997</v>
      </c>
    </row>
    <row r="62" spans="1:25" ht="15.75" x14ac:dyDescent="0.2">
      <c r="A62" s="35">
        <f t="shared" si="1"/>
        <v>44423</v>
      </c>
      <c r="B62" s="36">
        <f>SUMIFS(СВЦЭМ!$C$39:$C$782,СВЦЭМ!$A$39:$A$782,$A62,СВЦЭМ!$B$39:$B$782,B$47)+'СЕТ СН'!$G$12+СВЦЭМ!$D$10+'СЕТ СН'!$G$5-'СЕТ СН'!$G$20</f>
        <v>3566.7411757599998</v>
      </c>
      <c r="C62" s="36">
        <f>SUMIFS(СВЦЭМ!$C$39:$C$782,СВЦЭМ!$A$39:$A$782,$A62,СВЦЭМ!$B$39:$B$782,C$47)+'СЕТ СН'!$G$12+СВЦЭМ!$D$10+'СЕТ СН'!$G$5-'СЕТ СН'!$G$20</f>
        <v>3615.98740331</v>
      </c>
      <c r="D62" s="36">
        <f>SUMIFS(СВЦЭМ!$C$39:$C$782,СВЦЭМ!$A$39:$A$782,$A62,СВЦЭМ!$B$39:$B$782,D$47)+'СЕТ СН'!$G$12+СВЦЭМ!$D$10+'СЕТ СН'!$G$5-'СЕТ СН'!$G$20</f>
        <v>3668.4492467800001</v>
      </c>
      <c r="E62" s="36">
        <f>SUMIFS(СВЦЭМ!$C$39:$C$782,СВЦЭМ!$A$39:$A$782,$A62,СВЦЭМ!$B$39:$B$782,E$47)+'СЕТ СН'!$G$12+СВЦЭМ!$D$10+'СЕТ СН'!$G$5-'СЕТ СН'!$G$20</f>
        <v>3675.4729211200001</v>
      </c>
      <c r="F62" s="36">
        <f>SUMIFS(СВЦЭМ!$C$39:$C$782,СВЦЭМ!$A$39:$A$782,$A62,СВЦЭМ!$B$39:$B$782,F$47)+'СЕТ СН'!$G$12+СВЦЭМ!$D$10+'СЕТ СН'!$G$5-'СЕТ СН'!$G$20</f>
        <v>3679.9948319099999</v>
      </c>
      <c r="G62" s="36">
        <f>SUMIFS(СВЦЭМ!$C$39:$C$782,СВЦЭМ!$A$39:$A$782,$A62,СВЦЭМ!$B$39:$B$782,G$47)+'СЕТ СН'!$G$12+СВЦЭМ!$D$10+'СЕТ СН'!$G$5-'СЕТ СН'!$G$20</f>
        <v>3684.3404713300001</v>
      </c>
      <c r="H62" s="36">
        <f>SUMIFS(СВЦЭМ!$C$39:$C$782,СВЦЭМ!$A$39:$A$782,$A62,СВЦЭМ!$B$39:$B$782,H$47)+'СЕТ СН'!$G$12+СВЦЭМ!$D$10+'СЕТ СН'!$G$5-'СЕТ СН'!$G$20</f>
        <v>3655.0222067099999</v>
      </c>
      <c r="I62" s="36">
        <f>SUMIFS(СВЦЭМ!$C$39:$C$782,СВЦЭМ!$A$39:$A$782,$A62,СВЦЭМ!$B$39:$B$782,I$47)+'СЕТ СН'!$G$12+СВЦЭМ!$D$10+'СЕТ СН'!$G$5-'СЕТ СН'!$G$20</f>
        <v>3600.4010690300001</v>
      </c>
      <c r="J62" s="36">
        <f>SUMIFS(СВЦЭМ!$C$39:$C$782,СВЦЭМ!$A$39:$A$782,$A62,СВЦЭМ!$B$39:$B$782,J$47)+'СЕТ СН'!$G$12+СВЦЭМ!$D$10+'СЕТ СН'!$G$5-'СЕТ СН'!$G$20</f>
        <v>3529.2543584300001</v>
      </c>
      <c r="K62" s="36">
        <f>SUMIFS(СВЦЭМ!$C$39:$C$782,СВЦЭМ!$A$39:$A$782,$A62,СВЦЭМ!$B$39:$B$782,K$47)+'СЕТ СН'!$G$12+СВЦЭМ!$D$10+'СЕТ СН'!$G$5-'СЕТ СН'!$G$20</f>
        <v>3489.9108286599999</v>
      </c>
      <c r="L62" s="36">
        <f>SUMIFS(СВЦЭМ!$C$39:$C$782,СВЦЭМ!$A$39:$A$782,$A62,СВЦЭМ!$B$39:$B$782,L$47)+'СЕТ СН'!$G$12+СВЦЭМ!$D$10+'СЕТ СН'!$G$5-'СЕТ СН'!$G$20</f>
        <v>3459.6541327699997</v>
      </c>
      <c r="M62" s="36">
        <f>SUMIFS(СВЦЭМ!$C$39:$C$782,СВЦЭМ!$A$39:$A$782,$A62,СВЦЭМ!$B$39:$B$782,M$47)+'СЕТ СН'!$G$12+СВЦЭМ!$D$10+'СЕТ СН'!$G$5-'СЕТ СН'!$G$20</f>
        <v>3456.9661417100001</v>
      </c>
      <c r="N62" s="36">
        <f>SUMIFS(СВЦЭМ!$C$39:$C$782,СВЦЭМ!$A$39:$A$782,$A62,СВЦЭМ!$B$39:$B$782,N$47)+'СЕТ СН'!$G$12+СВЦЭМ!$D$10+'СЕТ СН'!$G$5-'СЕТ СН'!$G$20</f>
        <v>3464.69600881</v>
      </c>
      <c r="O62" s="36">
        <f>SUMIFS(СВЦЭМ!$C$39:$C$782,СВЦЭМ!$A$39:$A$782,$A62,СВЦЭМ!$B$39:$B$782,O$47)+'СЕТ СН'!$G$12+СВЦЭМ!$D$10+'СЕТ СН'!$G$5-'СЕТ СН'!$G$20</f>
        <v>3461.9094264800001</v>
      </c>
      <c r="P62" s="36">
        <f>SUMIFS(СВЦЭМ!$C$39:$C$782,СВЦЭМ!$A$39:$A$782,$A62,СВЦЭМ!$B$39:$B$782,P$47)+'СЕТ СН'!$G$12+СВЦЭМ!$D$10+'СЕТ СН'!$G$5-'СЕТ СН'!$G$20</f>
        <v>3475.56712715</v>
      </c>
      <c r="Q62" s="36">
        <f>SUMIFS(СВЦЭМ!$C$39:$C$782,СВЦЭМ!$A$39:$A$782,$A62,СВЦЭМ!$B$39:$B$782,Q$47)+'СЕТ СН'!$G$12+СВЦЭМ!$D$10+'СЕТ СН'!$G$5-'СЕТ СН'!$G$20</f>
        <v>3479.9388239599998</v>
      </c>
      <c r="R62" s="36">
        <f>SUMIFS(СВЦЭМ!$C$39:$C$782,СВЦЭМ!$A$39:$A$782,$A62,СВЦЭМ!$B$39:$B$782,R$47)+'СЕТ СН'!$G$12+СВЦЭМ!$D$10+'СЕТ СН'!$G$5-'СЕТ СН'!$G$20</f>
        <v>3480.2827809299997</v>
      </c>
      <c r="S62" s="36">
        <f>SUMIFS(СВЦЭМ!$C$39:$C$782,СВЦЭМ!$A$39:$A$782,$A62,СВЦЭМ!$B$39:$B$782,S$47)+'СЕТ СН'!$G$12+СВЦЭМ!$D$10+'СЕТ СН'!$G$5-'СЕТ СН'!$G$20</f>
        <v>3475.8475767199998</v>
      </c>
      <c r="T62" s="36">
        <f>SUMIFS(СВЦЭМ!$C$39:$C$782,СВЦЭМ!$A$39:$A$782,$A62,СВЦЭМ!$B$39:$B$782,T$47)+'СЕТ СН'!$G$12+СВЦЭМ!$D$10+'СЕТ СН'!$G$5-'СЕТ СН'!$G$20</f>
        <v>3444.0733320099998</v>
      </c>
      <c r="U62" s="36">
        <f>SUMIFS(СВЦЭМ!$C$39:$C$782,СВЦЭМ!$A$39:$A$782,$A62,СВЦЭМ!$B$39:$B$782,U$47)+'СЕТ СН'!$G$12+СВЦЭМ!$D$10+'СЕТ СН'!$G$5-'СЕТ СН'!$G$20</f>
        <v>3457.3348139499999</v>
      </c>
      <c r="V62" s="36">
        <f>SUMIFS(СВЦЭМ!$C$39:$C$782,СВЦЭМ!$A$39:$A$782,$A62,СВЦЭМ!$B$39:$B$782,V$47)+'СЕТ СН'!$G$12+СВЦЭМ!$D$10+'СЕТ СН'!$G$5-'СЕТ СН'!$G$20</f>
        <v>3453.3068641</v>
      </c>
      <c r="W62" s="36">
        <f>SUMIFS(СВЦЭМ!$C$39:$C$782,СВЦЭМ!$A$39:$A$782,$A62,СВЦЭМ!$B$39:$B$782,W$47)+'СЕТ СН'!$G$12+СВЦЭМ!$D$10+'СЕТ СН'!$G$5-'СЕТ СН'!$G$20</f>
        <v>3451.57596861</v>
      </c>
      <c r="X62" s="36">
        <f>SUMIFS(СВЦЭМ!$C$39:$C$782,СВЦЭМ!$A$39:$A$782,$A62,СВЦЭМ!$B$39:$B$782,X$47)+'СЕТ СН'!$G$12+СВЦЭМ!$D$10+'СЕТ СН'!$G$5-'СЕТ СН'!$G$20</f>
        <v>3423.4048837599998</v>
      </c>
      <c r="Y62" s="36">
        <f>SUMIFS(СВЦЭМ!$C$39:$C$782,СВЦЭМ!$A$39:$A$782,$A62,СВЦЭМ!$B$39:$B$782,Y$47)+'СЕТ СН'!$G$12+СВЦЭМ!$D$10+'СЕТ СН'!$G$5-'СЕТ СН'!$G$20</f>
        <v>3418.53378961</v>
      </c>
    </row>
    <row r="63" spans="1:25" ht="15.75" x14ac:dyDescent="0.2">
      <c r="A63" s="35">
        <f t="shared" si="1"/>
        <v>44424</v>
      </c>
      <c r="B63" s="36">
        <f>SUMIFS(СВЦЭМ!$C$39:$C$782,СВЦЭМ!$A$39:$A$782,$A63,СВЦЭМ!$B$39:$B$782,B$47)+'СЕТ СН'!$G$12+СВЦЭМ!$D$10+'СЕТ СН'!$G$5-'СЕТ СН'!$G$20</f>
        <v>3535.24480503</v>
      </c>
      <c r="C63" s="36">
        <f>SUMIFS(СВЦЭМ!$C$39:$C$782,СВЦЭМ!$A$39:$A$782,$A63,СВЦЭМ!$B$39:$B$782,C$47)+'СЕТ СН'!$G$12+СВЦЭМ!$D$10+'СЕТ СН'!$G$5-'СЕТ СН'!$G$20</f>
        <v>3590.6434915999998</v>
      </c>
      <c r="D63" s="36">
        <f>SUMIFS(СВЦЭМ!$C$39:$C$782,СВЦЭМ!$A$39:$A$782,$A63,СВЦЭМ!$B$39:$B$782,D$47)+'СЕТ СН'!$G$12+СВЦЭМ!$D$10+'СЕТ СН'!$G$5-'СЕТ СН'!$G$20</f>
        <v>3638.1727508399999</v>
      </c>
      <c r="E63" s="36">
        <f>SUMIFS(СВЦЭМ!$C$39:$C$782,СВЦЭМ!$A$39:$A$782,$A63,СВЦЭМ!$B$39:$B$782,E$47)+'СЕТ СН'!$G$12+СВЦЭМ!$D$10+'СЕТ СН'!$G$5-'СЕТ СН'!$G$20</f>
        <v>3679.4141596700001</v>
      </c>
      <c r="F63" s="36">
        <f>SUMIFS(СВЦЭМ!$C$39:$C$782,СВЦЭМ!$A$39:$A$782,$A63,СВЦЭМ!$B$39:$B$782,F$47)+'СЕТ СН'!$G$12+СВЦЭМ!$D$10+'СЕТ СН'!$G$5-'СЕТ СН'!$G$20</f>
        <v>3681.71602291</v>
      </c>
      <c r="G63" s="36">
        <f>SUMIFS(СВЦЭМ!$C$39:$C$782,СВЦЭМ!$A$39:$A$782,$A63,СВЦЭМ!$B$39:$B$782,G$47)+'СЕТ СН'!$G$12+СВЦЭМ!$D$10+'СЕТ СН'!$G$5-'СЕТ СН'!$G$20</f>
        <v>3680.15584175</v>
      </c>
      <c r="H63" s="36">
        <f>SUMIFS(СВЦЭМ!$C$39:$C$782,СВЦЭМ!$A$39:$A$782,$A63,СВЦЭМ!$B$39:$B$782,H$47)+'СЕТ СН'!$G$12+СВЦЭМ!$D$10+'СЕТ СН'!$G$5-'СЕТ СН'!$G$20</f>
        <v>3696.5963928399997</v>
      </c>
      <c r="I63" s="36">
        <f>SUMIFS(СВЦЭМ!$C$39:$C$782,СВЦЭМ!$A$39:$A$782,$A63,СВЦЭМ!$B$39:$B$782,I$47)+'СЕТ СН'!$G$12+СВЦЭМ!$D$10+'СЕТ СН'!$G$5-'СЕТ СН'!$G$20</f>
        <v>3749.2586560499999</v>
      </c>
      <c r="J63" s="36">
        <f>SUMIFS(СВЦЭМ!$C$39:$C$782,СВЦЭМ!$A$39:$A$782,$A63,СВЦЭМ!$B$39:$B$782,J$47)+'СЕТ СН'!$G$12+СВЦЭМ!$D$10+'СЕТ СН'!$G$5-'СЕТ СН'!$G$20</f>
        <v>3729.3700353599997</v>
      </c>
      <c r="K63" s="36">
        <f>SUMIFS(СВЦЭМ!$C$39:$C$782,СВЦЭМ!$A$39:$A$782,$A63,СВЦЭМ!$B$39:$B$782,K$47)+'СЕТ СН'!$G$12+СВЦЭМ!$D$10+'СЕТ СН'!$G$5-'СЕТ СН'!$G$20</f>
        <v>3646.0950550799998</v>
      </c>
      <c r="L63" s="36">
        <f>SUMIFS(СВЦЭМ!$C$39:$C$782,СВЦЭМ!$A$39:$A$782,$A63,СВЦЭМ!$B$39:$B$782,L$47)+'СЕТ СН'!$G$12+СВЦЭМ!$D$10+'СЕТ СН'!$G$5-'СЕТ СН'!$G$20</f>
        <v>3583.0138322499997</v>
      </c>
      <c r="M63" s="36">
        <f>SUMIFS(СВЦЭМ!$C$39:$C$782,СВЦЭМ!$A$39:$A$782,$A63,СВЦЭМ!$B$39:$B$782,M$47)+'СЕТ СН'!$G$12+СВЦЭМ!$D$10+'СЕТ СН'!$G$5-'СЕТ СН'!$G$20</f>
        <v>3581.83675494</v>
      </c>
      <c r="N63" s="36">
        <f>SUMIFS(СВЦЭМ!$C$39:$C$782,СВЦЭМ!$A$39:$A$782,$A63,СВЦЭМ!$B$39:$B$782,N$47)+'СЕТ СН'!$G$12+СВЦЭМ!$D$10+'СЕТ СН'!$G$5-'СЕТ СН'!$G$20</f>
        <v>3581.1320108099999</v>
      </c>
      <c r="O63" s="36">
        <f>SUMIFS(СВЦЭМ!$C$39:$C$782,СВЦЭМ!$A$39:$A$782,$A63,СВЦЭМ!$B$39:$B$782,O$47)+'СЕТ СН'!$G$12+СВЦЭМ!$D$10+'СЕТ СН'!$G$5-'СЕТ СН'!$G$20</f>
        <v>3575.7653341</v>
      </c>
      <c r="P63" s="36">
        <f>SUMIFS(СВЦЭМ!$C$39:$C$782,СВЦЭМ!$A$39:$A$782,$A63,СВЦЭМ!$B$39:$B$782,P$47)+'СЕТ СН'!$G$12+СВЦЭМ!$D$10+'СЕТ СН'!$G$5-'СЕТ СН'!$G$20</f>
        <v>3621.51770751</v>
      </c>
      <c r="Q63" s="36">
        <f>SUMIFS(СВЦЭМ!$C$39:$C$782,СВЦЭМ!$A$39:$A$782,$A63,СВЦЭМ!$B$39:$B$782,Q$47)+'СЕТ СН'!$G$12+СВЦЭМ!$D$10+'СЕТ СН'!$G$5-'СЕТ СН'!$G$20</f>
        <v>3611.1870422699999</v>
      </c>
      <c r="R63" s="36">
        <f>SUMIFS(СВЦЭМ!$C$39:$C$782,СВЦЭМ!$A$39:$A$782,$A63,СВЦЭМ!$B$39:$B$782,R$47)+'СЕТ СН'!$G$12+СВЦЭМ!$D$10+'СЕТ СН'!$G$5-'СЕТ СН'!$G$20</f>
        <v>3596.5196670300002</v>
      </c>
      <c r="S63" s="36">
        <f>SUMIFS(СВЦЭМ!$C$39:$C$782,СВЦЭМ!$A$39:$A$782,$A63,СВЦЭМ!$B$39:$B$782,S$47)+'СЕТ СН'!$G$12+СВЦЭМ!$D$10+'СЕТ СН'!$G$5-'СЕТ СН'!$G$20</f>
        <v>3585.8561119999999</v>
      </c>
      <c r="T63" s="36">
        <f>SUMIFS(СВЦЭМ!$C$39:$C$782,СВЦЭМ!$A$39:$A$782,$A63,СВЦЭМ!$B$39:$B$782,T$47)+'СЕТ СН'!$G$12+СВЦЭМ!$D$10+'СЕТ СН'!$G$5-'СЕТ СН'!$G$20</f>
        <v>3588.2392458899999</v>
      </c>
      <c r="U63" s="36">
        <f>SUMIFS(СВЦЭМ!$C$39:$C$782,СВЦЭМ!$A$39:$A$782,$A63,СВЦЭМ!$B$39:$B$782,U$47)+'СЕТ СН'!$G$12+СВЦЭМ!$D$10+'СЕТ СН'!$G$5-'СЕТ СН'!$G$20</f>
        <v>3588.0858150099998</v>
      </c>
      <c r="V63" s="36">
        <f>SUMIFS(СВЦЭМ!$C$39:$C$782,СВЦЭМ!$A$39:$A$782,$A63,СВЦЭМ!$B$39:$B$782,V$47)+'СЕТ СН'!$G$12+СВЦЭМ!$D$10+'СЕТ СН'!$G$5-'СЕТ СН'!$G$20</f>
        <v>3602.9878684300002</v>
      </c>
      <c r="W63" s="36">
        <f>SUMIFS(СВЦЭМ!$C$39:$C$782,СВЦЭМ!$A$39:$A$782,$A63,СВЦЭМ!$B$39:$B$782,W$47)+'СЕТ СН'!$G$12+СВЦЭМ!$D$10+'СЕТ СН'!$G$5-'СЕТ СН'!$G$20</f>
        <v>3607.5839356199999</v>
      </c>
      <c r="X63" s="36">
        <f>SUMIFS(СВЦЭМ!$C$39:$C$782,СВЦЭМ!$A$39:$A$782,$A63,СВЦЭМ!$B$39:$B$782,X$47)+'СЕТ СН'!$G$12+СВЦЭМ!$D$10+'СЕТ СН'!$G$5-'СЕТ СН'!$G$20</f>
        <v>3559.1642233900002</v>
      </c>
      <c r="Y63" s="36">
        <f>SUMIFS(СВЦЭМ!$C$39:$C$782,СВЦЭМ!$A$39:$A$782,$A63,СВЦЭМ!$B$39:$B$782,Y$47)+'СЕТ СН'!$G$12+СВЦЭМ!$D$10+'СЕТ СН'!$G$5-'СЕТ СН'!$G$20</f>
        <v>3527.8753387699999</v>
      </c>
    </row>
    <row r="64" spans="1:25" ht="15.75" x14ac:dyDescent="0.2">
      <c r="A64" s="35">
        <f t="shared" si="1"/>
        <v>44425</v>
      </c>
      <c r="B64" s="36">
        <f>SUMIFS(СВЦЭМ!$C$39:$C$782,СВЦЭМ!$A$39:$A$782,$A64,СВЦЭМ!$B$39:$B$782,B$47)+'СЕТ СН'!$G$12+СВЦЭМ!$D$10+'СЕТ СН'!$G$5-'СЕТ СН'!$G$20</f>
        <v>3665.3642347999998</v>
      </c>
      <c r="C64" s="36">
        <f>SUMIFS(СВЦЭМ!$C$39:$C$782,СВЦЭМ!$A$39:$A$782,$A64,СВЦЭМ!$B$39:$B$782,C$47)+'СЕТ СН'!$G$12+СВЦЭМ!$D$10+'СЕТ СН'!$G$5-'СЕТ СН'!$G$20</f>
        <v>3728.2986385300001</v>
      </c>
      <c r="D64" s="36">
        <f>SUMIFS(СВЦЭМ!$C$39:$C$782,СВЦЭМ!$A$39:$A$782,$A64,СВЦЭМ!$B$39:$B$782,D$47)+'СЕТ СН'!$G$12+СВЦЭМ!$D$10+'СЕТ СН'!$G$5-'СЕТ СН'!$G$20</f>
        <v>3775.6438233600002</v>
      </c>
      <c r="E64" s="36">
        <f>SUMIFS(СВЦЭМ!$C$39:$C$782,СВЦЭМ!$A$39:$A$782,$A64,СВЦЭМ!$B$39:$B$782,E$47)+'СЕТ СН'!$G$12+СВЦЭМ!$D$10+'СЕТ СН'!$G$5-'СЕТ СН'!$G$20</f>
        <v>3795.3822278799998</v>
      </c>
      <c r="F64" s="36">
        <f>SUMIFS(СВЦЭМ!$C$39:$C$782,СВЦЭМ!$A$39:$A$782,$A64,СВЦЭМ!$B$39:$B$782,F$47)+'СЕТ СН'!$G$12+СВЦЭМ!$D$10+'СЕТ СН'!$G$5-'СЕТ СН'!$G$20</f>
        <v>3788.16924823</v>
      </c>
      <c r="G64" s="36">
        <f>SUMIFS(СВЦЭМ!$C$39:$C$782,СВЦЭМ!$A$39:$A$782,$A64,СВЦЭМ!$B$39:$B$782,G$47)+'СЕТ СН'!$G$12+СВЦЭМ!$D$10+'СЕТ СН'!$G$5-'СЕТ СН'!$G$20</f>
        <v>3769.7410564900001</v>
      </c>
      <c r="H64" s="36">
        <f>SUMIFS(СВЦЭМ!$C$39:$C$782,СВЦЭМ!$A$39:$A$782,$A64,СВЦЭМ!$B$39:$B$782,H$47)+'СЕТ СН'!$G$12+СВЦЭМ!$D$10+'СЕТ СН'!$G$5-'СЕТ СН'!$G$20</f>
        <v>3705.6472618899998</v>
      </c>
      <c r="I64" s="36">
        <f>SUMIFS(СВЦЭМ!$C$39:$C$782,СВЦЭМ!$A$39:$A$782,$A64,СВЦЭМ!$B$39:$B$782,I$47)+'СЕТ СН'!$G$12+СВЦЭМ!$D$10+'СЕТ СН'!$G$5-'СЕТ СН'!$G$20</f>
        <v>3642.2816007699998</v>
      </c>
      <c r="J64" s="36">
        <f>SUMIFS(СВЦЭМ!$C$39:$C$782,СВЦЭМ!$A$39:$A$782,$A64,СВЦЭМ!$B$39:$B$782,J$47)+'СЕТ СН'!$G$12+СВЦЭМ!$D$10+'СЕТ СН'!$G$5-'СЕТ СН'!$G$20</f>
        <v>3566.5719660499999</v>
      </c>
      <c r="K64" s="36">
        <f>SUMIFS(СВЦЭМ!$C$39:$C$782,СВЦЭМ!$A$39:$A$782,$A64,СВЦЭМ!$B$39:$B$782,K$47)+'СЕТ СН'!$G$12+СВЦЭМ!$D$10+'СЕТ СН'!$G$5-'СЕТ СН'!$G$20</f>
        <v>3562.4192476200001</v>
      </c>
      <c r="L64" s="36">
        <f>SUMIFS(СВЦЭМ!$C$39:$C$782,СВЦЭМ!$A$39:$A$782,$A64,СВЦЭМ!$B$39:$B$782,L$47)+'СЕТ СН'!$G$12+СВЦЭМ!$D$10+'СЕТ СН'!$G$5-'СЕТ СН'!$G$20</f>
        <v>3585.6144211800001</v>
      </c>
      <c r="M64" s="36">
        <f>SUMIFS(СВЦЭМ!$C$39:$C$782,СВЦЭМ!$A$39:$A$782,$A64,СВЦЭМ!$B$39:$B$782,M$47)+'СЕТ СН'!$G$12+СВЦЭМ!$D$10+'СЕТ СН'!$G$5-'СЕТ СН'!$G$20</f>
        <v>3592.9215931700001</v>
      </c>
      <c r="N64" s="36">
        <f>SUMIFS(СВЦЭМ!$C$39:$C$782,СВЦЭМ!$A$39:$A$782,$A64,СВЦЭМ!$B$39:$B$782,N$47)+'СЕТ СН'!$G$12+СВЦЭМ!$D$10+'СЕТ СН'!$G$5-'СЕТ СН'!$G$20</f>
        <v>3590.3705124399999</v>
      </c>
      <c r="O64" s="36">
        <f>SUMIFS(СВЦЭМ!$C$39:$C$782,СВЦЭМ!$A$39:$A$782,$A64,СВЦЭМ!$B$39:$B$782,O$47)+'СЕТ СН'!$G$12+СВЦЭМ!$D$10+'СЕТ СН'!$G$5-'СЕТ СН'!$G$20</f>
        <v>3570.4781840599999</v>
      </c>
      <c r="P64" s="36">
        <f>SUMIFS(СВЦЭМ!$C$39:$C$782,СВЦЭМ!$A$39:$A$782,$A64,СВЦЭМ!$B$39:$B$782,P$47)+'СЕТ СН'!$G$12+СВЦЭМ!$D$10+'СЕТ СН'!$G$5-'СЕТ СН'!$G$20</f>
        <v>3577.66432721</v>
      </c>
      <c r="Q64" s="36">
        <f>SUMIFS(СВЦЭМ!$C$39:$C$782,СВЦЭМ!$A$39:$A$782,$A64,СВЦЭМ!$B$39:$B$782,Q$47)+'СЕТ СН'!$G$12+СВЦЭМ!$D$10+'СЕТ СН'!$G$5-'СЕТ СН'!$G$20</f>
        <v>3583.8902165700001</v>
      </c>
      <c r="R64" s="36">
        <f>SUMIFS(СВЦЭМ!$C$39:$C$782,СВЦЭМ!$A$39:$A$782,$A64,СВЦЭМ!$B$39:$B$782,R$47)+'СЕТ СН'!$G$12+СВЦЭМ!$D$10+'СЕТ СН'!$G$5-'СЕТ СН'!$G$20</f>
        <v>3582.80320884</v>
      </c>
      <c r="S64" s="36">
        <f>SUMIFS(СВЦЭМ!$C$39:$C$782,СВЦЭМ!$A$39:$A$782,$A64,СВЦЭМ!$B$39:$B$782,S$47)+'СЕТ СН'!$G$12+СВЦЭМ!$D$10+'СЕТ СН'!$G$5-'СЕТ СН'!$G$20</f>
        <v>3561.02619903</v>
      </c>
      <c r="T64" s="36">
        <f>SUMIFS(СВЦЭМ!$C$39:$C$782,СВЦЭМ!$A$39:$A$782,$A64,СВЦЭМ!$B$39:$B$782,T$47)+'СЕТ СН'!$G$12+СВЦЭМ!$D$10+'СЕТ СН'!$G$5-'СЕТ СН'!$G$20</f>
        <v>3543.7278225800001</v>
      </c>
      <c r="U64" s="36">
        <f>SUMIFS(СВЦЭМ!$C$39:$C$782,СВЦЭМ!$A$39:$A$782,$A64,СВЦЭМ!$B$39:$B$782,U$47)+'СЕТ СН'!$G$12+СВЦЭМ!$D$10+'СЕТ СН'!$G$5-'СЕТ СН'!$G$20</f>
        <v>3541.3463931299998</v>
      </c>
      <c r="V64" s="36">
        <f>SUMIFS(СВЦЭМ!$C$39:$C$782,СВЦЭМ!$A$39:$A$782,$A64,СВЦЭМ!$B$39:$B$782,V$47)+'СЕТ СН'!$G$12+СВЦЭМ!$D$10+'СЕТ СН'!$G$5-'СЕТ СН'!$G$20</f>
        <v>3553.39380347</v>
      </c>
      <c r="W64" s="36">
        <f>SUMIFS(СВЦЭМ!$C$39:$C$782,СВЦЭМ!$A$39:$A$782,$A64,СВЦЭМ!$B$39:$B$782,W$47)+'СЕТ СН'!$G$12+СВЦЭМ!$D$10+'СЕТ СН'!$G$5-'СЕТ СН'!$G$20</f>
        <v>3576.91568861</v>
      </c>
      <c r="X64" s="36">
        <f>SUMIFS(СВЦЭМ!$C$39:$C$782,СВЦЭМ!$A$39:$A$782,$A64,СВЦЭМ!$B$39:$B$782,X$47)+'СЕТ СН'!$G$12+СВЦЭМ!$D$10+'СЕТ СН'!$G$5-'СЕТ СН'!$G$20</f>
        <v>3546.9356263600002</v>
      </c>
      <c r="Y64" s="36">
        <f>SUMIFS(СВЦЭМ!$C$39:$C$782,СВЦЭМ!$A$39:$A$782,$A64,СВЦЭМ!$B$39:$B$782,Y$47)+'СЕТ СН'!$G$12+СВЦЭМ!$D$10+'СЕТ СН'!$G$5-'СЕТ СН'!$G$20</f>
        <v>3571.94951339</v>
      </c>
    </row>
    <row r="65" spans="1:27" ht="15.75" x14ac:dyDescent="0.2">
      <c r="A65" s="35">
        <f t="shared" si="1"/>
        <v>44426</v>
      </c>
      <c r="B65" s="36">
        <f>SUMIFS(СВЦЭМ!$C$39:$C$782,СВЦЭМ!$A$39:$A$782,$A65,СВЦЭМ!$B$39:$B$782,B$47)+'СЕТ СН'!$G$12+СВЦЭМ!$D$10+'СЕТ СН'!$G$5-'СЕТ СН'!$G$20</f>
        <v>3650.9971656600001</v>
      </c>
      <c r="C65" s="36">
        <f>SUMIFS(СВЦЭМ!$C$39:$C$782,СВЦЭМ!$A$39:$A$782,$A65,СВЦЭМ!$B$39:$B$782,C$47)+'СЕТ СН'!$G$12+СВЦЭМ!$D$10+'СЕТ СН'!$G$5-'СЕТ СН'!$G$20</f>
        <v>3717.7847843700001</v>
      </c>
      <c r="D65" s="36">
        <f>SUMIFS(СВЦЭМ!$C$39:$C$782,СВЦЭМ!$A$39:$A$782,$A65,СВЦЭМ!$B$39:$B$782,D$47)+'СЕТ СН'!$G$12+СВЦЭМ!$D$10+'СЕТ СН'!$G$5-'СЕТ СН'!$G$20</f>
        <v>3771.06614739</v>
      </c>
      <c r="E65" s="36">
        <f>SUMIFS(СВЦЭМ!$C$39:$C$782,СВЦЭМ!$A$39:$A$782,$A65,СВЦЭМ!$B$39:$B$782,E$47)+'СЕТ СН'!$G$12+СВЦЭМ!$D$10+'СЕТ СН'!$G$5-'СЕТ СН'!$G$20</f>
        <v>3780.3090584900001</v>
      </c>
      <c r="F65" s="36">
        <f>SUMIFS(СВЦЭМ!$C$39:$C$782,СВЦЭМ!$A$39:$A$782,$A65,СВЦЭМ!$B$39:$B$782,F$47)+'СЕТ СН'!$G$12+СВЦЭМ!$D$10+'СЕТ СН'!$G$5-'СЕТ СН'!$G$20</f>
        <v>3765.5860351599999</v>
      </c>
      <c r="G65" s="36">
        <f>SUMIFS(СВЦЭМ!$C$39:$C$782,СВЦЭМ!$A$39:$A$782,$A65,СВЦЭМ!$B$39:$B$782,G$47)+'СЕТ СН'!$G$12+СВЦЭМ!$D$10+'СЕТ СН'!$G$5-'СЕТ СН'!$G$20</f>
        <v>3764.65769873</v>
      </c>
      <c r="H65" s="36">
        <f>SUMIFS(СВЦЭМ!$C$39:$C$782,СВЦЭМ!$A$39:$A$782,$A65,СВЦЭМ!$B$39:$B$782,H$47)+'СЕТ СН'!$G$12+СВЦЭМ!$D$10+'СЕТ СН'!$G$5-'СЕТ СН'!$G$20</f>
        <v>3731.3044424499999</v>
      </c>
      <c r="I65" s="36">
        <f>SUMIFS(СВЦЭМ!$C$39:$C$782,СВЦЭМ!$A$39:$A$782,$A65,СВЦЭМ!$B$39:$B$782,I$47)+'СЕТ СН'!$G$12+СВЦЭМ!$D$10+'СЕТ СН'!$G$5-'СЕТ СН'!$G$20</f>
        <v>3679.6850224899999</v>
      </c>
      <c r="J65" s="36">
        <f>SUMIFS(СВЦЭМ!$C$39:$C$782,СВЦЭМ!$A$39:$A$782,$A65,СВЦЭМ!$B$39:$B$782,J$47)+'СЕТ СН'!$G$12+СВЦЭМ!$D$10+'СЕТ СН'!$G$5-'СЕТ СН'!$G$20</f>
        <v>3627.34057351</v>
      </c>
      <c r="K65" s="36">
        <f>SUMIFS(СВЦЭМ!$C$39:$C$782,СВЦЭМ!$A$39:$A$782,$A65,СВЦЭМ!$B$39:$B$782,K$47)+'СЕТ СН'!$G$12+СВЦЭМ!$D$10+'СЕТ СН'!$G$5-'СЕТ СН'!$G$20</f>
        <v>3655.6757665699997</v>
      </c>
      <c r="L65" s="36">
        <f>SUMIFS(СВЦЭМ!$C$39:$C$782,СВЦЭМ!$A$39:$A$782,$A65,СВЦЭМ!$B$39:$B$782,L$47)+'СЕТ СН'!$G$12+СВЦЭМ!$D$10+'СЕТ СН'!$G$5-'СЕТ СН'!$G$20</f>
        <v>3669.8086207599999</v>
      </c>
      <c r="M65" s="36">
        <f>SUMIFS(СВЦЭМ!$C$39:$C$782,СВЦЭМ!$A$39:$A$782,$A65,СВЦЭМ!$B$39:$B$782,M$47)+'СЕТ СН'!$G$12+СВЦЭМ!$D$10+'СЕТ СН'!$G$5-'СЕТ СН'!$G$20</f>
        <v>3671.5739480500001</v>
      </c>
      <c r="N65" s="36">
        <f>SUMIFS(СВЦЭМ!$C$39:$C$782,СВЦЭМ!$A$39:$A$782,$A65,СВЦЭМ!$B$39:$B$782,N$47)+'СЕТ СН'!$G$12+СВЦЭМ!$D$10+'СЕТ СН'!$G$5-'СЕТ СН'!$G$20</f>
        <v>3666.1405997100001</v>
      </c>
      <c r="O65" s="36">
        <f>SUMIFS(СВЦЭМ!$C$39:$C$782,СВЦЭМ!$A$39:$A$782,$A65,СВЦЭМ!$B$39:$B$782,O$47)+'СЕТ СН'!$G$12+СВЦЭМ!$D$10+'СЕТ СН'!$G$5-'СЕТ СН'!$G$20</f>
        <v>3649.5263069499997</v>
      </c>
      <c r="P65" s="36">
        <f>SUMIFS(СВЦЭМ!$C$39:$C$782,СВЦЭМ!$A$39:$A$782,$A65,СВЦЭМ!$B$39:$B$782,P$47)+'СЕТ СН'!$G$12+СВЦЭМ!$D$10+'СЕТ СН'!$G$5-'СЕТ СН'!$G$20</f>
        <v>3602.82180565</v>
      </c>
      <c r="Q65" s="36">
        <f>SUMIFS(СВЦЭМ!$C$39:$C$782,СВЦЭМ!$A$39:$A$782,$A65,СВЦЭМ!$B$39:$B$782,Q$47)+'СЕТ СН'!$G$12+СВЦЭМ!$D$10+'СЕТ СН'!$G$5-'СЕТ СН'!$G$20</f>
        <v>3600.70388693</v>
      </c>
      <c r="R65" s="36">
        <f>SUMIFS(СВЦЭМ!$C$39:$C$782,СВЦЭМ!$A$39:$A$782,$A65,СВЦЭМ!$B$39:$B$782,R$47)+'СЕТ СН'!$G$12+СВЦЭМ!$D$10+'СЕТ СН'!$G$5-'СЕТ СН'!$G$20</f>
        <v>3596.2911691700001</v>
      </c>
      <c r="S65" s="36">
        <f>SUMIFS(СВЦЭМ!$C$39:$C$782,СВЦЭМ!$A$39:$A$782,$A65,СВЦЭМ!$B$39:$B$782,S$47)+'СЕТ СН'!$G$12+СВЦЭМ!$D$10+'СЕТ СН'!$G$5-'СЕТ СН'!$G$20</f>
        <v>3562.79019569</v>
      </c>
      <c r="T65" s="36">
        <f>SUMIFS(СВЦЭМ!$C$39:$C$782,СВЦЭМ!$A$39:$A$782,$A65,СВЦЭМ!$B$39:$B$782,T$47)+'СЕТ СН'!$G$12+СВЦЭМ!$D$10+'СЕТ СН'!$G$5-'СЕТ СН'!$G$20</f>
        <v>3543.66026233</v>
      </c>
      <c r="U65" s="36">
        <f>SUMIFS(СВЦЭМ!$C$39:$C$782,СВЦЭМ!$A$39:$A$782,$A65,СВЦЭМ!$B$39:$B$782,U$47)+'СЕТ СН'!$G$12+СВЦЭМ!$D$10+'СЕТ СН'!$G$5-'СЕТ СН'!$G$20</f>
        <v>3532.59705472</v>
      </c>
      <c r="V65" s="36">
        <f>SUMIFS(СВЦЭМ!$C$39:$C$782,СВЦЭМ!$A$39:$A$782,$A65,СВЦЭМ!$B$39:$B$782,V$47)+'СЕТ СН'!$G$12+СВЦЭМ!$D$10+'СЕТ СН'!$G$5-'СЕТ СН'!$G$20</f>
        <v>3546.5671279899998</v>
      </c>
      <c r="W65" s="36">
        <f>SUMIFS(СВЦЭМ!$C$39:$C$782,СВЦЭМ!$A$39:$A$782,$A65,СВЦЭМ!$B$39:$B$782,W$47)+'СЕТ СН'!$G$12+СВЦЭМ!$D$10+'СЕТ СН'!$G$5-'СЕТ СН'!$G$20</f>
        <v>3600.5733855099998</v>
      </c>
      <c r="X65" s="36">
        <f>SUMIFS(СВЦЭМ!$C$39:$C$782,СВЦЭМ!$A$39:$A$782,$A65,СВЦЭМ!$B$39:$B$782,X$47)+'СЕТ СН'!$G$12+СВЦЭМ!$D$10+'СЕТ СН'!$G$5-'СЕТ СН'!$G$20</f>
        <v>3551.3579765499999</v>
      </c>
      <c r="Y65" s="36">
        <f>SUMIFS(СВЦЭМ!$C$39:$C$782,СВЦЭМ!$A$39:$A$782,$A65,СВЦЭМ!$B$39:$B$782,Y$47)+'СЕТ СН'!$G$12+СВЦЭМ!$D$10+'СЕТ СН'!$G$5-'СЕТ СН'!$G$20</f>
        <v>3538.8825373099999</v>
      </c>
    </row>
    <row r="66" spans="1:27" ht="15.75" x14ac:dyDescent="0.2">
      <c r="A66" s="35">
        <f t="shared" si="1"/>
        <v>44427</v>
      </c>
      <c r="B66" s="36">
        <f>SUMIFS(СВЦЭМ!$C$39:$C$782,СВЦЭМ!$A$39:$A$782,$A66,СВЦЭМ!$B$39:$B$782,B$47)+'СЕТ СН'!$G$12+СВЦЭМ!$D$10+'СЕТ СН'!$G$5-'СЕТ СН'!$G$20</f>
        <v>3604.70527373</v>
      </c>
      <c r="C66" s="36">
        <f>SUMIFS(СВЦЭМ!$C$39:$C$782,СВЦЭМ!$A$39:$A$782,$A66,СВЦЭМ!$B$39:$B$782,C$47)+'СЕТ СН'!$G$12+СВЦЭМ!$D$10+'СЕТ СН'!$G$5-'СЕТ СН'!$G$20</f>
        <v>3680.0261753999998</v>
      </c>
      <c r="D66" s="36">
        <f>SUMIFS(СВЦЭМ!$C$39:$C$782,СВЦЭМ!$A$39:$A$782,$A66,СВЦЭМ!$B$39:$B$782,D$47)+'СЕТ СН'!$G$12+СВЦЭМ!$D$10+'СЕТ СН'!$G$5-'СЕТ СН'!$G$20</f>
        <v>3735.8398318199997</v>
      </c>
      <c r="E66" s="36">
        <f>SUMIFS(СВЦЭМ!$C$39:$C$782,СВЦЭМ!$A$39:$A$782,$A66,СВЦЭМ!$B$39:$B$782,E$47)+'СЕТ СН'!$G$12+СВЦЭМ!$D$10+'СЕТ СН'!$G$5-'СЕТ СН'!$G$20</f>
        <v>3755.97583575</v>
      </c>
      <c r="F66" s="36">
        <f>SUMIFS(СВЦЭМ!$C$39:$C$782,СВЦЭМ!$A$39:$A$782,$A66,СВЦЭМ!$B$39:$B$782,F$47)+'СЕТ СН'!$G$12+СВЦЭМ!$D$10+'СЕТ СН'!$G$5-'СЕТ СН'!$G$20</f>
        <v>3747.3272152999998</v>
      </c>
      <c r="G66" s="36">
        <f>SUMIFS(СВЦЭМ!$C$39:$C$782,СВЦЭМ!$A$39:$A$782,$A66,СВЦЭМ!$B$39:$B$782,G$47)+'СЕТ СН'!$G$12+СВЦЭМ!$D$10+'СЕТ СН'!$G$5-'СЕТ СН'!$G$20</f>
        <v>3731.5628022299998</v>
      </c>
      <c r="H66" s="36">
        <f>SUMIFS(СВЦЭМ!$C$39:$C$782,СВЦЭМ!$A$39:$A$782,$A66,СВЦЭМ!$B$39:$B$782,H$47)+'СЕТ СН'!$G$12+СВЦЭМ!$D$10+'СЕТ СН'!$G$5-'СЕТ СН'!$G$20</f>
        <v>3674.2104047900002</v>
      </c>
      <c r="I66" s="36">
        <f>SUMIFS(СВЦЭМ!$C$39:$C$782,СВЦЭМ!$A$39:$A$782,$A66,СВЦЭМ!$B$39:$B$782,I$47)+'СЕТ СН'!$G$12+СВЦЭМ!$D$10+'СЕТ СН'!$G$5-'СЕТ СН'!$G$20</f>
        <v>3627.3485678400002</v>
      </c>
      <c r="J66" s="36">
        <f>SUMIFS(СВЦЭМ!$C$39:$C$782,СВЦЭМ!$A$39:$A$782,$A66,СВЦЭМ!$B$39:$B$782,J$47)+'СЕТ СН'!$G$12+СВЦЭМ!$D$10+'СЕТ СН'!$G$5-'СЕТ СН'!$G$20</f>
        <v>3553.4640506300002</v>
      </c>
      <c r="K66" s="36">
        <f>SUMIFS(СВЦЭМ!$C$39:$C$782,СВЦЭМ!$A$39:$A$782,$A66,СВЦЭМ!$B$39:$B$782,K$47)+'СЕТ СН'!$G$12+СВЦЭМ!$D$10+'СЕТ СН'!$G$5-'СЕТ СН'!$G$20</f>
        <v>3550.8825234999999</v>
      </c>
      <c r="L66" s="36">
        <f>SUMIFS(СВЦЭМ!$C$39:$C$782,СВЦЭМ!$A$39:$A$782,$A66,СВЦЭМ!$B$39:$B$782,L$47)+'СЕТ СН'!$G$12+СВЦЭМ!$D$10+'СЕТ СН'!$G$5-'СЕТ СН'!$G$20</f>
        <v>3546.2730411299999</v>
      </c>
      <c r="M66" s="36">
        <f>SUMIFS(СВЦЭМ!$C$39:$C$782,СВЦЭМ!$A$39:$A$782,$A66,СВЦЭМ!$B$39:$B$782,M$47)+'СЕТ СН'!$G$12+СВЦЭМ!$D$10+'СЕТ СН'!$G$5-'СЕТ СН'!$G$20</f>
        <v>3552.3695625400001</v>
      </c>
      <c r="N66" s="36">
        <f>SUMIFS(СВЦЭМ!$C$39:$C$782,СВЦЭМ!$A$39:$A$782,$A66,СВЦЭМ!$B$39:$B$782,N$47)+'СЕТ СН'!$G$12+СВЦЭМ!$D$10+'СЕТ СН'!$G$5-'СЕТ СН'!$G$20</f>
        <v>3548.5987417799997</v>
      </c>
      <c r="O66" s="36">
        <f>SUMIFS(СВЦЭМ!$C$39:$C$782,СВЦЭМ!$A$39:$A$782,$A66,СВЦЭМ!$B$39:$B$782,O$47)+'СЕТ СН'!$G$12+СВЦЭМ!$D$10+'СЕТ СН'!$G$5-'СЕТ СН'!$G$20</f>
        <v>3548.4962020100002</v>
      </c>
      <c r="P66" s="36">
        <f>SUMIFS(СВЦЭМ!$C$39:$C$782,СВЦЭМ!$A$39:$A$782,$A66,СВЦЭМ!$B$39:$B$782,P$47)+'СЕТ СН'!$G$12+СВЦЭМ!$D$10+'СЕТ СН'!$G$5-'СЕТ СН'!$G$20</f>
        <v>3598.66669684</v>
      </c>
      <c r="Q66" s="36">
        <f>SUMIFS(СВЦЭМ!$C$39:$C$782,СВЦЭМ!$A$39:$A$782,$A66,СВЦЭМ!$B$39:$B$782,Q$47)+'СЕТ СН'!$G$12+СВЦЭМ!$D$10+'СЕТ СН'!$G$5-'СЕТ СН'!$G$20</f>
        <v>3600.9370251199998</v>
      </c>
      <c r="R66" s="36">
        <f>SUMIFS(СВЦЭМ!$C$39:$C$782,СВЦЭМ!$A$39:$A$782,$A66,СВЦЭМ!$B$39:$B$782,R$47)+'СЕТ СН'!$G$12+СВЦЭМ!$D$10+'СЕТ СН'!$G$5-'СЕТ СН'!$G$20</f>
        <v>3597.7811891399997</v>
      </c>
      <c r="S66" s="36">
        <f>SUMIFS(СВЦЭМ!$C$39:$C$782,СВЦЭМ!$A$39:$A$782,$A66,СВЦЭМ!$B$39:$B$782,S$47)+'СЕТ СН'!$G$12+СВЦЭМ!$D$10+'СЕТ СН'!$G$5-'СЕТ СН'!$G$20</f>
        <v>3620.77183827</v>
      </c>
      <c r="T66" s="36">
        <f>SUMIFS(СВЦЭМ!$C$39:$C$782,СВЦЭМ!$A$39:$A$782,$A66,СВЦЭМ!$B$39:$B$782,T$47)+'СЕТ СН'!$G$12+СВЦЭМ!$D$10+'СЕТ СН'!$G$5-'СЕТ СН'!$G$20</f>
        <v>3585.6685634300002</v>
      </c>
      <c r="U66" s="36">
        <f>SUMIFS(СВЦЭМ!$C$39:$C$782,СВЦЭМ!$A$39:$A$782,$A66,СВЦЭМ!$B$39:$B$782,U$47)+'СЕТ СН'!$G$12+СВЦЭМ!$D$10+'СЕТ СН'!$G$5-'СЕТ СН'!$G$20</f>
        <v>3560.7737800800001</v>
      </c>
      <c r="V66" s="36">
        <f>SUMIFS(СВЦЭМ!$C$39:$C$782,СВЦЭМ!$A$39:$A$782,$A66,СВЦЭМ!$B$39:$B$782,V$47)+'СЕТ СН'!$G$12+СВЦЭМ!$D$10+'СЕТ СН'!$G$5-'СЕТ СН'!$G$20</f>
        <v>3573.7666300199999</v>
      </c>
      <c r="W66" s="36">
        <f>SUMIFS(СВЦЭМ!$C$39:$C$782,СВЦЭМ!$A$39:$A$782,$A66,СВЦЭМ!$B$39:$B$782,W$47)+'СЕТ СН'!$G$12+СВЦЭМ!$D$10+'СЕТ СН'!$G$5-'СЕТ СН'!$G$20</f>
        <v>3587.2876019099999</v>
      </c>
      <c r="X66" s="36">
        <f>SUMIFS(СВЦЭМ!$C$39:$C$782,СВЦЭМ!$A$39:$A$782,$A66,СВЦЭМ!$B$39:$B$782,X$47)+'СЕТ СН'!$G$12+СВЦЭМ!$D$10+'СЕТ СН'!$G$5-'СЕТ СН'!$G$20</f>
        <v>3551.2882813000001</v>
      </c>
      <c r="Y66" s="36">
        <f>SUMIFS(СВЦЭМ!$C$39:$C$782,СВЦЭМ!$A$39:$A$782,$A66,СВЦЭМ!$B$39:$B$782,Y$47)+'СЕТ СН'!$G$12+СВЦЭМ!$D$10+'СЕТ СН'!$G$5-'СЕТ СН'!$G$20</f>
        <v>3531.1776511200001</v>
      </c>
    </row>
    <row r="67" spans="1:27" ht="15.75" x14ac:dyDescent="0.2">
      <c r="A67" s="35">
        <f t="shared" si="1"/>
        <v>44428</v>
      </c>
      <c r="B67" s="36">
        <f>SUMIFS(СВЦЭМ!$C$39:$C$782,СВЦЭМ!$A$39:$A$782,$A67,СВЦЭМ!$B$39:$B$782,B$47)+'СЕТ СН'!$G$12+СВЦЭМ!$D$10+'СЕТ СН'!$G$5-'СЕТ СН'!$G$20</f>
        <v>3620.0670851099999</v>
      </c>
      <c r="C67" s="36">
        <f>SUMIFS(СВЦЭМ!$C$39:$C$782,СВЦЭМ!$A$39:$A$782,$A67,СВЦЭМ!$B$39:$B$782,C$47)+'СЕТ СН'!$G$12+СВЦЭМ!$D$10+'СЕТ СН'!$G$5-'СЕТ СН'!$G$20</f>
        <v>3671.2606839999999</v>
      </c>
      <c r="D67" s="36">
        <f>SUMIFS(СВЦЭМ!$C$39:$C$782,СВЦЭМ!$A$39:$A$782,$A67,СВЦЭМ!$B$39:$B$782,D$47)+'СЕТ СН'!$G$12+СВЦЭМ!$D$10+'СЕТ СН'!$G$5-'СЕТ СН'!$G$20</f>
        <v>3727.5141785699998</v>
      </c>
      <c r="E67" s="36">
        <f>SUMIFS(СВЦЭМ!$C$39:$C$782,СВЦЭМ!$A$39:$A$782,$A67,СВЦЭМ!$B$39:$B$782,E$47)+'СЕТ СН'!$G$12+СВЦЭМ!$D$10+'СЕТ СН'!$G$5-'СЕТ СН'!$G$20</f>
        <v>3741.4579352599999</v>
      </c>
      <c r="F67" s="36">
        <f>SUMIFS(СВЦЭМ!$C$39:$C$782,СВЦЭМ!$A$39:$A$782,$A67,СВЦЭМ!$B$39:$B$782,F$47)+'СЕТ СН'!$G$12+СВЦЭМ!$D$10+'СЕТ СН'!$G$5-'СЕТ СН'!$G$20</f>
        <v>3738.0868545899998</v>
      </c>
      <c r="G67" s="36">
        <f>SUMIFS(СВЦЭМ!$C$39:$C$782,СВЦЭМ!$A$39:$A$782,$A67,СВЦЭМ!$B$39:$B$782,G$47)+'СЕТ СН'!$G$12+СВЦЭМ!$D$10+'СЕТ СН'!$G$5-'СЕТ СН'!$G$20</f>
        <v>3724.1277074099999</v>
      </c>
      <c r="H67" s="36">
        <f>SUMIFS(СВЦЭМ!$C$39:$C$782,СВЦЭМ!$A$39:$A$782,$A67,СВЦЭМ!$B$39:$B$782,H$47)+'СЕТ СН'!$G$12+СВЦЭМ!$D$10+'СЕТ СН'!$G$5-'СЕТ СН'!$G$20</f>
        <v>3673.6375068400002</v>
      </c>
      <c r="I67" s="36">
        <f>SUMIFS(СВЦЭМ!$C$39:$C$782,СВЦЭМ!$A$39:$A$782,$A67,СВЦЭМ!$B$39:$B$782,I$47)+'СЕТ СН'!$G$12+СВЦЭМ!$D$10+'СЕТ СН'!$G$5-'СЕТ СН'!$G$20</f>
        <v>3596.27214284</v>
      </c>
      <c r="J67" s="36">
        <f>SUMIFS(СВЦЭМ!$C$39:$C$782,СВЦЭМ!$A$39:$A$782,$A67,СВЦЭМ!$B$39:$B$782,J$47)+'СЕТ СН'!$G$12+СВЦЭМ!$D$10+'СЕТ СН'!$G$5-'СЕТ СН'!$G$20</f>
        <v>3536.4106607599997</v>
      </c>
      <c r="K67" s="36">
        <f>SUMIFS(СВЦЭМ!$C$39:$C$782,СВЦЭМ!$A$39:$A$782,$A67,СВЦЭМ!$B$39:$B$782,K$47)+'СЕТ СН'!$G$12+СВЦЭМ!$D$10+'СЕТ СН'!$G$5-'СЕТ СН'!$G$20</f>
        <v>3519.75183806</v>
      </c>
      <c r="L67" s="36">
        <f>SUMIFS(СВЦЭМ!$C$39:$C$782,СВЦЭМ!$A$39:$A$782,$A67,СВЦЭМ!$B$39:$B$782,L$47)+'СЕТ СН'!$G$12+СВЦЭМ!$D$10+'СЕТ СН'!$G$5-'СЕТ СН'!$G$20</f>
        <v>3522.61144315</v>
      </c>
      <c r="M67" s="36">
        <f>SUMIFS(СВЦЭМ!$C$39:$C$782,СВЦЭМ!$A$39:$A$782,$A67,СВЦЭМ!$B$39:$B$782,M$47)+'СЕТ СН'!$G$12+СВЦЭМ!$D$10+'СЕТ СН'!$G$5-'СЕТ СН'!$G$20</f>
        <v>3508.5218262200001</v>
      </c>
      <c r="N67" s="36">
        <f>SUMIFS(СВЦЭМ!$C$39:$C$782,СВЦЭМ!$A$39:$A$782,$A67,СВЦЭМ!$B$39:$B$782,N$47)+'СЕТ СН'!$G$12+СВЦЭМ!$D$10+'СЕТ СН'!$G$5-'СЕТ СН'!$G$20</f>
        <v>3506.1654264099998</v>
      </c>
      <c r="O67" s="36">
        <f>SUMIFS(СВЦЭМ!$C$39:$C$782,СВЦЭМ!$A$39:$A$782,$A67,СВЦЭМ!$B$39:$B$782,O$47)+'СЕТ СН'!$G$12+СВЦЭМ!$D$10+'СЕТ СН'!$G$5-'СЕТ СН'!$G$20</f>
        <v>3511.2605069900001</v>
      </c>
      <c r="P67" s="36">
        <f>SUMIFS(СВЦЭМ!$C$39:$C$782,СВЦЭМ!$A$39:$A$782,$A67,СВЦЭМ!$B$39:$B$782,P$47)+'СЕТ СН'!$G$12+СВЦЭМ!$D$10+'СЕТ СН'!$G$5-'СЕТ СН'!$G$20</f>
        <v>3551.8705123700001</v>
      </c>
      <c r="Q67" s="36">
        <f>SUMIFS(СВЦЭМ!$C$39:$C$782,СВЦЭМ!$A$39:$A$782,$A67,СВЦЭМ!$B$39:$B$782,Q$47)+'СЕТ СН'!$G$12+СВЦЭМ!$D$10+'СЕТ СН'!$G$5-'СЕТ СН'!$G$20</f>
        <v>3547.01365962</v>
      </c>
      <c r="R67" s="36">
        <f>SUMIFS(СВЦЭМ!$C$39:$C$782,СВЦЭМ!$A$39:$A$782,$A67,СВЦЭМ!$B$39:$B$782,R$47)+'СЕТ СН'!$G$12+СВЦЭМ!$D$10+'СЕТ СН'!$G$5-'СЕТ СН'!$G$20</f>
        <v>3545.2613526499999</v>
      </c>
      <c r="S67" s="36">
        <f>SUMIFS(СВЦЭМ!$C$39:$C$782,СВЦЭМ!$A$39:$A$782,$A67,СВЦЭМ!$B$39:$B$782,S$47)+'СЕТ СН'!$G$12+СВЦЭМ!$D$10+'СЕТ СН'!$G$5-'СЕТ СН'!$G$20</f>
        <v>3545.3151144399999</v>
      </c>
      <c r="T67" s="36">
        <f>SUMIFS(СВЦЭМ!$C$39:$C$782,СВЦЭМ!$A$39:$A$782,$A67,СВЦЭМ!$B$39:$B$782,T$47)+'СЕТ СН'!$G$12+СВЦЭМ!$D$10+'СЕТ СН'!$G$5-'СЕТ СН'!$G$20</f>
        <v>3527.9025278899999</v>
      </c>
      <c r="U67" s="36">
        <f>SUMIFS(СВЦЭМ!$C$39:$C$782,СВЦЭМ!$A$39:$A$782,$A67,СВЦЭМ!$B$39:$B$782,U$47)+'СЕТ СН'!$G$12+СВЦЭМ!$D$10+'СЕТ СН'!$G$5-'СЕТ СН'!$G$20</f>
        <v>3518.5627657300001</v>
      </c>
      <c r="V67" s="36">
        <f>SUMIFS(СВЦЭМ!$C$39:$C$782,СВЦЭМ!$A$39:$A$782,$A67,СВЦЭМ!$B$39:$B$782,V$47)+'СЕТ СН'!$G$12+СВЦЭМ!$D$10+'СЕТ СН'!$G$5-'СЕТ СН'!$G$20</f>
        <v>3552.8638486499999</v>
      </c>
      <c r="W67" s="36">
        <f>SUMIFS(СВЦЭМ!$C$39:$C$782,СВЦЭМ!$A$39:$A$782,$A67,СВЦЭМ!$B$39:$B$782,W$47)+'СЕТ СН'!$G$12+СВЦЭМ!$D$10+'СЕТ СН'!$G$5-'СЕТ СН'!$G$20</f>
        <v>3567.8707493699999</v>
      </c>
      <c r="X67" s="36">
        <f>SUMIFS(СВЦЭМ!$C$39:$C$782,СВЦЭМ!$A$39:$A$782,$A67,СВЦЭМ!$B$39:$B$782,X$47)+'СЕТ СН'!$G$12+СВЦЭМ!$D$10+'СЕТ СН'!$G$5-'СЕТ СН'!$G$20</f>
        <v>3517.62377522</v>
      </c>
      <c r="Y67" s="36">
        <f>SUMIFS(СВЦЭМ!$C$39:$C$782,СВЦЭМ!$A$39:$A$782,$A67,СВЦЭМ!$B$39:$B$782,Y$47)+'СЕТ СН'!$G$12+СВЦЭМ!$D$10+'СЕТ СН'!$G$5-'СЕТ СН'!$G$20</f>
        <v>3520.7133335099998</v>
      </c>
    </row>
    <row r="68" spans="1:27" ht="15.75" x14ac:dyDescent="0.2">
      <c r="A68" s="35">
        <f t="shared" si="1"/>
        <v>44429</v>
      </c>
      <c r="B68" s="36">
        <f>SUMIFS(СВЦЭМ!$C$39:$C$782,СВЦЭМ!$A$39:$A$782,$A68,СВЦЭМ!$B$39:$B$782,B$47)+'СЕТ СН'!$G$12+СВЦЭМ!$D$10+'СЕТ СН'!$G$5-'СЕТ СН'!$G$20</f>
        <v>3578.2296848400001</v>
      </c>
      <c r="C68" s="36">
        <f>SUMIFS(СВЦЭМ!$C$39:$C$782,СВЦЭМ!$A$39:$A$782,$A68,СВЦЭМ!$B$39:$B$782,C$47)+'СЕТ СН'!$G$12+СВЦЭМ!$D$10+'СЕТ СН'!$G$5-'СЕТ СН'!$G$20</f>
        <v>3642.6492529400002</v>
      </c>
      <c r="D68" s="36">
        <f>SUMIFS(СВЦЭМ!$C$39:$C$782,СВЦЭМ!$A$39:$A$782,$A68,СВЦЭМ!$B$39:$B$782,D$47)+'СЕТ СН'!$G$12+СВЦЭМ!$D$10+'СЕТ СН'!$G$5-'СЕТ СН'!$G$20</f>
        <v>3691.4603260200001</v>
      </c>
      <c r="E68" s="36">
        <f>SUMIFS(СВЦЭМ!$C$39:$C$782,СВЦЭМ!$A$39:$A$782,$A68,СВЦЭМ!$B$39:$B$782,E$47)+'СЕТ СН'!$G$12+СВЦЭМ!$D$10+'СЕТ СН'!$G$5-'СЕТ СН'!$G$20</f>
        <v>3703.0197111299999</v>
      </c>
      <c r="F68" s="36">
        <f>SUMIFS(СВЦЭМ!$C$39:$C$782,СВЦЭМ!$A$39:$A$782,$A68,СВЦЭМ!$B$39:$B$782,F$47)+'СЕТ СН'!$G$12+СВЦЭМ!$D$10+'СЕТ СН'!$G$5-'СЕТ СН'!$G$20</f>
        <v>3710.9985410099998</v>
      </c>
      <c r="G68" s="36">
        <f>SUMIFS(СВЦЭМ!$C$39:$C$782,СВЦЭМ!$A$39:$A$782,$A68,СВЦЭМ!$B$39:$B$782,G$47)+'СЕТ СН'!$G$12+СВЦЭМ!$D$10+'СЕТ СН'!$G$5-'СЕТ СН'!$G$20</f>
        <v>3699.0921737899998</v>
      </c>
      <c r="H68" s="36">
        <f>SUMIFS(СВЦЭМ!$C$39:$C$782,СВЦЭМ!$A$39:$A$782,$A68,СВЦЭМ!$B$39:$B$782,H$47)+'СЕТ СН'!$G$12+СВЦЭМ!$D$10+'СЕТ СН'!$G$5-'СЕТ СН'!$G$20</f>
        <v>3669.35039112</v>
      </c>
      <c r="I68" s="36">
        <f>SUMIFS(СВЦЭМ!$C$39:$C$782,СВЦЭМ!$A$39:$A$782,$A68,СВЦЭМ!$B$39:$B$782,I$47)+'СЕТ СН'!$G$12+СВЦЭМ!$D$10+'СЕТ СН'!$G$5-'СЕТ СН'!$G$20</f>
        <v>3600.6809654200001</v>
      </c>
      <c r="J68" s="36">
        <f>SUMIFS(СВЦЭМ!$C$39:$C$782,СВЦЭМ!$A$39:$A$782,$A68,СВЦЭМ!$B$39:$B$782,J$47)+'СЕТ СН'!$G$12+СВЦЭМ!$D$10+'СЕТ СН'!$G$5-'СЕТ СН'!$G$20</f>
        <v>3561.8113549300001</v>
      </c>
      <c r="K68" s="36">
        <f>SUMIFS(СВЦЭМ!$C$39:$C$782,СВЦЭМ!$A$39:$A$782,$A68,СВЦЭМ!$B$39:$B$782,K$47)+'СЕТ СН'!$G$12+СВЦЭМ!$D$10+'СЕТ СН'!$G$5-'СЕТ СН'!$G$20</f>
        <v>3533.4394929299997</v>
      </c>
      <c r="L68" s="36">
        <f>SUMIFS(СВЦЭМ!$C$39:$C$782,СВЦЭМ!$A$39:$A$782,$A68,СВЦЭМ!$B$39:$B$782,L$47)+'СЕТ СН'!$G$12+СВЦЭМ!$D$10+'СЕТ СН'!$G$5-'СЕТ СН'!$G$20</f>
        <v>3532.13739906</v>
      </c>
      <c r="M68" s="36">
        <f>SUMIFS(СВЦЭМ!$C$39:$C$782,СВЦЭМ!$A$39:$A$782,$A68,СВЦЭМ!$B$39:$B$782,M$47)+'СЕТ СН'!$G$12+СВЦЭМ!$D$10+'СЕТ СН'!$G$5-'СЕТ СН'!$G$20</f>
        <v>3539.3977023500001</v>
      </c>
      <c r="N68" s="36">
        <f>SUMIFS(СВЦЭМ!$C$39:$C$782,СВЦЭМ!$A$39:$A$782,$A68,СВЦЭМ!$B$39:$B$782,N$47)+'СЕТ СН'!$G$12+СВЦЭМ!$D$10+'СЕТ СН'!$G$5-'СЕТ СН'!$G$20</f>
        <v>3535.6126693000001</v>
      </c>
      <c r="O68" s="36">
        <f>SUMIFS(СВЦЭМ!$C$39:$C$782,СВЦЭМ!$A$39:$A$782,$A68,СВЦЭМ!$B$39:$B$782,O$47)+'СЕТ СН'!$G$12+СВЦЭМ!$D$10+'СЕТ СН'!$G$5-'СЕТ СН'!$G$20</f>
        <v>3532.1535293799998</v>
      </c>
      <c r="P68" s="36">
        <f>SUMIFS(СВЦЭМ!$C$39:$C$782,СВЦЭМ!$A$39:$A$782,$A68,СВЦЭМ!$B$39:$B$782,P$47)+'СЕТ СН'!$G$12+СВЦЭМ!$D$10+'СЕТ СН'!$G$5-'СЕТ СН'!$G$20</f>
        <v>3529.6385671899998</v>
      </c>
      <c r="Q68" s="36">
        <f>SUMIFS(СВЦЭМ!$C$39:$C$782,СВЦЭМ!$A$39:$A$782,$A68,СВЦЭМ!$B$39:$B$782,Q$47)+'СЕТ СН'!$G$12+СВЦЭМ!$D$10+'СЕТ СН'!$G$5-'СЕТ СН'!$G$20</f>
        <v>3545.7254674000001</v>
      </c>
      <c r="R68" s="36">
        <f>SUMIFS(СВЦЭМ!$C$39:$C$782,СВЦЭМ!$A$39:$A$782,$A68,СВЦЭМ!$B$39:$B$782,R$47)+'СЕТ СН'!$G$12+СВЦЭМ!$D$10+'СЕТ СН'!$G$5-'СЕТ СН'!$G$20</f>
        <v>3538.0962636499999</v>
      </c>
      <c r="S68" s="36">
        <f>SUMIFS(СВЦЭМ!$C$39:$C$782,СВЦЭМ!$A$39:$A$782,$A68,СВЦЭМ!$B$39:$B$782,S$47)+'СЕТ СН'!$G$12+СВЦЭМ!$D$10+'СЕТ СН'!$G$5-'СЕТ СН'!$G$20</f>
        <v>3522.47742427</v>
      </c>
      <c r="T68" s="36">
        <f>SUMIFS(СВЦЭМ!$C$39:$C$782,СВЦЭМ!$A$39:$A$782,$A68,СВЦЭМ!$B$39:$B$782,T$47)+'СЕТ СН'!$G$12+СВЦЭМ!$D$10+'СЕТ СН'!$G$5-'СЕТ СН'!$G$20</f>
        <v>3541.91866923</v>
      </c>
      <c r="U68" s="36">
        <f>SUMIFS(СВЦЭМ!$C$39:$C$782,СВЦЭМ!$A$39:$A$782,$A68,СВЦЭМ!$B$39:$B$782,U$47)+'СЕТ СН'!$G$12+СВЦЭМ!$D$10+'СЕТ СН'!$G$5-'СЕТ СН'!$G$20</f>
        <v>3538.7143215300002</v>
      </c>
      <c r="V68" s="36">
        <f>SUMIFS(СВЦЭМ!$C$39:$C$782,СВЦЭМ!$A$39:$A$782,$A68,СВЦЭМ!$B$39:$B$782,V$47)+'СЕТ СН'!$G$12+СВЦЭМ!$D$10+'СЕТ СН'!$G$5-'СЕТ СН'!$G$20</f>
        <v>3540.6690398400001</v>
      </c>
      <c r="W68" s="36">
        <f>SUMIFS(СВЦЭМ!$C$39:$C$782,СВЦЭМ!$A$39:$A$782,$A68,СВЦЭМ!$B$39:$B$782,W$47)+'СЕТ СН'!$G$12+СВЦЭМ!$D$10+'СЕТ СН'!$G$5-'СЕТ СН'!$G$20</f>
        <v>3563.9348170899998</v>
      </c>
      <c r="X68" s="36">
        <f>SUMIFS(СВЦЭМ!$C$39:$C$782,СВЦЭМ!$A$39:$A$782,$A68,СВЦЭМ!$B$39:$B$782,X$47)+'СЕТ СН'!$G$12+СВЦЭМ!$D$10+'СЕТ СН'!$G$5-'СЕТ СН'!$G$20</f>
        <v>3526.9746994899997</v>
      </c>
      <c r="Y68" s="36">
        <f>SUMIFS(СВЦЭМ!$C$39:$C$782,СВЦЭМ!$A$39:$A$782,$A68,СВЦЭМ!$B$39:$B$782,Y$47)+'СЕТ СН'!$G$12+СВЦЭМ!$D$10+'СЕТ СН'!$G$5-'СЕТ СН'!$G$20</f>
        <v>3557.5299354799999</v>
      </c>
    </row>
    <row r="69" spans="1:27" ht="15.75" x14ac:dyDescent="0.2">
      <c r="A69" s="35">
        <f t="shared" si="1"/>
        <v>44430</v>
      </c>
      <c r="B69" s="36">
        <f>SUMIFS(СВЦЭМ!$C$39:$C$782,СВЦЭМ!$A$39:$A$782,$A69,СВЦЭМ!$B$39:$B$782,B$47)+'СЕТ СН'!$G$12+СВЦЭМ!$D$10+'СЕТ СН'!$G$5-'СЕТ СН'!$G$20</f>
        <v>3601.1498219499999</v>
      </c>
      <c r="C69" s="36">
        <f>SUMIFS(СВЦЭМ!$C$39:$C$782,СВЦЭМ!$A$39:$A$782,$A69,СВЦЭМ!$B$39:$B$782,C$47)+'СЕТ СН'!$G$12+СВЦЭМ!$D$10+'СЕТ СН'!$G$5-'СЕТ СН'!$G$20</f>
        <v>3673.5747662899998</v>
      </c>
      <c r="D69" s="36">
        <f>SUMIFS(СВЦЭМ!$C$39:$C$782,СВЦЭМ!$A$39:$A$782,$A69,СВЦЭМ!$B$39:$B$782,D$47)+'СЕТ СН'!$G$12+СВЦЭМ!$D$10+'СЕТ СН'!$G$5-'СЕТ СН'!$G$20</f>
        <v>3763.9693708699997</v>
      </c>
      <c r="E69" s="36">
        <f>SUMIFS(СВЦЭМ!$C$39:$C$782,СВЦЭМ!$A$39:$A$782,$A69,СВЦЭМ!$B$39:$B$782,E$47)+'СЕТ СН'!$G$12+СВЦЭМ!$D$10+'СЕТ СН'!$G$5-'СЕТ СН'!$G$20</f>
        <v>3829.8895182200004</v>
      </c>
      <c r="F69" s="36">
        <f>SUMIFS(СВЦЭМ!$C$39:$C$782,СВЦЭМ!$A$39:$A$782,$A69,СВЦЭМ!$B$39:$B$782,F$47)+'СЕТ СН'!$G$12+СВЦЭМ!$D$10+'СЕТ СН'!$G$5-'СЕТ СН'!$G$20</f>
        <v>3843.84326581</v>
      </c>
      <c r="G69" s="36">
        <f>SUMIFS(СВЦЭМ!$C$39:$C$782,СВЦЭМ!$A$39:$A$782,$A69,СВЦЭМ!$B$39:$B$782,G$47)+'СЕТ СН'!$G$12+СВЦЭМ!$D$10+'СЕТ СН'!$G$5-'СЕТ СН'!$G$20</f>
        <v>3839.99078457</v>
      </c>
      <c r="H69" s="36">
        <f>SUMIFS(СВЦЭМ!$C$39:$C$782,СВЦЭМ!$A$39:$A$782,$A69,СВЦЭМ!$B$39:$B$782,H$47)+'СЕТ СН'!$G$12+СВЦЭМ!$D$10+'СЕТ СН'!$G$5-'СЕТ СН'!$G$20</f>
        <v>3796.7300977800001</v>
      </c>
      <c r="I69" s="36">
        <f>SUMIFS(СВЦЭМ!$C$39:$C$782,СВЦЭМ!$A$39:$A$782,$A69,СВЦЭМ!$B$39:$B$782,I$47)+'СЕТ СН'!$G$12+СВЦЭМ!$D$10+'СЕТ СН'!$G$5-'СЕТ СН'!$G$20</f>
        <v>3638.11142711</v>
      </c>
      <c r="J69" s="36">
        <f>SUMIFS(СВЦЭМ!$C$39:$C$782,СВЦЭМ!$A$39:$A$782,$A69,СВЦЭМ!$B$39:$B$782,J$47)+'СЕТ СН'!$G$12+СВЦЭМ!$D$10+'СЕТ СН'!$G$5-'СЕТ СН'!$G$20</f>
        <v>3562.4416777699998</v>
      </c>
      <c r="K69" s="36">
        <f>SUMIFS(СВЦЭМ!$C$39:$C$782,СВЦЭМ!$A$39:$A$782,$A69,СВЦЭМ!$B$39:$B$782,K$47)+'СЕТ СН'!$G$12+СВЦЭМ!$D$10+'СЕТ СН'!$G$5-'СЕТ СН'!$G$20</f>
        <v>3498.64236222</v>
      </c>
      <c r="L69" s="36">
        <f>SUMIFS(СВЦЭМ!$C$39:$C$782,СВЦЭМ!$A$39:$A$782,$A69,СВЦЭМ!$B$39:$B$782,L$47)+'СЕТ СН'!$G$12+СВЦЭМ!$D$10+'СЕТ СН'!$G$5-'СЕТ СН'!$G$20</f>
        <v>3481.2499377700001</v>
      </c>
      <c r="M69" s="36">
        <f>SUMIFS(СВЦЭМ!$C$39:$C$782,СВЦЭМ!$A$39:$A$782,$A69,СВЦЭМ!$B$39:$B$782,M$47)+'СЕТ СН'!$G$12+СВЦЭМ!$D$10+'СЕТ СН'!$G$5-'СЕТ СН'!$G$20</f>
        <v>3473.4538265399997</v>
      </c>
      <c r="N69" s="36">
        <f>SUMIFS(СВЦЭМ!$C$39:$C$782,СВЦЭМ!$A$39:$A$782,$A69,СВЦЭМ!$B$39:$B$782,N$47)+'СЕТ СН'!$G$12+СВЦЭМ!$D$10+'СЕТ СН'!$G$5-'СЕТ СН'!$G$20</f>
        <v>3470.30291192</v>
      </c>
      <c r="O69" s="36">
        <f>SUMIFS(СВЦЭМ!$C$39:$C$782,СВЦЭМ!$A$39:$A$782,$A69,СВЦЭМ!$B$39:$B$782,O$47)+'СЕТ СН'!$G$12+СВЦЭМ!$D$10+'СЕТ СН'!$G$5-'СЕТ СН'!$G$20</f>
        <v>3477.0362196199999</v>
      </c>
      <c r="P69" s="36">
        <f>SUMIFS(СВЦЭМ!$C$39:$C$782,СВЦЭМ!$A$39:$A$782,$A69,СВЦЭМ!$B$39:$B$782,P$47)+'СЕТ СН'!$G$12+СВЦЭМ!$D$10+'СЕТ СН'!$G$5-'СЕТ СН'!$G$20</f>
        <v>3506.7383630899999</v>
      </c>
      <c r="Q69" s="36">
        <f>SUMIFS(СВЦЭМ!$C$39:$C$782,СВЦЭМ!$A$39:$A$782,$A69,СВЦЭМ!$B$39:$B$782,Q$47)+'СЕТ СН'!$G$12+СВЦЭМ!$D$10+'СЕТ СН'!$G$5-'СЕТ СН'!$G$20</f>
        <v>3519.2390228099998</v>
      </c>
      <c r="R69" s="36">
        <f>SUMIFS(СВЦЭМ!$C$39:$C$782,СВЦЭМ!$A$39:$A$782,$A69,СВЦЭМ!$B$39:$B$782,R$47)+'СЕТ СН'!$G$12+СВЦЭМ!$D$10+'СЕТ СН'!$G$5-'СЕТ СН'!$G$20</f>
        <v>3515.2504348699999</v>
      </c>
      <c r="S69" s="36">
        <f>SUMIFS(СВЦЭМ!$C$39:$C$782,СВЦЭМ!$A$39:$A$782,$A69,СВЦЭМ!$B$39:$B$782,S$47)+'СЕТ СН'!$G$12+СВЦЭМ!$D$10+'СЕТ СН'!$G$5-'СЕТ СН'!$G$20</f>
        <v>3484.2307729599997</v>
      </c>
      <c r="T69" s="36">
        <f>SUMIFS(СВЦЭМ!$C$39:$C$782,СВЦЭМ!$A$39:$A$782,$A69,СВЦЭМ!$B$39:$B$782,T$47)+'СЕТ СН'!$G$12+СВЦЭМ!$D$10+'СЕТ СН'!$G$5-'СЕТ СН'!$G$20</f>
        <v>3459.04588444</v>
      </c>
      <c r="U69" s="36">
        <f>SUMIFS(СВЦЭМ!$C$39:$C$782,СВЦЭМ!$A$39:$A$782,$A69,СВЦЭМ!$B$39:$B$782,U$47)+'СЕТ СН'!$G$12+СВЦЭМ!$D$10+'СЕТ СН'!$G$5-'СЕТ СН'!$G$20</f>
        <v>3455.8128953199998</v>
      </c>
      <c r="V69" s="36">
        <f>SUMIFS(СВЦЭМ!$C$39:$C$782,СВЦЭМ!$A$39:$A$782,$A69,СВЦЭМ!$B$39:$B$782,V$47)+'СЕТ СН'!$G$12+СВЦЭМ!$D$10+'СЕТ СН'!$G$5-'СЕТ СН'!$G$20</f>
        <v>3453.54253978</v>
      </c>
      <c r="W69" s="36">
        <f>SUMIFS(СВЦЭМ!$C$39:$C$782,СВЦЭМ!$A$39:$A$782,$A69,СВЦЭМ!$B$39:$B$782,W$47)+'СЕТ СН'!$G$12+СВЦЭМ!$D$10+'СЕТ СН'!$G$5-'СЕТ СН'!$G$20</f>
        <v>3461.5514256799997</v>
      </c>
      <c r="X69" s="36">
        <f>SUMIFS(СВЦЭМ!$C$39:$C$782,СВЦЭМ!$A$39:$A$782,$A69,СВЦЭМ!$B$39:$B$782,X$47)+'СЕТ СН'!$G$12+СВЦЭМ!$D$10+'СЕТ СН'!$G$5-'СЕТ СН'!$G$20</f>
        <v>3470.4488833300002</v>
      </c>
      <c r="Y69" s="36">
        <f>SUMIFS(СВЦЭМ!$C$39:$C$782,СВЦЭМ!$A$39:$A$782,$A69,СВЦЭМ!$B$39:$B$782,Y$47)+'СЕТ СН'!$G$12+СВЦЭМ!$D$10+'СЕТ СН'!$G$5-'СЕТ СН'!$G$20</f>
        <v>3526.5633831999999</v>
      </c>
    </row>
    <row r="70" spans="1:27" ht="15.75" x14ac:dyDescent="0.2">
      <c r="A70" s="35">
        <f t="shared" si="1"/>
        <v>44431</v>
      </c>
      <c r="B70" s="36">
        <f>SUMIFS(СВЦЭМ!$C$39:$C$782,СВЦЭМ!$A$39:$A$782,$A70,СВЦЭМ!$B$39:$B$782,B$47)+'СЕТ СН'!$G$12+СВЦЭМ!$D$10+'СЕТ СН'!$G$5-'СЕТ СН'!$G$20</f>
        <v>3623.5340872500001</v>
      </c>
      <c r="C70" s="36">
        <f>SUMIFS(СВЦЭМ!$C$39:$C$782,СВЦЭМ!$A$39:$A$782,$A70,СВЦЭМ!$B$39:$B$782,C$47)+'СЕТ СН'!$G$12+СВЦЭМ!$D$10+'СЕТ СН'!$G$5-'СЕТ СН'!$G$20</f>
        <v>3638.01105104</v>
      </c>
      <c r="D70" s="36">
        <f>SUMIFS(СВЦЭМ!$C$39:$C$782,СВЦЭМ!$A$39:$A$782,$A70,СВЦЭМ!$B$39:$B$782,D$47)+'СЕТ СН'!$G$12+СВЦЭМ!$D$10+'СЕТ СН'!$G$5-'СЕТ СН'!$G$20</f>
        <v>3675.7208481399998</v>
      </c>
      <c r="E70" s="36">
        <f>SUMIFS(СВЦЭМ!$C$39:$C$782,СВЦЭМ!$A$39:$A$782,$A70,СВЦЭМ!$B$39:$B$782,E$47)+'СЕТ СН'!$G$12+СВЦЭМ!$D$10+'СЕТ СН'!$G$5-'СЕТ СН'!$G$20</f>
        <v>3699.2080289800001</v>
      </c>
      <c r="F70" s="36">
        <f>SUMIFS(СВЦЭМ!$C$39:$C$782,СВЦЭМ!$A$39:$A$782,$A70,СВЦЭМ!$B$39:$B$782,F$47)+'СЕТ СН'!$G$12+СВЦЭМ!$D$10+'СЕТ СН'!$G$5-'СЕТ СН'!$G$20</f>
        <v>3701.4798005000002</v>
      </c>
      <c r="G70" s="36">
        <f>SUMIFS(СВЦЭМ!$C$39:$C$782,СВЦЭМ!$A$39:$A$782,$A70,СВЦЭМ!$B$39:$B$782,G$47)+'СЕТ СН'!$G$12+СВЦЭМ!$D$10+'СЕТ СН'!$G$5-'СЕТ СН'!$G$20</f>
        <v>3690.9075337899999</v>
      </c>
      <c r="H70" s="36">
        <f>SUMIFS(СВЦЭМ!$C$39:$C$782,СВЦЭМ!$A$39:$A$782,$A70,СВЦЭМ!$B$39:$B$782,H$47)+'СЕТ СН'!$G$12+СВЦЭМ!$D$10+'СЕТ СН'!$G$5-'СЕТ СН'!$G$20</f>
        <v>3659.86799879</v>
      </c>
      <c r="I70" s="36">
        <f>SUMIFS(СВЦЭМ!$C$39:$C$782,СВЦЭМ!$A$39:$A$782,$A70,СВЦЭМ!$B$39:$B$782,I$47)+'СЕТ СН'!$G$12+СВЦЭМ!$D$10+'СЕТ СН'!$G$5-'СЕТ СН'!$G$20</f>
        <v>3612.4438648699997</v>
      </c>
      <c r="J70" s="36">
        <f>SUMIFS(СВЦЭМ!$C$39:$C$782,СВЦЭМ!$A$39:$A$782,$A70,СВЦЭМ!$B$39:$B$782,J$47)+'СЕТ СН'!$G$12+СВЦЭМ!$D$10+'СЕТ СН'!$G$5-'СЕТ СН'!$G$20</f>
        <v>3560.9121143499997</v>
      </c>
      <c r="K70" s="36">
        <f>SUMIFS(СВЦЭМ!$C$39:$C$782,СВЦЭМ!$A$39:$A$782,$A70,СВЦЭМ!$B$39:$B$782,K$47)+'СЕТ СН'!$G$12+СВЦЭМ!$D$10+'СЕТ СН'!$G$5-'СЕТ СН'!$G$20</f>
        <v>3560.5834542100001</v>
      </c>
      <c r="L70" s="36">
        <f>SUMIFS(СВЦЭМ!$C$39:$C$782,СВЦЭМ!$A$39:$A$782,$A70,СВЦЭМ!$B$39:$B$782,L$47)+'СЕТ СН'!$G$12+СВЦЭМ!$D$10+'СЕТ СН'!$G$5-'СЕТ СН'!$G$20</f>
        <v>3579.8708628099998</v>
      </c>
      <c r="M70" s="36">
        <f>SUMIFS(СВЦЭМ!$C$39:$C$782,СВЦЭМ!$A$39:$A$782,$A70,СВЦЭМ!$B$39:$B$782,M$47)+'СЕТ СН'!$G$12+СВЦЭМ!$D$10+'СЕТ СН'!$G$5-'СЕТ СН'!$G$20</f>
        <v>3587.4455601899999</v>
      </c>
      <c r="N70" s="36">
        <f>SUMIFS(СВЦЭМ!$C$39:$C$782,СВЦЭМ!$A$39:$A$782,$A70,СВЦЭМ!$B$39:$B$782,N$47)+'СЕТ СН'!$G$12+СВЦЭМ!$D$10+'СЕТ СН'!$G$5-'СЕТ СН'!$G$20</f>
        <v>3586.7572170200001</v>
      </c>
      <c r="O70" s="36">
        <f>SUMIFS(СВЦЭМ!$C$39:$C$782,СВЦЭМ!$A$39:$A$782,$A70,СВЦЭМ!$B$39:$B$782,O$47)+'СЕТ СН'!$G$12+СВЦЭМ!$D$10+'СЕТ СН'!$G$5-'СЕТ СН'!$G$20</f>
        <v>3605.9923069900001</v>
      </c>
      <c r="P70" s="36">
        <f>SUMIFS(СВЦЭМ!$C$39:$C$782,СВЦЭМ!$A$39:$A$782,$A70,СВЦЭМ!$B$39:$B$782,P$47)+'СЕТ СН'!$G$12+СВЦЭМ!$D$10+'СЕТ СН'!$G$5-'СЕТ СН'!$G$20</f>
        <v>3586.0590760999999</v>
      </c>
      <c r="Q70" s="36">
        <f>SUMIFS(СВЦЭМ!$C$39:$C$782,СВЦЭМ!$A$39:$A$782,$A70,СВЦЭМ!$B$39:$B$782,Q$47)+'СЕТ СН'!$G$12+СВЦЭМ!$D$10+'СЕТ СН'!$G$5-'СЕТ СН'!$G$20</f>
        <v>3589.8550395699999</v>
      </c>
      <c r="R70" s="36">
        <f>SUMIFS(СВЦЭМ!$C$39:$C$782,СВЦЭМ!$A$39:$A$782,$A70,СВЦЭМ!$B$39:$B$782,R$47)+'СЕТ СН'!$G$12+СВЦЭМ!$D$10+'СЕТ СН'!$G$5-'СЕТ СН'!$G$20</f>
        <v>3582.4004765</v>
      </c>
      <c r="S70" s="36">
        <f>SUMIFS(СВЦЭМ!$C$39:$C$782,СВЦЭМ!$A$39:$A$782,$A70,СВЦЭМ!$B$39:$B$782,S$47)+'СЕТ СН'!$G$12+СВЦЭМ!$D$10+'СЕТ СН'!$G$5-'СЕТ СН'!$G$20</f>
        <v>3566.96965434</v>
      </c>
      <c r="T70" s="36">
        <f>SUMIFS(СВЦЭМ!$C$39:$C$782,СВЦЭМ!$A$39:$A$782,$A70,СВЦЭМ!$B$39:$B$782,T$47)+'СЕТ СН'!$G$12+СВЦЭМ!$D$10+'СЕТ СН'!$G$5-'СЕТ СН'!$G$20</f>
        <v>3605.1382161000001</v>
      </c>
      <c r="U70" s="36">
        <f>SUMIFS(СВЦЭМ!$C$39:$C$782,СВЦЭМ!$A$39:$A$782,$A70,СВЦЭМ!$B$39:$B$782,U$47)+'СЕТ СН'!$G$12+СВЦЭМ!$D$10+'СЕТ СН'!$G$5-'СЕТ СН'!$G$20</f>
        <v>3591.1348688200001</v>
      </c>
      <c r="V70" s="36">
        <f>SUMIFS(СВЦЭМ!$C$39:$C$782,СВЦЭМ!$A$39:$A$782,$A70,СВЦЭМ!$B$39:$B$782,V$47)+'СЕТ СН'!$G$12+СВЦЭМ!$D$10+'СЕТ СН'!$G$5-'СЕТ СН'!$G$20</f>
        <v>3586.9203339199998</v>
      </c>
      <c r="W70" s="36">
        <f>SUMIFS(СВЦЭМ!$C$39:$C$782,СВЦЭМ!$A$39:$A$782,$A70,СВЦЭМ!$B$39:$B$782,W$47)+'СЕТ СН'!$G$12+СВЦЭМ!$D$10+'СЕТ СН'!$G$5-'СЕТ СН'!$G$20</f>
        <v>3604.7449964500001</v>
      </c>
      <c r="X70" s="36">
        <f>SUMIFS(СВЦЭМ!$C$39:$C$782,СВЦЭМ!$A$39:$A$782,$A70,СВЦЭМ!$B$39:$B$782,X$47)+'СЕТ СН'!$G$12+СВЦЭМ!$D$10+'СЕТ СН'!$G$5-'СЕТ СН'!$G$20</f>
        <v>3559.9873545800001</v>
      </c>
      <c r="Y70" s="36">
        <f>SUMIFS(СВЦЭМ!$C$39:$C$782,СВЦЭМ!$A$39:$A$782,$A70,СВЦЭМ!$B$39:$B$782,Y$47)+'СЕТ СН'!$G$12+СВЦЭМ!$D$10+'СЕТ СН'!$G$5-'СЕТ СН'!$G$20</f>
        <v>3583.94818274</v>
      </c>
    </row>
    <row r="71" spans="1:27" ht="15.75" x14ac:dyDescent="0.2">
      <c r="A71" s="35">
        <f t="shared" si="1"/>
        <v>44432</v>
      </c>
      <c r="B71" s="36">
        <f>SUMIFS(СВЦЭМ!$C$39:$C$782,СВЦЭМ!$A$39:$A$782,$A71,СВЦЭМ!$B$39:$B$782,B$47)+'СЕТ СН'!$G$12+СВЦЭМ!$D$10+'СЕТ СН'!$G$5-'СЕТ СН'!$G$20</f>
        <v>3581.2167287399998</v>
      </c>
      <c r="C71" s="36">
        <f>SUMIFS(СВЦЭМ!$C$39:$C$782,СВЦЭМ!$A$39:$A$782,$A71,СВЦЭМ!$B$39:$B$782,C$47)+'СЕТ СН'!$G$12+СВЦЭМ!$D$10+'СЕТ СН'!$G$5-'СЕТ СН'!$G$20</f>
        <v>3644.3754919799999</v>
      </c>
      <c r="D71" s="36">
        <f>SUMIFS(СВЦЭМ!$C$39:$C$782,СВЦЭМ!$A$39:$A$782,$A71,СВЦЭМ!$B$39:$B$782,D$47)+'СЕТ СН'!$G$12+СВЦЭМ!$D$10+'СЕТ СН'!$G$5-'СЕТ СН'!$G$20</f>
        <v>3688.0504068700002</v>
      </c>
      <c r="E71" s="36">
        <f>SUMIFS(СВЦЭМ!$C$39:$C$782,СВЦЭМ!$A$39:$A$782,$A71,СВЦЭМ!$B$39:$B$782,E$47)+'СЕТ СН'!$G$12+СВЦЭМ!$D$10+'СЕТ СН'!$G$5-'СЕТ СН'!$G$20</f>
        <v>3751.4792693099998</v>
      </c>
      <c r="F71" s="36">
        <f>SUMIFS(СВЦЭМ!$C$39:$C$782,СВЦЭМ!$A$39:$A$782,$A71,СВЦЭМ!$B$39:$B$782,F$47)+'СЕТ СН'!$G$12+СВЦЭМ!$D$10+'СЕТ СН'!$G$5-'СЕТ СН'!$G$20</f>
        <v>3752.0394581199998</v>
      </c>
      <c r="G71" s="36">
        <f>SUMIFS(СВЦЭМ!$C$39:$C$782,СВЦЭМ!$A$39:$A$782,$A71,СВЦЭМ!$B$39:$B$782,G$47)+'СЕТ СН'!$G$12+СВЦЭМ!$D$10+'СЕТ СН'!$G$5-'СЕТ СН'!$G$20</f>
        <v>3726.7895735500001</v>
      </c>
      <c r="H71" s="36">
        <f>SUMIFS(СВЦЭМ!$C$39:$C$782,СВЦЭМ!$A$39:$A$782,$A71,СВЦЭМ!$B$39:$B$782,H$47)+'СЕТ СН'!$G$12+СВЦЭМ!$D$10+'СЕТ СН'!$G$5-'СЕТ СН'!$G$20</f>
        <v>3679.8556839100002</v>
      </c>
      <c r="I71" s="36">
        <f>SUMIFS(СВЦЭМ!$C$39:$C$782,СВЦЭМ!$A$39:$A$782,$A71,СВЦЭМ!$B$39:$B$782,I$47)+'СЕТ СН'!$G$12+СВЦЭМ!$D$10+'СЕТ СН'!$G$5-'СЕТ СН'!$G$20</f>
        <v>3614.6400590200001</v>
      </c>
      <c r="J71" s="36">
        <f>SUMIFS(СВЦЭМ!$C$39:$C$782,СВЦЭМ!$A$39:$A$782,$A71,СВЦЭМ!$B$39:$B$782,J$47)+'СЕТ СН'!$G$12+СВЦЭМ!$D$10+'СЕТ СН'!$G$5-'СЕТ СН'!$G$20</f>
        <v>3519.12949858</v>
      </c>
      <c r="K71" s="36">
        <f>SUMIFS(СВЦЭМ!$C$39:$C$782,СВЦЭМ!$A$39:$A$782,$A71,СВЦЭМ!$B$39:$B$782,K$47)+'СЕТ СН'!$G$12+СВЦЭМ!$D$10+'СЕТ СН'!$G$5-'СЕТ СН'!$G$20</f>
        <v>3509.6242873699998</v>
      </c>
      <c r="L71" s="36">
        <f>SUMIFS(СВЦЭМ!$C$39:$C$782,СВЦЭМ!$A$39:$A$782,$A71,СВЦЭМ!$B$39:$B$782,L$47)+'СЕТ СН'!$G$12+СВЦЭМ!$D$10+'СЕТ СН'!$G$5-'СЕТ СН'!$G$20</f>
        <v>3515.9938044299997</v>
      </c>
      <c r="M71" s="36">
        <f>SUMIFS(СВЦЭМ!$C$39:$C$782,СВЦЭМ!$A$39:$A$782,$A71,СВЦЭМ!$B$39:$B$782,M$47)+'СЕТ СН'!$G$12+СВЦЭМ!$D$10+'СЕТ СН'!$G$5-'СЕТ СН'!$G$20</f>
        <v>3514.3441479900002</v>
      </c>
      <c r="N71" s="36">
        <f>SUMIFS(СВЦЭМ!$C$39:$C$782,СВЦЭМ!$A$39:$A$782,$A71,СВЦЭМ!$B$39:$B$782,N$47)+'СЕТ СН'!$G$12+СВЦЭМ!$D$10+'СЕТ СН'!$G$5-'СЕТ СН'!$G$20</f>
        <v>3514.1659644199999</v>
      </c>
      <c r="O71" s="36">
        <f>SUMIFS(СВЦЭМ!$C$39:$C$782,СВЦЭМ!$A$39:$A$782,$A71,СВЦЭМ!$B$39:$B$782,O$47)+'СЕТ СН'!$G$12+СВЦЭМ!$D$10+'СЕТ СН'!$G$5-'СЕТ СН'!$G$20</f>
        <v>3500.9676018599998</v>
      </c>
      <c r="P71" s="36">
        <f>SUMIFS(СВЦЭМ!$C$39:$C$782,СВЦЭМ!$A$39:$A$782,$A71,СВЦЭМ!$B$39:$B$782,P$47)+'СЕТ СН'!$G$12+СВЦЭМ!$D$10+'СЕТ СН'!$G$5-'СЕТ СН'!$G$20</f>
        <v>3511.2878410499998</v>
      </c>
      <c r="Q71" s="36">
        <f>SUMIFS(СВЦЭМ!$C$39:$C$782,СВЦЭМ!$A$39:$A$782,$A71,СВЦЭМ!$B$39:$B$782,Q$47)+'СЕТ СН'!$G$12+СВЦЭМ!$D$10+'СЕТ СН'!$G$5-'СЕТ СН'!$G$20</f>
        <v>3523.1157168099999</v>
      </c>
      <c r="R71" s="36">
        <f>SUMIFS(СВЦЭМ!$C$39:$C$782,СВЦЭМ!$A$39:$A$782,$A71,СВЦЭМ!$B$39:$B$782,R$47)+'СЕТ СН'!$G$12+СВЦЭМ!$D$10+'СЕТ СН'!$G$5-'СЕТ СН'!$G$20</f>
        <v>3518.92468633</v>
      </c>
      <c r="S71" s="36">
        <f>SUMIFS(СВЦЭМ!$C$39:$C$782,СВЦЭМ!$A$39:$A$782,$A71,СВЦЭМ!$B$39:$B$782,S$47)+'СЕТ СН'!$G$12+СВЦЭМ!$D$10+'СЕТ СН'!$G$5-'СЕТ СН'!$G$20</f>
        <v>3501.8450619</v>
      </c>
      <c r="T71" s="36">
        <f>SUMIFS(СВЦЭМ!$C$39:$C$782,СВЦЭМ!$A$39:$A$782,$A71,СВЦЭМ!$B$39:$B$782,T$47)+'СЕТ СН'!$G$12+СВЦЭМ!$D$10+'СЕТ СН'!$G$5-'СЕТ СН'!$G$20</f>
        <v>3541.56825798</v>
      </c>
      <c r="U71" s="36">
        <f>SUMIFS(СВЦЭМ!$C$39:$C$782,СВЦЭМ!$A$39:$A$782,$A71,СВЦЭМ!$B$39:$B$782,U$47)+'СЕТ СН'!$G$12+СВЦЭМ!$D$10+'СЕТ СН'!$G$5-'СЕТ СН'!$G$20</f>
        <v>3537.3179900999999</v>
      </c>
      <c r="V71" s="36">
        <f>SUMIFS(СВЦЭМ!$C$39:$C$782,СВЦЭМ!$A$39:$A$782,$A71,СВЦЭМ!$B$39:$B$782,V$47)+'СЕТ СН'!$G$12+СВЦЭМ!$D$10+'СЕТ СН'!$G$5-'СЕТ СН'!$G$20</f>
        <v>3547.34635278</v>
      </c>
      <c r="W71" s="36">
        <f>SUMIFS(СВЦЭМ!$C$39:$C$782,СВЦЭМ!$A$39:$A$782,$A71,СВЦЭМ!$B$39:$B$782,W$47)+'СЕТ СН'!$G$12+СВЦЭМ!$D$10+'СЕТ СН'!$G$5-'СЕТ СН'!$G$20</f>
        <v>3567.14152491</v>
      </c>
      <c r="X71" s="36">
        <f>SUMIFS(СВЦЭМ!$C$39:$C$782,СВЦЭМ!$A$39:$A$782,$A71,СВЦЭМ!$B$39:$B$782,X$47)+'СЕТ СН'!$G$12+СВЦЭМ!$D$10+'СЕТ СН'!$G$5-'СЕТ СН'!$G$20</f>
        <v>3512.1614089099999</v>
      </c>
      <c r="Y71" s="36">
        <f>SUMIFS(СВЦЭМ!$C$39:$C$782,СВЦЭМ!$A$39:$A$782,$A71,СВЦЭМ!$B$39:$B$782,Y$47)+'СЕТ СН'!$G$12+СВЦЭМ!$D$10+'СЕТ СН'!$G$5-'СЕТ СН'!$G$20</f>
        <v>3535.9271408</v>
      </c>
    </row>
    <row r="72" spans="1:27" ht="15.75" x14ac:dyDescent="0.2">
      <c r="A72" s="35">
        <f t="shared" si="1"/>
        <v>44433</v>
      </c>
      <c r="B72" s="36">
        <f>SUMIFS(СВЦЭМ!$C$39:$C$782,СВЦЭМ!$A$39:$A$782,$A72,СВЦЭМ!$B$39:$B$782,B$47)+'СЕТ СН'!$G$12+СВЦЭМ!$D$10+'СЕТ СН'!$G$5-'СЕТ СН'!$G$20</f>
        <v>3647.05453562</v>
      </c>
      <c r="C72" s="36">
        <f>SUMIFS(СВЦЭМ!$C$39:$C$782,СВЦЭМ!$A$39:$A$782,$A72,СВЦЭМ!$B$39:$B$782,C$47)+'СЕТ СН'!$G$12+СВЦЭМ!$D$10+'СЕТ СН'!$G$5-'СЕТ СН'!$G$20</f>
        <v>3723.6381388899999</v>
      </c>
      <c r="D72" s="36">
        <f>SUMIFS(СВЦЭМ!$C$39:$C$782,СВЦЭМ!$A$39:$A$782,$A72,СВЦЭМ!$B$39:$B$782,D$47)+'СЕТ СН'!$G$12+СВЦЭМ!$D$10+'СЕТ СН'!$G$5-'СЕТ СН'!$G$20</f>
        <v>3754.5996508999997</v>
      </c>
      <c r="E72" s="36">
        <f>SUMIFS(СВЦЭМ!$C$39:$C$782,СВЦЭМ!$A$39:$A$782,$A72,СВЦЭМ!$B$39:$B$782,E$47)+'СЕТ СН'!$G$12+СВЦЭМ!$D$10+'СЕТ СН'!$G$5-'СЕТ СН'!$G$20</f>
        <v>3759.56019049</v>
      </c>
      <c r="F72" s="36">
        <f>SUMIFS(СВЦЭМ!$C$39:$C$782,СВЦЭМ!$A$39:$A$782,$A72,СВЦЭМ!$B$39:$B$782,F$47)+'СЕТ СН'!$G$12+СВЦЭМ!$D$10+'СЕТ СН'!$G$5-'СЕТ СН'!$G$20</f>
        <v>3753.26876657</v>
      </c>
      <c r="G72" s="36">
        <f>SUMIFS(СВЦЭМ!$C$39:$C$782,СВЦЭМ!$A$39:$A$782,$A72,СВЦЭМ!$B$39:$B$782,G$47)+'СЕТ СН'!$G$12+СВЦЭМ!$D$10+'СЕТ СН'!$G$5-'СЕТ СН'!$G$20</f>
        <v>3733.9843479699998</v>
      </c>
      <c r="H72" s="36">
        <f>SUMIFS(СВЦЭМ!$C$39:$C$782,СВЦЭМ!$A$39:$A$782,$A72,СВЦЭМ!$B$39:$B$782,H$47)+'СЕТ СН'!$G$12+СВЦЭМ!$D$10+'СЕТ СН'!$G$5-'СЕТ СН'!$G$20</f>
        <v>3713.4927020300001</v>
      </c>
      <c r="I72" s="36">
        <f>SUMIFS(СВЦЭМ!$C$39:$C$782,СВЦЭМ!$A$39:$A$782,$A72,СВЦЭМ!$B$39:$B$782,I$47)+'СЕТ СН'!$G$12+СВЦЭМ!$D$10+'СЕТ СН'!$G$5-'СЕТ СН'!$G$20</f>
        <v>3636.6598634000002</v>
      </c>
      <c r="J72" s="36">
        <f>SUMIFS(СВЦЭМ!$C$39:$C$782,СВЦЭМ!$A$39:$A$782,$A72,СВЦЭМ!$B$39:$B$782,J$47)+'СЕТ СН'!$G$12+СВЦЭМ!$D$10+'СЕТ СН'!$G$5-'СЕТ СН'!$G$20</f>
        <v>3554.6652637100001</v>
      </c>
      <c r="K72" s="36">
        <f>SUMIFS(СВЦЭМ!$C$39:$C$782,СВЦЭМ!$A$39:$A$782,$A72,СВЦЭМ!$B$39:$B$782,K$47)+'СЕТ СН'!$G$12+СВЦЭМ!$D$10+'СЕТ СН'!$G$5-'СЕТ СН'!$G$20</f>
        <v>3537.6481785000001</v>
      </c>
      <c r="L72" s="36">
        <f>SUMIFS(СВЦЭМ!$C$39:$C$782,СВЦЭМ!$A$39:$A$782,$A72,СВЦЭМ!$B$39:$B$782,L$47)+'СЕТ СН'!$G$12+СВЦЭМ!$D$10+'СЕТ СН'!$G$5-'СЕТ СН'!$G$20</f>
        <v>3545.3324643699998</v>
      </c>
      <c r="M72" s="36">
        <f>SUMIFS(СВЦЭМ!$C$39:$C$782,СВЦЭМ!$A$39:$A$782,$A72,СВЦЭМ!$B$39:$B$782,M$47)+'СЕТ СН'!$G$12+СВЦЭМ!$D$10+'СЕТ СН'!$G$5-'СЕТ СН'!$G$20</f>
        <v>3554.1666184800001</v>
      </c>
      <c r="N72" s="36">
        <f>SUMIFS(СВЦЭМ!$C$39:$C$782,СВЦЭМ!$A$39:$A$782,$A72,СВЦЭМ!$B$39:$B$782,N$47)+'СЕТ СН'!$G$12+СВЦЭМ!$D$10+'СЕТ СН'!$G$5-'СЕТ СН'!$G$20</f>
        <v>3547.8274614100001</v>
      </c>
      <c r="O72" s="36">
        <f>SUMIFS(СВЦЭМ!$C$39:$C$782,СВЦЭМ!$A$39:$A$782,$A72,СВЦЭМ!$B$39:$B$782,O$47)+'СЕТ СН'!$G$12+СВЦЭМ!$D$10+'СЕТ СН'!$G$5-'СЕТ СН'!$G$20</f>
        <v>3550.2931201199999</v>
      </c>
      <c r="P72" s="36">
        <f>SUMIFS(СВЦЭМ!$C$39:$C$782,СВЦЭМ!$A$39:$A$782,$A72,СВЦЭМ!$B$39:$B$782,P$47)+'СЕТ СН'!$G$12+СВЦЭМ!$D$10+'СЕТ СН'!$G$5-'СЕТ СН'!$G$20</f>
        <v>3560.48233493</v>
      </c>
      <c r="Q72" s="36">
        <f>SUMIFS(СВЦЭМ!$C$39:$C$782,СВЦЭМ!$A$39:$A$782,$A72,СВЦЭМ!$B$39:$B$782,Q$47)+'СЕТ СН'!$G$12+СВЦЭМ!$D$10+'СЕТ СН'!$G$5-'СЕТ СН'!$G$20</f>
        <v>3571.0751411900001</v>
      </c>
      <c r="R72" s="36">
        <f>SUMIFS(СВЦЭМ!$C$39:$C$782,СВЦЭМ!$A$39:$A$782,$A72,СВЦЭМ!$B$39:$B$782,R$47)+'СЕТ СН'!$G$12+СВЦЭМ!$D$10+'СЕТ СН'!$G$5-'СЕТ СН'!$G$20</f>
        <v>3569.6534892300001</v>
      </c>
      <c r="S72" s="36">
        <f>SUMIFS(СВЦЭМ!$C$39:$C$782,СВЦЭМ!$A$39:$A$782,$A72,СВЦЭМ!$B$39:$B$782,S$47)+'СЕТ СН'!$G$12+СВЦЭМ!$D$10+'СЕТ СН'!$G$5-'СЕТ СН'!$G$20</f>
        <v>3554.99618435</v>
      </c>
      <c r="T72" s="36">
        <f>SUMIFS(СВЦЭМ!$C$39:$C$782,СВЦЭМ!$A$39:$A$782,$A72,СВЦЭМ!$B$39:$B$782,T$47)+'СЕТ СН'!$G$12+СВЦЭМ!$D$10+'СЕТ СН'!$G$5-'СЕТ СН'!$G$20</f>
        <v>3582.42266939</v>
      </c>
      <c r="U72" s="36">
        <f>SUMIFS(СВЦЭМ!$C$39:$C$782,СВЦЭМ!$A$39:$A$782,$A72,СВЦЭМ!$B$39:$B$782,U$47)+'СЕТ СН'!$G$12+СВЦЭМ!$D$10+'СЕТ СН'!$G$5-'СЕТ СН'!$G$20</f>
        <v>3576.9737890900001</v>
      </c>
      <c r="V72" s="36">
        <f>SUMIFS(СВЦЭМ!$C$39:$C$782,СВЦЭМ!$A$39:$A$782,$A72,СВЦЭМ!$B$39:$B$782,V$47)+'СЕТ СН'!$G$12+СВЦЭМ!$D$10+'СЕТ СН'!$G$5-'СЕТ СН'!$G$20</f>
        <v>3594.1108243999997</v>
      </c>
      <c r="W72" s="36">
        <f>SUMIFS(СВЦЭМ!$C$39:$C$782,СВЦЭМ!$A$39:$A$782,$A72,СВЦЭМ!$B$39:$B$782,W$47)+'СЕТ СН'!$G$12+СВЦЭМ!$D$10+'СЕТ СН'!$G$5-'СЕТ СН'!$G$20</f>
        <v>3607.7374419600001</v>
      </c>
      <c r="X72" s="36">
        <f>SUMIFS(СВЦЭМ!$C$39:$C$782,СВЦЭМ!$A$39:$A$782,$A72,СВЦЭМ!$B$39:$B$782,X$47)+'СЕТ СН'!$G$12+СВЦЭМ!$D$10+'СЕТ СН'!$G$5-'СЕТ СН'!$G$20</f>
        <v>3554.59226132</v>
      </c>
      <c r="Y72" s="36">
        <f>SUMIFS(СВЦЭМ!$C$39:$C$782,СВЦЭМ!$A$39:$A$782,$A72,СВЦЭМ!$B$39:$B$782,Y$47)+'СЕТ СН'!$G$12+СВЦЭМ!$D$10+'СЕТ СН'!$G$5-'СЕТ СН'!$G$20</f>
        <v>3567.5046943299999</v>
      </c>
    </row>
    <row r="73" spans="1:27" ht="15.75" x14ac:dyDescent="0.2">
      <c r="A73" s="35">
        <f t="shared" si="1"/>
        <v>44434</v>
      </c>
      <c r="B73" s="36">
        <f>SUMIFS(СВЦЭМ!$C$39:$C$782,СВЦЭМ!$A$39:$A$782,$A73,СВЦЭМ!$B$39:$B$782,B$47)+'СЕТ СН'!$G$12+СВЦЭМ!$D$10+'СЕТ СН'!$G$5-'СЕТ СН'!$G$20</f>
        <v>3660.2030232400002</v>
      </c>
      <c r="C73" s="36">
        <f>SUMIFS(СВЦЭМ!$C$39:$C$782,СВЦЭМ!$A$39:$A$782,$A73,СВЦЭМ!$B$39:$B$782,C$47)+'СЕТ СН'!$G$12+СВЦЭМ!$D$10+'СЕТ СН'!$G$5-'СЕТ СН'!$G$20</f>
        <v>3728.2481882500001</v>
      </c>
      <c r="D73" s="36">
        <f>SUMIFS(СВЦЭМ!$C$39:$C$782,СВЦЭМ!$A$39:$A$782,$A73,СВЦЭМ!$B$39:$B$782,D$47)+'СЕТ СН'!$G$12+СВЦЭМ!$D$10+'СЕТ СН'!$G$5-'СЕТ СН'!$G$20</f>
        <v>3785.4190484700002</v>
      </c>
      <c r="E73" s="36">
        <f>SUMIFS(СВЦЭМ!$C$39:$C$782,СВЦЭМ!$A$39:$A$782,$A73,СВЦЭМ!$B$39:$B$782,E$47)+'СЕТ СН'!$G$12+СВЦЭМ!$D$10+'СЕТ СН'!$G$5-'СЕТ СН'!$G$20</f>
        <v>3800.4553222099998</v>
      </c>
      <c r="F73" s="36">
        <f>SUMIFS(СВЦЭМ!$C$39:$C$782,СВЦЭМ!$A$39:$A$782,$A73,СВЦЭМ!$B$39:$B$782,F$47)+'СЕТ СН'!$G$12+СВЦЭМ!$D$10+'СЕТ СН'!$G$5-'СЕТ СН'!$G$20</f>
        <v>3798.2649371500002</v>
      </c>
      <c r="G73" s="36">
        <f>SUMIFS(СВЦЭМ!$C$39:$C$782,СВЦЭМ!$A$39:$A$782,$A73,СВЦЭМ!$B$39:$B$782,G$47)+'СЕТ СН'!$G$12+СВЦЭМ!$D$10+'СЕТ СН'!$G$5-'СЕТ СН'!$G$20</f>
        <v>3783.3156678300002</v>
      </c>
      <c r="H73" s="36">
        <f>SUMIFS(СВЦЭМ!$C$39:$C$782,СВЦЭМ!$A$39:$A$782,$A73,СВЦЭМ!$B$39:$B$782,H$47)+'СЕТ СН'!$G$12+СВЦЭМ!$D$10+'СЕТ СН'!$G$5-'СЕТ СН'!$G$20</f>
        <v>3747.1011837300002</v>
      </c>
      <c r="I73" s="36">
        <f>SUMIFS(СВЦЭМ!$C$39:$C$782,СВЦЭМ!$A$39:$A$782,$A73,СВЦЭМ!$B$39:$B$782,I$47)+'СЕТ СН'!$G$12+СВЦЭМ!$D$10+'СЕТ СН'!$G$5-'СЕТ СН'!$G$20</f>
        <v>3663.0948259299998</v>
      </c>
      <c r="J73" s="36">
        <f>SUMIFS(СВЦЭМ!$C$39:$C$782,СВЦЭМ!$A$39:$A$782,$A73,СВЦЭМ!$B$39:$B$782,J$47)+'СЕТ СН'!$G$12+СВЦЭМ!$D$10+'СЕТ СН'!$G$5-'СЕТ СН'!$G$20</f>
        <v>3578.3946796999999</v>
      </c>
      <c r="K73" s="36">
        <f>SUMIFS(СВЦЭМ!$C$39:$C$782,СВЦЭМ!$A$39:$A$782,$A73,СВЦЭМ!$B$39:$B$782,K$47)+'СЕТ СН'!$G$12+СВЦЭМ!$D$10+'СЕТ СН'!$G$5-'СЕТ СН'!$G$20</f>
        <v>3582.2025434899997</v>
      </c>
      <c r="L73" s="36">
        <f>SUMIFS(СВЦЭМ!$C$39:$C$782,СВЦЭМ!$A$39:$A$782,$A73,СВЦЭМ!$B$39:$B$782,L$47)+'СЕТ СН'!$G$12+СВЦЭМ!$D$10+'СЕТ СН'!$G$5-'СЕТ СН'!$G$20</f>
        <v>3604.06708733</v>
      </c>
      <c r="M73" s="36">
        <f>SUMIFS(СВЦЭМ!$C$39:$C$782,СВЦЭМ!$A$39:$A$782,$A73,СВЦЭМ!$B$39:$B$782,M$47)+'СЕТ СН'!$G$12+СВЦЭМ!$D$10+'СЕТ СН'!$G$5-'СЕТ СН'!$G$20</f>
        <v>3601.28384508</v>
      </c>
      <c r="N73" s="36">
        <f>SUMIFS(СВЦЭМ!$C$39:$C$782,СВЦЭМ!$A$39:$A$782,$A73,СВЦЭМ!$B$39:$B$782,N$47)+'СЕТ СН'!$G$12+СВЦЭМ!$D$10+'СЕТ СН'!$G$5-'СЕТ СН'!$G$20</f>
        <v>3597.45855489</v>
      </c>
      <c r="O73" s="36">
        <f>SUMIFS(СВЦЭМ!$C$39:$C$782,СВЦЭМ!$A$39:$A$782,$A73,СВЦЭМ!$B$39:$B$782,O$47)+'СЕТ СН'!$G$12+СВЦЭМ!$D$10+'СЕТ СН'!$G$5-'СЕТ СН'!$G$20</f>
        <v>3580.3927958700001</v>
      </c>
      <c r="P73" s="36">
        <f>SUMIFS(СВЦЭМ!$C$39:$C$782,СВЦЭМ!$A$39:$A$782,$A73,СВЦЭМ!$B$39:$B$782,P$47)+'СЕТ СН'!$G$12+СВЦЭМ!$D$10+'СЕТ СН'!$G$5-'СЕТ СН'!$G$20</f>
        <v>3580.6637548999997</v>
      </c>
      <c r="Q73" s="36">
        <f>SUMIFS(СВЦЭМ!$C$39:$C$782,СВЦЭМ!$A$39:$A$782,$A73,СВЦЭМ!$B$39:$B$782,Q$47)+'СЕТ СН'!$G$12+СВЦЭМ!$D$10+'СЕТ СН'!$G$5-'СЕТ СН'!$G$20</f>
        <v>3569.2496244599997</v>
      </c>
      <c r="R73" s="36">
        <f>SUMIFS(СВЦЭМ!$C$39:$C$782,СВЦЭМ!$A$39:$A$782,$A73,СВЦЭМ!$B$39:$B$782,R$47)+'СЕТ СН'!$G$12+СВЦЭМ!$D$10+'СЕТ СН'!$G$5-'СЕТ СН'!$G$20</f>
        <v>3560.98899962</v>
      </c>
      <c r="S73" s="36">
        <f>SUMIFS(СВЦЭМ!$C$39:$C$782,СВЦЭМ!$A$39:$A$782,$A73,СВЦЭМ!$B$39:$B$782,S$47)+'СЕТ СН'!$G$12+СВЦЭМ!$D$10+'СЕТ СН'!$G$5-'СЕТ СН'!$G$20</f>
        <v>3572.4005131099998</v>
      </c>
      <c r="T73" s="36">
        <f>SUMIFS(СВЦЭМ!$C$39:$C$782,СВЦЭМ!$A$39:$A$782,$A73,СВЦЭМ!$B$39:$B$782,T$47)+'СЕТ СН'!$G$12+СВЦЭМ!$D$10+'СЕТ СН'!$G$5-'СЕТ СН'!$G$20</f>
        <v>3631.8447214799999</v>
      </c>
      <c r="U73" s="36">
        <f>SUMIFS(СВЦЭМ!$C$39:$C$782,СВЦЭМ!$A$39:$A$782,$A73,СВЦЭМ!$B$39:$B$782,U$47)+'СЕТ СН'!$G$12+СВЦЭМ!$D$10+'СЕТ СН'!$G$5-'СЕТ СН'!$G$20</f>
        <v>3624.3878748699999</v>
      </c>
      <c r="V73" s="36">
        <f>SUMIFS(СВЦЭМ!$C$39:$C$782,СВЦЭМ!$A$39:$A$782,$A73,СВЦЭМ!$B$39:$B$782,V$47)+'СЕТ СН'!$G$12+СВЦЭМ!$D$10+'СЕТ СН'!$G$5-'СЕТ СН'!$G$20</f>
        <v>3645.4334332200001</v>
      </c>
      <c r="W73" s="36">
        <f>SUMIFS(СВЦЭМ!$C$39:$C$782,СВЦЭМ!$A$39:$A$782,$A73,СВЦЭМ!$B$39:$B$782,W$47)+'СЕТ СН'!$G$12+СВЦЭМ!$D$10+'СЕТ СН'!$G$5-'СЕТ СН'!$G$20</f>
        <v>3647.6950547599999</v>
      </c>
      <c r="X73" s="36">
        <f>SUMIFS(СВЦЭМ!$C$39:$C$782,СВЦЭМ!$A$39:$A$782,$A73,СВЦЭМ!$B$39:$B$782,X$47)+'СЕТ СН'!$G$12+СВЦЭМ!$D$10+'СЕТ СН'!$G$5-'СЕТ СН'!$G$20</f>
        <v>3610.3991815899999</v>
      </c>
      <c r="Y73" s="36">
        <f>SUMIFS(СВЦЭМ!$C$39:$C$782,СВЦЭМ!$A$39:$A$782,$A73,СВЦЭМ!$B$39:$B$782,Y$47)+'СЕТ СН'!$G$12+СВЦЭМ!$D$10+'СЕТ СН'!$G$5-'СЕТ СН'!$G$20</f>
        <v>3602.0781357699998</v>
      </c>
    </row>
    <row r="74" spans="1:27" ht="15.75" x14ac:dyDescent="0.2">
      <c r="A74" s="35">
        <f t="shared" si="1"/>
        <v>44435</v>
      </c>
      <c r="B74" s="36">
        <f>SUMIFS(СВЦЭМ!$C$39:$C$782,СВЦЭМ!$A$39:$A$782,$A74,СВЦЭМ!$B$39:$B$782,B$47)+'СЕТ СН'!$G$12+СВЦЭМ!$D$10+'СЕТ СН'!$G$5-'СЕТ СН'!$G$20</f>
        <v>3745.0291129400002</v>
      </c>
      <c r="C74" s="36">
        <f>SUMIFS(СВЦЭМ!$C$39:$C$782,СВЦЭМ!$A$39:$A$782,$A74,СВЦЭМ!$B$39:$B$782,C$47)+'СЕТ СН'!$G$12+СВЦЭМ!$D$10+'СЕТ СН'!$G$5-'СЕТ СН'!$G$20</f>
        <v>3811.9733207999998</v>
      </c>
      <c r="D74" s="36">
        <f>SUMIFS(СВЦЭМ!$C$39:$C$782,СВЦЭМ!$A$39:$A$782,$A74,СВЦЭМ!$B$39:$B$782,D$47)+'СЕТ СН'!$G$12+СВЦЭМ!$D$10+'СЕТ СН'!$G$5-'СЕТ СН'!$G$20</f>
        <v>3900.0323412299999</v>
      </c>
      <c r="E74" s="36">
        <f>SUMIFS(СВЦЭМ!$C$39:$C$782,СВЦЭМ!$A$39:$A$782,$A74,СВЦЭМ!$B$39:$B$782,E$47)+'СЕТ СН'!$G$12+СВЦЭМ!$D$10+'СЕТ СН'!$G$5-'СЕТ СН'!$G$20</f>
        <v>3940.1330898300002</v>
      </c>
      <c r="F74" s="36">
        <f>SUMIFS(СВЦЭМ!$C$39:$C$782,СВЦЭМ!$A$39:$A$782,$A74,СВЦЭМ!$B$39:$B$782,F$47)+'СЕТ СН'!$G$12+СВЦЭМ!$D$10+'СЕТ СН'!$G$5-'СЕТ СН'!$G$20</f>
        <v>3951.6602212299999</v>
      </c>
      <c r="G74" s="36">
        <f>SUMIFS(СВЦЭМ!$C$39:$C$782,СВЦЭМ!$A$39:$A$782,$A74,СВЦЭМ!$B$39:$B$782,G$47)+'СЕТ СН'!$G$12+СВЦЭМ!$D$10+'СЕТ СН'!$G$5-'СЕТ СН'!$G$20</f>
        <v>3939.7757044099999</v>
      </c>
      <c r="H74" s="36">
        <f>SUMIFS(СВЦЭМ!$C$39:$C$782,СВЦЭМ!$A$39:$A$782,$A74,СВЦЭМ!$B$39:$B$782,H$47)+'СЕТ СН'!$G$12+СВЦЭМ!$D$10+'СЕТ СН'!$G$5-'СЕТ СН'!$G$20</f>
        <v>3858.7113492400003</v>
      </c>
      <c r="I74" s="36">
        <f>SUMIFS(СВЦЭМ!$C$39:$C$782,СВЦЭМ!$A$39:$A$782,$A74,СВЦЭМ!$B$39:$B$782,I$47)+'СЕТ СН'!$G$12+СВЦЭМ!$D$10+'СЕТ СН'!$G$5-'СЕТ СН'!$G$20</f>
        <v>3742.5606332699999</v>
      </c>
      <c r="J74" s="36">
        <f>SUMIFS(СВЦЭМ!$C$39:$C$782,СВЦЭМ!$A$39:$A$782,$A74,СВЦЭМ!$B$39:$B$782,J$47)+'СЕТ СН'!$G$12+СВЦЭМ!$D$10+'СЕТ СН'!$G$5-'СЕТ СН'!$G$20</f>
        <v>3658.4320886800001</v>
      </c>
      <c r="K74" s="36">
        <f>SUMIFS(СВЦЭМ!$C$39:$C$782,СВЦЭМ!$A$39:$A$782,$A74,СВЦЭМ!$B$39:$B$782,K$47)+'СЕТ СН'!$G$12+СВЦЭМ!$D$10+'СЕТ СН'!$G$5-'СЕТ СН'!$G$20</f>
        <v>3613.06766371</v>
      </c>
      <c r="L74" s="36">
        <f>SUMIFS(СВЦЭМ!$C$39:$C$782,СВЦЭМ!$A$39:$A$782,$A74,СВЦЭМ!$B$39:$B$782,L$47)+'СЕТ СН'!$G$12+СВЦЭМ!$D$10+'СЕТ СН'!$G$5-'СЕТ СН'!$G$20</f>
        <v>3620.5959407800001</v>
      </c>
      <c r="M74" s="36">
        <f>SUMIFS(СВЦЭМ!$C$39:$C$782,СВЦЭМ!$A$39:$A$782,$A74,СВЦЭМ!$B$39:$B$782,M$47)+'СЕТ СН'!$G$12+СВЦЭМ!$D$10+'СЕТ СН'!$G$5-'СЕТ СН'!$G$20</f>
        <v>3619.2136487799999</v>
      </c>
      <c r="N74" s="36">
        <f>SUMIFS(СВЦЭМ!$C$39:$C$782,СВЦЭМ!$A$39:$A$782,$A74,СВЦЭМ!$B$39:$B$782,N$47)+'СЕТ СН'!$G$12+СВЦЭМ!$D$10+'СЕТ СН'!$G$5-'СЕТ СН'!$G$20</f>
        <v>3618.50009262</v>
      </c>
      <c r="O74" s="36">
        <f>SUMIFS(СВЦЭМ!$C$39:$C$782,СВЦЭМ!$A$39:$A$782,$A74,СВЦЭМ!$B$39:$B$782,O$47)+'СЕТ СН'!$G$12+СВЦЭМ!$D$10+'СЕТ СН'!$G$5-'СЕТ СН'!$G$20</f>
        <v>3617.0667718099999</v>
      </c>
      <c r="P74" s="36">
        <f>SUMIFS(СВЦЭМ!$C$39:$C$782,СВЦЭМ!$A$39:$A$782,$A74,СВЦЭМ!$B$39:$B$782,P$47)+'СЕТ СН'!$G$12+СВЦЭМ!$D$10+'СЕТ СН'!$G$5-'СЕТ СН'!$G$20</f>
        <v>3636.8726006400002</v>
      </c>
      <c r="Q74" s="36">
        <f>SUMIFS(СВЦЭМ!$C$39:$C$782,СВЦЭМ!$A$39:$A$782,$A74,СВЦЭМ!$B$39:$B$782,Q$47)+'СЕТ СН'!$G$12+СВЦЭМ!$D$10+'СЕТ СН'!$G$5-'СЕТ СН'!$G$20</f>
        <v>3642.1960647300002</v>
      </c>
      <c r="R74" s="36">
        <f>SUMIFS(СВЦЭМ!$C$39:$C$782,СВЦЭМ!$A$39:$A$782,$A74,СВЦЭМ!$B$39:$B$782,R$47)+'СЕТ СН'!$G$12+СВЦЭМ!$D$10+'СЕТ СН'!$G$5-'СЕТ СН'!$G$20</f>
        <v>3641.8600085600001</v>
      </c>
      <c r="S74" s="36">
        <f>SUMIFS(СВЦЭМ!$C$39:$C$782,СВЦЭМ!$A$39:$A$782,$A74,СВЦЭМ!$B$39:$B$782,S$47)+'СЕТ СН'!$G$12+СВЦЭМ!$D$10+'СЕТ СН'!$G$5-'СЕТ СН'!$G$20</f>
        <v>3616.5669129500002</v>
      </c>
      <c r="T74" s="36">
        <f>SUMIFS(СВЦЭМ!$C$39:$C$782,СВЦЭМ!$A$39:$A$782,$A74,СВЦЭМ!$B$39:$B$782,T$47)+'СЕТ СН'!$G$12+СВЦЭМ!$D$10+'СЕТ СН'!$G$5-'СЕТ СН'!$G$20</f>
        <v>3591.0845910500002</v>
      </c>
      <c r="U74" s="36">
        <f>SUMIFS(СВЦЭМ!$C$39:$C$782,СВЦЭМ!$A$39:$A$782,$A74,СВЦЭМ!$B$39:$B$782,U$47)+'СЕТ СН'!$G$12+СВЦЭМ!$D$10+'СЕТ СН'!$G$5-'СЕТ СН'!$G$20</f>
        <v>3604.3108493499999</v>
      </c>
      <c r="V74" s="36">
        <f>SUMIFS(СВЦЭМ!$C$39:$C$782,СВЦЭМ!$A$39:$A$782,$A74,СВЦЭМ!$B$39:$B$782,V$47)+'СЕТ СН'!$G$12+СВЦЭМ!$D$10+'СЕТ СН'!$G$5-'СЕТ СН'!$G$20</f>
        <v>3588.29994326</v>
      </c>
      <c r="W74" s="36">
        <f>SUMIFS(СВЦЭМ!$C$39:$C$782,СВЦЭМ!$A$39:$A$782,$A74,СВЦЭМ!$B$39:$B$782,W$47)+'СЕТ СН'!$G$12+СВЦЭМ!$D$10+'СЕТ СН'!$G$5-'СЕТ СН'!$G$20</f>
        <v>3579.5919264599997</v>
      </c>
      <c r="X74" s="36">
        <f>SUMIFS(СВЦЭМ!$C$39:$C$782,СВЦЭМ!$A$39:$A$782,$A74,СВЦЭМ!$B$39:$B$782,X$47)+'СЕТ СН'!$G$12+СВЦЭМ!$D$10+'СЕТ СН'!$G$5-'СЕТ СН'!$G$20</f>
        <v>3628.2024456199997</v>
      </c>
      <c r="Y74" s="36">
        <f>SUMIFS(СВЦЭМ!$C$39:$C$782,СВЦЭМ!$A$39:$A$782,$A74,СВЦЭМ!$B$39:$B$782,Y$47)+'СЕТ СН'!$G$12+СВЦЭМ!$D$10+'СЕТ СН'!$G$5-'СЕТ СН'!$G$20</f>
        <v>3691.4763045199998</v>
      </c>
    </row>
    <row r="75" spans="1:27" ht="15.75" x14ac:dyDescent="0.2">
      <c r="A75" s="35">
        <f t="shared" si="1"/>
        <v>44436</v>
      </c>
      <c r="B75" s="36">
        <f>SUMIFS(СВЦЭМ!$C$39:$C$782,СВЦЭМ!$A$39:$A$782,$A75,СВЦЭМ!$B$39:$B$782,B$47)+'СЕТ СН'!$G$12+СВЦЭМ!$D$10+'СЕТ СН'!$G$5-'СЕТ СН'!$G$20</f>
        <v>3699.5810703699999</v>
      </c>
      <c r="C75" s="36">
        <f>SUMIFS(СВЦЭМ!$C$39:$C$782,СВЦЭМ!$A$39:$A$782,$A75,СВЦЭМ!$B$39:$B$782,C$47)+'СЕТ СН'!$G$12+СВЦЭМ!$D$10+'СЕТ СН'!$G$5-'СЕТ СН'!$G$20</f>
        <v>3768.8314185099998</v>
      </c>
      <c r="D75" s="36">
        <f>SUMIFS(СВЦЭМ!$C$39:$C$782,СВЦЭМ!$A$39:$A$782,$A75,СВЦЭМ!$B$39:$B$782,D$47)+'СЕТ СН'!$G$12+СВЦЭМ!$D$10+'СЕТ СН'!$G$5-'СЕТ СН'!$G$20</f>
        <v>3823.6420432</v>
      </c>
      <c r="E75" s="36">
        <f>SUMIFS(СВЦЭМ!$C$39:$C$782,СВЦЭМ!$A$39:$A$782,$A75,СВЦЭМ!$B$39:$B$782,E$47)+'СЕТ СН'!$G$12+СВЦЭМ!$D$10+'СЕТ СН'!$G$5-'СЕТ СН'!$G$20</f>
        <v>3840.1492960699998</v>
      </c>
      <c r="F75" s="36">
        <f>SUMIFS(СВЦЭМ!$C$39:$C$782,СВЦЭМ!$A$39:$A$782,$A75,СВЦЭМ!$B$39:$B$782,F$47)+'СЕТ СН'!$G$12+СВЦЭМ!$D$10+'СЕТ СН'!$G$5-'СЕТ СН'!$G$20</f>
        <v>3849.8535512600001</v>
      </c>
      <c r="G75" s="36">
        <f>SUMIFS(СВЦЭМ!$C$39:$C$782,СВЦЭМ!$A$39:$A$782,$A75,СВЦЭМ!$B$39:$B$782,G$47)+'СЕТ СН'!$G$12+СВЦЭМ!$D$10+'СЕТ СН'!$G$5-'СЕТ СН'!$G$20</f>
        <v>3847.70310083</v>
      </c>
      <c r="H75" s="36">
        <f>SUMIFS(СВЦЭМ!$C$39:$C$782,СВЦЭМ!$A$39:$A$782,$A75,СВЦЭМ!$B$39:$B$782,H$47)+'СЕТ СН'!$G$12+СВЦЭМ!$D$10+'СЕТ СН'!$G$5-'СЕТ СН'!$G$20</f>
        <v>3818.8437729699999</v>
      </c>
      <c r="I75" s="36">
        <f>SUMIFS(СВЦЭМ!$C$39:$C$782,СВЦЭМ!$A$39:$A$782,$A75,СВЦЭМ!$B$39:$B$782,I$47)+'СЕТ СН'!$G$12+СВЦЭМ!$D$10+'СЕТ СН'!$G$5-'СЕТ СН'!$G$20</f>
        <v>3715.4088267100001</v>
      </c>
      <c r="J75" s="36">
        <f>SUMIFS(СВЦЭМ!$C$39:$C$782,СВЦЭМ!$A$39:$A$782,$A75,СВЦЭМ!$B$39:$B$782,J$47)+'СЕТ СН'!$G$12+СВЦЭМ!$D$10+'СЕТ СН'!$G$5-'СЕТ СН'!$G$20</f>
        <v>3626.0546841099999</v>
      </c>
      <c r="K75" s="36">
        <f>SUMIFS(СВЦЭМ!$C$39:$C$782,СВЦЭМ!$A$39:$A$782,$A75,СВЦЭМ!$B$39:$B$782,K$47)+'СЕТ СН'!$G$12+СВЦЭМ!$D$10+'СЕТ СН'!$G$5-'СЕТ СН'!$G$20</f>
        <v>3560.06999735</v>
      </c>
      <c r="L75" s="36">
        <f>SUMIFS(СВЦЭМ!$C$39:$C$782,СВЦЭМ!$A$39:$A$782,$A75,СВЦЭМ!$B$39:$B$782,L$47)+'СЕТ СН'!$G$12+СВЦЭМ!$D$10+'СЕТ СН'!$G$5-'СЕТ СН'!$G$20</f>
        <v>3524.2178751500001</v>
      </c>
      <c r="M75" s="36">
        <f>SUMIFS(СВЦЭМ!$C$39:$C$782,СВЦЭМ!$A$39:$A$782,$A75,СВЦЭМ!$B$39:$B$782,M$47)+'СЕТ СН'!$G$12+СВЦЭМ!$D$10+'СЕТ СН'!$G$5-'СЕТ СН'!$G$20</f>
        <v>3520.1039895599997</v>
      </c>
      <c r="N75" s="36">
        <f>SUMIFS(СВЦЭМ!$C$39:$C$782,СВЦЭМ!$A$39:$A$782,$A75,СВЦЭМ!$B$39:$B$782,N$47)+'СЕТ СН'!$G$12+СВЦЭМ!$D$10+'СЕТ СН'!$G$5-'СЕТ СН'!$G$20</f>
        <v>3525.6910065000002</v>
      </c>
      <c r="O75" s="36">
        <f>SUMIFS(СВЦЭМ!$C$39:$C$782,СВЦЭМ!$A$39:$A$782,$A75,СВЦЭМ!$B$39:$B$782,O$47)+'СЕТ СН'!$G$12+СВЦЭМ!$D$10+'СЕТ СН'!$G$5-'СЕТ СН'!$G$20</f>
        <v>3546.6517239999998</v>
      </c>
      <c r="P75" s="36">
        <f>SUMIFS(СВЦЭМ!$C$39:$C$782,СВЦЭМ!$A$39:$A$782,$A75,СВЦЭМ!$B$39:$B$782,P$47)+'СЕТ СН'!$G$12+СВЦЭМ!$D$10+'СЕТ СН'!$G$5-'СЕТ СН'!$G$20</f>
        <v>3562.6100576899998</v>
      </c>
      <c r="Q75" s="36">
        <f>SUMIFS(СВЦЭМ!$C$39:$C$782,СВЦЭМ!$A$39:$A$782,$A75,СВЦЭМ!$B$39:$B$782,Q$47)+'СЕТ СН'!$G$12+СВЦЭМ!$D$10+'СЕТ СН'!$G$5-'СЕТ СН'!$G$20</f>
        <v>3573.0794007200002</v>
      </c>
      <c r="R75" s="36">
        <f>SUMIFS(СВЦЭМ!$C$39:$C$782,СВЦЭМ!$A$39:$A$782,$A75,СВЦЭМ!$B$39:$B$782,R$47)+'СЕТ СН'!$G$12+СВЦЭМ!$D$10+'СЕТ СН'!$G$5-'СЕТ СН'!$G$20</f>
        <v>3570.0149752299999</v>
      </c>
      <c r="S75" s="36">
        <f>SUMIFS(СВЦЭМ!$C$39:$C$782,СВЦЭМ!$A$39:$A$782,$A75,СВЦЭМ!$B$39:$B$782,S$47)+'СЕТ СН'!$G$12+СВЦЭМ!$D$10+'СЕТ СН'!$G$5-'СЕТ СН'!$G$20</f>
        <v>3546.2465422999999</v>
      </c>
      <c r="T75" s="36">
        <f>SUMIFS(СВЦЭМ!$C$39:$C$782,СВЦЭМ!$A$39:$A$782,$A75,СВЦЭМ!$B$39:$B$782,T$47)+'СЕТ СН'!$G$12+СВЦЭМ!$D$10+'СЕТ СН'!$G$5-'СЕТ СН'!$G$20</f>
        <v>3532.2750216300001</v>
      </c>
      <c r="U75" s="36">
        <f>SUMIFS(СВЦЭМ!$C$39:$C$782,СВЦЭМ!$A$39:$A$782,$A75,СВЦЭМ!$B$39:$B$782,U$47)+'СЕТ СН'!$G$12+СВЦЭМ!$D$10+'СЕТ СН'!$G$5-'СЕТ СН'!$G$20</f>
        <v>3533.4626069300002</v>
      </c>
      <c r="V75" s="36">
        <f>SUMIFS(СВЦЭМ!$C$39:$C$782,СВЦЭМ!$A$39:$A$782,$A75,СВЦЭМ!$B$39:$B$782,V$47)+'СЕТ СН'!$G$12+СВЦЭМ!$D$10+'СЕТ СН'!$G$5-'СЕТ СН'!$G$20</f>
        <v>3526.5586231400002</v>
      </c>
      <c r="W75" s="36">
        <f>SUMIFS(СВЦЭМ!$C$39:$C$782,СВЦЭМ!$A$39:$A$782,$A75,СВЦЭМ!$B$39:$B$782,W$47)+'СЕТ СН'!$G$12+СВЦЭМ!$D$10+'СЕТ СН'!$G$5-'СЕТ СН'!$G$20</f>
        <v>3544.3380653700001</v>
      </c>
      <c r="X75" s="36">
        <f>SUMIFS(СВЦЭМ!$C$39:$C$782,СВЦЭМ!$A$39:$A$782,$A75,СВЦЭМ!$B$39:$B$782,X$47)+'СЕТ СН'!$G$12+СВЦЭМ!$D$10+'СЕТ СН'!$G$5-'СЕТ СН'!$G$20</f>
        <v>3568.7222103300001</v>
      </c>
      <c r="Y75" s="36">
        <f>SUMIFS(СВЦЭМ!$C$39:$C$782,СВЦЭМ!$A$39:$A$782,$A75,СВЦЭМ!$B$39:$B$782,Y$47)+'СЕТ СН'!$G$12+СВЦЭМ!$D$10+'СЕТ СН'!$G$5-'СЕТ СН'!$G$20</f>
        <v>3608.3124098099997</v>
      </c>
    </row>
    <row r="76" spans="1:27" ht="15.75" x14ac:dyDescent="0.2">
      <c r="A76" s="35">
        <f t="shared" si="1"/>
        <v>44437</v>
      </c>
      <c r="B76" s="36">
        <f>SUMIFS(СВЦЭМ!$C$39:$C$782,СВЦЭМ!$A$39:$A$782,$A76,СВЦЭМ!$B$39:$B$782,B$47)+'СЕТ СН'!$G$12+СВЦЭМ!$D$10+'СЕТ СН'!$G$5-'СЕТ СН'!$G$20</f>
        <v>3704.91531893</v>
      </c>
      <c r="C76" s="36">
        <f>SUMIFS(СВЦЭМ!$C$39:$C$782,СВЦЭМ!$A$39:$A$782,$A76,СВЦЭМ!$B$39:$B$782,C$47)+'СЕТ СН'!$G$12+СВЦЭМ!$D$10+'СЕТ СН'!$G$5-'СЕТ СН'!$G$20</f>
        <v>3769.7320073999999</v>
      </c>
      <c r="D76" s="36">
        <f>SUMIFS(СВЦЭМ!$C$39:$C$782,СВЦЭМ!$A$39:$A$782,$A76,СВЦЭМ!$B$39:$B$782,D$47)+'СЕТ СН'!$G$12+СВЦЭМ!$D$10+'СЕТ СН'!$G$5-'СЕТ СН'!$G$20</f>
        <v>3831.5465029999996</v>
      </c>
      <c r="E76" s="36">
        <f>SUMIFS(СВЦЭМ!$C$39:$C$782,СВЦЭМ!$A$39:$A$782,$A76,СВЦЭМ!$B$39:$B$782,E$47)+'СЕТ СН'!$G$12+СВЦЭМ!$D$10+'СЕТ СН'!$G$5-'СЕТ СН'!$G$20</f>
        <v>3860.7294765799998</v>
      </c>
      <c r="F76" s="36">
        <f>SUMIFS(СВЦЭМ!$C$39:$C$782,СВЦЭМ!$A$39:$A$782,$A76,СВЦЭМ!$B$39:$B$782,F$47)+'СЕТ СН'!$G$12+СВЦЭМ!$D$10+'СЕТ СН'!$G$5-'СЕТ СН'!$G$20</f>
        <v>3867.6915750099997</v>
      </c>
      <c r="G76" s="36">
        <f>SUMIFS(СВЦЭМ!$C$39:$C$782,СВЦЭМ!$A$39:$A$782,$A76,СВЦЭМ!$B$39:$B$782,G$47)+'СЕТ СН'!$G$12+СВЦЭМ!$D$10+'СЕТ СН'!$G$5-'СЕТ СН'!$G$20</f>
        <v>3862.1392992800002</v>
      </c>
      <c r="H76" s="36">
        <f>SUMIFS(СВЦЭМ!$C$39:$C$782,СВЦЭМ!$A$39:$A$782,$A76,СВЦЭМ!$B$39:$B$782,H$47)+'СЕТ СН'!$G$12+СВЦЭМ!$D$10+'СЕТ СН'!$G$5-'СЕТ СН'!$G$20</f>
        <v>3832.5868581699997</v>
      </c>
      <c r="I76" s="36">
        <f>SUMIFS(СВЦЭМ!$C$39:$C$782,СВЦЭМ!$A$39:$A$782,$A76,СВЦЭМ!$B$39:$B$782,I$47)+'СЕТ СН'!$G$12+СВЦЭМ!$D$10+'СЕТ СН'!$G$5-'СЕТ СН'!$G$20</f>
        <v>3767.3197227000001</v>
      </c>
      <c r="J76" s="36">
        <f>SUMIFS(СВЦЭМ!$C$39:$C$782,СВЦЭМ!$A$39:$A$782,$A76,СВЦЭМ!$B$39:$B$782,J$47)+'СЕТ СН'!$G$12+СВЦЭМ!$D$10+'СЕТ СН'!$G$5-'СЕТ СН'!$G$20</f>
        <v>3670.06545749</v>
      </c>
      <c r="K76" s="36">
        <f>SUMIFS(СВЦЭМ!$C$39:$C$782,СВЦЭМ!$A$39:$A$782,$A76,СВЦЭМ!$B$39:$B$782,K$47)+'СЕТ СН'!$G$12+СВЦЭМ!$D$10+'СЕТ СН'!$G$5-'СЕТ СН'!$G$20</f>
        <v>3607.0622290699998</v>
      </c>
      <c r="L76" s="36">
        <f>SUMIFS(СВЦЭМ!$C$39:$C$782,СВЦЭМ!$A$39:$A$782,$A76,СВЦЭМ!$B$39:$B$782,L$47)+'СЕТ СН'!$G$12+СВЦЭМ!$D$10+'СЕТ СН'!$G$5-'СЕТ СН'!$G$20</f>
        <v>3569.1308192199999</v>
      </c>
      <c r="M76" s="36">
        <f>SUMIFS(СВЦЭМ!$C$39:$C$782,СВЦЭМ!$A$39:$A$782,$A76,СВЦЭМ!$B$39:$B$782,M$47)+'СЕТ СН'!$G$12+СВЦЭМ!$D$10+'СЕТ СН'!$G$5-'СЕТ СН'!$G$20</f>
        <v>3560.9534514899997</v>
      </c>
      <c r="N76" s="36">
        <f>SUMIFS(СВЦЭМ!$C$39:$C$782,СВЦЭМ!$A$39:$A$782,$A76,СВЦЭМ!$B$39:$B$782,N$47)+'СЕТ СН'!$G$12+СВЦЭМ!$D$10+'СЕТ СН'!$G$5-'СЕТ СН'!$G$20</f>
        <v>3560.66206788</v>
      </c>
      <c r="O76" s="36">
        <f>SUMIFS(СВЦЭМ!$C$39:$C$782,СВЦЭМ!$A$39:$A$782,$A76,СВЦЭМ!$B$39:$B$782,O$47)+'СЕТ СН'!$G$12+СВЦЭМ!$D$10+'СЕТ СН'!$G$5-'СЕТ СН'!$G$20</f>
        <v>3572.48996644</v>
      </c>
      <c r="P76" s="36">
        <f>SUMIFS(СВЦЭМ!$C$39:$C$782,СВЦЭМ!$A$39:$A$782,$A76,СВЦЭМ!$B$39:$B$782,P$47)+'СЕТ СН'!$G$12+СВЦЭМ!$D$10+'СЕТ СН'!$G$5-'СЕТ СН'!$G$20</f>
        <v>3598.3903430199998</v>
      </c>
      <c r="Q76" s="36">
        <f>SUMIFS(СВЦЭМ!$C$39:$C$782,СВЦЭМ!$A$39:$A$782,$A76,СВЦЭМ!$B$39:$B$782,Q$47)+'СЕТ СН'!$G$12+СВЦЭМ!$D$10+'СЕТ СН'!$G$5-'СЕТ СН'!$G$20</f>
        <v>3607.2454647599998</v>
      </c>
      <c r="R76" s="36">
        <f>SUMIFS(СВЦЭМ!$C$39:$C$782,СВЦЭМ!$A$39:$A$782,$A76,СВЦЭМ!$B$39:$B$782,R$47)+'СЕТ СН'!$G$12+СВЦЭМ!$D$10+'СЕТ СН'!$G$5-'СЕТ СН'!$G$20</f>
        <v>3600.5178486599998</v>
      </c>
      <c r="S76" s="36">
        <f>SUMIFS(СВЦЭМ!$C$39:$C$782,СВЦЭМ!$A$39:$A$782,$A76,СВЦЭМ!$B$39:$B$782,S$47)+'СЕТ СН'!$G$12+СВЦЭМ!$D$10+'СЕТ СН'!$G$5-'СЕТ СН'!$G$20</f>
        <v>3575.4592912500002</v>
      </c>
      <c r="T76" s="36">
        <f>SUMIFS(СВЦЭМ!$C$39:$C$782,СВЦЭМ!$A$39:$A$782,$A76,СВЦЭМ!$B$39:$B$782,T$47)+'СЕТ СН'!$G$12+СВЦЭМ!$D$10+'СЕТ СН'!$G$5-'СЕТ СН'!$G$20</f>
        <v>3553.0798939699998</v>
      </c>
      <c r="U76" s="36">
        <f>SUMIFS(СВЦЭМ!$C$39:$C$782,СВЦЭМ!$A$39:$A$782,$A76,СВЦЭМ!$B$39:$B$782,U$47)+'СЕТ СН'!$G$12+СВЦЭМ!$D$10+'СЕТ СН'!$G$5-'СЕТ СН'!$G$20</f>
        <v>3546.2260046199999</v>
      </c>
      <c r="V76" s="36">
        <f>SUMIFS(СВЦЭМ!$C$39:$C$782,СВЦЭМ!$A$39:$A$782,$A76,СВЦЭМ!$B$39:$B$782,V$47)+'СЕТ СН'!$G$12+СВЦЭМ!$D$10+'СЕТ СН'!$G$5-'СЕТ СН'!$G$20</f>
        <v>3542.8421068100001</v>
      </c>
      <c r="W76" s="36">
        <f>SUMIFS(СВЦЭМ!$C$39:$C$782,СВЦЭМ!$A$39:$A$782,$A76,СВЦЭМ!$B$39:$B$782,W$47)+'СЕТ СН'!$G$12+СВЦЭМ!$D$10+'СЕТ СН'!$G$5-'СЕТ СН'!$G$20</f>
        <v>3561.6180467200002</v>
      </c>
      <c r="X76" s="36">
        <f>SUMIFS(СВЦЭМ!$C$39:$C$782,СВЦЭМ!$A$39:$A$782,$A76,СВЦЭМ!$B$39:$B$782,X$47)+'СЕТ СН'!$G$12+СВЦЭМ!$D$10+'СЕТ СН'!$G$5-'СЕТ СН'!$G$20</f>
        <v>3554.6340254900001</v>
      </c>
      <c r="Y76" s="36">
        <f>SUMIFS(СВЦЭМ!$C$39:$C$782,СВЦЭМ!$A$39:$A$782,$A76,СВЦЭМ!$B$39:$B$782,Y$47)+'СЕТ СН'!$G$12+СВЦЭМ!$D$10+'СЕТ СН'!$G$5-'СЕТ СН'!$G$20</f>
        <v>3599.38384013</v>
      </c>
    </row>
    <row r="77" spans="1:27" ht="15.75" x14ac:dyDescent="0.2">
      <c r="A77" s="35">
        <f t="shared" si="1"/>
        <v>44438</v>
      </c>
      <c r="B77" s="36">
        <f>SUMIFS(СВЦЭМ!$C$39:$C$782,СВЦЭМ!$A$39:$A$782,$A77,СВЦЭМ!$B$39:$B$782,B$47)+'СЕТ СН'!$G$12+СВЦЭМ!$D$10+'СЕТ СН'!$G$5-'СЕТ СН'!$G$20</f>
        <v>3678.9254738499999</v>
      </c>
      <c r="C77" s="36">
        <f>SUMIFS(СВЦЭМ!$C$39:$C$782,СВЦЭМ!$A$39:$A$782,$A77,СВЦЭМ!$B$39:$B$782,C$47)+'СЕТ СН'!$G$12+СВЦЭМ!$D$10+'СЕТ СН'!$G$5-'СЕТ СН'!$G$20</f>
        <v>3755.4936374499998</v>
      </c>
      <c r="D77" s="36">
        <f>SUMIFS(СВЦЭМ!$C$39:$C$782,СВЦЭМ!$A$39:$A$782,$A77,СВЦЭМ!$B$39:$B$782,D$47)+'СЕТ СН'!$G$12+СВЦЭМ!$D$10+'СЕТ СН'!$G$5-'СЕТ СН'!$G$20</f>
        <v>3803.8888031299998</v>
      </c>
      <c r="E77" s="36">
        <f>SUMIFS(СВЦЭМ!$C$39:$C$782,СВЦЭМ!$A$39:$A$782,$A77,СВЦЭМ!$B$39:$B$782,E$47)+'СЕТ СН'!$G$12+СВЦЭМ!$D$10+'СЕТ СН'!$G$5-'СЕТ СН'!$G$20</f>
        <v>3830.89985032</v>
      </c>
      <c r="F77" s="36">
        <f>SUMIFS(СВЦЭМ!$C$39:$C$782,СВЦЭМ!$A$39:$A$782,$A77,СВЦЭМ!$B$39:$B$782,F$47)+'СЕТ СН'!$G$12+СВЦЭМ!$D$10+'СЕТ СН'!$G$5-'СЕТ СН'!$G$20</f>
        <v>3838.1469368400003</v>
      </c>
      <c r="G77" s="36">
        <f>SUMIFS(СВЦЭМ!$C$39:$C$782,СВЦЭМ!$A$39:$A$782,$A77,СВЦЭМ!$B$39:$B$782,G$47)+'СЕТ СН'!$G$12+СВЦЭМ!$D$10+'СЕТ СН'!$G$5-'СЕТ СН'!$G$20</f>
        <v>3818.93966611</v>
      </c>
      <c r="H77" s="36">
        <f>SUMIFS(СВЦЭМ!$C$39:$C$782,СВЦЭМ!$A$39:$A$782,$A77,СВЦЭМ!$B$39:$B$782,H$47)+'СЕТ СН'!$G$12+СВЦЭМ!$D$10+'СЕТ СН'!$G$5-'СЕТ СН'!$G$20</f>
        <v>3770.5865674199999</v>
      </c>
      <c r="I77" s="36">
        <f>SUMIFS(СВЦЭМ!$C$39:$C$782,СВЦЭМ!$A$39:$A$782,$A77,СВЦЭМ!$B$39:$B$782,I$47)+'СЕТ СН'!$G$12+СВЦЭМ!$D$10+'СЕТ СН'!$G$5-'СЕТ СН'!$G$20</f>
        <v>3679.2866411499999</v>
      </c>
      <c r="J77" s="36">
        <f>SUMIFS(СВЦЭМ!$C$39:$C$782,СВЦЭМ!$A$39:$A$782,$A77,СВЦЭМ!$B$39:$B$782,J$47)+'СЕТ СН'!$G$12+СВЦЭМ!$D$10+'СЕТ СН'!$G$5-'СЕТ СН'!$G$20</f>
        <v>3618.7968945100001</v>
      </c>
      <c r="K77" s="36">
        <f>SUMIFS(СВЦЭМ!$C$39:$C$782,СВЦЭМ!$A$39:$A$782,$A77,СВЦЭМ!$B$39:$B$782,K$47)+'СЕТ СН'!$G$12+СВЦЭМ!$D$10+'СЕТ СН'!$G$5-'СЕТ СН'!$G$20</f>
        <v>3551.0785201399999</v>
      </c>
      <c r="L77" s="36">
        <f>SUMIFS(СВЦЭМ!$C$39:$C$782,СВЦЭМ!$A$39:$A$782,$A77,СВЦЭМ!$B$39:$B$782,L$47)+'СЕТ СН'!$G$12+СВЦЭМ!$D$10+'СЕТ СН'!$G$5-'СЕТ СН'!$G$20</f>
        <v>3550.0578785799999</v>
      </c>
      <c r="M77" s="36">
        <f>SUMIFS(СВЦЭМ!$C$39:$C$782,СВЦЭМ!$A$39:$A$782,$A77,СВЦЭМ!$B$39:$B$782,M$47)+'СЕТ СН'!$G$12+СВЦЭМ!$D$10+'СЕТ СН'!$G$5-'СЕТ СН'!$G$20</f>
        <v>3552.9114244299999</v>
      </c>
      <c r="N77" s="36">
        <f>SUMIFS(СВЦЭМ!$C$39:$C$782,СВЦЭМ!$A$39:$A$782,$A77,СВЦЭМ!$B$39:$B$782,N$47)+'СЕТ СН'!$G$12+СВЦЭМ!$D$10+'СЕТ СН'!$G$5-'СЕТ СН'!$G$20</f>
        <v>3551.0525819999998</v>
      </c>
      <c r="O77" s="36">
        <f>SUMIFS(СВЦЭМ!$C$39:$C$782,СВЦЭМ!$A$39:$A$782,$A77,СВЦЭМ!$B$39:$B$782,O$47)+'СЕТ СН'!$G$12+СВЦЭМ!$D$10+'СЕТ СН'!$G$5-'СЕТ СН'!$G$20</f>
        <v>3592.6121147100002</v>
      </c>
      <c r="P77" s="36">
        <f>SUMIFS(СВЦЭМ!$C$39:$C$782,СВЦЭМ!$A$39:$A$782,$A77,СВЦЭМ!$B$39:$B$782,P$47)+'СЕТ СН'!$G$12+СВЦЭМ!$D$10+'СЕТ СН'!$G$5-'СЕТ СН'!$G$20</f>
        <v>3580.2771200100001</v>
      </c>
      <c r="Q77" s="36">
        <f>SUMIFS(СВЦЭМ!$C$39:$C$782,СВЦЭМ!$A$39:$A$782,$A77,СВЦЭМ!$B$39:$B$782,Q$47)+'СЕТ СН'!$G$12+СВЦЭМ!$D$10+'СЕТ СН'!$G$5-'СЕТ СН'!$G$20</f>
        <v>3586.0023631200002</v>
      </c>
      <c r="R77" s="36">
        <f>SUMIFS(СВЦЭМ!$C$39:$C$782,СВЦЭМ!$A$39:$A$782,$A77,СВЦЭМ!$B$39:$B$782,R$47)+'СЕТ СН'!$G$12+СВЦЭМ!$D$10+'СЕТ СН'!$G$5-'СЕТ СН'!$G$20</f>
        <v>3581.1803436</v>
      </c>
      <c r="S77" s="36">
        <f>SUMIFS(СВЦЭМ!$C$39:$C$782,СВЦЭМ!$A$39:$A$782,$A77,СВЦЭМ!$B$39:$B$782,S$47)+'СЕТ СН'!$G$12+СВЦЭМ!$D$10+'СЕТ СН'!$G$5-'СЕТ СН'!$G$20</f>
        <v>3556.63168696</v>
      </c>
      <c r="T77" s="36">
        <f>SUMIFS(СВЦЭМ!$C$39:$C$782,СВЦЭМ!$A$39:$A$782,$A77,СВЦЭМ!$B$39:$B$782,T$47)+'СЕТ СН'!$G$12+СВЦЭМ!$D$10+'СЕТ СН'!$G$5-'СЕТ СН'!$G$20</f>
        <v>3566.5982862400001</v>
      </c>
      <c r="U77" s="36">
        <f>SUMIFS(СВЦЭМ!$C$39:$C$782,СВЦЭМ!$A$39:$A$782,$A77,СВЦЭМ!$B$39:$B$782,U$47)+'СЕТ СН'!$G$12+СВЦЭМ!$D$10+'СЕТ СН'!$G$5-'СЕТ СН'!$G$20</f>
        <v>3568.5063291299998</v>
      </c>
      <c r="V77" s="36">
        <f>SUMIFS(СВЦЭМ!$C$39:$C$782,СВЦЭМ!$A$39:$A$782,$A77,СВЦЭМ!$B$39:$B$782,V$47)+'СЕТ СН'!$G$12+СВЦЭМ!$D$10+'СЕТ СН'!$G$5-'СЕТ СН'!$G$20</f>
        <v>3573.2381348399999</v>
      </c>
      <c r="W77" s="36">
        <f>SUMIFS(СВЦЭМ!$C$39:$C$782,СВЦЭМ!$A$39:$A$782,$A77,СВЦЭМ!$B$39:$B$782,W$47)+'СЕТ СН'!$G$12+СВЦЭМ!$D$10+'СЕТ СН'!$G$5-'СЕТ СН'!$G$20</f>
        <v>3574.65243676</v>
      </c>
      <c r="X77" s="36">
        <f>SUMIFS(СВЦЭМ!$C$39:$C$782,СВЦЭМ!$A$39:$A$782,$A77,СВЦЭМ!$B$39:$B$782,X$47)+'СЕТ СН'!$G$12+СВЦЭМ!$D$10+'СЕТ СН'!$G$5-'СЕТ СН'!$G$20</f>
        <v>3560.8077572500001</v>
      </c>
      <c r="Y77" s="36">
        <f>SUMIFS(СВЦЭМ!$C$39:$C$782,СВЦЭМ!$A$39:$A$782,$A77,СВЦЭМ!$B$39:$B$782,Y$47)+'СЕТ СН'!$G$12+СВЦЭМ!$D$10+'СЕТ СН'!$G$5-'СЕТ СН'!$G$20</f>
        <v>3614.12322245</v>
      </c>
      <c r="AA77" s="37"/>
    </row>
    <row r="78" spans="1:27" ht="15.75" x14ac:dyDescent="0.2">
      <c r="A78" s="35">
        <f t="shared" si="1"/>
        <v>44439</v>
      </c>
      <c r="B78" s="36">
        <f>SUMIFS(СВЦЭМ!$C$39:$C$782,СВЦЭМ!$A$39:$A$782,$A78,СВЦЭМ!$B$39:$B$782,B$47)+'СЕТ СН'!$G$12+СВЦЭМ!$D$10+'СЕТ СН'!$G$5-'СЕТ СН'!$G$20</f>
        <v>3718.2399235499997</v>
      </c>
      <c r="C78" s="36">
        <f>SUMIFS(СВЦЭМ!$C$39:$C$782,СВЦЭМ!$A$39:$A$782,$A78,СВЦЭМ!$B$39:$B$782,C$47)+'СЕТ СН'!$G$12+СВЦЭМ!$D$10+'СЕТ СН'!$G$5-'СЕТ СН'!$G$20</f>
        <v>3780.83086882</v>
      </c>
      <c r="D78" s="36">
        <f>SUMIFS(СВЦЭМ!$C$39:$C$782,СВЦЭМ!$A$39:$A$782,$A78,СВЦЭМ!$B$39:$B$782,D$47)+'СЕТ СН'!$G$12+СВЦЭМ!$D$10+'СЕТ СН'!$G$5-'СЕТ СН'!$G$20</f>
        <v>3836.5846234199998</v>
      </c>
      <c r="E78" s="36">
        <f>SUMIFS(СВЦЭМ!$C$39:$C$782,СВЦЭМ!$A$39:$A$782,$A78,СВЦЭМ!$B$39:$B$782,E$47)+'СЕТ СН'!$G$12+СВЦЭМ!$D$10+'СЕТ СН'!$G$5-'СЕТ СН'!$G$20</f>
        <v>3848.4869225800003</v>
      </c>
      <c r="F78" s="36">
        <f>SUMIFS(СВЦЭМ!$C$39:$C$782,СВЦЭМ!$A$39:$A$782,$A78,СВЦЭМ!$B$39:$B$782,F$47)+'СЕТ СН'!$G$12+СВЦЭМ!$D$10+'СЕТ СН'!$G$5-'СЕТ СН'!$G$20</f>
        <v>3861.5704969500002</v>
      </c>
      <c r="G78" s="36">
        <f>SUMIFS(СВЦЭМ!$C$39:$C$782,СВЦЭМ!$A$39:$A$782,$A78,СВЦЭМ!$B$39:$B$782,G$47)+'СЕТ СН'!$G$12+СВЦЭМ!$D$10+'СЕТ СН'!$G$5-'СЕТ СН'!$G$20</f>
        <v>3859.0084632199996</v>
      </c>
      <c r="H78" s="36">
        <f>SUMIFS(СВЦЭМ!$C$39:$C$782,СВЦЭМ!$A$39:$A$782,$A78,СВЦЭМ!$B$39:$B$782,H$47)+'СЕТ СН'!$G$12+СВЦЭМ!$D$10+'СЕТ СН'!$G$5-'СЕТ СН'!$G$20</f>
        <v>3809.6907976699999</v>
      </c>
      <c r="I78" s="36">
        <f>SUMIFS(СВЦЭМ!$C$39:$C$782,СВЦЭМ!$A$39:$A$782,$A78,СВЦЭМ!$B$39:$B$782,I$47)+'СЕТ СН'!$G$12+СВЦЭМ!$D$10+'СЕТ СН'!$G$5-'СЕТ СН'!$G$20</f>
        <v>3681.0142309799999</v>
      </c>
      <c r="J78" s="36">
        <f>SUMIFS(СВЦЭМ!$C$39:$C$782,СВЦЭМ!$A$39:$A$782,$A78,СВЦЭМ!$B$39:$B$782,J$47)+'СЕТ СН'!$G$12+СВЦЭМ!$D$10+'СЕТ СН'!$G$5-'СЕТ СН'!$G$20</f>
        <v>3585.7466440500002</v>
      </c>
      <c r="K78" s="36">
        <f>SUMIFS(СВЦЭМ!$C$39:$C$782,СВЦЭМ!$A$39:$A$782,$A78,СВЦЭМ!$B$39:$B$782,K$47)+'СЕТ СН'!$G$12+СВЦЭМ!$D$10+'СЕТ СН'!$G$5-'СЕТ СН'!$G$20</f>
        <v>3535.4625519399997</v>
      </c>
      <c r="L78" s="36">
        <f>SUMIFS(СВЦЭМ!$C$39:$C$782,СВЦЭМ!$A$39:$A$782,$A78,СВЦЭМ!$B$39:$B$782,L$47)+'СЕТ СН'!$G$12+СВЦЭМ!$D$10+'СЕТ СН'!$G$5-'СЕТ СН'!$G$20</f>
        <v>3526.9698711299998</v>
      </c>
      <c r="M78" s="36">
        <f>SUMIFS(СВЦЭМ!$C$39:$C$782,СВЦЭМ!$A$39:$A$782,$A78,СВЦЭМ!$B$39:$B$782,M$47)+'СЕТ СН'!$G$12+СВЦЭМ!$D$10+'СЕТ СН'!$G$5-'СЕТ СН'!$G$20</f>
        <v>3526.0400343399997</v>
      </c>
      <c r="N78" s="36">
        <f>SUMIFS(СВЦЭМ!$C$39:$C$782,СВЦЭМ!$A$39:$A$782,$A78,СВЦЭМ!$B$39:$B$782,N$47)+'СЕТ СН'!$G$12+СВЦЭМ!$D$10+'СЕТ СН'!$G$5-'СЕТ СН'!$G$20</f>
        <v>3525.0652925999998</v>
      </c>
      <c r="O78" s="36">
        <f>SUMIFS(СВЦЭМ!$C$39:$C$782,СВЦЭМ!$A$39:$A$782,$A78,СВЦЭМ!$B$39:$B$782,O$47)+'СЕТ СН'!$G$12+СВЦЭМ!$D$10+'СЕТ СН'!$G$5-'СЕТ СН'!$G$20</f>
        <v>3533.6966139400001</v>
      </c>
      <c r="P78" s="36">
        <f>SUMIFS(СВЦЭМ!$C$39:$C$782,СВЦЭМ!$A$39:$A$782,$A78,СВЦЭМ!$B$39:$B$782,P$47)+'СЕТ СН'!$G$12+СВЦЭМ!$D$10+'СЕТ СН'!$G$5-'СЕТ СН'!$G$20</f>
        <v>3566.1425504199997</v>
      </c>
      <c r="Q78" s="36">
        <f>SUMIFS(СВЦЭМ!$C$39:$C$782,СВЦЭМ!$A$39:$A$782,$A78,СВЦЭМ!$B$39:$B$782,Q$47)+'СЕТ СН'!$G$12+СВЦЭМ!$D$10+'СЕТ СН'!$G$5-'СЕТ СН'!$G$20</f>
        <v>3567.23373477</v>
      </c>
      <c r="R78" s="36">
        <f>SUMIFS(СВЦЭМ!$C$39:$C$782,СВЦЭМ!$A$39:$A$782,$A78,СВЦЭМ!$B$39:$B$782,R$47)+'СЕТ СН'!$G$12+СВЦЭМ!$D$10+'СЕТ СН'!$G$5-'СЕТ СН'!$G$20</f>
        <v>3561.9815264700001</v>
      </c>
      <c r="S78" s="36">
        <f>SUMIFS(СВЦЭМ!$C$39:$C$782,СВЦЭМ!$A$39:$A$782,$A78,СВЦЭМ!$B$39:$B$782,S$47)+'СЕТ СН'!$G$12+СВЦЭМ!$D$10+'СЕТ СН'!$G$5-'СЕТ СН'!$G$20</f>
        <v>3544.37986998</v>
      </c>
      <c r="T78" s="36">
        <f>SUMIFS(СВЦЭМ!$C$39:$C$782,СВЦЭМ!$A$39:$A$782,$A78,СВЦЭМ!$B$39:$B$782,T$47)+'СЕТ СН'!$G$12+СВЦЭМ!$D$10+'СЕТ СН'!$G$5-'СЕТ СН'!$G$20</f>
        <v>3547.6261077999998</v>
      </c>
      <c r="U78" s="36">
        <f>SUMIFS(СВЦЭМ!$C$39:$C$782,СВЦЭМ!$A$39:$A$782,$A78,СВЦЭМ!$B$39:$B$782,U$47)+'СЕТ СН'!$G$12+СВЦЭМ!$D$10+'СЕТ СН'!$G$5-'СЕТ СН'!$G$20</f>
        <v>3548.4377872999999</v>
      </c>
      <c r="V78" s="36">
        <f>SUMIFS(СВЦЭМ!$C$39:$C$782,СВЦЭМ!$A$39:$A$782,$A78,СВЦЭМ!$B$39:$B$782,V$47)+'СЕТ СН'!$G$12+СВЦЭМ!$D$10+'СЕТ СН'!$G$5-'СЕТ СН'!$G$20</f>
        <v>3559.6745601900002</v>
      </c>
      <c r="W78" s="36">
        <f>SUMIFS(СВЦЭМ!$C$39:$C$782,СВЦЭМ!$A$39:$A$782,$A78,СВЦЭМ!$B$39:$B$782,W$47)+'СЕТ СН'!$G$12+СВЦЭМ!$D$10+'СЕТ СН'!$G$5-'СЕТ СН'!$G$20</f>
        <v>3568.9486518200001</v>
      </c>
      <c r="X78" s="36">
        <f>SUMIFS(СВЦЭМ!$C$39:$C$782,СВЦЭМ!$A$39:$A$782,$A78,СВЦЭМ!$B$39:$B$782,X$47)+'СЕТ СН'!$G$12+СВЦЭМ!$D$10+'СЕТ СН'!$G$5-'СЕТ СН'!$G$20</f>
        <v>3540.9785448499997</v>
      </c>
      <c r="Y78" s="36">
        <f>SUMIFS(СВЦЭМ!$C$39:$C$782,СВЦЭМ!$A$39:$A$782,$A78,СВЦЭМ!$B$39:$B$782,Y$47)+'СЕТ СН'!$G$12+СВЦЭМ!$D$10+'СЕТ СН'!$G$5-'СЕТ СН'!$G$20</f>
        <v>3597.67422609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01.08.2021</v>
      </c>
      <c r="B84" s="36">
        <f>SUMIFS(СВЦЭМ!$C$39:$C$782,СВЦЭМ!$A$39:$A$782,$A84,СВЦЭМ!$B$39:$B$782,B$83)+'СЕТ СН'!$H$12+СВЦЭМ!$D$10+'СЕТ СН'!$H$5-'СЕТ СН'!$H$20</f>
        <v>3790.8372669</v>
      </c>
      <c r="C84" s="36">
        <f>SUMIFS(СВЦЭМ!$C$39:$C$782,СВЦЭМ!$A$39:$A$782,$A84,СВЦЭМ!$B$39:$B$782,C$83)+'СЕТ СН'!$H$12+СВЦЭМ!$D$10+'СЕТ СН'!$H$5-'СЕТ СН'!$H$20</f>
        <v>3868.6661478000001</v>
      </c>
      <c r="D84" s="36">
        <f>SUMIFS(СВЦЭМ!$C$39:$C$782,СВЦЭМ!$A$39:$A$782,$A84,СВЦЭМ!$B$39:$B$782,D$83)+'СЕТ СН'!$H$12+СВЦЭМ!$D$10+'СЕТ СН'!$H$5-'СЕТ СН'!$H$20</f>
        <v>3930.5299064199999</v>
      </c>
      <c r="E84" s="36">
        <f>SUMIFS(СВЦЭМ!$C$39:$C$782,СВЦЭМ!$A$39:$A$782,$A84,СВЦЭМ!$B$39:$B$782,E$83)+'СЕТ СН'!$H$12+СВЦЭМ!$D$10+'СЕТ СН'!$H$5-'СЕТ СН'!$H$20</f>
        <v>3954.5557468400002</v>
      </c>
      <c r="F84" s="36">
        <f>SUMIFS(СВЦЭМ!$C$39:$C$782,СВЦЭМ!$A$39:$A$782,$A84,СВЦЭМ!$B$39:$B$782,F$83)+'СЕТ СН'!$H$12+СВЦЭМ!$D$10+'СЕТ СН'!$H$5-'СЕТ СН'!$H$20</f>
        <v>3953.1507368000002</v>
      </c>
      <c r="G84" s="36">
        <f>SUMIFS(СВЦЭМ!$C$39:$C$782,СВЦЭМ!$A$39:$A$782,$A84,СВЦЭМ!$B$39:$B$782,G$83)+'СЕТ СН'!$H$12+СВЦЭМ!$D$10+'СЕТ СН'!$H$5-'СЕТ СН'!$H$20</f>
        <v>3948.8204762200003</v>
      </c>
      <c r="H84" s="36">
        <f>SUMIFS(СВЦЭМ!$C$39:$C$782,СВЦЭМ!$A$39:$A$782,$A84,СВЦЭМ!$B$39:$B$782,H$83)+'СЕТ СН'!$H$12+СВЦЭМ!$D$10+'СЕТ СН'!$H$5-'СЕТ СН'!$H$20</f>
        <v>3924.6758618200001</v>
      </c>
      <c r="I84" s="36">
        <f>SUMIFS(СВЦЭМ!$C$39:$C$782,СВЦЭМ!$A$39:$A$782,$A84,СВЦЭМ!$B$39:$B$782,I$83)+'СЕТ СН'!$H$12+СВЦЭМ!$D$10+'СЕТ СН'!$H$5-'СЕТ СН'!$H$20</f>
        <v>3858.5366178899999</v>
      </c>
      <c r="J84" s="36">
        <f>SUMIFS(СВЦЭМ!$C$39:$C$782,СВЦЭМ!$A$39:$A$782,$A84,СВЦЭМ!$B$39:$B$782,J$83)+'СЕТ СН'!$H$12+СВЦЭМ!$D$10+'СЕТ СН'!$H$5-'СЕТ СН'!$H$20</f>
        <v>3781.9785198700001</v>
      </c>
      <c r="K84" s="36">
        <f>SUMIFS(СВЦЭМ!$C$39:$C$782,СВЦЭМ!$A$39:$A$782,$A84,СВЦЭМ!$B$39:$B$782,K$83)+'СЕТ СН'!$H$12+СВЦЭМ!$D$10+'СЕТ СН'!$H$5-'СЕТ СН'!$H$20</f>
        <v>3727.9663986300002</v>
      </c>
      <c r="L84" s="36">
        <f>SUMIFS(СВЦЭМ!$C$39:$C$782,СВЦЭМ!$A$39:$A$782,$A84,СВЦЭМ!$B$39:$B$782,L$83)+'СЕТ СН'!$H$12+СВЦЭМ!$D$10+'СЕТ СН'!$H$5-'СЕТ СН'!$H$20</f>
        <v>3747.55678429</v>
      </c>
      <c r="M84" s="36">
        <f>SUMIFS(СВЦЭМ!$C$39:$C$782,СВЦЭМ!$A$39:$A$782,$A84,СВЦЭМ!$B$39:$B$782,M$83)+'СЕТ СН'!$H$12+СВЦЭМ!$D$10+'СЕТ СН'!$H$5-'СЕТ СН'!$H$20</f>
        <v>3733.8093138899999</v>
      </c>
      <c r="N84" s="36">
        <f>SUMIFS(СВЦЭМ!$C$39:$C$782,СВЦЭМ!$A$39:$A$782,$A84,СВЦЭМ!$B$39:$B$782,N$83)+'СЕТ СН'!$H$12+СВЦЭМ!$D$10+'СЕТ СН'!$H$5-'СЕТ СН'!$H$20</f>
        <v>3746.76512916</v>
      </c>
      <c r="O84" s="36">
        <f>SUMIFS(СВЦЭМ!$C$39:$C$782,СВЦЭМ!$A$39:$A$782,$A84,СВЦЭМ!$B$39:$B$782,O$83)+'СЕТ СН'!$H$12+СВЦЭМ!$D$10+'СЕТ СН'!$H$5-'СЕТ СН'!$H$20</f>
        <v>3756.6835751099998</v>
      </c>
      <c r="P84" s="36">
        <f>SUMIFS(СВЦЭМ!$C$39:$C$782,СВЦЭМ!$A$39:$A$782,$A84,СВЦЭМ!$B$39:$B$782,P$83)+'СЕТ СН'!$H$12+СВЦЭМ!$D$10+'СЕТ СН'!$H$5-'СЕТ СН'!$H$20</f>
        <v>3765.9155830300001</v>
      </c>
      <c r="Q84" s="36">
        <f>SUMIFS(СВЦЭМ!$C$39:$C$782,СВЦЭМ!$A$39:$A$782,$A84,СВЦЭМ!$B$39:$B$782,Q$83)+'СЕТ СН'!$H$12+СВЦЭМ!$D$10+'СЕТ СН'!$H$5-'СЕТ СН'!$H$20</f>
        <v>3774.7408137299999</v>
      </c>
      <c r="R84" s="36">
        <f>SUMIFS(СВЦЭМ!$C$39:$C$782,СВЦЭМ!$A$39:$A$782,$A84,СВЦЭМ!$B$39:$B$782,R$83)+'СЕТ СН'!$H$12+СВЦЭМ!$D$10+'СЕТ СН'!$H$5-'СЕТ СН'!$H$20</f>
        <v>3761.18373187</v>
      </c>
      <c r="S84" s="36">
        <f>SUMIFS(СВЦЭМ!$C$39:$C$782,СВЦЭМ!$A$39:$A$782,$A84,СВЦЭМ!$B$39:$B$782,S$83)+'СЕТ СН'!$H$12+СВЦЭМ!$D$10+'СЕТ СН'!$H$5-'СЕТ СН'!$H$20</f>
        <v>3745.6155363500002</v>
      </c>
      <c r="T84" s="36">
        <f>SUMIFS(СВЦЭМ!$C$39:$C$782,СВЦЭМ!$A$39:$A$782,$A84,СВЦЭМ!$B$39:$B$782,T$83)+'СЕТ СН'!$H$12+СВЦЭМ!$D$10+'СЕТ СН'!$H$5-'СЕТ СН'!$H$20</f>
        <v>3733.0014862099997</v>
      </c>
      <c r="U84" s="36">
        <f>SUMIFS(СВЦЭМ!$C$39:$C$782,СВЦЭМ!$A$39:$A$782,$A84,СВЦЭМ!$B$39:$B$782,U$83)+'СЕТ СН'!$H$12+СВЦЭМ!$D$10+'СЕТ СН'!$H$5-'СЕТ СН'!$H$20</f>
        <v>3719.1076191500001</v>
      </c>
      <c r="V84" s="36">
        <f>SUMIFS(СВЦЭМ!$C$39:$C$782,СВЦЭМ!$A$39:$A$782,$A84,СВЦЭМ!$B$39:$B$782,V$83)+'СЕТ СН'!$H$12+СВЦЭМ!$D$10+'СЕТ СН'!$H$5-'СЕТ СН'!$H$20</f>
        <v>3704.58785532</v>
      </c>
      <c r="W84" s="36">
        <f>SUMIFS(СВЦЭМ!$C$39:$C$782,СВЦЭМ!$A$39:$A$782,$A84,СВЦЭМ!$B$39:$B$782,W$83)+'СЕТ СН'!$H$12+СВЦЭМ!$D$10+'СЕТ СН'!$H$5-'СЕТ СН'!$H$20</f>
        <v>3713.4797572799998</v>
      </c>
      <c r="X84" s="36">
        <f>SUMIFS(СВЦЭМ!$C$39:$C$782,СВЦЭМ!$A$39:$A$782,$A84,СВЦЭМ!$B$39:$B$782,X$83)+'СЕТ СН'!$H$12+СВЦЭМ!$D$10+'СЕТ СН'!$H$5-'СЕТ СН'!$H$20</f>
        <v>3696.7537001599999</v>
      </c>
      <c r="Y84" s="36">
        <f>SUMIFS(СВЦЭМ!$C$39:$C$782,СВЦЭМ!$A$39:$A$782,$A84,СВЦЭМ!$B$39:$B$782,Y$83)+'СЕТ СН'!$H$12+СВЦЭМ!$D$10+'СЕТ СН'!$H$5-'СЕТ СН'!$H$20</f>
        <v>3735.96574831</v>
      </c>
    </row>
    <row r="85" spans="1:25" ht="15.75" x14ac:dyDescent="0.2">
      <c r="A85" s="35">
        <f>A84+1</f>
        <v>44410</v>
      </c>
      <c r="B85" s="36">
        <f>SUMIFS(СВЦЭМ!$C$39:$C$782,СВЦЭМ!$A$39:$A$782,$A85,СВЦЭМ!$B$39:$B$782,B$83)+'СЕТ СН'!$H$12+СВЦЭМ!$D$10+'СЕТ СН'!$H$5-'СЕТ СН'!$H$20</f>
        <v>3791.9283082399998</v>
      </c>
      <c r="C85" s="36">
        <f>SUMIFS(СВЦЭМ!$C$39:$C$782,СВЦЭМ!$A$39:$A$782,$A85,СВЦЭМ!$B$39:$B$782,C$83)+'СЕТ СН'!$H$12+СВЦЭМ!$D$10+'СЕТ СН'!$H$5-'СЕТ СН'!$H$20</f>
        <v>3825.1333996100002</v>
      </c>
      <c r="D85" s="36">
        <f>SUMIFS(СВЦЭМ!$C$39:$C$782,СВЦЭМ!$A$39:$A$782,$A85,СВЦЭМ!$B$39:$B$782,D$83)+'СЕТ СН'!$H$12+СВЦЭМ!$D$10+'СЕТ СН'!$H$5-'СЕТ СН'!$H$20</f>
        <v>3874.1019604100002</v>
      </c>
      <c r="E85" s="36">
        <f>SUMIFS(СВЦЭМ!$C$39:$C$782,СВЦЭМ!$A$39:$A$782,$A85,СВЦЭМ!$B$39:$B$782,E$83)+'СЕТ СН'!$H$12+СВЦЭМ!$D$10+'СЕТ СН'!$H$5-'СЕТ СН'!$H$20</f>
        <v>3898.0481316300002</v>
      </c>
      <c r="F85" s="36">
        <f>SUMIFS(СВЦЭМ!$C$39:$C$782,СВЦЭМ!$A$39:$A$782,$A85,СВЦЭМ!$B$39:$B$782,F$83)+'СЕТ СН'!$H$12+СВЦЭМ!$D$10+'СЕТ СН'!$H$5-'СЕТ СН'!$H$20</f>
        <v>3894.4443228</v>
      </c>
      <c r="G85" s="36">
        <f>SUMIFS(СВЦЭМ!$C$39:$C$782,СВЦЭМ!$A$39:$A$782,$A85,СВЦЭМ!$B$39:$B$782,G$83)+'СЕТ СН'!$H$12+СВЦЭМ!$D$10+'СЕТ СН'!$H$5-'СЕТ СН'!$H$20</f>
        <v>3874.73132575</v>
      </c>
      <c r="H85" s="36">
        <f>SUMIFS(СВЦЭМ!$C$39:$C$782,СВЦЭМ!$A$39:$A$782,$A85,СВЦЭМ!$B$39:$B$782,H$83)+'СЕТ СН'!$H$12+СВЦЭМ!$D$10+'СЕТ СН'!$H$5-'СЕТ СН'!$H$20</f>
        <v>3837.6629303</v>
      </c>
      <c r="I85" s="36">
        <f>SUMIFS(СВЦЭМ!$C$39:$C$782,СВЦЭМ!$A$39:$A$782,$A85,СВЦЭМ!$B$39:$B$782,I$83)+'СЕТ СН'!$H$12+СВЦЭМ!$D$10+'СЕТ СН'!$H$5-'СЕТ СН'!$H$20</f>
        <v>3784.8816786299999</v>
      </c>
      <c r="J85" s="36">
        <f>SUMIFS(СВЦЭМ!$C$39:$C$782,СВЦЭМ!$A$39:$A$782,$A85,СВЦЭМ!$B$39:$B$782,J$83)+'СЕТ СН'!$H$12+СВЦЭМ!$D$10+'СЕТ СН'!$H$5-'СЕТ СН'!$H$20</f>
        <v>3716.8541514899998</v>
      </c>
      <c r="K85" s="36">
        <f>SUMIFS(СВЦЭМ!$C$39:$C$782,СВЦЭМ!$A$39:$A$782,$A85,СВЦЭМ!$B$39:$B$782,K$83)+'СЕТ СН'!$H$12+СВЦЭМ!$D$10+'СЕТ СН'!$H$5-'СЕТ СН'!$H$20</f>
        <v>3683.2331540300002</v>
      </c>
      <c r="L85" s="36">
        <f>SUMIFS(СВЦЭМ!$C$39:$C$782,СВЦЭМ!$A$39:$A$782,$A85,СВЦЭМ!$B$39:$B$782,L$83)+'СЕТ СН'!$H$12+СВЦЭМ!$D$10+'СЕТ СН'!$H$5-'СЕТ СН'!$H$20</f>
        <v>3703.6363238899999</v>
      </c>
      <c r="M85" s="36">
        <f>SUMIFS(СВЦЭМ!$C$39:$C$782,СВЦЭМ!$A$39:$A$782,$A85,СВЦЭМ!$B$39:$B$782,M$83)+'СЕТ СН'!$H$12+СВЦЭМ!$D$10+'СЕТ СН'!$H$5-'СЕТ СН'!$H$20</f>
        <v>3718.6850412499998</v>
      </c>
      <c r="N85" s="36">
        <f>SUMIFS(СВЦЭМ!$C$39:$C$782,СВЦЭМ!$A$39:$A$782,$A85,СВЦЭМ!$B$39:$B$782,N$83)+'СЕТ СН'!$H$12+СВЦЭМ!$D$10+'СЕТ СН'!$H$5-'СЕТ СН'!$H$20</f>
        <v>3716.1065766900001</v>
      </c>
      <c r="O85" s="36">
        <f>SUMIFS(СВЦЭМ!$C$39:$C$782,СВЦЭМ!$A$39:$A$782,$A85,СВЦЭМ!$B$39:$B$782,O$83)+'СЕТ СН'!$H$12+СВЦЭМ!$D$10+'СЕТ СН'!$H$5-'СЕТ СН'!$H$20</f>
        <v>3718.4550238500001</v>
      </c>
      <c r="P85" s="36">
        <f>SUMIFS(СВЦЭМ!$C$39:$C$782,СВЦЭМ!$A$39:$A$782,$A85,СВЦЭМ!$B$39:$B$782,P$83)+'СЕТ СН'!$H$12+СВЦЭМ!$D$10+'СЕТ СН'!$H$5-'СЕТ СН'!$H$20</f>
        <v>3719.2830130299999</v>
      </c>
      <c r="Q85" s="36">
        <f>SUMIFS(СВЦЭМ!$C$39:$C$782,СВЦЭМ!$A$39:$A$782,$A85,СВЦЭМ!$B$39:$B$782,Q$83)+'СЕТ СН'!$H$12+СВЦЭМ!$D$10+'СЕТ СН'!$H$5-'СЕТ СН'!$H$20</f>
        <v>3724.6254750500002</v>
      </c>
      <c r="R85" s="36">
        <f>SUMIFS(СВЦЭМ!$C$39:$C$782,СВЦЭМ!$A$39:$A$782,$A85,СВЦЭМ!$B$39:$B$782,R$83)+'СЕТ СН'!$H$12+СВЦЭМ!$D$10+'СЕТ СН'!$H$5-'СЕТ СН'!$H$20</f>
        <v>3713.9423022599999</v>
      </c>
      <c r="S85" s="36">
        <f>SUMIFS(СВЦЭМ!$C$39:$C$782,СВЦЭМ!$A$39:$A$782,$A85,СВЦЭМ!$B$39:$B$782,S$83)+'СЕТ СН'!$H$12+СВЦЭМ!$D$10+'СЕТ СН'!$H$5-'СЕТ СН'!$H$20</f>
        <v>3733.6071733200001</v>
      </c>
      <c r="T85" s="36">
        <f>SUMIFS(СВЦЭМ!$C$39:$C$782,СВЦЭМ!$A$39:$A$782,$A85,СВЦЭМ!$B$39:$B$782,T$83)+'СЕТ СН'!$H$12+СВЦЭМ!$D$10+'СЕТ СН'!$H$5-'СЕТ СН'!$H$20</f>
        <v>3769.39235715</v>
      </c>
      <c r="U85" s="36">
        <f>SUMIFS(СВЦЭМ!$C$39:$C$782,СВЦЭМ!$A$39:$A$782,$A85,СВЦЭМ!$B$39:$B$782,U$83)+'СЕТ СН'!$H$12+СВЦЭМ!$D$10+'СЕТ СН'!$H$5-'СЕТ СН'!$H$20</f>
        <v>3764.5775647400001</v>
      </c>
      <c r="V85" s="36">
        <f>SUMIFS(СВЦЭМ!$C$39:$C$782,СВЦЭМ!$A$39:$A$782,$A85,СВЦЭМ!$B$39:$B$782,V$83)+'СЕТ СН'!$H$12+СВЦЭМ!$D$10+'СЕТ СН'!$H$5-'СЕТ СН'!$H$20</f>
        <v>3735.7041476599998</v>
      </c>
      <c r="W85" s="36">
        <f>SUMIFS(СВЦЭМ!$C$39:$C$782,СВЦЭМ!$A$39:$A$782,$A85,СВЦЭМ!$B$39:$B$782,W$83)+'СЕТ СН'!$H$12+СВЦЭМ!$D$10+'СЕТ СН'!$H$5-'СЕТ СН'!$H$20</f>
        <v>3741.64219263</v>
      </c>
      <c r="X85" s="36">
        <f>SUMIFS(СВЦЭМ!$C$39:$C$782,СВЦЭМ!$A$39:$A$782,$A85,СВЦЭМ!$B$39:$B$782,X$83)+'СЕТ СН'!$H$12+СВЦЭМ!$D$10+'СЕТ СН'!$H$5-'СЕТ СН'!$H$20</f>
        <v>3747.75122986</v>
      </c>
      <c r="Y85" s="36">
        <f>SUMIFS(СВЦЭМ!$C$39:$C$782,СВЦЭМ!$A$39:$A$782,$A85,СВЦЭМ!$B$39:$B$782,Y$83)+'СЕТ СН'!$H$12+СВЦЭМ!$D$10+'СЕТ СН'!$H$5-'СЕТ СН'!$H$20</f>
        <v>3718.3460968499999</v>
      </c>
    </row>
    <row r="86" spans="1:25" ht="15.75" x14ac:dyDescent="0.2">
      <c r="A86" s="35">
        <f t="shared" ref="A86:A114" si="2">A85+1</f>
        <v>44411</v>
      </c>
      <c r="B86" s="36">
        <f>SUMIFS(СВЦЭМ!$C$39:$C$782,СВЦЭМ!$A$39:$A$782,$A86,СВЦЭМ!$B$39:$B$782,B$83)+'СЕТ СН'!$H$12+СВЦЭМ!$D$10+'СЕТ СН'!$H$5-'СЕТ СН'!$H$20</f>
        <v>3864.3049334100001</v>
      </c>
      <c r="C86" s="36">
        <f>SUMIFS(СВЦЭМ!$C$39:$C$782,СВЦЭМ!$A$39:$A$782,$A86,СВЦЭМ!$B$39:$B$782,C$83)+'СЕТ СН'!$H$12+СВЦЭМ!$D$10+'СЕТ СН'!$H$5-'СЕТ СН'!$H$20</f>
        <v>3939.8153931099996</v>
      </c>
      <c r="D86" s="36">
        <f>SUMIFS(СВЦЭМ!$C$39:$C$782,СВЦЭМ!$A$39:$A$782,$A86,СВЦЭМ!$B$39:$B$782,D$83)+'СЕТ СН'!$H$12+СВЦЭМ!$D$10+'СЕТ СН'!$H$5-'СЕТ СН'!$H$20</f>
        <v>4002.0831963599999</v>
      </c>
      <c r="E86" s="36">
        <f>SUMIFS(СВЦЭМ!$C$39:$C$782,СВЦЭМ!$A$39:$A$782,$A86,СВЦЭМ!$B$39:$B$782,E$83)+'СЕТ СН'!$H$12+СВЦЭМ!$D$10+'СЕТ СН'!$H$5-'СЕТ СН'!$H$20</f>
        <v>4031.0145058500002</v>
      </c>
      <c r="F86" s="36">
        <f>SUMIFS(СВЦЭМ!$C$39:$C$782,СВЦЭМ!$A$39:$A$782,$A86,СВЦЭМ!$B$39:$B$782,F$83)+'СЕТ СН'!$H$12+СВЦЭМ!$D$10+'СЕТ СН'!$H$5-'СЕТ СН'!$H$20</f>
        <v>4030.17979818</v>
      </c>
      <c r="G86" s="36">
        <f>SUMIFS(СВЦЭМ!$C$39:$C$782,СВЦЭМ!$A$39:$A$782,$A86,СВЦЭМ!$B$39:$B$782,G$83)+'СЕТ СН'!$H$12+СВЦЭМ!$D$10+'СЕТ СН'!$H$5-'СЕТ СН'!$H$20</f>
        <v>4007.0876456199999</v>
      </c>
      <c r="H86" s="36">
        <f>SUMIFS(СВЦЭМ!$C$39:$C$782,СВЦЭМ!$A$39:$A$782,$A86,СВЦЭМ!$B$39:$B$782,H$83)+'СЕТ СН'!$H$12+СВЦЭМ!$D$10+'СЕТ СН'!$H$5-'СЕТ СН'!$H$20</f>
        <v>3951.0839948299999</v>
      </c>
      <c r="I86" s="36">
        <f>SUMIFS(СВЦЭМ!$C$39:$C$782,СВЦЭМ!$A$39:$A$782,$A86,СВЦЭМ!$B$39:$B$782,I$83)+'СЕТ СН'!$H$12+СВЦЭМ!$D$10+'СЕТ СН'!$H$5-'СЕТ СН'!$H$20</f>
        <v>3848.0552049500002</v>
      </c>
      <c r="J86" s="36">
        <f>SUMIFS(СВЦЭМ!$C$39:$C$782,СВЦЭМ!$A$39:$A$782,$A86,СВЦЭМ!$B$39:$B$782,J$83)+'СЕТ СН'!$H$12+СВЦЭМ!$D$10+'СЕТ СН'!$H$5-'СЕТ СН'!$H$20</f>
        <v>3766.9400919700001</v>
      </c>
      <c r="K86" s="36">
        <f>SUMIFS(СВЦЭМ!$C$39:$C$782,СВЦЭМ!$A$39:$A$782,$A86,СВЦЭМ!$B$39:$B$782,K$83)+'СЕТ СН'!$H$12+СВЦЭМ!$D$10+'СЕТ СН'!$H$5-'СЕТ СН'!$H$20</f>
        <v>3721.6741630199999</v>
      </c>
      <c r="L86" s="36">
        <f>SUMIFS(СВЦЭМ!$C$39:$C$782,СВЦЭМ!$A$39:$A$782,$A86,СВЦЭМ!$B$39:$B$782,L$83)+'СЕТ СН'!$H$12+СВЦЭМ!$D$10+'СЕТ СН'!$H$5-'СЕТ СН'!$H$20</f>
        <v>3733.17783869</v>
      </c>
      <c r="M86" s="36">
        <f>SUMIFS(СВЦЭМ!$C$39:$C$782,СВЦЭМ!$A$39:$A$782,$A86,СВЦЭМ!$B$39:$B$782,M$83)+'СЕТ СН'!$H$12+СВЦЭМ!$D$10+'СЕТ СН'!$H$5-'СЕТ СН'!$H$20</f>
        <v>3747.80689218</v>
      </c>
      <c r="N86" s="36">
        <f>SUMIFS(СВЦЭМ!$C$39:$C$782,СВЦЭМ!$A$39:$A$782,$A86,СВЦЭМ!$B$39:$B$782,N$83)+'СЕТ СН'!$H$12+СВЦЭМ!$D$10+'СЕТ СН'!$H$5-'СЕТ СН'!$H$20</f>
        <v>3741.6012111700002</v>
      </c>
      <c r="O86" s="36">
        <f>SUMIFS(СВЦЭМ!$C$39:$C$782,СВЦЭМ!$A$39:$A$782,$A86,СВЦЭМ!$B$39:$B$782,O$83)+'СЕТ СН'!$H$12+СВЦЭМ!$D$10+'СЕТ СН'!$H$5-'СЕТ СН'!$H$20</f>
        <v>3776.3494535899999</v>
      </c>
      <c r="P86" s="36">
        <f>SUMIFS(СВЦЭМ!$C$39:$C$782,СВЦЭМ!$A$39:$A$782,$A86,СВЦЭМ!$B$39:$B$782,P$83)+'СЕТ СН'!$H$12+СВЦЭМ!$D$10+'СЕТ СН'!$H$5-'СЕТ СН'!$H$20</f>
        <v>3785.9105643100002</v>
      </c>
      <c r="Q86" s="36">
        <f>SUMIFS(СВЦЭМ!$C$39:$C$782,СВЦЭМ!$A$39:$A$782,$A86,СВЦЭМ!$B$39:$B$782,Q$83)+'СЕТ СН'!$H$12+СВЦЭМ!$D$10+'СЕТ СН'!$H$5-'СЕТ СН'!$H$20</f>
        <v>3816.0792733600001</v>
      </c>
      <c r="R86" s="36">
        <f>SUMIFS(СВЦЭМ!$C$39:$C$782,СВЦЭМ!$A$39:$A$782,$A86,СВЦЭМ!$B$39:$B$782,R$83)+'СЕТ СН'!$H$12+СВЦЭМ!$D$10+'СЕТ СН'!$H$5-'СЕТ СН'!$H$20</f>
        <v>3802.1150515499999</v>
      </c>
      <c r="S86" s="36">
        <f>SUMIFS(СВЦЭМ!$C$39:$C$782,СВЦЭМ!$A$39:$A$782,$A86,СВЦЭМ!$B$39:$B$782,S$83)+'СЕТ СН'!$H$12+СВЦЭМ!$D$10+'СЕТ СН'!$H$5-'СЕТ СН'!$H$20</f>
        <v>3815.5280320299998</v>
      </c>
      <c r="T86" s="36">
        <f>SUMIFS(СВЦЭМ!$C$39:$C$782,СВЦЭМ!$A$39:$A$782,$A86,СВЦЭМ!$B$39:$B$782,T$83)+'СЕТ СН'!$H$12+СВЦЭМ!$D$10+'СЕТ СН'!$H$5-'СЕТ СН'!$H$20</f>
        <v>3773.0878068699999</v>
      </c>
      <c r="U86" s="36">
        <f>SUMIFS(СВЦЭМ!$C$39:$C$782,СВЦЭМ!$A$39:$A$782,$A86,СВЦЭМ!$B$39:$B$782,U$83)+'СЕТ СН'!$H$12+СВЦЭМ!$D$10+'СЕТ СН'!$H$5-'СЕТ СН'!$H$20</f>
        <v>3765.4080900099998</v>
      </c>
      <c r="V86" s="36">
        <f>SUMIFS(СВЦЭМ!$C$39:$C$782,СВЦЭМ!$A$39:$A$782,$A86,СВЦЭМ!$B$39:$B$782,V$83)+'СЕТ СН'!$H$12+СВЦЭМ!$D$10+'СЕТ СН'!$H$5-'СЕТ СН'!$H$20</f>
        <v>3783.1744285899999</v>
      </c>
      <c r="W86" s="36">
        <f>SUMIFS(СВЦЭМ!$C$39:$C$782,СВЦЭМ!$A$39:$A$782,$A86,СВЦЭМ!$B$39:$B$782,W$83)+'СЕТ СН'!$H$12+СВЦЭМ!$D$10+'СЕТ СН'!$H$5-'СЕТ СН'!$H$20</f>
        <v>3795.8595396599999</v>
      </c>
      <c r="X86" s="36">
        <f>SUMIFS(СВЦЭМ!$C$39:$C$782,СВЦЭМ!$A$39:$A$782,$A86,СВЦЭМ!$B$39:$B$782,X$83)+'СЕТ СН'!$H$12+СВЦЭМ!$D$10+'СЕТ СН'!$H$5-'СЕТ СН'!$H$20</f>
        <v>3765.75195347</v>
      </c>
      <c r="Y86" s="36">
        <f>SUMIFS(СВЦЭМ!$C$39:$C$782,СВЦЭМ!$A$39:$A$782,$A86,СВЦЭМ!$B$39:$B$782,Y$83)+'СЕТ СН'!$H$12+СВЦЭМ!$D$10+'СЕТ СН'!$H$5-'СЕТ СН'!$H$20</f>
        <v>3775.8932577999999</v>
      </c>
    </row>
    <row r="87" spans="1:25" ht="15.75" x14ac:dyDescent="0.2">
      <c r="A87" s="35">
        <f t="shared" si="2"/>
        <v>44412</v>
      </c>
      <c r="B87" s="36">
        <f>SUMIFS(СВЦЭМ!$C$39:$C$782,СВЦЭМ!$A$39:$A$782,$A87,СВЦЭМ!$B$39:$B$782,B$83)+'СЕТ СН'!$H$12+СВЦЭМ!$D$10+'СЕТ СН'!$H$5-'СЕТ СН'!$H$20</f>
        <v>3807.04751063</v>
      </c>
      <c r="C87" s="36">
        <f>SUMIFS(СВЦЭМ!$C$39:$C$782,СВЦЭМ!$A$39:$A$782,$A87,СВЦЭМ!$B$39:$B$782,C$83)+'СЕТ СН'!$H$12+СВЦЭМ!$D$10+'СЕТ СН'!$H$5-'СЕТ СН'!$H$20</f>
        <v>3888.3825849300001</v>
      </c>
      <c r="D87" s="36">
        <f>SUMIFS(СВЦЭМ!$C$39:$C$782,СВЦЭМ!$A$39:$A$782,$A87,СВЦЭМ!$B$39:$B$782,D$83)+'СЕТ СН'!$H$12+СВЦЭМ!$D$10+'СЕТ СН'!$H$5-'СЕТ СН'!$H$20</f>
        <v>3950.8760413499999</v>
      </c>
      <c r="E87" s="36">
        <f>SUMIFS(СВЦЭМ!$C$39:$C$782,СВЦЭМ!$A$39:$A$782,$A87,СВЦЭМ!$B$39:$B$782,E$83)+'СЕТ СН'!$H$12+СВЦЭМ!$D$10+'СЕТ СН'!$H$5-'СЕТ СН'!$H$20</f>
        <v>3976.9111630899997</v>
      </c>
      <c r="F87" s="36">
        <f>SUMIFS(СВЦЭМ!$C$39:$C$782,СВЦЭМ!$A$39:$A$782,$A87,СВЦЭМ!$B$39:$B$782,F$83)+'СЕТ СН'!$H$12+СВЦЭМ!$D$10+'СЕТ СН'!$H$5-'СЕТ СН'!$H$20</f>
        <v>3980.8245198</v>
      </c>
      <c r="G87" s="36">
        <f>SUMIFS(СВЦЭМ!$C$39:$C$782,СВЦЭМ!$A$39:$A$782,$A87,СВЦЭМ!$B$39:$B$782,G$83)+'СЕТ СН'!$H$12+СВЦЭМ!$D$10+'СЕТ СН'!$H$5-'СЕТ СН'!$H$20</f>
        <v>3962.9533592400003</v>
      </c>
      <c r="H87" s="36">
        <f>SUMIFS(СВЦЭМ!$C$39:$C$782,СВЦЭМ!$A$39:$A$782,$A87,СВЦЭМ!$B$39:$B$782,H$83)+'СЕТ СН'!$H$12+СВЦЭМ!$D$10+'СЕТ СН'!$H$5-'СЕТ СН'!$H$20</f>
        <v>3915.2600674799996</v>
      </c>
      <c r="I87" s="36">
        <f>SUMIFS(СВЦЭМ!$C$39:$C$782,СВЦЭМ!$A$39:$A$782,$A87,СВЦЭМ!$B$39:$B$782,I$83)+'СЕТ СН'!$H$12+СВЦЭМ!$D$10+'СЕТ СН'!$H$5-'СЕТ СН'!$H$20</f>
        <v>3829.29800583</v>
      </c>
      <c r="J87" s="36">
        <f>SUMIFS(СВЦЭМ!$C$39:$C$782,СВЦЭМ!$A$39:$A$782,$A87,СВЦЭМ!$B$39:$B$782,J$83)+'СЕТ СН'!$H$12+СВЦЭМ!$D$10+'СЕТ СН'!$H$5-'СЕТ СН'!$H$20</f>
        <v>3750.92160814</v>
      </c>
      <c r="K87" s="36">
        <f>SUMIFS(СВЦЭМ!$C$39:$C$782,СВЦЭМ!$A$39:$A$782,$A87,СВЦЭМ!$B$39:$B$782,K$83)+'СЕТ СН'!$H$12+СВЦЭМ!$D$10+'СЕТ СН'!$H$5-'СЕТ СН'!$H$20</f>
        <v>3705.0680670199999</v>
      </c>
      <c r="L87" s="36">
        <f>SUMIFS(СВЦЭМ!$C$39:$C$782,СВЦЭМ!$A$39:$A$782,$A87,СВЦЭМ!$B$39:$B$782,L$83)+'СЕТ СН'!$H$12+СВЦЭМ!$D$10+'СЕТ СН'!$H$5-'СЕТ СН'!$H$20</f>
        <v>3711.58892199</v>
      </c>
      <c r="M87" s="36">
        <f>SUMIFS(СВЦЭМ!$C$39:$C$782,СВЦЭМ!$A$39:$A$782,$A87,СВЦЭМ!$B$39:$B$782,M$83)+'СЕТ СН'!$H$12+СВЦЭМ!$D$10+'СЕТ СН'!$H$5-'СЕТ СН'!$H$20</f>
        <v>3718.5177319700001</v>
      </c>
      <c r="N87" s="36">
        <f>SUMIFS(СВЦЭМ!$C$39:$C$782,СВЦЭМ!$A$39:$A$782,$A87,СВЦЭМ!$B$39:$B$782,N$83)+'СЕТ СН'!$H$12+СВЦЭМ!$D$10+'СЕТ СН'!$H$5-'СЕТ СН'!$H$20</f>
        <v>3718.0860765399998</v>
      </c>
      <c r="O87" s="36">
        <f>SUMIFS(СВЦЭМ!$C$39:$C$782,СВЦЭМ!$A$39:$A$782,$A87,СВЦЭМ!$B$39:$B$782,O$83)+'СЕТ СН'!$H$12+СВЦЭМ!$D$10+'СЕТ СН'!$H$5-'СЕТ СН'!$H$20</f>
        <v>3729.3222996499999</v>
      </c>
      <c r="P87" s="36">
        <f>SUMIFS(СВЦЭМ!$C$39:$C$782,СВЦЭМ!$A$39:$A$782,$A87,СВЦЭМ!$B$39:$B$782,P$83)+'СЕТ СН'!$H$12+СВЦЭМ!$D$10+'СЕТ СН'!$H$5-'СЕТ СН'!$H$20</f>
        <v>3734.0236769900002</v>
      </c>
      <c r="Q87" s="36">
        <f>SUMIFS(СВЦЭМ!$C$39:$C$782,СВЦЭМ!$A$39:$A$782,$A87,СВЦЭМ!$B$39:$B$782,Q$83)+'СЕТ СН'!$H$12+СВЦЭМ!$D$10+'СЕТ СН'!$H$5-'СЕТ СН'!$H$20</f>
        <v>3740.1843616400001</v>
      </c>
      <c r="R87" s="36">
        <f>SUMIFS(СВЦЭМ!$C$39:$C$782,СВЦЭМ!$A$39:$A$782,$A87,СВЦЭМ!$B$39:$B$782,R$83)+'СЕТ СН'!$H$12+СВЦЭМ!$D$10+'СЕТ СН'!$H$5-'СЕТ СН'!$H$20</f>
        <v>3737.83627484</v>
      </c>
      <c r="S87" s="36">
        <f>SUMIFS(СВЦЭМ!$C$39:$C$782,СВЦЭМ!$A$39:$A$782,$A87,СВЦЭМ!$B$39:$B$782,S$83)+'СЕТ СН'!$H$12+СВЦЭМ!$D$10+'СЕТ СН'!$H$5-'СЕТ СН'!$H$20</f>
        <v>3748.8904857399998</v>
      </c>
      <c r="T87" s="36">
        <f>SUMIFS(СВЦЭМ!$C$39:$C$782,СВЦЭМ!$A$39:$A$782,$A87,СВЦЭМ!$B$39:$B$782,T$83)+'СЕТ СН'!$H$12+СВЦЭМ!$D$10+'СЕТ СН'!$H$5-'СЕТ СН'!$H$20</f>
        <v>3778.1632815900002</v>
      </c>
      <c r="U87" s="36">
        <f>SUMIFS(СВЦЭМ!$C$39:$C$782,СВЦЭМ!$A$39:$A$782,$A87,СВЦЭМ!$B$39:$B$782,U$83)+'СЕТ СН'!$H$12+СВЦЭМ!$D$10+'СЕТ СН'!$H$5-'СЕТ СН'!$H$20</f>
        <v>3765.1118449800001</v>
      </c>
      <c r="V87" s="36">
        <f>SUMIFS(СВЦЭМ!$C$39:$C$782,СВЦЭМ!$A$39:$A$782,$A87,СВЦЭМ!$B$39:$B$782,V$83)+'СЕТ СН'!$H$12+СВЦЭМ!$D$10+'СЕТ СН'!$H$5-'СЕТ СН'!$H$20</f>
        <v>3756.2496538300002</v>
      </c>
      <c r="W87" s="36">
        <f>SUMIFS(СВЦЭМ!$C$39:$C$782,СВЦЭМ!$A$39:$A$782,$A87,СВЦЭМ!$B$39:$B$782,W$83)+'СЕТ СН'!$H$12+СВЦЭМ!$D$10+'СЕТ СН'!$H$5-'СЕТ СН'!$H$20</f>
        <v>3777.73824504</v>
      </c>
      <c r="X87" s="36">
        <f>SUMIFS(СВЦЭМ!$C$39:$C$782,СВЦЭМ!$A$39:$A$782,$A87,СВЦЭМ!$B$39:$B$782,X$83)+'СЕТ СН'!$H$12+СВЦЭМ!$D$10+'СЕТ СН'!$H$5-'СЕТ СН'!$H$20</f>
        <v>3739.6372809</v>
      </c>
      <c r="Y87" s="36">
        <f>SUMIFS(СВЦЭМ!$C$39:$C$782,СВЦЭМ!$A$39:$A$782,$A87,СВЦЭМ!$B$39:$B$782,Y$83)+'СЕТ СН'!$H$12+СВЦЭМ!$D$10+'СЕТ СН'!$H$5-'СЕТ СН'!$H$20</f>
        <v>3725.1585770800002</v>
      </c>
    </row>
    <row r="88" spans="1:25" ht="15.75" x14ac:dyDescent="0.2">
      <c r="A88" s="35">
        <f t="shared" si="2"/>
        <v>44413</v>
      </c>
      <c r="B88" s="36">
        <f>SUMIFS(СВЦЭМ!$C$39:$C$782,СВЦЭМ!$A$39:$A$782,$A88,СВЦЭМ!$B$39:$B$782,B$83)+'СЕТ СН'!$H$12+СВЦЭМ!$D$10+'СЕТ СН'!$H$5-'СЕТ СН'!$H$20</f>
        <v>3883.6857022599997</v>
      </c>
      <c r="C88" s="36">
        <f>SUMIFS(СВЦЭМ!$C$39:$C$782,СВЦЭМ!$A$39:$A$782,$A88,СВЦЭМ!$B$39:$B$782,C$83)+'СЕТ СН'!$H$12+СВЦЭМ!$D$10+'СЕТ СН'!$H$5-'СЕТ СН'!$H$20</f>
        <v>3955.7110576200002</v>
      </c>
      <c r="D88" s="36">
        <f>SUMIFS(СВЦЭМ!$C$39:$C$782,СВЦЭМ!$A$39:$A$782,$A88,СВЦЭМ!$B$39:$B$782,D$83)+'СЕТ СН'!$H$12+СВЦЭМ!$D$10+'СЕТ СН'!$H$5-'СЕТ СН'!$H$20</f>
        <v>4027.27284117</v>
      </c>
      <c r="E88" s="36">
        <f>SUMIFS(СВЦЭМ!$C$39:$C$782,СВЦЭМ!$A$39:$A$782,$A88,СВЦЭМ!$B$39:$B$782,E$83)+'СЕТ СН'!$H$12+СВЦЭМ!$D$10+'СЕТ СН'!$H$5-'СЕТ СН'!$H$20</f>
        <v>4053.2449803700001</v>
      </c>
      <c r="F88" s="36">
        <f>SUMIFS(СВЦЭМ!$C$39:$C$782,СВЦЭМ!$A$39:$A$782,$A88,СВЦЭМ!$B$39:$B$782,F$83)+'СЕТ СН'!$H$12+СВЦЭМ!$D$10+'СЕТ СН'!$H$5-'СЕТ СН'!$H$20</f>
        <v>4048.6524902900001</v>
      </c>
      <c r="G88" s="36">
        <f>SUMIFS(СВЦЭМ!$C$39:$C$782,СВЦЭМ!$A$39:$A$782,$A88,СВЦЭМ!$B$39:$B$782,G$83)+'СЕТ СН'!$H$12+СВЦЭМ!$D$10+'СЕТ СН'!$H$5-'СЕТ СН'!$H$20</f>
        <v>4031.7121661599999</v>
      </c>
      <c r="H88" s="36">
        <f>SUMIFS(СВЦЭМ!$C$39:$C$782,СВЦЭМ!$A$39:$A$782,$A88,СВЦЭМ!$B$39:$B$782,H$83)+'СЕТ СН'!$H$12+СВЦЭМ!$D$10+'СЕТ СН'!$H$5-'СЕТ СН'!$H$20</f>
        <v>3998.4007838699999</v>
      </c>
      <c r="I88" s="36">
        <f>SUMIFS(СВЦЭМ!$C$39:$C$782,СВЦЭМ!$A$39:$A$782,$A88,СВЦЭМ!$B$39:$B$782,I$83)+'СЕТ СН'!$H$12+СВЦЭМ!$D$10+'СЕТ СН'!$H$5-'СЕТ СН'!$H$20</f>
        <v>3911.4989318799999</v>
      </c>
      <c r="J88" s="36">
        <f>SUMIFS(СВЦЭМ!$C$39:$C$782,СВЦЭМ!$A$39:$A$782,$A88,СВЦЭМ!$B$39:$B$782,J$83)+'СЕТ СН'!$H$12+СВЦЭМ!$D$10+'СЕТ СН'!$H$5-'СЕТ СН'!$H$20</f>
        <v>3835.9131504100001</v>
      </c>
      <c r="K88" s="36">
        <f>SUMIFS(СВЦЭМ!$C$39:$C$782,СВЦЭМ!$A$39:$A$782,$A88,СВЦЭМ!$B$39:$B$782,K$83)+'СЕТ СН'!$H$12+СВЦЭМ!$D$10+'СЕТ СН'!$H$5-'СЕТ СН'!$H$20</f>
        <v>3773.9141012099999</v>
      </c>
      <c r="L88" s="36">
        <f>SUMIFS(СВЦЭМ!$C$39:$C$782,СВЦЭМ!$A$39:$A$782,$A88,СВЦЭМ!$B$39:$B$782,L$83)+'СЕТ СН'!$H$12+СВЦЭМ!$D$10+'СЕТ СН'!$H$5-'СЕТ СН'!$H$20</f>
        <v>3780.7710409199999</v>
      </c>
      <c r="M88" s="36">
        <f>SUMIFS(СВЦЭМ!$C$39:$C$782,СВЦЭМ!$A$39:$A$782,$A88,СВЦЭМ!$B$39:$B$782,M$83)+'СЕТ СН'!$H$12+СВЦЭМ!$D$10+'СЕТ СН'!$H$5-'СЕТ СН'!$H$20</f>
        <v>3789.6305293800001</v>
      </c>
      <c r="N88" s="36">
        <f>SUMIFS(СВЦЭМ!$C$39:$C$782,СВЦЭМ!$A$39:$A$782,$A88,СВЦЭМ!$B$39:$B$782,N$83)+'СЕТ СН'!$H$12+СВЦЭМ!$D$10+'СЕТ СН'!$H$5-'СЕТ СН'!$H$20</f>
        <v>3766.1245974899998</v>
      </c>
      <c r="O88" s="36">
        <f>SUMIFS(СВЦЭМ!$C$39:$C$782,СВЦЭМ!$A$39:$A$782,$A88,СВЦЭМ!$B$39:$B$782,O$83)+'СЕТ СН'!$H$12+СВЦЭМ!$D$10+'СЕТ СН'!$H$5-'СЕТ СН'!$H$20</f>
        <v>3776.48778124</v>
      </c>
      <c r="P88" s="36">
        <f>SUMIFS(СВЦЭМ!$C$39:$C$782,СВЦЭМ!$A$39:$A$782,$A88,СВЦЭМ!$B$39:$B$782,P$83)+'СЕТ СН'!$H$12+СВЦЭМ!$D$10+'СЕТ СН'!$H$5-'СЕТ СН'!$H$20</f>
        <v>3814.7404079500002</v>
      </c>
      <c r="Q88" s="36">
        <f>SUMIFS(СВЦЭМ!$C$39:$C$782,СВЦЭМ!$A$39:$A$782,$A88,СВЦЭМ!$B$39:$B$782,Q$83)+'СЕТ СН'!$H$12+СВЦЭМ!$D$10+'СЕТ СН'!$H$5-'СЕТ СН'!$H$20</f>
        <v>3820.9465832799997</v>
      </c>
      <c r="R88" s="36">
        <f>SUMIFS(СВЦЭМ!$C$39:$C$782,СВЦЭМ!$A$39:$A$782,$A88,СВЦЭМ!$B$39:$B$782,R$83)+'СЕТ СН'!$H$12+СВЦЭМ!$D$10+'СЕТ СН'!$H$5-'СЕТ СН'!$H$20</f>
        <v>3825.5614457000001</v>
      </c>
      <c r="S88" s="36">
        <f>SUMIFS(СВЦЭМ!$C$39:$C$782,СВЦЭМ!$A$39:$A$782,$A88,СВЦЭМ!$B$39:$B$782,S$83)+'СЕТ СН'!$H$12+СВЦЭМ!$D$10+'СЕТ СН'!$H$5-'СЕТ СН'!$H$20</f>
        <v>3787.6109284499998</v>
      </c>
      <c r="T88" s="36">
        <f>SUMIFS(СВЦЭМ!$C$39:$C$782,СВЦЭМ!$A$39:$A$782,$A88,СВЦЭМ!$B$39:$B$782,T$83)+'СЕТ СН'!$H$12+СВЦЭМ!$D$10+'СЕТ СН'!$H$5-'СЕТ СН'!$H$20</f>
        <v>3777.5862330099999</v>
      </c>
      <c r="U88" s="36">
        <f>SUMIFS(СВЦЭМ!$C$39:$C$782,СВЦЭМ!$A$39:$A$782,$A88,СВЦЭМ!$B$39:$B$782,U$83)+'СЕТ СН'!$H$12+СВЦЭМ!$D$10+'СЕТ СН'!$H$5-'СЕТ СН'!$H$20</f>
        <v>3774.8419785999999</v>
      </c>
      <c r="V88" s="36">
        <f>SUMIFS(СВЦЭМ!$C$39:$C$782,СВЦЭМ!$A$39:$A$782,$A88,СВЦЭМ!$B$39:$B$782,V$83)+'СЕТ СН'!$H$12+СВЦЭМ!$D$10+'СЕТ СН'!$H$5-'СЕТ СН'!$H$20</f>
        <v>3774.0900091599997</v>
      </c>
      <c r="W88" s="36">
        <f>SUMIFS(СВЦЭМ!$C$39:$C$782,СВЦЭМ!$A$39:$A$782,$A88,СВЦЭМ!$B$39:$B$782,W$83)+'СЕТ СН'!$H$12+СВЦЭМ!$D$10+'СЕТ СН'!$H$5-'СЕТ СН'!$H$20</f>
        <v>3783.4717048100001</v>
      </c>
      <c r="X88" s="36">
        <f>SUMIFS(СВЦЭМ!$C$39:$C$782,СВЦЭМ!$A$39:$A$782,$A88,СВЦЭМ!$B$39:$B$782,X$83)+'СЕТ СН'!$H$12+СВЦЭМ!$D$10+'СЕТ СН'!$H$5-'СЕТ СН'!$H$20</f>
        <v>3752.87582871</v>
      </c>
      <c r="Y88" s="36">
        <f>SUMIFS(СВЦЭМ!$C$39:$C$782,СВЦЭМ!$A$39:$A$782,$A88,СВЦЭМ!$B$39:$B$782,Y$83)+'СЕТ СН'!$H$12+СВЦЭМ!$D$10+'СЕТ СН'!$H$5-'СЕТ СН'!$H$20</f>
        <v>3759.4907031499997</v>
      </c>
    </row>
    <row r="89" spans="1:25" ht="15.75" x14ac:dyDescent="0.2">
      <c r="A89" s="35">
        <f t="shared" si="2"/>
        <v>44414</v>
      </c>
      <c r="B89" s="36">
        <f>SUMIFS(СВЦЭМ!$C$39:$C$782,СВЦЭМ!$A$39:$A$782,$A89,СВЦЭМ!$B$39:$B$782,B$83)+'СЕТ СН'!$H$12+СВЦЭМ!$D$10+'СЕТ СН'!$H$5-'СЕТ СН'!$H$20</f>
        <v>3784.5473798900002</v>
      </c>
      <c r="C89" s="36">
        <f>SUMIFS(СВЦЭМ!$C$39:$C$782,СВЦЭМ!$A$39:$A$782,$A89,СВЦЭМ!$B$39:$B$782,C$83)+'СЕТ СН'!$H$12+СВЦЭМ!$D$10+'СЕТ СН'!$H$5-'СЕТ СН'!$H$20</f>
        <v>3815.3860351100002</v>
      </c>
      <c r="D89" s="36">
        <f>SUMIFS(СВЦЭМ!$C$39:$C$782,СВЦЭМ!$A$39:$A$782,$A89,СВЦЭМ!$B$39:$B$782,D$83)+'СЕТ СН'!$H$12+СВЦЭМ!$D$10+'СЕТ СН'!$H$5-'СЕТ СН'!$H$20</f>
        <v>3840.7114108699998</v>
      </c>
      <c r="E89" s="36">
        <f>SUMIFS(СВЦЭМ!$C$39:$C$782,СВЦЭМ!$A$39:$A$782,$A89,СВЦЭМ!$B$39:$B$782,E$83)+'СЕТ СН'!$H$12+СВЦЭМ!$D$10+'СЕТ СН'!$H$5-'СЕТ СН'!$H$20</f>
        <v>3854.7032600100001</v>
      </c>
      <c r="F89" s="36">
        <f>SUMIFS(СВЦЭМ!$C$39:$C$782,СВЦЭМ!$A$39:$A$782,$A89,СВЦЭМ!$B$39:$B$782,F$83)+'СЕТ СН'!$H$12+СВЦЭМ!$D$10+'СЕТ СН'!$H$5-'СЕТ СН'!$H$20</f>
        <v>3850.1459095299997</v>
      </c>
      <c r="G89" s="36">
        <f>SUMIFS(СВЦЭМ!$C$39:$C$782,СВЦЭМ!$A$39:$A$782,$A89,СВЦЭМ!$B$39:$B$782,G$83)+'СЕТ СН'!$H$12+СВЦЭМ!$D$10+'СЕТ СН'!$H$5-'СЕТ СН'!$H$20</f>
        <v>3852.2351201199999</v>
      </c>
      <c r="H89" s="36">
        <f>SUMIFS(СВЦЭМ!$C$39:$C$782,СВЦЭМ!$A$39:$A$782,$A89,СВЦЭМ!$B$39:$B$782,H$83)+'СЕТ СН'!$H$12+СВЦЭМ!$D$10+'СЕТ СН'!$H$5-'СЕТ СН'!$H$20</f>
        <v>3846.5917578899998</v>
      </c>
      <c r="I89" s="36">
        <f>SUMIFS(СВЦЭМ!$C$39:$C$782,СВЦЭМ!$A$39:$A$782,$A89,СВЦЭМ!$B$39:$B$782,I$83)+'СЕТ СН'!$H$12+СВЦЭМ!$D$10+'СЕТ СН'!$H$5-'СЕТ СН'!$H$20</f>
        <v>3754.38285283</v>
      </c>
      <c r="J89" s="36">
        <f>SUMIFS(СВЦЭМ!$C$39:$C$782,СВЦЭМ!$A$39:$A$782,$A89,СВЦЭМ!$B$39:$B$782,J$83)+'СЕТ СН'!$H$12+СВЦЭМ!$D$10+'СЕТ СН'!$H$5-'СЕТ СН'!$H$20</f>
        <v>3697.3902946799999</v>
      </c>
      <c r="K89" s="36">
        <f>SUMIFS(СВЦЭМ!$C$39:$C$782,СВЦЭМ!$A$39:$A$782,$A89,СВЦЭМ!$B$39:$B$782,K$83)+'СЕТ СН'!$H$12+СВЦЭМ!$D$10+'СЕТ СН'!$H$5-'СЕТ СН'!$H$20</f>
        <v>3687.08224273</v>
      </c>
      <c r="L89" s="36">
        <f>SUMIFS(СВЦЭМ!$C$39:$C$782,СВЦЭМ!$A$39:$A$782,$A89,СВЦЭМ!$B$39:$B$782,L$83)+'СЕТ СН'!$H$12+СВЦЭМ!$D$10+'СЕТ СН'!$H$5-'СЕТ СН'!$H$20</f>
        <v>3687.3169862099999</v>
      </c>
      <c r="M89" s="36">
        <f>SUMIFS(СВЦЭМ!$C$39:$C$782,СВЦЭМ!$A$39:$A$782,$A89,СВЦЭМ!$B$39:$B$782,M$83)+'СЕТ СН'!$H$12+СВЦЭМ!$D$10+'СЕТ СН'!$H$5-'СЕТ СН'!$H$20</f>
        <v>3692.7492028400002</v>
      </c>
      <c r="N89" s="36">
        <f>SUMIFS(СВЦЭМ!$C$39:$C$782,СВЦЭМ!$A$39:$A$782,$A89,СВЦЭМ!$B$39:$B$782,N$83)+'СЕТ СН'!$H$12+СВЦЭМ!$D$10+'СЕТ СН'!$H$5-'СЕТ СН'!$H$20</f>
        <v>3696.0335128799998</v>
      </c>
      <c r="O89" s="36">
        <f>SUMIFS(СВЦЭМ!$C$39:$C$782,СВЦЭМ!$A$39:$A$782,$A89,СВЦЭМ!$B$39:$B$782,O$83)+'СЕТ СН'!$H$12+СВЦЭМ!$D$10+'СЕТ СН'!$H$5-'СЕТ СН'!$H$20</f>
        <v>3692.7552246300002</v>
      </c>
      <c r="P89" s="36">
        <f>SUMIFS(СВЦЭМ!$C$39:$C$782,СВЦЭМ!$A$39:$A$782,$A89,СВЦЭМ!$B$39:$B$782,P$83)+'СЕТ СН'!$H$12+СВЦЭМ!$D$10+'СЕТ СН'!$H$5-'СЕТ СН'!$H$20</f>
        <v>3675.9826453300002</v>
      </c>
      <c r="Q89" s="36">
        <f>SUMIFS(СВЦЭМ!$C$39:$C$782,СВЦЭМ!$A$39:$A$782,$A89,СВЦЭМ!$B$39:$B$782,Q$83)+'СЕТ СН'!$H$12+СВЦЭМ!$D$10+'СЕТ СН'!$H$5-'СЕТ СН'!$H$20</f>
        <v>3673.4784693900001</v>
      </c>
      <c r="R89" s="36">
        <f>SUMIFS(СВЦЭМ!$C$39:$C$782,СВЦЭМ!$A$39:$A$782,$A89,СВЦЭМ!$B$39:$B$782,R$83)+'СЕТ СН'!$H$12+СВЦЭМ!$D$10+'СЕТ СН'!$H$5-'СЕТ СН'!$H$20</f>
        <v>3675.0306915399997</v>
      </c>
      <c r="S89" s="36">
        <f>SUMIFS(СВЦЭМ!$C$39:$C$782,СВЦЭМ!$A$39:$A$782,$A89,СВЦЭМ!$B$39:$B$782,S$83)+'СЕТ СН'!$H$12+СВЦЭМ!$D$10+'СЕТ СН'!$H$5-'СЕТ СН'!$H$20</f>
        <v>3697.0063804000001</v>
      </c>
      <c r="T89" s="36">
        <f>SUMIFS(СВЦЭМ!$C$39:$C$782,СВЦЭМ!$A$39:$A$782,$A89,СВЦЭМ!$B$39:$B$782,T$83)+'СЕТ СН'!$H$12+СВЦЭМ!$D$10+'СЕТ СН'!$H$5-'СЕТ СН'!$H$20</f>
        <v>3727.3247862600001</v>
      </c>
      <c r="U89" s="36">
        <f>SUMIFS(СВЦЭМ!$C$39:$C$782,СВЦЭМ!$A$39:$A$782,$A89,СВЦЭМ!$B$39:$B$782,U$83)+'СЕТ СН'!$H$12+СВЦЭМ!$D$10+'СЕТ СН'!$H$5-'СЕТ СН'!$H$20</f>
        <v>3710.8224184299997</v>
      </c>
      <c r="V89" s="36">
        <f>SUMIFS(СВЦЭМ!$C$39:$C$782,СВЦЭМ!$A$39:$A$782,$A89,СВЦЭМ!$B$39:$B$782,V$83)+'СЕТ СН'!$H$12+СВЦЭМ!$D$10+'СЕТ СН'!$H$5-'СЕТ СН'!$H$20</f>
        <v>3711.1162336699999</v>
      </c>
      <c r="W89" s="36">
        <f>SUMIFS(СВЦЭМ!$C$39:$C$782,СВЦЭМ!$A$39:$A$782,$A89,СВЦЭМ!$B$39:$B$782,W$83)+'СЕТ СН'!$H$12+СВЦЭМ!$D$10+'СЕТ СН'!$H$5-'СЕТ СН'!$H$20</f>
        <v>3730.8699149399999</v>
      </c>
      <c r="X89" s="36">
        <f>SUMIFS(СВЦЭМ!$C$39:$C$782,СВЦЭМ!$A$39:$A$782,$A89,СВЦЭМ!$B$39:$B$782,X$83)+'СЕТ СН'!$H$12+СВЦЭМ!$D$10+'СЕТ СН'!$H$5-'СЕТ СН'!$H$20</f>
        <v>3701.6163023199997</v>
      </c>
      <c r="Y89" s="36">
        <f>SUMIFS(СВЦЭМ!$C$39:$C$782,СВЦЭМ!$A$39:$A$782,$A89,СВЦЭМ!$B$39:$B$782,Y$83)+'СЕТ СН'!$H$12+СВЦЭМ!$D$10+'СЕТ СН'!$H$5-'СЕТ СН'!$H$20</f>
        <v>3741.36741321</v>
      </c>
    </row>
    <row r="90" spans="1:25" ht="15.75" x14ac:dyDescent="0.2">
      <c r="A90" s="35">
        <f t="shared" si="2"/>
        <v>44415</v>
      </c>
      <c r="B90" s="36">
        <f>SUMIFS(СВЦЭМ!$C$39:$C$782,СВЦЭМ!$A$39:$A$782,$A90,СВЦЭМ!$B$39:$B$782,B$83)+'СЕТ СН'!$H$12+СВЦЭМ!$D$10+'СЕТ СН'!$H$5-'СЕТ СН'!$H$20</f>
        <v>3745.62090898</v>
      </c>
      <c r="C90" s="36">
        <f>SUMIFS(СВЦЭМ!$C$39:$C$782,СВЦЭМ!$A$39:$A$782,$A90,СВЦЭМ!$B$39:$B$782,C$83)+'СЕТ СН'!$H$12+СВЦЭМ!$D$10+'СЕТ СН'!$H$5-'СЕТ СН'!$H$20</f>
        <v>3788.30468681</v>
      </c>
      <c r="D90" s="36">
        <f>SUMIFS(СВЦЭМ!$C$39:$C$782,СВЦЭМ!$A$39:$A$782,$A90,СВЦЭМ!$B$39:$B$782,D$83)+'СЕТ СН'!$H$12+СВЦЭМ!$D$10+'СЕТ СН'!$H$5-'СЕТ СН'!$H$20</f>
        <v>3862.5116497999998</v>
      </c>
      <c r="E90" s="36">
        <f>SUMIFS(СВЦЭМ!$C$39:$C$782,СВЦЭМ!$A$39:$A$782,$A90,СВЦЭМ!$B$39:$B$782,E$83)+'СЕТ СН'!$H$12+СВЦЭМ!$D$10+'СЕТ СН'!$H$5-'СЕТ СН'!$H$20</f>
        <v>3874.6290437899997</v>
      </c>
      <c r="F90" s="36">
        <f>SUMIFS(СВЦЭМ!$C$39:$C$782,СВЦЭМ!$A$39:$A$782,$A90,СВЦЭМ!$B$39:$B$782,F$83)+'СЕТ СН'!$H$12+СВЦЭМ!$D$10+'СЕТ СН'!$H$5-'СЕТ СН'!$H$20</f>
        <v>3876.4034589600001</v>
      </c>
      <c r="G90" s="36">
        <f>SUMIFS(СВЦЭМ!$C$39:$C$782,СВЦЭМ!$A$39:$A$782,$A90,СВЦЭМ!$B$39:$B$782,G$83)+'СЕТ СН'!$H$12+СВЦЭМ!$D$10+'СЕТ СН'!$H$5-'СЕТ СН'!$H$20</f>
        <v>3885.3846260400001</v>
      </c>
      <c r="H90" s="36">
        <f>SUMIFS(СВЦЭМ!$C$39:$C$782,СВЦЭМ!$A$39:$A$782,$A90,СВЦЭМ!$B$39:$B$782,H$83)+'СЕТ СН'!$H$12+СВЦЭМ!$D$10+'СЕТ СН'!$H$5-'СЕТ СН'!$H$20</f>
        <v>3867.7386613799999</v>
      </c>
      <c r="I90" s="36">
        <f>SUMIFS(СВЦЭМ!$C$39:$C$782,СВЦЭМ!$A$39:$A$782,$A90,СВЦЭМ!$B$39:$B$782,I$83)+'СЕТ СН'!$H$12+СВЦЭМ!$D$10+'СЕТ СН'!$H$5-'СЕТ СН'!$H$20</f>
        <v>3837.4625013</v>
      </c>
      <c r="J90" s="36">
        <f>SUMIFS(СВЦЭМ!$C$39:$C$782,СВЦЭМ!$A$39:$A$782,$A90,СВЦЭМ!$B$39:$B$782,J$83)+'СЕТ СН'!$H$12+СВЦЭМ!$D$10+'СЕТ СН'!$H$5-'СЕТ СН'!$H$20</f>
        <v>3749.0785889700001</v>
      </c>
      <c r="K90" s="36">
        <f>SUMIFS(СВЦЭМ!$C$39:$C$782,СВЦЭМ!$A$39:$A$782,$A90,СВЦЭМ!$B$39:$B$782,K$83)+'СЕТ СН'!$H$12+СВЦЭМ!$D$10+'СЕТ СН'!$H$5-'СЕТ СН'!$H$20</f>
        <v>3682.6139008299997</v>
      </c>
      <c r="L90" s="36">
        <f>SUMIFS(СВЦЭМ!$C$39:$C$782,СВЦЭМ!$A$39:$A$782,$A90,СВЦЭМ!$B$39:$B$782,L$83)+'СЕТ СН'!$H$12+СВЦЭМ!$D$10+'СЕТ СН'!$H$5-'СЕТ СН'!$H$20</f>
        <v>3649.14731669</v>
      </c>
      <c r="M90" s="36">
        <f>SUMIFS(СВЦЭМ!$C$39:$C$782,СВЦЭМ!$A$39:$A$782,$A90,СВЦЭМ!$B$39:$B$782,M$83)+'СЕТ СН'!$H$12+СВЦЭМ!$D$10+'СЕТ СН'!$H$5-'СЕТ СН'!$H$20</f>
        <v>3650.0319621899998</v>
      </c>
      <c r="N90" s="36">
        <f>SUMIFS(СВЦЭМ!$C$39:$C$782,СВЦЭМ!$A$39:$A$782,$A90,СВЦЭМ!$B$39:$B$782,N$83)+'СЕТ СН'!$H$12+СВЦЭМ!$D$10+'СЕТ СН'!$H$5-'СЕТ СН'!$H$20</f>
        <v>3650.4406025200001</v>
      </c>
      <c r="O90" s="36">
        <f>SUMIFS(СВЦЭМ!$C$39:$C$782,СВЦЭМ!$A$39:$A$782,$A90,СВЦЭМ!$B$39:$B$782,O$83)+'СЕТ СН'!$H$12+СВЦЭМ!$D$10+'СЕТ СН'!$H$5-'СЕТ СН'!$H$20</f>
        <v>3672.29787175</v>
      </c>
      <c r="P90" s="36">
        <f>SUMIFS(СВЦЭМ!$C$39:$C$782,СВЦЭМ!$A$39:$A$782,$A90,СВЦЭМ!$B$39:$B$782,P$83)+'СЕТ СН'!$H$12+СВЦЭМ!$D$10+'СЕТ СН'!$H$5-'СЕТ СН'!$H$20</f>
        <v>3678.62170234</v>
      </c>
      <c r="Q90" s="36">
        <f>SUMIFS(СВЦЭМ!$C$39:$C$782,СВЦЭМ!$A$39:$A$782,$A90,СВЦЭМ!$B$39:$B$782,Q$83)+'СЕТ СН'!$H$12+СВЦЭМ!$D$10+'СЕТ СН'!$H$5-'СЕТ СН'!$H$20</f>
        <v>3685.2848048400001</v>
      </c>
      <c r="R90" s="36">
        <f>SUMIFS(СВЦЭМ!$C$39:$C$782,СВЦЭМ!$A$39:$A$782,$A90,СВЦЭМ!$B$39:$B$782,R$83)+'СЕТ СН'!$H$12+СВЦЭМ!$D$10+'СЕТ СН'!$H$5-'СЕТ СН'!$H$20</f>
        <v>3676.76434032</v>
      </c>
      <c r="S90" s="36">
        <f>SUMIFS(СВЦЭМ!$C$39:$C$782,СВЦЭМ!$A$39:$A$782,$A90,СВЦЭМ!$B$39:$B$782,S$83)+'СЕТ СН'!$H$12+СВЦЭМ!$D$10+'СЕТ СН'!$H$5-'СЕТ СН'!$H$20</f>
        <v>3675.0898943100001</v>
      </c>
      <c r="T90" s="36">
        <f>SUMIFS(СВЦЭМ!$C$39:$C$782,СВЦЭМ!$A$39:$A$782,$A90,СВЦЭМ!$B$39:$B$782,T$83)+'СЕТ СН'!$H$12+СВЦЭМ!$D$10+'СЕТ СН'!$H$5-'СЕТ СН'!$H$20</f>
        <v>3656.6749955999999</v>
      </c>
      <c r="U90" s="36">
        <f>SUMIFS(СВЦЭМ!$C$39:$C$782,СВЦЭМ!$A$39:$A$782,$A90,СВЦЭМ!$B$39:$B$782,U$83)+'СЕТ СН'!$H$12+СВЦЭМ!$D$10+'СЕТ СН'!$H$5-'СЕТ СН'!$H$20</f>
        <v>3655.1158437499998</v>
      </c>
      <c r="V90" s="36">
        <f>SUMIFS(СВЦЭМ!$C$39:$C$782,СВЦЭМ!$A$39:$A$782,$A90,СВЦЭМ!$B$39:$B$782,V$83)+'СЕТ СН'!$H$12+СВЦЭМ!$D$10+'СЕТ СН'!$H$5-'СЕТ СН'!$H$20</f>
        <v>3653.6141324499999</v>
      </c>
      <c r="W90" s="36">
        <f>SUMIFS(СВЦЭМ!$C$39:$C$782,СВЦЭМ!$A$39:$A$782,$A90,СВЦЭМ!$B$39:$B$782,W$83)+'СЕТ СН'!$H$12+СВЦЭМ!$D$10+'СЕТ СН'!$H$5-'СЕТ СН'!$H$20</f>
        <v>3671.0245300299998</v>
      </c>
      <c r="X90" s="36">
        <f>SUMIFS(СВЦЭМ!$C$39:$C$782,СВЦЭМ!$A$39:$A$782,$A90,СВЦЭМ!$B$39:$B$782,X$83)+'СЕТ СН'!$H$12+СВЦЭМ!$D$10+'СЕТ СН'!$H$5-'СЕТ СН'!$H$20</f>
        <v>3674.9108792400002</v>
      </c>
      <c r="Y90" s="36">
        <f>SUMIFS(СВЦЭМ!$C$39:$C$782,СВЦЭМ!$A$39:$A$782,$A90,СВЦЭМ!$B$39:$B$782,Y$83)+'СЕТ СН'!$H$12+СВЦЭМ!$D$10+'СЕТ СН'!$H$5-'СЕТ СН'!$H$20</f>
        <v>3713.22687821</v>
      </c>
    </row>
    <row r="91" spans="1:25" ht="15.75" x14ac:dyDescent="0.2">
      <c r="A91" s="35">
        <f t="shared" si="2"/>
        <v>44416</v>
      </c>
      <c r="B91" s="36">
        <f>SUMIFS(СВЦЭМ!$C$39:$C$782,СВЦЭМ!$A$39:$A$782,$A91,СВЦЭМ!$B$39:$B$782,B$83)+'СЕТ СН'!$H$12+СВЦЭМ!$D$10+'СЕТ СН'!$H$5-'СЕТ СН'!$H$20</f>
        <v>3781.5070440600002</v>
      </c>
      <c r="C91" s="36">
        <f>SUMIFS(СВЦЭМ!$C$39:$C$782,СВЦЭМ!$A$39:$A$782,$A91,СВЦЭМ!$B$39:$B$782,C$83)+'СЕТ СН'!$H$12+СВЦЭМ!$D$10+'СЕТ СН'!$H$5-'СЕТ СН'!$H$20</f>
        <v>3854.9339315500001</v>
      </c>
      <c r="D91" s="36">
        <f>SUMIFS(СВЦЭМ!$C$39:$C$782,СВЦЭМ!$A$39:$A$782,$A91,СВЦЭМ!$B$39:$B$782,D$83)+'СЕТ СН'!$H$12+СВЦЭМ!$D$10+'СЕТ СН'!$H$5-'СЕТ СН'!$H$20</f>
        <v>3914.37593019</v>
      </c>
      <c r="E91" s="36">
        <f>SUMIFS(СВЦЭМ!$C$39:$C$782,СВЦЭМ!$A$39:$A$782,$A91,СВЦЭМ!$B$39:$B$782,E$83)+'СЕТ СН'!$H$12+СВЦЭМ!$D$10+'СЕТ СН'!$H$5-'СЕТ СН'!$H$20</f>
        <v>3927.70890487</v>
      </c>
      <c r="F91" s="36">
        <f>SUMIFS(СВЦЭМ!$C$39:$C$782,СВЦЭМ!$A$39:$A$782,$A91,СВЦЭМ!$B$39:$B$782,F$83)+'СЕТ СН'!$H$12+СВЦЭМ!$D$10+'СЕТ СН'!$H$5-'СЕТ СН'!$H$20</f>
        <v>3928.17910532</v>
      </c>
      <c r="G91" s="36">
        <f>SUMIFS(СВЦЭМ!$C$39:$C$782,СВЦЭМ!$A$39:$A$782,$A91,СВЦЭМ!$B$39:$B$782,G$83)+'СЕТ СН'!$H$12+СВЦЭМ!$D$10+'СЕТ СН'!$H$5-'СЕТ СН'!$H$20</f>
        <v>3925.7440451100001</v>
      </c>
      <c r="H91" s="36">
        <f>SUMIFS(СВЦЭМ!$C$39:$C$782,СВЦЭМ!$A$39:$A$782,$A91,СВЦЭМ!$B$39:$B$782,H$83)+'СЕТ СН'!$H$12+СВЦЭМ!$D$10+'СЕТ СН'!$H$5-'СЕТ СН'!$H$20</f>
        <v>3899.9690391900003</v>
      </c>
      <c r="I91" s="36">
        <f>SUMIFS(СВЦЭМ!$C$39:$C$782,СВЦЭМ!$A$39:$A$782,$A91,СВЦЭМ!$B$39:$B$782,I$83)+'СЕТ СН'!$H$12+СВЦЭМ!$D$10+'СЕТ СН'!$H$5-'СЕТ СН'!$H$20</f>
        <v>3842.7325665600001</v>
      </c>
      <c r="J91" s="36">
        <f>SUMIFS(СВЦЭМ!$C$39:$C$782,СВЦЭМ!$A$39:$A$782,$A91,СВЦЭМ!$B$39:$B$782,J$83)+'СЕТ СН'!$H$12+СВЦЭМ!$D$10+'СЕТ СН'!$H$5-'СЕТ СН'!$H$20</f>
        <v>3746.6282418299998</v>
      </c>
      <c r="K91" s="36">
        <f>SUMIFS(СВЦЭМ!$C$39:$C$782,СВЦЭМ!$A$39:$A$782,$A91,СВЦЭМ!$B$39:$B$782,K$83)+'СЕТ СН'!$H$12+СВЦЭМ!$D$10+'СЕТ СН'!$H$5-'СЕТ СН'!$H$20</f>
        <v>3692.1826867899999</v>
      </c>
      <c r="L91" s="36">
        <f>SUMIFS(СВЦЭМ!$C$39:$C$782,СВЦЭМ!$A$39:$A$782,$A91,СВЦЭМ!$B$39:$B$782,L$83)+'СЕТ СН'!$H$12+СВЦЭМ!$D$10+'СЕТ СН'!$H$5-'СЕТ СН'!$H$20</f>
        <v>3712.2880872699998</v>
      </c>
      <c r="M91" s="36">
        <f>SUMIFS(СВЦЭМ!$C$39:$C$782,СВЦЭМ!$A$39:$A$782,$A91,СВЦЭМ!$B$39:$B$782,M$83)+'СЕТ СН'!$H$12+СВЦЭМ!$D$10+'СЕТ СН'!$H$5-'СЕТ СН'!$H$20</f>
        <v>3647.8184299200002</v>
      </c>
      <c r="N91" s="36">
        <f>SUMIFS(СВЦЭМ!$C$39:$C$782,СВЦЭМ!$A$39:$A$782,$A91,СВЦЭМ!$B$39:$B$782,N$83)+'СЕТ СН'!$H$12+СВЦЭМ!$D$10+'СЕТ СН'!$H$5-'СЕТ СН'!$H$20</f>
        <v>3670.3175177600001</v>
      </c>
      <c r="O91" s="36">
        <f>SUMIFS(СВЦЭМ!$C$39:$C$782,СВЦЭМ!$A$39:$A$782,$A91,СВЦЭМ!$B$39:$B$782,O$83)+'СЕТ СН'!$H$12+СВЦЭМ!$D$10+'СЕТ СН'!$H$5-'СЕТ СН'!$H$20</f>
        <v>3710.9460442600002</v>
      </c>
      <c r="P91" s="36">
        <f>SUMIFS(СВЦЭМ!$C$39:$C$782,СВЦЭМ!$A$39:$A$782,$A91,СВЦЭМ!$B$39:$B$782,P$83)+'СЕТ СН'!$H$12+СВЦЭМ!$D$10+'СЕТ СН'!$H$5-'СЕТ СН'!$H$20</f>
        <v>3693.38373142</v>
      </c>
      <c r="Q91" s="36">
        <f>SUMIFS(СВЦЭМ!$C$39:$C$782,СВЦЭМ!$A$39:$A$782,$A91,СВЦЭМ!$B$39:$B$782,Q$83)+'СЕТ СН'!$H$12+СВЦЭМ!$D$10+'СЕТ СН'!$H$5-'СЕТ СН'!$H$20</f>
        <v>3713.84018229</v>
      </c>
      <c r="R91" s="36">
        <f>SUMIFS(СВЦЭМ!$C$39:$C$782,СВЦЭМ!$A$39:$A$782,$A91,СВЦЭМ!$B$39:$B$782,R$83)+'СЕТ СН'!$H$12+СВЦЭМ!$D$10+'СЕТ СН'!$H$5-'СЕТ СН'!$H$20</f>
        <v>3704.2189617200002</v>
      </c>
      <c r="S91" s="36">
        <f>SUMIFS(СВЦЭМ!$C$39:$C$782,СВЦЭМ!$A$39:$A$782,$A91,СВЦЭМ!$B$39:$B$782,S$83)+'СЕТ СН'!$H$12+СВЦЭМ!$D$10+'СЕТ СН'!$H$5-'СЕТ СН'!$H$20</f>
        <v>3702.5946623700002</v>
      </c>
      <c r="T91" s="36">
        <f>SUMIFS(СВЦЭМ!$C$39:$C$782,СВЦЭМ!$A$39:$A$782,$A91,СВЦЭМ!$B$39:$B$782,T$83)+'СЕТ СН'!$H$12+СВЦЭМ!$D$10+'СЕТ СН'!$H$5-'СЕТ СН'!$H$20</f>
        <v>3652.8953893399998</v>
      </c>
      <c r="U91" s="36">
        <f>SUMIFS(СВЦЭМ!$C$39:$C$782,СВЦЭМ!$A$39:$A$782,$A91,СВЦЭМ!$B$39:$B$782,U$83)+'СЕТ СН'!$H$12+СВЦЭМ!$D$10+'СЕТ СН'!$H$5-'СЕТ СН'!$H$20</f>
        <v>3652.7543215000001</v>
      </c>
      <c r="V91" s="36">
        <f>SUMIFS(СВЦЭМ!$C$39:$C$782,СВЦЭМ!$A$39:$A$782,$A91,СВЦЭМ!$B$39:$B$782,V$83)+'СЕТ СН'!$H$12+СВЦЭМ!$D$10+'СЕТ СН'!$H$5-'СЕТ СН'!$H$20</f>
        <v>3644.4729923499999</v>
      </c>
      <c r="W91" s="36">
        <f>SUMIFS(СВЦЭМ!$C$39:$C$782,СВЦЭМ!$A$39:$A$782,$A91,СВЦЭМ!$B$39:$B$782,W$83)+'СЕТ СН'!$H$12+СВЦЭМ!$D$10+'СЕТ СН'!$H$5-'СЕТ СН'!$H$20</f>
        <v>3653.7696753299997</v>
      </c>
      <c r="X91" s="36">
        <f>SUMIFS(СВЦЭМ!$C$39:$C$782,СВЦЭМ!$A$39:$A$782,$A91,СВЦЭМ!$B$39:$B$782,X$83)+'СЕТ СН'!$H$12+СВЦЭМ!$D$10+'СЕТ СН'!$H$5-'СЕТ СН'!$H$20</f>
        <v>3701.8797180000001</v>
      </c>
      <c r="Y91" s="36">
        <f>SUMIFS(СВЦЭМ!$C$39:$C$782,СВЦЭМ!$A$39:$A$782,$A91,СВЦЭМ!$B$39:$B$782,Y$83)+'СЕТ СН'!$H$12+СВЦЭМ!$D$10+'СЕТ СН'!$H$5-'СЕТ СН'!$H$20</f>
        <v>3727.28094349</v>
      </c>
    </row>
    <row r="92" spans="1:25" ht="15.75" x14ac:dyDescent="0.2">
      <c r="A92" s="35">
        <f t="shared" si="2"/>
        <v>44417</v>
      </c>
      <c r="B92" s="36">
        <f>SUMIFS(СВЦЭМ!$C$39:$C$782,СВЦЭМ!$A$39:$A$782,$A92,СВЦЭМ!$B$39:$B$782,B$83)+'СЕТ СН'!$H$12+СВЦЭМ!$D$10+'СЕТ СН'!$H$5-'СЕТ СН'!$H$20</f>
        <v>3784.0407340100001</v>
      </c>
      <c r="C92" s="36">
        <f>SUMIFS(СВЦЭМ!$C$39:$C$782,СВЦЭМ!$A$39:$A$782,$A92,СВЦЭМ!$B$39:$B$782,C$83)+'СЕТ СН'!$H$12+СВЦЭМ!$D$10+'СЕТ СН'!$H$5-'СЕТ СН'!$H$20</f>
        <v>3855.95569841</v>
      </c>
      <c r="D92" s="36">
        <f>SUMIFS(СВЦЭМ!$C$39:$C$782,СВЦЭМ!$A$39:$A$782,$A92,СВЦЭМ!$B$39:$B$782,D$83)+'СЕТ СН'!$H$12+СВЦЭМ!$D$10+'СЕТ СН'!$H$5-'СЕТ СН'!$H$20</f>
        <v>3910.7549136600001</v>
      </c>
      <c r="E92" s="36">
        <f>SUMIFS(СВЦЭМ!$C$39:$C$782,СВЦЭМ!$A$39:$A$782,$A92,СВЦЭМ!$B$39:$B$782,E$83)+'СЕТ СН'!$H$12+СВЦЭМ!$D$10+'СЕТ СН'!$H$5-'СЕТ СН'!$H$20</f>
        <v>3914.6654969700003</v>
      </c>
      <c r="F92" s="36">
        <f>SUMIFS(СВЦЭМ!$C$39:$C$782,СВЦЭМ!$A$39:$A$782,$A92,СВЦЭМ!$B$39:$B$782,F$83)+'СЕТ СН'!$H$12+СВЦЭМ!$D$10+'СЕТ СН'!$H$5-'СЕТ СН'!$H$20</f>
        <v>3923.3787233200001</v>
      </c>
      <c r="G92" s="36">
        <f>SUMIFS(СВЦЭМ!$C$39:$C$782,СВЦЭМ!$A$39:$A$782,$A92,СВЦЭМ!$B$39:$B$782,G$83)+'СЕТ СН'!$H$12+СВЦЭМ!$D$10+'СЕТ СН'!$H$5-'СЕТ СН'!$H$20</f>
        <v>3916.3789897899997</v>
      </c>
      <c r="H92" s="36">
        <f>SUMIFS(СВЦЭМ!$C$39:$C$782,СВЦЭМ!$A$39:$A$782,$A92,СВЦЭМ!$B$39:$B$782,H$83)+'СЕТ СН'!$H$12+СВЦЭМ!$D$10+'СЕТ СН'!$H$5-'СЕТ СН'!$H$20</f>
        <v>3878.3087962600002</v>
      </c>
      <c r="I92" s="36">
        <f>SUMIFS(СВЦЭМ!$C$39:$C$782,СВЦЭМ!$A$39:$A$782,$A92,СВЦЭМ!$B$39:$B$782,I$83)+'СЕТ СН'!$H$12+СВЦЭМ!$D$10+'СЕТ СН'!$H$5-'СЕТ СН'!$H$20</f>
        <v>3835.0497473300002</v>
      </c>
      <c r="J92" s="36">
        <f>SUMIFS(СВЦЭМ!$C$39:$C$782,СВЦЭМ!$A$39:$A$782,$A92,СВЦЭМ!$B$39:$B$782,J$83)+'СЕТ СН'!$H$12+СВЦЭМ!$D$10+'СЕТ СН'!$H$5-'СЕТ СН'!$H$20</f>
        <v>3743.8142812400001</v>
      </c>
      <c r="K92" s="36">
        <f>SUMIFS(СВЦЭМ!$C$39:$C$782,СВЦЭМ!$A$39:$A$782,$A92,СВЦЭМ!$B$39:$B$782,K$83)+'СЕТ СН'!$H$12+СВЦЭМ!$D$10+'СЕТ СН'!$H$5-'СЕТ СН'!$H$20</f>
        <v>3693.9014002099998</v>
      </c>
      <c r="L92" s="36">
        <f>SUMIFS(СВЦЭМ!$C$39:$C$782,СВЦЭМ!$A$39:$A$782,$A92,СВЦЭМ!$B$39:$B$782,L$83)+'СЕТ СН'!$H$12+СВЦЭМ!$D$10+'СЕТ СН'!$H$5-'СЕТ СН'!$H$20</f>
        <v>3670.3068173000001</v>
      </c>
      <c r="M92" s="36">
        <f>SUMIFS(СВЦЭМ!$C$39:$C$782,СВЦЭМ!$A$39:$A$782,$A92,СВЦЭМ!$B$39:$B$782,M$83)+'СЕТ СН'!$H$12+СВЦЭМ!$D$10+'СЕТ СН'!$H$5-'СЕТ СН'!$H$20</f>
        <v>3678.7885834899998</v>
      </c>
      <c r="N92" s="36">
        <f>SUMIFS(СВЦЭМ!$C$39:$C$782,СВЦЭМ!$A$39:$A$782,$A92,СВЦЭМ!$B$39:$B$782,N$83)+'СЕТ СН'!$H$12+СВЦЭМ!$D$10+'СЕТ СН'!$H$5-'СЕТ СН'!$H$20</f>
        <v>3687.4279040599999</v>
      </c>
      <c r="O92" s="36">
        <f>SUMIFS(СВЦЭМ!$C$39:$C$782,СВЦЭМ!$A$39:$A$782,$A92,СВЦЭМ!$B$39:$B$782,O$83)+'СЕТ СН'!$H$12+СВЦЭМ!$D$10+'СЕТ СН'!$H$5-'СЕТ СН'!$H$20</f>
        <v>3724.3868266199997</v>
      </c>
      <c r="P92" s="36">
        <f>SUMIFS(СВЦЭМ!$C$39:$C$782,СВЦЭМ!$A$39:$A$782,$A92,СВЦЭМ!$B$39:$B$782,P$83)+'СЕТ СН'!$H$12+СВЦЭМ!$D$10+'СЕТ СН'!$H$5-'СЕТ СН'!$H$20</f>
        <v>3736.4899221000001</v>
      </c>
      <c r="Q92" s="36">
        <f>SUMIFS(СВЦЭМ!$C$39:$C$782,СВЦЭМ!$A$39:$A$782,$A92,СВЦЭМ!$B$39:$B$782,Q$83)+'СЕТ СН'!$H$12+СВЦЭМ!$D$10+'СЕТ СН'!$H$5-'СЕТ СН'!$H$20</f>
        <v>3758.18148015</v>
      </c>
      <c r="R92" s="36">
        <f>SUMIFS(СВЦЭМ!$C$39:$C$782,СВЦЭМ!$A$39:$A$782,$A92,СВЦЭМ!$B$39:$B$782,R$83)+'СЕТ СН'!$H$12+СВЦЭМ!$D$10+'СЕТ СН'!$H$5-'СЕТ СН'!$H$20</f>
        <v>3738.3207825300001</v>
      </c>
      <c r="S92" s="36">
        <f>SUMIFS(СВЦЭМ!$C$39:$C$782,СВЦЭМ!$A$39:$A$782,$A92,СВЦЭМ!$B$39:$B$782,S$83)+'СЕТ СН'!$H$12+СВЦЭМ!$D$10+'СЕТ СН'!$H$5-'СЕТ СН'!$H$20</f>
        <v>3721.6756356400001</v>
      </c>
      <c r="T92" s="36">
        <f>SUMIFS(СВЦЭМ!$C$39:$C$782,СВЦЭМ!$A$39:$A$782,$A92,СВЦЭМ!$B$39:$B$782,T$83)+'СЕТ СН'!$H$12+СВЦЭМ!$D$10+'СЕТ СН'!$H$5-'СЕТ СН'!$H$20</f>
        <v>3764.4164692599998</v>
      </c>
      <c r="U92" s="36">
        <f>SUMIFS(СВЦЭМ!$C$39:$C$782,СВЦЭМ!$A$39:$A$782,$A92,СВЦЭМ!$B$39:$B$782,U$83)+'СЕТ СН'!$H$12+СВЦЭМ!$D$10+'СЕТ СН'!$H$5-'СЕТ СН'!$H$20</f>
        <v>3751.3227798200001</v>
      </c>
      <c r="V92" s="36">
        <f>SUMIFS(СВЦЭМ!$C$39:$C$782,СВЦЭМ!$A$39:$A$782,$A92,СВЦЭМ!$B$39:$B$782,V$83)+'СЕТ СН'!$H$12+СВЦЭМ!$D$10+'СЕТ СН'!$H$5-'СЕТ СН'!$H$20</f>
        <v>3708.8597963500001</v>
      </c>
      <c r="W92" s="36">
        <f>SUMIFS(СВЦЭМ!$C$39:$C$782,СВЦЭМ!$A$39:$A$782,$A92,СВЦЭМ!$B$39:$B$782,W$83)+'СЕТ СН'!$H$12+СВЦЭМ!$D$10+'СЕТ СН'!$H$5-'СЕТ СН'!$H$20</f>
        <v>3725.77943602</v>
      </c>
      <c r="X92" s="36">
        <f>SUMIFS(СВЦЭМ!$C$39:$C$782,СВЦЭМ!$A$39:$A$782,$A92,СВЦЭМ!$B$39:$B$782,X$83)+'СЕТ СН'!$H$12+СВЦЭМ!$D$10+'СЕТ СН'!$H$5-'СЕТ СН'!$H$20</f>
        <v>3734.5815493599998</v>
      </c>
      <c r="Y92" s="36">
        <f>SUMIFS(СВЦЭМ!$C$39:$C$782,СВЦЭМ!$A$39:$A$782,$A92,СВЦЭМ!$B$39:$B$782,Y$83)+'СЕТ СН'!$H$12+СВЦЭМ!$D$10+'СЕТ СН'!$H$5-'СЕТ СН'!$H$20</f>
        <v>3763.6878989100001</v>
      </c>
    </row>
    <row r="93" spans="1:25" ht="15.75" x14ac:dyDescent="0.2">
      <c r="A93" s="35">
        <f t="shared" si="2"/>
        <v>44418</v>
      </c>
      <c r="B93" s="36">
        <f>SUMIFS(СВЦЭМ!$C$39:$C$782,СВЦЭМ!$A$39:$A$782,$A93,СВЦЭМ!$B$39:$B$782,B$83)+'СЕТ СН'!$H$12+СВЦЭМ!$D$10+'СЕТ СН'!$H$5-'СЕТ СН'!$H$20</f>
        <v>3810.9156625300002</v>
      </c>
      <c r="C93" s="36">
        <f>SUMIFS(СВЦЭМ!$C$39:$C$782,СВЦЭМ!$A$39:$A$782,$A93,СВЦЭМ!$B$39:$B$782,C$83)+'СЕТ СН'!$H$12+СВЦЭМ!$D$10+'СЕТ СН'!$H$5-'СЕТ СН'!$H$20</f>
        <v>3877.4466281999999</v>
      </c>
      <c r="D93" s="36">
        <f>SUMIFS(СВЦЭМ!$C$39:$C$782,СВЦЭМ!$A$39:$A$782,$A93,СВЦЭМ!$B$39:$B$782,D$83)+'СЕТ СН'!$H$12+СВЦЭМ!$D$10+'СЕТ СН'!$H$5-'СЕТ СН'!$H$20</f>
        <v>3925.6949921699998</v>
      </c>
      <c r="E93" s="36">
        <f>SUMIFS(СВЦЭМ!$C$39:$C$782,СВЦЭМ!$A$39:$A$782,$A93,СВЦЭМ!$B$39:$B$782,E$83)+'СЕТ СН'!$H$12+СВЦЭМ!$D$10+'СЕТ СН'!$H$5-'СЕТ СН'!$H$20</f>
        <v>3939.1799457400002</v>
      </c>
      <c r="F93" s="36">
        <f>SUMIFS(СВЦЭМ!$C$39:$C$782,СВЦЭМ!$A$39:$A$782,$A93,СВЦЭМ!$B$39:$B$782,F$83)+'СЕТ СН'!$H$12+СВЦЭМ!$D$10+'СЕТ СН'!$H$5-'СЕТ СН'!$H$20</f>
        <v>3939.9572694199996</v>
      </c>
      <c r="G93" s="36">
        <f>SUMIFS(СВЦЭМ!$C$39:$C$782,СВЦЭМ!$A$39:$A$782,$A93,СВЦЭМ!$B$39:$B$782,G$83)+'СЕТ СН'!$H$12+СВЦЭМ!$D$10+'СЕТ СН'!$H$5-'СЕТ СН'!$H$20</f>
        <v>3924.3589454599996</v>
      </c>
      <c r="H93" s="36">
        <f>SUMIFS(СВЦЭМ!$C$39:$C$782,СВЦЭМ!$A$39:$A$782,$A93,СВЦЭМ!$B$39:$B$782,H$83)+'СЕТ СН'!$H$12+СВЦЭМ!$D$10+'СЕТ СН'!$H$5-'СЕТ СН'!$H$20</f>
        <v>3887.7910086399997</v>
      </c>
      <c r="I93" s="36">
        <f>SUMIFS(СВЦЭМ!$C$39:$C$782,СВЦЭМ!$A$39:$A$782,$A93,СВЦЭМ!$B$39:$B$782,I$83)+'СЕТ СН'!$H$12+СВЦЭМ!$D$10+'СЕТ СН'!$H$5-'СЕТ СН'!$H$20</f>
        <v>3831.6773401400001</v>
      </c>
      <c r="J93" s="36">
        <f>SUMIFS(СВЦЭМ!$C$39:$C$782,СВЦЭМ!$A$39:$A$782,$A93,СВЦЭМ!$B$39:$B$782,J$83)+'СЕТ СН'!$H$12+СВЦЭМ!$D$10+'СЕТ СН'!$H$5-'СЕТ СН'!$H$20</f>
        <v>3763.2049140099998</v>
      </c>
      <c r="K93" s="36">
        <f>SUMIFS(СВЦЭМ!$C$39:$C$782,СВЦЭМ!$A$39:$A$782,$A93,СВЦЭМ!$B$39:$B$782,K$83)+'СЕТ СН'!$H$12+СВЦЭМ!$D$10+'СЕТ СН'!$H$5-'СЕТ СН'!$H$20</f>
        <v>3716.1458888799998</v>
      </c>
      <c r="L93" s="36">
        <f>SUMIFS(СВЦЭМ!$C$39:$C$782,СВЦЭМ!$A$39:$A$782,$A93,СВЦЭМ!$B$39:$B$782,L$83)+'СЕТ СН'!$H$12+СВЦЭМ!$D$10+'СЕТ СН'!$H$5-'СЕТ СН'!$H$20</f>
        <v>3712.11824591</v>
      </c>
      <c r="M93" s="36">
        <f>SUMIFS(СВЦЭМ!$C$39:$C$782,СВЦЭМ!$A$39:$A$782,$A93,СВЦЭМ!$B$39:$B$782,M$83)+'СЕТ СН'!$H$12+СВЦЭМ!$D$10+'СЕТ СН'!$H$5-'СЕТ СН'!$H$20</f>
        <v>3726.1742083600002</v>
      </c>
      <c r="N93" s="36">
        <f>SUMIFS(СВЦЭМ!$C$39:$C$782,СВЦЭМ!$A$39:$A$782,$A93,СВЦЭМ!$B$39:$B$782,N$83)+'СЕТ СН'!$H$12+СВЦЭМ!$D$10+'СЕТ СН'!$H$5-'СЕТ СН'!$H$20</f>
        <v>3731.1635072600002</v>
      </c>
      <c r="O93" s="36">
        <f>SUMIFS(СВЦЭМ!$C$39:$C$782,СВЦЭМ!$A$39:$A$782,$A93,СВЦЭМ!$B$39:$B$782,O$83)+'СЕТ СН'!$H$12+СВЦЭМ!$D$10+'СЕТ СН'!$H$5-'СЕТ СН'!$H$20</f>
        <v>3725.5594015299998</v>
      </c>
      <c r="P93" s="36">
        <f>SUMIFS(СВЦЭМ!$C$39:$C$782,СВЦЭМ!$A$39:$A$782,$A93,СВЦЭМ!$B$39:$B$782,P$83)+'СЕТ СН'!$H$12+СВЦЭМ!$D$10+'СЕТ СН'!$H$5-'СЕТ СН'!$H$20</f>
        <v>3741.0024844499999</v>
      </c>
      <c r="Q93" s="36">
        <f>SUMIFS(СВЦЭМ!$C$39:$C$782,СВЦЭМ!$A$39:$A$782,$A93,СВЦЭМ!$B$39:$B$782,Q$83)+'СЕТ СН'!$H$12+СВЦЭМ!$D$10+'СЕТ СН'!$H$5-'СЕТ СН'!$H$20</f>
        <v>3756.5008568100002</v>
      </c>
      <c r="R93" s="36">
        <f>SUMIFS(СВЦЭМ!$C$39:$C$782,СВЦЭМ!$A$39:$A$782,$A93,СВЦЭМ!$B$39:$B$782,R$83)+'СЕТ СН'!$H$12+СВЦЭМ!$D$10+'СЕТ СН'!$H$5-'СЕТ СН'!$H$20</f>
        <v>3779.3305767399997</v>
      </c>
      <c r="S93" s="36">
        <f>SUMIFS(СВЦЭМ!$C$39:$C$782,СВЦЭМ!$A$39:$A$782,$A93,СВЦЭМ!$B$39:$B$782,S$83)+'СЕТ СН'!$H$12+СВЦЭМ!$D$10+'СЕТ СН'!$H$5-'СЕТ СН'!$H$20</f>
        <v>3751.4295042200001</v>
      </c>
      <c r="T93" s="36">
        <f>SUMIFS(СВЦЭМ!$C$39:$C$782,СВЦЭМ!$A$39:$A$782,$A93,СВЦЭМ!$B$39:$B$782,T$83)+'СЕТ СН'!$H$12+СВЦЭМ!$D$10+'СЕТ СН'!$H$5-'СЕТ СН'!$H$20</f>
        <v>3703.3930644799998</v>
      </c>
      <c r="U93" s="36">
        <f>SUMIFS(СВЦЭМ!$C$39:$C$782,СВЦЭМ!$A$39:$A$782,$A93,СВЦЭМ!$B$39:$B$782,U$83)+'СЕТ СН'!$H$12+СВЦЭМ!$D$10+'СЕТ СН'!$H$5-'СЕТ СН'!$H$20</f>
        <v>3695.3961075400002</v>
      </c>
      <c r="V93" s="36">
        <f>SUMIFS(СВЦЭМ!$C$39:$C$782,СВЦЭМ!$A$39:$A$782,$A93,СВЦЭМ!$B$39:$B$782,V$83)+'СЕТ СН'!$H$12+СВЦЭМ!$D$10+'СЕТ СН'!$H$5-'СЕТ СН'!$H$20</f>
        <v>3700.9768499699999</v>
      </c>
      <c r="W93" s="36">
        <f>SUMIFS(СВЦЭМ!$C$39:$C$782,СВЦЭМ!$A$39:$A$782,$A93,СВЦЭМ!$B$39:$B$782,W$83)+'СЕТ СН'!$H$12+СВЦЭМ!$D$10+'СЕТ СН'!$H$5-'СЕТ СН'!$H$20</f>
        <v>3713.7804612099999</v>
      </c>
      <c r="X93" s="36">
        <f>SUMIFS(СВЦЭМ!$C$39:$C$782,СВЦЭМ!$A$39:$A$782,$A93,СВЦЭМ!$B$39:$B$782,X$83)+'СЕТ СН'!$H$12+СВЦЭМ!$D$10+'СЕТ СН'!$H$5-'СЕТ СН'!$H$20</f>
        <v>3670.5341986499998</v>
      </c>
      <c r="Y93" s="36">
        <f>SUMIFS(СВЦЭМ!$C$39:$C$782,СВЦЭМ!$A$39:$A$782,$A93,СВЦЭМ!$B$39:$B$782,Y$83)+'СЕТ СН'!$H$12+СВЦЭМ!$D$10+'СЕТ СН'!$H$5-'СЕТ СН'!$H$20</f>
        <v>3673.6586899599997</v>
      </c>
    </row>
    <row r="94" spans="1:25" ht="15.75" x14ac:dyDescent="0.2">
      <c r="A94" s="35">
        <f t="shared" si="2"/>
        <v>44419</v>
      </c>
      <c r="B94" s="36">
        <f>SUMIFS(СВЦЭМ!$C$39:$C$782,СВЦЭМ!$A$39:$A$782,$A94,СВЦЭМ!$B$39:$B$782,B$83)+'СЕТ СН'!$H$12+СВЦЭМ!$D$10+'СЕТ СН'!$H$5-'СЕТ СН'!$H$20</f>
        <v>3732.04990757</v>
      </c>
      <c r="C94" s="36">
        <f>SUMIFS(СВЦЭМ!$C$39:$C$782,СВЦЭМ!$A$39:$A$782,$A94,СВЦЭМ!$B$39:$B$782,C$83)+'СЕТ СН'!$H$12+СВЦЭМ!$D$10+'СЕТ СН'!$H$5-'СЕТ СН'!$H$20</f>
        <v>3786.3740680000001</v>
      </c>
      <c r="D94" s="36">
        <f>SUMIFS(СВЦЭМ!$C$39:$C$782,СВЦЭМ!$A$39:$A$782,$A94,СВЦЭМ!$B$39:$B$782,D$83)+'СЕТ СН'!$H$12+СВЦЭМ!$D$10+'СЕТ СН'!$H$5-'СЕТ СН'!$H$20</f>
        <v>3844.1156992300002</v>
      </c>
      <c r="E94" s="36">
        <f>SUMIFS(СВЦЭМ!$C$39:$C$782,СВЦЭМ!$A$39:$A$782,$A94,СВЦЭМ!$B$39:$B$782,E$83)+'СЕТ СН'!$H$12+СВЦЭМ!$D$10+'СЕТ СН'!$H$5-'СЕТ СН'!$H$20</f>
        <v>3866.9034410700001</v>
      </c>
      <c r="F94" s="36">
        <f>SUMIFS(СВЦЭМ!$C$39:$C$782,СВЦЭМ!$A$39:$A$782,$A94,СВЦЭМ!$B$39:$B$782,F$83)+'СЕТ СН'!$H$12+СВЦЭМ!$D$10+'СЕТ СН'!$H$5-'СЕТ СН'!$H$20</f>
        <v>3861.5816012</v>
      </c>
      <c r="G94" s="36">
        <f>SUMIFS(СВЦЭМ!$C$39:$C$782,СВЦЭМ!$A$39:$A$782,$A94,СВЦЭМ!$B$39:$B$782,G$83)+'СЕТ СН'!$H$12+СВЦЭМ!$D$10+'СЕТ СН'!$H$5-'СЕТ СН'!$H$20</f>
        <v>3856.51361864</v>
      </c>
      <c r="H94" s="36">
        <f>SUMIFS(СВЦЭМ!$C$39:$C$782,СВЦЭМ!$A$39:$A$782,$A94,СВЦЭМ!$B$39:$B$782,H$83)+'СЕТ СН'!$H$12+СВЦЭМ!$D$10+'СЕТ СН'!$H$5-'СЕТ СН'!$H$20</f>
        <v>3834.8798550699998</v>
      </c>
      <c r="I94" s="36">
        <f>SUMIFS(СВЦЭМ!$C$39:$C$782,СВЦЭМ!$A$39:$A$782,$A94,СВЦЭМ!$B$39:$B$782,I$83)+'СЕТ СН'!$H$12+СВЦЭМ!$D$10+'СЕТ СН'!$H$5-'СЕТ СН'!$H$20</f>
        <v>3797.6375536800001</v>
      </c>
      <c r="J94" s="36">
        <f>SUMIFS(СВЦЭМ!$C$39:$C$782,СВЦЭМ!$A$39:$A$782,$A94,СВЦЭМ!$B$39:$B$782,J$83)+'СЕТ СН'!$H$12+СВЦЭМ!$D$10+'СЕТ СН'!$H$5-'СЕТ СН'!$H$20</f>
        <v>3746.3008411599999</v>
      </c>
      <c r="K94" s="36">
        <f>SUMIFS(СВЦЭМ!$C$39:$C$782,СВЦЭМ!$A$39:$A$782,$A94,СВЦЭМ!$B$39:$B$782,K$83)+'СЕТ СН'!$H$12+СВЦЭМ!$D$10+'СЕТ СН'!$H$5-'СЕТ СН'!$H$20</f>
        <v>3713.3045582899999</v>
      </c>
      <c r="L94" s="36">
        <f>SUMIFS(СВЦЭМ!$C$39:$C$782,СВЦЭМ!$A$39:$A$782,$A94,СВЦЭМ!$B$39:$B$782,L$83)+'СЕТ СН'!$H$12+СВЦЭМ!$D$10+'СЕТ СН'!$H$5-'СЕТ СН'!$H$20</f>
        <v>3690.1630675599999</v>
      </c>
      <c r="M94" s="36">
        <f>SUMIFS(СВЦЭМ!$C$39:$C$782,СВЦЭМ!$A$39:$A$782,$A94,СВЦЭМ!$B$39:$B$782,M$83)+'СЕТ СН'!$H$12+СВЦЭМ!$D$10+'СЕТ СН'!$H$5-'СЕТ СН'!$H$20</f>
        <v>3691.6167773699999</v>
      </c>
      <c r="N94" s="36">
        <f>SUMIFS(СВЦЭМ!$C$39:$C$782,СВЦЭМ!$A$39:$A$782,$A94,СВЦЭМ!$B$39:$B$782,N$83)+'СЕТ СН'!$H$12+СВЦЭМ!$D$10+'СЕТ СН'!$H$5-'СЕТ СН'!$H$20</f>
        <v>3711.7962565099997</v>
      </c>
      <c r="O94" s="36">
        <f>SUMIFS(СВЦЭМ!$C$39:$C$782,СВЦЭМ!$A$39:$A$782,$A94,СВЦЭМ!$B$39:$B$782,O$83)+'СЕТ СН'!$H$12+СВЦЭМ!$D$10+'СЕТ СН'!$H$5-'СЕТ СН'!$H$20</f>
        <v>3729.4821068000001</v>
      </c>
      <c r="P94" s="36">
        <f>SUMIFS(СВЦЭМ!$C$39:$C$782,СВЦЭМ!$A$39:$A$782,$A94,СВЦЭМ!$B$39:$B$782,P$83)+'СЕТ СН'!$H$12+СВЦЭМ!$D$10+'СЕТ СН'!$H$5-'СЕТ СН'!$H$20</f>
        <v>3762.5736828600002</v>
      </c>
      <c r="Q94" s="36">
        <f>SUMIFS(СВЦЭМ!$C$39:$C$782,СВЦЭМ!$A$39:$A$782,$A94,СВЦЭМ!$B$39:$B$782,Q$83)+'СЕТ СН'!$H$12+СВЦЭМ!$D$10+'СЕТ СН'!$H$5-'СЕТ СН'!$H$20</f>
        <v>3780.9898472099999</v>
      </c>
      <c r="R94" s="36">
        <f>SUMIFS(СВЦЭМ!$C$39:$C$782,СВЦЭМ!$A$39:$A$782,$A94,СВЦЭМ!$B$39:$B$782,R$83)+'СЕТ СН'!$H$12+СВЦЭМ!$D$10+'СЕТ СН'!$H$5-'СЕТ СН'!$H$20</f>
        <v>3771.1580101899999</v>
      </c>
      <c r="S94" s="36">
        <f>SUMIFS(СВЦЭМ!$C$39:$C$782,СВЦЭМ!$A$39:$A$782,$A94,СВЦЭМ!$B$39:$B$782,S$83)+'СЕТ СН'!$H$12+СВЦЭМ!$D$10+'СЕТ СН'!$H$5-'СЕТ СН'!$H$20</f>
        <v>3742.20477906</v>
      </c>
      <c r="T94" s="36">
        <f>SUMIFS(СВЦЭМ!$C$39:$C$782,СВЦЭМ!$A$39:$A$782,$A94,СВЦЭМ!$B$39:$B$782,T$83)+'СЕТ СН'!$H$12+СВЦЭМ!$D$10+'СЕТ СН'!$H$5-'СЕТ СН'!$H$20</f>
        <v>3717.83524885</v>
      </c>
      <c r="U94" s="36">
        <f>SUMIFS(СВЦЭМ!$C$39:$C$782,СВЦЭМ!$A$39:$A$782,$A94,СВЦЭМ!$B$39:$B$782,U$83)+'СЕТ СН'!$H$12+СВЦЭМ!$D$10+'СЕТ СН'!$H$5-'СЕТ СН'!$H$20</f>
        <v>3707.6404367800001</v>
      </c>
      <c r="V94" s="36">
        <f>SUMIFS(СВЦЭМ!$C$39:$C$782,СВЦЭМ!$A$39:$A$782,$A94,СВЦЭМ!$B$39:$B$782,V$83)+'СЕТ СН'!$H$12+СВЦЭМ!$D$10+'СЕТ СН'!$H$5-'СЕТ СН'!$H$20</f>
        <v>3716.72972622</v>
      </c>
      <c r="W94" s="36">
        <f>SUMIFS(СВЦЭМ!$C$39:$C$782,СВЦЭМ!$A$39:$A$782,$A94,СВЦЭМ!$B$39:$B$782,W$83)+'СЕТ СН'!$H$12+СВЦЭМ!$D$10+'СЕТ СН'!$H$5-'СЕТ СН'!$H$20</f>
        <v>3735.09125305</v>
      </c>
      <c r="X94" s="36">
        <f>SUMIFS(СВЦЭМ!$C$39:$C$782,СВЦЭМ!$A$39:$A$782,$A94,СВЦЭМ!$B$39:$B$782,X$83)+'СЕТ СН'!$H$12+СВЦЭМ!$D$10+'СЕТ СН'!$H$5-'СЕТ СН'!$H$20</f>
        <v>3710.1797165799999</v>
      </c>
      <c r="Y94" s="36">
        <f>SUMIFS(СВЦЭМ!$C$39:$C$782,СВЦЭМ!$A$39:$A$782,$A94,СВЦЭМ!$B$39:$B$782,Y$83)+'СЕТ СН'!$H$12+СВЦЭМ!$D$10+'СЕТ СН'!$H$5-'СЕТ СН'!$H$20</f>
        <v>3745.4500335399998</v>
      </c>
    </row>
    <row r="95" spans="1:25" ht="15.75" x14ac:dyDescent="0.2">
      <c r="A95" s="35">
        <f t="shared" si="2"/>
        <v>44420</v>
      </c>
      <c r="B95" s="36">
        <f>SUMIFS(СВЦЭМ!$C$39:$C$782,СВЦЭМ!$A$39:$A$782,$A95,СВЦЭМ!$B$39:$B$782,B$83)+'СЕТ СН'!$H$12+СВЦЭМ!$D$10+'СЕТ СН'!$H$5-'СЕТ СН'!$H$20</f>
        <v>3829.4509702800001</v>
      </c>
      <c r="C95" s="36">
        <f>SUMIFS(СВЦЭМ!$C$39:$C$782,СВЦЭМ!$A$39:$A$782,$A95,СВЦЭМ!$B$39:$B$782,C$83)+'СЕТ СН'!$H$12+СВЦЭМ!$D$10+'СЕТ СН'!$H$5-'СЕТ СН'!$H$20</f>
        <v>3891.7263175600001</v>
      </c>
      <c r="D95" s="36">
        <f>SUMIFS(СВЦЭМ!$C$39:$C$782,СВЦЭМ!$A$39:$A$782,$A95,СВЦЭМ!$B$39:$B$782,D$83)+'СЕТ СН'!$H$12+СВЦЭМ!$D$10+'СЕТ СН'!$H$5-'СЕТ СН'!$H$20</f>
        <v>3946.1810332300001</v>
      </c>
      <c r="E95" s="36">
        <f>SUMIFS(СВЦЭМ!$C$39:$C$782,СВЦЭМ!$A$39:$A$782,$A95,СВЦЭМ!$B$39:$B$782,E$83)+'СЕТ СН'!$H$12+СВЦЭМ!$D$10+'СЕТ СН'!$H$5-'СЕТ СН'!$H$20</f>
        <v>3954.8111558199998</v>
      </c>
      <c r="F95" s="36">
        <f>SUMIFS(СВЦЭМ!$C$39:$C$782,СВЦЭМ!$A$39:$A$782,$A95,СВЦЭМ!$B$39:$B$782,F$83)+'СЕТ СН'!$H$12+СВЦЭМ!$D$10+'СЕТ СН'!$H$5-'СЕТ СН'!$H$20</f>
        <v>3972.1341140100003</v>
      </c>
      <c r="G95" s="36">
        <f>SUMIFS(СВЦЭМ!$C$39:$C$782,СВЦЭМ!$A$39:$A$782,$A95,СВЦЭМ!$B$39:$B$782,G$83)+'СЕТ СН'!$H$12+СВЦЭМ!$D$10+'СЕТ СН'!$H$5-'СЕТ СН'!$H$20</f>
        <v>3963.0903221500002</v>
      </c>
      <c r="H95" s="36">
        <f>SUMIFS(СВЦЭМ!$C$39:$C$782,СВЦЭМ!$A$39:$A$782,$A95,СВЦЭМ!$B$39:$B$782,H$83)+'СЕТ СН'!$H$12+СВЦЭМ!$D$10+'СЕТ СН'!$H$5-'СЕТ СН'!$H$20</f>
        <v>3912.0853548699997</v>
      </c>
      <c r="I95" s="36">
        <f>SUMIFS(СВЦЭМ!$C$39:$C$782,СВЦЭМ!$A$39:$A$782,$A95,СВЦЭМ!$B$39:$B$782,I$83)+'СЕТ СН'!$H$12+СВЦЭМ!$D$10+'СЕТ СН'!$H$5-'СЕТ СН'!$H$20</f>
        <v>3834.0452695099998</v>
      </c>
      <c r="J95" s="36">
        <f>SUMIFS(СВЦЭМ!$C$39:$C$782,СВЦЭМ!$A$39:$A$782,$A95,СВЦЭМ!$B$39:$B$782,J$83)+'СЕТ СН'!$H$12+СВЦЭМ!$D$10+'СЕТ СН'!$H$5-'СЕТ СН'!$H$20</f>
        <v>3753.4280665599999</v>
      </c>
      <c r="K95" s="36">
        <f>SUMIFS(СВЦЭМ!$C$39:$C$782,СВЦЭМ!$A$39:$A$782,$A95,СВЦЭМ!$B$39:$B$782,K$83)+'СЕТ СН'!$H$12+СВЦЭМ!$D$10+'СЕТ СН'!$H$5-'СЕТ СН'!$H$20</f>
        <v>3732.4996357800001</v>
      </c>
      <c r="L95" s="36">
        <f>SUMIFS(СВЦЭМ!$C$39:$C$782,СВЦЭМ!$A$39:$A$782,$A95,СВЦЭМ!$B$39:$B$782,L$83)+'СЕТ СН'!$H$12+СВЦЭМ!$D$10+'СЕТ СН'!$H$5-'СЕТ СН'!$H$20</f>
        <v>3713.5807758000001</v>
      </c>
      <c r="M95" s="36">
        <f>SUMIFS(СВЦЭМ!$C$39:$C$782,СВЦЭМ!$A$39:$A$782,$A95,СВЦЭМ!$B$39:$B$782,M$83)+'СЕТ СН'!$H$12+СВЦЭМ!$D$10+'СЕТ СН'!$H$5-'СЕТ СН'!$H$20</f>
        <v>3708.2248005699998</v>
      </c>
      <c r="N95" s="36">
        <f>SUMIFS(СВЦЭМ!$C$39:$C$782,СВЦЭМ!$A$39:$A$782,$A95,СВЦЭМ!$B$39:$B$782,N$83)+'СЕТ СН'!$H$12+СВЦЭМ!$D$10+'СЕТ СН'!$H$5-'СЕТ СН'!$H$20</f>
        <v>3715.1544777999998</v>
      </c>
      <c r="O95" s="36">
        <f>SUMIFS(СВЦЭМ!$C$39:$C$782,СВЦЭМ!$A$39:$A$782,$A95,СВЦЭМ!$B$39:$B$782,O$83)+'СЕТ СН'!$H$12+СВЦЭМ!$D$10+'СЕТ СН'!$H$5-'СЕТ СН'!$H$20</f>
        <v>3724.6659744399999</v>
      </c>
      <c r="P95" s="36">
        <f>SUMIFS(СВЦЭМ!$C$39:$C$782,СВЦЭМ!$A$39:$A$782,$A95,СВЦЭМ!$B$39:$B$782,P$83)+'СЕТ СН'!$H$12+СВЦЭМ!$D$10+'СЕТ СН'!$H$5-'СЕТ СН'!$H$20</f>
        <v>3755.3373531699999</v>
      </c>
      <c r="Q95" s="36">
        <f>SUMIFS(СВЦЭМ!$C$39:$C$782,СВЦЭМ!$A$39:$A$782,$A95,СВЦЭМ!$B$39:$B$782,Q$83)+'СЕТ СН'!$H$12+СВЦЭМ!$D$10+'СЕТ СН'!$H$5-'СЕТ СН'!$H$20</f>
        <v>3754.9345451600002</v>
      </c>
      <c r="R95" s="36">
        <f>SUMIFS(СВЦЭМ!$C$39:$C$782,СВЦЭМ!$A$39:$A$782,$A95,СВЦЭМ!$B$39:$B$782,R$83)+'СЕТ СН'!$H$12+СВЦЭМ!$D$10+'СЕТ СН'!$H$5-'СЕТ СН'!$H$20</f>
        <v>3747.6890225299999</v>
      </c>
      <c r="S95" s="36">
        <f>SUMIFS(СВЦЭМ!$C$39:$C$782,СВЦЭМ!$A$39:$A$782,$A95,СВЦЭМ!$B$39:$B$782,S$83)+'СЕТ СН'!$H$12+СВЦЭМ!$D$10+'СЕТ СН'!$H$5-'СЕТ СН'!$H$20</f>
        <v>3715.15710408</v>
      </c>
      <c r="T95" s="36">
        <f>SUMIFS(СВЦЭМ!$C$39:$C$782,СВЦЭМ!$A$39:$A$782,$A95,СВЦЭМ!$B$39:$B$782,T$83)+'СЕТ СН'!$H$12+СВЦЭМ!$D$10+'СЕТ СН'!$H$5-'СЕТ СН'!$H$20</f>
        <v>3701.5240582900001</v>
      </c>
      <c r="U95" s="36">
        <f>SUMIFS(СВЦЭМ!$C$39:$C$782,СВЦЭМ!$A$39:$A$782,$A95,СВЦЭМ!$B$39:$B$782,U$83)+'СЕТ СН'!$H$12+СВЦЭМ!$D$10+'СЕТ СН'!$H$5-'СЕТ СН'!$H$20</f>
        <v>3706.5102019400001</v>
      </c>
      <c r="V95" s="36">
        <f>SUMIFS(СВЦЭМ!$C$39:$C$782,СВЦЭМ!$A$39:$A$782,$A95,СВЦЭМ!$B$39:$B$782,V$83)+'СЕТ СН'!$H$12+СВЦЭМ!$D$10+'СЕТ СН'!$H$5-'СЕТ СН'!$H$20</f>
        <v>3719.7518150300002</v>
      </c>
      <c r="W95" s="36">
        <f>SUMIFS(СВЦЭМ!$C$39:$C$782,СВЦЭМ!$A$39:$A$782,$A95,СВЦЭМ!$B$39:$B$782,W$83)+'СЕТ СН'!$H$12+СВЦЭМ!$D$10+'СЕТ СН'!$H$5-'СЕТ СН'!$H$20</f>
        <v>3713.0201311999999</v>
      </c>
      <c r="X95" s="36">
        <f>SUMIFS(СВЦЭМ!$C$39:$C$782,СВЦЭМ!$A$39:$A$782,$A95,СВЦЭМ!$B$39:$B$782,X$83)+'СЕТ СН'!$H$12+СВЦЭМ!$D$10+'СЕТ СН'!$H$5-'СЕТ СН'!$H$20</f>
        <v>3718.7446666699998</v>
      </c>
      <c r="Y95" s="36">
        <f>SUMIFS(СВЦЭМ!$C$39:$C$782,СВЦЭМ!$A$39:$A$782,$A95,СВЦЭМ!$B$39:$B$782,Y$83)+'СЕТ СН'!$H$12+СВЦЭМ!$D$10+'СЕТ СН'!$H$5-'СЕТ СН'!$H$20</f>
        <v>3781.3411911399999</v>
      </c>
    </row>
    <row r="96" spans="1:25" ht="15.75" x14ac:dyDescent="0.2">
      <c r="A96" s="35">
        <f t="shared" si="2"/>
        <v>44421</v>
      </c>
      <c r="B96" s="36">
        <f>SUMIFS(СВЦЭМ!$C$39:$C$782,СВЦЭМ!$A$39:$A$782,$A96,СВЦЭМ!$B$39:$B$782,B$83)+'СЕТ СН'!$H$12+СВЦЭМ!$D$10+'СЕТ СН'!$H$5-'СЕТ СН'!$H$20</f>
        <v>3844.7599586900001</v>
      </c>
      <c r="C96" s="36">
        <f>SUMIFS(СВЦЭМ!$C$39:$C$782,СВЦЭМ!$A$39:$A$782,$A96,СВЦЭМ!$B$39:$B$782,C$83)+'СЕТ СН'!$H$12+СВЦЭМ!$D$10+'СЕТ СН'!$H$5-'СЕТ СН'!$H$20</f>
        <v>3911.4366083899999</v>
      </c>
      <c r="D96" s="36">
        <f>SUMIFS(СВЦЭМ!$C$39:$C$782,СВЦЭМ!$A$39:$A$782,$A96,СВЦЭМ!$B$39:$B$782,D$83)+'СЕТ СН'!$H$12+СВЦЭМ!$D$10+'СЕТ СН'!$H$5-'СЕТ СН'!$H$20</f>
        <v>3957.54879639</v>
      </c>
      <c r="E96" s="36">
        <f>SUMIFS(СВЦЭМ!$C$39:$C$782,СВЦЭМ!$A$39:$A$782,$A96,СВЦЭМ!$B$39:$B$782,E$83)+'СЕТ СН'!$H$12+СВЦЭМ!$D$10+'СЕТ СН'!$H$5-'СЕТ СН'!$H$20</f>
        <v>3967.9829537599999</v>
      </c>
      <c r="F96" s="36">
        <f>SUMIFS(СВЦЭМ!$C$39:$C$782,СВЦЭМ!$A$39:$A$782,$A96,СВЦЭМ!$B$39:$B$782,F$83)+'СЕТ СН'!$H$12+СВЦЭМ!$D$10+'СЕТ СН'!$H$5-'СЕТ СН'!$H$20</f>
        <v>3978.6537245700001</v>
      </c>
      <c r="G96" s="36">
        <f>SUMIFS(СВЦЭМ!$C$39:$C$782,СВЦЭМ!$A$39:$A$782,$A96,СВЦЭМ!$B$39:$B$782,G$83)+'СЕТ СН'!$H$12+СВЦЭМ!$D$10+'СЕТ СН'!$H$5-'СЕТ СН'!$H$20</f>
        <v>3964.3211797499998</v>
      </c>
      <c r="H96" s="36">
        <f>SUMIFS(СВЦЭМ!$C$39:$C$782,СВЦЭМ!$A$39:$A$782,$A96,СВЦЭМ!$B$39:$B$782,H$83)+'СЕТ СН'!$H$12+СВЦЭМ!$D$10+'СЕТ СН'!$H$5-'СЕТ СН'!$H$20</f>
        <v>3917.87597327</v>
      </c>
      <c r="I96" s="36">
        <f>SUMIFS(СВЦЭМ!$C$39:$C$782,СВЦЭМ!$A$39:$A$782,$A96,СВЦЭМ!$B$39:$B$782,I$83)+'СЕТ СН'!$H$12+СВЦЭМ!$D$10+'СЕТ СН'!$H$5-'СЕТ СН'!$H$20</f>
        <v>3832.76427797</v>
      </c>
      <c r="J96" s="36">
        <f>SUMIFS(СВЦЭМ!$C$39:$C$782,СВЦЭМ!$A$39:$A$782,$A96,СВЦЭМ!$B$39:$B$782,J$83)+'СЕТ СН'!$H$12+СВЦЭМ!$D$10+'СЕТ СН'!$H$5-'СЕТ СН'!$H$20</f>
        <v>3771.6152999599999</v>
      </c>
      <c r="K96" s="36">
        <f>SUMIFS(СВЦЭМ!$C$39:$C$782,СВЦЭМ!$A$39:$A$782,$A96,СВЦЭМ!$B$39:$B$782,K$83)+'СЕТ СН'!$H$12+СВЦЭМ!$D$10+'СЕТ СН'!$H$5-'СЕТ СН'!$H$20</f>
        <v>3738.0654271100002</v>
      </c>
      <c r="L96" s="36">
        <f>SUMIFS(СВЦЭМ!$C$39:$C$782,СВЦЭМ!$A$39:$A$782,$A96,СВЦЭМ!$B$39:$B$782,L$83)+'СЕТ СН'!$H$12+СВЦЭМ!$D$10+'СЕТ СН'!$H$5-'СЕТ СН'!$H$20</f>
        <v>3714.4689718300001</v>
      </c>
      <c r="M96" s="36">
        <f>SUMIFS(СВЦЭМ!$C$39:$C$782,СВЦЭМ!$A$39:$A$782,$A96,СВЦЭМ!$B$39:$B$782,M$83)+'СЕТ СН'!$H$12+СВЦЭМ!$D$10+'СЕТ СН'!$H$5-'СЕТ СН'!$H$20</f>
        <v>3704.7581099600002</v>
      </c>
      <c r="N96" s="36">
        <f>SUMIFS(СВЦЭМ!$C$39:$C$782,СВЦЭМ!$A$39:$A$782,$A96,СВЦЭМ!$B$39:$B$782,N$83)+'СЕТ СН'!$H$12+СВЦЭМ!$D$10+'СЕТ СН'!$H$5-'СЕТ СН'!$H$20</f>
        <v>3690.4773548600001</v>
      </c>
      <c r="O96" s="36">
        <f>SUMIFS(СВЦЭМ!$C$39:$C$782,СВЦЭМ!$A$39:$A$782,$A96,СВЦЭМ!$B$39:$B$782,O$83)+'СЕТ СН'!$H$12+СВЦЭМ!$D$10+'СЕТ СН'!$H$5-'СЕТ СН'!$H$20</f>
        <v>3711.2191477699998</v>
      </c>
      <c r="P96" s="36">
        <f>SUMIFS(СВЦЭМ!$C$39:$C$782,СВЦЭМ!$A$39:$A$782,$A96,СВЦЭМ!$B$39:$B$782,P$83)+'СЕТ СН'!$H$12+СВЦЭМ!$D$10+'СЕТ СН'!$H$5-'СЕТ СН'!$H$20</f>
        <v>3742.51444717</v>
      </c>
      <c r="Q96" s="36">
        <f>SUMIFS(СВЦЭМ!$C$39:$C$782,СВЦЭМ!$A$39:$A$782,$A96,СВЦЭМ!$B$39:$B$782,Q$83)+'СЕТ СН'!$H$12+СВЦЭМ!$D$10+'СЕТ СН'!$H$5-'СЕТ СН'!$H$20</f>
        <v>3748.9420081899998</v>
      </c>
      <c r="R96" s="36">
        <f>SUMIFS(СВЦЭМ!$C$39:$C$782,СВЦЭМ!$A$39:$A$782,$A96,СВЦЭМ!$B$39:$B$782,R$83)+'СЕТ СН'!$H$12+СВЦЭМ!$D$10+'СЕТ СН'!$H$5-'СЕТ СН'!$H$20</f>
        <v>3765.7649610600001</v>
      </c>
      <c r="S96" s="36">
        <f>SUMIFS(СВЦЭМ!$C$39:$C$782,СВЦЭМ!$A$39:$A$782,$A96,СВЦЭМ!$B$39:$B$782,S$83)+'СЕТ СН'!$H$12+СВЦЭМ!$D$10+'СЕТ СН'!$H$5-'СЕТ СН'!$H$20</f>
        <v>3737.62269122</v>
      </c>
      <c r="T96" s="36">
        <f>SUMIFS(СВЦЭМ!$C$39:$C$782,СВЦЭМ!$A$39:$A$782,$A96,СВЦЭМ!$B$39:$B$782,T$83)+'СЕТ СН'!$H$12+СВЦЭМ!$D$10+'СЕТ СН'!$H$5-'СЕТ СН'!$H$20</f>
        <v>3717.4546745899997</v>
      </c>
      <c r="U96" s="36">
        <f>SUMIFS(СВЦЭМ!$C$39:$C$782,СВЦЭМ!$A$39:$A$782,$A96,СВЦЭМ!$B$39:$B$782,U$83)+'СЕТ СН'!$H$12+СВЦЭМ!$D$10+'СЕТ СН'!$H$5-'СЕТ СН'!$H$20</f>
        <v>3726.1394210600001</v>
      </c>
      <c r="V96" s="36">
        <f>SUMIFS(СВЦЭМ!$C$39:$C$782,СВЦЭМ!$A$39:$A$782,$A96,СВЦЭМ!$B$39:$B$782,V$83)+'СЕТ СН'!$H$12+СВЦЭМ!$D$10+'СЕТ СН'!$H$5-'СЕТ СН'!$H$20</f>
        <v>3692.42415489</v>
      </c>
      <c r="W96" s="36">
        <f>SUMIFS(СВЦЭМ!$C$39:$C$782,СВЦЭМ!$A$39:$A$782,$A96,СВЦЭМ!$B$39:$B$782,W$83)+'СЕТ СН'!$H$12+СВЦЭМ!$D$10+'СЕТ СН'!$H$5-'СЕТ СН'!$H$20</f>
        <v>3671.6221527600001</v>
      </c>
      <c r="X96" s="36">
        <f>SUMIFS(СВЦЭМ!$C$39:$C$782,СВЦЭМ!$A$39:$A$782,$A96,СВЦЭМ!$B$39:$B$782,X$83)+'СЕТ СН'!$H$12+СВЦЭМ!$D$10+'СЕТ СН'!$H$5-'СЕТ СН'!$H$20</f>
        <v>3696.5664696499998</v>
      </c>
      <c r="Y96" s="36">
        <f>SUMIFS(СВЦЭМ!$C$39:$C$782,СВЦЭМ!$A$39:$A$782,$A96,СВЦЭМ!$B$39:$B$782,Y$83)+'СЕТ СН'!$H$12+СВЦЭМ!$D$10+'СЕТ СН'!$H$5-'СЕТ СН'!$H$20</f>
        <v>3700.4825040800001</v>
      </c>
    </row>
    <row r="97" spans="1:25" ht="15.75" x14ac:dyDescent="0.2">
      <c r="A97" s="35">
        <f t="shared" si="2"/>
        <v>44422</v>
      </c>
      <c r="B97" s="36">
        <f>SUMIFS(СВЦЭМ!$C$39:$C$782,СВЦЭМ!$A$39:$A$782,$A97,СВЦЭМ!$B$39:$B$782,B$83)+'СЕТ СН'!$H$12+СВЦЭМ!$D$10+'СЕТ СН'!$H$5-'СЕТ СН'!$H$20</f>
        <v>3597.2681922699999</v>
      </c>
      <c r="C97" s="36">
        <f>SUMIFS(СВЦЭМ!$C$39:$C$782,СВЦЭМ!$A$39:$A$782,$A97,СВЦЭМ!$B$39:$B$782,C$83)+'СЕТ СН'!$H$12+СВЦЭМ!$D$10+'СЕТ СН'!$H$5-'СЕТ СН'!$H$20</f>
        <v>3658.3308487300001</v>
      </c>
      <c r="D97" s="36">
        <f>SUMIFS(СВЦЭМ!$C$39:$C$782,СВЦЭМ!$A$39:$A$782,$A97,СВЦЭМ!$B$39:$B$782,D$83)+'СЕТ СН'!$H$12+СВЦЭМ!$D$10+'СЕТ СН'!$H$5-'СЕТ СН'!$H$20</f>
        <v>3712.2293176900002</v>
      </c>
      <c r="E97" s="36">
        <f>SUMIFS(СВЦЭМ!$C$39:$C$782,СВЦЭМ!$A$39:$A$782,$A97,СВЦЭМ!$B$39:$B$782,E$83)+'СЕТ СН'!$H$12+СВЦЭМ!$D$10+'СЕТ СН'!$H$5-'СЕТ СН'!$H$20</f>
        <v>3717.2072863499998</v>
      </c>
      <c r="F97" s="36">
        <f>SUMIFS(СВЦЭМ!$C$39:$C$782,СВЦЭМ!$A$39:$A$782,$A97,СВЦЭМ!$B$39:$B$782,F$83)+'СЕТ СН'!$H$12+СВЦЭМ!$D$10+'СЕТ СН'!$H$5-'СЕТ СН'!$H$20</f>
        <v>3723.2143755799998</v>
      </c>
      <c r="G97" s="36">
        <f>SUMIFS(СВЦЭМ!$C$39:$C$782,СВЦЭМ!$A$39:$A$782,$A97,СВЦЭМ!$B$39:$B$782,G$83)+'СЕТ СН'!$H$12+СВЦЭМ!$D$10+'СЕТ СН'!$H$5-'СЕТ СН'!$H$20</f>
        <v>3773.5817862200001</v>
      </c>
      <c r="H97" s="36">
        <f>SUMIFS(СВЦЭМ!$C$39:$C$782,СВЦЭМ!$A$39:$A$782,$A97,СВЦЭМ!$B$39:$B$782,H$83)+'СЕТ СН'!$H$12+СВЦЭМ!$D$10+'СЕТ СН'!$H$5-'СЕТ СН'!$H$20</f>
        <v>3730.9251245800001</v>
      </c>
      <c r="I97" s="36">
        <f>SUMIFS(СВЦЭМ!$C$39:$C$782,СВЦЭМ!$A$39:$A$782,$A97,СВЦЭМ!$B$39:$B$782,I$83)+'СЕТ СН'!$H$12+СВЦЭМ!$D$10+'СЕТ СН'!$H$5-'СЕТ СН'!$H$20</f>
        <v>3648.3324496800001</v>
      </c>
      <c r="J97" s="36">
        <f>SUMIFS(СВЦЭМ!$C$39:$C$782,СВЦЭМ!$A$39:$A$782,$A97,СВЦЭМ!$B$39:$B$782,J$83)+'СЕТ СН'!$H$12+СВЦЭМ!$D$10+'СЕТ СН'!$H$5-'СЕТ СН'!$H$20</f>
        <v>3561.7763076000001</v>
      </c>
      <c r="K97" s="36">
        <f>SUMIFS(СВЦЭМ!$C$39:$C$782,СВЦЭМ!$A$39:$A$782,$A97,СВЦЭМ!$B$39:$B$782,K$83)+'СЕТ СН'!$H$12+СВЦЭМ!$D$10+'СЕТ СН'!$H$5-'СЕТ СН'!$H$20</f>
        <v>3533.93054416</v>
      </c>
      <c r="L97" s="36">
        <f>SUMIFS(СВЦЭМ!$C$39:$C$782,СВЦЭМ!$A$39:$A$782,$A97,СВЦЭМ!$B$39:$B$782,L$83)+'СЕТ СН'!$H$12+СВЦЭМ!$D$10+'СЕТ СН'!$H$5-'СЕТ СН'!$H$20</f>
        <v>3509.7825877499999</v>
      </c>
      <c r="M97" s="36">
        <f>SUMIFS(СВЦЭМ!$C$39:$C$782,СВЦЭМ!$A$39:$A$782,$A97,СВЦЭМ!$B$39:$B$782,M$83)+'СЕТ СН'!$H$12+СВЦЭМ!$D$10+'СЕТ СН'!$H$5-'СЕТ СН'!$H$20</f>
        <v>3504.0780305099997</v>
      </c>
      <c r="N97" s="36">
        <f>SUMIFS(СВЦЭМ!$C$39:$C$782,СВЦЭМ!$A$39:$A$782,$A97,СВЦЭМ!$B$39:$B$782,N$83)+'СЕТ СН'!$H$12+СВЦЭМ!$D$10+'СЕТ СН'!$H$5-'СЕТ СН'!$H$20</f>
        <v>3513.8558619</v>
      </c>
      <c r="O97" s="36">
        <f>SUMIFS(СВЦЭМ!$C$39:$C$782,СВЦЭМ!$A$39:$A$782,$A97,СВЦЭМ!$B$39:$B$782,O$83)+'СЕТ СН'!$H$12+СВЦЭМ!$D$10+'СЕТ СН'!$H$5-'СЕТ СН'!$H$20</f>
        <v>3535.4415608899999</v>
      </c>
      <c r="P97" s="36">
        <f>SUMIFS(СВЦЭМ!$C$39:$C$782,СВЦЭМ!$A$39:$A$782,$A97,СВЦЭМ!$B$39:$B$782,P$83)+'СЕТ СН'!$H$12+СВЦЭМ!$D$10+'СЕТ СН'!$H$5-'СЕТ СН'!$H$20</f>
        <v>3567.3232568799999</v>
      </c>
      <c r="Q97" s="36">
        <f>SUMIFS(СВЦЭМ!$C$39:$C$782,СВЦЭМ!$A$39:$A$782,$A97,СВЦЭМ!$B$39:$B$782,Q$83)+'СЕТ СН'!$H$12+СВЦЭМ!$D$10+'СЕТ СН'!$H$5-'СЕТ СН'!$H$20</f>
        <v>3578.19081783</v>
      </c>
      <c r="R97" s="36">
        <f>SUMIFS(СВЦЭМ!$C$39:$C$782,СВЦЭМ!$A$39:$A$782,$A97,СВЦЭМ!$B$39:$B$782,R$83)+'СЕТ СН'!$H$12+СВЦЭМ!$D$10+'СЕТ СН'!$H$5-'СЕТ СН'!$H$20</f>
        <v>3576.6169981600001</v>
      </c>
      <c r="S97" s="36">
        <f>SUMIFS(СВЦЭМ!$C$39:$C$782,СВЦЭМ!$A$39:$A$782,$A97,СВЦЭМ!$B$39:$B$782,S$83)+'СЕТ СН'!$H$12+СВЦЭМ!$D$10+'СЕТ СН'!$H$5-'СЕТ СН'!$H$20</f>
        <v>3541.68398204</v>
      </c>
      <c r="T97" s="36">
        <f>SUMIFS(СВЦЭМ!$C$39:$C$782,СВЦЭМ!$A$39:$A$782,$A97,СВЦЭМ!$B$39:$B$782,T$83)+'СЕТ СН'!$H$12+СВЦЭМ!$D$10+'СЕТ СН'!$H$5-'СЕТ СН'!$H$20</f>
        <v>3522.1043051299998</v>
      </c>
      <c r="U97" s="36">
        <f>SUMIFS(СВЦЭМ!$C$39:$C$782,СВЦЭМ!$A$39:$A$782,$A97,СВЦЭМ!$B$39:$B$782,U$83)+'СЕТ СН'!$H$12+СВЦЭМ!$D$10+'СЕТ СН'!$H$5-'СЕТ СН'!$H$20</f>
        <v>3521.5027908399998</v>
      </c>
      <c r="V97" s="36">
        <f>SUMIFS(СВЦЭМ!$C$39:$C$782,СВЦЭМ!$A$39:$A$782,$A97,СВЦЭМ!$B$39:$B$782,V$83)+'СЕТ СН'!$H$12+СВЦЭМ!$D$10+'СЕТ СН'!$H$5-'СЕТ СН'!$H$20</f>
        <v>3520.6374113000002</v>
      </c>
      <c r="W97" s="36">
        <f>SUMIFS(СВЦЭМ!$C$39:$C$782,СВЦЭМ!$A$39:$A$782,$A97,СВЦЭМ!$B$39:$B$782,W$83)+'СЕТ СН'!$H$12+СВЦЭМ!$D$10+'СЕТ СН'!$H$5-'СЕТ СН'!$H$20</f>
        <v>3526.0471296599999</v>
      </c>
      <c r="X97" s="36">
        <f>SUMIFS(СВЦЭМ!$C$39:$C$782,СВЦЭМ!$A$39:$A$782,$A97,СВЦЭМ!$B$39:$B$782,X$83)+'СЕТ СН'!$H$12+СВЦЭМ!$D$10+'СЕТ СН'!$H$5-'СЕТ СН'!$H$20</f>
        <v>3557.4720159099998</v>
      </c>
      <c r="Y97" s="36">
        <f>SUMIFS(СВЦЭМ!$C$39:$C$782,СВЦЭМ!$A$39:$A$782,$A97,СВЦЭМ!$B$39:$B$782,Y$83)+'СЕТ СН'!$H$12+СВЦЭМ!$D$10+'СЕТ СН'!$H$5-'СЕТ СН'!$H$20</f>
        <v>3596.9787298399997</v>
      </c>
    </row>
    <row r="98" spans="1:25" ht="15.75" x14ac:dyDescent="0.2">
      <c r="A98" s="35">
        <f t="shared" si="2"/>
        <v>44423</v>
      </c>
      <c r="B98" s="36">
        <f>SUMIFS(СВЦЭМ!$C$39:$C$782,СВЦЭМ!$A$39:$A$782,$A98,СВЦЭМ!$B$39:$B$782,B$83)+'СЕТ СН'!$H$12+СВЦЭМ!$D$10+'СЕТ СН'!$H$5-'СЕТ СН'!$H$20</f>
        <v>3640.2411757599998</v>
      </c>
      <c r="C98" s="36">
        <f>SUMIFS(СВЦЭМ!$C$39:$C$782,СВЦЭМ!$A$39:$A$782,$A98,СВЦЭМ!$B$39:$B$782,C$83)+'СЕТ СН'!$H$12+СВЦЭМ!$D$10+'СЕТ СН'!$H$5-'СЕТ СН'!$H$20</f>
        <v>3689.48740331</v>
      </c>
      <c r="D98" s="36">
        <f>SUMIFS(СВЦЭМ!$C$39:$C$782,СВЦЭМ!$A$39:$A$782,$A98,СВЦЭМ!$B$39:$B$782,D$83)+'СЕТ СН'!$H$12+СВЦЭМ!$D$10+'СЕТ СН'!$H$5-'СЕТ СН'!$H$20</f>
        <v>3741.9492467800001</v>
      </c>
      <c r="E98" s="36">
        <f>SUMIFS(СВЦЭМ!$C$39:$C$782,СВЦЭМ!$A$39:$A$782,$A98,СВЦЭМ!$B$39:$B$782,E$83)+'СЕТ СН'!$H$12+СВЦЭМ!$D$10+'СЕТ СН'!$H$5-'СЕТ СН'!$H$20</f>
        <v>3748.9729211200001</v>
      </c>
      <c r="F98" s="36">
        <f>SUMIFS(СВЦЭМ!$C$39:$C$782,СВЦЭМ!$A$39:$A$782,$A98,СВЦЭМ!$B$39:$B$782,F$83)+'СЕТ СН'!$H$12+СВЦЭМ!$D$10+'СЕТ СН'!$H$5-'СЕТ СН'!$H$20</f>
        <v>3753.4948319099999</v>
      </c>
      <c r="G98" s="36">
        <f>SUMIFS(СВЦЭМ!$C$39:$C$782,СВЦЭМ!$A$39:$A$782,$A98,СВЦЭМ!$B$39:$B$782,G$83)+'СЕТ СН'!$H$12+СВЦЭМ!$D$10+'СЕТ СН'!$H$5-'СЕТ СН'!$H$20</f>
        <v>3757.8404713300001</v>
      </c>
      <c r="H98" s="36">
        <f>SUMIFS(СВЦЭМ!$C$39:$C$782,СВЦЭМ!$A$39:$A$782,$A98,СВЦЭМ!$B$39:$B$782,H$83)+'СЕТ СН'!$H$12+СВЦЭМ!$D$10+'СЕТ СН'!$H$5-'СЕТ СН'!$H$20</f>
        <v>3728.5222067099999</v>
      </c>
      <c r="I98" s="36">
        <f>SUMIFS(СВЦЭМ!$C$39:$C$782,СВЦЭМ!$A$39:$A$782,$A98,СВЦЭМ!$B$39:$B$782,I$83)+'СЕТ СН'!$H$12+СВЦЭМ!$D$10+'СЕТ СН'!$H$5-'СЕТ СН'!$H$20</f>
        <v>3673.9010690300001</v>
      </c>
      <c r="J98" s="36">
        <f>SUMIFS(СВЦЭМ!$C$39:$C$782,СВЦЭМ!$A$39:$A$782,$A98,СВЦЭМ!$B$39:$B$782,J$83)+'СЕТ СН'!$H$12+СВЦЭМ!$D$10+'СЕТ СН'!$H$5-'СЕТ СН'!$H$20</f>
        <v>3602.7543584300001</v>
      </c>
      <c r="K98" s="36">
        <f>SUMIFS(СВЦЭМ!$C$39:$C$782,СВЦЭМ!$A$39:$A$782,$A98,СВЦЭМ!$B$39:$B$782,K$83)+'СЕТ СН'!$H$12+СВЦЭМ!$D$10+'СЕТ СН'!$H$5-'СЕТ СН'!$H$20</f>
        <v>3563.4108286599999</v>
      </c>
      <c r="L98" s="36">
        <f>SUMIFS(СВЦЭМ!$C$39:$C$782,СВЦЭМ!$A$39:$A$782,$A98,СВЦЭМ!$B$39:$B$782,L$83)+'СЕТ СН'!$H$12+СВЦЭМ!$D$10+'СЕТ СН'!$H$5-'СЕТ СН'!$H$20</f>
        <v>3533.1541327699997</v>
      </c>
      <c r="M98" s="36">
        <f>SUMIFS(СВЦЭМ!$C$39:$C$782,СВЦЭМ!$A$39:$A$782,$A98,СВЦЭМ!$B$39:$B$782,M$83)+'СЕТ СН'!$H$12+СВЦЭМ!$D$10+'СЕТ СН'!$H$5-'СЕТ СН'!$H$20</f>
        <v>3530.4661417100001</v>
      </c>
      <c r="N98" s="36">
        <f>SUMIFS(СВЦЭМ!$C$39:$C$782,СВЦЭМ!$A$39:$A$782,$A98,СВЦЭМ!$B$39:$B$782,N$83)+'СЕТ СН'!$H$12+СВЦЭМ!$D$10+'СЕТ СН'!$H$5-'СЕТ СН'!$H$20</f>
        <v>3538.19600881</v>
      </c>
      <c r="O98" s="36">
        <f>SUMIFS(СВЦЭМ!$C$39:$C$782,СВЦЭМ!$A$39:$A$782,$A98,СВЦЭМ!$B$39:$B$782,O$83)+'СЕТ СН'!$H$12+СВЦЭМ!$D$10+'СЕТ СН'!$H$5-'СЕТ СН'!$H$20</f>
        <v>3535.4094264800001</v>
      </c>
      <c r="P98" s="36">
        <f>SUMIFS(СВЦЭМ!$C$39:$C$782,СВЦЭМ!$A$39:$A$782,$A98,СВЦЭМ!$B$39:$B$782,P$83)+'СЕТ СН'!$H$12+СВЦЭМ!$D$10+'СЕТ СН'!$H$5-'СЕТ СН'!$H$20</f>
        <v>3549.06712715</v>
      </c>
      <c r="Q98" s="36">
        <f>SUMIFS(СВЦЭМ!$C$39:$C$782,СВЦЭМ!$A$39:$A$782,$A98,СВЦЭМ!$B$39:$B$782,Q$83)+'СЕТ СН'!$H$12+СВЦЭМ!$D$10+'СЕТ СН'!$H$5-'СЕТ СН'!$H$20</f>
        <v>3553.4388239599998</v>
      </c>
      <c r="R98" s="36">
        <f>SUMIFS(СВЦЭМ!$C$39:$C$782,СВЦЭМ!$A$39:$A$782,$A98,СВЦЭМ!$B$39:$B$782,R$83)+'СЕТ СН'!$H$12+СВЦЭМ!$D$10+'СЕТ СН'!$H$5-'СЕТ СН'!$H$20</f>
        <v>3553.7827809299997</v>
      </c>
      <c r="S98" s="36">
        <f>SUMIFS(СВЦЭМ!$C$39:$C$782,СВЦЭМ!$A$39:$A$782,$A98,СВЦЭМ!$B$39:$B$782,S$83)+'СЕТ СН'!$H$12+СВЦЭМ!$D$10+'СЕТ СН'!$H$5-'СЕТ СН'!$H$20</f>
        <v>3549.3475767199998</v>
      </c>
      <c r="T98" s="36">
        <f>SUMIFS(СВЦЭМ!$C$39:$C$782,СВЦЭМ!$A$39:$A$782,$A98,СВЦЭМ!$B$39:$B$782,T$83)+'СЕТ СН'!$H$12+СВЦЭМ!$D$10+'СЕТ СН'!$H$5-'СЕТ СН'!$H$20</f>
        <v>3517.5733320099998</v>
      </c>
      <c r="U98" s="36">
        <f>SUMIFS(СВЦЭМ!$C$39:$C$782,СВЦЭМ!$A$39:$A$782,$A98,СВЦЭМ!$B$39:$B$782,U$83)+'СЕТ СН'!$H$12+СВЦЭМ!$D$10+'СЕТ СН'!$H$5-'СЕТ СН'!$H$20</f>
        <v>3530.8348139499999</v>
      </c>
      <c r="V98" s="36">
        <f>SUMIFS(СВЦЭМ!$C$39:$C$782,СВЦЭМ!$A$39:$A$782,$A98,СВЦЭМ!$B$39:$B$782,V$83)+'СЕТ СН'!$H$12+СВЦЭМ!$D$10+'СЕТ СН'!$H$5-'СЕТ СН'!$H$20</f>
        <v>3526.8068641</v>
      </c>
      <c r="W98" s="36">
        <f>SUMIFS(СВЦЭМ!$C$39:$C$782,СВЦЭМ!$A$39:$A$782,$A98,СВЦЭМ!$B$39:$B$782,W$83)+'СЕТ СН'!$H$12+СВЦЭМ!$D$10+'СЕТ СН'!$H$5-'СЕТ СН'!$H$20</f>
        <v>3525.07596861</v>
      </c>
      <c r="X98" s="36">
        <f>SUMIFS(СВЦЭМ!$C$39:$C$782,СВЦЭМ!$A$39:$A$782,$A98,СВЦЭМ!$B$39:$B$782,X$83)+'СЕТ СН'!$H$12+СВЦЭМ!$D$10+'СЕТ СН'!$H$5-'СЕТ СН'!$H$20</f>
        <v>3496.9048837599998</v>
      </c>
      <c r="Y98" s="36">
        <f>SUMIFS(СВЦЭМ!$C$39:$C$782,СВЦЭМ!$A$39:$A$782,$A98,СВЦЭМ!$B$39:$B$782,Y$83)+'СЕТ СН'!$H$12+СВЦЭМ!$D$10+'СЕТ СН'!$H$5-'СЕТ СН'!$H$20</f>
        <v>3492.03378961</v>
      </c>
    </row>
    <row r="99" spans="1:25" ht="15.75" x14ac:dyDescent="0.2">
      <c r="A99" s="35">
        <f t="shared" si="2"/>
        <v>44424</v>
      </c>
      <c r="B99" s="36">
        <f>SUMIFS(СВЦЭМ!$C$39:$C$782,СВЦЭМ!$A$39:$A$782,$A99,СВЦЭМ!$B$39:$B$782,B$83)+'СЕТ СН'!$H$12+СВЦЭМ!$D$10+'СЕТ СН'!$H$5-'СЕТ СН'!$H$20</f>
        <v>3608.74480503</v>
      </c>
      <c r="C99" s="36">
        <f>SUMIFS(СВЦЭМ!$C$39:$C$782,СВЦЭМ!$A$39:$A$782,$A99,СВЦЭМ!$B$39:$B$782,C$83)+'СЕТ СН'!$H$12+СВЦЭМ!$D$10+'СЕТ СН'!$H$5-'СЕТ СН'!$H$20</f>
        <v>3664.1434915999998</v>
      </c>
      <c r="D99" s="36">
        <f>SUMIFS(СВЦЭМ!$C$39:$C$782,СВЦЭМ!$A$39:$A$782,$A99,СВЦЭМ!$B$39:$B$782,D$83)+'СЕТ СН'!$H$12+СВЦЭМ!$D$10+'СЕТ СН'!$H$5-'СЕТ СН'!$H$20</f>
        <v>3711.6727508399999</v>
      </c>
      <c r="E99" s="36">
        <f>SUMIFS(СВЦЭМ!$C$39:$C$782,СВЦЭМ!$A$39:$A$782,$A99,СВЦЭМ!$B$39:$B$782,E$83)+'СЕТ СН'!$H$12+СВЦЭМ!$D$10+'СЕТ СН'!$H$5-'СЕТ СН'!$H$20</f>
        <v>3752.9141596700001</v>
      </c>
      <c r="F99" s="36">
        <f>SUMIFS(СВЦЭМ!$C$39:$C$782,СВЦЭМ!$A$39:$A$782,$A99,СВЦЭМ!$B$39:$B$782,F$83)+'СЕТ СН'!$H$12+СВЦЭМ!$D$10+'СЕТ СН'!$H$5-'СЕТ СН'!$H$20</f>
        <v>3755.21602291</v>
      </c>
      <c r="G99" s="36">
        <f>SUMIFS(СВЦЭМ!$C$39:$C$782,СВЦЭМ!$A$39:$A$782,$A99,СВЦЭМ!$B$39:$B$782,G$83)+'СЕТ СН'!$H$12+СВЦЭМ!$D$10+'СЕТ СН'!$H$5-'СЕТ СН'!$H$20</f>
        <v>3753.65584175</v>
      </c>
      <c r="H99" s="36">
        <f>SUMIFS(СВЦЭМ!$C$39:$C$782,СВЦЭМ!$A$39:$A$782,$A99,СВЦЭМ!$B$39:$B$782,H$83)+'СЕТ СН'!$H$12+СВЦЭМ!$D$10+'СЕТ СН'!$H$5-'СЕТ СН'!$H$20</f>
        <v>3770.0963928399997</v>
      </c>
      <c r="I99" s="36">
        <f>SUMIFS(СВЦЭМ!$C$39:$C$782,СВЦЭМ!$A$39:$A$782,$A99,СВЦЭМ!$B$39:$B$782,I$83)+'СЕТ СН'!$H$12+СВЦЭМ!$D$10+'СЕТ СН'!$H$5-'СЕТ СН'!$H$20</f>
        <v>3822.7586560499999</v>
      </c>
      <c r="J99" s="36">
        <f>SUMIFS(СВЦЭМ!$C$39:$C$782,СВЦЭМ!$A$39:$A$782,$A99,СВЦЭМ!$B$39:$B$782,J$83)+'СЕТ СН'!$H$12+СВЦЭМ!$D$10+'СЕТ СН'!$H$5-'СЕТ СН'!$H$20</f>
        <v>3802.8700353599997</v>
      </c>
      <c r="K99" s="36">
        <f>SUMIFS(СВЦЭМ!$C$39:$C$782,СВЦЭМ!$A$39:$A$782,$A99,СВЦЭМ!$B$39:$B$782,K$83)+'СЕТ СН'!$H$12+СВЦЭМ!$D$10+'СЕТ СН'!$H$5-'СЕТ СН'!$H$20</f>
        <v>3719.5950550799998</v>
      </c>
      <c r="L99" s="36">
        <f>SUMIFS(СВЦЭМ!$C$39:$C$782,СВЦЭМ!$A$39:$A$782,$A99,СВЦЭМ!$B$39:$B$782,L$83)+'СЕТ СН'!$H$12+СВЦЭМ!$D$10+'СЕТ СН'!$H$5-'СЕТ СН'!$H$20</f>
        <v>3656.5138322499997</v>
      </c>
      <c r="M99" s="36">
        <f>SUMIFS(СВЦЭМ!$C$39:$C$782,СВЦЭМ!$A$39:$A$782,$A99,СВЦЭМ!$B$39:$B$782,M$83)+'СЕТ СН'!$H$12+СВЦЭМ!$D$10+'СЕТ СН'!$H$5-'СЕТ СН'!$H$20</f>
        <v>3655.33675494</v>
      </c>
      <c r="N99" s="36">
        <f>SUMIFS(СВЦЭМ!$C$39:$C$782,СВЦЭМ!$A$39:$A$782,$A99,СВЦЭМ!$B$39:$B$782,N$83)+'СЕТ СН'!$H$12+СВЦЭМ!$D$10+'СЕТ СН'!$H$5-'СЕТ СН'!$H$20</f>
        <v>3654.6320108099999</v>
      </c>
      <c r="O99" s="36">
        <f>SUMIFS(СВЦЭМ!$C$39:$C$782,СВЦЭМ!$A$39:$A$782,$A99,СВЦЭМ!$B$39:$B$782,O$83)+'СЕТ СН'!$H$12+СВЦЭМ!$D$10+'СЕТ СН'!$H$5-'СЕТ СН'!$H$20</f>
        <v>3649.2653341</v>
      </c>
      <c r="P99" s="36">
        <f>SUMIFS(СВЦЭМ!$C$39:$C$782,СВЦЭМ!$A$39:$A$782,$A99,СВЦЭМ!$B$39:$B$782,P$83)+'СЕТ СН'!$H$12+СВЦЭМ!$D$10+'СЕТ СН'!$H$5-'СЕТ СН'!$H$20</f>
        <v>3695.01770751</v>
      </c>
      <c r="Q99" s="36">
        <f>SUMIFS(СВЦЭМ!$C$39:$C$782,СВЦЭМ!$A$39:$A$782,$A99,СВЦЭМ!$B$39:$B$782,Q$83)+'СЕТ СН'!$H$12+СВЦЭМ!$D$10+'СЕТ СН'!$H$5-'СЕТ СН'!$H$20</f>
        <v>3684.6870422699999</v>
      </c>
      <c r="R99" s="36">
        <f>SUMIFS(СВЦЭМ!$C$39:$C$782,СВЦЭМ!$A$39:$A$782,$A99,СВЦЭМ!$B$39:$B$782,R$83)+'СЕТ СН'!$H$12+СВЦЭМ!$D$10+'СЕТ СН'!$H$5-'СЕТ СН'!$H$20</f>
        <v>3670.0196670300002</v>
      </c>
      <c r="S99" s="36">
        <f>SUMIFS(СВЦЭМ!$C$39:$C$782,СВЦЭМ!$A$39:$A$782,$A99,СВЦЭМ!$B$39:$B$782,S$83)+'СЕТ СН'!$H$12+СВЦЭМ!$D$10+'СЕТ СН'!$H$5-'СЕТ СН'!$H$20</f>
        <v>3659.3561119999999</v>
      </c>
      <c r="T99" s="36">
        <f>SUMIFS(СВЦЭМ!$C$39:$C$782,СВЦЭМ!$A$39:$A$782,$A99,СВЦЭМ!$B$39:$B$782,T$83)+'СЕТ СН'!$H$12+СВЦЭМ!$D$10+'СЕТ СН'!$H$5-'СЕТ СН'!$H$20</f>
        <v>3661.7392458899999</v>
      </c>
      <c r="U99" s="36">
        <f>SUMIFS(СВЦЭМ!$C$39:$C$782,СВЦЭМ!$A$39:$A$782,$A99,СВЦЭМ!$B$39:$B$782,U$83)+'СЕТ СН'!$H$12+СВЦЭМ!$D$10+'СЕТ СН'!$H$5-'СЕТ СН'!$H$20</f>
        <v>3661.5858150099998</v>
      </c>
      <c r="V99" s="36">
        <f>SUMIFS(СВЦЭМ!$C$39:$C$782,СВЦЭМ!$A$39:$A$782,$A99,СВЦЭМ!$B$39:$B$782,V$83)+'СЕТ СН'!$H$12+СВЦЭМ!$D$10+'СЕТ СН'!$H$5-'СЕТ СН'!$H$20</f>
        <v>3676.4878684300002</v>
      </c>
      <c r="W99" s="36">
        <f>SUMIFS(СВЦЭМ!$C$39:$C$782,СВЦЭМ!$A$39:$A$782,$A99,СВЦЭМ!$B$39:$B$782,W$83)+'СЕТ СН'!$H$12+СВЦЭМ!$D$10+'СЕТ СН'!$H$5-'СЕТ СН'!$H$20</f>
        <v>3681.0839356199999</v>
      </c>
      <c r="X99" s="36">
        <f>SUMIFS(СВЦЭМ!$C$39:$C$782,СВЦЭМ!$A$39:$A$782,$A99,СВЦЭМ!$B$39:$B$782,X$83)+'СЕТ СН'!$H$12+СВЦЭМ!$D$10+'СЕТ СН'!$H$5-'СЕТ СН'!$H$20</f>
        <v>3632.6642233900002</v>
      </c>
      <c r="Y99" s="36">
        <f>SUMIFS(СВЦЭМ!$C$39:$C$782,СВЦЭМ!$A$39:$A$782,$A99,СВЦЭМ!$B$39:$B$782,Y$83)+'СЕТ СН'!$H$12+СВЦЭМ!$D$10+'СЕТ СН'!$H$5-'СЕТ СН'!$H$20</f>
        <v>3601.3753387699999</v>
      </c>
    </row>
    <row r="100" spans="1:25" ht="15.75" x14ac:dyDescent="0.2">
      <c r="A100" s="35">
        <f t="shared" si="2"/>
        <v>44425</v>
      </c>
      <c r="B100" s="36">
        <f>SUMIFS(СВЦЭМ!$C$39:$C$782,СВЦЭМ!$A$39:$A$782,$A100,СВЦЭМ!$B$39:$B$782,B$83)+'СЕТ СН'!$H$12+СВЦЭМ!$D$10+'СЕТ СН'!$H$5-'СЕТ СН'!$H$20</f>
        <v>3738.8642347999998</v>
      </c>
      <c r="C100" s="36">
        <f>SUMIFS(СВЦЭМ!$C$39:$C$782,СВЦЭМ!$A$39:$A$782,$A100,СВЦЭМ!$B$39:$B$782,C$83)+'СЕТ СН'!$H$12+СВЦЭМ!$D$10+'СЕТ СН'!$H$5-'СЕТ СН'!$H$20</f>
        <v>3801.7986385300001</v>
      </c>
      <c r="D100" s="36">
        <f>SUMIFS(СВЦЭМ!$C$39:$C$782,СВЦЭМ!$A$39:$A$782,$A100,СВЦЭМ!$B$39:$B$782,D$83)+'СЕТ СН'!$H$12+СВЦЭМ!$D$10+'СЕТ СН'!$H$5-'СЕТ СН'!$H$20</f>
        <v>3849.1438233600002</v>
      </c>
      <c r="E100" s="36">
        <f>SUMIFS(СВЦЭМ!$C$39:$C$782,СВЦЭМ!$A$39:$A$782,$A100,СВЦЭМ!$B$39:$B$782,E$83)+'СЕТ СН'!$H$12+СВЦЭМ!$D$10+'СЕТ СН'!$H$5-'СЕТ СН'!$H$20</f>
        <v>3868.8822278799998</v>
      </c>
      <c r="F100" s="36">
        <f>SUMIFS(СВЦЭМ!$C$39:$C$782,СВЦЭМ!$A$39:$A$782,$A100,СВЦЭМ!$B$39:$B$782,F$83)+'СЕТ СН'!$H$12+СВЦЭМ!$D$10+'СЕТ СН'!$H$5-'СЕТ СН'!$H$20</f>
        <v>3861.66924823</v>
      </c>
      <c r="G100" s="36">
        <f>SUMIFS(СВЦЭМ!$C$39:$C$782,СВЦЭМ!$A$39:$A$782,$A100,СВЦЭМ!$B$39:$B$782,G$83)+'СЕТ СН'!$H$12+СВЦЭМ!$D$10+'СЕТ СН'!$H$5-'СЕТ СН'!$H$20</f>
        <v>3843.2410564900001</v>
      </c>
      <c r="H100" s="36">
        <f>SUMIFS(СВЦЭМ!$C$39:$C$782,СВЦЭМ!$A$39:$A$782,$A100,СВЦЭМ!$B$39:$B$782,H$83)+'СЕТ СН'!$H$12+СВЦЭМ!$D$10+'СЕТ СН'!$H$5-'СЕТ СН'!$H$20</f>
        <v>3779.1472618899998</v>
      </c>
      <c r="I100" s="36">
        <f>SUMIFS(СВЦЭМ!$C$39:$C$782,СВЦЭМ!$A$39:$A$782,$A100,СВЦЭМ!$B$39:$B$782,I$83)+'СЕТ СН'!$H$12+СВЦЭМ!$D$10+'СЕТ СН'!$H$5-'СЕТ СН'!$H$20</f>
        <v>3715.7816007699998</v>
      </c>
      <c r="J100" s="36">
        <f>SUMIFS(СВЦЭМ!$C$39:$C$782,СВЦЭМ!$A$39:$A$782,$A100,СВЦЭМ!$B$39:$B$782,J$83)+'СЕТ СН'!$H$12+СВЦЭМ!$D$10+'СЕТ СН'!$H$5-'СЕТ СН'!$H$20</f>
        <v>3640.0719660499999</v>
      </c>
      <c r="K100" s="36">
        <f>SUMIFS(СВЦЭМ!$C$39:$C$782,СВЦЭМ!$A$39:$A$782,$A100,СВЦЭМ!$B$39:$B$782,K$83)+'СЕТ СН'!$H$12+СВЦЭМ!$D$10+'СЕТ СН'!$H$5-'СЕТ СН'!$H$20</f>
        <v>3635.9192476200001</v>
      </c>
      <c r="L100" s="36">
        <f>SUMIFS(СВЦЭМ!$C$39:$C$782,СВЦЭМ!$A$39:$A$782,$A100,СВЦЭМ!$B$39:$B$782,L$83)+'СЕТ СН'!$H$12+СВЦЭМ!$D$10+'СЕТ СН'!$H$5-'СЕТ СН'!$H$20</f>
        <v>3659.1144211800001</v>
      </c>
      <c r="M100" s="36">
        <f>SUMIFS(СВЦЭМ!$C$39:$C$782,СВЦЭМ!$A$39:$A$782,$A100,СВЦЭМ!$B$39:$B$782,M$83)+'СЕТ СН'!$H$12+СВЦЭМ!$D$10+'СЕТ СН'!$H$5-'СЕТ СН'!$H$20</f>
        <v>3666.4215931700001</v>
      </c>
      <c r="N100" s="36">
        <f>SUMIFS(СВЦЭМ!$C$39:$C$782,СВЦЭМ!$A$39:$A$782,$A100,СВЦЭМ!$B$39:$B$782,N$83)+'СЕТ СН'!$H$12+СВЦЭМ!$D$10+'СЕТ СН'!$H$5-'СЕТ СН'!$H$20</f>
        <v>3663.8705124399999</v>
      </c>
      <c r="O100" s="36">
        <f>SUMIFS(СВЦЭМ!$C$39:$C$782,СВЦЭМ!$A$39:$A$782,$A100,СВЦЭМ!$B$39:$B$782,O$83)+'СЕТ СН'!$H$12+СВЦЭМ!$D$10+'СЕТ СН'!$H$5-'СЕТ СН'!$H$20</f>
        <v>3643.9781840599999</v>
      </c>
      <c r="P100" s="36">
        <f>SUMIFS(СВЦЭМ!$C$39:$C$782,СВЦЭМ!$A$39:$A$782,$A100,СВЦЭМ!$B$39:$B$782,P$83)+'СЕТ СН'!$H$12+СВЦЭМ!$D$10+'СЕТ СН'!$H$5-'СЕТ СН'!$H$20</f>
        <v>3651.16432721</v>
      </c>
      <c r="Q100" s="36">
        <f>SUMIFS(СВЦЭМ!$C$39:$C$782,СВЦЭМ!$A$39:$A$782,$A100,СВЦЭМ!$B$39:$B$782,Q$83)+'СЕТ СН'!$H$12+СВЦЭМ!$D$10+'СЕТ СН'!$H$5-'СЕТ СН'!$H$20</f>
        <v>3657.3902165700001</v>
      </c>
      <c r="R100" s="36">
        <f>SUMIFS(СВЦЭМ!$C$39:$C$782,СВЦЭМ!$A$39:$A$782,$A100,СВЦЭМ!$B$39:$B$782,R$83)+'СЕТ СН'!$H$12+СВЦЭМ!$D$10+'СЕТ СН'!$H$5-'СЕТ СН'!$H$20</f>
        <v>3656.30320884</v>
      </c>
      <c r="S100" s="36">
        <f>SUMIFS(СВЦЭМ!$C$39:$C$782,СВЦЭМ!$A$39:$A$782,$A100,СВЦЭМ!$B$39:$B$782,S$83)+'СЕТ СН'!$H$12+СВЦЭМ!$D$10+'СЕТ СН'!$H$5-'СЕТ СН'!$H$20</f>
        <v>3634.52619903</v>
      </c>
      <c r="T100" s="36">
        <f>SUMIFS(СВЦЭМ!$C$39:$C$782,СВЦЭМ!$A$39:$A$782,$A100,СВЦЭМ!$B$39:$B$782,T$83)+'СЕТ СН'!$H$12+СВЦЭМ!$D$10+'СЕТ СН'!$H$5-'СЕТ СН'!$H$20</f>
        <v>3617.2278225800001</v>
      </c>
      <c r="U100" s="36">
        <f>SUMIFS(СВЦЭМ!$C$39:$C$782,СВЦЭМ!$A$39:$A$782,$A100,СВЦЭМ!$B$39:$B$782,U$83)+'СЕТ СН'!$H$12+СВЦЭМ!$D$10+'СЕТ СН'!$H$5-'СЕТ СН'!$H$20</f>
        <v>3614.8463931299998</v>
      </c>
      <c r="V100" s="36">
        <f>SUMIFS(СВЦЭМ!$C$39:$C$782,СВЦЭМ!$A$39:$A$782,$A100,СВЦЭМ!$B$39:$B$782,V$83)+'СЕТ СН'!$H$12+СВЦЭМ!$D$10+'СЕТ СН'!$H$5-'СЕТ СН'!$H$20</f>
        <v>3626.89380347</v>
      </c>
      <c r="W100" s="36">
        <f>SUMIFS(СВЦЭМ!$C$39:$C$782,СВЦЭМ!$A$39:$A$782,$A100,СВЦЭМ!$B$39:$B$782,W$83)+'СЕТ СН'!$H$12+СВЦЭМ!$D$10+'СЕТ СН'!$H$5-'СЕТ СН'!$H$20</f>
        <v>3650.41568861</v>
      </c>
      <c r="X100" s="36">
        <f>SUMIFS(СВЦЭМ!$C$39:$C$782,СВЦЭМ!$A$39:$A$782,$A100,СВЦЭМ!$B$39:$B$782,X$83)+'СЕТ СН'!$H$12+СВЦЭМ!$D$10+'СЕТ СН'!$H$5-'СЕТ СН'!$H$20</f>
        <v>3620.4356263600002</v>
      </c>
      <c r="Y100" s="36">
        <f>SUMIFS(СВЦЭМ!$C$39:$C$782,СВЦЭМ!$A$39:$A$782,$A100,СВЦЭМ!$B$39:$B$782,Y$83)+'СЕТ СН'!$H$12+СВЦЭМ!$D$10+'СЕТ СН'!$H$5-'СЕТ СН'!$H$20</f>
        <v>3645.44951339</v>
      </c>
    </row>
    <row r="101" spans="1:25" ht="15.75" x14ac:dyDescent="0.2">
      <c r="A101" s="35">
        <f t="shared" si="2"/>
        <v>44426</v>
      </c>
      <c r="B101" s="36">
        <f>SUMIFS(СВЦЭМ!$C$39:$C$782,СВЦЭМ!$A$39:$A$782,$A101,СВЦЭМ!$B$39:$B$782,B$83)+'СЕТ СН'!$H$12+СВЦЭМ!$D$10+'СЕТ СН'!$H$5-'СЕТ СН'!$H$20</f>
        <v>3724.4971656600001</v>
      </c>
      <c r="C101" s="36">
        <f>SUMIFS(СВЦЭМ!$C$39:$C$782,СВЦЭМ!$A$39:$A$782,$A101,СВЦЭМ!$B$39:$B$782,C$83)+'СЕТ СН'!$H$12+СВЦЭМ!$D$10+'СЕТ СН'!$H$5-'СЕТ СН'!$H$20</f>
        <v>3791.2847843700001</v>
      </c>
      <c r="D101" s="36">
        <f>SUMIFS(СВЦЭМ!$C$39:$C$782,СВЦЭМ!$A$39:$A$782,$A101,СВЦЭМ!$B$39:$B$782,D$83)+'СЕТ СН'!$H$12+СВЦЭМ!$D$10+'СЕТ СН'!$H$5-'СЕТ СН'!$H$20</f>
        <v>3844.56614739</v>
      </c>
      <c r="E101" s="36">
        <f>SUMIFS(СВЦЭМ!$C$39:$C$782,СВЦЭМ!$A$39:$A$782,$A101,СВЦЭМ!$B$39:$B$782,E$83)+'СЕТ СН'!$H$12+СВЦЭМ!$D$10+'СЕТ СН'!$H$5-'СЕТ СН'!$H$20</f>
        <v>3853.8090584900001</v>
      </c>
      <c r="F101" s="36">
        <f>SUMIFS(СВЦЭМ!$C$39:$C$782,СВЦЭМ!$A$39:$A$782,$A101,СВЦЭМ!$B$39:$B$782,F$83)+'СЕТ СН'!$H$12+СВЦЭМ!$D$10+'СЕТ СН'!$H$5-'СЕТ СН'!$H$20</f>
        <v>3839.0860351599999</v>
      </c>
      <c r="G101" s="36">
        <f>SUMIFS(СВЦЭМ!$C$39:$C$782,СВЦЭМ!$A$39:$A$782,$A101,СВЦЭМ!$B$39:$B$782,G$83)+'СЕТ СН'!$H$12+СВЦЭМ!$D$10+'СЕТ СН'!$H$5-'СЕТ СН'!$H$20</f>
        <v>3838.15769873</v>
      </c>
      <c r="H101" s="36">
        <f>SUMIFS(СВЦЭМ!$C$39:$C$782,СВЦЭМ!$A$39:$A$782,$A101,СВЦЭМ!$B$39:$B$782,H$83)+'СЕТ СН'!$H$12+СВЦЭМ!$D$10+'СЕТ СН'!$H$5-'СЕТ СН'!$H$20</f>
        <v>3804.8044424499999</v>
      </c>
      <c r="I101" s="36">
        <f>SUMIFS(СВЦЭМ!$C$39:$C$782,СВЦЭМ!$A$39:$A$782,$A101,СВЦЭМ!$B$39:$B$782,I$83)+'СЕТ СН'!$H$12+СВЦЭМ!$D$10+'СЕТ СН'!$H$5-'СЕТ СН'!$H$20</f>
        <v>3753.1850224899999</v>
      </c>
      <c r="J101" s="36">
        <f>SUMIFS(СВЦЭМ!$C$39:$C$782,СВЦЭМ!$A$39:$A$782,$A101,СВЦЭМ!$B$39:$B$782,J$83)+'СЕТ СН'!$H$12+СВЦЭМ!$D$10+'СЕТ СН'!$H$5-'СЕТ СН'!$H$20</f>
        <v>3700.84057351</v>
      </c>
      <c r="K101" s="36">
        <f>SUMIFS(СВЦЭМ!$C$39:$C$782,СВЦЭМ!$A$39:$A$782,$A101,СВЦЭМ!$B$39:$B$782,K$83)+'СЕТ СН'!$H$12+СВЦЭМ!$D$10+'СЕТ СН'!$H$5-'СЕТ СН'!$H$20</f>
        <v>3729.1757665699997</v>
      </c>
      <c r="L101" s="36">
        <f>SUMIFS(СВЦЭМ!$C$39:$C$782,СВЦЭМ!$A$39:$A$782,$A101,СВЦЭМ!$B$39:$B$782,L$83)+'СЕТ СН'!$H$12+СВЦЭМ!$D$10+'СЕТ СН'!$H$5-'СЕТ СН'!$H$20</f>
        <v>3743.3086207599999</v>
      </c>
      <c r="M101" s="36">
        <f>SUMIFS(СВЦЭМ!$C$39:$C$782,СВЦЭМ!$A$39:$A$782,$A101,СВЦЭМ!$B$39:$B$782,M$83)+'СЕТ СН'!$H$12+СВЦЭМ!$D$10+'СЕТ СН'!$H$5-'СЕТ СН'!$H$20</f>
        <v>3745.0739480500001</v>
      </c>
      <c r="N101" s="36">
        <f>SUMIFS(СВЦЭМ!$C$39:$C$782,СВЦЭМ!$A$39:$A$782,$A101,СВЦЭМ!$B$39:$B$782,N$83)+'СЕТ СН'!$H$12+СВЦЭМ!$D$10+'СЕТ СН'!$H$5-'СЕТ СН'!$H$20</f>
        <v>3739.6405997100001</v>
      </c>
      <c r="O101" s="36">
        <f>SUMIFS(СВЦЭМ!$C$39:$C$782,СВЦЭМ!$A$39:$A$782,$A101,СВЦЭМ!$B$39:$B$782,O$83)+'СЕТ СН'!$H$12+СВЦЭМ!$D$10+'СЕТ СН'!$H$5-'СЕТ СН'!$H$20</f>
        <v>3723.0263069499997</v>
      </c>
      <c r="P101" s="36">
        <f>SUMIFS(СВЦЭМ!$C$39:$C$782,СВЦЭМ!$A$39:$A$782,$A101,СВЦЭМ!$B$39:$B$782,P$83)+'СЕТ СН'!$H$12+СВЦЭМ!$D$10+'СЕТ СН'!$H$5-'СЕТ СН'!$H$20</f>
        <v>3676.32180565</v>
      </c>
      <c r="Q101" s="36">
        <f>SUMIFS(СВЦЭМ!$C$39:$C$782,СВЦЭМ!$A$39:$A$782,$A101,СВЦЭМ!$B$39:$B$782,Q$83)+'СЕТ СН'!$H$12+СВЦЭМ!$D$10+'СЕТ СН'!$H$5-'СЕТ СН'!$H$20</f>
        <v>3674.20388693</v>
      </c>
      <c r="R101" s="36">
        <f>SUMIFS(СВЦЭМ!$C$39:$C$782,СВЦЭМ!$A$39:$A$782,$A101,СВЦЭМ!$B$39:$B$782,R$83)+'СЕТ СН'!$H$12+СВЦЭМ!$D$10+'СЕТ СН'!$H$5-'СЕТ СН'!$H$20</f>
        <v>3669.7911691700001</v>
      </c>
      <c r="S101" s="36">
        <f>SUMIFS(СВЦЭМ!$C$39:$C$782,СВЦЭМ!$A$39:$A$782,$A101,СВЦЭМ!$B$39:$B$782,S$83)+'СЕТ СН'!$H$12+СВЦЭМ!$D$10+'СЕТ СН'!$H$5-'СЕТ СН'!$H$20</f>
        <v>3636.29019569</v>
      </c>
      <c r="T101" s="36">
        <f>SUMIFS(СВЦЭМ!$C$39:$C$782,СВЦЭМ!$A$39:$A$782,$A101,СВЦЭМ!$B$39:$B$782,T$83)+'СЕТ СН'!$H$12+СВЦЭМ!$D$10+'СЕТ СН'!$H$5-'СЕТ СН'!$H$20</f>
        <v>3617.16026233</v>
      </c>
      <c r="U101" s="36">
        <f>SUMIFS(СВЦЭМ!$C$39:$C$782,СВЦЭМ!$A$39:$A$782,$A101,СВЦЭМ!$B$39:$B$782,U$83)+'СЕТ СН'!$H$12+СВЦЭМ!$D$10+'СЕТ СН'!$H$5-'СЕТ СН'!$H$20</f>
        <v>3606.09705472</v>
      </c>
      <c r="V101" s="36">
        <f>SUMIFS(СВЦЭМ!$C$39:$C$782,СВЦЭМ!$A$39:$A$782,$A101,СВЦЭМ!$B$39:$B$782,V$83)+'СЕТ СН'!$H$12+СВЦЭМ!$D$10+'СЕТ СН'!$H$5-'СЕТ СН'!$H$20</f>
        <v>3620.0671279899998</v>
      </c>
      <c r="W101" s="36">
        <f>SUMIFS(СВЦЭМ!$C$39:$C$782,СВЦЭМ!$A$39:$A$782,$A101,СВЦЭМ!$B$39:$B$782,W$83)+'СЕТ СН'!$H$12+СВЦЭМ!$D$10+'СЕТ СН'!$H$5-'СЕТ СН'!$H$20</f>
        <v>3674.0733855099998</v>
      </c>
      <c r="X101" s="36">
        <f>SUMIFS(СВЦЭМ!$C$39:$C$782,СВЦЭМ!$A$39:$A$782,$A101,СВЦЭМ!$B$39:$B$782,X$83)+'СЕТ СН'!$H$12+СВЦЭМ!$D$10+'СЕТ СН'!$H$5-'СЕТ СН'!$H$20</f>
        <v>3624.8579765499999</v>
      </c>
      <c r="Y101" s="36">
        <f>SUMIFS(СВЦЭМ!$C$39:$C$782,СВЦЭМ!$A$39:$A$782,$A101,СВЦЭМ!$B$39:$B$782,Y$83)+'СЕТ СН'!$H$12+СВЦЭМ!$D$10+'СЕТ СН'!$H$5-'СЕТ СН'!$H$20</f>
        <v>3612.3825373099999</v>
      </c>
    </row>
    <row r="102" spans="1:25" ht="15.75" x14ac:dyDescent="0.2">
      <c r="A102" s="35">
        <f t="shared" si="2"/>
        <v>44427</v>
      </c>
      <c r="B102" s="36">
        <f>SUMIFS(СВЦЭМ!$C$39:$C$782,СВЦЭМ!$A$39:$A$782,$A102,СВЦЭМ!$B$39:$B$782,B$83)+'СЕТ СН'!$H$12+СВЦЭМ!$D$10+'СЕТ СН'!$H$5-'СЕТ СН'!$H$20</f>
        <v>3678.20527373</v>
      </c>
      <c r="C102" s="36">
        <f>SUMIFS(СВЦЭМ!$C$39:$C$782,СВЦЭМ!$A$39:$A$782,$A102,СВЦЭМ!$B$39:$B$782,C$83)+'СЕТ СН'!$H$12+СВЦЭМ!$D$10+'СЕТ СН'!$H$5-'СЕТ СН'!$H$20</f>
        <v>3753.5261753999998</v>
      </c>
      <c r="D102" s="36">
        <f>SUMIFS(СВЦЭМ!$C$39:$C$782,СВЦЭМ!$A$39:$A$782,$A102,СВЦЭМ!$B$39:$B$782,D$83)+'СЕТ СН'!$H$12+СВЦЭМ!$D$10+'СЕТ СН'!$H$5-'СЕТ СН'!$H$20</f>
        <v>3809.3398318199997</v>
      </c>
      <c r="E102" s="36">
        <f>SUMIFS(СВЦЭМ!$C$39:$C$782,СВЦЭМ!$A$39:$A$782,$A102,СВЦЭМ!$B$39:$B$782,E$83)+'СЕТ СН'!$H$12+СВЦЭМ!$D$10+'СЕТ СН'!$H$5-'СЕТ СН'!$H$20</f>
        <v>3829.47583575</v>
      </c>
      <c r="F102" s="36">
        <f>SUMIFS(СВЦЭМ!$C$39:$C$782,СВЦЭМ!$A$39:$A$782,$A102,СВЦЭМ!$B$39:$B$782,F$83)+'СЕТ СН'!$H$12+СВЦЭМ!$D$10+'СЕТ СН'!$H$5-'СЕТ СН'!$H$20</f>
        <v>3820.8272152999998</v>
      </c>
      <c r="G102" s="36">
        <f>SUMIFS(СВЦЭМ!$C$39:$C$782,СВЦЭМ!$A$39:$A$782,$A102,СВЦЭМ!$B$39:$B$782,G$83)+'СЕТ СН'!$H$12+СВЦЭМ!$D$10+'СЕТ СН'!$H$5-'СЕТ СН'!$H$20</f>
        <v>3805.0628022299998</v>
      </c>
      <c r="H102" s="36">
        <f>SUMIFS(СВЦЭМ!$C$39:$C$782,СВЦЭМ!$A$39:$A$782,$A102,СВЦЭМ!$B$39:$B$782,H$83)+'СЕТ СН'!$H$12+СВЦЭМ!$D$10+'СЕТ СН'!$H$5-'СЕТ СН'!$H$20</f>
        <v>3747.7104047900002</v>
      </c>
      <c r="I102" s="36">
        <f>SUMIFS(СВЦЭМ!$C$39:$C$782,СВЦЭМ!$A$39:$A$782,$A102,СВЦЭМ!$B$39:$B$782,I$83)+'СЕТ СН'!$H$12+СВЦЭМ!$D$10+'СЕТ СН'!$H$5-'СЕТ СН'!$H$20</f>
        <v>3700.8485678400002</v>
      </c>
      <c r="J102" s="36">
        <f>SUMIFS(СВЦЭМ!$C$39:$C$782,СВЦЭМ!$A$39:$A$782,$A102,СВЦЭМ!$B$39:$B$782,J$83)+'СЕТ СН'!$H$12+СВЦЭМ!$D$10+'СЕТ СН'!$H$5-'СЕТ СН'!$H$20</f>
        <v>3626.9640506300002</v>
      </c>
      <c r="K102" s="36">
        <f>SUMIFS(СВЦЭМ!$C$39:$C$782,СВЦЭМ!$A$39:$A$782,$A102,СВЦЭМ!$B$39:$B$782,K$83)+'СЕТ СН'!$H$12+СВЦЭМ!$D$10+'СЕТ СН'!$H$5-'СЕТ СН'!$H$20</f>
        <v>3624.3825234999999</v>
      </c>
      <c r="L102" s="36">
        <f>SUMIFS(СВЦЭМ!$C$39:$C$782,СВЦЭМ!$A$39:$A$782,$A102,СВЦЭМ!$B$39:$B$782,L$83)+'СЕТ СН'!$H$12+СВЦЭМ!$D$10+'СЕТ СН'!$H$5-'СЕТ СН'!$H$20</f>
        <v>3619.7730411299999</v>
      </c>
      <c r="M102" s="36">
        <f>SUMIFS(СВЦЭМ!$C$39:$C$782,СВЦЭМ!$A$39:$A$782,$A102,СВЦЭМ!$B$39:$B$782,M$83)+'СЕТ СН'!$H$12+СВЦЭМ!$D$10+'СЕТ СН'!$H$5-'СЕТ СН'!$H$20</f>
        <v>3625.8695625400001</v>
      </c>
      <c r="N102" s="36">
        <f>SUMIFS(СВЦЭМ!$C$39:$C$782,СВЦЭМ!$A$39:$A$782,$A102,СВЦЭМ!$B$39:$B$782,N$83)+'СЕТ СН'!$H$12+СВЦЭМ!$D$10+'СЕТ СН'!$H$5-'СЕТ СН'!$H$20</f>
        <v>3622.0987417799997</v>
      </c>
      <c r="O102" s="36">
        <f>SUMIFS(СВЦЭМ!$C$39:$C$782,СВЦЭМ!$A$39:$A$782,$A102,СВЦЭМ!$B$39:$B$782,O$83)+'СЕТ СН'!$H$12+СВЦЭМ!$D$10+'СЕТ СН'!$H$5-'СЕТ СН'!$H$20</f>
        <v>3621.9962020100002</v>
      </c>
      <c r="P102" s="36">
        <f>SUMIFS(СВЦЭМ!$C$39:$C$782,СВЦЭМ!$A$39:$A$782,$A102,СВЦЭМ!$B$39:$B$782,P$83)+'СЕТ СН'!$H$12+СВЦЭМ!$D$10+'СЕТ СН'!$H$5-'СЕТ СН'!$H$20</f>
        <v>3672.16669684</v>
      </c>
      <c r="Q102" s="36">
        <f>SUMIFS(СВЦЭМ!$C$39:$C$782,СВЦЭМ!$A$39:$A$782,$A102,СВЦЭМ!$B$39:$B$782,Q$83)+'СЕТ СН'!$H$12+СВЦЭМ!$D$10+'СЕТ СН'!$H$5-'СЕТ СН'!$H$20</f>
        <v>3674.4370251199998</v>
      </c>
      <c r="R102" s="36">
        <f>SUMIFS(СВЦЭМ!$C$39:$C$782,СВЦЭМ!$A$39:$A$782,$A102,СВЦЭМ!$B$39:$B$782,R$83)+'СЕТ СН'!$H$12+СВЦЭМ!$D$10+'СЕТ СН'!$H$5-'СЕТ СН'!$H$20</f>
        <v>3671.2811891399997</v>
      </c>
      <c r="S102" s="36">
        <f>SUMIFS(СВЦЭМ!$C$39:$C$782,СВЦЭМ!$A$39:$A$782,$A102,СВЦЭМ!$B$39:$B$782,S$83)+'СЕТ СН'!$H$12+СВЦЭМ!$D$10+'СЕТ СН'!$H$5-'СЕТ СН'!$H$20</f>
        <v>3694.27183827</v>
      </c>
      <c r="T102" s="36">
        <f>SUMIFS(СВЦЭМ!$C$39:$C$782,СВЦЭМ!$A$39:$A$782,$A102,СВЦЭМ!$B$39:$B$782,T$83)+'СЕТ СН'!$H$12+СВЦЭМ!$D$10+'СЕТ СН'!$H$5-'СЕТ СН'!$H$20</f>
        <v>3659.1685634300002</v>
      </c>
      <c r="U102" s="36">
        <f>SUMIFS(СВЦЭМ!$C$39:$C$782,СВЦЭМ!$A$39:$A$782,$A102,СВЦЭМ!$B$39:$B$782,U$83)+'СЕТ СН'!$H$12+СВЦЭМ!$D$10+'СЕТ СН'!$H$5-'СЕТ СН'!$H$20</f>
        <v>3634.2737800800001</v>
      </c>
      <c r="V102" s="36">
        <f>SUMIFS(СВЦЭМ!$C$39:$C$782,СВЦЭМ!$A$39:$A$782,$A102,СВЦЭМ!$B$39:$B$782,V$83)+'СЕТ СН'!$H$12+СВЦЭМ!$D$10+'СЕТ СН'!$H$5-'СЕТ СН'!$H$20</f>
        <v>3647.2666300199999</v>
      </c>
      <c r="W102" s="36">
        <f>SUMIFS(СВЦЭМ!$C$39:$C$782,СВЦЭМ!$A$39:$A$782,$A102,СВЦЭМ!$B$39:$B$782,W$83)+'СЕТ СН'!$H$12+СВЦЭМ!$D$10+'СЕТ СН'!$H$5-'СЕТ СН'!$H$20</f>
        <v>3660.7876019099999</v>
      </c>
      <c r="X102" s="36">
        <f>SUMIFS(СВЦЭМ!$C$39:$C$782,СВЦЭМ!$A$39:$A$782,$A102,СВЦЭМ!$B$39:$B$782,X$83)+'СЕТ СН'!$H$12+СВЦЭМ!$D$10+'СЕТ СН'!$H$5-'СЕТ СН'!$H$20</f>
        <v>3624.7882813000001</v>
      </c>
      <c r="Y102" s="36">
        <f>SUMIFS(СВЦЭМ!$C$39:$C$782,СВЦЭМ!$A$39:$A$782,$A102,СВЦЭМ!$B$39:$B$782,Y$83)+'СЕТ СН'!$H$12+СВЦЭМ!$D$10+'СЕТ СН'!$H$5-'СЕТ СН'!$H$20</f>
        <v>3604.6776511200001</v>
      </c>
    </row>
    <row r="103" spans="1:25" ht="15.75" x14ac:dyDescent="0.2">
      <c r="A103" s="35">
        <f t="shared" si="2"/>
        <v>44428</v>
      </c>
      <c r="B103" s="36">
        <f>SUMIFS(СВЦЭМ!$C$39:$C$782,СВЦЭМ!$A$39:$A$782,$A103,СВЦЭМ!$B$39:$B$782,B$83)+'СЕТ СН'!$H$12+СВЦЭМ!$D$10+'СЕТ СН'!$H$5-'СЕТ СН'!$H$20</f>
        <v>3693.5670851099999</v>
      </c>
      <c r="C103" s="36">
        <f>SUMIFS(СВЦЭМ!$C$39:$C$782,СВЦЭМ!$A$39:$A$782,$A103,СВЦЭМ!$B$39:$B$782,C$83)+'СЕТ СН'!$H$12+СВЦЭМ!$D$10+'СЕТ СН'!$H$5-'СЕТ СН'!$H$20</f>
        <v>3744.7606839999999</v>
      </c>
      <c r="D103" s="36">
        <f>SUMIFS(СВЦЭМ!$C$39:$C$782,СВЦЭМ!$A$39:$A$782,$A103,СВЦЭМ!$B$39:$B$782,D$83)+'СЕТ СН'!$H$12+СВЦЭМ!$D$10+'СЕТ СН'!$H$5-'СЕТ СН'!$H$20</f>
        <v>3801.0141785699998</v>
      </c>
      <c r="E103" s="36">
        <f>SUMIFS(СВЦЭМ!$C$39:$C$782,СВЦЭМ!$A$39:$A$782,$A103,СВЦЭМ!$B$39:$B$782,E$83)+'СЕТ СН'!$H$12+СВЦЭМ!$D$10+'СЕТ СН'!$H$5-'СЕТ СН'!$H$20</f>
        <v>3814.9579352599999</v>
      </c>
      <c r="F103" s="36">
        <f>SUMIFS(СВЦЭМ!$C$39:$C$782,СВЦЭМ!$A$39:$A$782,$A103,СВЦЭМ!$B$39:$B$782,F$83)+'СЕТ СН'!$H$12+СВЦЭМ!$D$10+'СЕТ СН'!$H$5-'СЕТ СН'!$H$20</f>
        <v>3811.5868545899998</v>
      </c>
      <c r="G103" s="36">
        <f>SUMIFS(СВЦЭМ!$C$39:$C$782,СВЦЭМ!$A$39:$A$782,$A103,СВЦЭМ!$B$39:$B$782,G$83)+'СЕТ СН'!$H$12+СВЦЭМ!$D$10+'СЕТ СН'!$H$5-'СЕТ СН'!$H$20</f>
        <v>3797.6277074099999</v>
      </c>
      <c r="H103" s="36">
        <f>SUMIFS(СВЦЭМ!$C$39:$C$782,СВЦЭМ!$A$39:$A$782,$A103,СВЦЭМ!$B$39:$B$782,H$83)+'СЕТ СН'!$H$12+СВЦЭМ!$D$10+'СЕТ СН'!$H$5-'СЕТ СН'!$H$20</f>
        <v>3747.1375068400002</v>
      </c>
      <c r="I103" s="36">
        <f>SUMIFS(СВЦЭМ!$C$39:$C$782,СВЦЭМ!$A$39:$A$782,$A103,СВЦЭМ!$B$39:$B$782,I$83)+'СЕТ СН'!$H$12+СВЦЭМ!$D$10+'СЕТ СН'!$H$5-'СЕТ СН'!$H$20</f>
        <v>3669.77214284</v>
      </c>
      <c r="J103" s="36">
        <f>SUMIFS(СВЦЭМ!$C$39:$C$782,СВЦЭМ!$A$39:$A$782,$A103,СВЦЭМ!$B$39:$B$782,J$83)+'СЕТ СН'!$H$12+СВЦЭМ!$D$10+'СЕТ СН'!$H$5-'СЕТ СН'!$H$20</f>
        <v>3609.9106607599997</v>
      </c>
      <c r="K103" s="36">
        <f>SUMIFS(СВЦЭМ!$C$39:$C$782,СВЦЭМ!$A$39:$A$782,$A103,СВЦЭМ!$B$39:$B$782,K$83)+'СЕТ СН'!$H$12+СВЦЭМ!$D$10+'СЕТ СН'!$H$5-'СЕТ СН'!$H$20</f>
        <v>3593.25183806</v>
      </c>
      <c r="L103" s="36">
        <f>SUMIFS(СВЦЭМ!$C$39:$C$782,СВЦЭМ!$A$39:$A$782,$A103,СВЦЭМ!$B$39:$B$782,L$83)+'СЕТ СН'!$H$12+СВЦЭМ!$D$10+'СЕТ СН'!$H$5-'СЕТ СН'!$H$20</f>
        <v>3596.11144315</v>
      </c>
      <c r="M103" s="36">
        <f>SUMIFS(СВЦЭМ!$C$39:$C$782,СВЦЭМ!$A$39:$A$782,$A103,СВЦЭМ!$B$39:$B$782,M$83)+'СЕТ СН'!$H$12+СВЦЭМ!$D$10+'СЕТ СН'!$H$5-'СЕТ СН'!$H$20</f>
        <v>3582.0218262200001</v>
      </c>
      <c r="N103" s="36">
        <f>SUMIFS(СВЦЭМ!$C$39:$C$782,СВЦЭМ!$A$39:$A$782,$A103,СВЦЭМ!$B$39:$B$782,N$83)+'СЕТ СН'!$H$12+СВЦЭМ!$D$10+'СЕТ СН'!$H$5-'СЕТ СН'!$H$20</f>
        <v>3579.6654264099998</v>
      </c>
      <c r="O103" s="36">
        <f>SUMIFS(СВЦЭМ!$C$39:$C$782,СВЦЭМ!$A$39:$A$782,$A103,СВЦЭМ!$B$39:$B$782,O$83)+'СЕТ СН'!$H$12+СВЦЭМ!$D$10+'СЕТ СН'!$H$5-'СЕТ СН'!$H$20</f>
        <v>3584.7605069900001</v>
      </c>
      <c r="P103" s="36">
        <f>SUMIFS(СВЦЭМ!$C$39:$C$782,СВЦЭМ!$A$39:$A$782,$A103,СВЦЭМ!$B$39:$B$782,P$83)+'СЕТ СН'!$H$12+СВЦЭМ!$D$10+'СЕТ СН'!$H$5-'СЕТ СН'!$H$20</f>
        <v>3625.3705123700001</v>
      </c>
      <c r="Q103" s="36">
        <f>SUMIFS(СВЦЭМ!$C$39:$C$782,СВЦЭМ!$A$39:$A$782,$A103,СВЦЭМ!$B$39:$B$782,Q$83)+'СЕТ СН'!$H$12+СВЦЭМ!$D$10+'СЕТ СН'!$H$5-'СЕТ СН'!$H$20</f>
        <v>3620.51365962</v>
      </c>
      <c r="R103" s="36">
        <f>SUMIFS(СВЦЭМ!$C$39:$C$782,СВЦЭМ!$A$39:$A$782,$A103,СВЦЭМ!$B$39:$B$782,R$83)+'СЕТ СН'!$H$12+СВЦЭМ!$D$10+'СЕТ СН'!$H$5-'СЕТ СН'!$H$20</f>
        <v>3618.7613526499999</v>
      </c>
      <c r="S103" s="36">
        <f>SUMIFS(СВЦЭМ!$C$39:$C$782,СВЦЭМ!$A$39:$A$782,$A103,СВЦЭМ!$B$39:$B$782,S$83)+'СЕТ СН'!$H$12+СВЦЭМ!$D$10+'СЕТ СН'!$H$5-'СЕТ СН'!$H$20</f>
        <v>3618.8151144399999</v>
      </c>
      <c r="T103" s="36">
        <f>SUMIFS(СВЦЭМ!$C$39:$C$782,СВЦЭМ!$A$39:$A$782,$A103,СВЦЭМ!$B$39:$B$782,T$83)+'СЕТ СН'!$H$12+СВЦЭМ!$D$10+'СЕТ СН'!$H$5-'СЕТ СН'!$H$20</f>
        <v>3601.4025278899999</v>
      </c>
      <c r="U103" s="36">
        <f>SUMIFS(СВЦЭМ!$C$39:$C$782,СВЦЭМ!$A$39:$A$782,$A103,СВЦЭМ!$B$39:$B$782,U$83)+'СЕТ СН'!$H$12+СВЦЭМ!$D$10+'СЕТ СН'!$H$5-'СЕТ СН'!$H$20</f>
        <v>3592.0627657300001</v>
      </c>
      <c r="V103" s="36">
        <f>SUMIFS(СВЦЭМ!$C$39:$C$782,СВЦЭМ!$A$39:$A$782,$A103,СВЦЭМ!$B$39:$B$782,V$83)+'СЕТ СН'!$H$12+СВЦЭМ!$D$10+'СЕТ СН'!$H$5-'СЕТ СН'!$H$20</f>
        <v>3626.3638486499999</v>
      </c>
      <c r="W103" s="36">
        <f>SUMIFS(СВЦЭМ!$C$39:$C$782,СВЦЭМ!$A$39:$A$782,$A103,СВЦЭМ!$B$39:$B$782,W$83)+'СЕТ СН'!$H$12+СВЦЭМ!$D$10+'СЕТ СН'!$H$5-'СЕТ СН'!$H$20</f>
        <v>3641.3707493699999</v>
      </c>
      <c r="X103" s="36">
        <f>SUMIFS(СВЦЭМ!$C$39:$C$782,СВЦЭМ!$A$39:$A$782,$A103,СВЦЭМ!$B$39:$B$782,X$83)+'СЕТ СН'!$H$12+СВЦЭМ!$D$10+'СЕТ СН'!$H$5-'СЕТ СН'!$H$20</f>
        <v>3591.12377522</v>
      </c>
      <c r="Y103" s="36">
        <f>SUMIFS(СВЦЭМ!$C$39:$C$782,СВЦЭМ!$A$39:$A$782,$A103,СВЦЭМ!$B$39:$B$782,Y$83)+'СЕТ СН'!$H$12+СВЦЭМ!$D$10+'СЕТ СН'!$H$5-'СЕТ СН'!$H$20</f>
        <v>3594.2133335099998</v>
      </c>
    </row>
    <row r="104" spans="1:25" ht="15.75" x14ac:dyDescent="0.2">
      <c r="A104" s="35">
        <f t="shared" si="2"/>
        <v>44429</v>
      </c>
      <c r="B104" s="36">
        <f>SUMIFS(СВЦЭМ!$C$39:$C$782,СВЦЭМ!$A$39:$A$782,$A104,СВЦЭМ!$B$39:$B$782,B$83)+'СЕТ СН'!$H$12+СВЦЭМ!$D$10+'СЕТ СН'!$H$5-'СЕТ СН'!$H$20</f>
        <v>3651.7296848400001</v>
      </c>
      <c r="C104" s="36">
        <f>SUMIFS(СВЦЭМ!$C$39:$C$782,СВЦЭМ!$A$39:$A$782,$A104,СВЦЭМ!$B$39:$B$782,C$83)+'СЕТ СН'!$H$12+СВЦЭМ!$D$10+'СЕТ СН'!$H$5-'СЕТ СН'!$H$20</f>
        <v>3716.1492529400002</v>
      </c>
      <c r="D104" s="36">
        <f>SUMIFS(СВЦЭМ!$C$39:$C$782,СВЦЭМ!$A$39:$A$782,$A104,СВЦЭМ!$B$39:$B$782,D$83)+'СЕТ СН'!$H$12+СВЦЭМ!$D$10+'СЕТ СН'!$H$5-'СЕТ СН'!$H$20</f>
        <v>3764.9603260200001</v>
      </c>
      <c r="E104" s="36">
        <f>SUMIFS(СВЦЭМ!$C$39:$C$782,СВЦЭМ!$A$39:$A$782,$A104,СВЦЭМ!$B$39:$B$782,E$83)+'СЕТ СН'!$H$12+СВЦЭМ!$D$10+'СЕТ СН'!$H$5-'СЕТ СН'!$H$20</f>
        <v>3776.5197111299999</v>
      </c>
      <c r="F104" s="36">
        <f>SUMIFS(СВЦЭМ!$C$39:$C$782,СВЦЭМ!$A$39:$A$782,$A104,СВЦЭМ!$B$39:$B$782,F$83)+'СЕТ СН'!$H$12+СВЦЭМ!$D$10+'СЕТ СН'!$H$5-'СЕТ СН'!$H$20</f>
        <v>3784.4985410099998</v>
      </c>
      <c r="G104" s="36">
        <f>SUMIFS(СВЦЭМ!$C$39:$C$782,СВЦЭМ!$A$39:$A$782,$A104,СВЦЭМ!$B$39:$B$782,G$83)+'СЕТ СН'!$H$12+СВЦЭМ!$D$10+'СЕТ СН'!$H$5-'СЕТ СН'!$H$20</f>
        <v>3772.5921737899998</v>
      </c>
      <c r="H104" s="36">
        <f>SUMIFS(СВЦЭМ!$C$39:$C$782,СВЦЭМ!$A$39:$A$782,$A104,СВЦЭМ!$B$39:$B$782,H$83)+'СЕТ СН'!$H$12+СВЦЭМ!$D$10+'СЕТ СН'!$H$5-'СЕТ СН'!$H$20</f>
        <v>3742.85039112</v>
      </c>
      <c r="I104" s="36">
        <f>SUMIFS(СВЦЭМ!$C$39:$C$782,СВЦЭМ!$A$39:$A$782,$A104,СВЦЭМ!$B$39:$B$782,I$83)+'СЕТ СН'!$H$12+СВЦЭМ!$D$10+'СЕТ СН'!$H$5-'СЕТ СН'!$H$20</f>
        <v>3674.1809654200001</v>
      </c>
      <c r="J104" s="36">
        <f>SUMIFS(СВЦЭМ!$C$39:$C$782,СВЦЭМ!$A$39:$A$782,$A104,СВЦЭМ!$B$39:$B$782,J$83)+'СЕТ СН'!$H$12+СВЦЭМ!$D$10+'СЕТ СН'!$H$5-'СЕТ СН'!$H$20</f>
        <v>3635.3113549300001</v>
      </c>
      <c r="K104" s="36">
        <f>SUMIFS(СВЦЭМ!$C$39:$C$782,СВЦЭМ!$A$39:$A$782,$A104,СВЦЭМ!$B$39:$B$782,K$83)+'СЕТ СН'!$H$12+СВЦЭМ!$D$10+'СЕТ СН'!$H$5-'СЕТ СН'!$H$20</f>
        <v>3606.9394929299997</v>
      </c>
      <c r="L104" s="36">
        <f>SUMIFS(СВЦЭМ!$C$39:$C$782,СВЦЭМ!$A$39:$A$782,$A104,СВЦЭМ!$B$39:$B$782,L$83)+'СЕТ СН'!$H$12+СВЦЭМ!$D$10+'СЕТ СН'!$H$5-'СЕТ СН'!$H$20</f>
        <v>3605.63739906</v>
      </c>
      <c r="M104" s="36">
        <f>SUMIFS(СВЦЭМ!$C$39:$C$782,СВЦЭМ!$A$39:$A$782,$A104,СВЦЭМ!$B$39:$B$782,M$83)+'СЕТ СН'!$H$12+СВЦЭМ!$D$10+'СЕТ СН'!$H$5-'СЕТ СН'!$H$20</f>
        <v>3612.8977023500001</v>
      </c>
      <c r="N104" s="36">
        <f>SUMIFS(СВЦЭМ!$C$39:$C$782,СВЦЭМ!$A$39:$A$782,$A104,СВЦЭМ!$B$39:$B$782,N$83)+'СЕТ СН'!$H$12+СВЦЭМ!$D$10+'СЕТ СН'!$H$5-'СЕТ СН'!$H$20</f>
        <v>3609.1126693000001</v>
      </c>
      <c r="O104" s="36">
        <f>SUMIFS(СВЦЭМ!$C$39:$C$782,СВЦЭМ!$A$39:$A$782,$A104,СВЦЭМ!$B$39:$B$782,O$83)+'СЕТ СН'!$H$12+СВЦЭМ!$D$10+'СЕТ СН'!$H$5-'СЕТ СН'!$H$20</f>
        <v>3605.6535293799998</v>
      </c>
      <c r="P104" s="36">
        <f>SUMIFS(СВЦЭМ!$C$39:$C$782,СВЦЭМ!$A$39:$A$782,$A104,СВЦЭМ!$B$39:$B$782,P$83)+'СЕТ СН'!$H$12+СВЦЭМ!$D$10+'СЕТ СН'!$H$5-'СЕТ СН'!$H$20</f>
        <v>3603.1385671899998</v>
      </c>
      <c r="Q104" s="36">
        <f>SUMIFS(СВЦЭМ!$C$39:$C$782,СВЦЭМ!$A$39:$A$782,$A104,СВЦЭМ!$B$39:$B$782,Q$83)+'СЕТ СН'!$H$12+СВЦЭМ!$D$10+'СЕТ СН'!$H$5-'СЕТ СН'!$H$20</f>
        <v>3619.2254674000001</v>
      </c>
      <c r="R104" s="36">
        <f>SUMIFS(СВЦЭМ!$C$39:$C$782,СВЦЭМ!$A$39:$A$782,$A104,СВЦЭМ!$B$39:$B$782,R$83)+'СЕТ СН'!$H$12+СВЦЭМ!$D$10+'СЕТ СН'!$H$5-'СЕТ СН'!$H$20</f>
        <v>3611.5962636499999</v>
      </c>
      <c r="S104" s="36">
        <f>SUMIFS(СВЦЭМ!$C$39:$C$782,СВЦЭМ!$A$39:$A$782,$A104,СВЦЭМ!$B$39:$B$782,S$83)+'СЕТ СН'!$H$12+СВЦЭМ!$D$10+'СЕТ СН'!$H$5-'СЕТ СН'!$H$20</f>
        <v>3595.97742427</v>
      </c>
      <c r="T104" s="36">
        <f>SUMIFS(СВЦЭМ!$C$39:$C$782,СВЦЭМ!$A$39:$A$782,$A104,СВЦЭМ!$B$39:$B$782,T$83)+'СЕТ СН'!$H$12+СВЦЭМ!$D$10+'СЕТ СН'!$H$5-'СЕТ СН'!$H$20</f>
        <v>3615.41866923</v>
      </c>
      <c r="U104" s="36">
        <f>SUMIFS(СВЦЭМ!$C$39:$C$782,СВЦЭМ!$A$39:$A$782,$A104,СВЦЭМ!$B$39:$B$782,U$83)+'СЕТ СН'!$H$12+СВЦЭМ!$D$10+'СЕТ СН'!$H$5-'СЕТ СН'!$H$20</f>
        <v>3612.2143215300002</v>
      </c>
      <c r="V104" s="36">
        <f>SUMIFS(СВЦЭМ!$C$39:$C$782,СВЦЭМ!$A$39:$A$782,$A104,СВЦЭМ!$B$39:$B$782,V$83)+'СЕТ СН'!$H$12+СВЦЭМ!$D$10+'СЕТ СН'!$H$5-'СЕТ СН'!$H$20</f>
        <v>3614.1690398400001</v>
      </c>
      <c r="W104" s="36">
        <f>SUMIFS(СВЦЭМ!$C$39:$C$782,СВЦЭМ!$A$39:$A$782,$A104,СВЦЭМ!$B$39:$B$782,W$83)+'СЕТ СН'!$H$12+СВЦЭМ!$D$10+'СЕТ СН'!$H$5-'СЕТ СН'!$H$20</f>
        <v>3637.4348170899998</v>
      </c>
      <c r="X104" s="36">
        <f>SUMIFS(СВЦЭМ!$C$39:$C$782,СВЦЭМ!$A$39:$A$782,$A104,СВЦЭМ!$B$39:$B$782,X$83)+'СЕТ СН'!$H$12+СВЦЭМ!$D$10+'СЕТ СН'!$H$5-'СЕТ СН'!$H$20</f>
        <v>3600.4746994899997</v>
      </c>
      <c r="Y104" s="36">
        <f>SUMIFS(СВЦЭМ!$C$39:$C$782,СВЦЭМ!$A$39:$A$782,$A104,СВЦЭМ!$B$39:$B$782,Y$83)+'СЕТ СН'!$H$12+СВЦЭМ!$D$10+'СЕТ СН'!$H$5-'СЕТ СН'!$H$20</f>
        <v>3631.0299354799999</v>
      </c>
    </row>
    <row r="105" spans="1:25" ht="15.75" x14ac:dyDescent="0.2">
      <c r="A105" s="35">
        <f t="shared" si="2"/>
        <v>44430</v>
      </c>
      <c r="B105" s="36">
        <f>SUMIFS(СВЦЭМ!$C$39:$C$782,СВЦЭМ!$A$39:$A$782,$A105,СВЦЭМ!$B$39:$B$782,B$83)+'СЕТ СН'!$H$12+СВЦЭМ!$D$10+'СЕТ СН'!$H$5-'СЕТ СН'!$H$20</f>
        <v>3674.6498219499999</v>
      </c>
      <c r="C105" s="36">
        <f>SUMIFS(СВЦЭМ!$C$39:$C$782,СВЦЭМ!$A$39:$A$782,$A105,СВЦЭМ!$B$39:$B$782,C$83)+'СЕТ СН'!$H$12+СВЦЭМ!$D$10+'СЕТ СН'!$H$5-'СЕТ СН'!$H$20</f>
        <v>3747.0747662899998</v>
      </c>
      <c r="D105" s="36">
        <f>SUMIFS(СВЦЭМ!$C$39:$C$782,СВЦЭМ!$A$39:$A$782,$A105,СВЦЭМ!$B$39:$B$782,D$83)+'СЕТ СН'!$H$12+СВЦЭМ!$D$10+'СЕТ СН'!$H$5-'СЕТ СН'!$H$20</f>
        <v>3837.4693708699997</v>
      </c>
      <c r="E105" s="36">
        <f>SUMIFS(СВЦЭМ!$C$39:$C$782,СВЦЭМ!$A$39:$A$782,$A105,СВЦЭМ!$B$39:$B$782,E$83)+'СЕТ СН'!$H$12+СВЦЭМ!$D$10+'СЕТ СН'!$H$5-'СЕТ СН'!$H$20</f>
        <v>3903.3895182200004</v>
      </c>
      <c r="F105" s="36">
        <f>SUMIFS(СВЦЭМ!$C$39:$C$782,СВЦЭМ!$A$39:$A$782,$A105,СВЦЭМ!$B$39:$B$782,F$83)+'СЕТ СН'!$H$12+СВЦЭМ!$D$10+'СЕТ СН'!$H$5-'СЕТ СН'!$H$20</f>
        <v>3917.34326581</v>
      </c>
      <c r="G105" s="36">
        <f>SUMIFS(СВЦЭМ!$C$39:$C$782,СВЦЭМ!$A$39:$A$782,$A105,СВЦЭМ!$B$39:$B$782,G$83)+'СЕТ СН'!$H$12+СВЦЭМ!$D$10+'СЕТ СН'!$H$5-'СЕТ СН'!$H$20</f>
        <v>3913.49078457</v>
      </c>
      <c r="H105" s="36">
        <f>SUMIFS(СВЦЭМ!$C$39:$C$782,СВЦЭМ!$A$39:$A$782,$A105,СВЦЭМ!$B$39:$B$782,H$83)+'СЕТ СН'!$H$12+СВЦЭМ!$D$10+'СЕТ СН'!$H$5-'СЕТ СН'!$H$20</f>
        <v>3870.2300977800001</v>
      </c>
      <c r="I105" s="36">
        <f>SUMIFS(СВЦЭМ!$C$39:$C$782,СВЦЭМ!$A$39:$A$782,$A105,СВЦЭМ!$B$39:$B$782,I$83)+'СЕТ СН'!$H$12+СВЦЭМ!$D$10+'СЕТ СН'!$H$5-'СЕТ СН'!$H$20</f>
        <v>3711.61142711</v>
      </c>
      <c r="J105" s="36">
        <f>SUMIFS(СВЦЭМ!$C$39:$C$782,СВЦЭМ!$A$39:$A$782,$A105,СВЦЭМ!$B$39:$B$782,J$83)+'СЕТ СН'!$H$12+СВЦЭМ!$D$10+'СЕТ СН'!$H$5-'СЕТ СН'!$H$20</f>
        <v>3635.9416777699998</v>
      </c>
      <c r="K105" s="36">
        <f>SUMIFS(СВЦЭМ!$C$39:$C$782,СВЦЭМ!$A$39:$A$782,$A105,СВЦЭМ!$B$39:$B$782,K$83)+'СЕТ СН'!$H$12+СВЦЭМ!$D$10+'СЕТ СН'!$H$5-'СЕТ СН'!$H$20</f>
        <v>3572.14236222</v>
      </c>
      <c r="L105" s="36">
        <f>SUMIFS(СВЦЭМ!$C$39:$C$782,СВЦЭМ!$A$39:$A$782,$A105,СВЦЭМ!$B$39:$B$782,L$83)+'СЕТ СН'!$H$12+СВЦЭМ!$D$10+'СЕТ СН'!$H$5-'СЕТ СН'!$H$20</f>
        <v>3554.7499377700001</v>
      </c>
      <c r="M105" s="36">
        <f>SUMIFS(СВЦЭМ!$C$39:$C$782,СВЦЭМ!$A$39:$A$782,$A105,СВЦЭМ!$B$39:$B$782,M$83)+'СЕТ СН'!$H$12+СВЦЭМ!$D$10+'СЕТ СН'!$H$5-'СЕТ СН'!$H$20</f>
        <v>3546.9538265399997</v>
      </c>
      <c r="N105" s="36">
        <f>SUMIFS(СВЦЭМ!$C$39:$C$782,СВЦЭМ!$A$39:$A$782,$A105,СВЦЭМ!$B$39:$B$782,N$83)+'СЕТ СН'!$H$12+СВЦЭМ!$D$10+'СЕТ СН'!$H$5-'СЕТ СН'!$H$20</f>
        <v>3543.80291192</v>
      </c>
      <c r="O105" s="36">
        <f>SUMIFS(СВЦЭМ!$C$39:$C$782,СВЦЭМ!$A$39:$A$782,$A105,СВЦЭМ!$B$39:$B$782,O$83)+'СЕТ СН'!$H$12+СВЦЭМ!$D$10+'СЕТ СН'!$H$5-'СЕТ СН'!$H$20</f>
        <v>3550.5362196199999</v>
      </c>
      <c r="P105" s="36">
        <f>SUMIFS(СВЦЭМ!$C$39:$C$782,СВЦЭМ!$A$39:$A$782,$A105,СВЦЭМ!$B$39:$B$782,P$83)+'СЕТ СН'!$H$12+СВЦЭМ!$D$10+'СЕТ СН'!$H$5-'СЕТ СН'!$H$20</f>
        <v>3580.2383630899999</v>
      </c>
      <c r="Q105" s="36">
        <f>SUMIFS(СВЦЭМ!$C$39:$C$782,СВЦЭМ!$A$39:$A$782,$A105,СВЦЭМ!$B$39:$B$782,Q$83)+'СЕТ СН'!$H$12+СВЦЭМ!$D$10+'СЕТ СН'!$H$5-'СЕТ СН'!$H$20</f>
        <v>3592.7390228099998</v>
      </c>
      <c r="R105" s="36">
        <f>SUMIFS(СВЦЭМ!$C$39:$C$782,СВЦЭМ!$A$39:$A$782,$A105,СВЦЭМ!$B$39:$B$782,R$83)+'СЕТ СН'!$H$12+СВЦЭМ!$D$10+'СЕТ СН'!$H$5-'СЕТ СН'!$H$20</f>
        <v>3588.7504348699999</v>
      </c>
      <c r="S105" s="36">
        <f>SUMIFS(СВЦЭМ!$C$39:$C$782,СВЦЭМ!$A$39:$A$782,$A105,СВЦЭМ!$B$39:$B$782,S$83)+'СЕТ СН'!$H$12+СВЦЭМ!$D$10+'СЕТ СН'!$H$5-'СЕТ СН'!$H$20</f>
        <v>3557.7307729599997</v>
      </c>
      <c r="T105" s="36">
        <f>SUMIFS(СВЦЭМ!$C$39:$C$782,СВЦЭМ!$A$39:$A$782,$A105,СВЦЭМ!$B$39:$B$782,T$83)+'СЕТ СН'!$H$12+СВЦЭМ!$D$10+'СЕТ СН'!$H$5-'СЕТ СН'!$H$20</f>
        <v>3532.54588444</v>
      </c>
      <c r="U105" s="36">
        <f>SUMIFS(СВЦЭМ!$C$39:$C$782,СВЦЭМ!$A$39:$A$782,$A105,СВЦЭМ!$B$39:$B$782,U$83)+'СЕТ СН'!$H$12+СВЦЭМ!$D$10+'СЕТ СН'!$H$5-'СЕТ СН'!$H$20</f>
        <v>3529.3128953199998</v>
      </c>
      <c r="V105" s="36">
        <f>SUMIFS(СВЦЭМ!$C$39:$C$782,СВЦЭМ!$A$39:$A$782,$A105,СВЦЭМ!$B$39:$B$782,V$83)+'СЕТ СН'!$H$12+СВЦЭМ!$D$10+'СЕТ СН'!$H$5-'СЕТ СН'!$H$20</f>
        <v>3527.04253978</v>
      </c>
      <c r="W105" s="36">
        <f>SUMIFS(СВЦЭМ!$C$39:$C$782,СВЦЭМ!$A$39:$A$782,$A105,СВЦЭМ!$B$39:$B$782,W$83)+'СЕТ СН'!$H$12+СВЦЭМ!$D$10+'СЕТ СН'!$H$5-'СЕТ СН'!$H$20</f>
        <v>3535.0514256799997</v>
      </c>
      <c r="X105" s="36">
        <f>SUMIFS(СВЦЭМ!$C$39:$C$782,СВЦЭМ!$A$39:$A$782,$A105,СВЦЭМ!$B$39:$B$782,X$83)+'СЕТ СН'!$H$12+СВЦЭМ!$D$10+'СЕТ СН'!$H$5-'СЕТ СН'!$H$20</f>
        <v>3543.9488833300002</v>
      </c>
      <c r="Y105" s="36">
        <f>SUMIFS(СВЦЭМ!$C$39:$C$782,СВЦЭМ!$A$39:$A$782,$A105,СВЦЭМ!$B$39:$B$782,Y$83)+'СЕТ СН'!$H$12+СВЦЭМ!$D$10+'СЕТ СН'!$H$5-'СЕТ СН'!$H$20</f>
        <v>3600.0633831999999</v>
      </c>
    </row>
    <row r="106" spans="1:25" ht="15.75" x14ac:dyDescent="0.2">
      <c r="A106" s="35">
        <f t="shared" si="2"/>
        <v>44431</v>
      </c>
      <c r="B106" s="36">
        <f>SUMIFS(СВЦЭМ!$C$39:$C$782,СВЦЭМ!$A$39:$A$782,$A106,СВЦЭМ!$B$39:$B$782,B$83)+'СЕТ СН'!$H$12+СВЦЭМ!$D$10+'СЕТ СН'!$H$5-'СЕТ СН'!$H$20</f>
        <v>3697.0340872500001</v>
      </c>
      <c r="C106" s="36">
        <f>SUMIFS(СВЦЭМ!$C$39:$C$782,СВЦЭМ!$A$39:$A$782,$A106,СВЦЭМ!$B$39:$B$782,C$83)+'СЕТ СН'!$H$12+СВЦЭМ!$D$10+'СЕТ СН'!$H$5-'СЕТ СН'!$H$20</f>
        <v>3711.51105104</v>
      </c>
      <c r="D106" s="36">
        <f>SUMIFS(СВЦЭМ!$C$39:$C$782,СВЦЭМ!$A$39:$A$782,$A106,СВЦЭМ!$B$39:$B$782,D$83)+'СЕТ СН'!$H$12+СВЦЭМ!$D$10+'СЕТ СН'!$H$5-'СЕТ СН'!$H$20</f>
        <v>3749.2208481399998</v>
      </c>
      <c r="E106" s="36">
        <f>SUMIFS(СВЦЭМ!$C$39:$C$782,СВЦЭМ!$A$39:$A$782,$A106,СВЦЭМ!$B$39:$B$782,E$83)+'СЕТ СН'!$H$12+СВЦЭМ!$D$10+'СЕТ СН'!$H$5-'СЕТ СН'!$H$20</f>
        <v>3772.7080289800001</v>
      </c>
      <c r="F106" s="36">
        <f>SUMIFS(СВЦЭМ!$C$39:$C$782,СВЦЭМ!$A$39:$A$782,$A106,СВЦЭМ!$B$39:$B$782,F$83)+'СЕТ СН'!$H$12+СВЦЭМ!$D$10+'СЕТ СН'!$H$5-'СЕТ СН'!$H$20</f>
        <v>3774.9798005000002</v>
      </c>
      <c r="G106" s="36">
        <f>SUMIFS(СВЦЭМ!$C$39:$C$782,СВЦЭМ!$A$39:$A$782,$A106,СВЦЭМ!$B$39:$B$782,G$83)+'СЕТ СН'!$H$12+СВЦЭМ!$D$10+'СЕТ СН'!$H$5-'СЕТ СН'!$H$20</f>
        <v>3764.4075337899999</v>
      </c>
      <c r="H106" s="36">
        <f>SUMIFS(СВЦЭМ!$C$39:$C$782,СВЦЭМ!$A$39:$A$782,$A106,СВЦЭМ!$B$39:$B$782,H$83)+'СЕТ СН'!$H$12+СВЦЭМ!$D$10+'СЕТ СН'!$H$5-'СЕТ СН'!$H$20</f>
        <v>3733.36799879</v>
      </c>
      <c r="I106" s="36">
        <f>SUMIFS(СВЦЭМ!$C$39:$C$782,СВЦЭМ!$A$39:$A$782,$A106,СВЦЭМ!$B$39:$B$782,I$83)+'СЕТ СН'!$H$12+СВЦЭМ!$D$10+'СЕТ СН'!$H$5-'СЕТ СН'!$H$20</f>
        <v>3685.9438648699997</v>
      </c>
      <c r="J106" s="36">
        <f>SUMIFS(СВЦЭМ!$C$39:$C$782,СВЦЭМ!$A$39:$A$782,$A106,СВЦЭМ!$B$39:$B$782,J$83)+'СЕТ СН'!$H$12+СВЦЭМ!$D$10+'СЕТ СН'!$H$5-'СЕТ СН'!$H$20</f>
        <v>3634.4121143499997</v>
      </c>
      <c r="K106" s="36">
        <f>SUMIFS(СВЦЭМ!$C$39:$C$782,СВЦЭМ!$A$39:$A$782,$A106,СВЦЭМ!$B$39:$B$782,K$83)+'СЕТ СН'!$H$12+СВЦЭМ!$D$10+'СЕТ СН'!$H$5-'СЕТ СН'!$H$20</f>
        <v>3634.0834542100001</v>
      </c>
      <c r="L106" s="36">
        <f>SUMIFS(СВЦЭМ!$C$39:$C$782,СВЦЭМ!$A$39:$A$782,$A106,СВЦЭМ!$B$39:$B$782,L$83)+'СЕТ СН'!$H$12+СВЦЭМ!$D$10+'СЕТ СН'!$H$5-'СЕТ СН'!$H$20</f>
        <v>3653.3708628099998</v>
      </c>
      <c r="M106" s="36">
        <f>SUMIFS(СВЦЭМ!$C$39:$C$782,СВЦЭМ!$A$39:$A$782,$A106,СВЦЭМ!$B$39:$B$782,M$83)+'СЕТ СН'!$H$12+СВЦЭМ!$D$10+'СЕТ СН'!$H$5-'СЕТ СН'!$H$20</f>
        <v>3660.9455601899999</v>
      </c>
      <c r="N106" s="36">
        <f>SUMIFS(СВЦЭМ!$C$39:$C$782,СВЦЭМ!$A$39:$A$782,$A106,СВЦЭМ!$B$39:$B$782,N$83)+'СЕТ СН'!$H$12+СВЦЭМ!$D$10+'СЕТ СН'!$H$5-'СЕТ СН'!$H$20</f>
        <v>3660.2572170200001</v>
      </c>
      <c r="O106" s="36">
        <f>SUMIFS(СВЦЭМ!$C$39:$C$782,СВЦЭМ!$A$39:$A$782,$A106,СВЦЭМ!$B$39:$B$782,O$83)+'СЕТ СН'!$H$12+СВЦЭМ!$D$10+'СЕТ СН'!$H$5-'СЕТ СН'!$H$20</f>
        <v>3679.4923069900001</v>
      </c>
      <c r="P106" s="36">
        <f>SUMIFS(СВЦЭМ!$C$39:$C$782,СВЦЭМ!$A$39:$A$782,$A106,СВЦЭМ!$B$39:$B$782,P$83)+'СЕТ СН'!$H$12+СВЦЭМ!$D$10+'СЕТ СН'!$H$5-'СЕТ СН'!$H$20</f>
        <v>3659.5590760999999</v>
      </c>
      <c r="Q106" s="36">
        <f>SUMIFS(СВЦЭМ!$C$39:$C$782,СВЦЭМ!$A$39:$A$782,$A106,СВЦЭМ!$B$39:$B$782,Q$83)+'СЕТ СН'!$H$12+СВЦЭМ!$D$10+'СЕТ СН'!$H$5-'СЕТ СН'!$H$20</f>
        <v>3663.3550395699999</v>
      </c>
      <c r="R106" s="36">
        <f>SUMIFS(СВЦЭМ!$C$39:$C$782,СВЦЭМ!$A$39:$A$782,$A106,СВЦЭМ!$B$39:$B$782,R$83)+'СЕТ СН'!$H$12+СВЦЭМ!$D$10+'СЕТ СН'!$H$5-'СЕТ СН'!$H$20</f>
        <v>3655.9004765</v>
      </c>
      <c r="S106" s="36">
        <f>SUMIFS(СВЦЭМ!$C$39:$C$782,СВЦЭМ!$A$39:$A$782,$A106,СВЦЭМ!$B$39:$B$782,S$83)+'СЕТ СН'!$H$12+СВЦЭМ!$D$10+'СЕТ СН'!$H$5-'СЕТ СН'!$H$20</f>
        <v>3640.46965434</v>
      </c>
      <c r="T106" s="36">
        <f>SUMIFS(СВЦЭМ!$C$39:$C$782,СВЦЭМ!$A$39:$A$782,$A106,СВЦЭМ!$B$39:$B$782,T$83)+'СЕТ СН'!$H$12+СВЦЭМ!$D$10+'СЕТ СН'!$H$5-'СЕТ СН'!$H$20</f>
        <v>3678.6382161000001</v>
      </c>
      <c r="U106" s="36">
        <f>SUMIFS(СВЦЭМ!$C$39:$C$782,СВЦЭМ!$A$39:$A$782,$A106,СВЦЭМ!$B$39:$B$782,U$83)+'СЕТ СН'!$H$12+СВЦЭМ!$D$10+'СЕТ СН'!$H$5-'СЕТ СН'!$H$20</f>
        <v>3664.6348688200001</v>
      </c>
      <c r="V106" s="36">
        <f>SUMIFS(СВЦЭМ!$C$39:$C$782,СВЦЭМ!$A$39:$A$782,$A106,СВЦЭМ!$B$39:$B$782,V$83)+'СЕТ СН'!$H$12+СВЦЭМ!$D$10+'СЕТ СН'!$H$5-'СЕТ СН'!$H$20</f>
        <v>3660.4203339199998</v>
      </c>
      <c r="W106" s="36">
        <f>SUMIFS(СВЦЭМ!$C$39:$C$782,СВЦЭМ!$A$39:$A$782,$A106,СВЦЭМ!$B$39:$B$782,W$83)+'СЕТ СН'!$H$12+СВЦЭМ!$D$10+'СЕТ СН'!$H$5-'СЕТ СН'!$H$20</f>
        <v>3678.2449964500001</v>
      </c>
      <c r="X106" s="36">
        <f>SUMIFS(СВЦЭМ!$C$39:$C$782,СВЦЭМ!$A$39:$A$782,$A106,СВЦЭМ!$B$39:$B$782,X$83)+'СЕТ СН'!$H$12+СВЦЭМ!$D$10+'СЕТ СН'!$H$5-'СЕТ СН'!$H$20</f>
        <v>3633.4873545800001</v>
      </c>
      <c r="Y106" s="36">
        <f>SUMIFS(СВЦЭМ!$C$39:$C$782,СВЦЭМ!$A$39:$A$782,$A106,СВЦЭМ!$B$39:$B$782,Y$83)+'СЕТ СН'!$H$12+СВЦЭМ!$D$10+'СЕТ СН'!$H$5-'СЕТ СН'!$H$20</f>
        <v>3657.44818274</v>
      </c>
    </row>
    <row r="107" spans="1:25" ht="15.75" x14ac:dyDescent="0.2">
      <c r="A107" s="35">
        <f t="shared" si="2"/>
        <v>44432</v>
      </c>
      <c r="B107" s="36">
        <f>SUMIFS(СВЦЭМ!$C$39:$C$782,СВЦЭМ!$A$39:$A$782,$A107,СВЦЭМ!$B$39:$B$782,B$83)+'СЕТ СН'!$H$12+СВЦЭМ!$D$10+'СЕТ СН'!$H$5-'СЕТ СН'!$H$20</f>
        <v>3654.7167287399998</v>
      </c>
      <c r="C107" s="36">
        <f>SUMIFS(СВЦЭМ!$C$39:$C$782,СВЦЭМ!$A$39:$A$782,$A107,СВЦЭМ!$B$39:$B$782,C$83)+'СЕТ СН'!$H$12+СВЦЭМ!$D$10+'СЕТ СН'!$H$5-'СЕТ СН'!$H$20</f>
        <v>3717.8754919799999</v>
      </c>
      <c r="D107" s="36">
        <f>SUMIFS(СВЦЭМ!$C$39:$C$782,СВЦЭМ!$A$39:$A$782,$A107,СВЦЭМ!$B$39:$B$782,D$83)+'СЕТ СН'!$H$12+СВЦЭМ!$D$10+'СЕТ СН'!$H$5-'СЕТ СН'!$H$20</f>
        <v>3761.5504068700002</v>
      </c>
      <c r="E107" s="36">
        <f>SUMIFS(СВЦЭМ!$C$39:$C$782,СВЦЭМ!$A$39:$A$782,$A107,СВЦЭМ!$B$39:$B$782,E$83)+'СЕТ СН'!$H$12+СВЦЭМ!$D$10+'СЕТ СН'!$H$5-'СЕТ СН'!$H$20</f>
        <v>3824.9792693099998</v>
      </c>
      <c r="F107" s="36">
        <f>SUMIFS(СВЦЭМ!$C$39:$C$782,СВЦЭМ!$A$39:$A$782,$A107,СВЦЭМ!$B$39:$B$782,F$83)+'СЕТ СН'!$H$12+СВЦЭМ!$D$10+'СЕТ СН'!$H$5-'СЕТ СН'!$H$20</f>
        <v>3825.5394581199998</v>
      </c>
      <c r="G107" s="36">
        <f>SUMIFS(СВЦЭМ!$C$39:$C$782,СВЦЭМ!$A$39:$A$782,$A107,СВЦЭМ!$B$39:$B$782,G$83)+'СЕТ СН'!$H$12+СВЦЭМ!$D$10+'СЕТ СН'!$H$5-'СЕТ СН'!$H$20</f>
        <v>3800.2895735500001</v>
      </c>
      <c r="H107" s="36">
        <f>SUMIFS(СВЦЭМ!$C$39:$C$782,СВЦЭМ!$A$39:$A$782,$A107,СВЦЭМ!$B$39:$B$782,H$83)+'СЕТ СН'!$H$12+СВЦЭМ!$D$10+'СЕТ СН'!$H$5-'СЕТ СН'!$H$20</f>
        <v>3753.3556839100002</v>
      </c>
      <c r="I107" s="36">
        <f>SUMIFS(СВЦЭМ!$C$39:$C$782,СВЦЭМ!$A$39:$A$782,$A107,СВЦЭМ!$B$39:$B$782,I$83)+'СЕТ СН'!$H$12+СВЦЭМ!$D$10+'СЕТ СН'!$H$5-'СЕТ СН'!$H$20</f>
        <v>3688.1400590200001</v>
      </c>
      <c r="J107" s="36">
        <f>SUMIFS(СВЦЭМ!$C$39:$C$782,СВЦЭМ!$A$39:$A$782,$A107,СВЦЭМ!$B$39:$B$782,J$83)+'СЕТ СН'!$H$12+СВЦЭМ!$D$10+'СЕТ СН'!$H$5-'СЕТ СН'!$H$20</f>
        <v>3592.62949858</v>
      </c>
      <c r="K107" s="36">
        <f>SUMIFS(СВЦЭМ!$C$39:$C$782,СВЦЭМ!$A$39:$A$782,$A107,СВЦЭМ!$B$39:$B$782,K$83)+'СЕТ СН'!$H$12+СВЦЭМ!$D$10+'СЕТ СН'!$H$5-'СЕТ СН'!$H$20</f>
        <v>3583.1242873699998</v>
      </c>
      <c r="L107" s="36">
        <f>SUMIFS(СВЦЭМ!$C$39:$C$782,СВЦЭМ!$A$39:$A$782,$A107,СВЦЭМ!$B$39:$B$782,L$83)+'СЕТ СН'!$H$12+СВЦЭМ!$D$10+'СЕТ СН'!$H$5-'СЕТ СН'!$H$20</f>
        <v>3589.4938044299997</v>
      </c>
      <c r="M107" s="36">
        <f>SUMIFS(СВЦЭМ!$C$39:$C$782,СВЦЭМ!$A$39:$A$782,$A107,СВЦЭМ!$B$39:$B$782,M$83)+'СЕТ СН'!$H$12+СВЦЭМ!$D$10+'СЕТ СН'!$H$5-'СЕТ СН'!$H$20</f>
        <v>3587.8441479900002</v>
      </c>
      <c r="N107" s="36">
        <f>SUMIFS(СВЦЭМ!$C$39:$C$782,СВЦЭМ!$A$39:$A$782,$A107,СВЦЭМ!$B$39:$B$782,N$83)+'СЕТ СН'!$H$12+СВЦЭМ!$D$10+'СЕТ СН'!$H$5-'СЕТ СН'!$H$20</f>
        <v>3587.6659644199999</v>
      </c>
      <c r="O107" s="36">
        <f>SUMIFS(СВЦЭМ!$C$39:$C$782,СВЦЭМ!$A$39:$A$782,$A107,СВЦЭМ!$B$39:$B$782,O$83)+'СЕТ СН'!$H$12+СВЦЭМ!$D$10+'СЕТ СН'!$H$5-'СЕТ СН'!$H$20</f>
        <v>3574.4676018599998</v>
      </c>
      <c r="P107" s="36">
        <f>SUMIFS(СВЦЭМ!$C$39:$C$782,СВЦЭМ!$A$39:$A$782,$A107,СВЦЭМ!$B$39:$B$782,P$83)+'СЕТ СН'!$H$12+СВЦЭМ!$D$10+'СЕТ СН'!$H$5-'СЕТ СН'!$H$20</f>
        <v>3584.7878410499998</v>
      </c>
      <c r="Q107" s="36">
        <f>SUMIFS(СВЦЭМ!$C$39:$C$782,СВЦЭМ!$A$39:$A$782,$A107,СВЦЭМ!$B$39:$B$782,Q$83)+'СЕТ СН'!$H$12+СВЦЭМ!$D$10+'СЕТ СН'!$H$5-'СЕТ СН'!$H$20</f>
        <v>3596.6157168099999</v>
      </c>
      <c r="R107" s="36">
        <f>SUMIFS(СВЦЭМ!$C$39:$C$782,СВЦЭМ!$A$39:$A$782,$A107,СВЦЭМ!$B$39:$B$782,R$83)+'СЕТ СН'!$H$12+СВЦЭМ!$D$10+'СЕТ СН'!$H$5-'СЕТ СН'!$H$20</f>
        <v>3592.42468633</v>
      </c>
      <c r="S107" s="36">
        <f>SUMIFS(СВЦЭМ!$C$39:$C$782,СВЦЭМ!$A$39:$A$782,$A107,СВЦЭМ!$B$39:$B$782,S$83)+'СЕТ СН'!$H$12+СВЦЭМ!$D$10+'СЕТ СН'!$H$5-'СЕТ СН'!$H$20</f>
        <v>3575.3450619</v>
      </c>
      <c r="T107" s="36">
        <f>SUMIFS(СВЦЭМ!$C$39:$C$782,СВЦЭМ!$A$39:$A$782,$A107,СВЦЭМ!$B$39:$B$782,T$83)+'СЕТ СН'!$H$12+СВЦЭМ!$D$10+'СЕТ СН'!$H$5-'СЕТ СН'!$H$20</f>
        <v>3615.06825798</v>
      </c>
      <c r="U107" s="36">
        <f>SUMIFS(СВЦЭМ!$C$39:$C$782,СВЦЭМ!$A$39:$A$782,$A107,СВЦЭМ!$B$39:$B$782,U$83)+'СЕТ СН'!$H$12+СВЦЭМ!$D$10+'СЕТ СН'!$H$5-'СЕТ СН'!$H$20</f>
        <v>3610.8179900999999</v>
      </c>
      <c r="V107" s="36">
        <f>SUMIFS(СВЦЭМ!$C$39:$C$782,СВЦЭМ!$A$39:$A$782,$A107,СВЦЭМ!$B$39:$B$782,V$83)+'СЕТ СН'!$H$12+СВЦЭМ!$D$10+'СЕТ СН'!$H$5-'СЕТ СН'!$H$20</f>
        <v>3620.84635278</v>
      </c>
      <c r="W107" s="36">
        <f>SUMIFS(СВЦЭМ!$C$39:$C$782,СВЦЭМ!$A$39:$A$782,$A107,СВЦЭМ!$B$39:$B$782,W$83)+'СЕТ СН'!$H$12+СВЦЭМ!$D$10+'СЕТ СН'!$H$5-'СЕТ СН'!$H$20</f>
        <v>3640.64152491</v>
      </c>
      <c r="X107" s="36">
        <f>SUMIFS(СВЦЭМ!$C$39:$C$782,СВЦЭМ!$A$39:$A$782,$A107,СВЦЭМ!$B$39:$B$782,X$83)+'СЕТ СН'!$H$12+СВЦЭМ!$D$10+'СЕТ СН'!$H$5-'СЕТ СН'!$H$20</f>
        <v>3585.6614089099999</v>
      </c>
      <c r="Y107" s="36">
        <f>SUMIFS(СВЦЭМ!$C$39:$C$782,СВЦЭМ!$A$39:$A$782,$A107,СВЦЭМ!$B$39:$B$782,Y$83)+'СЕТ СН'!$H$12+СВЦЭМ!$D$10+'СЕТ СН'!$H$5-'СЕТ СН'!$H$20</f>
        <v>3609.4271408</v>
      </c>
    </row>
    <row r="108" spans="1:25" ht="15.75" x14ac:dyDescent="0.2">
      <c r="A108" s="35">
        <f t="shared" si="2"/>
        <v>44433</v>
      </c>
      <c r="B108" s="36">
        <f>SUMIFS(СВЦЭМ!$C$39:$C$782,СВЦЭМ!$A$39:$A$782,$A108,СВЦЭМ!$B$39:$B$782,B$83)+'СЕТ СН'!$H$12+СВЦЭМ!$D$10+'СЕТ СН'!$H$5-'СЕТ СН'!$H$20</f>
        <v>3720.55453562</v>
      </c>
      <c r="C108" s="36">
        <f>SUMIFS(СВЦЭМ!$C$39:$C$782,СВЦЭМ!$A$39:$A$782,$A108,СВЦЭМ!$B$39:$B$782,C$83)+'СЕТ СН'!$H$12+СВЦЭМ!$D$10+'СЕТ СН'!$H$5-'СЕТ СН'!$H$20</f>
        <v>3797.1381388899999</v>
      </c>
      <c r="D108" s="36">
        <f>SUMIFS(СВЦЭМ!$C$39:$C$782,СВЦЭМ!$A$39:$A$782,$A108,СВЦЭМ!$B$39:$B$782,D$83)+'СЕТ СН'!$H$12+СВЦЭМ!$D$10+'СЕТ СН'!$H$5-'СЕТ СН'!$H$20</f>
        <v>3828.0996508999997</v>
      </c>
      <c r="E108" s="36">
        <f>SUMIFS(СВЦЭМ!$C$39:$C$782,СВЦЭМ!$A$39:$A$782,$A108,СВЦЭМ!$B$39:$B$782,E$83)+'СЕТ СН'!$H$12+СВЦЭМ!$D$10+'СЕТ СН'!$H$5-'СЕТ СН'!$H$20</f>
        <v>3833.06019049</v>
      </c>
      <c r="F108" s="36">
        <f>SUMIFS(СВЦЭМ!$C$39:$C$782,СВЦЭМ!$A$39:$A$782,$A108,СВЦЭМ!$B$39:$B$782,F$83)+'СЕТ СН'!$H$12+СВЦЭМ!$D$10+'СЕТ СН'!$H$5-'СЕТ СН'!$H$20</f>
        <v>3826.76876657</v>
      </c>
      <c r="G108" s="36">
        <f>SUMIFS(СВЦЭМ!$C$39:$C$782,СВЦЭМ!$A$39:$A$782,$A108,СВЦЭМ!$B$39:$B$782,G$83)+'СЕТ СН'!$H$12+СВЦЭМ!$D$10+'СЕТ СН'!$H$5-'СЕТ СН'!$H$20</f>
        <v>3807.4843479699998</v>
      </c>
      <c r="H108" s="36">
        <f>SUMIFS(СВЦЭМ!$C$39:$C$782,СВЦЭМ!$A$39:$A$782,$A108,СВЦЭМ!$B$39:$B$782,H$83)+'СЕТ СН'!$H$12+СВЦЭМ!$D$10+'СЕТ СН'!$H$5-'СЕТ СН'!$H$20</f>
        <v>3786.9927020300001</v>
      </c>
      <c r="I108" s="36">
        <f>SUMIFS(СВЦЭМ!$C$39:$C$782,СВЦЭМ!$A$39:$A$782,$A108,СВЦЭМ!$B$39:$B$782,I$83)+'СЕТ СН'!$H$12+СВЦЭМ!$D$10+'СЕТ СН'!$H$5-'СЕТ СН'!$H$20</f>
        <v>3710.1598634000002</v>
      </c>
      <c r="J108" s="36">
        <f>SUMIFS(СВЦЭМ!$C$39:$C$782,СВЦЭМ!$A$39:$A$782,$A108,СВЦЭМ!$B$39:$B$782,J$83)+'СЕТ СН'!$H$12+СВЦЭМ!$D$10+'СЕТ СН'!$H$5-'СЕТ СН'!$H$20</f>
        <v>3628.1652637100001</v>
      </c>
      <c r="K108" s="36">
        <f>SUMIFS(СВЦЭМ!$C$39:$C$782,СВЦЭМ!$A$39:$A$782,$A108,СВЦЭМ!$B$39:$B$782,K$83)+'СЕТ СН'!$H$12+СВЦЭМ!$D$10+'СЕТ СН'!$H$5-'СЕТ СН'!$H$20</f>
        <v>3611.1481785000001</v>
      </c>
      <c r="L108" s="36">
        <f>SUMIFS(СВЦЭМ!$C$39:$C$782,СВЦЭМ!$A$39:$A$782,$A108,СВЦЭМ!$B$39:$B$782,L$83)+'СЕТ СН'!$H$12+СВЦЭМ!$D$10+'СЕТ СН'!$H$5-'СЕТ СН'!$H$20</f>
        <v>3618.8324643699998</v>
      </c>
      <c r="M108" s="36">
        <f>SUMIFS(СВЦЭМ!$C$39:$C$782,СВЦЭМ!$A$39:$A$782,$A108,СВЦЭМ!$B$39:$B$782,M$83)+'СЕТ СН'!$H$12+СВЦЭМ!$D$10+'СЕТ СН'!$H$5-'СЕТ СН'!$H$20</f>
        <v>3627.6666184800001</v>
      </c>
      <c r="N108" s="36">
        <f>SUMIFS(СВЦЭМ!$C$39:$C$782,СВЦЭМ!$A$39:$A$782,$A108,СВЦЭМ!$B$39:$B$782,N$83)+'СЕТ СН'!$H$12+СВЦЭМ!$D$10+'СЕТ СН'!$H$5-'СЕТ СН'!$H$20</f>
        <v>3621.3274614100001</v>
      </c>
      <c r="O108" s="36">
        <f>SUMIFS(СВЦЭМ!$C$39:$C$782,СВЦЭМ!$A$39:$A$782,$A108,СВЦЭМ!$B$39:$B$782,O$83)+'СЕТ СН'!$H$12+СВЦЭМ!$D$10+'СЕТ СН'!$H$5-'СЕТ СН'!$H$20</f>
        <v>3623.7931201199999</v>
      </c>
      <c r="P108" s="36">
        <f>SUMIFS(СВЦЭМ!$C$39:$C$782,СВЦЭМ!$A$39:$A$782,$A108,СВЦЭМ!$B$39:$B$782,P$83)+'СЕТ СН'!$H$12+СВЦЭМ!$D$10+'СЕТ СН'!$H$5-'СЕТ СН'!$H$20</f>
        <v>3633.98233493</v>
      </c>
      <c r="Q108" s="36">
        <f>SUMIFS(СВЦЭМ!$C$39:$C$782,СВЦЭМ!$A$39:$A$782,$A108,СВЦЭМ!$B$39:$B$782,Q$83)+'СЕТ СН'!$H$12+СВЦЭМ!$D$10+'СЕТ СН'!$H$5-'СЕТ СН'!$H$20</f>
        <v>3644.5751411900001</v>
      </c>
      <c r="R108" s="36">
        <f>SUMIFS(СВЦЭМ!$C$39:$C$782,СВЦЭМ!$A$39:$A$782,$A108,СВЦЭМ!$B$39:$B$782,R$83)+'СЕТ СН'!$H$12+СВЦЭМ!$D$10+'СЕТ СН'!$H$5-'СЕТ СН'!$H$20</f>
        <v>3643.1534892300001</v>
      </c>
      <c r="S108" s="36">
        <f>SUMIFS(СВЦЭМ!$C$39:$C$782,СВЦЭМ!$A$39:$A$782,$A108,СВЦЭМ!$B$39:$B$782,S$83)+'СЕТ СН'!$H$12+СВЦЭМ!$D$10+'СЕТ СН'!$H$5-'СЕТ СН'!$H$20</f>
        <v>3628.49618435</v>
      </c>
      <c r="T108" s="36">
        <f>SUMIFS(СВЦЭМ!$C$39:$C$782,СВЦЭМ!$A$39:$A$782,$A108,СВЦЭМ!$B$39:$B$782,T$83)+'СЕТ СН'!$H$12+СВЦЭМ!$D$10+'СЕТ СН'!$H$5-'СЕТ СН'!$H$20</f>
        <v>3655.92266939</v>
      </c>
      <c r="U108" s="36">
        <f>SUMIFS(СВЦЭМ!$C$39:$C$782,СВЦЭМ!$A$39:$A$782,$A108,СВЦЭМ!$B$39:$B$782,U$83)+'СЕТ СН'!$H$12+СВЦЭМ!$D$10+'СЕТ СН'!$H$5-'СЕТ СН'!$H$20</f>
        <v>3650.4737890900001</v>
      </c>
      <c r="V108" s="36">
        <f>SUMIFS(СВЦЭМ!$C$39:$C$782,СВЦЭМ!$A$39:$A$782,$A108,СВЦЭМ!$B$39:$B$782,V$83)+'СЕТ СН'!$H$12+СВЦЭМ!$D$10+'СЕТ СН'!$H$5-'СЕТ СН'!$H$20</f>
        <v>3667.6108243999997</v>
      </c>
      <c r="W108" s="36">
        <f>SUMIFS(СВЦЭМ!$C$39:$C$782,СВЦЭМ!$A$39:$A$782,$A108,СВЦЭМ!$B$39:$B$782,W$83)+'СЕТ СН'!$H$12+СВЦЭМ!$D$10+'СЕТ СН'!$H$5-'СЕТ СН'!$H$20</f>
        <v>3681.2374419600001</v>
      </c>
      <c r="X108" s="36">
        <f>SUMIFS(СВЦЭМ!$C$39:$C$782,СВЦЭМ!$A$39:$A$782,$A108,СВЦЭМ!$B$39:$B$782,X$83)+'СЕТ СН'!$H$12+СВЦЭМ!$D$10+'СЕТ СН'!$H$5-'СЕТ СН'!$H$20</f>
        <v>3628.09226132</v>
      </c>
      <c r="Y108" s="36">
        <f>SUMIFS(СВЦЭМ!$C$39:$C$782,СВЦЭМ!$A$39:$A$782,$A108,СВЦЭМ!$B$39:$B$782,Y$83)+'СЕТ СН'!$H$12+СВЦЭМ!$D$10+'СЕТ СН'!$H$5-'СЕТ СН'!$H$20</f>
        <v>3641.0046943299999</v>
      </c>
    </row>
    <row r="109" spans="1:25" ht="15.75" x14ac:dyDescent="0.2">
      <c r="A109" s="35">
        <f t="shared" si="2"/>
        <v>44434</v>
      </c>
      <c r="B109" s="36">
        <f>SUMIFS(СВЦЭМ!$C$39:$C$782,СВЦЭМ!$A$39:$A$782,$A109,СВЦЭМ!$B$39:$B$782,B$83)+'СЕТ СН'!$H$12+СВЦЭМ!$D$10+'СЕТ СН'!$H$5-'СЕТ СН'!$H$20</f>
        <v>3733.7030232400002</v>
      </c>
      <c r="C109" s="36">
        <f>SUMIFS(СВЦЭМ!$C$39:$C$782,СВЦЭМ!$A$39:$A$782,$A109,СВЦЭМ!$B$39:$B$782,C$83)+'СЕТ СН'!$H$12+СВЦЭМ!$D$10+'СЕТ СН'!$H$5-'СЕТ СН'!$H$20</f>
        <v>3801.7481882500001</v>
      </c>
      <c r="D109" s="36">
        <f>SUMIFS(СВЦЭМ!$C$39:$C$782,СВЦЭМ!$A$39:$A$782,$A109,СВЦЭМ!$B$39:$B$782,D$83)+'СЕТ СН'!$H$12+СВЦЭМ!$D$10+'СЕТ СН'!$H$5-'СЕТ СН'!$H$20</f>
        <v>3858.9190484700002</v>
      </c>
      <c r="E109" s="36">
        <f>SUMIFS(СВЦЭМ!$C$39:$C$782,СВЦЭМ!$A$39:$A$782,$A109,СВЦЭМ!$B$39:$B$782,E$83)+'СЕТ СН'!$H$12+СВЦЭМ!$D$10+'СЕТ СН'!$H$5-'СЕТ СН'!$H$20</f>
        <v>3873.9553222099998</v>
      </c>
      <c r="F109" s="36">
        <f>SUMIFS(СВЦЭМ!$C$39:$C$782,СВЦЭМ!$A$39:$A$782,$A109,СВЦЭМ!$B$39:$B$782,F$83)+'СЕТ СН'!$H$12+СВЦЭМ!$D$10+'СЕТ СН'!$H$5-'СЕТ СН'!$H$20</f>
        <v>3871.7649371500002</v>
      </c>
      <c r="G109" s="36">
        <f>SUMIFS(СВЦЭМ!$C$39:$C$782,СВЦЭМ!$A$39:$A$782,$A109,СВЦЭМ!$B$39:$B$782,G$83)+'СЕТ СН'!$H$12+СВЦЭМ!$D$10+'СЕТ СН'!$H$5-'СЕТ СН'!$H$20</f>
        <v>3856.8156678300002</v>
      </c>
      <c r="H109" s="36">
        <f>SUMIFS(СВЦЭМ!$C$39:$C$782,СВЦЭМ!$A$39:$A$782,$A109,СВЦЭМ!$B$39:$B$782,H$83)+'СЕТ СН'!$H$12+СВЦЭМ!$D$10+'СЕТ СН'!$H$5-'СЕТ СН'!$H$20</f>
        <v>3820.6011837300002</v>
      </c>
      <c r="I109" s="36">
        <f>SUMIFS(СВЦЭМ!$C$39:$C$782,СВЦЭМ!$A$39:$A$782,$A109,СВЦЭМ!$B$39:$B$782,I$83)+'СЕТ СН'!$H$12+СВЦЭМ!$D$10+'СЕТ СН'!$H$5-'СЕТ СН'!$H$20</f>
        <v>3736.5948259299998</v>
      </c>
      <c r="J109" s="36">
        <f>SUMIFS(СВЦЭМ!$C$39:$C$782,СВЦЭМ!$A$39:$A$782,$A109,СВЦЭМ!$B$39:$B$782,J$83)+'СЕТ СН'!$H$12+СВЦЭМ!$D$10+'СЕТ СН'!$H$5-'СЕТ СН'!$H$20</f>
        <v>3651.8946796999999</v>
      </c>
      <c r="K109" s="36">
        <f>SUMIFS(СВЦЭМ!$C$39:$C$782,СВЦЭМ!$A$39:$A$782,$A109,СВЦЭМ!$B$39:$B$782,K$83)+'СЕТ СН'!$H$12+СВЦЭМ!$D$10+'СЕТ СН'!$H$5-'СЕТ СН'!$H$20</f>
        <v>3655.7025434899997</v>
      </c>
      <c r="L109" s="36">
        <f>SUMIFS(СВЦЭМ!$C$39:$C$782,СВЦЭМ!$A$39:$A$782,$A109,СВЦЭМ!$B$39:$B$782,L$83)+'СЕТ СН'!$H$12+СВЦЭМ!$D$10+'СЕТ СН'!$H$5-'СЕТ СН'!$H$20</f>
        <v>3677.56708733</v>
      </c>
      <c r="M109" s="36">
        <f>SUMIFS(СВЦЭМ!$C$39:$C$782,СВЦЭМ!$A$39:$A$782,$A109,СВЦЭМ!$B$39:$B$782,M$83)+'СЕТ СН'!$H$12+СВЦЭМ!$D$10+'СЕТ СН'!$H$5-'СЕТ СН'!$H$20</f>
        <v>3674.78384508</v>
      </c>
      <c r="N109" s="36">
        <f>SUMIFS(СВЦЭМ!$C$39:$C$782,СВЦЭМ!$A$39:$A$782,$A109,СВЦЭМ!$B$39:$B$782,N$83)+'СЕТ СН'!$H$12+СВЦЭМ!$D$10+'СЕТ СН'!$H$5-'СЕТ СН'!$H$20</f>
        <v>3670.95855489</v>
      </c>
      <c r="O109" s="36">
        <f>SUMIFS(СВЦЭМ!$C$39:$C$782,СВЦЭМ!$A$39:$A$782,$A109,СВЦЭМ!$B$39:$B$782,O$83)+'СЕТ СН'!$H$12+СВЦЭМ!$D$10+'СЕТ СН'!$H$5-'СЕТ СН'!$H$20</f>
        <v>3653.8927958700001</v>
      </c>
      <c r="P109" s="36">
        <f>SUMIFS(СВЦЭМ!$C$39:$C$782,СВЦЭМ!$A$39:$A$782,$A109,СВЦЭМ!$B$39:$B$782,P$83)+'СЕТ СН'!$H$12+СВЦЭМ!$D$10+'СЕТ СН'!$H$5-'СЕТ СН'!$H$20</f>
        <v>3654.1637548999997</v>
      </c>
      <c r="Q109" s="36">
        <f>SUMIFS(СВЦЭМ!$C$39:$C$782,СВЦЭМ!$A$39:$A$782,$A109,СВЦЭМ!$B$39:$B$782,Q$83)+'СЕТ СН'!$H$12+СВЦЭМ!$D$10+'СЕТ СН'!$H$5-'СЕТ СН'!$H$20</f>
        <v>3642.7496244599997</v>
      </c>
      <c r="R109" s="36">
        <f>SUMIFS(СВЦЭМ!$C$39:$C$782,СВЦЭМ!$A$39:$A$782,$A109,СВЦЭМ!$B$39:$B$782,R$83)+'СЕТ СН'!$H$12+СВЦЭМ!$D$10+'СЕТ СН'!$H$5-'СЕТ СН'!$H$20</f>
        <v>3634.48899962</v>
      </c>
      <c r="S109" s="36">
        <f>SUMIFS(СВЦЭМ!$C$39:$C$782,СВЦЭМ!$A$39:$A$782,$A109,СВЦЭМ!$B$39:$B$782,S$83)+'СЕТ СН'!$H$12+СВЦЭМ!$D$10+'СЕТ СН'!$H$5-'СЕТ СН'!$H$20</f>
        <v>3645.9005131099998</v>
      </c>
      <c r="T109" s="36">
        <f>SUMIFS(СВЦЭМ!$C$39:$C$782,СВЦЭМ!$A$39:$A$782,$A109,СВЦЭМ!$B$39:$B$782,T$83)+'СЕТ СН'!$H$12+СВЦЭМ!$D$10+'СЕТ СН'!$H$5-'СЕТ СН'!$H$20</f>
        <v>3705.3447214799999</v>
      </c>
      <c r="U109" s="36">
        <f>SUMIFS(СВЦЭМ!$C$39:$C$782,СВЦЭМ!$A$39:$A$782,$A109,СВЦЭМ!$B$39:$B$782,U$83)+'СЕТ СН'!$H$12+СВЦЭМ!$D$10+'СЕТ СН'!$H$5-'СЕТ СН'!$H$20</f>
        <v>3697.8878748699999</v>
      </c>
      <c r="V109" s="36">
        <f>SUMIFS(СВЦЭМ!$C$39:$C$782,СВЦЭМ!$A$39:$A$782,$A109,СВЦЭМ!$B$39:$B$782,V$83)+'СЕТ СН'!$H$12+СВЦЭМ!$D$10+'СЕТ СН'!$H$5-'СЕТ СН'!$H$20</f>
        <v>3718.9334332200001</v>
      </c>
      <c r="W109" s="36">
        <f>SUMIFS(СВЦЭМ!$C$39:$C$782,СВЦЭМ!$A$39:$A$782,$A109,СВЦЭМ!$B$39:$B$782,W$83)+'СЕТ СН'!$H$12+СВЦЭМ!$D$10+'СЕТ СН'!$H$5-'СЕТ СН'!$H$20</f>
        <v>3721.1950547599999</v>
      </c>
      <c r="X109" s="36">
        <f>SUMIFS(СВЦЭМ!$C$39:$C$782,СВЦЭМ!$A$39:$A$782,$A109,СВЦЭМ!$B$39:$B$782,X$83)+'СЕТ СН'!$H$12+СВЦЭМ!$D$10+'СЕТ СН'!$H$5-'СЕТ СН'!$H$20</f>
        <v>3683.8991815899999</v>
      </c>
      <c r="Y109" s="36">
        <f>SUMIFS(СВЦЭМ!$C$39:$C$782,СВЦЭМ!$A$39:$A$782,$A109,СВЦЭМ!$B$39:$B$782,Y$83)+'СЕТ СН'!$H$12+СВЦЭМ!$D$10+'СЕТ СН'!$H$5-'СЕТ СН'!$H$20</f>
        <v>3675.5781357699998</v>
      </c>
    </row>
    <row r="110" spans="1:25" ht="15.75" x14ac:dyDescent="0.2">
      <c r="A110" s="35">
        <f t="shared" si="2"/>
        <v>44435</v>
      </c>
      <c r="B110" s="36">
        <f>SUMIFS(СВЦЭМ!$C$39:$C$782,СВЦЭМ!$A$39:$A$782,$A110,СВЦЭМ!$B$39:$B$782,B$83)+'СЕТ СН'!$H$12+СВЦЭМ!$D$10+'СЕТ СН'!$H$5-'СЕТ СН'!$H$20</f>
        <v>3818.5291129400002</v>
      </c>
      <c r="C110" s="36">
        <f>SUMIFS(СВЦЭМ!$C$39:$C$782,СВЦЭМ!$A$39:$A$782,$A110,СВЦЭМ!$B$39:$B$782,C$83)+'СЕТ СН'!$H$12+СВЦЭМ!$D$10+'СЕТ СН'!$H$5-'СЕТ СН'!$H$20</f>
        <v>3885.4733207999998</v>
      </c>
      <c r="D110" s="36">
        <f>SUMIFS(СВЦЭМ!$C$39:$C$782,СВЦЭМ!$A$39:$A$782,$A110,СВЦЭМ!$B$39:$B$782,D$83)+'СЕТ СН'!$H$12+СВЦЭМ!$D$10+'СЕТ СН'!$H$5-'СЕТ СН'!$H$20</f>
        <v>3973.5323412299999</v>
      </c>
      <c r="E110" s="36">
        <f>SUMIFS(СВЦЭМ!$C$39:$C$782,СВЦЭМ!$A$39:$A$782,$A110,СВЦЭМ!$B$39:$B$782,E$83)+'СЕТ СН'!$H$12+СВЦЭМ!$D$10+'СЕТ СН'!$H$5-'СЕТ СН'!$H$20</f>
        <v>4013.6330898300002</v>
      </c>
      <c r="F110" s="36">
        <f>SUMIFS(СВЦЭМ!$C$39:$C$782,СВЦЭМ!$A$39:$A$782,$A110,СВЦЭМ!$B$39:$B$782,F$83)+'СЕТ СН'!$H$12+СВЦЭМ!$D$10+'СЕТ СН'!$H$5-'СЕТ СН'!$H$20</f>
        <v>4025.1602212299999</v>
      </c>
      <c r="G110" s="36">
        <f>SUMIFS(СВЦЭМ!$C$39:$C$782,СВЦЭМ!$A$39:$A$782,$A110,СВЦЭМ!$B$39:$B$782,G$83)+'СЕТ СН'!$H$12+СВЦЭМ!$D$10+'СЕТ СН'!$H$5-'СЕТ СН'!$H$20</f>
        <v>4013.2757044099999</v>
      </c>
      <c r="H110" s="36">
        <f>SUMIFS(СВЦЭМ!$C$39:$C$782,СВЦЭМ!$A$39:$A$782,$A110,СВЦЭМ!$B$39:$B$782,H$83)+'СЕТ СН'!$H$12+СВЦЭМ!$D$10+'СЕТ СН'!$H$5-'СЕТ СН'!$H$20</f>
        <v>3932.2113492400003</v>
      </c>
      <c r="I110" s="36">
        <f>SUMIFS(СВЦЭМ!$C$39:$C$782,СВЦЭМ!$A$39:$A$782,$A110,СВЦЭМ!$B$39:$B$782,I$83)+'СЕТ СН'!$H$12+СВЦЭМ!$D$10+'СЕТ СН'!$H$5-'СЕТ СН'!$H$20</f>
        <v>3816.0606332699999</v>
      </c>
      <c r="J110" s="36">
        <f>SUMIFS(СВЦЭМ!$C$39:$C$782,СВЦЭМ!$A$39:$A$782,$A110,СВЦЭМ!$B$39:$B$782,J$83)+'СЕТ СН'!$H$12+СВЦЭМ!$D$10+'СЕТ СН'!$H$5-'СЕТ СН'!$H$20</f>
        <v>3731.9320886800001</v>
      </c>
      <c r="K110" s="36">
        <f>SUMIFS(СВЦЭМ!$C$39:$C$782,СВЦЭМ!$A$39:$A$782,$A110,СВЦЭМ!$B$39:$B$782,K$83)+'СЕТ СН'!$H$12+СВЦЭМ!$D$10+'СЕТ СН'!$H$5-'СЕТ СН'!$H$20</f>
        <v>3686.56766371</v>
      </c>
      <c r="L110" s="36">
        <f>SUMIFS(СВЦЭМ!$C$39:$C$782,СВЦЭМ!$A$39:$A$782,$A110,СВЦЭМ!$B$39:$B$782,L$83)+'СЕТ СН'!$H$12+СВЦЭМ!$D$10+'СЕТ СН'!$H$5-'СЕТ СН'!$H$20</f>
        <v>3694.0959407800001</v>
      </c>
      <c r="M110" s="36">
        <f>SUMIFS(СВЦЭМ!$C$39:$C$782,СВЦЭМ!$A$39:$A$782,$A110,СВЦЭМ!$B$39:$B$782,M$83)+'СЕТ СН'!$H$12+СВЦЭМ!$D$10+'СЕТ СН'!$H$5-'СЕТ СН'!$H$20</f>
        <v>3692.7136487799999</v>
      </c>
      <c r="N110" s="36">
        <f>SUMIFS(СВЦЭМ!$C$39:$C$782,СВЦЭМ!$A$39:$A$782,$A110,СВЦЭМ!$B$39:$B$782,N$83)+'СЕТ СН'!$H$12+СВЦЭМ!$D$10+'СЕТ СН'!$H$5-'СЕТ СН'!$H$20</f>
        <v>3692.00009262</v>
      </c>
      <c r="O110" s="36">
        <f>SUMIFS(СВЦЭМ!$C$39:$C$782,СВЦЭМ!$A$39:$A$782,$A110,СВЦЭМ!$B$39:$B$782,O$83)+'СЕТ СН'!$H$12+СВЦЭМ!$D$10+'СЕТ СН'!$H$5-'СЕТ СН'!$H$20</f>
        <v>3690.5667718099999</v>
      </c>
      <c r="P110" s="36">
        <f>SUMIFS(СВЦЭМ!$C$39:$C$782,СВЦЭМ!$A$39:$A$782,$A110,СВЦЭМ!$B$39:$B$782,P$83)+'СЕТ СН'!$H$12+СВЦЭМ!$D$10+'СЕТ СН'!$H$5-'СЕТ СН'!$H$20</f>
        <v>3710.3726006400002</v>
      </c>
      <c r="Q110" s="36">
        <f>SUMIFS(СВЦЭМ!$C$39:$C$782,СВЦЭМ!$A$39:$A$782,$A110,СВЦЭМ!$B$39:$B$782,Q$83)+'СЕТ СН'!$H$12+СВЦЭМ!$D$10+'СЕТ СН'!$H$5-'СЕТ СН'!$H$20</f>
        <v>3715.6960647300002</v>
      </c>
      <c r="R110" s="36">
        <f>SUMIFS(СВЦЭМ!$C$39:$C$782,СВЦЭМ!$A$39:$A$782,$A110,СВЦЭМ!$B$39:$B$782,R$83)+'СЕТ СН'!$H$12+СВЦЭМ!$D$10+'СЕТ СН'!$H$5-'СЕТ СН'!$H$20</f>
        <v>3715.3600085600001</v>
      </c>
      <c r="S110" s="36">
        <f>SUMIFS(СВЦЭМ!$C$39:$C$782,СВЦЭМ!$A$39:$A$782,$A110,СВЦЭМ!$B$39:$B$782,S$83)+'СЕТ СН'!$H$12+СВЦЭМ!$D$10+'СЕТ СН'!$H$5-'СЕТ СН'!$H$20</f>
        <v>3690.0669129500002</v>
      </c>
      <c r="T110" s="36">
        <f>SUMIFS(СВЦЭМ!$C$39:$C$782,СВЦЭМ!$A$39:$A$782,$A110,СВЦЭМ!$B$39:$B$782,T$83)+'СЕТ СН'!$H$12+СВЦЭМ!$D$10+'СЕТ СН'!$H$5-'СЕТ СН'!$H$20</f>
        <v>3664.5845910500002</v>
      </c>
      <c r="U110" s="36">
        <f>SUMIFS(СВЦЭМ!$C$39:$C$782,СВЦЭМ!$A$39:$A$782,$A110,СВЦЭМ!$B$39:$B$782,U$83)+'СЕТ СН'!$H$12+СВЦЭМ!$D$10+'СЕТ СН'!$H$5-'СЕТ СН'!$H$20</f>
        <v>3677.8108493499999</v>
      </c>
      <c r="V110" s="36">
        <f>SUMIFS(СВЦЭМ!$C$39:$C$782,СВЦЭМ!$A$39:$A$782,$A110,СВЦЭМ!$B$39:$B$782,V$83)+'СЕТ СН'!$H$12+СВЦЭМ!$D$10+'СЕТ СН'!$H$5-'СЕТ СН'!$H$20</f>
        <v>3661.79994326</v>
      </c>
      <c r="W110" s="36">
        <f>SUMIFS(СВЦЭМ!$C$39:$C$782,СВЦЭМ!$A$39:$A$782,$A110,СВЦЭМ!$B$39:$B$782,W$83)+'СЕТ СН'!$H$12+СВЦЭМ!$D$10+'СЕТ СН'!$H$5-'СЕТ СН'!$H$20</f>
        <v>3653.0919264599997</v>
      </c>
      <c r="X110" s="36">
        <f>SUMIFS(СВЦЭМ!$C$39:$C$782,СВЦЭМ!$A$39:$A$782,$A110,СВЦЭМ!$B$39:$B$782,X$83)+'СЕТ СН'!$H$12+СВЦЭМ!$D$10+'СЕТ СН'!$H$5-'СЕТ СН'!$H$20</f>
        <v>3701.7024456199997</v>
      </c>
      <c r="Y110" s="36">
        <f>SUMIFS(СВЦЭМ!$C$39:$C$782,СВЦЭМ!$A$39:$A$782,$A110,СВЦЭМ!$B$39:$B$782,Y$83)+'СЕТ СН'!$H$12+СВЦЭМ!$D$10+'СЕТ СН'!$H$5-'СЕТ СН'!$H$20</f>
        <v>3764.9763045199998</v>
      </c>
    </row>
    <row r="111" spans="1:25" ht="15.75" x14ac:dyDescent="0.2">
      <c r="A111" s="35">
        <f t="shared" si="2"/>
        <v>44436</v>
      </c>
      <c r="B111" s="36">
        <f>SUMIFS(СВЦЭМ!$C$39:$C$782,СВЦЭМ!$A$39:$A$782,$A111,СВЦЭМ!$B$39:$B$782,B$83)+'СЕТ СН'!$H$12+СВЦЭМ!$D$10+'СЕТ СН'!$H$5-'СЕТ СН'!$H$20</f>
        <v>3773.0810703699999</v>
      </c>
      <c r="C111" s="36">
        <f>SUMIFS(СВЦЭМ!$C$39:$C$782,СВЦЭМ!$A$39:$A$782,$A111,СВЦЭМ!$B$39:$B$782,C$83)+'СЕТ СН'!$H$12+СВЦЭМ!$D$10+'СЕТ СН'!$H$5-'СЕТ СН'!$H$20</f>
        <v>3842.3314185099998</v>
      </c>
      <c r="D111" s="36">
        <f>SUMIFS(СВЦЭМ!$C$39:$C$782,СВЦЭМ!$A$39:$A$782,$A111,СВЦЭМ!$B$39:$B$782,D$83)+'СЕТ СН'!$H$12+СВЦЭМ!$D$10+'СЕТ СН'!$H$5-'СЕТ СН'!$H$20</f>
        <v>3897.1420432</v>
      </c>
      <c r="E111" s="36">
        <f>SUMIFS(СВЦЭМ!$C$39:$C$782,СВЦЭМ!$A$39:$A$782,$A111,СВЦЭМ!$B$39:$B$782,E$83)+'СЕТ СН'!$H$12+СВЦЭМ!$D$10+'СЕТ СН'!$H$5-'СЕТ СН'!$H$20</f>
        <v>3913.6492960699998</v>
      </c>
      <c r="F111" s="36">
        <f>SUMIFS(СВЦЭМ!$C$39:$C$782,СВЦЭМ!$A$39:$A$782,$A111,СВЦЭМ!$B$39:$B$782,F$83)+'СЕТ СН'!$H$12+СВЦЭМ!$D$10+'СЕТ СН'!$H$5-'СЕТ СН'!$H$20</f>
        <v>3923.3535512600001</v>
      </c>
      <c r="G111" s="36">
        <f>SUMIFS(СВЦЭМ!$C$39:$C$782,СВЦЭМ!$A$39:$A$782,$A111,СВЦЭМ!$B$39:$B$782,G$83)+'СЕТ СН'!$H$12+СВЦЭМ!$D$10+'СЕТ СН'!$H$5-'СЕТ СН'!$H$20</f>
        <v>3921.20310083</v>
      </c>
      <c r="H111" s="36">
        <f>SUMIFS(СВЦЭМ!$C$39:$C$782,СВЦЭМ!$A$39:$A$782,$A111,СВЦЭМ!$B$39:$B$782,H$83)+'СЕТ СН'!$H$12+СВЦЭМ!$D$10+'СЕТ СН'!$H$5-'СЕТ СН'!$H$20</f>
        <v>3892.3437729699999</v>
      </c>
      <c r="I111" s="36">
        <f>SUMIFS(СВЦЭМ!$C$39:$C$782,СВЦЭМ!$A$39:$A$782,$A111,СВЦЭМ!$B$39:$B$782,I$83)+'СЕТ СН'!$H$12+СВЦЭМ!$D$10+'СЕТ СН'!$H$5-'СЕТ СН'!$H$20</f>
        <v>3788.9088267100001</v>
      </c>
      <c r="J111" s="36">
        <f>SUMIFS(СВЦЭМ!$C$39:$C$782,СВЦЭМ!$A$39:$A$782,$A111,СВЦЭМ!$B$39:$B$782,J$83)+'СЕТ СН'!$H$12+СВЦЭМ!$D$10+'СЕТ СН'!$H$5-'СЕТ СН'!$H$20</f>
        <v>3699.5546841099999</v>
      </c>
      <c r="K111" s="36">
        <f>SUMIFS(СВЦЭМ!$C$39:$C$782,СВЦЭМ!$A$39:$A$782,$A111,СВЦЭМ!$B$39:$B$782,K$83)+'СЕТ СН'!$H$12+СВЦЭМ!$D$10+'СЕТ СН'!$H$5-'СЕТ СН'!$H$20</f>
        <v>3633.56999735</v>
      </c>
      <c r="L111" s="36">
        <f>SUMIFS(СВЦЭМ!$C$39:$C$782,СВЦЭМ!$A$39:$A$782,$A111,СВЦЭМ!$B$39:$B$782,L$83)+'СЕТ СН'!$H$12+СВЦЭМ!$D$10+'СЕТ СН'!$H$5-'СЕТ СН'!$H$20</f>
        <v>3597.7178751500001</v>
      </c>
      <c r="M111" s="36">
        <f>SUMIFS(СВЦЭМ!$C$39:$C$782,СВЦЭМ!$A$39:$A$782,$A111,СВЦЭМ!$B$39:$B$782,M$83)+'СЕТ СН'!$H$12+СВЦЭМ!$D$10+'СЕТ СН'!$H$5-'СЕТ СН'!$H$20</f>
        <v>3593.6039895599997</v>
      </c>
      <c r="N111" s="36">
        <f>SUMIFS(СВЦЭМ!$C$39:$C$782,СВЦЭМ!$A$39:$A$782,$A111,СВЦЭМ!$B$39:$B$782,N$83)+'СЕТ СН'!$H$12+СВЦЭМ!$D$10+'СЕТ СН'!$H$5-'СЕТ СН'!$H$20</f>
        <v>3599.1910065000002</v>
      </c>
      <c r="O111" s="36">
        <f>SUMIFS(СВЦЭМ!$C$39:$C$782,СВЦЭМ!$A$39:$A$782,$A111,СВЦЭМ!$B$39:$B$782,O$83)+'СЕТ СН'!$H$12+СВЦЭМ!$D$10+'СЕТ СН'!$H$5-'СЕТ СН'!$H$20</f>
        <v>3620.1517239999998</v>
      </c>
      <c r="P111" s="36">
        <f>SUMIFS(СВЦЭМ!$C$39:$C$782,СВЦЭМ!$A$39:$A$782,$A111,СВЦЭМ!$B$39:$B$782,P$83)+'СЕТ СН'!$H$12+СВЦЭМ!$D$10+'СЕТ СН'!$H$5-'СЕТ СН'!$H$20</f>
        <v>3636.1100576899998</v>
      </c>
      <c r="Q111" s="36">
        <f>SUMIFS(СВЦЭМ!$C$39:$C$782,СВЦЭМ!$A$39:$A$782,$A111,СВЦЭМ!$B$39:$B$782,Q$83)+'СЕТ СН'!$H$12+СВЦЭМ!$D$10+'СЕТ СН'!$H$5-'СЕТ СН'!$H$20</f>
        <v>3646.5794007200002</v>
      </c>
      <c r="R111" s="36">
        <f>SUMIFS(СВЦЭМ!$C$39:$C$782,СВЦЭМ!$A$39:$A$782,$A111,СВЦЭМ!$B$39:$B$782,R$83)+'СЕТ СН'!$H$12+СВЦЭМ!$D$10+'СЕТ СН'!$H$5-'СЕТ СН'!$H$20</f>
        <v>3643.5149752299999</v>
      </c>
      <c r="S111" s="36">
        <f>SUMIFS(СВЦЭМ!$C$39:$C$782,СВЦЭМ!$A$39:$A$782,$A111,СВЦЭМ!$B$39:$B$782,S$83)+'СЕТ СН'!$H$12+СВЦЭМ!$D$10+'СЕТ СН'!$H$5-'СЕТ СН'!$H$20</f>
        <v>3619.7465422999999</v>
      </c>
      <c r="T111" s="36">
        <f>SUMIFS(СВЦЭМ!$C$39:$C$782,СВЦЭМ!$A$39:$A$782,$A111,СВЦЭМ!$B$39:$B$782,T$83)+'СЕТ СН'!$H$12+СВЦЭМ!$D$10+'СЕТ СН'!$H$5-'СЕТ СН'!$H$20</f>
        <v>3605.7750216300001</v>
      </c>
      <c r="U111" s="36">
        <f>SUMIFS(СВЦЭМ!$C$39:$C$782,СВЦЭМ!$A$39:$A$782,$A111,СВЦЭМ!$B$39:$B$782,U$83)+'СЕТ СН'!$H$12+СВЦЭМ!$D$10+'СЕТ СН'!$H$5-'СЕТ СН'!$H$20</f>
        <v>3606.9626069300002</v>
      </c>
      <c r="V111" s="36">
        <f>SUMIFS(СВЦЭМ!$C$39:$C$782,СВЦЭМ!$A$39:$A$782,$A111,СВЦЭМ!$B$39:$B$782,V$83)+'СЕТ СН'!$H$12+СВЦЭМ!$D$10+'СЕТ СН'!$H$5-'СЕТ СН'!$H$20</f>
        <v>3600.0586231400002</v>
      </c>
      <c r="W111" s="36">
        <f>SUMIFS(СВЦЭМ!$C$39:$C$782,СВЦЭМ!$A$39:$A$782,$A111,СВЦЭМ!$B$39:$B$782,W$83)+'СЕТ СН'!$H$12+СВЦЭМ!$D$10+'СЕТ СН'!$H$5-'СЕТ СН'!$H$20</f>
        <v>3617.8380653700001</v>
      </c>
      <c r="X111" s="36">
        <f>SUMIFS(СВЦЭМ!$C$39:$C$782,СВЦЭМ!$A$39:$A$782,$A111,СВЦЭМ!$B$39:$B$782,X$83)+'СЕТ СН'!$H$12+СВЦЭМ!$D$10+'СЕТ СН'!$H$5-'СЕТ СН'!$H$20</f>
        <v>3642.2222103300001</v>
      </c>
      <c r="Y111" s="36">
        <f>SUMIFS(СВЦЭМ!$C$39:$C$782,СВЦЭМ!$A$39:$A$782,$A111,СВЦЭМ!$B$39:$B$782,Y$83)+'СЕТ СН'!$H$12+СВЦЭМ!$D$10+'СЕТ СН'!$H$5-'СЕТ СН'!$H$20</f>
        <v>3681.8124098099997</v>
      </c>
    </row>
    <row r="112" spans="1:25" ht="15.75" x14ac:dyDescent="0.2">
      <c r="A112" s="35">
        <f t="shared" si="2"/>
        <v>44437</v>
      </c>
      <c r="B112" s="36">
        <f>SUMIFS(СВЦЭМ!$C$39:$C$782,СВЦЭМ!$A$39:$A$782,$A112,СВЦЭМ!$B$39:$B$782,B$83)+'СЕТ СН'!$H$12+СВЦЭМ!$D$10+'СЕТ СН'!$H$5-'СЕТ СН'!$H$20</f>
        <v>3778.41531893</v>
      </c>
      <c r="C112" s="36">
        <f>SUMIFS(СВЦЭМ!$C$39:$C$782,СВЦЭМ!$A$39:$A$782,$A112,СВЦЭМ!$B$39:$B$782,C$83)+'СЕТ СН'!$H$12+СВЦЭМ!$D$10+'СЕТ СН'!$H$5-'СЕТ СН'!$H$20</f>
        <v>3843.2320073999999</v>
      </c>
      <c r="D112" s="36">
        <f>SUMIFS(СВЦЭМ!$C$39:$C$782,СВЦЭМ!$A$39:$A$782,$A112,СВЦЭМ!$B$39:$B$782,D$83)+'СЕТ СН'!$H$12+СВЦЭМ!$D$10+'СЕТ СН'!$H$5-'СЕТ СН'!$H$20</f>
        <v>3905.0465029999996</v>
      </c>
      <c r="E112" s="36">
        <f>SUMIFS(СВЦЭМ!$C$39:$C$782,СВЦЭМ!$A$39:$A$782,$A112,СВЦЭМ!$B$39:$B$782,E$83)+'СЕТ СН'!$H$12+СВЦЭМ!$D$10+'СЕТ СН'!$H$5-'СЕТ СН'!$H$20</f>
        <v>3934.2294765799998</v>
      </c>
      <c r="F112" s="36">
        <f>SUMIFS(СВЦЭМ!$C$39:$C$782,СВЦЭМ!$A$39:$A$782,$A112,СВЦЭМ!$B$39:$B$782,F$83)+'СЕТ СН'!$H$12+СВЦЭМ!$D$10+'СЕТ СН'!$H$5-'СЕТ СН'!$H$20</f>
        <v>3941.1915750099997</v>
      </c>
      <c r="G112" s="36">
        <f>SUMIFS(СВЦЭМ!$C$39:$C$782,СВЦЭМ!$A$39:$A$782,$A112,СВЦЭМ!$B$39:$B$782,G$83)+'СЕТ СН'!$H$12+СВЦЭМ!$D$10+'СЕТ СН'!$H$5-'СЕТ СН'!$H$20</f>
        <v>3935.6392992800002</v>
      </c>
      <c r="H112" s="36">
        <f>SUMIFS(СВЦЭМ!$C$39:$C$782,СВЦЭМ!$A$39:$A$782,$A112,СВЦЭМ!$B$39:$B$782,H$83)+'СЕТ СН'!$H$12+СВЦЭМ!$D$10+'СЕТ СН'!$H$5-'СЕТ СН'!$H$20</f>
        <v>3906.0868581699997</v>
      </c>
      <c r="I112" s="36">
        <f>SUMIFS(СВЦЭМ!$C$39:$C$782,СВЦЭМ!$A$39:$A$782,$A112,СВЦЭМ!$B$39:$B$782,I$83)+'СЕТ СН'!$H$12+СВЦЭМ!$D$10+'СЕТ СН'!$H$5-'СЕТ СН'!$H$20</f>
        <v>3840.8197227000001</v>
      </c>
      <c r="J112" s="36">
        <f>SUMIFS(СВЦЭМ!$C$39:$C$782,СВЦЭМ!$A$39:$A$782,$A112,СВЦЭМ!$B$39:$B$782,J$83)+'СЕТ СН'!$H$12+СВЦЭМ!$D$10+'СЕТ СН'!$H$5-'СЕТ СН'!$H$20</f>
        <v>3743.56545749</v>
      </c>
      <c r="K112" s="36">
        <f>SUMIFS(СВЦЭМ!$C$39:$C$782,СВЦЭМ!$A$39:$A$782,$A112,СВЦЭМ!$B$39:$B$782,K$83)+'СЕТ СН'!$H$12+СВЦЭМ!$D$10+'СЕТ СН'!$H$5-'СЕТ СН'!$H$20</f>
        <v>3680.5622290699998</v>
      </c>
      <c r="L112" s="36">
        <f>SUMIFS(СВЦЭМ!$C$39:$C$782,СВЦЭМ!$A$39:$A$782,$A112,СВЦЭМ!$B$39:$B$782,L$83)+'СЕТ СН'!$H$12+СВЦЭМ!$D$10+'СЕТ СН'!$H$5-'СЕТ СН'!$H$20</f>
        <v>3642.6308192199999</v>
      </c>
      <c r="M112" s="36">
        <f>SUMIFS(СВЦЭМ!$C$39:$C$782,СВЦЭМ!$A$39:$A$782,$A112,СВЦЭМ!$B$39:$B$782,M$83)+'СЕТ СН'!$H$12+СВЦЭМ!$D$10+'СЕТ СН'!$H$5-'СЕТ СН'!$H$20</f>
        <v>3634.4534514899997</v>
      </c>
      <c r="N112" s="36">
        <f>SUMIFS(СВЦЭМ!$C$39:$C$782,СВЦЭМ!$A$39:$A$782,$A112,СВЦЭМ!$B$39:$B$782,N$83)+'СЕТ СН'!$H$12+СВЦЭМ!$D$10+'СЕТ СН'!$H$5-'СЕТ СН'!$H$20</f>
        <v>3634.16206788</v>
      </c>
      <c r="O112" s="36">
        <f>SUMIFS(СВЦЭМ!$C$39:$C$782,СВЦЭМ!$A$39:$A$782,$A112,СВЦЭМ!$B$39:$B$782,O$83)+'СЕТ СН'!$H$12+СВЦЭМ!$D$10+'СЕТ СН'!$H$5-'СЕТ СН'!$H$20</f>
        <v>3645.98996644</v>
      </c>
      <c r="P112" s="36">
        <f>SUMIFS(СВЦЭМ!$C$39:$C$782,СВЦЭМ!$A$39:$A$782,$A112,СВЦЭМ!$B$39:$B$782,P$83)+'СЕТ СН'!$H$12+СВЦЭМ!$D$10+'СЕТ СН'!$H$5-'СЕТ СН'!$H$20</f>
        <v>3671.8903430199998</v>
      </c>
      <c r="Q112" s="36">
        <f>SUMIFS(СВЦЭМ!$C$39:$C$782,СВЦЭМ!$A$39:$A$782,$A112,СВЦЭМ!$B$39:$B$782,Q$83)+'СЕТ СН'!$H$12+СВЦЭМ!$D$10+'СЕТ СН'!$H$5-'СЕТ СН'!$H$20</f>
        <v>3680.7454647599998</v>
      </c>
      <c r="R112" s="36">
        <f>SUMIFS(СВЦЭМ!$C$39:$C$782,СВЦЭМ!$A$39:$A$782,$A112,СВЦЭМ!$B$39:$B$782,R$83)+'СЕТ СН'!$H$12+СВЦЭМ!$D$10+'СЕТ СН'!$H$5-'СЕТ СН'!$H$20</f>
        <v>3674.0178486599998</v>
      </c>
      <c r="S112" s="36">
        <f>SUMIFS(СВЦЭМ!$C$39:$C$782,СВЦЭМ!$A$39:$A$782,$A112,СВЦЭМ!$B$39:$B$782,S$83)+'СЕТ СН'!$H$12+СВЦЭМ!$D$10+'СЕТ СН'!$H$5-'СЕТ СН'!$H$20</f>
        <v>3648.9592912500002</v>
      </c>
      <c r="T112" s="36">
        <f>SUMIFS(СВЦЭМ!$C$39:$C$782,СВЦЭМ!$A$39:$A$782,$A112,СВЦЭМ!$B$39:$B$782,T$83)+'СЕТ СН'!$H$12+СВЦЭМ!$D$10+'СЕТ СН'!$H$5-'СЕТ СН'!$H$20</f>
        <v>3626.5798939699998</v>
      </c>
      <c r="U112" s="36">
        <f>SUMIFS(СВЦЭМ!$C$39:$C$782,СВЦЭМ!$A$39:$A$782,$A112,СВЦЭМ!$B$39:$B$782,U$83)+'СЕТ СН'!$H$12+СВЦЭМ!$D$10+'СЕТ СН'!$H$5-'СЕТ СН'!$H$20</f>
        <v>3619.7260046199999</v>
      </c>
      <c r="V112" s="36">
        <f>SUMIFS(СВЦЭМ!$C$39:$C$782,СВЦЭМ!$A$39:$A$782,$A112,СВЦЭМ!$B$39:$B$782,V$83)+'СЕТ СН'!$H$12+СВЦЭМ!$D$10+'СЕТ СН'!$H$5-'СЕТ СН'!$H$20</f>
        <v>3616.3421068100001</v>
      </c>
      <c r="W112" s="36">
        <f>SUMIFS(СВЦЭМ!$C$39:$C$782,СВЦЭМ!$A$39:$A$782,$A112,СВЦЭМ!$B$39:$B$782,W$83)+'СЕТ СН'!$H$12+СВЦЭМ!$D$10+'СЕТ СН'!$H$5-'СЕТ СН'!$H$20</f>
        <v>3635.1180467200002</v>
      </c>
      <c r="X112" s="36">
        <f>SUMIFS(СВЦЭМ!$C$39:$C$782,СВЦЭМ!$A$39:$A$782,$A112,СВЦЭМ!$B$39:$B$782,X$83)+'СЕТ СН'!$H$12+СВЦЭМ!$D$10+'СЕТ СН'!$H$5-'СЕТ СН'!$H$20</f>
        <v>3628.1340254900001</v>
      </c>
      <c r="Y112" s="36">
        <f>SUMIFS(СВЦЭМ!$C$39:$C$782,СВЦЭМ!$A$39:$A$782,$A112,СВЦЭМ!$B$39:$B$782,Y$83)+'СЕТ СН'!$H$12+СВЦЭМ!$D$10+'СЕТ СН'!$H$5-'СЕТ СН'!$H$20</f>
        <v>3672.88384013</v>
      </c>
    </row>
    <row r="113" spans="1:27" ht="15.75" x14ac:dyDescent="0.2">
      <c r="A113" s="35">
        <f t="shared" si="2"/>
        <v>44438</v>
      </c>
      <c r="B113" s="36">
        <f>SUMIFS(СВЦЭМ!$C$39:$C$782,СВЦЭМ!$A$39:$A$782,$A113,СВЦЭМ!$B$39:$B$782,B$83)+'СЕТ СН'!$H$12+СВЦЭМ!$D$10+'СЕТ СН'!$H$5-'СЕТ СН'!$H$20</f>
        <v>3752.4254738499999</v>
      </c>
      <c r="C113" s="36">
        <f>SUMIFS(СВЦЭМ!$C$39:$C$782,СВЦЭМ!$A$39:$A$782,$A113,СВЦЭМ!$B$39:$B$782,C$83)+'СЕТ СН'!$H$12+СВЦЭМ!$D$10+'СЕТ СН'!$H$5-'СЕТ СН'!$H$20</f>
        <v>3828.9936374499998</v>
      </c>
      <c r="D113" s="36">
        <f>SUMIFS(СВЦЭМ!$C$39:$C$782,СВЦЭМ!$A$39:$A$782,$A113,СВЦЭМ!$B$39:$B$782,D$83)+'СЕТ СН'!$H$12+СВЦЭМ!$D$10+'СЕТ СН'!$H$5-'СЕТ СН'!$H$20</f>
        <v>3877.3888031299998</v>
      </c>
      <c r="E113" s="36">
        <f>SUMIFS(СВЦЭМ!$C$39:$C$782,СВЦЭМ!$A$39:$A$782,$A113,СВЦЭМ!$B$39:$B$782,E$83)+'СЕТ СН'!$H$12+СВЦЭМ!$D$10+'СЕТ СН'!$H$5-'СЕТ СН'!$H$20</f>
        <v>3904.39985032</v>
      </c>
      <c r="F113" s="36">
        <f>SUMIFS(СВЦЭМ!$C$39:$C$782,СВЦЭМ!$A$39:$A$782,$A113,СВЦЭМ!$B$39:$B$782,F$83)+'СЕТ СН'!$H$12+СВЦЭМ!$D$10+'СЕТ СН'!$H$5-'СЕТ СН'!$H$20</f>
        <v>3911.6469368400003</v>
      </c>
      <c r="G113" s="36">
        <f>SUMIFS(СВЦЭМ!$C$39:$C$782,СВЦЭМ!$A$39:$A$782,$A113,СВЦЭМ!$B$39:$B$782,G$83)+'СЕТ СН'!$H$12+СВЦЭМ!$D$10+'СЕТ СН'!$H$5-'СЕТ СН'!$H$20</f>
        <v>3892.43966611</v>
      </c>
      <c r="H113" s="36">
        <f>SUMIFS(СВЦЭМ!$C$39:$C$782,СВЦЭМ!$A$39:$A$782,$A113,СВЦЭМ!$B$39:$B$782,H$83)+'СЕТ СН'!$H$12+СВЦЭМ!$D$10+'СЕТ СН'!$H$5-'СЕТ СН'!$H$20</f>
        <v>3844.0865674199999</v>
      </c>
      <c r="I113" s="36">
        <f>SUMIFS(СВЦЭМ!$C$39:$C$782,СВЦЭМ!$A$39:$A$782,$A113,СВЦЭМ!$B$39:$B$782,I$83)+'СЕТ СН'!$H$12+СВЦЭМ!$D$10+'СЕТ СН'!$H$5-'СЕТ СН'!$H$20</f>
        <v>3752.7866411499999</v>
      </c>
      <c r="J113" s="36">
        <f>SUMIFS(СВЦЭМ!$C$39:$C$782,СВЦЭМ!$A$39:$A$782,$A113,СВЦЭМ!$B$39:$B$782,J$83)+'СЕТ СН'!$H$12+СВЦЭМ!$D$10+'СЕТ СН'!$H$5-'СЕТ СН'!$H$20</f>
        <v>3692.2968945100001</v>
      </c>
      <c r="K113" s="36">
        <f>SUMIFS(СВЦЭМ!$C$39:$C$782,СВЦЭМ!$A$39:$A$782,$A113,СВЦЭМ!$B$39:$B$782,K$83)+'СЕТ СН'!$H$12+СВЦЭМ!$D$10+'СЕТ СН'!$H$5-'СЕТ СН'!$H$20</f>
        <v>3624.5785201399999</v>
      </c>
      <c r="L113" s="36">
        <f>SUMIFS(СВЦЭМ!$C$39:$C$782,СВЦЭМ!$A$39:$A$782,$A113,СВЦЭМ!$B$39:$B$782,L$83)+'СЕТ СН'!$H$12+СВЦЭМ!$D$10+'СЕТ СН'!$H$5-'СЕТ СН'!$H$20</f>
        <v>3623.5578785799999</v>
      </c>
      <c r="M113" s="36">
        <f>SUMIFS(СВЦЭМ!$C$39:$C$782,СВЦЭМ!$A$39:$A$782,$A113,СВЦЭМ!$B$39:$B$782,M$83)+'СЕТ СН'!$H$12+СВЦЭМ!$D$10+'СЕТ СН'!$H$5-'СЕТ СН'!$H$20</f>
        <v>3626.4114244299999</v>
      </c>
      <c r="N113" s="36">
        <f>SUMIFS(СВЦЭМ!$C$39:$C$782,СВЦЭМ!$A$39:$A$782,$A113,СВЦЭМ!$B$39:$B$782,N$83)+'СЕТ СН'!$H$12+СВЦЭМ!$D$10+'СЕТ СН'!$H$5-'СЕТ СН'!$H$20</f>
        <v>3624.5525819999998</v>
      </c>
      <c r="O113" s="36">
        <f>SUMIFS(СВЦЭМ!$C$39:$C$782,СВЦЭМ!$A$39:$A$782,$A113,СВЦЭМ!$B$39:$B$782,O$83)+'СЕТ СН'!$H$12+СВЦЭМ!$D$10+'СЕТ СН'!$H$5-'СЕТ СН'!$H$20</f>
        <v>3666.1121147100002</v>
      </c>
      <c r="P113" s="36">
        <f>SUMIFS(СВЦЭМ!$C$39:$C$782,СВЦЭМ!$A$39:$A$782,$A113,СВЦЭМ!$B$39:$B$782,P$83)+'СЕТ СН'!$H$12+СВЦЭМ!$D$10+'СЕТ СН'!$H$5-'СЕТ СН'!$H$20</f>
        <v>3653.7771200100001</v>
      </c>
      <c r="Q113" s="36">
        <f>SUMIFS(СВЦЭМ!$C$39:$C$782,СВЦЭМ!$A$39:$A$782,$A113,СВЦЭМ!$B$39:$B$782,Q$83)+'СЕТ СН'!$H$12+СВЦЭМ!$D$10+'СЕТ СН'!$H$5-'СЕТ СН'!$H$20</f>
        <v>3659.5023631200002</v>
      </c>
      <c r="R113" s="36">
        <f>SUMIFS(СВЦЭМ!$C$39:$C$782,СВЦЭМ!$A$39:$A$782,$A113,СВЦЭМ!$B$39:$B$782,R$83)+'СЕТ СН'!$H$12+СВЦЭМ!$D$10+'СЕТ СН'!$H$5-'СЕТ СН'!$H$20</f>
        <v>3654.6803436</v>
      </c>
      <c r="S113" s="36">
        <f>SUMIFS(СВЦЭМ!$C$39:$C$782,СВЦЭМ!$A$39:$A$782,$A113,СВЦЭМ!$B$39:$B$782,S$83)+'СЕТ СН'!$H$12+СВЦЭМ!$D$10+'СЕТ СН'!$H$5-'СЕТ СН'!$H$20</f>
        <v>3630.13168696</v>
      </c>
      <c r="T113" s="36">
        <f>SUMIFS(СВЦЭМ!$C$39:$C$782,СВЦЭМ!$A$39:$A$782,$A113,СВЦЭМ!$B$39:$B$782,T$83)+'СЕТ СН'!$H$12+СВЦЭМ!$D$10+'СЕТ СН'!$H$5-'СЕТ СН'!$H$20</f>
        <v>3640.0982862400001</v>
      </c>
      <c r="U113" s="36">
        <f>SUMIFS(СВЦЭМ!$C$39:$C$782,СВЦЭМ!$A$39:$A$782,$A113,СВЦЭМ!$B$39:$B$782,U$83)+'СЕТ СН'!$H$12+СВЦЭМ!$D$10+'СЕТ СН'!$H$5-'СЕТ СН'!$H$20</f>
        <v>3642.0063291299998</v>
      </c>
      <c r="V113" s="36">
        <f>SUMIFS(СВЦЭМ!$C$39:$C$782,СВЦЭМ!$A$39:$A$782,$A113,СВЦЭМ!$B$39:$B$782,V$83)+'СЕТ СН'!$H$12+СВЦЭМ!$D$10+'СЕТ СН'!$H$5-'СЕТ СН'!$H$20</f>
        <v>3646.7381348399999</v>
      </c>
      <c r="W113" s="36">
        <f>SUMIFS(СВЦЭМ!$C$39:$C$782,СВЦЭМ!$A$39:$A$782,$A113,СВЦЭМ!$B$39:$B$782,W$83)+'СЕТ СН'!$H$12+СВЦЭМ!$D$10+'СЕТ СН'!$H$5-'СЕТ СН'!$H$20</f>
        <v>3648.15243676</v>
      </c>
      <c r="X113" s="36">
        <f>SUMIFS(СВЦЭМ!$C$39:$C$782,СВЦЭМ!$A$39:$A$782,$A113,СВЦЭМ!$B$39:$B$782,X$83)+'СЕТ СН'!$H$12+СВЦЭМ!$D$10+'СЕТ СН'!$H$5-'СЕТ СН'!$H$20</f>
        <v>3634.3077572500001</v>
      </c>
      <c r="Y113" s="36">
        <f>SUMIFS(СВЦЭМ!$C$39:$C$782,СВЦЭМ!$A$39:$A$782,$A113,СВЦЭМ!$B$39:$B$782,Y$83)+'СЕТ СН'!$H$12+СВЦЭМ!$D$10+'СЕТ СН'!$H$5-'СЕТ СН'!$H$20</f>
        <v>3687.62322245</v>
      </c>
      <c r="AA113" s="37"/>
    </row>
    <row r="114" spans="1:27" ht="15.75" x14ac:dyDescent="0.2">
      <c r="A114" s="35">
        <f t="shared" si="2"/>
        <v>44439</v>
      </c>
      <c r="B114" s="36">
        <f>SUMIFS(СВЦЭМ!$C$39:$C$782,СВЦЭМ!$A$39:$A$782,$A114,СВЦЭМ!$B$39:$B$782,B$83)+'СЕТ СН'!$H$12+СВЦЭМ!$D$10+'СЕТ СН'!$H$5-'СЕТ СН'!$H$20</f>
        <v>3791.7399235499997</v>
      </c>
      <c r="C114" s="36">
        <f>SUMIFS(СВЦЭМ!$C$39:$C$782,СВЦЭМ!$A$39:$A$782,$A114,СВЦЭМ!$B$39:$B$782,C$83)+'СЕТ СН'!$H$12+СВЦЭМ!$D$10+'СЕТ СН'!$H$5-'СЕТ СН'!$H$20</f>
        <v>3854.33086882</v>
      </c>
      <c r="D114" s="36">
        <f>SUMIFS(СВЦЭМ!$C$39:$C$782,СВЦЭМ!$A$39:$A$782,$A114,СВЦЭМ!$B$39:$B$782,D$83)+'СЕТ СН'!$H$12+СВЦЭМ!$D$10+'СЕТ СН'!$H$5-'СЕТ СН'!$H$20</f>
        <v>3910.0846234199998</v>
      </c>
      <c r="E114" s="36">
        <f>SUMIFS(СВЦЭМ!$C$39:$C$782,СВЦЭМ!$A$39:$A$782,$A114,СВЦЭМ!$B$39:$B$782,E$83)+'СЕТ СН'!$H$12+СВЦЭМ!$D$10+'СЕТ СН'!$H$5-'СЕТ СН'!$H$20</f>
        <v>3921.9869225800003</v>
      </c>
      <c r="F114" s="36">
        <f>SUMIFS(СВЦЭМ!$C$39:$C$782,СВЦЭМ!$A$39:$A$782,$A114,СВЦЭМ!$B$39:$B$782,F$83)+'СЕТ СН'!$H$12+СВЦЭМ!$D$10+'СЕТ СН'!$H$5-'СЕТ СН'!$H$20</f>
        <v>3935.0704969500002</v>
      </c>
      <c r="G114" s="36">
        <f>SUMIFS(СВЦЭМ!$C$39:$C$782,СВЦЭМ!$A$39:$A$782,$A114,СВЦЭМ!$B$39:$B$782,G$83)+'СЕТ СН'!$H$12+СВЦЭМ!$D$10+'СЕТ СН'!$H$5-'СЕТ СН'!$H$20</f>
        <v>3932.5084632199996</v>
      </c>
      <c r="H114" s="36">
        <f>SUMIFS(СВЦЭМ!$C$39:$C$782,СВЦЭМ!$A$39:$A$782,$A114,СВЦЭМ!$B$39:$B$782,H$83)+'СЕТ СН'!$H$12+СВЦЭМ!$D$10+'СЕТ СН'!$H$5-'СЕТ СН'!$H$20</f>
        <v>3883.1907976699999</v>
      </c>
      <c r="I114" s="36">
        <f>SUMIFS(СВЦЭМ!$C$39:$C$782,СВЦЭМ!$A$39:$A$782,$A114,СВЦЭМ!$B$39:$B$782,I$83)+'СЕТ СН'!$H$12+СВЦЭМ!$D$10+'СЕТ СН'!$H$5-'СЕТ СН'!$H$20</f>
        <v>3754.5142309799999</v>
      </c>
      <c r="J114" s="36">
        <f>SUMIFS(СВЦЭМ!$C$39:$C$782,СВЦЭМ!$A$39:$A$782,$A114,СВЦЭМ!$B$39:$B$782,J$83)+'СЕТ СН'!$H$12+СВЦЭМ!$D$10+'СЕТ СН'!$H$5-'СЕТ СН'!$H$20</f>
        <v>3659.2466440500002</v>
      </c>
      <c r="K114" s="36">
        <f>SUMIFS(СВЦЭМ!$C$39:$C$782,СВЦЭМ!$A$39:$A$782,$A114,СВЦЭМ!$B$39:$B$782,K$83)+'СЕТ СН'!$H$12+СВЦЭМ!$D$10+'СЕТ СН'!$H$5-'СЕТ СН'!$H$20</f>
        <v>3608.9625519399997</v>
      </c>
      <c r="L114" s="36">
        <f>SUMIFS(СВЦЭМ!$C$39:$C$782,СВЦЭМ!$A$39:$A$782,$A114,СВЦЭМ!$B$39:$B$782,L$83)+'СЕТ СН'!$H$12+СВЦЭМ!$D$10+'СЕТ СН'!$H$5-'СЕТ СН'!$H$20</f>
        <v>3600.4698711299998</v>
      </c>
      <c r="M114" s="36">
        <f>SUMIFS(СВЦЭМ!$C$39:$C$782,СВЦЭМ!$A$39:$A$782,$A114,СВЦЭМ!$B$39:$B$782,M$83)+'СЕТ СН'!$H$12+СВЦЭМ!$D$10+'СЕТ СН'!$H$5-'СЕТ СН'!$H$20</f>
        <v>3599.5400343399997</v>
      </c>
      <c r="N114" s="36">
        <f>SUMIFS(СВЦЭМ!$C$39:$C$782,СВЦЭМ!$A$39:$A$782,$A114,СВЦЭМ!$B$39:$B$782,N$83)+'СЕТ СН'!$H$12+СВЦЭМ!$D$10+'СЕТ СН'!$H$5-'СЕТ СН'!$H$20</f>
        <v>3598.5652925999998</v>
      </c>
      <c r="O114" s="36">
        <f>SUMIFS(СВЦЭМ!$C$39:$C$782,СВЦЭМ!$A$39:$A$782,$A114,СВЦЭМ!$B$39:$B$782,O$83)+'СЕТ СН'!$H$12+СВЦЭМ!$D$10+'СЕТ СН'!$H$5-'СЕТ СН'!$H$20</f>
        <v>3607.1966139400001</v>
      </c>
      <c r="P114" s="36">
        <f>SUMIFS(СВЦЭМ!$C$39:$C$782,СВЦЭМ!$A$39:$A$782,$A114,СВЦЭМ!$B$39:$B$782,P$83)+'СЕТ СН'!$H$12+СВЦЭМ!$D$10+'СЕТ СН'!$H$5-'СЕТ СН'!$H$20</f>
        <v>3639.6425504199997</v>
      </c>
      <c r="Q114" s="36">
        <f>SUMIFS(СВЦЭМ!$C$39:$C$782,СВЦЭМ!$A$39:$A$782,$A114,СВЦЭМ!$B$39:$B$782,Q$83)+'СЕТ СН'!$H$12+СВЦЭМ!$D$10+'СЕТ СН'!$H$5-'СЕТ СН'!$H$20</f>
        <v>3640.73373477</v>
      </c>
      <c r="R114" s="36">
        <f>SUMIFS(СВЦЭМ!$C$39:$C$782,СВЦЭМ!$A$39:$A$782,$A114,СВЦЭМ!$B$39:$B$782,R$83)+'СЕТ СН'!$H$12+СВЦЭМ!$D$10+'СЕТ СН'!$H$5-'СЕТ СН'!$H$20</f>
        <v>3635.4815264700001</v>
      </c>
      <c r="S114" s="36">
        <f>SUMIFS(СВЦЭМ!$C$39:$C$782,СВЦЭМ!$A$39:$A$782,$A114,СВЦЭМ!$B$39:$B$782,S$83)+'СЕТ СН'!$H$12+СВЦЭМ!$D$10+'СЕТ СН'!$H$5-'СЕТ СН'!$H$20</f>
        <v>3617.87986998</v>
      </c>
      <c r="T114" s="36">
        <f>SUMIFS(СВЦЭМ!$C$39:$C$782,СВЦЭМ!$A$39:$A$782,$A114,СВЦЭМ!$B$39:$B$782,T$83)+'СЕТ СН'!$H$12+СВЦЭМ!$D$10+'СЕТ СН'!$H$5-'СЕТ СН'!$H$20</f>
        <v>3621.1261077999998</v>
      </c>
      <c r="U114" s="36">
        <f>SUMIFS(СВЦЭМ!$C$39:$C$782,СВЦЭМ!$A$39:$A$782,$A114,СВЦЭМ!$B$39:$B$782,U$83)+'СЕТ СН'!$H$12+СВЦЭМ!$D$10+'СЕТ СН'!$H$5-'СЕТ СН'!$H$20</f>
        <v>3621.9377872999999</v>
      </c>
      <c r="V114" s="36">
        <f>SUMIFS(СВЦЭМ!$C$39:$C$782,СВЦЭМ!$A$39:$A$782,$A114,СВЦЭМ!$B$39:$B$782,V$83)+'СЕТ СН'!$H$12+СВЦЭМ!$D$10+'СЕТ СН'!$H$5-'СЕТ СН'!$H$20</f>
        <v>3633.1745601900002</v>
      </c>
      <c r="W114" s="36">
        <f>SUMIFS(СВЦЭМ!$C$39:$C$782,СВЦЭМ!$A$39:$A$782,$A114,СВЦЭМ!$B$39:$B$782,W$83)+'СЕТ СН'!$H$12+СВЦЭМ!$D$10+'СЕТ СН'!$H$5-'СЕТ СН'!$H$20</f>
        <v>3642.4486518200001</v>
      </c>
      <c r="X114" s="36">
        <f>SUMIFS(СВЦЭМ!$C$39:$C$782,СВЦЭМ!$A$39:$A$782,$A114,СВЦЭМ!$B$39:$B$782,X$83)+'СЕТ СН'!$H$12+СВЦЭМ!$D$10+'СЕТ СН'!$H$5-'СЕТ СН'!$H$20</f>
        <v>3614.4785448499997</v>
      </c>
      <c r="Y114" s="36">
        <f>SUMIFS(СВЦЭМ!$C$39:$C$782,СВЦЭМ!$A$39:$A$782,$A114,СВЦЭМ!$B$39:$B$782,Y$83)+'СЕТ СН'!$H$12+СВЦЭМ!$D$10+'СЕТ СН'!$H$5-'СЕТ СН'!$H$20</f>
        <v>3671.17422609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01.08.2021</v>
      </c>
      <c r="B120" s="36">
        <f>SUMIFS(СВЦЭМ!$C$39:$C$782,СВЦЭМ!$A$39:$A$782,$A120,СВЦЭМ!$B$39:$B$782,B$119)+'СЕТ СН'!$I$12+СВЦЭМ!$D$10+'СЕТ СН'!$I$5-'СЕТ СН'!$I$20</f>
        <v>3790.8372669</v>
      </c>
      <c r="C120" s="36">
        <f>SUMIFS(СВЦЭМ!$C$39:$C$782,СВЦЭМ!$A$39:$A$782,$A120,СВЦЭМ!$B$39:$B$782,C$119)+'СЕТ СН'!$I$12+СВЦЭМ!$D$10+'СЕТ СН'!$I$5-'СЕТ СН'!$I$20</f>
        <v>3868.6661478000001</v>
      </c>
      <c r="D120" s="36">
        <f>SUMIFS(СВЦЭМ!$C$39:$C$782,СВЦЭМ!$A$39:$A$782,$A120,СВЦЭМ!$B$39:$B$782,D$119)+'СЕТ СН'!$I$12+СВЦЭМ!$D$10+'СЕТ СН'!$I$5-'СЕТ СН'!$I$20</f>
        <v>3930.5299064199999</v>
      </c>
      <c r="E120" s="36">
        <f>SUMIFS(СВЦЭМ!$C$39:$C$782,СВЦЭМ!$A$39:$A$782,$A120,СВЦЭМ!$B$39:$B$782,E$119)+'СЕТ СН'!$I$12+СВЦЭМ!$D$10+'СЕТ СН'!$I$5-'СЕТ СН'!$I$20</f>
        <v>3954.5557468400002</v>
      </c>
      <c r="F120" s="36">
        <f>SUMIFS(СВЦЭМ!$C$39:$C$782,СВЦЭМ!$A$39:$A$782,$A120,СВЦЭМ!$B$39:$B$782,F$119)+'СЕТ СН'!$I$12+СВЦЭМ!$D$10+'СЕТ СН'!$I$5-'СЕТ СН'!$I$20</f>
        <v>3953.1507368000002</v>
      </c>
      <c r="G120" s="36">
        <f>SUMIFS(СВЦЭМ!$C$39:$C$782,СВЦЭМ!$A$39:$A$782,$A120,СВЦЭМ!$B$39:$B$782,G$119)+'СЕТ СН'!$I$12+СВЦЭМ!$D$10+'СЕТ СН'!$I$5-'СЕТ СН'!$I$20</f>
        <v>3948.8204762200003</v>
      </c>
      <c r="H120" s="36">
        <f>SUMIFS(СВЦЭМ!$C$39:$C$782,СВЦЭМ!$A$39:$A$782,$A120,СВЦЭМ!$B$39:$B$782,H$119)+'СЕТ СН'!$I$12+СВЦЭМ!$D$10+'СЕТ СН'!$I$5-'СЕТ СН'!$I$20</f>
        <v>3924.6758618200001</v>
      </c>
      <c r="I120" s="36">
        <f>SUMIFS(СВЦЭМ!$C$39:$C$782,СВЦЭМ!$A$39:$A$782,$A120,СВЦЭМ!$B$39:$B$782,I$119)+'СЕТ СН'!$I$12+СВЦЭМ!$D$10+'СЕТ СН'!$I$5-'СЕТ СН'!$I$20</f>
        <v>3858.5366178899999</v>
      </c>
      <c r="J120" s="36">
        <f>SUMIFS(СВЦЭМ!$C$39:$C$782,СВЦЭМ!$A$39:$A$782,$A120,СВЦЭМ!$B$39:$B$782,J$119)+'СЕТ СН'!$I$12+СВЦЭМ!$D$10+'СЕТ СН'!$I$5-'СЕТ СН'!$I$20</f>
        <v>3781.9785198700001</v>
      </c>
      <c r="K120" s="36">
        <f>SUMIFS(СВЦЭМ!$C$39:$C$782,СВЦЭМ!$A$39:$A$782,$A120,СВЦЭМ!$B$39:$B$782,K$119)+'СЕТ СН'!$I$12+СВЦЭМ!$D$10+'СЕТ СН'!$I$5-'СЕТ СН'!$I$20</f>
        <v>3727.9663986300002</v>
      </c>
      <c r="L120" s="36">
        <f>SUMIFS(СВЦЭМ!$C$39:$C$782,СВЦЭМ!$A$39:$A$782,$A120,СВЦЭМ!$B$39:$B$782,L$119)+'СЕТ СН'!$I$12+СВЦЭМ!$D$10+'СЕТ СН'!$I$5-'СЕТ СН'!$I$20</f>
        <v>3747.55678429</v>
      </c>
      <c r="M120" s="36">
        <f>SUMIFS(СВЦЭМ!$C$39:$C$782,СВЦЭМ!$A$39:$A$782,$A120,СВЦЭМ!$B$39:$B$782,M$119)+'СЕТ СН'!$I$12+СВЦЭМ!$D$10+'СЕТ СН'!$I$5-'СЕТ СН'!$I$20</f>
        <v>3733.8093138899999</v>
      </c>
      <c r="N120" s="36">
        <f>SUMIFS(СВЦЭМ!$C$39:$C$782,СВЦЭМ!$A$39:$A$782,$A120,СВЦЭМ!$B$39:$B$782,N$119)+'СЕТ СН'!$I$12+СВЦЭМ!$D$10+'СЕТ СН'!$I$5-'СЕТ СН'!$I$20</f>
        <v>3746.76512916</v>
      </c>
      <c r="O120" s="36">
        <f>SUMIFS(СВЦЭМ!$C$39:$C$782,СВЦЭМ!$A$39:$A$782,$A120,СВЦЭМ!$B$39:$B$782,O$119)+'СЕТ СН'!$I$12+СВЦЭМ!$D$10+'СЕТ СН'!$I$5-'СЕТ СН'!$I$20</f>
        <v>3756.6835751099998</v>
      </c>
      <c r="P120" s="36">
        <f>SUMIFS(СВЦЭМ!$C$39:$C$782,СВЦЭМ!$A$39:$A$782,$A120,СВЦЭМ!$B$39:$B$782,P$119)+'СЕТ СН'!$I$12+СВЦЭМ!$D$10+'СЕТ СН'!$I$5-'СЕТ СН'!$I$20</f>
        <v>3765.9155830300001</v>
      </c>
      <c r="Q120" s="36">
        <f>SUMIFS(СВЦЭМ!$C$39:$C$782,СВЦЭМ!$A$39:$A$782,$A120,СВЦЭМ!$B$39:$B$782,Q$119)+'СЕТ СН'!$I$12+СВЦЭМ!$D$10+'СЕТ СН'!$I$5-'СЕТ СН'!$I$20</f>
        <v>3774.7408137299999</v>
      </c>
      <c r="R120" s="36">
        <f>SUMIFS(СВЦЭМ!$C$39:$C$782,СВЦЭМ!$A$39:$A$782,$A120,СВЦЭМ!$B$39:$B$782,R$119)+'СЕТ СН'!$I$12+СВЦЭМ!$D$10+'СЕТ СН'!$I$5-'СЕТ СН'!$I$20</f>
        <v>3761.18373187</v>
      </c>
      <c r="S120" s="36">
        <f>SUMIFS(СВЦЭМ!$C$39:$C$782,СВЦЭМ!$A$39:$A$782,$A120,СВЦЭМ!$B$39:$B$782,S$119)+'СЕТ СН'!$I$12+СВЦЭМ!$D$10+'СЕТ СН'!$I$5-'СЕТ СН'!$I$20</f>
        <v>3745.6155363500002</v>
      </c>
      <c r="T120" s="36">
        <f>SUMIFS(СВЦЭМ!$C$39:$C$782,СВЦЭМ!$A$39:$A$782,$A120,СВЦЭМ!$B$39:$B$782,T$119)+'СЕТ СН'!$I$12+СВЦЭМ!$D$10+'СЕТ СН'!$I$5-'СЕТ СН'!$I$20</f>
        <v>3733.0014862099997</v>
      </c>
      <c r="U120" s="36">
        <f>SUMIFS(СВЦЭМ!$C$39:$C$782,СВЦЭМ!$A$39:$A$782,$A120,СВЦЭМ!$B$39:$B$782,U$119)+'СЕТ СН'!$I$12+СВЦЭМ!$D$10+'СЕТ СН'!$I$5-'СЕТ СН'!$I$20</f>
        <v>3719.1076191500001</v>
      </c>
      <c r="V120" s="36">
        <f>SUMIFS(СВЦЭМ!$C$39:$C$782,СВЦЭМ!$A$39:$A$782,$A120,СВЦЭМ!$B$39:$B$782,V$119)+'СЕТ СН'!$I$12+СВЦЭМ!$D$10+'СЕТ СН'!$I$5-'СЕТ СН'!$I$20</f>
        <v>3704.58785532</v>
      </c>
      <c r="W120" s="36">
        <f>SUMIFS(СВЦЭМ!$C$39:$C$782,СВЦЭМ!$A$39:$A$782,$A120,СВЦЭМ!$B$39:$B$782,W$119)+'СЕТ СН'!$I$12+СВЦЭМ!$D$10+'СЕТ СН'!$I$5-'СЕТ СН'!$I$20</f>
        <v>3713.4797572799998</v>
      </c>
      <c r="X120" s="36">
        <f>SUMIFS(СВЦЭМ!$C$39:$C$782,СВЦЭМ!$A$39:$A$782,$A120,СВЦЭМ!$B$39:$B$782,X$119)+'СЕТ СН'!$I$12+СВЦЭМ!$D$10+'СЕТ СН'!$I$5-'СЕТ СН'!$I$20</f>
        <v>3696.7537001599999</v>
      </c>
      <c r="Y120" s="36">
        <f>SUMIFS(СВЦЭМ!$C$39:$C$782,СВЦЭМ!$A$39:$A$782,$A120,СВЦЭМ!$B$39:$B$782,Y$119)+'СЕТ СН'!$I$12+СВЦЭМ!$D$10+'СЕТ СН'!$I$5-'СЕТ СН'!$I$20</f>
        <v>3735.96574831</v>
      </c>
    </row>
    <row r="121" spans="1:27" ht="15.75" x14ac:dyDescent="0.2">
      <c r="A121" s="35">
        <f>A120+1</f>
        <v>44410</v>
      </c>
      <c r="B121" s="36">
        <f>SUMIFS(СВЦЭМ!$C$39:$C$782,СВЦЭМ!$A$39:$A$782,$A121,СВЦЭМ!$B$39:$B$782,B$119)+'СЕТ СН'!$I$12+СВЦЭМ!$D$10+'СЕТ СН'!$I$5-'СЕТ СН'!$I$20</f>
        <v>3791.9283082399998</v>
      </c>
      <c r="C121" s="36">
        <f>SUMIFS(СВЦЭМ!$C$39:$C$782,СВЦЭМ!$A$39:$A$782,$A121,СВЦЭМ!$B$39:$B$782,C$119)+'СЕТ СН'!$I$12+СВЦЭМ!$D$10+'СЕТ СН'!$I$5-'СЕТ СН'!$I$20</f>
        <v>3825.1333996100002</v>
      </c>
      <c r="D121" s="36">
        <f>SUMIFS(СВЦЭМ!$C$39:$C$782,СВЦЭМ!$A$39:$A$782,$A121,СВЦЭМ!$B$39:$B$782,D$119)+'СЕТ СН'!$I$12+СВЦЭМ!$D$10+'СЕТ СН'!$I$5-'СЕТ СН'!$I$20</f>
        <v>3874.1019604100002</v>
      </c>
      <c r="E121" s="36">
        <f>SUMIFS(СВЦЭМ!$C$39:$C$782,СВЦЭМ!$A$39:$A$782,$A121,СВЦЭМ!$B$39:$B$782,E$119)+'СЕТ СН'!$I$12+СВЦЭМ!$D$10+'СЕТ СН'!$I$5-'СЕТ СН'!$I$20</f>
        <v>3898.0481316300002</v>
      </c>
      <c r="F121" s="36">
        <f>SUMIFS(СВЦЭМ!$C$39:$C$782,СВЦЭМ!$A$39:$A$782,$A121,СВЦЭМ!$B$39:$B$782,F$119)+'СЕТ СН'!$I$12+СВЦЭМ!$D$10+'СЕТ СН'!$I$5-'СЕТ СН'!$I$20</f>
        <v>3894.4443228</v>
      </c>
      <c r="G121" s="36">
        <f>SUMIFS(СВЦЭМ!$C$39:$C$782,СВЦЭМ!$A$39:$A$782,$A121,СВЦЭМ!$B$39:$B$782,G$119)+'СЕТ СН'!$I$12+СВЦЭМ!$D$10+'СЕТ СН'!$I$5-'СЕТ СН'!$I$20</f>
        <v>3874.73132575</v>
      </c>
      <c r="H121" s="36">
        <f>SUMIFS(СВЦЭМ!$C$39:$C$782,СВЦЭМ!$A$39:$A$782,$A121,СВЦЭМ!$B$39:$B$782,H$119)+'СЕТ СН'!$I$12+СВЦЭМ!$D$10+'СЕТ СН'!$I$5-'СЕТ СН'!$I$20</f>
        <v>3837.6629303</v>
      </c>
      <c r="I121" s="36">
        <f>SUMIFS(СВЦЭМ!$C$39:$C$782,СВЦЭМ!$A$39:$A$782,$A121,СВЦЭМ!$B$39:$B$782,I$119)+'СЕТ СН'!$I$12+СВЦЭМ!$D$10+'СЕТ СН'!$I$5-'СЕТ СН'!$I$20</f>
        <v>3784.8816786299999</v>
      </c>
      <c r="J121" s="36">
        <f>SUMIFS(СВЦЭМ!$C$39:$C$782,СВЦЭМ!$A$39:$A$782,$A121,СВЦЭМ!$B$39:$B$782,J$119)+'СЕТ СН'!$I$12+СВЦЭМ!$D$10+'СЕТ СН'!$I$5-'СЕТ СН'!$I$20</f>
        <v>3716.8541514899998</v>
      </c>
      <c r="K121" s="36">
        <f>SUMIFS(СВЦЭМ!$C$39:$C$782,СВЦЭМ!$A$39:$A$782,$A121,СВЦЭМ!$B$39:$B$782,K$119)+'СЕТ СН'!$I$12+СВЦЭМ!$D$10+'СЕТ СН'!$I$5-'СЕТ СН'!$I$20</f>
        <v>3683.2331540300002</v>
      </c>
      <c r="L121" s="36">
        <f>SUMIFS(СВЦЭМ!$C$39:$C$782,СВЦЭМ!$A$39:$A$782,$A121,СВЦЭМ!$B$39:$B$782,L$119)+'СЕТ СН'!$I$12+СВЦЭМ!$D$10+'СЕТ СН'!$I$5-'СЕТ СН'!$I$20</f>
        <v>3703.6363238899999</v>
      </c>
      <c r="M121" s="36">
        <f>SUMIFS(СВЦЭМ!$C$39:$C$782,СВЦЭМ!$A$39:$A$782,$A121,СВЦЭМ!$B$39:$B$782,M$119)+'СЕТ СН'!$I$12+СВЦЭМ!$D$10+'СЕТ СН'!$I$5-'СЕТ СН'!$I$20</f>
        <v>3718.6850412499998</v>
      </c>
      <c r="N121" s="36">
        <f>SUMIFS(СВЦЭМ!$C$39:$C$782,СВЦЭМ!$A$39:$A$782,$A121,СВЦЭМ!$B$39:$B$782,N$119)+'СЕТ СН'!$I$12+СВЦЭМ!$D$10+'СЕТ СН'!$I$5-'СЕТ СН'!$I$20</f>
        <v>3716.1065766900001</v>
      </c>
      <c r="O121" s="36">
        <f>SUMIFS(СВЦЭМ!$C$39:$C$782,СВЦЭМ!$A$39:$A$782,$A121,СВЦЭМ!$B$39:$B$782,O$119)+'СЕТ СН'!$I$12+СВЦЭМ!$D$10+'СЕТ СН'!$I$5-'СЕТ СН'!$I$20</f>
        <v>3718.4550238500001</v>
      </c>
      <c r="P121" s="36">
        <f>SUMIFS(СВЦЭМ!$C$39:$C$782,СВЦЭМ!$A$39:$A$782,$A121,СВЦЭМ!$B$39:$B$782,P$119)+'СЕТ СН'!$I$12+СВЦЭМ!$D$10+'СЕТ СН'!$I$5-'СЕТ СН'!$I$20</f>
        <v>3719.2830130299999</v>
      </c>
      <c r="Q121" s="36">
        <f>SUMIFS(СВЦЭМ!$C$39:$C$782,СВЦЭМ!$A$39:$A$782,$A121,СВЦЭМ!$B$39:$B$782,Q$119)+'СЕТ СН'!$I$12+СВЦЭМ!$D$10+'СЕТ СН'!$I$5-'СЕТ СН'!$I$20</f>
        <v>3724.6254750500002</v>
      </c>
      <c r="R121" s="36">
        <f>SUMIFS(СВЦЭМ!$C$39:$C$782,СВЦЭМ!$A$39:$A$782,$A121,СВЦЭМ!$B$39:$B$782,R$119)+'СЕТ СН'!$I$12+СВЦЭМ!$D$10+'СЕТ СН'!$I$5-'СЕТ СН'!$I$20</f>
        <v>3713.9423022599999</v>
      </c>
      <c r="S121" s="36">
        <f>SUMIFS(СВЦЭМ!$C$39:$C$782,СВЦЭМ!$A$39:$A$782,$A121,СВЦЭМ!$B$39:$B$782,S$119)+'СЕТ СН'!$I$12+СВЦЭМ!$D$10+'СЕТ СН'!$I$5-'СЕТ СН'!$I$20</f>
        <v>3733.6071733200001</v>
      </c>
      <c r="T121" s="36">
        <f>SUMIFS(СВЦЭМ!$C$39:$C$782,СВЦЭМ!$A$39:$A$782,$A121,СВЦЭМ!$B$39:$B$782,T$119)+'СЕТ СН'!$I$12+СВЦЭМ!$D$10+'СЕТ СН'!$I$5-'СЕТ СН'!$I$20</f>
        <v>3769.39235715</v>
      </c>
      <c r="U121" s="36">
        <f>SUMIFS(СВЦЭМ!$C$39:$C$782,СВЦЭМ!$A$39:$A$782,$A121,СВЦЭМ!$B$39:$B$782,U$119)+'СЕТ СН'!$I$12+СВЦЭМ!$D$10+'СЕТ СН'!$I$5-'СЕТ СН'!$I$20</f>
        <v>3764.5775647400001</v>
      </c>
      <c r="V121" s="36">
        <f>SUMIFS(СВЦЭМ!$C$39:$C$782,СВЦЭМ!$A$39:$A$782,$A121,СВЦЭМ!$B$39:$B$782,V$119)+'СЕТ СН'!$I$12+СВЦЭМ!$D$10+'СЕТ СН'!$I$5-'СЕТ СН'!$I$20</f>
        <v>3735.7041476599998</v>
      </c>
      <c r="W121" s="36">
        <f>SUMIFS(СВЦЭМ!$C$39:$C$782,СВЦЭМ!$A$39:$A$782,$A121,СВЦЭМ!$B$39:$B$782,W$119)+'СЕТ СН'!$I$12+СВЦЭМ!$D$10+'СЕТ СН'!$I$5-'СЕТ СН'!$I$20</f>
        <v>3741.64219263</v>
      </c>
      <c r="X121" s="36">
        <f>SUMIFS(СВЦЭМ!$C$39:$C$782,СВЦЭМ!$A$39:$A$782,$A121,СВЦЭМ!$B$39:$B$782,X$119)+'СЕТ СН'!$I$12+СВЦЭМ!$D$10+'СЕТ СН'!$I$5-'СЕТ СН'!$I$20</f>
        <v>3747.75122986</v>
      </c>
      <c r="Y121" s="36">
        <f>SUMIFS(СВЦЭМ!$C$39:$C$782,СВЦЭМ!$A$39:$A$782,$A121,СВЦЭМ!$B$39:$B$782,Y$119)+'СЕТ СН'!$I$12+СВЦЭМ!$D$10+'СЕТ СН'!$I$5-'СЕТ СН'!$I$20</f>
        <v>3718.3460968499999</v>
      </c>
    </row>
    <row r="122" spans="1:27" ht="15.75" x14ac:dyDescent="0.2">
      <c r="A122" s="35">
        <f t="shared" ref="A122:A150" si="3">A121+1</f>
        <v>44411</v>
      </c>
      <c r="B122" s="36">
        <f>SUMIFS(СВЦЭМ!$C$39:$C$782,СВЦЭМ!$A$39:$A$782,$A122,СВЦЭМ!$B$39:$B$782,B$119)+'СЕТ СН'!$I$12+СВЦЭМ!$D$10+'СЕТ СН'!$I$5-'СЕТ СН'!$I$20</f>
        <v>3864.3049334100001</v>
      </c>
      <c r="C122" s="36">
        <f>SUMIFS(СВЦЭМ!$C$39:$C$782,СВЦЭМ!$A$39:$A$782,$A122,СВЦЭМ!$B$39:$B$782,C$119)+'СЕТ СН'!$I$12+СВЦЭМ!$D$10+'СЕТ СН'!$I$5-'СЕТ СН'!$I$20</f>
        <v>3939.8153931099996</v>
      </c>
      <c r="D122" s="36">
        <f>SUMIFS(СВЦЭМ!$C$39:$C$782,СВЦЭМ!$A$39:$A$782,$A122,СВЦЭМ!$B$39:$B$782,D$119)+'СЕТ СН'!$I$12+СВЦЭМ!$D$10+'СЕТ СН'!$I$5-'СЕТ СН'!$I$20</f>
        <v>4002.0831963599999</v>
      </c>
      <c r="E122" s="36">
        <f>SUMIFS(СВЦЭМ!$C$39:$C$782,СВЦЭМ!$A$39:$A$782,$A122,СВЦЭМ!$B$39:$B$782,E$119)+'СЕТ СН'!$I$12+СВЦЭМ!$D$10+'СЕТ СН'!$I$5-'СЕТ СН'!$I$20</f>
        <v>4031.0145058500002</v>
      </c>
      <c r="F122" s="36">
        <f>SUMIFS(СВЦЭМ!$C$39:$C$782,СВЦЭМ!$A$39:$A$782,$A122,СВЦЭМ!$B$39:$B$782,F$119)+'СЕТ СН'!$I$12+СВЦЭМ!$D$10+'СЕТ СН'!$I$5-'СЕТ СН'!$I$20</f>
        <v>4030.17979818</v>
      </c>
      <c r="G122" s="36">
        <f>SUMIFS(СВЦЭМ!$C$39:$C$782,СВЦЭМ!$A$39:$A$782,$A122,СВЦЭМ!$B$39:$B$782,G$119)+'СЕТ СН'!$I$12+СВЦЭМ!$D$10+'СЕТ СН'!$I$5-'СЕТ СН'!$I$20</f>
        <v>4007.0876456199999</v>
      </c>
      <c r="H122" s="36">
        <f>SUMIFS(СВЦЭМ!$C$39:$C$782,СВЦЭМ!$A$39:$A$782,$A122,СВЦЭМ!$B$39:$B$782,H$119)+'СЕТ СН'!$I$12+СВЦЭМ!$D$10+'СЕТ СН'!$I$5-'СЕТ СН'!$I$20</f>
        <v>3951.0839948299999</v>
      </c>
      <c r="I122" s="36">
        <f>SUMIFS(СВЦЭМ!$C$39:$C$782,СВЦЭМ!$A$39:$A$782,$A122,СВЦЭМ!$B$39:$B$782,I$119)+'СЕТ СН'!$I$12+СВЦЭМ!$D$10+'СЕТ СН'!$I$5-'СЕТ СН'!$I$20</f>
        <v>3848.0552049500002</v>
      </c>
      <c r="J122" s="36">
        <f>SUMIFS(СВЦЭМ!$C$39:$C$782,СВЦЭМ!$A$39:$A$782,$A122,СВЦЭМ!$B$39:$B$782,J$119)+'СЕТ СН'!$I$12+СВЦЭМ!$D$10+'СЕТ СН'!$I$5-'СЕТ СН'!$I$20</f>
        <v>3766.9400919700001</v>
      </c>
      <c r="K122" s="36">
        <f>SUMIFS(СВЦЭМ!$C$39:$C$782,СВЦЭМ!$A$39:$A$782,$A122,СВЦЭМ!$B$39:$B$782,K$119)+'СЕТ СН'!$I$12+СВЦЭМ!$D$10+'СЕТ СН'!$I$5-'СЕТ СН'!$I$20</f>
        <v>3721.6741630199999</v>
      </c>
      <c r="L122" s="36">
        <f>SUMIFS(СВЦЭМ!$C$39:$C$782,СВЦЭМ!$A$39:$A$782,$A122,СВЦЭМ!$B$39:$B$782,L$119)+'СЕТ СН'!$I$12+СВЦЭМ!$D$10+'СЕТ СН'!$I$5-'СЕТ СН'!$I$20</f>
        <v>3733.17783869</v>
      </c>
      <c r="M122" s="36">
        <f>SUMIFS(СВЦЭМ!$C$39:$C$782,СВЦЭМ!$A$39:$A$782,$A122,СВЦЭМ!$B$39:$B$782,M$119)+'СЕТ СН'!$I$12+СВЦЭМ!$D$10+'СЕТ СН'!$I$5-'СЕТ СН'!$I$20</f>
        <v>3747.80689218</v>
      </c>
      <c r="N122" s="36">
        <f>SUMIFS(СВЦЭМ!$C$39:$C$782,СВЦЭМ!$A$39:$A$782,$A122,СВЦЭМ!$B$39:$B$782,N$119)+'СЕТ СН'!$I$12+СВЦЭМ!$D$10+'СЕТ СН'!$I$5-'СЕТ СН'!$I$20</f>
        <v>3741.6012111700002</v>
      </c>
      <c r="O122" s="36">
        <f>SUMIFS(СВЦЭМ!$C$39:$C$782,СВЦЭМ!$A$39:$A$782,$A122,СВЦЭМ!$B$39:$B$782,O$119)+'СЕТ СН'!$I$12+СВЦЭМ!$D$10+'СЕТ СН'!$I$5-'СЕТ СН'!$I$20</f>
        <v>3776.3494535899999</v>
      </c>
      <c r="P122" s="36">
        <f>SUMIFS(СВЦЭМ!$C$39:$C$782,СВЦЭМ!$A$39:$A$782,$A122,СВЦЭМ!$B$39:$B$782,P$119)+'СЕТ СН'!$I$12+СВЦЭМ!$D$10+'СЕТ СН'!$I$5-'СЕТ СН'!$I$20</f>
        <v>3785.9105643100002</v>
      </c>
      <c r="Q122" s="36">
        <f>SUMIFS(СВЦЭМ!$C$39:$C$782,СВЦЭМ!$A$39:$A$782,$A122,СВЦЭМ!$B$39:$B$782,Q$119)+'СЕТ СН'!$I$12+СВЦЭМ!$D$10+'СЕТ СН'!$I$5-'СЕТ СН'!$I$20</f>
        <v>3816.0792733600001</v>
      </c>
      <c r="R122" s="36">
        <f>SUMIFS(СВЦЭМ!$C$39:$C$782,СВЦЭМ!$A$39:$A$782,$A122,СВЦЭМ!$B$39:$B$782,R$119)+'СЕТ СН'!$I$12+СВЦЭМ!$D$10+'СЕТ СН'!$I$5-'СЕТ СН'!$I$20</f>
        <v>3802.1150515499999</v>
      </c>
      <c r="S122" s="36">
        <f>SUMIFS(СВЦЭМ!$C$39:$C$782,СВЦЭМ!$A$39:$A$782,$A122,СВЦЭМ!$B$39:$B$782,S$119)+'СЕТ СН'!$I$12+СВЦЭМ!$D$10+'СЕТ СН'!$I$5-'СЕТ СН'!$I$20</f>
        <v>3815.5280320299998</v>
      </c>
      <c r="T122" s="36">
        <f>SUMIFS(СВЦЭМ!$C$39:$C$782,СВЦЭМ!$A$39:$A$782,$A122,СВЦЭМ!$B$39:$B$782,T$119)+'СЕТ СН'!$I$12+СВЦЭМ!$D$10+'СЕТ СН'!$I$5-'СЕТ СН'!$I$20</f>
        <v>3773.0878068699999</v>
      </c>
      <c r="U122" s="36">
        <f>SUMIFS(СВЦЭМ!$C$39:$C$782,СВЦЭМ!$A$39:$A$782,$A122,СВЦЭМ!$B$39:$B$782,U$119)+'СЕТ СН'!$I$12+СВЦЭМ!$D$10+'СЕТ СН'!$I$5-'СЕТ СН'!$I$20</f>
        <v>3765.4080900099998</v>
      </c>
      <c r="V122" s="36">
        <f>SUMIFS(СВЦЭМ!$C$39:$C$782,СВЦЭМ!$A$39:$A$782,$A122,СВЦЭМ!$B$39:$B$782,V$119)+'СЕТ СН'!$I$12+СВЦЭМ!$D$10+'СЕТ СН'!$I$5-'СЕТ СН'!$I$20</f>
        <v>3783.1744285899999</v>
      </c>
      <c r="W122" s="36">
        <f>SUMIFS(СВЦЭМ!$C$39:$C$782,СВЦЭМ!$A$39:$A$782,$A122,СВЦЭМ!$B$39:$B$782,W$119)+'СЕТ СН'!$I$12+СВЦЭМ!$D$10+'СЕТ СН'!$I$5-'СЕТ СН'!$I$20</f>
        <v>3795.8595396599999</v>
      </c>
      <c r="X122" s="36">
        <f>SUMIFS(СВЦЭМ!$C$39:$C$782,СВЦЭМ!$A$39:$A$782,$A122,СВЦЭМ!$B$39:$B$782,X$119)+'СЕТ СН'!$I$12+СВЦЭМ!$D$10+'СЕТ СН'!$I$5-'СЕТ СН'!$I$20</f>
        <v>3765.75195347</v>
      </c>
      <c r="Y122" s="36">
        <f>SUMIFS(СВЦЭМ!$C$39:$C$782,СВЦЭМ!$A$39:$A$782,$A122,СВЦЭМ!$B$39:$B$782,Y$119)+'СЕТ СН'!$I$12+СВЦЭМ!$D$10+'СЕТ СН'!$I$5-'СЕТ СН'!$I$20</f>
        <v>3775.8932577999999</v>
      </c>
    </row>
    <row r="123" spans="1:27" ht="15.75" x14ac:dyDescent="0.2">
      <c r="A123" s="35">
        <f t="shared" si="3"/>
        <v>44412</v>
      </c>
      <c r="B123" s="36">
        <f>SUMIFS(СВЦЭМ!$C$39:$C$782,СВЦЭМ!$A$39:$A$782,$A123,СВЦЭМ!$B$39:$B$782,B$119)+'СЕТ СН'!$I$12+СВЦЭМ!$D$10+'СЕТ СН'!$I$5-'СЕТ СН'!$I$20</f>
        <v>3807.04751063</v>
      </c>
      <c r="C123" s="36">
        <f>SUMIFS(СВЦЭМ!$C$39:$C$782,СВЦЭМ!$A$39:$A$782,$A123,СВЦЭМ!$B$39:$B$782,C$119)+'СЕТ СН'!$I$12+СВЦЭМ!$D$10+'СЕТ СН'!$I$5-'СЕТ СН'!$I$20</f>
        <v>3888.3825849300001</v>
      </c>
      <c r="D123" s="36">
        <f>SUMIFS(СВЦЭМ!$C$39:$C$782,СВЦЭМ!$A$39:$A$782,$A123,СВЦЭМ!$B$39:$B$782,D$119)+'СЕТ СН'!$I$12+СВЦЭМ!$D$10+'СЕТ СН'!$I$5-'СЕТ СН'!$I$20</f>
        <v>3950.8760413499999</v>
      </c>
      <c r="E123" s="36">
        <f>SUMIFS(СВЦЭМ!$C$39:$C$782,СВЦЭМ!$A$39:$A$782,$A123,СВЦЭМ!$B$39:$B$782,E$119)+'СЕТ СН'!$I$12+СВЦЭМ!$D$10+'СЕТ СН'!$I$5-'СЕТ СН'!$I$20</f>
        <v>3976.9111630899997</v>
      </c>
      <c r="F123" s="36">
        <f>SUMIFS(СВЦЭМ!$C$39:$C$782,СВЦЭМ!$A$39:$A$782,$A123,СВЦЭМ!$B$39:$B$782,F$119)+'СЕТ СН'!$I$12+СВЦЭМ!$D$10+'СЕТ СН'!$I$5-'СЕТ СН'!$I$20</f>
        <v>3980.8245198</v>
      </c>
      <c r="G123" s="36">
        <f>SUMIFS(СВЦЭМ!$C$39:$C$782,СВЦЭМ!$A$39:$A$782,$A123,СВЦЭМ!$B$39:$B$782,G$119)+'СЕТ СН'!$I$12+СВЦЭМ!$D$10+'СЕТ СН'!$I$5-'СЕТ СН'!$I$20</f>
        <v>3962.9533592400003</v>
      </c>
      <c r="H123" s="36">
        <f>SUMIFS(СВЦЭМ!$C$39:$C$782,СВЦЭМ!$A$39:$A$782,$A123,СВЦЭМ!$B$39:$B$782,H$119)+'СЕТ СН'!$I$12+СВЦЭМ!$D$10+'СЕТ СН'!$I$5-'СЕТ СН'!$I$20</f>
        <v>3915.2600674799996</v>
      </c>
      <c r="I123" s="36">
        <f>SUMIFS(СВЦЭМ!$C$39:$C$782,СВЦЭМ!$A$39:$A$782,$A123,СВЦЭМ!$B$39:$B$782,I$119)+'СЕТ СН'!$I$12+СВЦЭМ!$D$10+'СЕТ СН'!$I$5-'СЕТ СН'!$I$20</f>
        <v>3829.29800583</v>
      </c>
      <c r="J123" s="36">
        <f>SUMIFS(СВЦЭМ!$C$39:$C$782,СВЦЭМ!$A$39:$A$782,$A123,СВЦЭМ!$B$39:$B$782,J$119)+'СЕТ СН'!$I$12+СВЦЭМ!$D$10+'СЕТ СН'!$I$5-'СЕТ СН'!$I$20</f>
        <v>3750.92160814</v>
      </c>
      <c r="K123" s="36">
        <f>SUMIFS(СВЦЭМ!$C$39:$C$782,СВЦЭМ!$A$39:$A$782,$A123,СВЦЭМ!$B$39:$B$782,K$119)+'СЕТ СН'!$I$12+СВЦЭМ!$D$10+'СЕТ СН'!$I$5-'СЕТ СН'!$I$20</f>
        <v>3705.0680670199999</v>
      </c>
      <c r="L123" s="36">
        <f>SUMIFS(СВЦЭМ!$C$39:$C$782,СВЦЭМ!$A$39:$A$782,$A123,СВЦЭМ!$B$39:$B$782,L$119)+'СЕТ СН'!$I$12+СВЦЭМ!$D$10+'СЕТ СН'!$I$5-'СЕТ СН'!$I$20</f>
        <v>3711.58892199</v>
      </c>
      <c r="M123" s="36">
        <f>SUMIFS(СВЦЭМ!$C$39:$C$782,СВЦЭМ!$A$39:$A$782,$A123,СВЦЭМ!$B$39:$B$782,M$119)+'СЕТ СН'!$I$12+СВЦЭМ!$D$10+'СЕТ СН'!$I$5-'СЕТ СН'!$I$20</f>
        <v>3718.5177319700001</v>
      </c>
      <c r="N123" s="36">
        <f>SUMIFS(СВЦЭМ!$C$39:$C$782,СВЦЭМ!$A$39:$A$782,$A123,СВЦЭМ!$B$39:$B$782,N$119)+'СЕТ СН'!$I$12+СВЦЭМ!$D$10+'СЕТ СН'!$I$5-'СЕТ СН'!$I$20</f>
        <v>3718.0860765399998</v>
      </c>
      <c r="O123" s="36">
        <f>SUMIFS(СВЦЭМ!$C$39:$C$782,СВЦЭМ!$A$39:$A$782,$A123,СВЦЭМ!$B$39:$B$782,O$119)+'СЕТ СН'!$I$12+СВЦЭМ!$D$10+'СЕТ СН'!$I$5-'СЕТ СН'!$I$20</f>
        <v>3729.3222996499999</v>
      </c>
      <c r="P123" s="36">
        <f>SUMIFS(СВЦЭМ!$C$39:$C$782,СВЦЭМ!$A$39:$A$782,$A123,СВЦЭМ!$B$39:$B$782,P$119)+'СЕТ СН'!$I$12+СВЦЭМ!$D$10+'СЕТ СН'!$I$5-'СЕТ СН'!$I$20</f>
        <v>3734.0236769900002</v>
      </c>
      <c r="Q123" s="36">
        <f>SUMIFS(СВЦЭМ!$C$39:$C$782,СВЦЭМ!$A$39:$A$782,$A123,СВЦЭМ!$B$39:$B$782,Q$119)+'СЕТ СН'!$I$12+СВЦЭМ!$D$10+'СЕТ СН'!$I$5-'СЕТ СН'!$I$20</f>
        <v>3740.1843616400001</v>
      </c>
      <c r="R123" s="36">
        <f>SUMIFS(СВЦЭМ!$C$39:$C$782,СВЦЭМ!$A$39:$A$782,$A123,СВЦЭМ!$B$39:$B$782,R$119)+'СЕТ СН'!$I$12+СВЦЭМ!$D$10+'СЕТ СН'!$I$5-'СЕТ СН'!$I$20</f>
        <v>3737.83627484</v>
      </c>
      <c r="S123" s="36">
        <f>SUMIFS(СВЦЭМ!$C$39:$C$782,СВЦЭМ!$A$39:$A$782,$A123,СВЦЭМ!$B$39:$B$782,S$119)+'СЕТ СН'!$I$12+СВЦЭМ!$D$10+'СЕТ СН'!$I$5-'СЕТ СН'!$I$20</f>
        <v>3748.8904857399998</v>
      </c>
      <c r="T123" s="36">
        <f>SUMIFS(СВЦЭМ!$C$39:$C$782,СВЦЭМ!$A$39:$A$782,$A123,СВЦЭМ!$B$39:$B$782,T$119)+'СЕТ СН'!$I$12+СВЦЭМ!$D$10+'СЕТ СН'!$I$5-'СЕТ СН'!$I$20</f>
        <v>3778.1632815900002</v>
      </c>
      <c r="U123" s="36">
        <f>SUMIFS(СВЦЭМ!$C$39:$C$782,СВЦЭМ!$A$39:$A$782,$A123,СВЦЭМ!$B$39:$B$782,U$119)+'СЕТ СН'!$I$12+СВЦЭМ!$D$10+'СЕТ СН'!$I$5-'СЕТ СН'!$I$20</f>
        <v>3765.1118449800001</v>
      </c>
      <c r="V123" s="36">
        <f>SUMIFS(СВЦЭМ!$C$39:$C$782,СВЦЭМ!$A$39:$A$782,$A123,СВЦЭМ!$B$39:$B$782,V$119)+'СЕТ СН'!$I$12+СВЦЭМ!$D$10+'СЕТ СН'!$I$5-'СЕТ СН'!$I$20</f>
        <v>3756.2496538300002</v>
      </c>
      <c r="W123" s="36">
        <f>SUMIFS(СВЦЭМ!$C$39:$C$782,СВЦЭМ!$A$39:$A$782,$A123,СВЦЭМ!$B$39:$B$782,W$119)+'СЕТ СН'!$I$12+СВЦЭМ!$D$10+'СЕТ СН'!$I$5-'СЕТ СН'!$I$20</f>
        <v>3777.73824504</v>
      </c>
      <c r="X123" s="36">
        <f>SUMIFS(СВЦЭМ!$C$39:$C$782,СВЦЭМ!$A$39:$A$782,$A123,СВЦЭМ!$B$39:$B$782,X$119)+'СЕТ СН'!$I$12+СВЦЭМ!$D$10+'СЕТ СН'!$I$5-'СЕТ СН'!$I$20</f>
        <v>3739.6372809</v>
      </c>
      <c r="Y123" s="36">
        <f>SUMIFS(СВЦЭМ!$C$39:$C$782,СВЦЭМ!$A$39:$A$782,$A123,СВЦЭМ!$B$39:$B$782,Y$119)+'СЕТ СН'!$I$12+СВЦЭМ!$D$10+'СЕТ СН'!$I$5-'СЕТ СН'!$I$20</f>
        <v>3725.1585770800002</v>
      </c>
    </row>
    <row r="124" spans="1:27" ht="15.75" x14ac:dyDescent="0.2">
      <c r="A124" s="35">
        <f t="shared" si="3"/>
        <v>44413</v>
      </c>
      <c r="B124" s="36">
        <f>SUMIFS(СВЦЭМ!$C$39:$C$782,СВЦЭМ!$A$39:$A$782,$A124,СВЦЭМ!$B$39:$B$782,B$119)+'СЕТ СН'!$I$12+СВЦЭМ!$D$10+'СЕТ СН'!$I$5-'СЕТ СН'!$I$20</f>
        <v>3883.6857022599997</v>
      </c>
      <c r="C124" s="36">
        <f>SUMIFS(СВЦЭМ!$C$39:$C$782,СВЦЭМ!$A$39:$A$782,$A124,СВЦЭМ!$B$39:$B$782,C$119)+'СЕТ СН'!$I$12+СВЦЭМ!$D$10+'СЕТ СН'!$I$5-'СЕТ СН'!$I$20</f>
        <v>3955.7110576200002</v>
      </c>
      <c r="D124" s="36">
        <f>SUMIFS(СВЦЭМ!$C$39:$C$782,СВЦЭМ!$A$39:$A$782,$A124,СВЦЭМ!$B$39:$B$782,D$119)+'СЕТ СН'!$I$12+СВЦЭМ!$D$10+'СЕТ СН'!$I$5-'СЕТ СН'!$I$20</f>
        <v>4027.27284117</v>
      </c>
      <c r="E124" s="36">
        <f>SUMIFS(СВЦЭМ!$C$39:$C$782,СВЦЭМ!$A$39:$A$782,$A124,СВЦЭМ!$B$39:$B$782,E$119)+'СЕТ СН'!$I$12+СВЦЭМ!$D$10+'СЕТ СН'!$I$5-'СЕТ СН'!$I$20</f>
        <v>4053.2449803700001</v>
      </c>
      <c r="F124" s="36">
        <f>SUMIFS(СВЦЭМ!$C$39:$C$782,СВЦЭМ!$A$39:$A$782,$A124,СВЦЭМ!$B$39:$B$782,F$119)+'СЕТ СН'!$I$12+СВЦЭМ!$D$10+'СЕТ СН'!$I$5-'СЕТ СН'!$I$20</f>
        <v>4048.6524902900001</v>
      </c>
      <c r="G124" s="36">
        <f>SUMIFS(СВЦЭМ!$C$39:$C$782,СВЦЭМ!$A$39:$A$782,$A124,СВЦЭМ!$B$39:$B$782,G$119)+'СЕТ СН'!$I$12+СВЦЭМ!$D$10+'СЕТ СН'!$I$5-'СЕТ СН'!$I$20</f>
        <v>4031.7121661599999</v>
      </c>
      <c r="H124" s="36">
        <f>SUMIFS(СВЦЭМ!$C$39:$C$782,СВЦЭМ!$A$39:$A$782,$A124,СВЦЭМ!$B$39:$B$782,H$119)+'СЕТ СН'!$I$12+СВЦЭМ!$D$10+'СЕТ СН'!$I$5-'СЕТ СН'!$I$20</f>
        <v>3998.4007838699999</v>
      </c>
      <c r="I124" s="36">
        <f>SUMIFS(СВЦЭМ!$C$39:$C$782,СВЦЭМ!$A$39:$A$782,$A124,СВЦЭМ!$B$39:$B$782,I$119)+'СЕТ СН'!$I$12+СВЦЭМ!$D$10+'СЕТ СН'!$I$5-'СЕТ СН'!$I$20</f>
        <v>3911.4989318799999</v>
      </c>
      <c r="J124" s="36">
        <f>SUMIFS(СВЦЭМ!$C$39:$C$782,СВЦЭМ!$A$39:$A$782,$A124,СВЦЭМ!$B$39:$B$782,J$119)+'СЕТ СН'!$I$12+СВЦЭМ!$D$10+'СЕТ СН'!$I$5-'СЕТ СН'!$I$20</f>
        <v>3835.9131504100001</v>
      </c>
      <c r="K124" s="36">
        <f>SUMIFS(СВЦЭМ!$C$39:$C$782,СВЦЭМ!$A$39:$A$782,$A124,СВЦЭМ!$B$39:$B$782,K$119)+'СЕТ СН'!$I$12+СВЦЭМ!$D$10+'СЕТ СН'!$I$5-'СЕТ СН'!$I$20</f>
        <v>3773.9141012099999</v>
      </c>
      <c r="L124" s="36">
        <f>SUMIFS(СВЦЭМ!$C$39:$C$782,СВЦЭМ!$A$39:$A$782,$A124,СВЦЭМ!$B$39:$B$782,L$119)+'СЕТ СН'!$I$12+СВЦЭМ!$D$10+'СЕТ СН'!$I$5-'СЕТ СН'!$I$20</f>
        <v>3780.7710409199999</v>
      </c>
      <c r="M124" s="36">
        <f>SUMIFS(СВЦЭМ!$C$39:$C$782,СВЦЭМ!$A$39:$A$782,$A124,СВЦЭМ!$B$39:$B$782,M$119)+'СЕТ СН'!$I$12+СВЦЭМ!$D$10+'СЕТ СН'!$I$5-'СЕТ СН'!$I$20</f>
        <v>3789.6305293800001</v>
      </c>
      <c r="N124" s="36">
        <f>SUMIFS(СВЦЭМ!$C$39:$C$782,СВЦЭМ!$A$39:$A$782,$A124,СВЦЭМ!$B$39:$B$782,N$119)+'СЕТ СН'!$I$12+СВЦЭМ!$D$10+'СЕТ СН'!$I$5-'СЕТ СН'!$I$20</f>
        <v>3766.1245974899998</v>
      </c>
      <c r="O124" s="36">
        <f>SUMIFS(СВЦЭМ!$C$39:$C$782,СВЦЭМ!$A$39:$A$782,$A124,СВЦЭМ!$B$39:$B$782,O$119)+'СЕТ СН'!$I$12+СВЦЭМ!$D$10+'СЕТ СН'!$I$5-'СЕТ СН'!$I$20</f>
        <v>3776.48778124</v>
      </c>
      <c r="P124" s="36">
        <f>SUMIFS(СВЦЭМ!$C$39:$C$782,СВЦЭМ!$A$39:$A$782,$A124,СВЦЭМ!$B$39:$B$782,P$119)+'СЕТ СН'!$I$12+СВЦЭМ!$D$10+'СЕТ СН'!$I$5-'СЕТ СН'!$I$20</f>
        <v>3814.7404079500002</v>
      </c>
      <c r="Q124" s="36">
        <f>SUMIFS(СВЦЭМ!$C$39:$C$782,СВЦЭМ!$A$39:$A$782,$A124,СВЦЭМ!$B$39:$B$782,Q$119)+'СЕТ СН'!$I$12+СВЦЭМ!$D$10+'СЕТ СН'!$I$5-'СЕТ СН'!$I$20</f>
        <v>3820.9465832799997</v>
      </c>
      <c r="R124" s="36">
        <f>SUMIFS(СВЦЭМ!$C$39:$C$782,СВЦЭМ!$A$39:$A$782,$A124,СВЦЭМ!$B$39:$B$782,R$119)+'СЕТ СН'!$I$12+СВЦЭМ!$D$10+'СЕТ СН'!$I$5-'СЕТ СН'!$I$20</f>
        <v>3825.5614457000001</v>
      </c>
      <c r="S124" s="36">
        <f>SUMIFS(СВЦЭМ!$C$39:$C$782,СВЦЭМ!$A$39:$A$782,$A124,СВЦЭМ!$B$39:$B$782,S$119)+'СЕТ СН'!$I$12+СВЦЭМ!$D$10+'СЕТ СН'!$I$5-'СЕТ СН'!$I$20</f>
        <v>3787.6109284499998</v>
      </c>
      <c r="T124" s="36">
        <f>SUMIFS(СВЦЭМ!$C$39:$C$782,СВЦЭМ!$A$39:$A$782,$A124,СВЦЭМ!$B$39:$B$782,T$119)+'СЕТ СН'!$I$12+СВЦЭМ!$D$10+'СЕТ СН'!$I$5-'СЕТ СН'!$I$20</f>
        <v>3777.5862330099999</v>
      </c>
      <c r="U124" s="36">
        <f>SUMIFS(СВЦЭМ!$C$39:$C$782,СВЦЭМ!$A$39:$A$782,$A124,СВЦЭМ!$B$39:$B$782,U$119)+'СЕТ СН'!$I$12+СВЦЭМ!$D$10+'СЕТ СН'!$I$5-'СЕТ СН'!$I$20</f>
        <v>3774.8419785999999</v>
      </c>
      <c r="V124" s="36">
        <f>SUMIFS(СВЦЭМ!$C$39:$C$782,СВЦЭМ!$A$39:$A$782,$A124,СВЦЭМ!$B$39:$B$782,V$119)+'СЕТ СН'!$I$12+СВЦЭМ!$D$10+'СЕТ СН'!$I$5-'СЕТ СН'!$I$20</f>
        <v>3774.0900091599997</v>
      </c>
      <c r="W124" s="36">
        <f>SUMIFS(СВЦЭМ!$C$39:$C$782,СВЦЭМ!$A$39:$A$782,$A124,СВЦЭМ!$B$39:$B$782,W$119)+'СЕТ СН'!$I$12+СВЦЭМ!$D$10+'СЕТ СН'!$I$5-'СЕТ СН'!$I$20</f>
        <v>3783.4717048100001</v>
      </c>
      <c r="X124" s="36">
        <f>SUMIFS(СВЦЭМ!$C$39:$C$782,СВЦЭМ!$A$39:$A$782,$A124,СВЦЭМ!$B$39:$B$782,X$119)+'СЕТ СН'!$I$12+СВЦЭМ!$D$10+'СЕТ СН'!$I$5-'СЕТ СН'!$I$20</f>
        <v>3752.87582871</v>
      </c>
      <c r="Y124" s="36">
        <f>SUMIFS(СВЦЭМ!$C$39:$C$782,СВЦЭМ!$A$39:$A$782,$A124,СВЦЭМ!$B$39:$B$782,Y$119)+'СЕТ СН'!$I$12+СВЦЭМ!$D$10+'СЕТ СН'!$I$5-'СЕТ СН'!$I$20</f>
        <v>3759.4907031499997</v>
      </c>
    </row>
    <row r="125" spans="1:27" ht="15.75" x14ac:dyDescent="0.2">
      <c r="A125" s="35">
        <f t="shared" si="3"/>
        <v>44414</v>
      </c>
      <c r="B125" s="36">
        <f>SUMIFS(СВЦЭМ!$C$39:$C$782,СВЦЭМ!$A$39:$A$782,$A125,СВЦЭМ!$B$39:$B$782,B$119)+'СЕТ СН'!$I$12+СВЦЭМ!$D$10+'СЕТ СН'!$I$5-'СЕТ СН'!$I$20</f>
        <v>3784.5473798900002</v>
      </c>
      <c r="C125" s="36">
        <f>SUMIFS(СВЦЭМ!$C$39:$C$782,СВЦЭМ!$A$39:$A$782,$A125,СВЦЭМ!$B$39:$B$782,C$119)+'СЕТ СН'!$I$12+СВЦЭМ!$D$10+'СЕТ СН'!$I$5-'СЕТ СН'!$I$20</f>
        <v>3815.3860351100002</v>
      </c>
      <c r="D125" s="36">
        <f>SUMIFS(СВЦЭМ!$C$39:$C$782,СВЦЭМ!$A$39:$A$782,$A125,СВЦЭМ!$B$39:$B$782,D$119)+'СЕТ СН'!$I$12+СВЦЭМ!$D$10+'СЕТ СН'!$I$5-'СЕТ СН'!$I$20</f>
        <v>3840.7114108699998</v>
      </c>
      <c r="E125" s="36">
        <f>SUMIFS(СВЦЭМ!$C$39:$C$782,СВЦЭМ!$A$39:$A$782,$A125,СВЦЭМ!$B$39:$B$782,E$119)+'СЕТ СН'!$I$12+СВЦЭМ!$D$10+'СЕТ СН'!$I$5-'СЕТ СН'!$I$20</f>
        <v>3854.7032600100001</v>
      </c>
      <c r="F125" s="36">
        <f>SUMIFS(СВЦЭМ!$C$39:$C$782,СВЦЭМ!$A$39:$A$782,$A125,СВЦЭМ!$B$39:$B$782,F$119)+'СЕТ СН'!$I$12+СВЦЭМ!$D$10+'СЕТ СН'!$I$5-'СЕТ СН'!$I$20</f>
        <v>3850.1459095299997</v>
      </c>
      <c r="G125" s="36">
        <f>SUMIFS(СВЦЭМ!$C$39:$C$782,СВЦЭМ!$A$39:$A$782,$A125,СВЦЭМ!$B$39:$B$782,G$119)+'СЕТ СН'!$I$12+СВЦЭМ!$D$10+'СЕТ СН'!$I$5-'СЕТ СН'!$I$20</f>
        <v>3852.2351201199999</v>
      </c>
      <c r="H125" s="36">
        <f>SUMIFS(СВЦЭМ!$C$39:$C$782,СВЦЭМ!$A$39:$A$782,$A125,СВЦЭМ!$B$39:$B$782,H$119)+'СЕТ СН'!$I$12+СВЦЭМ!$D$10+'СЕТ СН'!$I$5-'СЕТ СН'!$I$20</f>
        <v>3846.5917578899998</v>
      </c>
      <c r="I125" s="36">
        <f>SUMIFS(СВЦЭМ!$C$39:$C$782,СВЦЭМ!$A$39:$A$782,$A125,СВЦЭМ!$B$39:$B$782,I$119)+'СЕТ СН'!$I$12+СВЦЭМ!$D$10+'СЕТ СН'!$I$5-'СЕТ СН'!$I$20</f>
        <v>3754.38285283</v>
      </c>
      <c r="J125" s="36">
        <f>SUMIFS(СВЦЭМ!$C$39:$C$782,СВЦЭМ!$A$39:$A$782,$A125,СВЦЭМ!$B$39:$B$782,J$119)+'СЕТ СН'!$I$12+СВЦЭМ!$D$10+'СЕТ СН'!$I$5-'СЕТ СН'!$I$20</f>
        <v>3697.3902946799999</v>
      </c>
      <c r="K125" s="36">
        <f>SUMIFS(СВЦЭМ!$C$39:$C$782,СВЦЭМ!$A$39:$A$782,$A125,СВЦЭМ!$B$39:$B$782,K$119)+'СЕТ СН'!$I$12+СВЦЭМ!$D$10+'СЕТ СН'!$I$5-'СЕТ СН'!$I$20</f>
        <v>3687.08224273</v>
      </c>
      <c r="L125" s="36">
        <f>SUMIFS(СВЦЭМ!$C$39:$C$782,СВЦЭМ!$A$39:$A$782,$A125,СВЦЭМ!$B$39:$B$782,L$119)+'СЕТ СН'!$I$12+СВЦЭМ!$D$10+'СЕТ СН'!$I$5-'СЕТ СН'!$I$20</f>
        <v>3687.3169862099999</v>
      </c>
      <c r="M125" s="36">
        <f>SUMIFS(СВЦЭМ!$C$39:$C$782,СВЦЭМ!$A$39:$A$782,$A125,СВЦЭМ!$B$39:$B$782,M$119)+'СЕТ СН'!$I$12+СВЦЭМ!$D$10+'СЕТ СН'!$I$5-'СЕТ СН'!$I$20</f>
        <v>3692.7492028400002</v>
      </c>
      <c r="N125" s="36">
        <f>SUMIFS(СВЦЭМ!$C$39:$C$782,СВЦЭМ!$A$39:$A$782,$A125,СВЦЭМ!$B$39:$B$782,N$119)+'СЕТ СН'!$I$12+СВЦЭМ!$D$10+'СЕТ СН'!$I$5-'СЕТ СН'!$I$20</f>
        <v>3696.0335128799998</v>
      </c>
      <c r="O125" s="36">
        <f>SUMIFS(СВЦЭМ!$C$39:$C$782,СВЦЭМ!$A$39:$A$782,$A125,СВЦЭМ!$B$39:$B$782,O$119)+'СЕТ СН'!$I$12+СВЦЭМ!$D$10+'СЕТ СН'!$I$5-'СЕТ СН'!$I$20</f>
        <v>3692.7552246300002</v>
      </c>
      <c r="P125" s="36">
        <f>SUMIFS(СВЦЭМ!$C$39:$C$782,СВЦЭМ!$A$39:$A$782,$A125,СВЦЭМ!$B$39:$B$782,P$119)+'СЕТ СН'!$I$12+СВЦЭМ!$D$10+'СЕТ СН'!$I$5-'СЕТ СН'!$I$20</f>
        <v>3675.9826453300002</v>
      </c>
      <c r="Q125" s="36">
        <f>SUMIFS(СВЦЭМ!$C$39:$C$782,СВЦЭМ!$A$39:$A$782,$A125,СВЦЭМ!$B$39:$B$782,Q$119)+'СЕТ СН'!$I$12+СВЦЭМ!$D$10+'СЕТ СН'!$I$5-'СЕТ СН'!$I$20</f>
        <v>3673.4784693900001</v>
      </c>
      <c r="R125" s="36">
        <f>SUMIFS(СВЦЭМ!$C$39:$C$782,СВЦЭМ!$A$39:$A$782,$A125,СВЦЭМ!$B$39:$B$782,R$119)+'СЕТ СН'!$I$12+СВЦЭМ!$D$10+'СЕТ СН'!$I$5-'СЕТ СН'!$I$20</f>
        <v>3675.0306915399997</v>
      </c>
      <c r="S125" s="36">
        <f>SUMIFS(СВЦЭМ!$C$39:$C$782,СВЦЭМ!$A$39:$A$782,$A125,СВЦЭМ!$B$39:$B$782,S$119)+'СЕТ СН'!$I$12+СВЦЭМ!$D$10+'СЕТ СН'!$I$5-'СЕТ СН'!$I$20</f>
        <v>3697.0063804000001</v>
      </c>
      <c r="T125" s="36">
        <f>SUMIFS(СВЦЭМ!$C$39:$C$782,СВЦЭМ!$A$39:$A$782,$A125,СВЦЭМ!$B$39:$B$782,T$119)+'СЕТ СН'!$I$12+СВЦЭМ!$D$10+'СЕТ СН'!$I$5-'СЕТ СН'!$I$20</f>
        <v>3727.3247862600001</v>
      </c>
      <c r="U125" s="36">
        <f>SUMIFS(СВЦЭМ!$C$39:$C$782,СВЦЭМ!$A$39:$A$782,$A125,СВЦЭМ!$B$39:$B$782,U$119)+'СЕТ СН'!$I$12+СВЦЭМ!$D$10+'СЕТ СН'!$I$5-'СЕТ СН'!$I$20</f>
        <v>3710.8224184299997</v>
      </c>
      <c r="V125" s="36">
        <f>SUMIFS(СВЦЭМ!$C$39:$C$782,СВЦЭМ!$A$39:$A$782,$A125,СВЦЭМ!$B$39:$B$782,V$119)+'СЕТ СН'!$I$12+СВЦЭМ!$D$10+'СЕТ СН'!$I$5-'СЕТ СН'!$I$20</f>
        <v>3711.1162336699999</v>
      </c>
      <c r="W125" s="36">
        <f>SUMIFS(СВЦЭМ!$C$39:$C$782,СВЦЭМ!$A$39:$A$782,$A125,СВЦЭМ!$B$39:$B$782,W$119)+'СЕТ СН'!$I$12+СВЦЭМ!$D$10+'СЕТ СН'!$I$5-'СЕТ СН'!$I$20</f>
        <v>3730.8699149399999</v>
      </c>
      <c r="X125" s="36">
        <f>SUMIFS(СВЦЭМ!$C$39:$C$782,СВЦЭМ!$A$39:$A$782,$A125,СВЦЭМ!$B$39:$B$782,X$119)+'СЕТ СН'!$I$12+СВЦЭМ!$D$10+'СЕТ СН'!$I$5-'СЕТ СН'!$I$20</f>
        <v>3701.6163023199997</v>
      </c>
      <c r="Y125" s="36">
        <f>SUMIFS(СВЦЭМ!$C$39:$C$782,СВЦЭМ!$A$39:$A$782,$A125,СВЦЭМ!$B$39:$B$782,Y$119)+'СЕТ СН'!$I$12+СВЦЭМ!$D$10+'СЕТ СН'!$I$5-'СЕТ СН'!$I$20</f>
        <v>3741.36741321</v>
      </c>
    </row>
    <row r="126" spans="1:27" ht="15.75" x14ac:dyDescent="0.2">
      <c r="A126" s="35">
        <f t="shared" si="3"/>
        <v>44415</v>
      </c>
      <c r="B126" s="36">
        <f>SUMIFS(СВЦЭМ!$C$39:$C$782,СВЦЭМ!$A$39:$A$782,$A126,СВЦЭМ!$B$39:$B$782,B$119)+'СЕТ СН'!$I$12+СВЦЭМ!$D$10+'СЕТ СН'!$I$5-'СЕТ СН'!$I$20</f>
        <v>3745.62090898</v>
      </c>
      <c r="C126" s="36">
        <f>SUMIFS(СВЦЭМ!$C$39:$C$782,СВЦЭМ!$A$39:$A$782,$A126,СВЦЭМ!$B$39:$B$782,C$119)+'СЕТ СН'!$I$12+СВЦЭМ!$D$10+'СЕТ СН'!$I$5-'СЕТ СН'!$I$20</f>
        <v>3788.30468681</v>
      </c>
      <c r="D126" s="36">
        <f>SUMIFS(СВЦЭМ!$C$39:$C$782,СВЦЭМ!$A$39:$A$782,$A126,СВЦЭМ!$B$39:$B$782,D$119)+'СЕТ СН'!$I$12+СВЦЭМ!$D$10+'СЕТ СН'!$I$5-'СЕТ СН'!$I$20</f>
        <v>3862.5116497999998</v>
      </c>
      <c r="E126" s="36">
        <f>SUMIFS(СВЦЭМ!$C$39:$C$782,СВЦЭМ!$A$39:$A$782,$A126,СВЦЭМ!$B$39:$B$782,E$119)+'СЕТ СН'!$I$12+СВЦЭМ!$D$10+'СЕТ СН'!$I$5-'СЕТ СН'!$I$20</f>
        <v>3874.6290437899997</v>
      </c>
      <c r="F126" s="36">
        <f>SUMIFS(СВЦЭМ!$C$39:$C$782,СВЦЭМ!$A$39:$A$782,$A126,СВЦЭМ!$B$39:$B$782,F$119)+'СЕТ СН'!$I$12+СВЦЭМ!$D$10+'СЕТ СН'!$I$5-'СЕТ СН'!$I$20</f>
        <v>3876.4034589600001</v>
      </c>
      <c r="G126" s="36">
        <f>SUMIFS(СВЦЭМ!$C$39:$C$782,СВЦЭМ!$A$39:$A$782,$A126,СВЦЭМ!$B$39:$B$782,G$119)+'СЕТ СН'!$I$12+СВЦЭМ!$D$10+'СЕТ СН'!$I$5-'СЕТ СН'!$I$20</f>
        <v>3885.3846260400001</v>
      </c>
      <c r="H126" s="36">
        <f>SUMIFS(СВЦЭМ!$C$39:$C$782,СВЦЭМ!$A$39:$A$782,$A126,СВЦЭМ!$B$39:$B$782,H$119)+'СЕТ СН'!$I$12+СВЦЭМ!$D$10+'СЕТ СН'!$I$5-'СЕТ СН'!$I$20</f>
        <v>3867.7386613799999</v>
      </c>
      <c r="I126" s="36">
        <f>SUMIFS(СВЦЭМ!$C$39:$C$782,СВЦЭМ!$A$39:$A$782,$A126,СВЦЭМ!$B$39:$B$782,I$119)+'СЕТ СН'!$I$12+СВЦЭМ!$D$10+'СЕТ СН'!$I$5-'СЕТ СН'!$I$20</f>
        <v>3837.4625013</v>
      </c>
      <c r="J126" s="36">
        <f>SUMIFS(СВЦЭМ!$C$39:$C$782,СВЦЭМ!$A$39:$A$782,$A126,СВЦЭМ!$B$39:$B$782,J$119)+'СЕТ СН'!$I$12+СВЦЭМ!$D$10+'СЕТ СН'!$I$5-'СЕТ СН'!$I$20</f>
        <v>3749.0785889700001</v>
      </c>
      <c r="K126" s="36">
        <f>SUMIFS(СВЦЭМ!$C$39:$C$782,СВЦЭМ!$A$39:$A$782,$A126,СВЦЭМ!$B$39:$B$782,K$119)+'СЕТ СН'!$I$12+СВЦЭМ!$D$10+'СЕТ СН'!$I$5-'СЕТ СН'!$I$20</f>
        <v>3682.6139008299997</v>
      </c>
      <c r="L126" s="36">
        <f>SUMIFS(СВЦЭМ!$C$39:$C$782,СВЦЭМ!$A$39:$A$782,$A126,СВЦЭМ!$B$39:$B$782,L$119)+'СЕТ СН'!$I$12+СВЦЭМ!$D$10+'СЕТ СН'!$I$5-'СЕТ СН'!$I$20</f>
        <v>3649.14731669</v>
      </c>
      <c r="M126" s="36">
        <f>SUMIFS(СВЦЭМ!$C$39:$C$782,СВЦЭМ!$A$39:$A$782,$A126,СВЦЭМ!$B$39:$B$782,M$119)+'СЕТ СН'!$I$12+СВЦЭМ!$D$10+'СЕТ СН'!$I$5-'СЕТ СН'!$I$20</f>
        <v>3650.0319621899998</v>
      </c>
      <c r="N126" s="36">
        <f>SUMIFS(СВЦЭМ!$C$39:$C$782,СВЦЭМ!$A$39:$A$782,$A126,СВЦЭМ!$B$39:$B$782,N$119)+'СЕТ СН'!$I$12+СВЦЭМ!$D$10+'СЕТ СН'!$I$5-'СЕТ СН'!$I$20</f>
        <v>3650.4406025200001</v>
      </c>
      <c r="O126" s="36">
        <f>SUMIFS(СВЦЭМ!$C$39:$C$782,СВЦЭМ!$A$39:$A$782,$A126,СВЦЭМ!$B$39:$B$782,O$119)+'СЕТ СН'!$I$12+СВЦЭМ!$D$10+'СЕТ СН'!$I$5-'СЕТ СН'!$I$20</f>
        <v>3672.29787175</v>
      </c>
      <c r="P126" s="36">
        <f>SUMIFS(СВЦЭМ!$C$39:$C$782,СВЦЭМ!$A$39:$A$782,$A126,СВЦЭМ!$B$39:$B$782,P$119)+'СЕТ СН'!$I$12+СВЦЭМ!$D$10+'СЕТ СН'!$I$5-'СЕТ СН'!$I$20</f>
        <v>3678.62170234</v>
      </c>
      <c r="Q126" s="36">
        <f>SUMIFS(СВЦЭМ!$C$39:$C$782,СВЦЭМ!$A$39:$A$782,$A126,СВЦЭМ!$B$39:$B$782,Q$119)+'СЕТ СН'!$I$12+СВЦЭМ!$D$10+'СЕТ СН'!$I$5-'СЕТ СН'!$I$20</f>
        <v>3685.2848048400001</v>
      </c>
      <c r="R126" s="36">
        <f>SUMIFS(СВЦЭМ!$C$39:$C$782,СВЦЭМ!$A$39:$A$782,$A126,СВЦЭМ!$B$39:$B$782,R$119)+'СЕТ СН'!$I$12+СВЦЭМ!$D$10+'СЕТ СН'!$I$5-'СЕТ СН'!$I$20</f>
        <v>3676.76434032</v>
      </c>
      <c r="S126" s="36">
        <f>SUMIFS(СВЦЭМ!$C$39:$C$782,СВЦЭМ!$A$39:$A$782,$A126,СВЦЭМ!$B$39:$B$782,S$119)+'СЕТ СН'!$I$12+СВЦЭМ!$D$10+'СЕТ СН'!$I$5-'СЕТ СН'!$I$20</f>
        <v>3675.0898943100001</v>
      </c>
      <c r="T126" s="36">
        <f>SUMIFS(СВЦЭМ!$C$39:$C$782,СВЦЭМ!$A$39:$A$782,$A126,СВЦЭМ!$B$39:$B$782,T$119)+'СЕТ СН'!$I$12+СВЦЭМ!$D$10+'СЕТ СН'!$I$5-'СЕТ СН'!$I$20</f>
        <v>3656.6749955999999</v>
      </c>
      <c r="U126" s="36">
        <f>SUMIFS(СВЦЭМ!$C$39:$C$782,СВЦЭМ!$A$39:$A$782,$A126,СВЦЭМ!$B$39:$B$782,U$119)+'СЕТ СН'!$I$12+СВЦЭМ!$D$10+'СЕТ СН'!$I$5-'СЕТ СН'!$I$20</f>
        <v>3655.1158437499998</v>
      </c>
      <c r="V126" s="36">
        <f>SUMIFS(СВЦЭМ!$C$39:$C$782,СВЦЭМ!$A$39:$A$782,$A126,СВЦЭМ!$B$39:$B$782,V$119)+'СЕТ СН'!$I$12+СВЦЭМ!$D$10+'СЕТ СН'!$I$5-'СЕТ СН'!$I$20</f>
        <v>3653.6141324499999</v>
      </c>
      <c r="W126" s="36">
        <f>SUMIFS(СВЦЭМ!$C$39:$C$782,СВЦЭМ!$A$39:$A$782,$A126,СВЦЭМ!$B$39:$B$782,W$119)+'СЕТ СН'!$I$12+СВЦЭМ!$D$10+'СЕТ СН'!$I$5-'СЕТ СН'!$I$20</f>
        <v>3671.0245300299998</v>
      </c>
      <c r="X126" s="36">
        <f>SUMIFS(СВЦЭМ!$C$39:$C$782,СВЦЭМ!$A$39:$A$782,$A126,СВЦЭМ!$B$39:$B$782,X$119)+'СЕТ СН'!$I$12+СВЦЭМ!$D$10+'СЕТ СН'!$I$5-'СЕТ СН'!$I$20</f>
        <v>3674.9108792400002</v>
      </c>
      <c r="Y126" s="36">
        <f>SUMIFS(СВЦЭМ!$C$39:$C$782,СВЦЭМ!$A$39:$A$782,$A126,СВЦЭМ!$B$39:$B$782,Y$119)+'СЕТ СН'!$I$12+СВЦЭМ!$D$10+'СЕТ СН'!$I$5-'СЕТ СН'!$I$20</f>
        <v>3713.22687821</v>
      </c>
    </row>
    <row r="127" spans="1:27" ht="15.75" x14ac:dyDescent="0.2">
      <c r="A127" s="35">
        <f t="shared" si="3"/>
        <v>44416</v>
      </c>
      <c r="B127" s="36">
        <f>SUMIFS(СВЦЭМ!$C$39:$C$782,СВЦЭМ!$A$39:$A$782,$A127,СВЦЭМ!$B$39:$B$782,B$119)+'СЕТ СН'!$I$12+СВЦЭМ!$D$10+'СЕТ СН'!$I$5-'СЕТ СН'!$I$20</f>
        <v>3781.5070440600002</v>
      </c>
      <c r="C127" s="36">
        <f>SUMIFS(СВЦЭМ!$C$39:$C$782,СВЦЭМ!$A$39:$A$782,$A127,СВЦЭМ!$B$39:$B$782,C$119)+'СЕТ СН'!$I$12+СВЦЭМ!$D$10+'СЕТ СН'!$I$5-'СЕТ СН'!$I$20</f>
        <v>3854.9339315500001</v>
      </c>
      <c r="D127" s="36">
        <f>SUMIFS(СВЦЭМ!$C$39:$C$782,СВЦЭМ!$A$39:$A$782,$A127,СВЦЭМ!$B$39:$B$782,D$119)+'СЕТ СН'!$I$12+СВЦЭМ!$D$10+'СЕТ СН'!$I$5-'СЕТ СН'!$I$20</f>
        <v>3914.37593019</v>
      </c>
      <c r="E127" s="36">
        <f>SUMIFS(СВЦЭМ!$C$39:$C$782,СВЦЭМ!$A$39:$A$782,$A127,СВЦЭМ!$B$39:$B$782,E$119)+'СЕТ СН'!$I$12+СВЦЭМ!$D$10+'СЕТ СН'!$I$5-'СЕТ СН'!$I$20</f>
        <v>3927.70890487</v>
      </c>
      <c r="F127" s="36">
        <f>SUMIFS(СВЦЭМ!$C$39:$C$782,СВЦЭМ!$A$39:$A$782,$A127,СВЦЭМ!$B$39:$B$782,F$119)+'СЕТ СН'!$I$12+СВЦЭМ!$D$10+'СЕТ СН'!$I$5-'СЕТ СН'!$I$20</f>
        <v>3928.17910532</v>
      </c>
      <c r="G127" s="36">
        <f>SUMIFS(СВЦЭМ!$C$39:$C$782,СВЦЭМ!$A$39:$A$782,$A127,СВЦЭМ!$B$39:$B$782,G$119)+'СЕТ СН'!$I$12+СВЦЭМ!$D$10+'СЕТ СН'!$I$5-'СЕТ СН'!$I$20</f>
        <v>3925.7440451100001</v>
      </c>
      <c r="H127" s="36">
        <f>SUMIFS(СВЦЭМ!$C$39:$C$782,СВЦЭМ!$A$39:$A$782,$A127,СВЦЭМ!$B$39:$B$782,H$119)+'СЕТ СН'!$I$12+СВЦЭМ!$D$10+'СЕТ СН'!$I$5-'СЕТ СН'!$I$20</f>
        <v>3899.9690391900003</v>
      </c>
      <c r="I127" s="36">
        <f>SUMIFS(СВЦЭМ!$C$39:$C$782,СВЦЭМ!$A$39:$A$782,$A127,СВЦЭМ!$B$39:$B$782,I$119)+'СЕТ СН'!$I$12+СВЦЭМ!$D$10+'СЕТ СН'!$I$5-'СЕТ СН'!$I$20</f>
        <v>3842.7325665600001</v>
      </c>
      <c r="J127" s="36">
        <f>SUMIFS(СВЦЭМ!$C$39:$C$782,СВЦЭМ!$A$39:$A$782,$A127,СВЦЭМ!$B$39:$B$782,J$119)+'СЕТ СН'!$I$12+СВЦЭМ!$D$10+'СЕТ СН'!$I$5-'СЕТ СН'!$I$20</f>
        <v>3746.6282418299998</v>
      </c>
      <c r="K127" s="36">
        <f>SUMIFS(СВЦЭМ!$C$39:$C$782,СВЦЭМ!$A$39:$A$782,$A127,СВЦЭМ!$B$39:$B$782,K$119)+'СЕТ СН'!$I$12+СВЦЭМ!$D$10+'СЕТ СН'!$I$5-'СЕТ СН'!$I$20</f>
        <v>3692.1826867899999</v>
      </c>
      <c r="L127" s="36">
        <f>SUMIFS(СВЦЭМ!$C$39:$C$782,СВЦЭМ!$A$39:$A$782,$A127,СВЦЭМ!$B$39:$B$782,L$119)+'СЕТ СН'!$I$12+СВЦЭМ!$D$10+'СЕТ СН'!$I$5-'СЕТ СН'!$I$20</f>
        <v>3712.2880872699998</v>
      </c>
      <c r="M127" s="36">
        <f>SUMIFS(СВЦЭМ!$C$39:$C$782,СВЦЭМ!$A$39:$A$782,$A127,СВЦЭМ!$B$39:$B$782,M$119)+'СЕТ СН'!$I$12+СВЦЭМ!$D$10+'СЕТ СН'!$I$5-'СЕТ СН'!$I$20</f>
        <v>3647.8184299200002</v>
      </c>
      <c r="N127" s="36">
        <f>SUMIFS(СВЦЭМ!$C$39:$C$782,СВЦЭМ!$A$39:$A$782,$A127,СВЦЭМ!$B$39:$B$782,N$119)+'СЕТ СН'!$I$12+СВЦЭМ!$D$10+'СЕТ СН'!$I$5-'СЕТ СН'!$I$20</f>
        <v>3670.3175177600001</v>
      </c>
      <c r="O127" s="36">
        <f>SUMIFS(СВЦЭМ!$C$39:$C$782,СВЦЭМ!$A$39:$A$782,$A127,СВЦЭМ!$B$39:$B$782,O$119)+'СЕТ СН'!$I$12+СВЦЭМ!$D$10+'СЕТ СН'!$I$5-'СЕТ СН'!$I$20</f>
        <v>3710.9460442600002</v>
      </c>
      <c r="P127" s="36">
        <f>SUMIFS(СВЦЭМ!$C$39:$C$782,СВЦЭМ!$A$39:$A$782,$A127,СВЦЭМ!$B$39:$B$782,P$119)+'СЕТ СН'!$I$12+СВЦЭМ!$D$10+'СЕТ СН'!$I$5-'СЕТ СН'!$I$20</f>
        <v>3693.38373142</v>
      </c>
      <c r="Q127" s="36">
        <f>SUMIFS(СВЦЭМ!$C$39:$C$782,СВЦЭМ!$A$39:$A$782,$A127,СВЦЭМ!$B$39:$B$782,Q$119)+'СЕТ СН'!$I$12+СВЦЭМ!$D$10+'СЕТ СН'!$I$5-'СЕТ СН'!$I$20</f>
        <v>3713.84018229</v>
      </c>
      <c r="R127" s="36">
        <f>SUMIFS(СВЦЭМ!$C$39:$C$782,СВЦЭМ!$A$39:$A$782,$A127,СВЦЭМ!$B$39:$B$782,R$119)+'СЕТ СН'!$I$12+СВЦЭМ!$D$10+'СЕТ СН'!$I$5-'СЕТ СН'!$I$20</f>
        <v>3704.2189617200002</v>
      </c>
      <c r="S127" s="36">
        <f>SUMIFS(СВЦЭМ!$C$39:$C$782,СВЦЭМ!$A$39:$A$782,$A127,СВЦЭМ!$B$39:$B$782,S$119)+'СЕТ СН'!$I$12+СВЦЭМ!$D$10+'СЕТ СН'!$I$5-'СЕТ СН'!$I$20</f>
        <v>3702.5946623700002</v>
      </c>
      <c r="T127" s="36">
        <f>SUMIFS(СВЦЭМ!$C$39:$C$782,СВЦЭМ!$A$39:$A$782,$A127,СВЦЭМ!$B$39:$B$782,T$119)+'СЕТ СН'!$I$12+СВЦЭМ!$D$10+'СЕТ СН'!$I$5-'СЕТ СН'!$I$20</f>
        <v>3652.8953893399998</v>
      </c>
      <c r="U127" s="36">
        <f>SUMIFS(СВЦЭМ!$C$39:$C$782,СВЦЭМ!$A$39:$A$782,$A127,СВЦЭМ!$B$39:$B$782,U$119)+'СЕТ СН'!$I$12+СВЦЭМ!$D$10+'СЕТ СН'!$I$5-'СЕТ СН'!$I$20</f>
        <v>3652.7543215000001</v>
      </c>
      <c r="V127" s="36">
        <f>SUMIFS(СВЦЭМ!$C$39:$C$782,СВЦЭМ!$A$39:$A$782,$A127,СВЦЭМ!$B$39:$B$782,V$119)+'СЕТ СН'!$I$12+СВЦЭМ!$D$10+'СЕТ СН'!$I$5-'СЕТ СН'!$I$20</f>
        <v>3644.4729923499999</v>
      </c>
      <c r="W127" s="36">
        <f>SUMIFS(СВЦЭМ!$C$39:$C$782,СВЦЭМ!$A$39:$A$782,$A127,СВЦЭМ!$B$39:$B$782,W$119)+'СЕТ СН'!$I$12+СВЦЭМ!$D$10+'СЕТ СН'!$I$5-'СЕТ СН'!$I$20</f>
        <v>3653.7696753299997</v>
      </c>
      <c r="X127" s="36">
        <f>SUMIFS(СВЦЭМ!$C$39:$C$782,СВЦЭМ!$A$39:$A$782,$A127,СВЦЭМ!$B$39:$B$782,X$119)+'СЕТ СН'!$I$12+СВЦЭМ!$D$10+'СЕТ СН'!$I$5-'СЕТ СН'!$I$20</f>
        <v>3701.8797180000001</v>
      </c>
      <c r="Y127" s="36">
        <f>SUMIFS(СВЦЭМ!$C$39:$C$782,СВЦЭМ!$A$39:$A$782,$A127,СВЦЭМ!$B$39:$B$782,Y$119)+'СЕТ СН'!$I$12+СВЦЭМ!$D$10+'СЕТ СН'!$I$5-'СЕТ СН'!$I$20</f>
        <v>3727.28094349</v>
      </c>
    </row>
    <row r="128" spans="1:27" ht="15.75" x14ac:dyDescent="0.2">
      <c r="A128" s="35">
        <f t="shared" si="3"/>
        <v>44417</v>
      </c>
      <c r="B128" s="36">
        <f>SUMIFS(СВЦЭМ!$C$39:$C$782,СВЦЭМ!$A$39:$A$782,$A128,СВЦЭМ!$B$39:$B$782,B$119)+'СЕТ СН'!$I$12+СВЦЭМ!$D$10+'СЕТ СН'!$I$5-'СЕТ СН'!$I$20</f>
        <v>3784.0407340100001</v>
      </c>
      <c r="C128" s="36">
        <f>SUMIFS(СВЦЭМ!$C$39:$C$782,СВЦЭМ!$A$39:$A$782,$A128,СВЦЭМ!$B$39:$B$782,C$119)+'СЕТ СН'!$I$12+СВЦЭМ!$D$10+'СЕТ СН'!$I$5-'СЕТ СН'!$I$20</f>
        <v>3855.95569841</v>
      </c>
      <c r="D128" s="36">
        <f>SUMIFS(СВЦЭМ!$C$39:$C$782,СВЦЭМ!$A$39:$A$782,$A128,СВЦЭМ!$B$39:$B$782,D$119)+'СЕТ СН'!$I$12+СВЦЭМ!$D$10+'СЕТ СН'!$I$5-'СЕТ СН'!$I$20</f>
        <v>3910.7549136600001</v>
      </c>
      <c r="E128" s="36">
        <f>SUMIFS(СВЦЭМ!$C$39:$C$782,СВЦЭМ!$A$39:$A$782,$A128,СВЦЭМ!$B$39:$B$782,E$119)+'СЕТ СН'!$I$12+СВЦЭМ!$D$10+'СЕТ СН'!$I$5-'СЕТ СН'!$I$20</f>
        <v>3914.6654969700003</v>
      </c>
      <c r="F128" s="36">
        <f>SUMIFS(СВЦЭМ!$C$39:$C$782,СВЦЭМ!$A$39:$A$782,$A128,СВЦЭМ!$B$39:$B$782,F$119)+'СЕТ СН'!$I$12+СВЦЭМ!$D$10+'СЕТ СН'!$I$5-'СЕТ СН'!$I$20</f>
        <v>3923.3787233200001</v>
      </c>
      <c r="G128" s="36">
        <f>SUMIFS(СВЦЭМ!$C$39:$C$782,СВЦЭМ!$A$39:$A$782,$A128,СВЦЭМ!$B$39:$B$782,G$119)+'СЕТ СН'!$I$12+СВЦЭМ!$D$10+'СЕТ СН'!$I$5-'СЕТ СН'!$I$20</f>
        <v>3916.3789897899997</v>
      </c>
      <c r="H128" s="36">
        <f>SUMIFS(СВЦЭМ!$C$39:$C$782,СВЦЭМ!$A$39:$A$782,$A128,СВЦЭМ!$B$39:$B$782,H$119)+'СЕТ СН'!$I$12+СВЦЭМ!$D$10+'СЕТ СН'!$I$5-'СЕТ СН'!$I$20</f>
        <v>3878.3087962600002</v>
      </c>
      <c r="I128" s="36">
        <f>SUMIFS(СВЦЭМ!$C$39:$C$782,СВЦЭМ!$A$39:$A$782,$A128,СВЦЭМ!$B$39:$B$782,I$119)+'СЕТ СН'!$I$12+СВЦЭМ!$D$10+'СЕТ СН'!$I$5-'СЕТ СН'!$I$20</f>
        <v>3835.0497473300002</v>
      </c>
      <c r="J128" s="36">
        <f>SUMIFS(СВЦЭМ!$C$39:$C$782,СВЦЭМ!$A$39:$A$782,$A128,СВЦЭМ!$B$39:$B$782,J$119)+'СЕТ СН'!$I$12+СВЦЭМ!$D$10+'СЕТ СН'!$I$5-'СЕТ СН'!$I$20</f>
        <v>3743.8142812400001</v>
      </c>
      <c r="K128" s="36">
        <f>SUMIFS(СВЦЭМ!$C$39:$C$782,СВЦЭМ!$A$39:$A$782,$A128,СВЦЭМ!$B$39:$B$782,K$119)+'СЕТ СН'!$I$12+СВЦЭМ!$D$10+'СЕТ СН'!$I$5-'СЕТ СН'!$I$20</f>
        <v>3693.9014002099998</v>
      </c>
      <c r="L128" s="36">
        <f>SUMIFS(СВЦЭМ!$C$39:$C$782,СВЦЭМ!$A$39:$A$782,$A128,СВЦЭМ!$B$39:$B$782,L$119)+'СЕТ СН'!$I$12+СВЦЭМ!$D$10+'СЕТ СН'!$I$5-'СЕТ СН'!$I$20</f>
        <v>3670.3068173000001</v>
      </c>
      <c r="M128" s="36">
        <f>SUMIFS(СВЦЭМ!$C$39:$C$782,СВЦЭМ!$A$39:$A$782,$A128,СВЦЭМ!$B$39:$B$782,M$119)+'СЕТ СН'!$I$12+СВЦЭМ!$D$10+'СЕТ СН'!$I$5-'СЕТ СН'!$I$20</f>
        <v>3678.7885834899998</v>
      </c>
      <c r="N128" s="36">
        <f>SUMIFS(СВЦЭМ!$C$39:$C$782,СВЦЭМ!$A$39:$A$782,$A128,СВЦЭМ!$B$39:$B$782,N$119)+'СЕТ СН'!$I$12+СВЦЭМ!$D$10+'СЕТ СН'!$I$5-'СЕТ СН'!$I$20</f>
        <v>3687.4279040599999</v>
      </c>
      <c r="O128" s="36">
        <f>SUMIFS(СВЦЭМ!$C$39:$C$782,СВЦЭМ!$A$39:$A$782,$A128,СВЦЭМ!$B$39:$B$782,O$119)+'СЕТ СН'!$I$12+СВЦЭМ!$D$10+'СЕТ СН'!$I$5-'СЕТ СН'!$I$20</f>
        <v>3724.3868266199997</v>
      </c>
      <c r="P128" s="36">
        <f>SUMIFS(СВЦЭМ!$C$39:$C$782,СВЦЭМ!$A$39:$A$782,$A128,СВЦЭМ!$B$39:$B$782,P$119)+'СЕТ СН'!$I$12+СВЦЭМ!$D$10+'СЕТ СН'!$I$5-'СЕТ СН'!$I$20</f>
        <v>3736.4899221000001</v>
      </c>
      <c r="Q128" s="36">
        <f>SUMIFS(СВЦЭМ!$C$39:$C$782,СВЦЭМ!$A$39:$A$782,$A128,СВЦЭМ!$B$39:$B$782,Q$119)+'СЕТ СН'!$I$12+СВЦЭМ!$D$10+'СЕТ СН'!$I$5-'СЕТ СН'!$I$20</f>
        <v>3758.18148015</v>
      </c>
      <c r="R128" s="36">
        <f>SUMIFS(СВЦЭМ!$C$39:$C$782,СВЦЭМ!$A$39:$A$782,$A128,СВЦЭМ!$B$39:$B$782,R$119)+'СЕТ СН'!$I$12+СВЦЭМ!$D$10+'СЕТ СН'!$I$5-'СЕТ СН'!$I$20</f>
        <v>3738.3207825300001</v>
      </c>
      <c r="S128" s="36">
        <f>SUMIFS(СВЦЭМ!$C$39:$C$782,СВЦЭМ!$A$39:$A$782,$A128,СВЦЭМ!$B$39:$B$782,S$119)+'СЕТ СН'!$I$12+СВЦЭМ!$D$10+'СЕТ СН'!$I$5-'СЕТ СН'!$I$20</f>
        <v>3721.6756356400001</v>
      </c>
      <c r="T128" s="36">
        <f>SUMIFS(СВЦЭМ!$C$39:$C$782,СВЦЭМ!$A$39:$A$782,$A128,СВЦЭМ!$B$39:$B$782,T$119)+'СЕТ СН'!$I$12+СВЦЭМ!$D$10+'СЕТ СН'!$I$5-'СЕТ СН'!$I$20</f>
        <v>3764.4164692599998</v>
      </c>
      <c r="U128" s="36">
        <f>SUMIFS(СВЦЭМ!$C$39:$C$782,СВЦЭМ!$A$39:$A$782,$A128,СВЦЭМ!$B$39:$B$782,U$119)+'СЕТ СН'!$I$12+СВЦЭМ!$D$10+'СЕТ СН'!$I$5-'СЕТ СН'!$I$20</f>
        <v>3751.3227798200001</v>
      </c>
      <c r="V128" s="36">
        <f>SUMIFS(СВЦЭМ!$C$39:$C$782,СВЦЭМ!$A$39:$A$782,$A128,СВЦЭМ!$B$39:$B$782,V$119)+'СЕТ СН'!$I$12+СВЦЭМ!$D$10+'СЕТ СН'!$I$5-'СЕТ СН'!$I$20</f>
        <v>3708.8597963500001</v>
      </c>
      <c r="W128" s="36">
        <f>SUMIFS(СВЦЭМ!$C$39:$C$782,СВЦЭМ!$A$39:$A$782,$A128,СВЦЭМ!$B$39:$B$782,W$119)+'СЕТ СН'!$I$12+СВЦЭМ!$D$10+'СЕТ СН'!$I$5-'СЕТ СН'!$I$20</f>
        <v>3725.77943602</v>
      </c>
      <c r="X128" s="36">
        <f>SUMIFS(СВЦЭМ!$C$39:$C$782,СВЦЭМ!$A$39:$A$782,$A128,СВЦЭМ!$B$39:$B$782,X$119)+'СЕТ СН'!$I$12+СВЦЭМ!$D$10+'СЕТ СН'!$I$5-'СЕТ СН'!$I$20</f>
        <v>3734.5815493599998</v>
      </c>
      <c r="Y128" s="36">
        <f>SUMIFS(СВЦЭМ!$C$39:$C$782,СВЦЭМ!$A$39:$A$782,$A128,СВЦЭМ!$B$39:$B$782,Y$119)+'СЕТ СН'!$I$12+СВЦЭМ!$D$10+'СЕТ СН'!$I$5-'СЕТ СН'!$I$20</f>
        <v>3763.6878989100001</v>
      </c>
    </row>
    <row r="129" spans="1:25" ht="15.75" x14ac:dyDescent="0.2">
      <c r="A129" s="35">
        <f t="shared" si="3"/>
        <v>44418</v>
      </c>
      <c r="B129" s="36">
        <f>SUMIFS(СВЦЭМ!$C$39:$C$782,СВЦЭМ!$A$39:$A$782,$A129,СВЦЭМ!$B$39:$B$782,B$119)+'СЕТ СН'!$I$12+СВЦЭМ!$D$10+'СЕТ СН'!$I$5-'СЕТ СН'!$I$20</f>
        <v>3810.9156625300002</v>
      </c>
      <c r="C129" s="36">
        <f>SUMIFS(СВЦЭМ!$C$39:$C$782,СВЦЭМ!$A$39:$A$782,$A129,СВЦЭМ!$B$39:$B$782,C$119)+'СЕТ СН'!$I$12+СВЦЭМ!$D$10+'СЕТ СН'!$I$5-'СЕТ СН'!$I$20</f>
        <v>3877.4466281999999</v>
      </c>
      <c r="D129" s="36">
        <f>SUMIFS(СВЦЭМ!$C$39:$C$782,СВЦЭМ!$A$39:$A$782,$A129,СВЦЭМ!$B$39:$B$782,D$119)+'СЕТ СН'!$I$12+СВЦЭМ!$D$10+'СЕТ СН'!$I$5-'СЕТ СН'!$I$20</f>
        <v>3925.6949921699998</v>
      </c>
      <c r="E129" s="36">
        <f>SUMIFS(СВЦЭМ!$C$39:$C$782,СВЦЭМ!$A$39:$A$782,$A129,СВЦЭМ!$B$39:$B$782,E$119)+'СЕТ СН'!$I$12+СВЦЭМ!$D$10+'СЕТ СН'!$I$5-'СЕТ СН'!$I$20</f>
        <v>3939.1799457400002</v>
      </c>
      <c r="F129" s="36">
        <f>SUMIFS(СВЦЭМ!$C$39:$C$782,СВЦЭМ!$A$39:$A$782,$A129,СВЦЭМ!$B$39:$B$782,F$119)+'СЕТ СН'!$I$12+СВЦЭМ!$D$10+'СЕТ СН'!$I$5-'СЕТ СН'!$I$20</f>
        <v>3939.9572694199996</v>
      </c>
      <c r="G129" s="36">
        <f>SUMIFS(СВЦЭМ!$C$39:$C$782,СВЦЭМ!$A$39:$A$782,$A129,СВЦЭМ!$B$39:$B$782,G$119)+'СЕТ СН'!$I$12+СВЦЭМ!$D$10+'СЕТ СН'!$I$5-'СЕТ СН'!$I$20</f>
        <v>3924.3589454599996</v>
      </c>
      <c r="H129" s="36">
        <f>SUMIFS(СВЦЭМ!$C$39:$C$782,СВЦЭМ!$A$39:$A$782,$A129,СВЦЭМ!$B$39:$B$782,H$119)+'СЕТ СН'!$I$12+СВЦЭМ!$D$10+'СЕТ СН'!$I$5-'СЕТ СН'!$I$20</f>
        <v>3887.7910086399997</v>
      </c>
      <c r="I129" s="36">
        <f>SUMIFS(СВЦЭМ!$C$39:$C$782,СВЦЭМ!$A$39:$A$782,$A129,СВЦЭМ!$B$39:$B$782,I$119)+'СЕТ СН'!$I$12+СВЦЭМ!$D$10+'СЕТ СН'!$I$5-'СЕТ СН'!$I$20</f>
        <v>3831.6773401400001</v>
      </c>
      <c r="J129" s="36">
        <f>SUMIFS(СВЦЭМ!$C$39:$C$782,СВЦЭМ!$A$39:$A$782,$A129,СВЦЭМ!$B$39:$B$782,J$119)+'СЕТ СН'!$I$12+СВЦЭМ!$D$10+'СЕТ СН'!$I$5-'СЕТ СН'!$I$20</f>
        <v>3763.2049140099998</v>
      </c>
      <c r="K129" s="36">
        <f>SUMIFS(СВЦЭМ!$C$39:$C$782,СВЦЭМ!$A$39:$A$782,$A129,СВЦЭМ!$B$39:$B$782,K$119)+'СЕТ СН'!$I$12+СВЦЭМ!$D$10+'СЕТ СН'!$I$5-'СЕТ СН'!$I$20</f>
        <v>3716.1458888799998</v>
      </c>
      <c r="L129" s="36">
        <f>SUMIFS(СВЦЭМ!$C$39:$C$782,СВЦЭМ!$A$39:$A$782,$A129,СВЦЭМ!$B$39:$B$782,L$119)+'СЕТ СН'!$I$12+СВЦЭМ!$D$10+'СЕТ СН'!$I$5-'СЕТ СН'!$I$20</f>
        <v>3712.11824591</v>
      </c>
      <c r="M129" s="36">
        <f>SUMIFS(СВЦЭМ!$C$39:$C$782,СВЦЭМ!$A$39:$A$782,$A129,СВЦЭМ!$B$39:$B$782,M$119)+'СЕТ СН'!$I$12+СВЦЭМ!$D$10+'СЕТ СН'!$I$5-'СЕТ СН'!$I$20</f>
        <v>3726.1742083600002</v>
      </c>
      <c r="N129" s="36">
        <f>SUMIFS(СВЦЭМ!$C$39:$C$782,СВЦЭМ!$A$39:$A$782,$A129,СВЦЭМ!$B$39:$B$782,N$119)+'СЕТ СН'!$I$12+СВЦЭМ!$D$10+'СЕТ СН'!$I$5-'СЕТ СН'!$I$20</f>
        <v>3731.1635072600002</v>
      </c>
      <c r="O129" s="36">
        <f>SUMIFS(СВЦЭМ!$C$39:$C$782,СВЦЭМ!$A$39:$A$782,$A129,СВЦЭМ!$B$39:$B$782,O$119)+'СЕТ СН'!$I$12+СВЦЭМ!$D$10+'СЕТ СН'!$I$5-'СЕТ СН'!$I$20</f>
        <v>3725.5594015299998</v>
      </c>
      <c r="P129" s="36">
        <f>SUMIFS(СВЦЭМ!$C$39:$C$782,СВЦЭМ!$A$39:$A$782,$A129,СВЦЭМ!$B$39:$B$782,P$119)+'СЕТ СН'!$I$12+СВЦЭМ!$D$10+'СЕТ СН'!$I$5-'СЕТ СН'!$I$20</f>
        <v>3741.0024844499999</v>
      </c>
      <c r="Q129" s="36">
        <f>SUMIFS(СВЦЭМ!$C$39:$C$782,СВЦЭМ!$A$39:$A$782,$A129,СВЦЭМ!$B$39:$B$782,Q$119)+'СЕТ СН'!$I$12+СВЦЭМ!$D$10+'СЕТ СН'!$I$5-'СЕТ СН'!$I$20</f>
        <v>3756.5008568100002</v>
      </c>
      <c r="R129" s="36">
        <f>SUMIFS(СВЦЭМ!$C$39:$C$782,СВЦЭМ!$A$39:$A$782,$A129,СВЦЭМ!$B$39:$B$782,R$119)+'СЕТ СН'!$I$12+СВЦЭМ!$D$10+'СЕТ СН'!$I$5-'СЕТ СН'!$I$20</f>
        <v>3779.3305767399997</v>
      </c>
      <c r="S129" s="36">
        <f>SUMIFS(СВЦЭМ!$C$39:$C$782,СВЦЭМ!$A$39:$A$782,$A129,СВЦЭМ!$B$39:$B$782,S$119)+'СЕТ СН'!$I$12+СВЦЭМ!$D$10+'СЕТ СН'!$I$5-'СЕТ СН'!$I$20</f>
        <v>3751.4295042200001</v>
      </c>
      <c r="T129" s="36">
        <f>SUMIFS(СВЦЭМ!$C$39:$C$782,СВЦЭМ!$A$39:$A$782,$A129,СВЦЭМ!$B$39:$B$782,T$119)+'СЕТ СН'!$I$12+СВЦЭМ!$D$10+'СЕТ СН'!$I$5-'СЕТ СН'!$I$20</f>
        <v>3703.3930644799998</v>
      </c>
      <c r="U129" s="36">
        <f>SUMIFS(СВЦЭМ!$C$39:$C$782,СВЦЭМ!$A$39:$A$782,$A129,СВЦЭМ!$B$39:$B$782,U$119)+'СЕТ СН'!$I$12+СВЦЭМ!$D$10+'СЕТ СН'!$I$5-'СЕТ СН'!$I$20</f>
        <v>3695.3961075400002</v>
      </c>
      <c r="V129" s="36">
        <f>SUMIFS(СВЦЭМ!$C$39:$C$782,СВЦЭМ!$A$39:$A$782,$A129,СВЦЭМ!$B$39:$B$782,V$119)+'СЕТ СН'!$I$12+СВЦЭМ!$D$10+'СЕТ СН'!$I$5-'СЕТ СН'!$I$20</f>
        <v>3700.9768499699999</v>
      </c>
      <c r="W129" s="36">
        <f>SUMIFS(СВЦЭМ!$C$39:$C$782,СВЦЭМ!$A$39:$A$782,$A129,СВЦЭМ!$B$39:$B$782,W$119)+'СЕТ СН'!$I$12+СВЦЭМ!$D$10+'СЕТ СН'!$I$5-'СЕТ СН'!$I$20</f>
        <v>3713.7804612099999</v>
      </c>
      <c r="X129" s="36">
        <f>SUMIFS(СВЦЭМ!$C$39:$C$782,СВЦЭМ!$A$39:$A$782,$A129,СВЦЭМ!$B$39:$B$782,X$119)+'СЕТ СН'!$I$12+СВЦЭМ!$D$10+'СЕТ СН'!$I$5-'СЕТ СН'!$I$20</f>
        <v>3670.5341986499998</v>
      </c>
      <c r="Y129" s="36">
        <f>SUMIFS(СВЦЭМ!$C$39:$C$782,СВЦЭМ!$A$39:$A$782,$A129,СВЦЭМ!$B$39:$B$782,Y$119)+'СЕТ СН'!$I$12+СВЦЭМ!$D$10+'СЕТ СН'!$I$5-'СЕТ СН'!$I$20</f>
        <v>3673.6586899599997</v>
      </c>
    </row>
    <row r="130" spans="1:25" ht="15.75" x14ac:dyDescent="0.2">
      <c r="A130" s="35">
        <f t="shared" si="3"/>
        <v>44419</v>
      </c>
      <c r="B130" s="36">
        <f>SUMIFS(СВЦЭМ!$C$39:$C$782,СВЦЭМ!$A$39:$A$782,$A130,СВЦЭМ!$B$39:$B$782,B$119)+'СЕТ СН'!$I$12+СВЦЭМ!$D$10+'СЕТ СН'!$I$5-'СЕТ СН'!$I$20</f>
        <v>3732.04990757</v>
      </c>
      <c r="C130" s="36">
        <f>SUMIFS(СВЦЭМ!$C$39:$C$782,СВЦЭМ!$A$39:$A$782,$A130,СВЦЭМ!$B$39:$B$782,C$119)+'СЕТ СН'!$I$12+СВЦЭМ!$D$10+'СЕТ СН'!$I$5-'СЕТ СН'!$I$20</f>
        <v>3786.3740680000001</v>
      </c>
      <c r="D130" s="36">
        <f>SUMIFS(СВЦЭМ!$C$39:$C$782,СВЦЭМ!$A$39:$A$782,$A130,СВЦЭМ!$B$39:$B$782,D$119)+'СЕТ СН'!$I$12+СВЦЭМ!$D$10+'СЕТ СН'!$I$5-'СЕТ СН'!$I$20</f>
        <v>3844.1156992300002</v>
      </c>
      <c r="E130" s="36">
        <f>SUMIFS(СВЦЭМ!$C$39:$C$782,СВЦЭМ!$A$39:$A$782,$A130,СВЦЭМ!$B$39:$B$782,E$119)+'СЕТ СН'!$I$12+СВЦЭМ!$D$10+'СЕТ СН'!$I$5-'СЕТ СН'!$I$20</f>
        <v>3866.9034410700001</v>
      </c>
      <c r="F130" s="36">
        <f>SUMIFS(СВЦЭМ!$C$39:$C$782,СВЦЭМ!$A$39:$A$782,$A130,СВЦЭМ!$B$39:$B$782,F$119)+'СЕТ СН'!$I$12+СВЦЭМ!$D$10+'СЕТ СН'!$I$5-'СЕТ СН'!$I$20</f>
        <v>3861.5816012</v>
      </c>
      <c r="G130" s="36">
        <f>SUMIFS(СВЦЭМ!$C$39:$C$782,СВЦЭМ!$A$39:$A$782,$A130,СВЦЭМ!$B$39:$B$782,G$119)+'СЕТ СН'!$I$12+СВЦЭМ!$D$10+'СЕТ СН'!$I$5-'СЕТ СН'!$I$20</f>
        <v>3856.51361864</v>
      </c>
      <c r="H130" s="36">
        <f>SUMIFS(СВЦЭМ!$C$39:$C$782,СВЦЭМ!$A$39:$A$782,$A130,СВЦЭМ!$B$39:$B$782,H$119)+'СЕТ СН'!$I$12+СВЦЭМ!$D$10+'СЕТ СН'!$I$5-'СЕТ СН'!$I$20</f>
        <v>3834.8798550699998</v>
      </c>
      <c r="I130" s="36">
        <f>SUMIFS(СВЦЭМ!$C$39:$C$782,СВЦЭМ!$A$39:$A$782,$A130,СВЦЭМ!$B$39:$B$782,I$119)+'СЕТ СН'!$I$12+СВЦЭМ!$D$10+'СЕТ СН'!$I$5-'СЕТ СН'!$I$20</f>
        <v>3797.6375536800001</v>
      </c>
      <c r="J130" s="36">
        <f>SUMIFS(СВЦЭМ!$C$39:$C$782,СВЦЭМ!$A$39:$A$782,$A130,СВЦЭМ!$B$39:$B$782,J$119)+'СЕТ СН'!$I$12+СВЦЭМ!$D$10+'СЕТ СН'!$I$5-'СЕТ СН'!$I$20</f>
        <v>3746.3008411599999</v>
      </c>
      <c r="K130" s="36">
        <f>SUMIFS(СВЦЭМ!$C$39:$C$782,СВЦЭМ!$A$39:$A$782,$A130,СВЦЭМ!$B$39:$B$782,K$119)+'СЕТ СН'!$I$12+СВЦЭМ!$D$10+'СЕТ СН'!$I$5-'СЕТ СН'!$I$20</f>
        <v>3713.3045582899999</v>
      </c>
      <c r="L130" s="36">
        <f>SUMIFS(СВЦЭМ!$C$39:$C$782,СВЦЭМ!$A$39:$A$782,$A130,СВЦЭМ!$B$39:$B$782,L$119)+'СЕТ СН'!$I$12+СВЦЭМ!$D$10+'СЕТ СН'!$I$5-'СЕТ СН'!$I$20</f>
        <v>3690.1630675599999</v>
      </c>
      <c r="M130" s="36">
        <f>SUMIFS(СВЦЭМ!$C$39:$C$782,СВЦЭМ!$A$39:$A$782,$A130,СВЦЭМ!$B$39:$B$782,M$119)+'СЕТ СН'!$I$12+СВЦЭМ!$D$10+'СЕТ СН'!$I$5-'СЕТ СН'!$I$20</f>
        <v>3691.6167773699999</v>
      </c>
      <c r="N130" s="36">
        <f>SUMIFS(СВЦЭМ!$C$39:$C$782,СВЦЭМ!$A$39:$A$782,$A130,СВЦЭМ!$B$39:$B$782,N$119)+'СЕТ СН'!$I$12+СВЦЭМ!$D$10+'СЕТ СН'!$I$5-'СЕТ СН'!$I$20</f>
        <v>3711.7962565099997</v>
      </c>
      <c r="O130" s="36">
        <f>SUMIFS(СВЦЭМ!$C$39:$C$782,СВЦЭМ!$A$39:$A$782,$A130,СВЦЭМ!$B$39:$B$782,O$119)+'СЕТ СН'!$I$12+СВЦЭМ!$D$10+'СЕТ СН'!$I$5-'СЕТ СН'!$I$20</f>
        <v>3729.4821068000001</v>
      </c>
      <c r="P130" s="36">
        <f>SUMIFS(СВЦЭМ!$C$39:$C$782,СВЦЭМ!$A$39:$A$782,$A130,СВЦЭМ!$B$39:$B$782,P$119)+'СЕТ СН'!$I$12+СВЦЭМ!$D$10+'СЕТ СН'!$I$5-'СЕТ СН'!$I$20</f>
        <v>3762.5736828600002</v>
      </c>
      <c r="Q130" s="36">
        <f>SUMIFS(СВЦЭМ!$C$39:$C$782,СВЦЭМ!$A$39:$A$782,$A130,СВЦЭМ!$B$39:$B$782,Q$119)+'СЕТ СН'!$I$12+СВЦЭМ!$D$10+'СЕТ СН'!$I$5-'СЕТ СН'!$I$20</f>
        <v>3780.9898472099999</v>
      </c>
      <c r="R130" s="36">
        <f>SUMIFS(СВЦЭМ!$C$39:$C$782,СВЦЭМ!$A$39:$A$782,$A130,СВЦЭМ!$B$39:$B$782,R$119)+'СЕТ СН'!$I$12+СВЦЭМ!$D$10+'СЕТ СН'!$I$5-'СЕТ СН'!$I$20</f>
        <v>3771.1580101899999</v>
      </c>
      <c r="S130" s="36">
        <f>SUMIFS(СВЦЭМ!$C$39:$C$782,СВЦЭМ!$A$39:$A$782,$A130,СВЦЭМ!$B$39:$B$782,S$119)+'СЕТ СН'!$I$12+СВЦЭМ!$D$10+'СЕТ СН'!$I$5-'СЕТ СН'!$I$20</f>
        <v>3742.20477906</v>
      </c>
      <c r="T130" s="36">
        <f>SUMIFS(СВЦЭМ!$C$39:$C$782,СВЦЭМ!$A$39:$A$782,$A130,СВЦЭМ!$B$39:$B$782,T$119)+'СЕТ СН'!$I$12+СВЦЭМ!$D$10+'СЕТ СН'!$I$5-'СЕТ СН'!$I$20</f>
        <v>3717.83524885</v>
      </c>
      <c r="U130" s="36">
        <f>SUMIFS(СВЦЭМ!$C$39:$C$782,СВЦЭМ!$A$39:$A$782,$A130,СВЦЭМ!$B$39:$B$782,U$119)+'СЕТ СН'!$I$12+СВЦЭМ!$D$10+'СЕТ СН'!$I$5-'СЕТ СН'!$I$20</f>
        <v>3707.6404367800001</v>
      </c>
      <c r="V130" s="36">
        <f>SUMIFS(СВЦЭМ!$C$39:$C$782,СВЦЭМ!$A$39:$A$782,$A130,СВЦЭМ!$B$39:$B$782,V$119)+'СЕТ СН'!$I$12+СВЦЭМ!$D$10+'СЕТ СН'!$I$5-'СЕТ СН'!$I$20</f>
        <v>3716.72972622</v>
      </c>
      <c r="W130" s="36">
        <f>SUMIFS(СВЦЭМ!$C$39:$C$782,СВЦЭМ!$A$39:$A$782,$A130,СВЦЭМ!$B$39:$B$782,W$119)+'СЕТ СН'!$I$12+СВЦЭМ!$D$10+'СЕТ СН'!$I$5-'СЕТ СН'!$I$20</f>
        <v>3735.09125305</v>
      </c>
      <c r="X130" s="36">
        <f>SUMIFS(СВЦЭМ!$C$39:$C$782,СВЦЭМ!$A$39:$A$782,$A130,СВЦЭМ!$B$39:$B$782,X$119)+'СЕТ СН'!$I$12+СВЦЭМ!$D$10+'СЕТ СН'!$I$5-'СЕТ СН'!$I$20</f>
        <v>3710.1797165799999</v>
      </c>
      <c r="Y130" s="36">
        <f>SUMIFS(СВЦЭМ!$C$39:$C$782,СВЦЭМ!$A$39:$A$782,$A130,СВЦЭМ!$B$39:$B$782,Y$119)+'СЕТ СН'!$I$12+СВЦЭМ!$D$10+'СЕТ СН'!$I$5-'СЕТ СН'!$I$20</f>
        <v>3745.4500335399998</v>
      </c>
    </row>
    <row r="131" spans="1:25" ht="15.75" x14ac:dyDescent="0.2">
      <c r="A131" s="35">
        <f t="shared" si="3"/>
        <v>44420</v>
      </c>
      <c r="B131" s="36">
        <f>SUMIFS(СВЦЭМ!$C$39:$C$782,СВЦЭМ!$A$39:$A$782,$A131,СВЦЭМ!$B$39:$B$782,B$119)+'СЕТ СН'!$I$12+СВЦЭМ!$D$10+'СЕТ СН'!$I$5-'СЕТ СН'!$I$20</f>
        <v>3829.4509702800001</v>
      </c>
      <c r="C131" s="36">
        <f>SUMIFS(СВЦЭМ!$C$39:$C$782,СВЦЭМ!$A$39:$A$782,$A131,СВЦЭМ!$B$39:$B$782,C$119)+'СЕТ СН'!$I$12+СВЦЭМ!$D$10+'СЕТ СН'!$I$5-'СЕТ СН'!$I$20</f>
        <v>3891.7263175600001</v>
      </c>
      <c r="D131" s="36">
        <f>SUMIFS(СВЦЭМ!$C$39:$C$782,СВЦЭМ!$A$39:$A$782,$A131,СВЦЭМ!$B$39:$B$782,D$119)+'СЕТ СН'!$I$12+СВЦЭМ!$D$10+'СЕТ СН'!$I$5-'СЕТ СН'!$I$20</f>
        <v>3946.1810332300001</v>
      </c>
      <c r="E131" s="36">
        <f>SUMIFS(СВЦЭМ!$C$39:$C$782,СВЦЭМ!$A$39:$A$782,$A131,СВЦЭМ!$B$39:$B$782,E$119)+'СЕТ СН'!$I$12+СВЦЭМ!$D$10+'СЕТ СН'!$I$5-'СЕТ СН'!$I$20</f>
        <v>3954.8111558199998</v>
      </c>
      <c r="F131" s="36">
        <f>SUMIFS(СВЦЭМ!$C$39:$C$782,СВЦЭМ!$A$39:$A$782,$A131,СВЦЭМ!$B$39:$B$782,F$119)+'СЕТ СН'!$I$12+СВЦЭМ!$D$10+'СЕТ СН'!$I$5-'СЕТ СН'!$I$20</f>
        <v>3972.1341140100003</v>
      </c>
      <c r="G131" s="36">
        <f>SUMIFS(СВЦЭМ!$C$39:$C$782,СВЦЭМ!$A$39:$A$782,$A131,СВЦЭМ!$B$39:$B$782,G$119)+'СЕТ СН'!$I$12+СВЦЭМ!$D$10+'СЕТ СН'!$I$5-'СЕТ СН'!$I$20</f>
        <v>3963.0903221500002</v>
      </c>
      <c r="H131" s="36">
        <f>SUMIFS(СВЦЭМ!$C$39:$C$782,СВЦЭМ!$A$39:$A$782,$A131,СВЦЭМ!$B$39:$B$782,H$119)+'СЕТ СН'!$I$12+СВЦЭМ!$D$10+'СЕТ СН'!$I$5-'СЕТ СН'!$I$20</f>
        <v>3912.0853548699997</v>
      </c>
      <c r="I131" s="36">
        <f>SUMIFS(СВЦЭМ!$C$39:$C$782,СВЦЭМ!$A$39:$A$782,$A131,СВЦЭМ!$B$39:$B$782,I$119)+'СЕТ СН'!$I$12+СВЦЭМ!$D$10+'СЕТ СН'!$I$5-'СЕТ СН'!$I$20</f>
        <v>3834.0452695099998</v>
      </c>
      <c r="J131" s="36">
        <f>SUMIFS(СВЦЭМ!$C$39:$C$782,СВЦЭМ!$A$39:$A$782,$A131,СВЦЭМ!$B$39:$B$782,J$119)+'СЕТ СН'!$I$12+СВЦЭМ!$D$10+'СЕТ СН'!$I$5-'СЕТ СН'!$I$20</f>
        <v>3753.4280665599999</v>
      </c>
      <c r="K131" s="36">
        <f>SUMIFS(СВЦЭМ!$C$39:$C$782,СВЦЭМ!$A$39:$A$782,$A131,СВЦЭМ!$B$39:$B$782,K$119)+'СЕТ СН'!$I$12+СВЦЭМ!$D$10+'СЕТ СН'!$I$5-'СЕТ СН'!$I$20</f>
        <v>3732.4996357800001</v>
      </c>
      <c r="L131" s="36">
        <f>SUMIFS(СВЦЭМ!$C$39:$C$782,СВЦЭМ!$A$39:$A$782,$A131,СВЦЭМ!$B$39:$B$782,L$119)+'СЕТ СН'!$I$12+СВЦЭМ!$D$10+'СЕТ СН'!$I$5-'СЕТ СН'!$I$20</f>
        <v>3713.5807758000001</v>
      </c>
      <c r="M131" s="36">
        <f>SUMIFS(СВЦЭМ!$C$39:$C$782,СВЦЭМ!$A$39:$A$782,$A131,СВЦЭМ!$B$39:$B$782,M$119)+'СЕТ СН'!$I$12+СВЦЭМ!$D$10+'СЕТ СН'!$I$5-'СЕТ СН'!$I$20</f>
        <v>3708.2248005699998</v>
      </c>
      <c r="N131" s="36">
        <f>SUMIFS(СВЦЭМ!$C$39:$C$782,СВЦЭМ!$A$39:$A$782,$A131,СВЦЭМ!$B$39:$B$782,N$119)+'СЕТ СН'!$I$12+СВЦЭМ!$D$10+'СЕТ СН'!$I$5-'СЕТ СН'!$I$20</f>
        <v>3715.1544777999998</v>
      </c>
      <c r="O131" s="36">
        <f>SUMIFS(СВЦЭМ!$C$39:$C$782,СВЦЭМ!$A$39:$A$782,$A131,СВЦЭМ!$B$39:$B$782,O$119)+'СЕТ СН'!$I$12+СВЦЭМ!$D$10+'СЕТ СН'!$I$5-'СЕТ СН'!$I$20</f>
        <v>3724.6659744399999</v>
      </c>
      <c r="P131" s="36">
        <f>SUMIFS(СВЦЭМ!$C$39:$C$782,СВЦЭМ!$A$39:$A$782,$A131,СВЦЭМ!$B$39:$B$782,P$119)+'СЕТ СН'!$I$12+СВЦЭМ!$D$10+'СЕТ СН'!$I$5-'СЕТ СН'!$I$20</f>
        <v>3755.3373531699999</v>
      </c>
      <c r="Q131" s="36">
        <f>SUMIFS(СВЦЭМ!$C$39:$C$782,СВЦЭМ!$A$39:$A$782,$A131,СВЦЭМ!$B$39:$B$782,Q$119)+'СЕТ СН'!$I$12+СВЦЭМ!$D$10+'СЕТ СН'!$I$5-'СЕТ СН'!$I$20</f>
        <v>3754.9345451600002</v>
      </c>
      <c r="R131" s="36">
        <f>SUMIFS(СВЦЭМ!$C$39:$C$782,СВЦЭМ!$A$39:$A$782,$A131,СВЦЭМ!$B$39:$B$782,R$119)+'СЕТ СН'!$I$12+СВЦЭМ!$D$10+'СЕТ СН'!$I$5-'СЕТ СН'!$I$20</f>
        <v>3747.6890225299999</v>
      </c>
      <c r="S131" s="36">
        <f>SUMIFS(СВЦЭМ!$C$39:$C$782,СВЦЭМ!$A$39:$A$782,$A131,СВЦЭМ!$B$39:$B$782,S$119)+'СЕТ СН'!$I$12+СВЦЭМ!$D$10+'СЕТ СН'!$I$5-'СЕТ СН'!$I$20</f>
        <v>3715.15710408</v>
      </c>
      <c r="T131" s="36">
        <f>SUMIFS(СВЦЭМ!$C$39:$C$782,СВЦЭМ!$A$39:$A$782,$A131,СВЦЭМ!$B$39:$B$782,T$119)+'СЕТ СН'!$I$12+СВЦЭМ!$D$10+'СЕТ СН'!$I$5-'СЕТ СН'!$I$20</f>
        <v>3701.5240582900001</v>
      </c>
      <c r="U131" s="36">
        <f>SUMIFS(СВЦЭМ!$C$39:$C$782,СВЦЭМ!$A$39:$A$782,$A131,СВЦЭМ!$B$39:$B$782,U$119)+'СЕТ СН'!$I$12+СВЦЭМ!$D$10+'СЕТ СН'!$I$5-'СЕТ СН'!$I$20</f>
        <v>3706.5102019400001</v>
      </c>
      <c r="V131" s="36">
        <f>SUMIFS(СВЦЭМ!$C$39:$C$782,СВЦЭМ!$A$39:$A$782,$A131,СВЦЭМ!$B$39:$B$782,V$119)+'СЕТ СН'!$I$12+СВЦЭМ!$D$10+'СЕТ СН'!$I$5-'СЕТ СН'!$I$20</f>
        <v>3719.7518150300002</v>
      </c>
      <c r="W131" s="36">
        <f>SUMIFS(СВЦЭМ!$C$39:$C$782,СВЦЭМ!$A$39:$A$782,$A131,СВЦЭМ!$B$39:$B$782,W$119)+'СЕТ СН'!$I$12+СВЦЭМ!$D$10+'СЕТ СН'!$I$5-'СЕТ СН'!$I$20</f>
        <v>3713.0201311999999</v>
      </c>
      <c r="X131" s="36">
        <f>SUMIFS(СВЦЭМ!$C$39:$C$782,СВЦЭМ!$A$39:$A$782,$A131,СВЦЭМ!$B$39:$B$782,X$119)+'СЕТ СН'!$I$12+СВЦЭМ!$D$10+'СЕТ СН'!$I$5-'СЕТ СН'!$I$20</f>
        <v>3718.7446666699998</v>
      </c>
      <c r="Y131" s="36">
        <f>SUMIFS(СВЦЭМ!$C$39:$C$782,СВЦЭМ!$A$39:$A$782,$A131,СВЦЭМ!$B$39:$B$782,Y$119)+'СЕТ СН'!$I$12+СВЦЭМ!$D$10+'СЕТ СН'!$I$5-'СЕТ СН'!$I$20</f>
        <v>3781.3411911399999</v>
      </c>
    </row>
    <row r="132" spans="1:25" ht="15.75" x14ac:dyDescent="0.2">
      <c r="A132" s="35">
        <f t="shared" si="3"/>
        <v>44421</v>
      </c>
      <c r="B132" s="36">
        <f>SUMIFS(СВЦЭМ!$C$39:$C$782,СВЦЭМ!$A$39:$A$782,$A132,СВЦЭМ!$B$39:$B$782,B$119)+'СЕТ СН'!$I$12+СВЦЭМ!$D$10+'СЕТ СН'!$I$5-'СЕТ СН'!$I$20</f>
        <v>3844.7599586900001</v>
      </c>
      <c r="C132" s="36">
        <f>SUMIFS(СВЦЭМ!$C$39:$C$782,СВЦЭМ!$A$39:$A$782,$A132,СВЦЭМ!$B$39:$B$782,C$119)+'СЕТ СН'!$I$12+СВЦЭМ!$D$10+'СЕТ СН'!$I$5-'СЕТ СН'!$I$20</f>
        <v>3911.4366083899999</v>
      </c>
      <c r="D132" s="36">
        <f>SUMIFS(СВЦЭМ!$C$39:$C$782,СВЦЭМ!$A$39:$A$782,$A132,СВЦЭМ!$B$39:$B$782,D$119)+'СЕТ СН'!$I$12+СВЦЭМ!$D$10+'СЕТ СН'!$I$5-'СЕТ СН'!$I$20</f>
        <v>3957.54879639</v>
      </c>
      <c r="E132" s="36">
        <f>SUMIFS(СВЦЭМ!$C$39:$C$782,СВЦЭМ!$A$39:$A$782,$A132,СВЦЭМ!$B$39:$B$782,E$119)+'СЕТ СН'!$I$12+СВЦЭМ!$D$10+'СЕТ СН'!$I$5-'СЕТ СН'!$I$20</f>
        <v>3967.9829537599999</v>
      </c>
      <c r="F132" s="36">
        <f>SUMIFS(СВЦЭМ!$C$39:$C$782,СВЦЭМ!$A$39:$A$782,$A132,СВЦЭМ!$B$39:$B$782,F$119)+'СЕТ СН'!$I$12+СВЦЭМ!$D$10+'СЕТ СН'!$I$5-'СЕТ СН'!$I$20</f>
        <v>3978.6537245700001</v>
      </c>
      <c r="G132" s="36">
        <f>SUMIFS(СВЦЭМ!$C$39:$C$782,СВЦЭМ!$A$39:$A$782,$A132,СВЦЭМ!$B$39:$B$782,G$119)+'СЕТ СН'!$I$12+СВЦЭМ!$D$10+'СЕТ СН'!$I$5-'СЕТ СН'!$I$20</f>
        <v>3964.3211797499998</v>
      </c>
      <c r="H132" s="36">
        <f>SUMIFS(СВЦЭМ!$C$39:$C$782,СВЦЭМ!$A$39:$A$782,$A132,СВЦЭМ!$B$39:$B$782,H$119)+'СЕТ СН'!$I$12+СВЦЭМ!$D$10+'СЕТ СН'!$I$5-'СЕТ СН'!$I$20</f>
        <v>3917.87597327</v>
      </c>
      <c r="I132" s="36">
        <f>SUMIFS(СВЦЭМ!$C$39:$C$782,СВЦЭМ!$A$39:$A$782,$A132,СВЦЭМ!$B$39:$B$782,I$119)+'СЕТ СН'!$I$12+СВЦЭМ!$D$10+'СЕТ СН'!$I$5-'СЕТ СН'!$I$20</f>
        <v>3832.76427797</v>
      </c>
      <c r="J132" s="36">
        <f>SUMIFS(СВЦЭМ!$C$39:$C$782,СВЦЭМ!$A$39:$A$782,$A132,СВЦЭМ!$B$39:$B$782,J$119)+'СЕТ СН'!$I$12+СВЦЭМ!$D$10+'СЕТ СН'!$I$5-'СЕТ СН'!$I$20</f>
        <v>3771.6152999599999</v>
      </c>
      <c r="K132" s="36">
        <f>SUMIFS(СВЦЭМ!$C$39:$C$782,СВЦЭМ!$A$39:$A$782,$A132,СВЦЭМ!$B$39:$B$782,K$119)+'СЕТ СН'!$I$12+СВЦЭМ!$D$10+'СЕТ СН'!$I$5-'СЕТ СН'!$I$20</f>
        <v>3738.0654271100002</v>
      </c>
      <c r="L132" s="36">
        <f>SUMIFS(СВЦЭМ!$C$39:$C$782,СВЦЭМ!$A$39:$A$782,$A132,СВЦЭМ!$B$39:$B$782,L$119)+'СЕТ СН'!$I$12+СВЦЭМ!$D$10+'СЕТ СН'!$I$5-'СЕТ СН'!$I$20</f>
        <v>3714.4689718300001</v>
      </c>
      <c r="M132" s="36">
        <f>SUMIFS(СВЦЭМ!$C$39:$C$782,СВЦЭМ!$A$39:$A$782,$A132,СВЦЭМ!$B$39:$B$782,M$119)+'СЕТ СН'!$I$12+СВЦЭМ!$D$10+'СЕТ СН'!$I$5-'СЕТ СН'!$I$20</f>
        <v>3704.7581099600002</v>
      </c>
      <c r="N132" s="36">
        <f>SUMIFS(СВЦЭМ!$C$39:$C$782,СВЦЭМ!$A$39:$A$782,$A132,СВЦЭМ!$B$39:$B$782,N$119)+'СЕТ СН'!$I$12+СВЦЭМ!$D$10+'СЕТ СН'!$I$5-'СЕТ СН'!$I$20</f>
        <v>3690.4773548600001</v>
      </c>
      <c r="O132" s="36">
        <f>SUMIFS(СВЦЭМ!$C$39:$C$782,СВЦЭМ!$A$39:$A$782,$A132,СВЦЭМ!$B$39:$B$782,O$119)+'СЕТ СН'!$I$12+СВЦЭМ!$D$10+'СЕТ СН'!$I$5-'СЕТ СН'!$I$20</f>
        <v>3711.2191477699998</v>
      </c>
      <c r="P132" s="36">
        <f>SUMIFS(СВЦЭМ!$C$39:$C$782,СВЦЭМ!$A$39:$A$782,$A132,СВЦЭМ!$B$39:$B$782,P$119)+'СЕТ СН'!$I$12+СВЦЭМ!$D$10+'СЕТ СН'!$I$5-'СЕТ СН'!$I$20</f>
        <v>3742.51444717</v>
      </c>
      <c r="Q132" s="36">
        <f>SUMIFS(СВЦЭМ!$C$39:$C$782,СВЦЭМ!$A$39:$A$782,$A132,СВЦЭМ!$B$39:$B$782,Q$119)+'СЕТ СН'!$I$12+СВЦЭМ!$D$10+'СЕТ СН'!$I$5-'СЕТ СН'!$I$20</f>
        <v>3748.9420081899998</v>
      </c>
      <c r="R132" s="36">
        <f>SUMIFS(СВЦЭМ!$C$39:$C$782,СВЦЭМ!$A$39:$A$782,$A132,СВЦЭМ!$B$39:$B$782,R$119)+'СЕТ СН'!$I$12+СВЦЭМ!$D$10+'СЕТ СН'!$I$5-'СЕТ СН'!$I$20</f>
        <v>3765.7649610600001</v>
      </c>
      <c r="S132" s="36">
        <f>SUMIFS(СВЦЭМ!$C$39:$C$782,СВЦЭМ!$A$39:$A$782,$A132,СВЦЭМ!$B$39:$B$782,S$119)+'СЕТ СН'!$I$12+СВЦЭМ!$D$10+'СЕТ СН'!$I$5-'СЕТ СН'!$I$20</f>
        <v>3737.62269122</v>
      </c>
      <c r="T132" s="36">
        <f>SUMIFS(СВЦЭМ!$C$39:$C$782,СВЦЭМ!$A$39:$A$782,$A132,СВЦЭМ!$B$39:$B$782,T$119)+'СЕТ СН'!$I$12+СВЦЭМ!$D$10+'СЕТ СН'!$I$5-'СЕТ СН'!$I$20</f>
        <v>3717.4546745899997</v>
      </c>
      <c r="U132" s="36">
        <f>SUMIFS(СВЦЭМ!$C$39:$C$782,СВЦЭМ!$A$39:$A$782,$A132,СВЦЭМ!$B$39:$B$782,U$119)+'СЕТ СН'!$I$12+СВЦЭМ!$D$10+'СЕТ СН'!$I$5-'СЕТ СН'!$I$20</f>
        <v>3726.1394210600001</v>
      </c>
      <c r="V132" s="36">
        <f>SUMIFS(СВЦЭМ!$C$39:$C$782,СВЦЭМ!$A$39:$A$782,$A132,СВЦЭМ!$B$39:$B$782,V$119)+'СЕТ СН'!$I$12+СВЦЭМ!$D$10+'СЕТ СН'!$I$5-'СЕТ СН'!$I$20</f>
        <v>3692.42415489</v>
      </c>
      <c r="W132" s="36">
        <f>SUMIFS(СВЦЭМ!$C$39:$C$782,СВЦЭМ!$A$39:$A$782,$A132,СВЦЭМ!$B$39:$B$782,W$119)+'СЕТ СН'!$I$12+СВЦЭМ!$D$10+'СЕТ СН'!$I$5-'СЕТ СН'!$I$20</f>
        <v>3671.6221527600001</v>
      </c>
      <c r="X132" s="36">
        <f>SUMIFS(СВЦЭМ!$C$39:$C$782,СВЦЭМ!$A$39:$A$782,$A132,СВЦЭМ!$B$39:$B$782,X$119)+'СЕТ СН'!$I$12+СВЦЭМ!$D$10+'СЕТ СН'!$I$5-'СЕТ СН'!$I$20</f>
        <v>3696.5664696499998</v>
      </c>
      <c r="Y132" s="36">
        <f>SUMIFS(СВЦЭМ!$C$39:$C$782,СВЦЭМ!$A$39:$A$782,$A132,СВЦЭМ!$B$39:$B$782,Y$119)+'СЕТ СН'!$I$12+СВЦЭМ!$D$10+'СЕТ СН'!$I$5-'СЕТ СН'!$I$20</f>
        <v>3700.4825040800001</v>
      </c>
    </row>
    <row r="133" spans="1:25" ht="15.75" x14ac:dyDescent="0.2">
      <c r="A133" s="35">
        <f t="shared" si="3"/>
        <v>44422</v>
      </c>
      <c r="B133" s="36">
        <f>SUMIFS(СВЦЭМ!$C$39:$C$782,СВЦЭМ!$A$39:$A$782,$A133,СВЦЭМ!$B$39:$B$782,B$119)+'СЕТ СН'!$I$12+СВЦЭМ!$D$10+'СЕТ СН'!$I$5-'СЕТ СН'!$I$20</f>
        <v>3597.2681922699999</v>
      </c>
      <c r="C133" s="36">
        <f>SUMIFS(СВЦЭМ!$C$39:$C$782,СВЦЭМ!$A$39:$A$782,$A133,СВЦЭМ!$B$39:$B$782,C$119)+'СЕТ СН'!$I$12+СВЦЭМ!$D$10+'СЕТ СН'!$I$5-'СЕТ СН'!$I$20</f>
        <v>3658.3308487300001</v>
      </c>
      <c r="D133" s="36">
        <f>SUMIFS(СВЦЭМ!$C$39:$C$782,СВЦЭМ!$A$39:$A$782,$A133,СВЦЭМ!$B$39:$B$782,D$119)+'СЕТ СН'!$I$12+СВЦЭМ!$D$10+'СЕТ СН'!$I$5-'СЕТ СН'!$I$20</f>
        <v>3712.2293176900002</v>
      </c>
      <c r="E133" s="36">
        <f>SUMIFS(СВЦЭМ!$C$39:$C$782,СВЦЭМ!$A$39:$A$782,$A133,СВЦЭМ!$B$39:$B$782,E$119)+'СЕТ СН'!$I$12+СВЦЭМ!$D$10+'СЕТ СН'!$I$5-'СЕТ СН'!$I$20</f>
        <v>3717.2072863499998</v>
      </c>
      <c r="F133" s="36">
        <f>SUMIFS(СВЦЭМ!$C$39:$C$782,СВЦЭМ!$A$39:$A$782,$A133,СВЦЭМ!$B$39:$B$782,F$119)+'СЕТ СН'!$I$12+СВЦЭМ!$D$10+'СЕТ СН'!$I$5-'СЕТ СН'!$I$20</f>
        <v>3723.2143755799998</v>
      </c>
      <c r="G133" s="36">
        <f>SUMIFS(СВЦЭМ!$C$39:$C$782,СВЦЭМ!$A$39:$A$782,$A133,СВЦЭМ!$B$39:$B$782,G$119)+'СЕТ СН'!$I$12+СВЦЭМ!$D$10+'СЕТ СН'!$I$5-'СЕТ СН'!$I$20</f>
        <v>3773.5817862200001</v>
      </c>
      <c r="H133" s="36">
        <f>SUMIFS(СВЦЭМ!$C$39:$C$782,СВЦЭМ!$A$39:$A$782,$A133,СВЦЭМ!$B$39:$B$782,H$119)+'СЕТ СН'!$I$12+СВЦЭМ!$D$10+'СЕТ СН'!$I$5-'СЕТ СН'!$I$20</f>
        <v>3730.9251245800001</v>
      </c>
      <c r="I133" s="36">
        <f>SUMIFS(СВЦЭМ!$C$39:$C$782,СВЦЭМ!$A$39:$A$782,$A133,СВЦЭМ!$B$39:$B$782,I$119)+'СЕТ СН'!$I$12+СВЦЭМ!$D$10+'СЕТ СН'!$I$5-'СЕТ СН'!$I$20</f>
        <v>3648.3324496800001</v>
      </c>
      <c r="J133" s="36">
        <f>SUMIFS(СВЦЭМ!$C$39:$C$782,СВЦЭМ!$A$39:$A$782,$A133,СВЦЭМ!$B$39:$B$782,J$119)+'СЕТ СН'!$I$12+СВЦЭМ!$D$10+'СЕТ СН'!$I$5-'СЕТ СН'!$I$20</f>
        <v>3561.7763076000001</v>
      </c>
      <c r="K133" s="36">
        <f>SUMIFS(СВЦЭМ!$C$39:$C$782,СВЦЭМ!$A$39:$A$782,$A133,СВЦЭМ!$B$39:$B$782,K$119)+'СЕТ СН'!$I$12+СВЦЭМ!$D$10+'СЕТ СН'!$I$5-'СЕТ СН'!$I$20</f>
        <v>3533.93054416</v>
      </c>
      <c r="L133" s="36">
        <f>SUMIFS(СВЦЭМ!$C$39:$C$782,СВЦЭМ!$A$39:$A$782,$A133,СВЦЭМ!$B$39:$B$782,L$119)+'СЕТ СН'!$I$12+СВЦЭМ!$D$10+'СЕТ СН'!$I$5-'СЕТ СН'!$I$20</f>
        <v>3509.7825877499999</v>
      </c>
      <c r="M133" s="36">
        <f>SUMIFS(СВЦЭМ!$C$39:$C$782,СВЦЭМ!$A$39:$A$782,$A133,СВЦЭМ!$B$39:$B$782,M$119)+'СЕТ СН'!$I$12+СВЦЭМ!$D$10+'СЕТ СН'!$I$5-'СЕТ СН'!$I$20</f>
        <v>3504.0780305099997</v>
      </c>
      <c r="N133" s="36">
        <f>SUMIFS(СВЦЭМ!$C$39:$C$782,СВЦЭМ!$A$39:$A$782,$A133,СВЦЭМ!$B$39:$B$782,N$119)+'СЕТ СН'!$I$12+СВЦЭМ!$D$10+'СЕТ СН'!$I$5-'СЕТ СН'!$I$20</f>
        <v>3513.8558619</v>
      </c>
      <c r="O133" s="36">
        <f>SUMIFS(СВЦЭМ!$C$39:$C$782,СВЦЭМ!$A$39:$A$782,$A133,СВЦЭМ!$B$39:$B$782,O$119)+'СЕТ СН'!$I$12+СВЦЭМ!$D$10+'СЕТ СН'!$I$5-'СЕТ СН'!$I$20</f>
        <v>3535.4415608899999</v>
      </c>
      <c r="P133" s="36">
        <f>SUMIFS(СВЦЭМ!$C$39:$C$782,СВЦЭМ!$A$39:$A$782,$A133,СВЦЭМ!$B$39:$B$782,P$119)+'СЕТ СН'!$I$12+СВЦЭМ!$D$10+'СЕТ СН'!$I$5-'СЕТ СН'!$I$20</f>
        <v>3567.3232568799999</v>
      </c>
      <c r="Q133" s="36">
        <f>SUMIFS(СВЦЭМ!$C$39:$C$782,СВЦЭМ!$A$39:$A$782,$A133,СВЦЭМ!$B$39:$B$782,Q$119)+'СЕТ СН'!$I$12+СВЦЭМ!$D$10+'СЕТ СН'!$I$5-'СЕТ СН'!$I$20</f>
        <v>3578.19081783</v>
      </c>
      <c r="R133" s="36">
        <f>SUMIFS(СВЦЭМ!$C$39:$C$782,СВЦЭМ!$A$39:$A$782,$A133,СВЦЭМ!$B$39:$B$782,R$119)+'СЕТ СН'!$I$12+СВЦЭМ!$D$10+'СЕТ СН'!$I$5-'СЕТ СН'!$I$20</f>
        <v>3576.6169981600001</v>
      </c>
      <c r="S133" s="36">
        <f>SUMIFS(СВЦЭМ!$C$39:$C$782,СВЦЭМ!$A$39:$A$782,$A133,СВЦЭМ!$B$39:$B$782,S$119)+'СЕТ СН'!$I$12+СВЦЭМ!$D$10+'СЕТ СН'!$I$5-'СЕТ СН'!$I$20</f>
        <v>3541.68398204</v>
      </c>
      <c r="T133" s="36">
        <f>SUMIFS(СВЦЭМ!$C$39:$C$782,СВЦЭМ!$A$39:$A$782,$A133,СВЦЭМ!$B$39:$B$782,T$119)+'СЕТ СН'!$I$12+СВЦЭМ!$D$10+'СЕТ СН'!$I$5-'СЕТ СН'!$I$20</f>
        <v>3522.1043051299998</v>
      </c>
      <c r="U133" s="36">
        <f>SUMIFS(СВЦЭМ!$C$39:$C$782,СВЦЭМ!$A$39:$A$782,$A133,СВЦЭМ!$B$39:$B$782,U$119)+'СЕТ СН'!$I$12+СВЦЭМ!$D$10+'СЕТ СН'!$I$5-'СЕТ СН'!$I$20</f>
        <v>3521.5027908399998</v>
      </c>
      <c r="V133" s="36">
        <f>SUMIFS(СВЦЭМ!$C$39:$C$782,СВЦЭМ!$A$39:$A$782,$A133,СВЦЭМ!$B$39:$B$782,V$119)+'СЕТ СН'!$I$12+СВЦЭМ!$D$10+'СЕТ СН'!$I$5-'СЕТ СН'!$I$20</f>
        <v>3520.6374113000002</v>
      </c>
      <c r="W133" s="36">
        <f>SUMIFS(СВЦЭМ!$C$39:$C$782,СВЦЭМ!$A$39:$A$782,$A133,СВЦЭМ!$B$39:$B$782,W$119)+'СЕТ СН'!$I$12+СВЦЭМ!$D$10+'СЕТ СН'!$I$5-'СЕТ СН'!$I$20</f>
        <v>3526.0471296599999</v>
      </c>
      <c r="X133" s="36">
        <f>SUMIFS(СВЦЭМ!$C$39:$C$782,СВЦЭМ!$A$39:$A$782,$A133,СВЦЭМ!$B$39:$B$782,X$119)+'СЕТ СН'!$I$12+СВЦЭМ!$D$10+'СЕТ СН'!$I$5-'СЕТ СН'!$I$20</f>
        <v>3557.4720159099998</v>
      </c>
      <c r="Y133" s="36">
        <f>SUMIFS(СВЦЭМ!$C$39:$C$782,СВЦЭМ!$A$39:$A$782,$A133,СВЦЭМ!$B$39:$B$782,Y$119)+'СЕТ СН'!$I$12+СВЦЭМ!$D$10+'СЕТ СН'!$I$5-'СЕТ СН'!$I$20</f>
        <v>3596.9787298399997</v>
      </c>
    </row>
    <row r="134" spans="1:25" ht="15.75" x14ac:dyDescent="0.2">
      <c r="A134" s="35">
        <f t="shared" si="3"/>
        <v>44423</v>
      </c>
      <c r="B134" s="36">
        <f>SUMIFS(СВЦЭМ!$C$39:$C$782,СВЦЭМ!$A$39:$A$782,$A134,СВЦЭМ!$B$39:$B$782,B$119)+'СЕТ СН'!$I$12+СВЦЭМ!$D$10+'СЕТ СН'!$I$5-'СЕТ СН'!$I$20</f>
        <v>3640.2411757599998</v>
      </c>
      <c r="C134" s="36">
        <f>SUMIFS(СВЦЭМ!$C$39:$C$782,СВЦЭМ!$A$39:$A$782,$A134,СВЦЭМ!$B$39:$B$782,C$119)+'СЕТ СН'!$I$12+СВЦЭМ!$D$10+'СЕТ СН'!$I$5-'СЕТ СН'!$I$20</f>
        <v>3689.48740331</v>
      </c>
      <c r="D134" s="36">
        <f>SUMIFS(СВЦЭМ!$C$39:$C$782,СВЦЭМ!$A$39:$A$782,$A134,СВЦЭМ!$B$39:$B$782,D$119)+'СЕТ СН'!$I$12+СВЦЭМ!$D$10+'СЕТ СН'!$I$5-'СЕТ СН'!$I$20</f>
        <v>3741.9492467800001</v>
      </c>
      <c r="E134" s="36">
        <f>SUMIFS(СВЦЭМ!$C$39:$C$782,СВЦЭМ!$A$39:$A$782,$A134,СВЦЭМ!$B$39:$B$782,E$119)+'СЕТ СН'!$I$12+СВЦЭМ!$D$10+'СЕТ СН'!$I$5-'СЕТ СН'!$I$20</f>
        <v>3748.9729211200001</v>
      </c>
      <c r="F134" s="36">
        <f>SUMIFS(СВЦЭМ!$C$39:$C$782,СВЦЭМ!$A$39:$A$782,$A134,СВЦЭМ!$B$39:$B$782,F$119)+'СЕТ СН'!$I$12+СВЦЭМ!$D$10+'СЕТ СН'!$I$5-'СЕТ СН'!$I$20</f>
        <v>3753.4948319099999</v>
      </c>
      <c r="G134" s="36">
        <f>SUMIFS(СВЦЭМ!$C$39:$C$782,СВЦЭМ!$A$39:$A$782,$A134,СВЦЭМ!$B$39:$B$782,G$119)+'СЕТ СН'!$I$12+СВЦЭМ!$D$10+'СЕТ СН'!$I$5-'СЕТ СН'!$I$20</f>
        <v>3757.8404713300001</v>
      </c>
      <c r="H134" s="36">
        <f>SUMIFS(СВЦЭМ!$C$39:$C$782,СВЦЭМ!$A$39:$A$782,$A134,СВЦЭМ!$B$39:$B$782,H$119)+'СЕТ СН'!$I$12+СВЦЭМ!$D$10+'СЕТ СН'!$I$5-'СЕТ СН'!$I$20</f>
        <v>3728.5222067099999</v>
      </c>
      <c r="I134" s="36">
        <f>SUMIFS(СВЦЭМ!$C$39:$C$782,СВЦЭМ!$A$39:$A$782,$A134,СВЦЭМ!$B$39:$B$782,I$119)+'СЕТ СН'!$I$12+СВЦЭМ!$D$10+'СЕТ СН'!$I$5-'СЕТ СН'!$I$20</f>
        <v>3673.9010690300001</v>
      </c>
      <c r="J134" s="36">
        <f>SUMIFS(СВЦЭМ!$C$39:$C$782,СВЦЭМ!$A$39:$A$782,$A134,СВЦЭМ!$B$39:$B$782,J$119)+'СЕТ СН'!$I$12+СВЦЭМ!$D$10+'СЕТ СН'!$I$5-'СЕТ СН'!$I$20</f>
        <v>3602.7543584300001</v>
      </c>
      <c r="K134" s="36">
        <f>SUMIFS(СВЦЭМ!$C$39:$C$782,СВЦЭМ!$A$39:$A$782,$A134,СВЦЭМ!$B$39:$B$782,K$119)+'СЕТ СН'!$I$12+СВЦЭМ!$D$10+'СЕТ СН'!$I$5-'СЕТ СН'!$I$20</f>
        <v>3563.4108286599999</v>
      </c>
      <c r="L134" s="36">
        <f>SUMIFS(СВЦЭМ!$C$39:$C$782,СВЦЭМ!$A$39:$A$782,$A134,СВЦЭМ!$B$39:$B$782,L$119)+'СЕТ СН'!$I$12+СВЦЭМ!$D$10+'СЕТ СН'!$I$5-'СЕТ СН'!$I$20</f>
        <v>3533.1541327699997</v>
      </c>
      <c r="M134" s="36">
        <f>SUMIFS(СВЦЭМ!$C$39:$C$782,СВЦЭМ!$A$39:$A$782,$A134,СВЦЭМ!$B$39:$B$782,M$119)+'СЕТ СН'!$I$12+СВЦЭМ!$D$10+'СЕТ СН'!$I$5-'СЕТ СН'!$I$20</f>
        <v>3530.4661417100001</v>
      </c>
      <c r="N134" s="36">
        <f>SUMIFS(СВЦЭМ!$C$39:$C$782,СВЦЭМ!$A$39:$A$782,$A134,СВЦЭМ!$B$39:$B$782,N$119)+'СЕТ СН'!$I$12+СВЦЭМ!$D$10+'СЕТ СН'!$I$5-'СЕТ СН'!$I$20</f>
        <v>3538.19600881</v>
      </c>
      <c r="O134" s="36">
        <f>SUMIFS(СВЦЭМ!$C$39:$C$782,СВЦЭМ!$A$39:$A$782,$A134,СВЦЭМ!$B$39:$B$782,O$119)+'СЕТ СН'!$I$12+СВЦЭМ!$D$10+'СЕТ СН'!$I$5-'СЕТ СН'!$I$20</f>
        <v>3535.4094264800001</v>
      </c>
      <c r="P134" s="36">
        <f>SUMIFS(СВЦЭМ!$C$39:$C$782,СВЦЭМ!$A$39:$A$782,$A134,СВЦЭМ!$B$39:$B$782,P$119)+'СЕТ СН'!$I$12+СВЦЭМ!$D$10+'СЕТ СН'!$I$5-'СЕТ СН'!$I$20</f>
        <v>3549.06712715</v>
      </c>
      <c r="Q134" s="36">
        <f>SUMIFS(СВЦЭМ!$C$39:$C$782,СВЦЭМ!$A$39:$A$782,$A134,СВЦЭМ!$B$39:$B$782,Q$119)+'СЕТ СН'!$I$12+СВЦЭМ!$D$10+'СЕТ СН'!$I$5-'СЕТ СН'!$I$20</f>
        <v>3553.4388239599998</v>
      </c>
      <c r="R134" s="36">
        <f>SUMIFS(СВЦЭМ!$C$39:$C$782,СВЦЭМ!$A$39:$A$782,$A134,СВЦЭМ!$B$39:$B$782,R$119)+'СЕТ СН'!$I$12+СВЦЭМ!$D$10+'СЕТ СН'!$I$5-'СЕТ СН'!$I$20</f>
        <v>3553.7827809299997</v>
      </c>
      <c r="S134" s="36">
        <f>SUMIFS(СВЦЭМ!$C$39:$C$782,СВЦЭМ!$A$39:$A$782,$A134,СВЦЭМ!$B$39:$B$782,S$119)+'СЕТ СН'!$I$12+СВЦЭМ!$D$10+'СЕТ СН'!$I$5-'СЕТ СН'!$I$20</f>
        <v>3549.3475767199998</v>
      </c>
      <c r="T134" s="36">
        <f>SUMIFS(СВЦЭМ!$C$39:$C$782,СВЦЭМ!$A$39:$A$782,$A134,СВЦЭМ!$B$39:$B$782,T$119)+'СЕТ СН'!$I$12+СВЦЭМ!$D$10+'СЕТ СН'!$I$5-'СЕТ СН'!$I$20</f>
        <v>3517.5733320099998</v>
      </c>
      <c r="U134" s="36">
        <f>SUMIFS(СВЦЭМ!$C$39:$C$782,СВЦЭМ!$A$39:$A$782,$A134,СВЦЭМ!$B$39:$B$782,U$119)+'СЕТ СН'!$I$12+СВЦЭМ!$D$10+'СЕТ СН'!$I$5-'СЕТ СН'!$I$20</f>
        <v>3530.8348139499999</v>
      </c>
      <c r="V134" s="36">
        <f>SUMIFS(СВЦЭМ!$C$39:$C$782,СВЦЭМ!$A$39:$A$782,$A134,СВЦЭМ!$B$39:$B$782,V$119)+'СЕТ СН'!$I$12+СВЦЭМ!$D$10+'СЕТ СН'!$I$5-'СЕТ СН'!$I$20</f>
        <v>3526.8068641</v>
      </c>
      <c r="W134" s="36">
        <f>SUMIFS(СВЦЭМ!$C$39:$C$782,СВЦЭМ!$A$39:$A$782,$A134,СВЦЭМ!$B$39:$B$782,W$119)+'СЕТ СН'!$I$12+СВЦЭМ!$D$10+'СЕТ СН'!$I$5-'СЕТ СН'!$I$20</f>
        <v>3525.07596861</v>
      </c>
      <c r="X134" s="36">
        <f>SUMIFS(СВЦЭМ!$C$39:$C$782,СВЦЭМ!$A$39:$A$782,$A134,СВЦЭМ!$B$39:$B$782,X$119)+'СЕТ СН'!$I$12+СВЦЭМ!$D$10+'СЕТ СН'!$I$5-'СЕТ СН'!$I$20</f>
        <v>3496.9048837599998</v>
      </c>
      <c r="Y134" s="36">
        <f>SUMIFS(СВЦЭМ!$C$39:$C$782,СВЦЭМ!$A$39:$A$782,$A134,СВЦЭМ!$B$39:$B$782,Y$119)+'СЕТ СН'!$I$12+СВЦЭМ!$D$10+'СЕТ СН'!$I$5-'СЕТ СН'!$I$20</f>
        <v>3492.03378961</v>
      </c>
    </row>
    <row r="135" spans="1:25" ht="15.75" x14ac:dyDescent="0.2">
      <c r="A135" s="35">
        <f t="shared" si="3"/>
        <v>44424</v>
      </c>
      <c r="B135" s="36">
        <f>SUMIFS(СВЦЭМ!$C$39:$C$782,СВЦЭМ!$A$39:$A$782,$A135,СВЦЭМ!$B$39:$B$782,B$119)+'СЕТ СН'!$I$12+СВЦЭМ!$D$10+'СЕТ СН'!$I$5-'СЕТ СН'!$I$20</f>
        <v>3608.74480503</v>
      </c>
      <c r="C135" s="36">
        <f>SUMIFS(СВЦЭМ!$C$39:$C$782,СВЦЭМ!$A$39:$A$782,$A135,СВЦЭМ!$B$39:$B$782,C$119)+'СЕТ СН'!$I$12+СВЦЭМ!$D$10+'СЕТ СН'!$I$5-'СЕТ СН'!$I$20</f>
        <v>3664.1434915999998</v>
      </c>
      <c r="D135" s="36">
        <f>SUMIFS(СВЦЭМ!$C$39:$C$782,СВЦЭМ!$A$39:$A$782,$A135,СВЦЭМ!$B$39:$B$782,D$119)+'СЕТ СН'!$I$12+СВЦЭМ!$D$10+'СЕТ СН'!$I$5-'СЕТ СН'!$I$20</f>
        <v>3711.6727508399999</v>
      </c>
      <c r="E135" s="36">
        <f>SUMIFS(СВЦЭМ!$C$39:$C$782,СВЦЭМ!$A$39:$A$782,$A135,СВЦЭМ!$B$39:$B$782,E$119)+'СЕТ СН'!$I$12+СВЦЭМ!$D$10+'СЕТ СН'!$I$5-'СЕТ СН'!$I$20</f>
        <v>3752.9141596700001</v>
      </c>
      <c r="F135" s="36">
        <f>SUMIFS(СВЦЭМ!$C$39:$C$782,СВЦЭМ!$A$39:$A$782,$A135,СВЦЭМ!$B$39:$B$782,F$119)+'СЕТ СН'!$I$12+СВЦЭМ!$D$10+'СЕТ СН'!$I$5-'СЕТ СН'!$I$20</f>
        <v>3755.21602291</v>
      </c>
      <c r="G135" s="36">
        <f>SUMIFS(СВЦЭМ!$C$39:$C$782,СВЦЭМ!$A$39:$A$782,$A135,СВЦЭМ!$B$39:$B$782,G$119)+'СЕТ СН'!$I$12+СВЦЭМ!$D$10+'СЕТ СН'!$I$5-'СЕТ СН'!$I$20</f>
        <v>3753.65584175</v>
      </c>
      <c r="H135" s="36">
        <f>SUMIFS(СВЦЭМ!$C$39:$C$782,СВЦЭМ!$A$39:$A$782,$A135,СВЦЭМ!$B$39:$B$782,H$119)+'СЕТ СН'!$I$12+СВЦЭМ!$D$10+'СЕТ СН'!$I$5-'СЕТ СН'!$I$20</f>
        <v>3770.0963928399997</v>
      </c>
      <c r="I135" s="36">
        <f>SUMIFS(СВЦЭМ!$C$39:$C$782,СВЦЭМ!$A$39:$A$782,$A135,СВЦЭМ!$B$39:$B$782,I$119)+'СЕТ СН'!$I$12+СВЦЭМ!$D$10+'СЕТ СН'!$I$5-'СЕТ СН'!$I$20</f>
        <v>3822.7586560499999</v>
      </c>
      <c r="J135" s="36">
        <f>SUMIFS(СВЦЭМ!$C$39:$C$782,СВЦЭМ!$A$39:$A$782,$A135,СВЦЭМ!$B$39:$B$782,J$119)+'СЕТ СН'!$I$12+СВЦЭМ!$D$10+'СЕТ СН'!$I$5-'СЕТ СН'!$I$20</f>
        <v>3802.8700353599997</v>
      </c>
      <c r="K135" s="36">
        <f>SUMIFS(СВЦЭМ!$C$39:$C$782,СВЦЭМ!$A$39:$A$782,$A135,СВЦЭМ!$B$39:$B$782,K$119)+'СЕТ СН'!$I$12+СВЦЭМ!$D$10+'СЕТ СН'!$I$5-'СЕТ СН'!$I$20</f>
        <v>3719.5950550799998</v>
      </c>
      <c r="L135" s="36">
        <f>SUMIFS(СВЦЭМ!$C$39:$C$782,СВЦЭМ!$A$39:$A$782,$A135,СВЦЭМ!$B$39:$B$782,L$119)+'СЕТ СН'!$I$12+СВЦЭМ!$D$10+'СЕТ СН'!$I$5-'СЕТ СН'!$I$20</f>
        <v>3656.5138322499997</v>
      </c>
      <c r="M135" s="36">
        <f>SUMIFS(СВЦЭМ!$C$39:$C$782,СВЦЭМ!$A$39:$A$782,$A135,СВЦЭМ!$B$39:$B$782,M$119)+'СЕТ СН'!$I$12+СВЦЭМ!$D$10+'СЕТ СН'!$I$5-'СЕТ СН'!$I$20</f>
        <v>3655.33675494</v>
      </c>
      <c r="N135" s="36">
        <f>SUMIFS(СВЦЭМ!$C$39:$C$782,СВЦЭМ!$A$39:$A$782,$A135,СВЦЭМ!$B$39:$B$782,N$119)+'СЕТ СН'!$I$12+СВЦЭМ!$D$10+'СЕТ СН'!$I$5-'СЕТ СН'!$I$20</f>
        <v>3654.6320108099999</v>
      </c>
      <c r="O135" s="36">
        <f>SUMIFS(СВЦЭМ!$C$39:$C$782,СВЦЭМ!$A$39:$A$782,$A135,СВЦЭМ!$B$39:$B$782,O$119)+'СЕТ СН'!$I$12+СВЦЭМ!$D$10+'СЕТ СН'!$I$5-'СЕТ СН'!$I$20</f>
        <v>3649.2653341</v>
      </c>
      <c r="P135" s="36">
        <f>SUMIFS(СВЦЭМ!$C$39:$C$782,СВЦЭМ!$A$39:$A$782,$A135,СВЦЭМ!$B$39:$B$782,P$119)+'СЕТ СН'!$I$12+СВЦЭМ!$D$10+'СЕТ СН'!$I$5-'СЕТ СН'!$I$20</f>
        <v>3695.01770751</v>
      </c>
      <c r="Q135" s="36">
        <f>SUMIFS(СВЦЭМ!$C$39:$C$782,СВЦЭМ!$A$39:$A$782,$A135,СВЦЭМ!$B$39:$B$782,Q$119)+'СЕТ СН'!$I$12+СВЦЭМ!$D$10+'СЕТ СН'!$I$5-'СЕТ СН'!$I$20</f>
        <v>3684.6870422699999</v>
      </c>
      <c r="R135" s="36">
        <f>SUMIFS(СВЦЭМ!$C$39:$C$782,СВЦЭМ!$A$39:$A$782,$A135,СВЦЭМ!$B$39:$B$782,R$119)+'СЕТ СН'!$I$12+СВЦЭМ!$D$10+'СЕТ СН'!$I$5-'СЕТ СН'!$I$20</f>
        <v>3670.0196670300002</v>
      </c>
      <c r="S135" s="36">
        <f>SUMIFS(СВЦЭМ!$C$39:$C$782,СВЦЭМ!$A$39:$A$782,$A135,СВЦЭМ!$B$39:$B$782,S$119)+'СЕТ СН'!$I$12+СВЦЭМ!$D$10+'СЕТ СН'!$I$5-'СЕТ СН'!$I$20</f>
        <v>3659.3561119999999</v>
      </c>
      <c r="T135" s="36">
        <f>SUMIFS(СВЦЭМ!$C$39:$C$782,СВЦЭМ!$A$39:$A$782,$A135,СВЦЭМ!$B$39:$B$782,T$119)+'СЕТ СН'!$I$12+СВЦЭМ!$D$10+'СЕТ СН'!$I$5-'СЕТ СН'!$I$20</f>
        <v>3661.7392458899999</v>
      </c>
      <c r="U135" s="36">
        <f>SUMIFS(СВЦЭМ!$C$39:$C$782,СВЦЭМ!$A$39:$A$782,$A135,СВЦЭМ!$B$39:$B$782,U$119)+'СЕТ СН'!$I$12+СВЦЭМ!$D$10+'СЕТ СН'!$I$5-'СЕТ СН'!$I$20</f>
        <v>3661.5858150099998</v>
      </c>
      <c r="V135" s="36">
        <f>SUMIFS(СВЦЭМ!$C$39:$C$782,СВЦЭМ!$A$39:$A$782,$A135,СВЦЭМ!$B$39:$B$782,V$119)+'СЕТ СН'!$I$12+СВЦЭМ!$D$10+'СЕТ СН'!$I$5-'СЕТ СН'!$I$20</f>
        <v>3676.4878684300002</v>
      </c>
      <c r="W135" s="36">
        <f>SUMIFS(СВЦЭМ!$C$39:$C$782,СВЦЭМ!$A$39:$A$782,$A135,СВЦЭМ!$B$39:$B$782,W$119)+'СЕТ СН'!$I$12+СВЦЭМ!$D$10+'СЕТ СН'!$I$5-'СЕТ СН'!$I$20</f>
        <v>3681.0839356199999</v>
      </c>
      <c r="X135" s="36">
        <f>SUMIFS(СВЦЭМ!$C$39:$C$782,СВЦЭМ!$A$39:$A$782,$A135,СВЦЭМ!$B$39:$B$782,X$119)+'СЕТ СН'!$I$12+СВЦЭМ!$D$10+'СЕТ СН'!$I$5-'СЕТ СН'!$I$20</f>
        <v>3632.6642233900002</v>
      </c>
      <c r="Y135" s="36">
        <f>SUMIFS(СВЦЭМ!$C$39:$C$782,СВЦЭМ!$A$39:$A$782,$A135,СВЦЭМ!$B$39:$B$782,Y$119)+'СЕТ СН'!$I$12+СВЦЭМ!$D$10+'СЕТ СН'!$I$5-'СЕТ СН'!$I$20</f>
        <v>3601.3753387699999</v>
      </c>
    </row>
    <row r="136" spans="1:25" ht="15.75" x14ac:dyDescent="0.2">
      <c r="A136" s="35">
        <f t="shared" si="3"/>
        <v>44425</v>
      </c>
      <c r="B136" s="36">
        <f>SUMIFS(СВЦЭМ!$C$39:$C$782,СВЦЭМ!$A$39:$A$782,$A136,СВЦЭМ!$B$39:$B$782,B$119)+'СЕТ СН'!$I$12+СВЦЭМ!$D$10+'СЕТ СН'!$I$5-'СЕТ СН'!$I$20</f>
        <v>3738.8642347999998</v>
      </c>
      <c r="C136" s="36">
        <f>SUMIFS(СВЦЭМ!$C$39:$C$782,СВЦЭМ!$A$39:$A$782,$A136,СВЦЭМ!$B$39:$B$782,C$119)+'СЕТ СН'!$I$12+СВЦЭМ!$D$10+'СЕТ СН'!$I$5-'СЕТ СН'!$I$20</f>
        <v>3801.7986385300001</v>
      </c>
      <c r="D136" s="36">
        <f>SUMIFS(СВЦЭМ!$C$39:$C$782,СВЦЭМ!$A$39:$A$782,$A136,СВЦЭМ!$B$39:$B$782,D$119)+'СЕТ СН'!$I$12+СВЦЭМ!$D$10+'СЕТ СН'!$I$5-'СЕТ СН'!$I$20</f>
        <v>3849.1438233600002</v>
      </c>
      <c r="E136" s="36">
        <f>SUMIFS(СВЦЭМ!$C$39:$C$782,СВЦЭМ!$A$39:$A$782,$A136,СВЦЭМ!$B$39:$B$782,E$119)+'СЕТ СН'!$I$12+СВЦЭМ!$D$10+'СЕТ СН'!$I$5-'СЕТ СН'!$I$20</f>
        <v>3868.8822278799998</v>
      </c>
      <c r="F136" s="36">
        <f>SUMIFS(СВЦЭМ!$C$39:$C$782,СВЦЭМ!$A$39:$A$782,$A136,СВЦЭМ!$B$39:$B$782,F$119)+'СЕТ СН'!$I$12+СВЦЭМ!$D$10+'СЕТ СН'!$I$5-'СЕТ СН'!$I$20</f>
        <v>3861.66924823</v>
      </c>
      <c r="G136" s="36">
        <f>SUMIFS(СВЦЭМ!$C$39:$C$782,СВЦЭМ!$A$39:$A$782,$A136,СВЦЭМ!$B$39:$B$782,G$119)+'СЕТ СН'!$I$12+СВЦЭМ!$D$10+'СЕТ СН'!$I$5-'СЕТ СН'!$I$20</f>
        <v>3843.2410564900001</v>
      </c>
      <c r="H136" s="36">
        <f>SUMIFS(СВЦЭМ!$C$39:$C$782,СВЦЭМ!$A$39:$A$782,$A136,СВЦЭМ!$B$39:$B$782,H$119)+'СЕТ СН'!$I$12+СВЦЭМ!$D$10+'СЕТ СН'!$I$5-'СЕТ СН'!$I$20</f>
        <v>3779.1472618899998</v>
      </c>
      <c r="I136" s="36">
        <f>SUMIFS(СВЦЭМ!$C$39:$C$782,СВЦЭМ!$A$39:$A$782,$A136,СВЦЭМ!$B$39:$B$782,I$119)+'СЕТ СН'!$I$12+СВЦЭМ!$D$10+'СЕТ СН'!$I$5-'СЕТ СН'!$I$20</f>
        <v>3715.7816007699998</v>
      </c>
      <c r="J136" s="36">
        <f>SUMIFS(СВЦЭМ!$C$39:$C$782,СВЦЭМ!$A$39:$A$782,$A136,СВЦЭМ!$B$39:$B$782,J$119)+'СЕТ СН'!$I$12+СВЦЭМ!$D$10+'СЕТ СН'!$I$5-'СЕТ СН'!$I$20</f>
        <v>3640.0719660499999</v>
      </c>
      <c r="K136" s="36">
        <f>SUMIFS(СВЦЭМ!$C$39:$C$782,СВЦЭМ!$A$39:$A$782,$A136,СВЦЭМ!$B$39:$B$782,K$119)+'СЕТ СН'!$I$12+СВЦЭМ!$D$10+'СЕТ СН'!$I$5-'СЕТ СН'!$I$20</f>
        <v>3635.9192476200001</v>
      </c>
      <c r="L136" s="36">
        <f>SUMIFS(СВЦЭМ!$C$39:$C$782,СВЦЭМ!$A$39:$A$782,$A136,СВЦЭМ!$B$39:$B$782,L$119)+'СЕТ СН'!$I$12+СВЦЭМ!$D$10+'СЕТ СН'!$I$5-'СЕТ СН'!$I$20</f>
        <v>3659.1144211800001</v>
      </c>
      <c r="M136" s="36">
        <f>SUMIFS(СВЦЭМ!$C$39:$C$782,СВЦЭМ!$A$39:$A$782,$A136,СВЦЭМ!$B$39:$B$782,M$119)+'СЕТ СН'!$I$12+СВЦЭМ!$D$10+'СЕТ СН'!$I$5-'СЕТ СН'!$I$20</f>
        <v>3666.4215931700001</v>
      </c>
      <c r="N136" s="36">
        <f>SUMIFS(СВЦЭМ!$C$39:$C$782,СВЦЭМ!$A$39:$A$782,$A136,СВЦЭМ!$B$39:$B$782,N$119)+'СЕТ СН'!$I$12+СВЦЭМ!$D$10+'СЕТ СН'!$I$5-'СЕТ СН'!$I$20</f>
        <v>3663.8705124399999</v>
      </c>
      <c r="O136" s="36">
        <f>SUMIFS(СВЦЭМ!$C$39:$C$782,СВЦЭМ!$A$39:$A$782,$A136,СВЦЭМ!$B$39:$B$782,O$119)+'СЕТ СН'!$I$12+СВЦЭМ!$D$10+'СЕТ СН'!$I$5-'СЕТ СН'!$I$20</f>
        <v>3643.9781840599999</v>
      </c>
      <c r="P136" s="36">
        <f>SUMIFS(СВЦЭМ!$C$39:$C$782,СВЦЭМ!$A$39:$A$782,$A136,СВЦЭМ!$B$39:$B$782,P$119)+'СЕТ СН'!$I$12+СВЦЭМ!$D$10+'СЕТ СН'!$I$5-'СЕТ СН'!$I$20</f>
        <v>3651.16432721</v>
      </c>
      <c r="Q136" s="36">
        <f>SUMIFS(СВЦЭМ!$C$39:$C$782,СВЦЭМ!$A$39:$A$782,$A136,СВЦЭМ!$B$39:$B$782,Q$119)+'СЕТ СН'!$I$12+СВЦЭМ!$D$10+'СЕТ СН'!$I$5-'СЕТ СН'!$I$20</f>
        <v>3657.3902165700001</v>
      </c>
      <c r="R136" s="36">
        <f>SUMIFS(СВЦЭМ!$C$39:$C$782,СВЦЭМ!$A$39:$A$782,$A136,СВЦЭМ!$B$39:$B$782,R$119)+'СЕТ СН'!$I$12+СВЦЭМ!$D$10+'СЕТ СН'!$I$5-'СЕТ СН'!$I$20</f>
        <v>3656.30320884</v>
      </c>
      <c r="S136" s="36">
        <f>SUMIFS(СВЦЭМ!$C$39:$C$782,СВЦЭМ!$A$39:$A$782,$A136,СВЦЭМ!$B$39:$B$782,S$119)+'СЕТ СН'!$I$12+СВЦЭМ!$D$10+'СЕТ СН'!$I$5-'СЕТ СН'!$I$20</f>
        <v>3634.52619903</v>
      </c>
      <c r="T136" s="36">
        <f>SUMIFS(СВЦЭМ!$C$39:$C$782,СВЦЭМ!$A$39:$A$782,$A136,СВЦЭМ!$B$39:$B$782,T$119)+'СЕТ СН'!$I$12+СВЦЭМ!$D$10+'СЕТ СН'!$I$5-'СЕТ СН'!$I$20</f>
        <v>3617.2278225800001</v>
      </c>
      <c r="U136" s="36">
        <f>SUMIFS(СВЦЭМ!$C$39:$C$782,СВЦЭМ!$A$39:$A$782,$A136,СВЦЭМ!$B$39:$B$782,U$119)+'СЕТ СН'!$I$12+СВЦЭМ!$D$10+'СЕТ СН'!$I$5-'СЕТ СН'!$I$20</f>
        <v>3614.8463931299998</v>
      </c>
      <c r="V136" s="36">
        <f>SUMIFS(СВЦЭМ!$C$39:$C$782,СВЦЭМ!$A$39:$A$782,$A136,СВЦЭМ!$B$39:$B$782,V$119)+'СЕТ СН'!$I$12+СВЦЭМ!$D$10+'СЕТ СН'!$I$5-'СЕТ СН'!$I$20</f>
        <v>3626.89380347</v>
      </c>
      <c r="W136" s="36">
        <f>SUMIFS(СВЦЭМ!$C$39:$C$782,СВЦЭМ!$A$39:$A$782,$A136,СВЦЭМ!$B$39:$B$782,W$119)+'СЕТ СН'!$I$12+СВЦЭМ!$D$10+'СЕТ СН'!$I$5-'СЕТ СН'!$I$20</f>
        <v>3650.41568861</v>
      </c>
      <c r="X136" s="36">
        <f>SUMIFS(СВЦЭМ!$C$39:$C$782,СВЦЭМ!$A$39:$A$782,$A136,СВЦЭМ!$B$39:$B$782,X$119)+'СЕТ СН'!$I$12+СВЦЭМ!$D$10+'СЕТ СН'!$I$5-'СЕТ СН'!$I$20</f>
        <v>3620.4356263600002</v>
      </c>
      <c r="Y136" s="36">
        <f>SUMIFS(СВЦЭМ!$C$39:$C$782,СВЦЭМ!$A$39:$A$782,$A136,СВЦЭМ!$B$39:$B$782,Y$119)+'СЕТ СН'!$I$12+СВЦЭМ!$D$10+'СЕТ СН'!$I$5-'СЕТ СН'!$I$20</f>
        <v>3645.44951339</v>
      </c>
    </row>
    <row r="137" spans="1:25" ht="15.75" x14ac:dyDescent="0.2">
      <c r="A137" s="35">
        <f t="shared" si="3"/>
        <v>44426</v>
      </c>
      <c r="B137" s="36">
        <f>SUMIFS(СВЦЭМ!$C$39:$C$782,СВЦЭМ!$A$39:$A$782,$A137,СВЦЭМ!$B$39:$B$782,B$119)+'СЕТ СН'!$I$12+СВЦЭМ!$D$10+'СЕТ СН'!$I$5-'СЕТ СН'!$I$20</f>
        <v>3724.4971656600001</v>
      </c>
      <c r="C137" s="36">
        <f>SUMIFS(СВЦЭМ!$C$39:$C$782,СВЦЭМ!$A$39:$A$782,$A137,СВЦЭМ!$B$39:$B$782,C$119)+'СЕТ СН'!$I$12+СВЦЭМ!$D$10+'СЕТ СН'!$I$5-'СЕТ СН'!$I$20</f>
        <v>3791.2847843700001</v>
      </c>
      <c r="D137" s="36">
        <f>SUMIFS(СВЦЭМ!$C$39:$C$782,СВЦЭМ!$A$39:$A$782,$A137,СВЦЭМ!$B$39:$B$782,D$119)+'СЕТ СН'!$I$12+СВЦЭМ!$D$10+'СЕТ СН'!$I$5-'СЕТ СН'!$I$20</f>
        <v>3844.56614739</v>
      </c>
      <c r="E137" s="36">
        <f>SUMIFS(СВЦЭМ!$C$39:$C$782,СВЦЭМ!$A$39:$A$782,$A137,СВЦЭМ!$B$39:$B$782,E$119)+'СЕТ СН'!$I$12+СВЦЭМ!$D$10+'СЕТ СН'!$I$5-'СЕТ СН'!$I$20</f>
        <v>3853.8090584900001</v>
      </c>
      <c r="F137" s="36">
        <f>SUMIFS(СВЦЭМ!$C$39:$C$782,СВЦЭМ!$A$39:$A$782,$A137,СВЦЭМ!$B$39:$B$782,F$119)+'СЕТ СН'!$I$12+СВЦЭМ!$D$10+'СЕТ СН'!$I$5-'СЕТ СН'!$I$20</f>
        <v>3839.0860351599999</v>
      </c>
      <c r="G137" s="36">
        <f>SUMIFS(СВЦЭМ!$C$39:$C$782,СВЦЭМ!$A$39:$A$782,$A137,СВЦЭМ!$B$39:$B$782,G$119)+'СЕТ СН'!$I$12+СВЦЭМ!$D$10+'СЕТ СН'!$I$5-'СЕТ СН'!$I$20</f>
        <v>3838.15769873</v>
      </c>
      <c r="H137" s="36">
        <f>SUMIFS(СВЦЭМ!$C$39:$C$782,СВЦЭМ!$A$39:$A$782,$A137,СВЦЭМ!$B$39:$B$782,H$119)+'СЕТ СН'!$I$12+СВЦЭМ!$D$10+'СЕТ СН'!$I$5-'СЕТ СН'!$I$20</f>
        <v>3804.8044424499999</v>
      </c>
      <c r="I137" s="36">
        <f>SUMIFS(СВЦЭМ!$C$39:$C$782,СВЦЭМ!$A$39:$A$782,$A137,СВЦЭМ!$B$39:$B$782,I$119)+'СЕТ СН'!$I$12+СВЦЭМ!$D$10+'СЕТ СН'!$I$5-'СЕТ СН'!$I$20</f>
        <v>3753.1850224899999</v>
      </c>
      <c r="J137" s="36">
        <f>SUMIFS(СВЦЭМ!$C$39:$C$782,СВЦЭМ!$A$39:$A$782,$A137,СВЦЭМ!$B$39:$B$782,J$119)+'СЕТ СН'!$I$12+СВЦЭМ!$D$10+'СЕТ СН'!$I$5-'СЕТ СН'!$I$20</f>
        <v>3700.84057351</v>
      </c>
      <c r="K137" s="36">
        <f>SUMIFS(СВЦЭМ!$C$39:$C$782,СВЦЭМ!$A$39:$A$782,$A137,СВЦЭМ!$B$39:$B$782,K$119)+'СЕТ СН'!$I$12+СВЦЭМ!$D$10+'СЕТ СН'!$I$5-'СЕТ СН'!$I$20</f>
        <v>3729.1757665699997</v>
      </c>
      <c r="L137" s="36">
        <f>SUMIFS(СВЦЭМ!$C$39:$C$782,СВЦЭМ!$A$39:$A$782,$A137,СВЦЭМ!$B$39:$B$782,L$119)+'СЕТ СН'!$I$12+СВЦЭМ!$D$10+'СЕТ СН'!$I$5-'СЕТ СН'!$I$20</f>
        <v>3743.3086207599999</v>
      </c>
      <c r="M137" s="36">
        <f>SUMIFS(СВЦЭМ!$C$39:$C$782,СВЦЭМ!$A$39:$A$782,$A137,СВЦЭМ!$B$39:$B$782,M$119)+'СЕТ СН'!$I$12+СВЦЭМ!$D$10+'СЕТ СН'!$I$5-'СЕТ СН'!$I$20</f>
        <v>3745.0739480500001</v>
      </c>
      <c r="N137" s="36">
        <f>SUMIFS(СВЦЭМ!$C$39:$C$782,СВЦЭМ!$A$39:$A$782,$A137,СВЦЭМ!$B$39:$B$782,N$119)+'СЕТ СН'!$I$12+СВЦЭМ!$D$10+'СЕТ СН'!$I$5-'СЕТ СН'!$I$20</f>
        <v>3739.6405997100001</v>
      </c>
      <c r="O137" s="36">
        <f>SUMIFS(СВЦЭМ!$C$39:$C$782,СВЦЭМ!$A$39:$A$782,$A137,СВЦЭМ!$B$39:$B$782,O$119)+'СЕТ СН'!$I$12+СВЦЭМ!$D$10+'СЕТ СН'!$I$5-'СЕТ СН'!$I$20</f>
        <v>3723.0263069499997</v>
      </c>
      <c r="P137" s="36">
        <f>SUMIFS(СВЦЭМ!$C$39:$C$782,СВЦЭМ!$A$39:$A$782,$A137,СВЦЭМ!$B$39:$B$782,P$119)+'СЕТ СН'!$I$12+СВЦЭМ!$D$10+'СЕТ СН'!$I$5-'СЕТ СН'!$I$20</f>
        <v>3676.32180565</v>
      </c>
      <c r="Q137" s="36">
        <f>SUMIFS(СВЦЭМ!$C$39:$C$782,СВЦЭМ!$A$39:$A$782,$A137,СВЦЭМ!$B$39:$B$782,Q$119)+'СЕТ СН'!$I$12+СВЦЭМ!$D$10+'СЕТ СН'!$I$5-'СЕТ СН'!$I$20</f>
        <v>3674.20388693</v>
      </c>
      <c r="R137" s="36">
        <f>SUMIFS(СВЦЭМ!$C$39:$C$782,СВЦЭМ!$A$39:$A$782,$A137,СВЦЭМ!$B$39:$B$782,R$119)+'СЕТ СН'!$I$12+СВЦЭМ!$D$10+'СЕТ СН'!$I$5-'СЕТ СН'!$I$20</f>
        <v>3669.7911691700001</v>
      </c>
      <c r="S137" s="36">
        <f>SUMIFS(СВЦЭМ!$C$39:$C$782,СВЦЭМ!$A$39:$A$782,$A137,СВЦЭМ!$B$39:$B$782,S$119)+'СЕТ СН'!$I$12+СВЦЭМ!$D$10+'СЕТ СН'!$I$5-'СЕТ СН'!$I$20</f>
        <v>3636.29019569</v>
      </c>
      <c r="T137" s="36">
        <f>SUMIFS(СВЦЭМ!$C$39:$C$782,СВЦЭМ!$A$39:$A$782,$A137,СВЦЭМ!$B$39:$B$782,T$119)+'СЕТ СН'!$I$12+СВЦЭМ!$D$10+'СЕТ СН'!$I$5-'СЕТ СН'!$I$20</f>
        <v>3617.16026233</v>
      </c>
      <c r="U137" s="36">
        <f>SUMIFS(СВЦЭМ!$C$39:$C$782,СВЦЭМ!$A$39:$A$782,$A137,СВЦЭМ!$B$39:$B$782,U$119)+'СЕТ СН'!$I$12+СВЦЭМ!$D$10+'СЕТ СН'!$I$5-'СЕТ СН'!$I$20</f>
        <v>3606.09705472</v>
      </c>
      <c r="V137" s="36">
        <f>SUMIFS(СВЦЭМ!$C$39:$C$782,СВЦЭМ!$A$39:$A$782,$A137,СВЦЭМ!$B$39:$B$782,V$119)+'СЕТ СН'!$I$12+СВЦЭМ!$D$10+'СЕТ СН'!$I$5-'СЕТ СН'!$I$20</f>
        <v>3620.0671279899998</v>
      </c>
      <c r="W137" s="36">
        <f>SUMIFS(СВЦЭМ!$C$39:$C$782,СВЦЭМ!$A$39:$A$782,$A137,СВЦЭМ!$B$39:$B$782,W$119)+'СЕТ СН'!$I$12+СВЦЭМ!$D$10+'СЕТ СН'!$I$5-'СЕТ СН'!$I$20</f>
        <v>3674.0733855099998</v>
      </c>
      <c r="X137" s="36">
        <f>SUMIFS(СВЦЭМ!$C$39:$C$782,СВЦЭМ!$A$39:$A$782,$A137,СВЦЭМ!$B$39:$B$782,X$119)+'СЕТ СН'!$I$12+СВЦЭМ!$D$10+'СЕТ СН'!$I$5-'СЕТ СН'!$I$20</f>
        <v>3624.8579765499999</v>
      </c>
      <c r="Y137" s="36">
        <f>SUMIFS(СВЦЭМ!$C$39:$C$782,СВЦЭМ!$A$39:$A$782,$A137,СВЦЭМ!$B$39:$B$782,Y$119)+'СЕТ СН'!$I$12+СВЦЭМ!$D$10+'СЕТ СН'!$I$5-'СЕТ СН'!$I$20</f>
        <v>3612.3825373099999</v>
      </c>
    </row>
    <row r="138" spans="1:25" ht="15.75" x14ac:dyDescent="0.2">
      <c r="A138" s="35">
        <f t="shared" si="3"/>
        <v>44427</v>
      </c>
      <c r="B138" s="36">
        <f>SUMIFS(СВЦЭМ!$C$39:$C$782,СВЦЭМ!$A$39:$A$782,$A138,СВЦЭМ!$B$39:$B$782,B$119)+'СЕТ СН'!$I$12+СВЦЭМ!$D$10+'СЕТ СН'!$I$5-'СЕТ СН'!$I$20</f>
        <v>3678.20527373</v>
      </c>
      <c r="C138" s="36">
        <f>SUMIFS(СВЦЭМ!$C$39:$C$782,СВЦЭМ!$A$39:$A$782,$A138,СВЦЭМ!$B$39:$B$782,C$119)+'СЕТ СН'!$I$12+СВЦЭМ!$D$10+'СЕТ СН'!$I$5-'СЕТ СН'!$I$20</f>
        <v>3753.5261753999998</v>
      </c>
      <c r="D138" s="36">
        <f>SUMIFS(СВЦЭМ!$C$39:$C$782,СВЦЭМ!$A$39:$A$782,$A138,СВЦЭМ!$B$39:$B$782,D$119)+'СЕТ СН'!$I$12+СВЦЭМ!$D$10+'СЕТ СН'!$I$5-'СЕТ СН'!$I$20</f>
        <v>3809.3398318199997</v>
      </c>
      <c r="E138" s="36">
        <f>SUMIFS(СВЦЭМ!$C$39:$C$782,СВЦЭМ!$A$39:$A$782,$A138,СВЦЭМ!$B$39:$B$782,E$119)+'СЕТ СН'!$I$12+СВЦЭМ!$D$10+'СЕТ СН'!$I$5-'СЕТ СН'!$I$20</f>
        <v>3829.47583575</v>
      </c>
      <c r="F138" s="36">
        <f>SUMIFS(СВЦЭМ!$C$39:$C$782,СВЦЭМ!$A$39:$A$782,$A138,СВЦЭМ!$B$39:$B$782,F$119)+'СЕТ СН'!$I$12+СВЦЭМ!$D$10+'СЕТ СН'!$I$5-'СЕТ СН'!$I$20</f>
        <v>3820.8272152999998</v>
      </c>
      <c r="G138" s="36">
        <f>SUMIFS(СВЦЭМ!$C$39:$C$782,СВЦЭМ!$A$39:$A$782,$A138,СВЦЭМ!$B$39:$B$782,G$119)+'СЕТ СН'!$I$12+СВЦЭМ!$D$10+'СЕТ СН'!$I$5-'СЕТ СН'!$I$20</f>
        <v>3805.0628022299998</v>
      </c>
      <c r="H138" s="36">
        <f>SUMIFS(СВЦЭМ!$C$39:$C$782,СВЦЭМ!$A$39:$A$782,$A138,СВЦЭМ!$B$39:$B$782,H$119)+'СЕТ СН'!$I$12+СВЦЭМ!$D$10+'СЕТ СН'!$I$5-'СЕТ СН'!$I$20</f>
        <v>3747.7104047900002</v>
      </c>
      <c r="I138" s="36">
        <f>SUMIFS(СВЦЭМ!$C$39:$C$782,СВЦЭМ!$A$39:$A$782,$A138,СВЦЭМ!$B$39:$B$782,I$119)+'СЕТ СН'!$I$12+СВЦЭМ!$D$10+'СЕТ СН'!$I$5-'СЕТ СН'!$I$20</f>
        <v>3700.8485678400002</v>
      </c>
      <c r="J138" s="36">
        <f>SUMIFS(СВЦЭМ!$C$39:$C$782,СВЦЭМ!$A$39:$A$782,$A138,СВЦЭМ!$B$39:$B$782,J$119)+'СЕТ СН'!$I$12+СВЦЭМ!$D$10+'СЕТ СН'!$I$5-'СЕТ СН'!$I$20</f>
        <v>3626.9640506300002</v>
      </c>
      <c r="K138" s="36">
        <f>SUMIFS(СВЦЭМ!$C$39:$C$782,СВЦЭМ!$A$39:$A$782,$A138,СВЦЭМ!$B$39:$B$782,K$119)+'СЕТ СН'!$I$12+СВЦЭМ!$D$10+'СЕТ СН'!$I$5-'СЕТ СН'!$I$20</f>
        <v>3624.3825234999999</v>
      </c>
      <c r="L138" s="36">
        <f>SUMIFS(СВЦЭМ!$C$39:$C$782,СВЦЭМ!$A$39:$A$782,$A138,СВЦЭМ!$B$39:$B$782,L$119)+'СЕТ СН'!$I$12+СВЦЭМ!$D$10+'СЕТ СН'!$I$5-'СЕТ СН'!$I$20</f>
        <v>3619.7730411299999</v>
      </c>
      <c r="M138" s="36">
        <f>SUMIFS(СВЦЭМ!$C$39:$C$782,СВЦЭМ!$A$39:$A$782,$A138,СВЦЭМ!$B$39:$B$782,M$119)+'СЕТ СН'!$I$12+СВЦЭМ!$D$10+'СЕТ СН'!$I$5-'СЕТ СН'!$I$20</f>
        <v>3625.8695625400001</v>
      </c>
      <c r="N138" s="36">
        <f>SUMIFS(СВЦЭМ!$C$39:$C$782,СВЦЭМ!$A$39:$A$782,$A138,СВЦЭМ!$B$39:$B$782,N$119)+'СЕТ СН'!$I$12+СВЦЭМ!$D$10+'СЕТ СН'!$I$5-'СЕТ СН'!$I$20</f>
        <v>3622.0987417799997</v>
      </c>
      <c r="O138" s="36">
        <f>SUMIFS(СВЦЭМ!$C$39:$C$782,СВЦЭМ!$A$39:$A$782,$A138,СВЦЭМ!$B$39:$B$782,O$119)+'СЕТ СН'!$I$12+СВЦЭМ!$D$10+'СЕТ СН'!$I$5-'СЕТ СН'!$I$20</f>
        <v>3621.9962020100002</v>
      </c>
      <c r="P138" s="36">
        <f>SUMIFS(СВЦЭМ!$C$39:$C$782,СВЦЭМ!$A$39:$A$782,$A138,СВЦЭМ!$B$39:$B$782,P$119)+'СЕТ СН'!$I$12+СВЦЭМ!$D$10+'СЕТ СН'!$I$5-'СЕТ СН'!$I$20</f>
        <v>3672.16669684</v>
      </c>
      <c r="Q138" s="36">
        <f>SUMIFS(СВЦЭМ!$C$39:$C$782,СВЦЭМ!$A$39:$A$782,$A138,СВЦЭМ!$B$39:$B$782,Q$119)+'СЕТ СН'!$I$12+СВЦЭМ!$D$10+'СЕТ СН'!$I$5-'СЕТ СН'!$I$20</f>
        <v>3674.4370251199998</v>
      </c>
      <c r="R138" s="36">
        <f>SUMIFS(СВЦЭМ!$C$39:$C$782,СВЦЭМ!$A$39:$A$782,$A138,СВЦЭМ!$B$39:$B$782,R$119)+'СЕТ СН'!$I$12+СВЦЭМ!$D$10+'СЕТ СН'!$I$5-'СЕТ СН'!$I$20</f>
        <v>3671.2811891399997</v>
      </c>
      <c r="S138" s="36">
        <f>SUMIFS(СВЦЭМ!$C$39:$C$782,СВЦЭМ!$A$39:$A$782,$A138,СВЦЭМ!$B$39:$B$782,S$119)+'СЕТ СН'!$I$12+СВЦЭМ!$D$10+'СЕТ СН'!$I$5-'СЕТ СН'!$I$20</f>
        <v>3694.27183827</v>
      </c>
      <c r="T138" s="36">
        <f>SUMIFS(СВЦЭМ!$C$39:$C$782,СВЦЭМ!$A$39:$A$782,$A138,СВЦЭМ!$B$39:$B$782,T$119)+'СЕТ СН'!$I$12+СВЦЭМ!$D$10+'СЕТ СН'!$I$5-'СЕТ СН'!$I$20</f>
        <v>3659.1685634300002</v>
      </c>
      <c r="U138" s="36">
        <f>SUMIFS(СВЦЭМ!$C$39:$C$782,СВЦЭМ!$A$39:$A$782,$A138,СВЦЭМ!$B$39:$B$782,U$119)+'СЕТ СН'!$I$12+СВЦЭМ!$D$10+'СЕТ СН'!$I$5-'СЕТ СН'!$I$20</f>
        <v>3634.2737800800001</v>
      </c>
      <c r="V138" s="36">
        <f>SUMIFS(СВЦЭМ!$C$39:$C$782,СВЦЭМ!$A$39:$A$782,$A138,СВЦЭМ!$B$39:$B$782,V$119)+'СЕТ СН'!$I$12+СВЦЭМ!$D$10+'СЕТ СН'!$I$5-'СЕТ СН'!$I$20</f>
        <v>3647.2666300199999</v>
      </c>
      <c r="W138" s="36">
        <f>SUMIFS(СВЦЭМ!$C$39:$C$782,СВЦЭМ!$A$39:$A$782,$A138,СВЦЭМ!$B$39:$B$782,W$119)+'СЕТ СН'!$I$12+СВЦЭМ!$D$10+'СЕТ СН'!$I$5-'СЕТ СН'!$I$20</f>
        <v>3660.7876019099999</v>
      </c>
      <c r="X138" s="36">
        <f>SUMIFS(СВЦЭМ!$C$39:$C$782,СВЦЭМ!$A$39:$A$782,$A138,СВЦЭМ!$B$39:$B$782,X$119)+'СЕТ СН'!$I$12+СВЦЭМ!$D$10+'СЕТ СН'!$I$5-'СЕТ СН'!$I$20</f>
        <v>3624.7882813000001</v>
      </c>
      <c r="Y138" s="36">
        <f>SUMIFS(СВЦЭМ!$C$39:$C$782,СВЦЭМ!$A$39:$A$782,$A138,СВЦЭМ!$B$39:$B$782,Y$119)+'СЕТ СН'!$I$12+СВЦЭМ!$D$10+'СЕТ СН'!$I$5-'СЕТ СН'!$I$20</f>
        <v>3604.6776511200001</v>
      </c>
    </row>
    <row r="139" spans="1:25" ht="15.75" x14ac:dyDescent="0.2">
      <c r="A139" s="35">
        <f t="shared" si="3"/>
        <v>44428</v>
      </c>
      <c r="B139" s="36">
        <f>SUMIFS(СВЦЭМ!$C$39:$C$782,СВЦЭМ!$A$39:$A$782,$A139,СВЦЭМ!$B$39:$B$782,B$119)+'СЕТ СН'!$I$12+СВЦЭМ!$D$10+'СЕТ СН'!$I$5-'СЕТ СН'!$I$20</f>
        <v>3693.5670851099999</v>
      </c>
      <c r="C139" s="36">
        <f>SUMIFS(СВЦЭМ!$C$39:$C$782,СВЦЭМ!$A$39:$A$782,$A139,СВЦЭМ!$B$39:$B$782,C$119)+'СЕТ СН'!$I$12+СВЦЭМ!$D$10+'СЕТ СН'!$I$5-'СЕТ СН'!$I$20</f>
        <v>3744.7606839999999</v>
      </c>
      <c r="D139" s="36">
        <f>SUMIFS(СВЦЭМ!$C$39:$C$782,СВЦЭМ!$A$39:$A$782,$A139,СВЦЭМ!$B$39:$B$782,D$119)+'СЕТ СН'!$I$12+СВЦЭМ!$D$10+'СЕТ СН'!$I$5-'СЕТ СН'!$I$20</f>
        <v>3801.0141785699998</v>
      </c>
      <c r="E139" s="36">
        <f>SUMIFS(СВЦЭМ!$C$39:$C$782,СВЦЭМ!$A$39:$A$782,$A139,СВЦЭМ!$B$39:$B$782,E$119)+'СЕТ СН'!$I$12+СВЦЭМ!$D$10+'СЕТ СН'!$I$5-'СЕТ СН'!$I$20</f>
        <v>3814.9579352599999</v>
      </c>
      <c r="F139" s="36">
        <f>SUMIFS(СВЦЭМ!$C$39:$C$782,СВЦЭМ!$A$39:$A$782,$A139,СВЦЭМ!$B$39:$B$782,F$119)+'СЕТ СН'!$I$12+СВЦЭМ!$D$10+'СЕТ СН'!$I$5-'СЕТ СН'!$I$20</f>
        <v>3811.5868545899998</v>
      </c>
      <c r="G139" s="36">
        <f>SUMIFS(СВЦЭМ!$C$39:$C$782,СВЦЭМ!$A$39:$A$782,$A139,СВЦЭМ!$B$39:$B$782,G$119)+'СЕТ СН'!$I$12+СВЦЭМ!$D$10+'СЕТ СН'!$I$5-'СЕТ СН'!$I$20</f>
        <v>3797.6277074099999</v>
      </c>
      <c r="H139" s="36">
        <f>SUMIFS(СВЦЭМ!$C$39:$C$782,СВЦЭМ!$A$39:$A$782,$A139,СВЦЭМ!$B$39:$B$782,H$119)+'СЕТ СН'!$I$12+СВЦЭМ!$D$10+'СЕТ СН'!$I$5-'СЕТ СН'!$I$20</f>
        <v>3747.1375068400002</v>
      </c>
      <c r="I139" s="36">
        <f>SUMIFS(СВЦЭМ!$C$39:$C$782,СВЦЭМ!$A$39:$A$782,$A139,СВЦЭМ!$B$39:$B$782,I$119)+'СЕТ СН'!$I$12+СВЦЭМ!$D$10+'СЕТ СН'!$I$5-'СЕТ СН'!$I$20</f>
        <v>3669.77214284</v>
      </c>
      <c r="J139" s="36">
        <f>SUMIFS(СВЦЭМ!$C$39:$C$782,СВЦЭМ!$A$39:$A$782,$A139,СВЦЭМ!$B$39:$B$782,J$119)+'СЕТ СН'!$I$12+СВЦЭМ!$D$10+'СЕТ СН'!$I$5-'СЕТ СН'!$I$20</f>
        <v>3609.9106607599997</v>
      </c>
      <c r="K139" s="36">
        <f>SUMIFS(СВЦЭМ!$C$39:$C$782,СВЦЭМ!$A$39:$A$782,$A139,СВЦЭМ!$B$39:$B$782,K$119)+'СЕТ СН'!$I$12+СВЦЭМ!$D$10+'СЕТ СН'!$I$5-'СЕТ СН'!$I$20</f>
        <v>3593.25183806</v>
      </c>
      <c r="L139" s="36">
        <f>SUMIFS(СВЦЭМ!$C$39:$C$782,СВЦЭМ!$A$39:$A$782,$A139,СВЦЭМ!$B$39:$B$782,L$119)+'СЕТ СН'!$I$12+СВЦЭМ!$D$10+'СЕТ СН'!$I$5-'СЕТ СН'!$I$20</f>
        <v>3596.11144315</v>
      </c>
      <c r="M139" s="36">
        <f>SUMIFS(СВЦЭМ!$C$39:$C$782,СВЦЭМ!$A$39:$A$782,$A139,СВЦЭМ!$B$39:$B$782,M$119)+'СЕТ СН'!$I$12+СВЦЭМ!$D$10+'СЕТ СН'!$I$5-'СЕТ СН'!$I$20</f>
        <v>3582.0218262200001</v>
      </c>
      <c r="N139" s="36">
        <f>SUMIFS(СВЦЭМ!$C$39:$C$782,СВЦЭМ!$A$39:$A$782,$A139,СВЦЭМ!$B$39:$B$782,N$119)+'СЕТ СН'!$I$12+СВЦЭМ!$D$10+'СЕТ СН'!$I$5-'СЕТ СН'!$I$20</f>
        <v>3579.6654264099998</v>
      </c>
      <c r="O139" s="36">
        <f>SUMIFS(СВЦЭМ!$C$39:$C$782,СВЦЭМ!$A$39:$A$782,$A139,СВЦЭМ!$B$39:$B$782,O$119)+'СЕТ СН'!$I$12+СВЦЭМ!$D$10+'СЕТ СН'!$I$5-'СЕТ СН'!$I$20</f>
        <v>3584.7605069900001</v>
      </c>
      <c r="P139" s="36">
        <f>SUMIFS(СВЦЭМ!$C$39:$C$782,СВЦЭМ!$A$39:$A$782,$A139,СВЦЭМ!$B$39:$B$782,P$119)+'СЕТ СН'!$I$12+СВЦЭМ!$D$10+'СЕТ СН'!$I$5-'СЕТ СН'!$I$20</f>
        <v>3625.3705123700001</v>
      </c>
      <c r="Q139" s="36">
        <f>SUMIFS(СВЦЭМ!$C$39:$C$782,СВЦЭМ!$A$39:$A$782,$A139,СВЦЭМ!$B$39:$B$782,Q$119)+'СЕТ СН'!$I$12+СВЦЭМ!$D$10+'СЕТ СН'!$I$5-'СЕТ СН'!$I$20</f>
        <v>3620.51365962</v>
      </c>
      <c r="R139" s="36">
        <f>SUMIFS(СВЦЭМ!$C$39:$C$782,СВЦЭМ!$A$39:$A$782,$A139,СВЦЭМ!$B$39:$B$782,R$119)+'СЕТ СН'!$I$12+СВЦЭМ!$D$10+'СЕТ СН'!$I$5-'СЕТ СН'!$I$20</f>
        <v>3618.7613526499999</v>
      </c>
      <c r="S139" s="36">
        <f>SUMIFS(СВЦЭМ!$C$39:$C$782,СВЦЭМ!$A$39:$A$782,$A139,СВЦЭМ!$B$39:$B$782,S$119)+'СЕТ СН'!$I$12+СВЦЭМ!$D$10+'СЕТ СН'!$I$5-'СЕТ СН'!$I$20</f>
        <v>3618.8151144399999</v>
      </c>
      <c r="T139" s="36">
        <f>SUMIFS(СВЦЭМ!$C$39:$C$782,СВЦЭМ!$A$39:$A$782,$A139,СВЦЭМ!$B$39:$B$782,T$119)+'СЕТ СН'!$I$12+СВЦЭМ!$D$10+'СЕТ СН'!$I$5-'СЕТ СН'!$I$20</f>
        <v>3601.4025278899999</v>
      </c>
      <c r="U139" s="36">
        <f>SUMIFS(СВЦЭМ!$C$39:$C$782,СВЦЭМ!$A$39:$A$782,$A139,СВЦЭМ!$B$39:$B$782,U$119)+'СЕТ СН'!$I$12+СВЦЭМ!$D$10+'СЕТ СН'!$I$5-'СЕТ СН'!$I$20</f>
        <v>3592.0627657300001</v>
      </c>
      <c r="V139" s="36">
        <f>SUMIFS(СВЦЭМ!$C$39:$C$782,СВЦЭМ!$A$39:$A$782,$A139,СВЦЭМ!$B$39:$B$782,V$119)+'СЕТ СН'!$I$12+СВЦЭМ!$D$10+'СЕТ СН'!$I$5-'СЕТ СН'!$I$20</f>
        <v>3626.3638486499999</v>
      </c>
      <c r="W139" s="36">
        <f>SUMIFS(СВЦЭМ!$C$39:$C$782,СВЦЭМ!$A$39:$A$782,$A139,СВЦЭМ!$B$39:$B$782,W$119)+'СЕТ СН'!$I$12+СВЦЭМ!$D$10+'СЕТ СН'!$I$5-'СЕТ СН'!$I$20</f>
        <v>3641.3707493699999</v>
      </c>
      <c r="X139" s="36">
        <f>SUMIFS(СВЦЭМ!$C$39:$C$782,СВЦЭМ!$A$39:$A$782,$A139,СВЦЭМ!$B$39:$B$782,X$119)+'СЕТ СН'!$I$12+СВЦЭМ!$D$10+'СЕТ СН'!$I$5-'СЕТ СН'!$I$20</f>
        <v>3591.12377522</v>
      </c>
      <c r="Y139" s="36">
        <f>SUMIFS(СВЦЭМ!$C$39:$C$782,СВЦЭМ!$A$39:$A$782,$A139,СВЦЭМ!$B$39:$B$782,Y$119)+'СЕТ СН'!$I$12+СВЦЭМ!$D$10+'СЕТ СН'!$I$5-'СЕТ СН'!$I$20</f>
        <v>3594.2133335099998</v>
      </c>
    </row>
    <row r="140" spans="1:25" ht="15.75" x14ac:dyDescent="0.2">
      <c r="A140" s="35">
        <f t="shared" si="3"/>
        <v>44429</v>
      </c>
      <c r="B140" s="36">
        <f>SUMIFS(СВЦЭМ!$C$39:$C$782,СВЦЭМ!$A$39:$A$782,$A140,СВЦЭМ!$B$39:$B$782,B$119)+'СЕТ СН'!$I$12+СВЦЭМ!$D$10+'СЕТ СН'!$I$5-'СЕТ СН'!$I$20</f>
        <v>3651.7296848400001</v>
      </c>
      <c r="C140" s="36">
        <f>SUMIFS(СВЦЭМ!$C$39:$C$782,СВЦЭМ!$A$39:$A$782,$A140,СВЦЭМ!$B$39:$B$782,C$119)+'СЕТ СН'!$I$12+СВЦЭМ!$D$10+'СЕТ СН'!$I$5-'СЕТ СН'!$I$20</f>
        <v>3716.1492529400002</v>
      </c>
      <c r="D140" s="36">
        <f>SUMIFS(СВЦЭМ!$C$39:$C$782,СВЦЭМ!$A$39:$A$782,$A140,СВЦЭМ!$B$39:$B$782,D$119)+'СЕТ СН'!$I$12+СВЦЭМ!$D$10+'СЕТ СН'!$I$5-'СЕТ СН'!$I$20</f>
        <v>3764.9603260200001</v>
      </c>
      <c r="E140" s="36">
        <f>SUMIFS(СВЦЭМ!$C$39:$C$782,СВЦЭМ!$A$39:$A$782,$A140,СВЦЭМ!$B$39:$B$782,E$119)+'СЕТ СН'!$I$12+СВЦЭМ!$D$10+'СЕТ СН'!$I$5-'СЕТ СН'!$I$20</f>
        <v>3776.5197111299999</v>
      </c>
      <c r="F140" s="36">
        <f>SUMIFS(СВЦЭМ!$C$39:$C$782,СВЦЭМ!$A$39:$A$782,$A140,СВЦЭМ!$B$39:$B$782,F$119)+'СЕТ СН'!$I$12+СВЦЭМ!$D$10+'СЕТ СН'!$I$5-'СЕТ СН'!$I$20</f>
        <v>3784.4985410099998</v>
      </c>
      <c r="G140" s="36">
        <f>SUMIFS(СВЦЭМ!$C$39:$C$782,СВЦЭМ!$A$39:$A$782,$A140,СВЦЭМ!$B$39:$B$782,G$119)+'СЕТ СН'!$I$12+СВЦЭМ!$D$10+'СЕТ СН'!$I$5-'СЕТ СН'!$I$20</f>
        <v>3772.5921737899998</v>
      </c>
      <c r="H140" s="36">
        <f>SUMIFS(СВЦЭМ!$C$39:$C$782,СВЦЭМ!$A$39:$A$782,$A140,СВЦЭМ!$B$39:$B$782,H$119)+'СЕТ СН'!$I$12+СВЦЭМ!$D$10+'СЕТ СН'!$I$5-'СЕТ СН'!$I$20</f>
        <v>3742.85039112</v>
      </c>
      <c r="I140" s="36">
        <f>SUMIFS(СВЦЭМ!$C$39:$C$782,СВЦЭМ!$A$39:$A$782,$A140,СВЦЭМ!$B$39:$B$782,I$119)+'СЕТ СН'!$I$12+СВЦЭМ!$D$10+'СЕТ СН'!$I$5-'СЕТ СН'!$I$20</f>
        <v>3674.1809654200001</v>
      </c>
      <c r="J140" s="36">
        <f>SUMIFS(СВЦЭМ!$C$39:$C$782,СВЦЭМ!$A$39:$A$782,$A140,СВЦЭМ!$B$39:$B$782,J$119)+'СЕТ СН'!$I$12+СВЦЭМ!$D$10+'СЕТ СН'!$I$5-'СЕТ СН'!$I$20</f>
        <v>3635.3113549300001</v>
      </c>
      <c r="K140" s="36">
        <f>SUMIFS(СВЦЭМ!$C$39:$C$782,СВЦЭМ!$A$39:$A$782,$A140,СВЦЭМ!$B$39:$B$782,K$119)+'СЕТ СН'!$I$12+СВЦЭМ!$D$10+'СЕТ СН'!$I$5-'СЕТ СН'!$I$20</f>
        <v>3606.9394929299997</v>
      </c>
      <c r="L140" s="36">
        <f>SUMIFS(СВЦЭМ!$C$39:$C$782,СВЦЭМ!$A$39:$A$782,$A140,СВЦЭМ!$B$39:$B$782,L$119)+'СЕТ СН'!$I$12+СВЦЭМ!$D$10+'СЕТ СН'!$I$5-'СЕТ СН'!$I$20</f>
        <v>3605.63739906</v>
      </c>
      <c r="M140" s="36">
        <f>SUMIFS(СВЦЭМ!$C$39:$C$782,СВЦЭМ!$A$39:$A$782,$A140,СВЦЭМ!$B$39:$B$782,M$119)+'СЕТ СН'!$I$12+СВЦЭМ!$D$10+'СЕТ СН'!$I$5-'СЕТ СН'!$I$20</f>
        <v>3612.8977023500001</v>
      </c>
      <c r="N140" s="36">
        <f>SUMIFS(СВЦЭМ!$C$39:$C$782,СВЦЭМ!$A$39:$A$782,$A140,СВЦЭМ!$B$39:$B$782,N$119)+'СЕТ СН'!$I$12+СВЦЭМ!$D$10+'СЕТ СН'!$I$5-'СЕТ СН'!$I$20</f>
        <v>3609.1126693000001</v>
      </c>
      <c r="O140" s="36">
        <f>SUMIFS(СВЦЭМ!$C$39:$C$782,СВЦЭМ!$A$39:$A$782,$A140,СВЦЭМ!$B$39:$B$782,O$119)+'СЕТ СН'!$I$12+СВЦЭМ!$D$10+'СЕТ СН'!$I$5-'СЕТ СН'!$I$20</f>
        <v>3605.6535293799998</v>
      </c>
      <c r="P140" s="36">
        <f>SUMIFS(СВЦЭМ!$C$39:$C$782,СВЦЭМ!$A$39:$A$782,$A140,СВЦЭМ!$B$39:$B$782,P$119)+'СЕТ СН'!$I$12+СВЦЭМ!$D$10+'СЕТ СН'!$I$5-'СЕТ СН'!$I$20</f>
        <v>3603.1385671899998</v>
      </c>
      <c r="Q140" s="36">
        <f>SUMIFS(СВЦЭМ!$C$39:$C$782,СВЦЭМ!$A$39:$A$782,$A140,СВЦЭМ!$B$39:$B$782,Q$119)+'СЕТ СН'!$I$12+СВЦЭМ!$D$10+'СЕТ СН'!$I$5-'СЕТ СН'!$I$20</f>
        <v>3619.2254674000001</v>
      </c>
      <c r="R140" s="36">
        <f>SUMIFS(СВЦЭМ!$C$39:$C$782,СВЦЭМ!$A$39:$A$782,$A140,СВЦЭМ!$B$39:$B$782,R$119)+'СЕТ СН'!$I$12+СВЦЭМ!$D$10+'СЕТ СН'!$I$5-'СЕТ СН'!$I$20</f>
        <v>3611.5962636499999</v>
      </c>
      <c r="S140" s="36">
        <f>SUMIFS(СВЦЭМ!$C$39:$C$782,СВЦЭМ!$A$39:$A$782,$A140,СВЦЭМ!$B$39:$B$782,S$119)+'СЕТ СН'!$I$12+СВЦЭМ!$D$10+'СЕТ СН'!$I$5-'СЕТ СН'!$I$20</f>
        <v>3595.97742427</v>
      </c>
      <c r="T140" s="36">
        <f>SUMIFS(СВЦЭМ!$C$39:$C$782,СВЦЭМ!$A$39:$A$782,$A140,СВЦЭМ!$B$39:$B$782,T$119)+'СЕТ СН'!$I$12+СВЦЭМ!$D$10+'СЕТ СН'!$I$5-'СЕТ СН'!$I$20</f>
        <v>3615.41866923</v>
      </c>
      <c r="U140" s="36">
        <f>SUMIFS(СВЦЭМ!$C$39:$C$782,СВЦЭМ!$A$39:$A$782,$A140,СВЦЭМ!$B$39:$B$782,U$119)+'СЕТ СН'!$I$12+СВЦЭМ!$D$10+'СЕТ СН'!$I$5-'СЕТ СН'!$I$20</f>
        <v>3612.2143215300002</v>
      </c>
      <c r="V140" s="36">
        <f>SUMIFS(СВЦЭМ!$C$39:$C$782,СВЦЭМ!$A$39:$A$782,$A140,СВЦЭМ!$B$39:$B$782,V$119)+'СЕТ СН'!$I$12+СВЦЭМ!$D$10+'СЕТ СН'!$I$5-'СЕТ СН'!$I$20</f>
        <v>3614.1690398400001</v>
      </c>
      <c r="W140" s="36">
        <f>SUMIFS(СВЦЭМ!$C$39:$C$782,СВЦЭМ!$A$39:$A$782,$A140,СВЦЭМ!$B$39:$B$782,W$119)+'СЕТ СН'!$I$12+СВЦЭМ!$D$10+'СЕТ СН'!$I$5-'СЕТ СН'!$I$20</f>
        <v>3637.4348170899998</v>
      </c>
      <c r="X140" s="36">
        <f>SUMIFS(СВЦЭМ!$C$39:$C$782,СВЦЭМ!$A$39:$A$782,$A140,СВЦЭМ!$B$39:$B$782,X$119)+'СЕТ СН'!$I$12+СВЦЭМ!$D$10+'СЕТ СН'!$I$5-'СЕТ СН'!$I$20</f>
        <v>3600.4746994899997</v>
      </c>
      <c r="Y140" s="36">
        <f>SUMIFS(СВЦЭМ!$C$39:$C$782,СВЦЭМ!$A$39:$A$782,$A140,СВЦЭМ!$B$39:$B$782,Y$119)+'СЕТ СН'!$I$12+СВЦЭМ!$D$10+'СЕТ СН'!$I$5-'СЕТ СН'!$I$20</f>
        <v>3631.0299354799999</v>
      </c>
    </row>
    <row r="141" spans="1:25" ht="15.75" x14ac:dyDescent="0.2">
      <c r="A141" s="35">
        <f t="shared" si="3"/>
        <v>44430</v>
      </c>
      <c r="B141" s="36">
        <f>SUMIFS(СВЦЭМ!$C$39:$C$782,СВЦЭМ!$A$39:$A$782,$A141,СВЦЭМ!$B$39:$B$782,B$119)+'СЕТ СН'!$I$12+СВЦЭМ!$D$10+'СЕТ СН'!$I$5-'СЕТ СН'!$I$20</f>
        <v>3674.6498219499999</v>
      </c>
      <c r="C141" s="36">
        <f>SUMIFS(СВЦЭМ!$C$39:$C$782,СВЦЭМ!$A$39:$A$782,$A141,СВЦЭМ!$B$39:$B$782,C$119)+'СЕТ СН'!$I$12+СВЦЭМ!$D$10+'СЕТ СН'!$I$5-'СЕТ СН'!$I$20</f>
        <v>3747.0747662899998</v>
      </c>
      <c r="D141" s="36">
        <f>SUMIFS(СВЦЭМ!$C$39:$C$782,СВЦЭМ!$A$39:$A$782,$A141,СВЦЭМ!$B$39:$B$782,D$119)+'СЕТ СН'!$I$12+СВЦЭМ!$D$10+'СЕТ СН'!$I$5-'СЕТ СН'!$I$20</f>
        <v>3837.4693708699997</v>
      </c>
      <c r="E141" s="36">
        <f>SUMIFS(СВЦЭМ!$C$39:$C$782,СВЦЭМ!$A$39:$A$782,$A141,СВЦЭМ!$B$39:$B$782,E$119)+'СЕТ СН'!$I$12+СВЦЭМ!$D$10+'СЕТ СН'!$I$5-'СЕТ СН'!$I$20</f>
        <v>3903.3895182200004</v>
      </c>
      <c r="F141" s="36">
        <f>SUMIFS(СВЦЭМ!$C$39:$C$782,СВЦЭМ!$A$39:$A$782,$A141,СВЦЭМ!$B$39:$B$782,F$119)+'СЕТ СН'!$I$12+СВЦЭМ!$D$10+'СЕТ СН'!$I$5-'СЕТ СН'!$I$20</f>
        <v>3917.34326581</v>
      </c>
      <c r="G141" s="36">
        <f>SUMIFS(СВЦЭМ!$C$39:$C$782,СВЦЭМ!$A$39:$A$782,$A141,СВЦЭМ!$B$39:$B$782,G$119)+'СЕТ СН'!$I$12+СВЦЭМ!$D$10+'СЕТ СН'!$I$5-'СЕТ СН'!$I$20</f>
        <v>3913.49078457</v>
      </c>
      <c r="H141" s="36">
        <f>SUMIFS(СВЦЭМ!$C$39:$C$782,СВЦЭМ!$A$39:$A$782,$A141,СВЦЭМ!$B$39:$B$782,H$119)+'СЕТ СН'!$I$12+СВЦЭМ!$D$10+'СЕТ СН'!$I$5-'СЕТ СН'!$I$20</f>
        <v>3870.2300977800001</v>
      </c>
      <c r="I141" s="36">
        <f>SUMIFS(СВЦЭМ!$C$39:$C$782,СВЦЭМ!$A$39:$A$782,$A141,СВЦЭМ!$B$39:$B$782,I$119)+'СЕТ СН'!$I$12+СВЦЭМ!$D$10+'СЕТ СН'!$I$5-'СЕТ СН'!$I$20</f>
        <v>3711.61142711</v>
      </c>
      <c r="J141" s="36">
        <f>SUMIFS(СВЦЭМ!$C$39:$C$782,СВЦЭМ!$A$39:$A$782,$A141,СВЦЭМ!$B$39:$B$782,J$119)+'СЕТ СН'!$I$12+СВЦЭМ!$D$10+'СЕТ СН'!$I$5-'СЕТ СН'!$I$20</f>
        <v>3635.9416777699998</v>
      </c>
      <c r="K141" s="36">
        <f>SUMIFS(СВЦЭМ!$C$39:$C$782,СВЦЭМ!$A$39:$A$782,$A141,СВЦЭМ!$B$39:$B$782,K$119)+'СЕТ СН'!$I$12+СВЦЭМ!$D$10+'СЕТ СН'!$I$5-'СЕТ СН'!$I$20</f>
        <v>3572.14236222</v>
      </c>
      <c r="L141" s="36">
        <f>SUMIFS(СВЦЭМ!$C$39:$C$782,СВЦЭМ!$A$39:$A$782,$A141,СВЦЭМ!$B$39:$B$782,L$119)+'СЕТ СН'!$I$12+СВЦЭМ!$D$10+'СЕТ СН'!$I$5-'СЕТ СН'!$I$20</f>
        <v>3554.7499377700001</v>
      </c>
      <c r="M141" s="36">
        <f>SUMIFS(СВЦЭМ!$C$39:$C$782,СВЦЭМ!$A$39:$A$782,$A141,СВЦЭМ!$B$39:$B$782,M$119)+'СЕТ СН'!$I$12+СВЦЭМ!$D$10+'СЕТ СН'!$I$5-'СЕТ СН'!$I$20</f>
        <v>3546.9538265399997</v>
      </c>
      <c r="N141" s="36">
        <f>SUMIFS(СВЦЭМ!$C$39:$C$782,СВЦЭМ!$A$39:$A$782,$A141,СВЦЭМ!$B$39:$B$782,N$119)+'СЕТ СН'!$I$12+СВЦЭМ!$D$10+'СЕТ СН'!$I$5-'СЕТ СН'!$I$20</f>
        <v>3543.80291192</v>
      </c>
      <c r="O141" s="36">
        <f>SUMIFS(СВЦЭМ!$C$39:$C$782,СВЦЭМ!$A$39:$A$782,$A141,СВЦЭМ!$B$39:$B$782,O$119)+'СЕТ СН'!$I$12+СВЦЭМ!$D$10+'СЕТ СН'!$I$5-'СЕТ СН'!$I$20</f>
        <v>3550.5362196199999</v>
      </c>
      <c r="P141" s="36">
        <f>SUMIFS(СВЦЭМ!$C$39:$C$782,СВЦЭМ!$A$39:$A$782,$A141,СВЦЭМ!$B$39:$B$782,P$119)+'СЕТ СН'!$I$12+СВЦЭМ!$D$10+'СЕТ СН'!$I$5-'СЕТ СН'!$I$20</f>
        <v>3580.2383630899999</v>
      </c>
      <c r="Q141" s="36">
        <f>SUMIFS(СВЦЭМ!$C$39:$C$782,СВЦЭМ!$A$39:$A$782,$A141,СВЦЭМ!$B$39:$B$782,Q$119)+'СЕТ СН'!$I$12+СВЦЭМ!$D$10+'СЕТ СН'!$I$5-'СЕТ СН'!$I$20</f>
        <v>3592.7390228099998</v>
      </c>
      <c r="R141" s="36">
        <f>SUMIFS(СВЦЭМ!$C$39:$C$782,СВЦЭМ!$A$39:$A$782,$A141,СВЦЭМ!$B$39:$B$782,R$119)+'СЕТ СН'!$I$12+СВЦЭМ!$D$10+'СЕТ СН'!$I$5-'СЕТ СН'!$I$20</f>
        <v>3588.7504348699999</v>
      </c>
      <c r="S141" s="36">
        <f>SUMIFS(СВЦЭМ!$C$39:$C$782,СВЦЭМ!$A$39:$A$782,$A141,СВЦЭМ!$B$39:$B$782,S$119)+'СЕТ СН'!$I$12+СВЦЭМ!$D$10+'СЕТ СН'!$I$5-'СЕТ СН'!$I$20</f>
        <v>3557.7307729599997</v>
      </c>
      <c r="T141" s="36">
        <f>SUMIFS(СВЦЭМ!$C$39:$C$782,СВЦЭМ!$A$39:$A$782,$A141,СВЦЭМ!$B$39:$B$782,T$119)+'СЕТ СН'!$I$12+СВЦЭМ!$D$10+'СЕТ СН'!$I$5-'СЕТ СН'!$I$20</f>
        <v>3532.54588444</v>
      </c>
      <c r="U141" s="36">
        <f>SUMIFS(СВЦЭМ!$C$39:$C$782,СВЦЭМ!$A$39:$A$782,$A141,СВЦЭМ!$B$39:$B$782,U$119)+'СЕТ СН'!$I$12+СВЦЭМ!$D$10+'СЕТ СН'!$I$5-'СЕТ СН'!$I$20</f>
        <v>3529.3128953199998</v>
      </c>
      <c r="V141" s="36">
        <f>SUMIFS(СВЦЭМ!$C$39:$C$782,СВЦЭМ!$A$39:$A$782,$A141,СВЦЭМ!$B$39:$B$782,V$119)+'СЕТ СН'!$I$12+СВЦЭМ!$D$10+'СЕТ СН'!$I$5-'СЕТ СН'!$I$20</f>
        <v>3527.04253978</v>
      </c>
      <c r="W141" s="36">
        <f>SUMIFS(СВЦЭМ!$C$39:$C$782,СВЦЭМ!$A$39:$A$782,$A141,СВЦЭМ!$B$39:$B$782,W$119)+'СЕТ СН'!$I$12+СВЦЭМ!$D$10+'СЕТ СН'!$I$5-'СЕТ СН'!$I$20</f>
        <v>3535.0514256799997</v>
      </c>
      <c r="X141" s="36">
        <f>SUMIFS(СВЦЭМ!$C$39:$C$782,СВЦЭМ!$A$39:$A$782,$A141,СВЦЭМ!$B$39:$B$782,X$119)+'СЕТ СН'!$I$12+СВЦЭМ!$D$10+'СЕТ СН'!$I$5-'СЕТ СН'!$I$20</f>
        <v>3543.9488833300002</v>
      </c>
      <c r="Y141" s="36">
        <f>SUMIFS(СВЦЭМ!$C$39:$C$782,СВЦЭМ!$A$39:$A$782,$A141,СВЦЭМ!$B$39:$B$782,Y$119)+'СЕТ СН'!$I$12+СВЦЭМ!$D$10+'СЕТ СН'!$I$5-'СЕТ СН'!$I$20</f>
        <v>3600.0633831999999</v>
      </c>
    </row>
    <row r="142" spans="1:25" ht="15.75" x14ac:dyDescent="0.2">
      <c r="A142" s="35">
        <f t="shared" si="3"/>
        <v>44431</v>
      </c>
      <c r="B142" s="36">
        <f>SUMIFS(СВЦЭМ!$C$39:$C$782,СВЦЭМ!$A$39:$A$782,$A142,СВЦЭМ!$B$39:$B$782,B$119)+'СЕТ СН'!$I$12+СВЦЭМ!$D$10+'СЕТ СН'!$I$5-'СЕТ СН'!$I$20</f>
        <v>3697.0340872500001</v>
      </c>
      <c r="C142" s="36">
        <f>SUMIFS(СВЦЭМ!$C$39:$C$782,СВЦЭМ!$A$39:$A$782,$A142,СВЦЭМ!$B$39:$B$782,C$119)+'СЕТ СН'!$I$12+СВЦЭМ!$D$10+'СЕТ СН'!$I$5-'СЕТ СН'!$I$20</f>
        <v>3711.51105104</v>
      </c>
      <c r="D142" s="36">
        <f>SUMIFS(СВЦЭМ!$C$39:$C$782,СВЦЭМ!$A$39:$A$782,$A142,СВЦЭМ!$B$39:$B$782,D$119)+'СЕТ СН'!$I$12+СВЦЭМ!$D$10+'СЕТ СН'!$I$5-'СЕТ СН'!$I$20</f>
        <v>3749.2208481399998</v>
      </c>
      <c r="E142" s="36">
        <f>SUMIFS(СВЦЭМ!$C$39:$C$782,СВЦЭМ!$A$39:$A$782,$A142,СВЦЭМ!$B$39:$B$782,E$119)+'СЕТ СН'!$I$12+СВЦЭМ!$D$10+'СЕТ СН'!$I$5-'СЕТ СН'!$I$20</f>
        <v>3772.7080289800001</v>
      </c>
      <c r="F142" s="36">
        <f>SUMIFS(СВЦЭМ!$C$39:$C$782,СВЦЭМ!$A$39:$A$782,$A142,СВЦЭМ!$B$39:$B$782,F$119)+'СЕТ СН'!$I$12+СВЦЭМ!$D$10+'СЕТ СН'!$I$5-'СЕТ СН'!$I$20</f>
        <v>3774.9798005000002</v>
      </c>
      <c r="G142" s="36">
        <f>SUMIFS(СВЦЭМ!$C$39:$C$782,СВЦЭМ!$A$39:$A$782,$A142,СВЦЭМ!$B$39:$B$782,G$119)+'СЕТ СН'!$I$12+СВЦЭМ!$D$10+'СЕТ СН'!$I$5-'СЕТ СН'!$I$20</f>
        <v>3764.4075337899999</v>
      </c>
      <c r="H142" s="36">
        <f>SUMIFS(СВЦЭМ!$C$39:$C$782,СВЦЭМ!$A$39:$A$782,$A142,СВЦЭМ!$B$39:$B$782,H$119)+'СЕТ СН'!$I$12+СВЦЭМ!$D$10+'СЕТ СН'!$I$5-'СЕТ СН'!$I$20</f>
        <v>3733.36799879</v>
      </c>
      <c r="I142" s="36">
        <f>SUMIFS(СВЦЭМ!$C$39:$C$782,СВЦЭМ!$A$39:$A$782,$A142,СВЦЭМ!$B$39:$B$782,I$119)+'СЕТ СН'!$I$12+СВЦЭМ!$D$10+'СЕТ СН'!$I$5-'СЕТ СН'!$I$20</f>
        <v>3685.9438648699997</v>
      </c>
      <c r="J142" s="36">
        <f>SUMIFS(СВЦЭМ!$C$39:$C$782,СВЦЭМ!$A$39:$A$782,$A142,СВЦЭМ!$B$39:$B$782,J$119)+'СЕТ СН'!$I$12+СВЦЭМ!$D$10+'СЕТ СН'!$I$5-'СЕТ СН'!$I$20</f>
        <v>3634.4121143499997</v>
      </c>
      <c r="K142" s="36">
        <f>SUMIFS(СВЦЭМ!$C$39:$C$782,СВЦЭМ!$A$39:$A$782,$A142,СВЦЭМ!$B$39:$B$782,K$119)+'СЕТ СН'!$I$12+СВЦЭМ!$D$10+'СЕТ СН'!$I$5-'СЕТ СН'!$I$20</f>
        <v>3634.0834542100001</v>
      </c>
      <c r="L142" s="36">
        <f>SUMIFS(СВЦЭМ!$C$39:$C$782,СВЦЭМ!$A$39:$A$782,$A142,СВЦЭМ!$B$39:$B$782,L$119)+'СЕТ СН'!$I$12+СВЦЭМ!$D$10+'СЕТ СН'!$I$5-'СЕТ СН'!$I$20</f>
        <v>3653.3708628099998</v>
      </c>
      <c r="M142" s="36">
        <f>SUMIFS(СВЦЭМ!$C$39:$C$782,СВЦЭМ!$A$39:$A$782,$A142,СВЦЭМ!$B$39:$B$782,M$119)+'СЕТ СН'!$I$12+СВЦЭМ!$D$10+'СЕТ СН'!$I$5-'СЕТ СН'!$I$20</f>
        <v>3660.9455601899999</v>
      </c>
      <c r="N142" s="36">
        <f>SUMIFS(СВЦЭМ!$C$39:$C$782,СВЦЭМ!$A$39:$A$782,$A142,СВЦЭМ!$B$39:$B$782,N$119)+'СЕТ СН'!$I$12+СВЦЭМ!$D$10+'СЕТ СН'!$I$5-'СЕТ СН'!$I$20</f>
        <v>3660.2572170200001</v>
      </c>
      <c r="O142" s="36">
        <f>SUMIFS(СВЦЭМ!$C$39:$C$782,СВЦЭМ!$A$39:$A$782,$A142,СВЦЭМ!$B$39:$B$782,O$119)+'СЕТ СН'!$I$12+СВЦЭМ!$D$10+'СЕТ СН'!$I$5-'СЕТ СН'!$I$20</f>
        <v>3679.4923069900001</v>
      </c>
      <c r="P142" s="36">
        <f>SUMIFS(СВЦЭМ!$C$39:$C$782,СВЦЭМ!$A$39:$A$782,$A142,СВЦЭМ!$B$39:$B$782,P$119)+'СЕТ СН'!$I$12+СВЦЭМ!$D$10+'СЕТ СН'!$I$5-'СЕТ СН'!$I$20</f>
        <v>3659.5590760999999</v>
      </c>
      <c r="Q142" s="36">
        <f>SUMIFS(СВЦЭМ!$C$39:$C$782,СВЦЭМ!$A$39:$A$782,$A142,СВЦЭМ!$B$39:$B$782,Q$119)+'СЕТ СН'!$I$12+СВЦЭМ!$D$10+'СЕТ СН'!$I$5-'СЕТ СН'!$I$20</f>
        <v>3663.3550395699999</v>
      </c>
      <c r="R142" s="36">
        <f>SUMIFS(СВЦЭМ!$C$39:$C$782,СВЦЭМ!$A$39:$A$782,$A142,СВЦЭМ!$B$39:$B$782,R$119)+'СЕТ СН'!$I$12+СВЦЭМ!$D$10+'СЕТ СН'!$I$5-'СЕТ СН'!$I$20</f>
        <v>3655.9004765</v>
      </c>
      <c r="S142" s="36">
        <f>SUMIFS(СВЦЭМ!$C$39:$C$782,СВЦЭМ!$A$39:$A$782,$A142,СВЦЭМ!$B$39:$B$782,S$119)+'СЕТ СН'!$I$12+СВЦЭМ!$D$10+'СЕТ СН'!$I$5-'СЕТ СН'!$I$20</f>
        <v>3640.46965434</v>
      </c>
      <c r="T142" s="36">
        <f>SUMIFS(СВЦЭМ!$C$39:$C$782,СВЦЭМ!$A$39:$A$782,$A142,СВЦЭМ!$B$39:$B$782,T$119)+'СЕТ СН'!$I$12+СВЦЭМ!$D$10+'СЕТ СН'!$I$5-'СЕТ СН'!$I$20</f>
        <v>3678.6382161000001</v>
      </c>
      <c r="U142" s="36">
        <f>SUMIFS(СВЦЭМ!$C$39:$C$782,СВЦЭМ!$A$39:$A$782,$A142,СВЦЭМ!$B$39:$B$782,U$119)+'СЕТ СН'!$I$12+СВЦЭМ!$D$10+'СЕТ СН'!$I$5-'СЕТ СН'!$I$20</f>
        <v>3664.6348688200001</v>
      </c>
      <c r="V142" s="36">
        <f>SUMIFS(СВЦЭМ!$C$39:$C$782,СВЦЭМ!$A$39:$A$782,$A142,СВЦЭМ!$B$39:$B$782,V$119)+'СЕТ СН'!$I$12+СВЦЭМ!$D$10+'СЕТ СН'!$I$5-'СЕТ СН'!$I$20</f>
        <v>3660.4203339199998</v>
      </c>
      <c r="W142" s="36">
        <f>SUMIFS(СВЦЭМ!$C$39:$C$782,СВЦЭМ!$A$39:$A$782,$A142,СВЦЭМ!$B$39:$B$782,W$119)+'СЕТ СН'!$I$12+СВЦЭМ!$D$10+'СЕТ СН'!$I$5-'СЕТ СН'!$I$20</f>
        <v>3678.2449964500001</v>
      </c>
      <c r="X142" s="36">
        <f>SUMIFS(СВЦЭМ!$C$39:$C$782,СВЦЭМ!$A$39:$A$782,$A142,СВЦЭМ!$B$39:$B$782,X$119)+'СЕТ СН'!$I$12+СВЦЭМ!$D$10+'СЕТ СН'!$I$5-'СЕТ СН'!$I$20</f>
        <v>3633.4873545800001</v>
      </c>
      <c r="Y142" s="36">
        <f>SUMIFS(СВЦЭМ!$C$39:$C$782,СВЦЭМ!$A$39:$A$782,$A142,СВЦЭМ!$B$39:$B$782,Y$119)+'СЕТ СН'!$I$12+СВЦЭМ!$D$10+'СЕТ СН'!$I$5-'СЕТ СН'!$I$20</f>
        <v>3657.44818274</v>
      </c>
    </row>
    <row r="143" spans="1:25" ht="15.75" x14ac:dyDescent="0.2">
      <c r="A143" s="35">
        <f t="shared" si="3"/>
        <v>44432</v>
      </c>
      <c r="B143" s="36">
        <f>SUMIFS(СВЦЭМ!$C$39:$C$782,СВЦЭМ!$A$39:$A$782,$A143,СВЦЭМ!$B$39:$B$782,B$119)+'СЕТ СН'!$I$12+СВЦЭМ!$D$10+'СЕТ СН'!$I$5-'СЕТ СН'!$I$20</f>
        <v>3654.7167287399998</v>
      </c>
      <c r="C143" s="36">
        <f>SUMIFS(СВЦЭМ!$C$39:$C$782,СВЦЭМ!$A$39:$A$782,$A143,СВЦЭМ!$B$39:$B$782,C$119)+'СЕТ СН'!$I$12+СВЦЭМ!$D$10+'СЕТ СН'!$I$5-'СЕТ СН'!$I$20</f>
        <v>3717.8754919799999</v>
      </c>
      <c r="D143" s="36">
        <f>SUMIFS(СВЦЭМ!$C$39:$C$782,СВЦЭМ!$A$39:$A$782,$A143,СВЦЭМ!$B$39:$B$782,D$119)+'СЕТ СН'!$I$12+СВЦЭМ!$D$10+'СЕТ СН'!$I$5-'СЕТ СН'!$I$20</f>
        <v>3761.5504068700002</v>
      </c>
      <c r="E143" s="36">
        <f>SUMIFS(СВЦЭМ!$C$39:$C$782,СВЦЭМ!$A$39:$A$782,$A143,СВЦЭМ!$B$39:$B$782,E$119)+'СЕТ СН'!$I$12+СВЦЭМ!$D$10+'СЕТ СН'!$I$5-'СЕТ СН'!$I$20</f>
        <v>3824.9792693099998</v>
      </c>
      <c r="F143" s="36">
        <f>SUMIFS(СВЦЭМ!$C$39:$C$782,СВЦЭМ!$A$39:$A$782,$A143,СВЦЭМ!$B$39:$B$782,F$119)+'СЕТ СН'!$I$12+СВЦЭМ!$D$10+'СЕТ СН'!$I$5-'СЕТ СН'!$I$20</f>
        <v>3825.5394581199998</v>
      </c>
      <c r="G143" s="36">
        <f>SUMIFS(СВЦЭМ!$C$39:$C$782,СВЦЭМ!$A$39:$A$782,$A143,СВЦЭМ!$B$39:$B$782,G$119)+'СЕТ СН'!$I$12+СВЦЭМ!$D$10+'СЕТ СН'!$I$5-'СЕТ СН'!$I$20</f>
        <v>3800.2895735500001</v>
      </c>
      <c r="H143" s="36">
        <f>SUMIFS(СВЦЭМ!$C$39:$C$782,СВЦЭМ!$A$39:$A$782,$A143,СВЦЭМ!$B$39:$B$782,H$119)+'СЕТ СН'!$I$12+СВЦЭМ!$D$10+'СЕТ СН'!$I$5-'СЕТ СН'!$I$20</f>
        <v>3753.3556839100002</v>
      </c>
      <c r="I143" s="36">
        <f>SUMIFS(СВЦЭМ!$C$39:$C$782,СВЦЭМ!$A$39:$A$782,$A143,СВЦЭМ!$B$39:$B$782,I$119)+'СЕТ СН'!$I$12+СВЦЭМ!$D$10+'СЕТ СН'!$I$5-'СЕТ СН'!$I$20</f>
        <v>3688.1400590200001</v>
      </c>
      <c r="J143" s="36">
        <f>SUMIFS(СВЦЭМ!$C$39:$C$782,СВЦЭМ!$A$39:$A$782,$A143,СВЦЭМ!$B$39:$B$782,J$119)+'СЕТ СН'!$I$12+СВЦЭМ!$D$10+'СЕТ СН'!$I$5-'СЕТ СН'!$I$20</f>
        <v>3592.62949858</v>
      </c>
      <c r="K143" s="36">
        <f>SUMIFS(СВЦЭМ!$C$39:$C$782,СВЦЭМ!$A$39:$A$782,$A143,СВЦЭМ!$B$39:$B$782,K$119)+'СЕТ СН'!$I$12+СВЦЭМ!$D$10+'СЕТ СН'!$I$5-'СЕТ СН'!$I$20</f>
        <v>3583.1242873699998</v>
      </c>
      <c r="L143" s="36">
        <f>SUMIFS(СВЦЭМ!$C$39:$C$782,СВЦЭМ!$A$39:$A$782,$A143,СВЦЭМ!$B$39:$B$782,L$119)+'СЕТ СН'!$I$12+СВЦЭМ!$D$10+'СЕТ СН'!$I$5-'СЕТ СН'!$I$20</f>
        <v>3589.4938044299997</v>
      </c>
      <c r="M143" s="36">
        <f>SUMIFS(СВЦЭМ!$C$39:$C$782,СВЦЭМ!$A$39:$A$782,$A143,СВЦЭМ!$B$39:$B$782,M$119)+'СЕТ СН'!$I$12+СВЦЭМ!$D$10+'СЕТ СН'!$I$5-'СЕТ СН'!$I$20</f>
        <v>3587.8441479900002</v>
      </c>
      <c r="N143" s="36">
        <f>SUMIFS(СВЦЭМ!$C$39:$C$782,СВЦЭМ!$A$39:$A$782,$A143,СВЦЭМ!$B$39:$B$782,N$119)+'СЕТ СН'!$I$12+СВЦЭМ!$D$10+'СЕТ СН'!$I$5-'СЕТ СН'!$I$20</f>
        <v>3587.6659644199999</v>
      </c>
      <c r="O143" s="36">
        <f>SUMIFS(СВЦЭМ!$C$39:$C$782,СВЦЭМ!$A$39:$A$782,$A143,СВЦЭМ!$B$39:$B$782,O$119)+'СЕТ СН'!$I$12+СВЦЭМ!$D$10+'СЕТ СН'!$I$5-'СЕТ СН'!$I$20</f>
        <v>3574.4676018599998</v>
      </c>
      <c r="P143" s="36">
        <f>SUMIFS(СВЦЭМ!$C$39:$C$782,СВЦЭМ!$A$39:$A$782,$A143,СВЦЭМ!$B$39:$B$782,P$119)+'СЕТ СН'!$I$12+СВЦЭМ!$D$10+'СЕТ СН'!$I$5-'СЕТ СН'!$I$20</f>
        <v>3584.7878410499998</v>
      </c>
      <c r="Q143" s="36">
        <f>SUMIFS(СВЦЭМ!$C$39:$C$782,СВЦЭМ!$A$39:$A$782,$A143,СВЦЭМ!$B$39:$B$782,Q$119)+'СЕТ СН'!$I$12+СВЦЭМ!$D$10+'СЕТ СН'!$I$5-'СЕТ СН'!$I$20</f>
        <v>3596.6157168099999</v>
      </c>
      <c r="R143" s="36">
        <f>SUMIFS(СВЦЭМ!$C$39:$C$782,СВЦЭМ!$A$39:$A$782,$A143,СВЦЭМ!$B$39:$B$782,R$119)+'СЕТ СН'!$I$12+СВЦЭМ!$D$10+'СЕТ СН'!$I$5-'СЕТ СН'!$I$20</f>
        <v>3592.42468633</v>
      </c>
      <c r="S143" s="36">
        <f>SUMIFS(СВЦЭМ!$C$39:$C$782,СВЦЭМ!$A$39:$A$782,$A143,СВЦЭМ!$B$39:$B$782,S$119)+'СЕТ СН'!$I$12+СВЦЭМ!$D$10+'СЕТ СН'!$I$5-'СЕТ СН'!$I$20</f>
        <v>3575.3450619</v>
      </c>
      <c r="T143" s="36">
        <f>SUMIFS(СВЦЭМ!$C$39:$C$782,СВЦЭМ!$A$39:$A$782,$A143,СВЦЭМ!$B$39:$B$782,T$119)+'СЕТ СН'!$I$12+СВЦЭМ!$D$10+'СЕТ СН'!$I$5-'СЕТ СН'!$I$20</f>
        <v>3615.06825798</v>
      </c>
      <c r="U143" s="36">
        <f>SUMIFS(СВЦЭМ!$C$39:$C$782,СВЦЭМ!$A$39:$A$782,$A143,СВЦЭМ!$B$39:$B$782,U$119)+'СЕТ СН'!$I$12+СВЦЭМ!$D$10+'СЕТ СН'!$I$5-'СЕТ СН'!$I$20</f>
        <v>3610.8179900999999</v>
      </c>
      <c r="V143" s="36">
        <f>SUMIFS(СВЦЭМ!$C$39:$C$782,СВЦЭМ!$A$39:$A$782,$A143,СВЦЭМ!$B$39:$B$782,V$119)+'СЕТ СН'!$I$12+СВЦЭМ!$D$10+'СЕТ СН'!$I$5-'СЕТ СН'!$I$20</f>
        <v>3620.84635278</v>
      </c>
      <c r="W143" s="36">
        <f>SUMIFS(СВЦЭМ!$C$39:$C$782,СВЦЭМ!$A$39:$A$782,$A143,СВЦЭМ!$B$39:$B$782,W$119)+'СЕТ СН'!$I$12+СВЦЭМ!$D$10+'СЕТ СН'!$I$5-'СЕТ СН'!$I$20</f>
        <v>3640.64152491</v>
      </c>
      <c r="X143" s="36">
        <f>SUMIFS(СВЦЭМ!$C$39:$C$782,СВЦЭМ!$A$39:$A$782,$A143,СВЦЭМ!$B$39:$B$782,X$119)+'СЕТ СН'!$I$12+СВЦЭМ!$D$10+'СЕТ СН'!$I$5-'СЕТ СН'!$I$20</f>
        <v>3585.6614089099999</v>
      </c>
      <c r="Y143" s="36">
        <f>SUMIFS(СВЦЭМ!$C$39:$C$782,СВЦЭМ!$A$39:$A$782,$A143,СВЦЭМ!$B$39:$B$782,Y$119)+'СЕТ СН'!$I$12+СВЦЭМ!$D$10+'СЕТ СН'!$I$5-'СЕТ СН'!$I$20</f>
        <v>3609.4271408</v>
      </c>
    </row>
    <row r="144" spans="1:25" ht="15.75" x14ac:dyDescent="0.2">
      <c r="A144" s="35">
        <f t="shared" si="3"/>
        <v>44433</v>
      </c>
      <c r="B144" s="36">
        <f>SUMIFS(СВЦЭМ!$C$39:$C$782,СВЦЭМ!$A$39:$A$782,$A144,СВЦЭМ!$B$39:$B$782,B$119)+'СЕТ СН'!$I$12+СВЦЭМ!$D$10+'СЕТ СН'!$I$5-'СЕТ СН'!$I$20</f>
        <v>3720.55453562</v>
      </c>
      <c r="C144" s="36">
        <f>SUMIFS(СВЦЭМ!$C$39:$C$782,СВЦЭМ!$A$39:$A$782,$A144,СВЦЭМ!$B$39:$B$782,C$119)+'СЕТ СН'!$I$12+СВЦЭМ!$D$10+'СЕТ СН'!$I$5-'СЕТ СН'!$I$20</f>
        <v>3797.1381388899999</v>
      </c>
      <c r="D144" s="36">
        <f>SUMIFS(СВЦЭМ!$C$39:$C$782,СВЦЭМ!$A$39:$A$782,$A144,СВЦЭМ!$B$39:$B$782,D$119)+'СЕТ СН'!$I$12+СВЦЭМ!$D$10+'СЕТ СН'!$I$5-'СЕТ СН'!$I$20</f>
        <v>3828.0996508999997</v>
      </c>
      <c r="E144" s="36">
        <f>SUMIFS(СВЦЭМ!$C$39:$C$782,СВЦЭМ!$A$39:$A$782,$A144,СВЦЭМ!$B$39:$B$782,E$119)+'СЕТ СН'!$I$12+СВЦЭМ!$D$10+'СЕТ СН'!$I$5-'СЕТ СН'!$I$20</f>
        <v>3833.06019049</v>
      </c>
      <c r="F144" s="36">
        <f>SUMIFS(СВЦЭМ!$C$39:$C$782,СВЦЭМ!$A$39:$A$782,$A144,СВЦЭМ!$B$39:$B$782,F$119)+'СЕТ СН'!$I$12+СВЦЭМ!$D$10+'СЕТ СН'!$I$5-'СЕТ СН'!$I$20</f>
        <v>3826.76876657</v>
      </c>
      <c r="G144" s="36">
        <f>SUMIFS(СВЦЭМ!$C$39:$C$782,СВЦЭМ!$A$39:$A$782,$A144,СВЦЭМ!$B$39:$B$782,G$119)+'СЕТ СН'!$I$12+СВЦЭМ!$D$10+'СЕТ СН'!$I$5-'СЕТ СН'!$I$20</f>
        <v>3807.4843479699998</v>
      </c>
      <c r="H144" s="36">
        <f>SUMIFS(СВЦЭМ!$C$39:$C$782,СВЦЭМ!$A$39:$A$782,$A144,СВЦЭМ!$B$39:$B$782,H$119)+'СЕТ СН'!$I$12+СВЦЭМ!$D$10+'СЕТ СН'!$I$5-'СЕТ СН'!$I$20</f>
        <v>3786.9927020300001</v>
      </c>
      <c r="I144" s="36">
        <f>SUMIFS(СВЦЭМ!$C$39:$C$782,СВЦЭМ!$A$39:$A$782,$A144,СВЦЭМ!$B$39:$B$782,I$119)+'СЕТ СН'!$I$12+СВЦЭМ!$D$10+'СЕТ СН'!$I$5-'СЕТ СН'!$I$20</f>
        <v>3710.1598634000002</v>
      </c>
      <c r="J144" s="36">
        <f>SUMIFS(СВЦЭМ!$C$39:$C$782,СВЦЭМ!$A$39:$A$782,$A144,СВЦЭМ!$B$39:$B$782,J$119)+'СЕТ СН'!$I$12+СВЦЭМ!$D$10+'СЕТ СН'!$I$5-'СЕТ СН'!$I$20</f>
        <v>3628.1652637100001</v>
      </c>
      <c r="K144" s="36">
        <f>SUMIFS(СВЦЭМ!$C$39:$C$782,СВЦЭМ!$A$39:$A$782,$A144,СВЦЭМ!$B$39:$B$782,K$119)+'СЕТ СН'!$I$12+СВЦЭМ!$D$10+'СЕТ СН'!$I$5-'СЕТ СН'!$I$20</f>
        <v>3611.1481785000001</v>
      </c>
      <c r="L144" s="36">
        <f>SUMIFS(СВЦЭМ!$C$39:$C$782,СВЦЭМ!$A$39:$A$782,$A144,СВЦЭМ!$B$39:$B$782,L$119)+'СЕТ СН'!$I$12+СВЦЭМ!$D$10+'СЕТ СН'!$I$5-'СЕТ СН'!$I$20</f>
        <v>3618.8324643699998</v>
      </c>
      <c r="M144" s="36">
        <f>SUMIFS(СВЦЭМ!$C$39:$C$782,СВЦЭМ!$A$39:$A$782,$A144,СВЦЭМ!$B$39:$B$782,M$119)+'СЕТ СН'!$I$12+СВЦЭМ!$D$10+'СЕТ СН'!$I$5-'СЕТ СН'!$I$20</f>
        <v>3627.6666184800001</v>
      </c>
      <c r="N144" s="36">
        <f>SUMIFS(СВЦЭМ!$C$39:$C$782,СВЦЭМ!$A$39:$A$782,$A144,СВЦЭМ!$B$39:$B$782,N$119)+'СЕТ СН'!$I$12+СВЦЭМ!$D$10+'СЕТ СН'!$I$5-'СЕТ СН'!$I$20</f>
        <v>3621.3274614100001</v>
      </c>
      <c r="O144" s="36">
        <f>SUMIFS(СВЦЭМ!$C$39:$C$782,СВЦЭМ!$A$39:$A$782,$A144,СВЦЭМ!$B$39:$B$782,O$119)+'СЕТ СН'!$I$12+СВЦЭМ!$D$10+'СЕТ СН'!$I$5-'СЕТ СН'!$I$20</f>
        <v>3623.7931201199999</v>
      </c>
      <c r="P144" s="36">
        <f>SUMIFS(СВЦЭМ!$C$39:$C$782,СВЦЭМ!$A$39:$A$782,$A144,СВЦЭМ!$B$39:$B$782,P$119)+'СЕТ СН'!$I$12+СВЦЭМ!$D$10+'СЕТ СН'!$I$5-'СЕТ СН'!$I$20</f>
        <v>3633.98233493</v>
      </c>
      <c r="Q144" s="36">
        <f>SUMIFS(СВЦЭМ!$C$39:$C$782,СВЦЭМ!$A$39:$A$782,$A144,СВЦЭМ!$B$39:$B$782,Q$119)+'СЕТ СН'!$I$12+СВЦЭМ!$D$10+'СЕТ СН'!$I$5-'СЕТ СН'!$I$20</f>
        <v>3644.5751411900001</v>
      </c>
      <c r="R144" s="36">
        <f>SUMIFS(СВЦЭМ!$C$39:$C$782,СВЦЭМ!$A$39:$A$782,$A144,СВЦЭМ!$B$39:$B$782,R$119)+'СЕТ СН'!$I$12+СВЦЭМ!$D$10+'СЕТ СН'!$I$5-'СЕТ СН'!$I$20</f>
        <v>3643.1534892300001</v>
      </c>
      <c r="S144" s="36">
        <f>SUMIFS(СВЦЭМ!$C$39:$C$782,СВЦЭМ!$A$39:$A$782,$A144,СВЦЭМ!$B$39:$B$782,S$119)+'СЕТ СН'!$I$12+СВЦЭМ!$D$10+'СЕТ СН'!$I$5-'СЕТ СН'!$I$20</f>
        <v>3628.49618435</v>
      </c>
      <c r="T144" s="36">
        <f>SUMIFS(СВЦЭМ!$C$39:$C$782,СВЦЭМ!$A$39:$A$782,$A144,СВЦЭМ!$B$39:$B$782,T$119)+'СЕТ СН'!$I$12+СВЦЭМ!$D$10+'СЕТ СН'!$I$5-'СЕТ СН'!$I$20</f>
        <v>3655.92266939</v>
      </c>
      <c r="U144" s="36">
        <f>SUMIFS(СВЦЭМ!$C$39:$C$782,СВЦЭМ!$A$39:$A$782,$A144,СВЦЭМ!$B$39:$B$782,U$119)+'СЕТ СН'!$I$12+СВЦЭМ!$D$10+'СЕТ СН'!$I$5-'СЕТ СН'!$I$20</f>
        <v>3650.4737890900001</v>
      </c>
      <c r="V144" s="36">
        <f>SUMIFS(СВЦЭМ!$C$39:$C$782,СВЦЭМ!$A$39:$A$782,$A144,СВЦЭМ!$B$39:$B$782,V$119)+'СЕТ СН'!$I$12+СВЦЭМ!$D$10+'СЕТ СН'!$I$5-'СЕТ СН'!$I$20</f>
        <v>3667.6108243999997</v>
      </c>
      <c r="W144" s="36">
        <f>SUMIFS(СВЦЭМ!$C$39:$C$782,СВЦЭМ!$A$39:$A$782,$A144,СВЦЭМ!$B$39:$B$782,W$119)+'СЕТ СН'!$I$12+СВЦЭМ!$D$10+'СЕТ СН'!$I$5-'СЕТ СН'!$I$20</f>
        <v>3681.2374419600001</v>
      </c>
      <c r="X144" s="36">
        <f>SUMIFS(СВЦЭМ!$C$39:$C$782,СВЦЭМ!$A$39:$A$782,$A144,СВЦЭМ!$B$39:$B$782,X$119)+'СЕТ СН'!$I$12+СВЦЭМ!$D$10+'СЕТ СН'!$I$5-'СЕТ СН'!$I$20</f>
        <v>3628.09226132</v>
      </c>
      <c r="Y144" s="36">
        <f>SUMIFS(СВЦЭМ!$C$39:$C$782,СВЦЭМ!$A$39:$A$782,$A144,СВЦЭМ!$B$39:$B$782,Y$119)+'СЕТ СН'!$I$12+СВЦЭМ!$D$10+'СЕТ СН'!$I$5-'СЕТ СН'!$I$20</f>
        <v>3641.0046943299999</v>
      </c>
    </row>
    <row r="145" spans="1:26" ht="15.75" x14ac:dyDescent="0.2">
      <c r="A145" s="35">
        <f t="shared" si="3"/>
        <v>44434</v>
      </c>
      <c r="B145" s="36">
        <f>SUMIFS(СВЦЭМ!$C$39:$C$782,СВЦЭМ!$A$39:$A$782,$A145,СВЦЭМ!$B$39:$B$782,B$119)+'СЕТ СН'!$I$12+СВЦЭМ!$D$10+'СЕТ СН'!$I$5-'СЕТ СН'!$I$20</f>
        <v>3733.7030232400002</v>
      </c>
      <c r="C145" s="36">
        <f>SUMIFS(СВЦЭМ!$C$39:$C$782,СВЦЭМ!$A$39:$A$782,$A145,СВЦЭМ!$B$39:$B$782,C$119)+'СЕТ СН'!$I$12+СВЦЭМ!$D$10+'СЕТ СН'!$I$5-'СЕТ СН'!$I$20</f>
        <v>3801.7481882500001</v>
      </c>
      <c r="D145" s="36">
        <f>SUMIFS(СВЦЭМ!$C$39:$C$782,СВЦЭМ!$A$39:$A$782,$A145,СВЦЭМ!$B$39:$B$782,D$119)+'СЕТ СН'!$I$12+СВЦЭМ!$D$10+'СЕТ СН'!$I$5-'СЕТ СН'!$I$20</f>
        <v>3858.9190484700002</v>
      </c>
      <c r="E145" s="36">
        <f>SUMIFS(СВЦЭМ!$C$39:$C$782,СВЦЭМ!$A$39:$A$782,$A145,СВЦЭМ!$B$39:$B$782,E$119)+'СЕТ СН'!$I$12+СВЦЭМ!$D$10+'СЕТ СН'!$I$5-'СЕТ СН'!$I$20</f>
        <v>3873.9553222099998</v>
      </c>
      <c r="F145" s="36">
        <f>SUMIFS(СВЦЭМ!$C$39:$C$782,СВЦЭМ!$A$39:$A$782,$A145,СВЦЭМ!$B$39:$B$782,F$119)+'СЕТ СН'!$I$12+СВЦЭМ!$D$10+'СЕТ СН'!$I$5-'СЕТ СН'!$I$20</f>
        <v>3871.7649371500002</v>
      </c>
      <c r="G145" s="36">
        <f>SUMIFS(СВЦЭМ!$C$39:$C$782,СВЦЭМ!$A$39:$A$782,$A145,СВЦЭМ!$B$39:$B$782,G$119)+'СЕТ СН'!$I$12+СВЦЭМ!$D$10+'СЕТ СН'!$I$5-'СЕТ СН'!$I$20</f>
        <v>3856.8156678300002</v>
      </c>
      <c r="H145" s="36">
        <f>SUMIFS(СВЦЭМ!$C$39:$C$782,СВЦЭМ!$A$39:$A$782,$A145,СВЦЭМ!$B$39:$B$782,H$119)+'СЕТ СН'!$I$12+СВЦЭМ!$D$10+'СЕТ СН'!$I$5-'СЕТ СН'!$I$20</f>
        <v>3820.6011837300002</v>
      </c>
      <c r="I145" s="36">
        <f>SUMIFS(СВЦЭМ!$C$39:$C$782,СВЦЭМ!$A$39:$A$782,$A145,СВЦЭМ!$B$39:$B$782,I$119)+'СЕТ СН'!$I$12+СВЦЭМ!$D$10+'СЕТ СН'!$I$5-'СЕТ СН'!$I$20</f>
        <v>3736.5948259299998</v>
      </c>
      <c r="J145" s="36">
        <f>SUMIFS(СВЦЭМ!$C$39:$C$782,СВЦЭМ!$A$39:$A$782,$A145,СВЦЭМ!$B$39:$B$782,J$119)+'СЕТ СН'!$I$12+СВЦЭМ!$D$10+'СЕТ СН'!$I$5-'СЕТ СН'!$I$20</f>
        <v>3651.8946796999999</v>
      </c>
      <c r="K145" s="36">
        <f>SUMIFS(СВЦЭМ!$C$39:$C$782,СВЦЭМ!$A$39:$A$782,$A145,СВЦЭМ!$B$39:$B$782,K$119)+'СЕТ СН'!$I$12+СВЦЭМ!$D$10+'СЕТ СН'!$I$5-'СЕТ СН'!$I$20</f>
        <v>3655.7025434899997</v>
      </c>
      <c r="L145" s="36">
        <f>SUMIFS(СВЦЭМ!$C$39:$C$782,СВЦЭМ!$A$39:$A$782,$A145,СВЦЭМ!$B$39:$B$782,L$119)+'СЕТ СН'!$I$12+СВЦЭМ!$D$10+'СЕТ СН'!$I$5-'СЕТ СН'!$I$20</f>
        <v>3677.56708733</v>
      </c>
      <c r="M145" s="36">
        <f>SUMIFS(СВЦЭМ!$C$39:$C$782,СВЦЭМ!$A$39:$A$782,$A145,СВЦЭМ!$B$39:$B$782,M$119)+'СЕТ СН'!$I$12+СВЦЭМ!$D$10+'СЕТ СН'!$I$5-'СЕТ СН'!$I$20</f>
        <v>3674.78384508</v>
      </c>
      <c r="N145" s="36">
        <f>SUMIFS(СВЦЭМ!$C$39:$C$782,СВЦЭМ!$A$39:$A$782,$A145,СВЦЭМ!$B$39:$B$782,N$119)+'СЕТ СН'!$I$12+СВЦЭМ!$D$10+'СЕТ СН'!$I$5-'СЕТ СН'!$I$20</f>
        <v>3670.95855489</v>
      </c>
      <c r="O145" s="36">
        <f>SUMIFS(СВЦЭМ!$C$39:$C$782,СВЦЭМ!$A$39:$A$782,$A145,СВЦЭМ!$B$39:$B$782,O$119)+'СЕТ СН'!$I$12+СВЦЭМ!$D$10+'СЕТ СН'!$I$5-'СЕТ СН'!$I$20</f>
        <v>3653.8927958700001</v>
      </c>
      <c r="P145" s="36">
        <f>SUMIFS(СВЦЭМ!$C$39:$C$782,СВЦЭМ!$A$39:$A$782,$A145,СВЦЭМ!$B$39:$B$782,P$119)+'СЕТ СН'!$I$12+СВЦЭМ!$D$10+'СЕТ СН'!$I$5-'СЕТ СН'!$I$20</f>
        <v>3654.1637548999997</v>
      </c>
      <c r="Q145" s="36">
        <f>SUMIFS(СВЦЭМ!$C$39:$C$782,СВЦЭМ!$A$39:$A$782,$A145,СВЦЭМ!$B$39:$B$782,Q$119)+'СЕТ СН'!$I$12+СВЦЭМ!$D$10+'СЕТ СН'!$I$5-'СЕТ СН'!$I$20</f>
        <v>3642.7496244599997</v>
      </c>
      <c r="R145" s="36">
        <f>SUMIFS(СВЦЭМ!$C$39:$C$782,СВЦЭМ!$A$39:$A$782,$A145,СВЦЭМ!$B$39:$B$782,R$119)+'СЕТ СН'!$I$12+СВЦЭМ!$D$10+'СЕТ СН'!$I$5-'СЕТ СН'!$I$20</f>
        <v>3634.48899962</v>
      </c>
      <c r="S145" s="36">
        <f>SUMIFS(СВЦЭМ!$C$39:$C$782,СВЦЭМ!$A$39:$A$782,$A145,СВЦЭМ!$B$39:$B$782,S$119)+'СЕТ СН'!$I$12+СВЦЭМ!$D$10+'СЕТ СН'!$I$5-'СЕТ СН'!$I$20</f>
        <v>3645.9005131099998</v>
      </c>
      <c r="T145" s="36">
        <f>SUMIFS(СВЦЭМ!$C$39:$C$782,СВЦЭМ!$A$39:$A$782,$A145,СВЦЭМ!$B$39:$B$782,T$119)+'СЕТ СН'!$I$12+СВЦЭМ!$D$10+'СЕТ СН'!$I$5-'СЕТ СН'!$I$20</f>
        <v>3705.3447214799999</v>
      </c>
      <c r="U145" s="36">
        <f>SUMIFS(СВЦЭМ!$C$39:$C$782,СВЦЭМ!$A$39:$A$782,$A145,СВЦЭМ!$B$39:$B$782,U$119)+'СЕТ СН'!$I$12+СВЦЭМ!$D$10+'СЕТ СН'!$I$5-'СЕТ СН'!$I$20</f>
        <v>3697.8878748699999</v>
      </c>
      <c r="V145" s="36">
        <f>SUMIFS(СВЦЭМ!$C$39:$C$782,СВЦЭМ!$A$39:$A$782,$A145,СВЦЭМ!$B$39:$B$782,V$119)+'СЕТ СН'!$I$12+СВЦЭМ!$D$10+'СЕТ СН'!$I$5-'СЕТ СН'!$I$20</f>
        <v>3718.9334332200001</v>
      </c>
      <c r="W145" s="36">
        <f>SUMIFS(СВЦЭМ!$C$39:$C$782,СВЦЭМ!$A$39:$A$782,$A145,СВЦЭМ!$B$39:$B$782,W$119)+'СЕТ СН'!$I$12+СВЦЭМ!$D$10+'СЕТ СН'!$I$5-'СЕТ СН'!$I$20</f>
        <v>3721.1950547599999</v>
      </c>
      <c r="X145" s="36">
        <f>SUMIFS(СВЦЭМ!$C$39:$C$782,СВЦЭМ!$A$39:$A$782,$A145,СВЦЭМ!$B$39:$B$782,X$119)+'СЕТ СН'!$I$12+СВЦЭМ!$D$10+'СЕТ СН'!$I$5-'СЕТ СН'!$I$20</f>
        <v>3683.8991815899999</v>
      </c>
      <c r="Y145" s="36">
        <f>SUMIFS(СВЦЭМ!$C$39:$C$782,СВЦЭМ!$A$39:$A$782,$A145,СВЦЭМ!$B$39:$B$782,Y$119)+'СЕТ СН'!$I$12+СВЦЭМ!$D$10+'СЕТ СН'!$I$5-'СЕТ СН'!$I$20</f>
        <v>3675.5781357699998</v>
      </c>
    </row>
    <row r="146" spans="1:26" ht="15.75" x14ac:dyDescent="0.2">
      <c r="A146" s="35">
        <f t="shared" si="3"/>
        <v>44435</v>
      </c>
      <c r="B146" s="36">
        <f>SUMIFS(СВЦЭМ!$C$39:$C$782,СВЦЭМ!$A$39:$A$782,$A146,СВЦЭМ!$B$39:$B$782,B$119)+'СЕТ СН'!$I$12+СВЦЭМ!$D$10+'СЕТ СН'!$I$5-'СЕТ СН'!$I$20</f>
        <v>3818.5291129400002</v>
      </c>
      <c r="C146" s="36">
        <f>SUMIFS(СВЦЭМ!$C$39:$C$782,СВЦЭМ!$A$39:$A$782,$A146,СВЦЭМ!$B$39:$B$782,C$119)+'СЕТ СН'!$I$12+СВЦЭМ!$D$10+'СЕТ СН'!$I$5-'СЕТ СН'!$I$20</f>
        <v>3885.4733207999998</v>
      </c>
      <c r="D146" s="36">
        <f>SUMIFS(СВЦЭМ!$C$39:$C$782,СВЦЭМ!$A$39:$A$782,$A146,СВЦЭМ!$B$39:$B$782,D$119)+'СЕТ СН'!$I$12+СВЦЭМ!$D$10+'СЕТ СН'!$I$5-'СЕТ СН'!$I$20</f>
        <v>3973.5323412299999</v>
      </c>
      <c r="E146" s="36">
        <f>SUMIFS(СВЦЭМ!$C$39:$C$782,СВЦЭМ!$A$39:$A$782,$A146,СВЦЭМ!$B$39:$B$782,E$119)+'СЕТ СН'!$I$12+СВЦЭМ!$D$10+'СЕТ СН'!$I$5-'СЕТ СН'!$I$20</f>
        <v>4013.6330898300002</v>
      </c>
      <c r="F146" s="36">
        <f>SUMIFS(СВЦЭМ!$C$39:$C$782,СВЦЭМ!$A$39:$A$782,$A146,СВЦЭМ!$B$39:$B$782,F$119)+'СЕТ СН'!$I$12+СВЦЭМ!$D$10+'СЕТ СН'!$I$5-'СЕТ СН'!$I$20</f>
        <v>4025.1602212299999</v>
      </c>
      <c r="G146" s="36">
        <f>SUMIFS(СВЦЭМ!$C$39:$C$782,СВЦЭМ!$A$39:$A$782,$A146,СВЦЭМ!$B$39:$B$782,G$119)+'СЕТ СН'!$I$12+СВЦЭМ!$D$10+'СЕТ СН'!$I$5-'СЕТ СН'!$I$20</f>
        <v>4013.2757044099999</v>
      </c>
      <c r="H146" s="36">
        <f>SUMIFS(СВЦЭМ!$C$39:$C$782,СВЦЭМ!$A$39:$A$782,$A146,СВЦЭМ!$B$39:$B$782,H$119)+'СЕТ СН'!$I$12+СВЦЭМ!$D$10+'СЕТ СН'!$I$5-'СЕТ СН'!$I$20</f>
        <v>3932.2113492400003</v>
      </c>
      <c r="I146" s="36">
        <f>SUMIFS(СВЦЭМ!$C$39:$C$782,СВЦЭМ!$A$39:$A$782,$A146,СВЦЭМ!$B$39:$B$782,I$119)+'СЕТ СН'!$I$12+СВЦЭМ!$D$10+'СЕТ СН'!$I$5-'СЕТ СН'!$I$20</f>
        <v>3816.0606332699999</v>
      </c>
      <c r="J146" s="36">
        <f>SUMIFS(СВЦЭМ!$C$39:$C$782,СВЦЭМ!$A$39:$A$782,$A146,СВЦЭМ!$B$39:$B$782,J$119)+'СЕТ СН'!$I$12+СВЦЭМ!$D$10+'СЕТ СН'!$I$5-'СЕТ СН'!$I$20</f>
        <v>3731.9320886800001</v>
      </c>
      <c r="K146" s="36">
        <f>SUMIFS(СВЦЭМ!$C$39:$C$782,СВЦЭМ!$A$39:$A$782,$A146,СВЦЭМ!$B$39:$B$782,K$119)+'СЕТ СН'!$I$12+СВЦЭМ!$D$10+'СЕТ СН'!$I$5-'СЕТ СН'!$I$20</f>
        <v>3686.56766371</v>
      </c>
      <c r="L146" s="36">
        <f>SUMIFS(СВЦЭМ!$C$39:$C$782,СВЦЭМ!$A$39:$A$782,$A146,СВЦЭМ!$B$39:$B$782,L$119)+'СЕТ СН'!$I$12+СВЦЭМ!$D$10+'СЕТ СН'!$I$5-'СЕТ СН'!$I$20</f>
        <v>3694.0959407800001</v>
      </c>
      <c r="M146" s="36">
        <f>SUMIFS(СВЦЭМ!$C$39:$C$782,СВЦЭМ!$A$39:$A$782,$A146,СВЦЭМ!$B$39:$B$782,M$119)+'СЕТ СН'!$I$12+СВЦЭМ!$D$10+'СЕТ СН'!$I$5-'СЕТ СН'!$I$20</f>
        <v>3692.7136487799999</v>
      </c>
      <c r="N146" s="36">
        <f>SUMIFS(СВЦЭМ!$C$39:$C$782,СВЦЭМ!$A$39:$A$782,$A146,СВЦЭМ!$B$39:$B$782,N$119)+'СЕТ СН'!$I$12+СВЦЭМ!$D$10+'СЕТ СН'!$I$5-'СЕТ СН'!$I$20</f>
        <v>3692.00009262</v>
      </c>
      <c r="O146" s="36">
        <f>SUMIFS(СВЦЭМ!$C$39:$C$782,СВЦЭМ!$A$39:$A$782,$A146,СВЦЭМ!$B$39:$B$782,O$119)+'СЕТ СН'!$I$12+СВЦЭМ!$D$10+'СЕТ СН'!$I$5-'СЕТ СН'!$I$20</f>
        <v>3690.5667718099999</v>
      </c>
      <c r="P146" s="36">
        <f>SUMIFS(СВЦЭМ!$C$39:$C$782,СВЦЭМ!$A$39:$A$782,$A146,СВЦЭМ!$B$39:$B$782,P$119)+'СЕТ СН'!$I$12+СВЦЭМ!$D$10+'СЕТ СН'!$I$5-'СЕТ СН'!$I$20</f>
        <v>3710.3726006400002</v>
      </c>
      <c r="Q146" s="36">
        <f>SUMIFS(СВЦЭМ!$C$39:$C$782,СВЦЭМ!$A$39:$A$782,$A146,СВЦЭМ!$B$39:$B$782,Q$119)+'СЕТ СН'!$I$12+СВЦЭМ!$D$10+'СЕТ СН'!$I$5-'СЕТ СН'!$I$20</f>
        <v>3715.6960647300002</v>
      </c>
      <c r="R146" s="36">
        <f>SUMIFS(СВЦЭМ!$C$39:$C$782,СВЦЭМ!$A$39:$A$782,$A146,СВЦЭМ!$B$39:$B$782,R$119)+'СЕТ СН'!$I$12+СВЦЭМ!$D$10+'СЕТ СН'!$I$5-'СЕТ СН'!$I$20</f>
        <v>3715.3600085600001</v>
      </c>
      <c r="S146" s="36">
        <f>SUMIFS(СВЦЭМ!$C$39:$C$782,СВЦЭМ!$A$39:$A$782,$A146,СВЦЭМ!$B$39:$B$782,S$119)+'СЕТ СН'!$I$12+СВЦЭМ!$D$10+'СЕТ СН'!$I$5-'СЕТ СН'!$I$20</f>
        <v>3690.0669129500002</v>
      </c>
      <c r="T146" s="36">
        <f>SUMIFS(СВЦЭМ!$C$39:$C$782,СВЦЭМ!$A$39:$A$782,$A146,СВЦЭМ!$B$39:$B$782,T$119)+'СЕТ СН'!$I$12+СВЦЭМ!$D$10+'СЕТ СН'!$I$5-'СЕТ СН'!$I$20</f>
        <v>3664.5845910500002</v>
      </c>
      <c r="U146" s="36">
        <f>SUMIFS(СВЦЭМ!$C$39:$C$782,СВЦЭМ!$A$39:$A$782,$A146,СВЦЭМ!$B$39:$B$782,U$119)+'СЕТ СН'!$I$12+СВЦЭМ!$D$10+'СЕТ СН'!$I$5-'СЕТ СН'!$I$20</f>
        <v>3677.8108493499999</v>
      </c>
      <c r="V146" s="36">
        <f>SUMIFS(СВЦЭМ!$C$39:$C$782,СВЦЭМ!$A$39:$A$782,$A146,СВЦЭМ!$B$39:$B$782,V$119)+'СЕТ СН'!$I$12+СВЦЭМ!$D$10+'СЕТ СН'!$I$5-'СЕТ СН'!$I$20</f>
        <v>3661.79994326</v>
      </c>
      <c r="W146" s="36">
        <f>SUMIFS(СВЦЭМ!$C$39:$C$782,СВЦЭМ!$A$39:$A$782,$A146,СВЦЭМ!$B$39:$B$782,W$119)+'СЕТ СН'!$I$12+СВЦЭМ!$D$10+'СЕТ СН'!$I$5-'СЕТ СН'!$I$20</f>
        <v>3653.0919264599997</v>
      </c>
      <c r="X146" s="36">
        <f>SUMIFS(СВЦЭМ!$C$39:$C$782,СВЦЭМ!$A$39:$A$782,$A146,СВЦЭМ!$B$39:$B$782,X$119)+'СЕТ СН'!$I$12+СВЦЭМ!$D$10+'СЕТ СН'!$I$5-'СЕТ СН'!$I$20</f>
        <v>3701.7024456199997</v>
      </c>
      <c r="Y146" s="36">
        <f>SUMIFS(СВЦЭМ!$C$39:$C$782,СВЦЭМ!$A$39:$A$782,$A146,СВЦЭМ!$B$39:$B$782,Y$119)+'СЕТ СН'!$I$12+СВЦЭМ!$D$10+'СЕТ СН'!$I$5-'СЕТ СН'!$I$20</f>
        <v>3764.9763045199998</v>
      </c>
    </row>
    <row r="147" spans="1:26" ht="15.75" x14ac:dyDescent="0.2">
      <c r="A147" s="35">
        <f t="shared" si="3"/>
        <v>44436</v>
      </c>
      <c r="B147" s="36">
        <f>SUMIFS(СВЦЭМ!$C$39:$C$782,СВЦЭМ!$A$39:$A$782,$A147,СВЦЭМ!$B$39:$B$782,B$119)+'СЕТ СН'!$I$12+СВЦЭМ!$D$10+'СЕТ СН'!$I$5-'СЕТ СН'!$I$20</f>
        <v>3773.0810703699999</v>
      </c>
      <c r="C147" s="36">
        <f>SUMIFS(СВЦЭМ!$C$39:$C$782,СВЦЭМ!$A$39:$A$782,$A147,СВЦЭМ!$B$39:$B$782,C$119)+'СЕТ СН'!$I$12+СВЦЭМ!$D$10+'СЕТ СН'!$I$5-'СЕТ СН'!$I$20</f>
        <v>3842.3314185099998</v>
      </c>
      <c r="D147" s="36">
        <f>SUMIFS(СВЦЭМ!$C$39:$C$782,СВЦЭМ!$A$39:$A$782,$A147,СВЦЭМ!$B$39:$B$782,D$119)+'СЕТ СН'!$I$12+СВЦЭМ!$D$10+'СЕТ СН'!$I$5-'СЕТ СН'!$I$20</f>
        <v>3897.1420432</v>
      </c>
      <c r="E147" s="36">
        <f>SUMIFS(СВЦЭМ!$C$39:$C$782,СВЦЭМ!$A$39:$A$782,$A147,СВЦЭМ!$B$39:$B$782,E$119)+'СЕТ СН'!$I$12+СВЦЭМ!$D$10+'СЕТ СН'!$I$5-'СЕТ СН'!$I$20</f>
        <v>3913.6492960699998</v>
      </c>
      <c r="F147" s="36">
        <f>SUMIFS(СВЦЭМ!$C$39:$C$782,СВЦЭМ!$A$39:$A$782,$A147,СВЦЭМ!$B$39:$B$782,F$119)+'СЕТ СН'!$I$12+СВЦЭМ!$D$10+'СЕТ СН'!$I$5-'СЕТ СН'!$I$20</f>
        <v>3923.3535512600001</v>
      </c>
      <c r="G147" s="36">
        <f>SUMIFS(СВЦЭМ!$C$39:$C$782,СВЦЭМ!$A$39:$A$782,$A147,СВЦЭМ!$B$39:$B$782,G$119)+'СЕТ СН'!$I$12+СВЦЭМ!$D$10+'СЕТ СН'!$I$5-'СЕТ СН'!$I$20</f>
        <v>3921.20310083</v>
      </c>
      <c r="H147" s="36">
        <f>SUMIFS(СВЦЭМ!$C$39:$C$782,СВЦЭМ!$A$39:$A$782,$A147,СВЦЭМ!$B$39:$B$782,H$119)+'СЕТ СН'!$I$12+СВЦЭМ!$D$10+'СЕТ СН'!$I$5-'СЕТ СН'!$I$20</f>
        <v>3892.3437729699999</v>
      </c>
      <c r="I147" s="36">
        <f>SUMIFS(СВЦЭМ!$C$39:$C$782,СВЦЭМ!$A$39:$A$782,$A147,СВЦЭМ!$B$39:$B$782,I$119)+'СЕТ СН'!$I$12+СВЦЭМ!$D$10+'СЕТ СН'!$I$5-'СЕТ СН'!$I$20</f>
        <v>3788.9088267100001</v>
      </c>
      <c r="J147" s="36">
        <f>SUMIFS(СВЦЭМ!$C$39:$C$782,СВЦЭМ!$A$39:$A$782,$A147,СВЦЭМ!$B$39:$B$782,J$119)+'СЕТ СН'!$I$12+СВЦЭМ!$D$10+'СЕТ СН'!$I$5-'СЕТ СН'!$I$20</f>
        <v>3699.5546841099999</v>
      </c>
      <c r="K147" s="36">
        <f>SUMIFS(СВЦЭМ!$C$39:$C$782,СВЦЭМ!$A$39:$A$782,$A147,СВЦЭМ!$B$39:$B$782,K$119)+'СЕТ СН'!$I$12+СВЦЭМ!$D$10+'СЕТ СН'!$I$5-'СЕТ СН'!$I$20</f>
        <v>3633.56999735</v>
      </c>
      <c r="L147" s="36">
        <f>SUMIFS(СВЦЭМ!$C$39:$C$782,СВЦЭМ!$A$39:$A$782,$A147,СВЦЭМ!$B$39:$B$782,L$119)+'СЕТ СН'!$I$12+СВЦЭМ!$D$10+'СЕТ СН'!$I$5-'СЕТ СН'!$I$20</f>
        <v>3597.7178751500001</v>
      </c>
      <c r="M147" s="36">
        <f>SUMIFS(СВЦЭМ!$C$39:$C$782,СВЦЭМ!$A$39:$A$782,$A147,СВЦЭМ!$B$39:$B$782,M$119)+'СЕТ СН'!$I$12+СВЦЭМ!$D$10+'СЕТ СН'!$I$5-'СЕТ СН'!$I$20</f>
        <v>3593.6039895599997</v>
      </c>
      <c r="N147" s="36">
        <f>SUMIFS(СВЦЭМ!$C$39:$C$782,СВЦЭМ!$A$39:$A$782,$A147,СВЦЭМ!$B$39:$B$782,N$119)+'СЕТ СН'!$I$12+СВЦЭМ!$D$10+'СЕТ СН'!$I$5-'СЕТ СН'!$I$20</f>
        <v>3599.1910065000002</v>
      </c>
      <c r="O147" s="36">
        <f>SUMIFS(СВЦЭМ!$C$39:$C$782,СВЦЭМ!$A$39:$A$782,$A147,СВЦЭМ!$B$39:$B$782,O$119)+'СЕТ СН'!$I$12+СВЦЭМ!$D$10+'СЕТ СН'!$I$5-'СЕТ СН'!$I$20</f>
        <v>3620.1517239999998</v>
      </c>
      <c r="P147" s="36">
        <f>SUMIFS(СВЦЭМ!$C$39:$C$782,СВЦЭМ!$A$39:$A$782,$A147,СВЦЭМ!$B$39:$B$782,P$119)+'СЕТ СН'!$I$12+СВЦЭМ!$D$10+'СЕТ СН'!$I$5-'СЕТ СН'!$I$20</f>
        <v>3636.1100576899998</v>
      </c>
      <c r="Q147" s="36">
        <f>SUMIFS(СВЦЭМ!$C$39:$C$782,СВЦЭМ!$A$39:$A$782,$A147,СВЦЭМ!$B$39:$B$782,Q$119)+'СЕТ СН'!$I$12+СВЦЭМ!$D$10+'СЕТ СН'!$I$5-'СЕТ СН'!$I$20</f>
        <v>3646.5794007200002</v>
      </c>
      <c r="R147" s="36">
        <f>SUMIFS(СВЦЭМ!$C$39:$C$782,СВЦЭМ!$A$39:$A$782,$A147,СВЦЭМ!$B$39:$B$782,R$119)+'СЕТ СН'!$I$12+СВЦЭМ!$D$10+'СЕТ СН'!$I$5-'СЕТ СН'!$I$20</f>
        <v>3643.5149752299999</v>
      </c>
      <c r="S147" s="36">
        <f>SUMIFS(СВЦЭМ!$C$39:$C$782,СВЦЭМ!$A$39:$A$782,$A147,СВЦЭМ!$B$39:$B$782,S$119)+'СЕТ СН'!$I$12+СВЦЭМ!$D$10+'СЕТ СН'!$I$5-'СЕТ СН'!$I$20</f>
        <v>3619.7465422999999</v>
      </c>
      <c r="T147" s="36">
        <f>SUMIFS(СВЦЭМ!$C$39:$C$782,СВЦЭМ!$A$39:$A$782,$A147,СВЦЭМ!$B$39:$B$782,T$119)+'СЕТ СН'!$I$12+СВЦЭМ!$D$10+'СЕТ СН'!$I$5-'СЕТ СН'!$I$20</f>
        <v>3605.7750216300001</v>
      </c>
      <c r="U147" s="36">
        <f>SUMIFS(СВЦЭМ!$C$39:$C$782,СВЦЭМ!$A$39:$A$782,$A147,СВЦЭМ!$B$39:$B$782,U$119)+'СЕТ СН'!$I$12+СВЦЭМ!$D$10+'СЕТ СН'!$I$5-'СЕТ СН'!$I$20</f>
        <v>3606.9626069300002</v>
      </c>
      <c r="V147" s="36">
        <f>SUMIFS(СВЦЭМ!$C$39:$C$782,СВЦЭМ!$A$39:$A$782,$A147,СВЦЭМ!$B$39:$B$782,V$119)+'СЕТ СН'!$I$12+СВЦЭМ!$D$10+'СЕТ СН'!$I$5-'СЕТ СН'!$I$20</f>
        <v>3600.0586231400002</v>
      </c>
      <c r="W147" s="36">
        <f>SUMIFS(СВЦЭМ!$C$39:$C$782,СВЦЭМ!$A$39:$A$782,$A147,СВЦЭМ!$B$39:$B$782,W$119)+'СЕТ СН'!$I$12+СВЦЭМ!$D$10+'СЕТ СН'!$I$5-'СЕТ СН'!$I$20</f>
        <v>3617.8380653700001</v>
      </c>
      <c r="X147" s="36">
        <f>SUMIFS(СВЦЭМ!$C$39:$C$782,СВЦЭМ!$A$39:$A$782,$A147,СВЦЭМ!$B$39:$B$782,X$119)+'СЕТ СН'!$I$12+СВЦЭМ!$D$10+'СЕТ СН'!$I$5-'СЕТ СН'!$I$20</f>
        <v>3642.2222103300001</v>
      </c>
      <c r="Y147" s="36">
        <f>SUMIFS(СВЦЭМ!$C$39:$C$782,СВЦЭМ!$A$39:$A$782,$A147,СВЦЭМ!$B$39:$B$782,Y$119)+'СЕТ СН'!$I$12+СВЦЭМ!$D$10+'СЕТ СН'!$I$5-'СЕТ СН'!$I$20</f>
        <v>3681.8124098099997</v>
      </c>
    </row>
    <row r="148" spans="1:26" ht="15.75" x14ac:dyDescent="0.2">
      <c r="A148" s="35">
        <f t="shared" si="3"/>
        <v>44437</v>
      </c>
      <c r="B148" s="36">
        <f>SUMIFS(СВЦЭМ!$C$39:$C$782,СВЦЭМ!$A$39:$A$782,$A148,СВЦЭМ!$B$39:$B$782,B$119)+'СЕТ СН'!$I$12+СВЦЭМ!$D$10+'СЕТ СН'!$I$5-'СЕТ СН'!$I$20</f>
        <v>3778.41531893</v>
      </c>
      <c r="C148" s="36">
        <f>SUMIFS(СВЦЭМ!$C$39:$C$782,СВЦЭМ!$A$39:$A$782,$A148,СВЦЭМ!$B$39:$B$782,C$119)+'СЕТ СН'!$I$12+СВЦЭМ!$D$10+'СЕТ СН'!$I$5-'СЕТ СН'!$I$20</f>
        <v>3843.2320073999999</v>
      </c>
      <c r="D148" s="36">
        <f>SUMIFS(СВЦЭМ!$C$39:$C$782,СВЦЭМ!$A$39:$A$782,$A148,СВЦЭМ!$B$39:$B$782,D$119)+'СЕТ СН'!$I$12+СВЦЭМ!$D$10+'СЕТ СН'!$I$5-'СЕТ СН'!$I$20</f>
        <v>3905.0465029999996</v>
      </c>
      <c r="E148" s="36">
        <f>SUMIFS(СВЦЭМ!$C$39:$C$782,СВЦЭМ!$A$39:$A$782,$A148,СВЦЭМ!$B$39:$B$782,E$119)+'СЕТ СН'!$I$12+СВЦЭМ!$D$10+'СЕТ СН'!$I$5-'СЕТ СН'!$I$20</f>
        <v>3934.2294765799998</v>
      </c>
      <c r="F148" s="36">
        <f>SUMIFS(СВЦЭМ!$C$39:$C$782,СВЦЭМ!$A$39:$A$782,$A148,СВЦЭМ!$B$39:$B$782,F$119)+'СЕТ СН'!$I$12+СВЦЭМ!$D$10+'СЕТ СН'!$I$5-'СЕТ СН'!$I$20</f>
        <v>3941.1915750099997</v>
      </c>
      <c r="G148" s="36">
        <f>SUMIFS(СВЦЭМ!$C$39:$C$782,СВЦЭМ!$A$39:$A$782,$A148,СВЦЭМ!$B$39:$B$782,G$119)+'СЕТ СН'!$I$12+СВЦЭМ!$D$10+'СЕТ СН'!$I$5-'СЕТ СН'!$I$20</f>
        <v>3935.6392992800002</v>
      </c>
      <c r="H148" s="36">
        <f>SUMIFS(СВЦЭМ!$C$39:$C$782,СВЦЭМ!$A$39:$A$782,$A148,СВЦЭМ!$B$39:$B$782,H$119)+'СЕТ СН'!$I$12+СВЦЭМ!$D$10+'СЕТ СН'!$I$5-'СЕТ СН'!$I$20</f>
        <v>3906.0868581699997</v>
      </c>
      <c r="I148" s="36">
        <f>SUMIFS(СВЦЭМ!$C$39:$C$782,СВЦЭМ!$A$39:$A$782,$A148,СВЦЭМ!$B$39:$B$782,I$119)+'СЕТ СН'!$I$12+СВЦЭМ!$D$10+'СЕТ СН'!$I$5-'СЕТ СН'!$I$20</f>
        <v>3840.8197227000001</v>
      </c>
      <c r="J148" s="36">
        <f>SUMIFS(СВЦЭМ!$C$39:$C$782,СВЦЭМ!$A$39:$A$782,$A148,СВЦЭМ!$B$39:$B$782,J$119)+'СЕТ СН'!$I$12+СВЦЭМ!$D$10+'СЕТ СН'!$I$5-'СЕТ СН'!$I$20</f>
        <v>3743.56545749</v>
      </c>
      <c r="K148" s="36">
        <f>SUMIFS(СВЦЭМ!$C$39:$C$782,СВЦЭМ!$A$39:$A$782,$A148,СВЦЭМ!$B$39:$B$782,K$119)+'СЕТ СН'!$I$12+СВЦЭМ!$D$10+'СЕТ СН'!$I$5-'СЕТ СН'!$I$20</f>
        <v>3680.5622290699998</v>
      </c>
      <c r="L148" s="36">
        <f>SUMIFS(СВЦЭМ!$C$39:$C$782,СВЦЭМ!$A$39:$A$782,$A148,СВЦЭМ!$B$39:$B$782,L$119)+'СЕТ СН'!$I$12+СВЦЭМ!$D$10+'СЕТ СН'!$I$5-'СЕТ СН'!$I$20</f>
        <v>3642.6308192199999</v>
      </c>
      <c r="M148" s="36">
        <f>SUMIFS(СВЦЭМ!$C$39:$C$782,СВЦЭМ!$A$39:$A$782,$A148,СВЦЭМ!$B$39:$B$782,M$119)+'СЕТ СН'!$I$12+СВЦЭМ!$D$10+'СЕТ СН'!$I$5-'СЕТ СН'!$I$20</f>
        <v>3634.4534514899997</v>
      </c>
      <c r="N148" s="36">
        <f>SUMIFS(СВЦЭМ!$C$39:$C$782,СВЦЭМ!$A$39:$A$782,$A148,СВЦЭМ!$B$39:$B$782,N$119)+'СЕТ СН'!$I$12+СВЦЭМ!$D$10+'СЕТ СН'!$I$5-'СЕТ СН'!$I$20</f>
        <v>3634.16206788</v>
      </c>
      <c r="O148" s="36">
        <f>SUMIFS(СВЦЭМ!$C$39:$C$782,СВЦЭМ!$A$39:$A$782,$A148,СВЦЭМ!$B$39:$B$782,O$119)+'СЕТ СН'!$I$12+СВЦЭМ!$D$10+'СЕТ СН'!$I$5-'СЕТ СН'!$I$20</f>
        <v>3645.98996644</v>
      </c>
      <c r="P148" s="36">
        <f>SUMIFS(СВЦЭМ!$C$39:$C$782,СВЦЭМ!$A$39:$A$782,$A148,СВЦЭМ!$B$39:$B$782,P$119)+'СЕТ СН'!$I$12+СВЦЭМ!$D$10+'СЕТ СН'!$I$5-'СЕТ СН'!$I$20</f>
        <v>3671.8903430199998</v>
      </c>
      <c r="Q148" s="36">
        <f>SUMIFS(СВЦЭМ!$C$39:$C$782,СВЦЭМ!$A$39:$A$782,$A148,СВЦЭМ!$B$39:$B$782,Q$119)+'СЕТ СН'!$I$12+СВЦЭМ!$D$10+'СЕТ СН'!$I$5-'СЕТ СН'!$I$20</f>
        <v>3680.7454647599998</v>
      </c>
      <c r="R148" s="36">
        <f>SUMIFS(СВЦЭМ!$C$39:$C$782,СВЦЭМ!$A$39:$A$782,$A148,СВЦЭМ!$B$39:$B$782,R$119)+'СЕТ СН'!$I$12+СВЦЭМ!$D$10+'СЕТ СН'!$I$5-'СЕТ СН'!$I$20</f>
        <v>3674.0178486599998</v>
      </c>
      <c r="S148" s="36">
        <f>SUMIFS(СВЦЭМ!$C$39:$C$782,СВЦЭМ!$A$39:$A$782,$A148,СВЦЭМ!$B$39:$B$782,S$119)+'СЕТ СН'!$I$12+СВЦЭМ!$D$10+'СЕТ СН'!$I$5-'СЕТ СН'!$I$20</f>
        <v>3648.9592912500002</v>
      </c>
      <c r="T148" s="36">
        <f>SUMIFS(СВЦЭМ!$C$39:$C$782,СВЦЭМ!$A$39:$A$782,$A148,СВЦЭМ!$B$39:$B$782,T$119)+'СЕТ СН'!$I$12+СВЦЭМ!$D$10+'СЕТ СН'!$I$5-'СЕТ СН'!$I$20</f>
        <v>3626.5798939699998</v>
      </c>
      <c r="U148" s="36">
        <f>SUMIFS(СВЦЭМ!$C$39:$C$782,СВЦЭМ!$A$39:$A$782,$A148,СВЦЭМ!$B$39:$B$782,U$119)+'СЕТ СН'!$I$12+СВЦЭМ!$D$10+'СЕТ СН'!$I$5-'СЕТ СН'!$I$20</f>
        <v>3619.7260046199999</v>
      </c>
      <c r="V148" s="36">
        <f>SUMIFS(СВЦЭМ!$C$39:$C$782,СВЦЭМ!$A$39:$A$782,$A148,СВЦЭМ!$B$39:$B$782,V$119)+'СЕТ СН'!$I$12+СВЦЭМ!$D$10+'СЕТ СН'!$I$5-'СЕТ СН'!$I$20</f>
        <v>3616.3421068100001</v>
      </c>
      <c r="W148" s="36">
        <f>SUMIFS(СВЦЭМ!$C$39:$C$782,СВЦЭМ!$A$39:$A$782,$A148,СВЦЭМ!$B$39:$B$782,W$119)+'СЕТ СН'!$I$12+СВЦЭМ!$D$10+'СЕТ СН'!$I$5-'СЕТ СН'!$I$20</f>
        <v>3635.1180467200002</v>
      </c>
      <c r="X148" s="36">
        <f>SUMIFS(СВЦЭМ!$C$39:$C$782,СВЦЭМ!$A$39:$A$782,$A148,СВЦЭМ!$B$39:$B$782,X$119)+'СЕТ СН'!$I$12+СВЦЭМ!$D$10+'СЕТ СН'!$I$5-'СЕТ СН'!$I$20</f>
        <v>3628.1340254900001</v>
      </c>
      <c r="Y148" s="36">
        <f>SUMIFS(СВЦЭМ!$C$39:$C$782,СВЦЭМ!$A$39:$A$782,$A148,СВЦЭМ!$B$39:$B$782,Y$119)+'СЕТ СН'!$I$12+СВЦЭМ!$D$10+'СЕТ СН'!$I$5-'СЕТ СН'!$I$20</f>
        <v>3672.88384013</v>
      </c>
    </row>
    <row r="149" spans="1:26" ht="15.75" x14ac:dyDescent="0.2">
      <c r="A149" s="35">
        <f t="shared" si="3"/>
        <v>44438</v>
      </c>
      <c r="B149" s="36">
        <f>SUMIFS(СВЦЭМ!$C$39:$C$782,СВЦЭМ!$A$39:$A$782,$A149,СВЦЭМ!$B$39:$B$782,B$119)+'СЕТ СН'!$I$12+СВЦЭМ!$D$10+'СЕТ СН'!$I$5-'СЕТ СН'!$I$20</f>
        <v>3752.4254738499999</v>
      </c>
      <c r="C149" s="36">
        <f>SUMIFS(СВЦЭМ!$C$39:$C$782,СВЦЭМ!$A$39:$A$782,$A149,СВЦЭМ!$B$39:$B$782,C$119)+'СЕТ СН'!$I$12+СВЦЭМ!$D$10+'СЕТ СН'!$I$5-'СЕТ СН'!$I$20</f>
        <v>3828.9936374499998</v>
      </c>
      <c r="D149" s="36">
        <f>SUMIFS(СВЦЭМ!$C$39:$C$782,СВЦЭМ!$A$39:$A$782,$A149,СВЦЭМ!$B$39:$B$782,D$119)+'СЕТ СН'!$I$12+СВЦЭМ!$D$10+'СЕТ СН'!$I$5-'СЕТ СН'!$I$20</f>
        <v>3877.3888031299998</v>
      </c>
      <c r="E149" s="36">
        <f>SUMIFS(СВЦЭМ!$C$39:$C$782,СВЦЭМ!$A$39:$A$782,$A149,СВЦЭМ!$B$39:$B$782,E$119)+'СЕТ СН'!$I$12+СВЦЭМ!$D$10+'СЕТ СН'!$I$5-'СЕТ СН'!$I$20</f>
        <v>3904.39985032</v>
      </c>
      <c r="F149" s="36">
        <f>SUMIFS(СВЦЭМ!$C$39:$C$782,СВЦЭМ!$A$39:$A$782,$A149,СВЦЭМ!$B$39:$B$782,F$119)+'СЕТ СН'!$I$12+СВЦЭМ!$D$10+'СЕТ СН'!$I$5-'СЕТ СН'!$I$20</f>
        <v>3911.6469368400003</v>
      </c>
      <c r="G149" s="36">
        <f>SUMIFS(СВЦЭМ!$C$39:$C$782,СВЦЭМ!$A$39:$A$782,$A149,СВЦЭМ!$B$39:$B$782,G$119)+'СЕТ СН'!$I$12+СВЦЭМ!$D$10+'СЕТ СН'!$I$5-'СЕТ СН'!$I$20</f>
        <v>3892.43966611</v>
      </c>
      <c r="H149" s="36">
        <f>SUMIFS(СВЦЭМ!$C$39:$C$782,СВЦЭМ!$A$39:$A$782,$A149,СВЦЭМ!$B$39:$B$782,H$119)+'СЕТ СН'!$I$12+СВЦЭМ!$D$10+'СЕТ СН'!$I$5-'СЕТ СН'!$I$20</f>
        <v>3844.0865674199999</v>
      </c>
      <c r="I149" s="36">
        <f>SUMIFS(СВЦЭМ!$C$39:$C$782,СВЦЭМ!$A$39:$A$782,$A149,СВЦЭМ!$B$39:$B$782,I$119)+'СЕТ СН'!$I$12+СВЦЭМ!$D$10+'СЕТ СН'!$I$5-'СЕТ СН'!$I$20</f>
        <v>3752.7866411499999</v>
      </c>
      <c r="J149" s="36">
        <f>SUMIFS(СВЦЭМ!$C$39:$C$782,СВЦЭМ!$A$39:$A$782,$A149,СВЦЭМ!$B$39:$B$782,J$119)+'СЕТ СН'!$I$12+СВЦЭМ!$D$10+'СЕТ СН'!$I$5-'СЕТ СН'!$I$20</f>
        <v>3692.2968945100001</v>
      </c>
      <c r="K149" s="36">
        <f>SUMIFS(СВЦЭМ!$C$39:$C$782,СВЦЭМ!$A$39:$A$782,$A149,СВЦЭМ!$B$39:$B$782,K$119)+'СЕТ СН'!$I$12+СВЦЭМ!$D$10+'СЕТ СН'!$I$5-'СЕТ СН'!$I$20</f>
        <v>3624.5785201399999</v>
      </c>
      <c r="L149" s="36">
        <f>SUMIFS(СВЦЭМ!$C$39:$C$782,СВЦЭМ!$A$39:$A$782,$A149,СВЦЭМ!$B$39:$B$782,L$119)+'СЕТ СН'!$I$12+СВЦЭМ!$D$10+'СЕТ СН'!$I$5-'СЕТ СН'!$I$20</f>
        <v>3623.5578785799999</v>
      </c>
      <c r="M149" s="36">
        <f>SUMIFS(СВЦЭМ!$C$39:$C$782,СВЦЭМ!$A$39:$A$782,$A149,СВЦЭМ!$B$39:$B$782,M$119)+'СЕТ СН'!$I$12+СВЦЭМ!$D$10+'СЕТ СН'!$I$5-'СЕТ СН'!$I$20</f>
        <v>3626.4114244299999</v>
      </c>
      <c r="N149" s="36">
        <f>SUMIFS(СВЦЭМ!$C$39:$C$782,СВЦЭМ!$A$39:$A$782,$A149,СВЦЭМ!$B$39:$B$782,N$119)+'СЕТ СН'!$I$12+СВЦЭМ!$D$10+'СЕТ СН'!$I$5-'СЕТ СН'!$I$20</f>
        <v>3624.5525819999998</v>
      </c>
      <c r="O149" s="36">
        <f>SUMIFS(СВЦЭМ!$C$39:$C$782,СВЦЭМ!$A$39:$A$782,$A149,СВЦЭМ!$B$39:$B$782,O$119)+'СЕТ СН'!$I$12+СВЦЭМ!$D$10+'СЕТ СН'!$I$5-'СЕТ СН'!$I$20</f>
        <v>3666.1121147100002</v>
      </c>
      <c r="P149" s="36">
        <f>SUMIFS(СВЦЭМ!$C$39:$C$782,СВЦЭМ!$A$39:$A$782,$A149,СВЦЭМ!$B$39:$B$782,P$119)+'СЕТ СН'!$I$12+СВЦЭМ!$D$10+'СЕТ СН'!$I$5-'СЕТ СН'!$I$20</f>
        <v>3653.7771200100001</v>
      </c>
      <c r="Q149" s="36">
        <f>SUMIFS(СВЦЭМ!$C$39:$C$782,СВЦЭМ!$A$39:$A$782,$A149,СВЦЭМ!$B$39:$B$782,Q$119)+'СЕТ СН'!$I$12+СВЦЭМ!$D$10+'СЕТ СН'!$I$5-'СЕТ СН'!$I$20</f>
        <v>3659.5023631200002</v>
      </c>
      <c r="R149" s="36">
        <f>SUMIFS(СВЦЭМ!$C$39:$C$782,СВЦЭМ!$A$39:$A$782,$A149,СВЦЭМ!$B$39:$B$782,R$119)+'СЕТ СН'!$I$12+СВЦЭМ!$D$10+'СЕТ СН'!$I$5-'СЕТ СН'!$I$20</f>
        <v>3654.6803436</v>
      </c>
      <c r="S149" s="36">
        <f>SUMIFS(СВЦЭМ!$C$39:$C$782,СВЦЭМ!$A$39:$A$782,$A149,СВЦЭМ!$B$39:$B$782,S$119)+'СЕТ СН'!$I$12+СВЦЭМ!$D$10+'СЕТ СН'!$I$5-'СЕТ СН'!$I$20</f>
        <v>3630.13168696</v>
      </c>
      <c r="T149" s="36">
        <f>SUMIFS(СВЦЭМ!$C$39:$C$782,СВЦЭМ!$A$39:$A$782,$A149,СВЦЭМ!$B$39:$B$782,T$119)+'СЕТ СН'!$I$12+СВЦЭМ!$D$10+'СЕТ СН'!$I$5-'СЕТ СН'!$I$20</f>
        <v>3640.0982862400001</v>
      </c>
      <c r="U149" s="36">
        <f>SUMIFS(СВЦЭМ!$C$39:$C$782,СВЦЭМ!$A$39:$A$782,$A149,СВЦЭМ!$B$39:$B$782,U$119)+'СЕТ СН'!$I$12+СВЦЭМ!$D$10+'СЕТ СН'!$I$5-'СЕТ СН'!$I$20</f>
        <v>3642.0063291299998</v>
      </c>
      <c r="V149" s="36">
        <f>SUMIFS(СВЦЭМ!$C$39:$C$782,СВЦЭМ!$A$39:$A$782,$A149,СВЦЭМ!$B$39:$B$782,V$119)+'СЕТ СН'!$I$12+СВЦЭМ!$D$10+'СЕТ СН'!$I$5-'СЕТ СН'!$I$20</f>
        <v>3646.7381348399999</v>
      </c>
      <c r="W149" s="36">
        <f>SUMIFS(СВЦЭМ!$C$39:$C$782,СВЦЭМ!$A$39:$A$782,$A149,СВЦЭМ!$B$39:$B$782,W$119)+'СЕТ СН'!$I$12+СВЦЭМ!$D$10+'СЕТ СН'!$I$5-'СЕТ СН'!$I$20</f>
        <v>3648.15243676</v>
      </c>
      <c r="X149" s="36">
        <f>SUMIFS(СВЦЭМ!$C$39:$C$782,СВЦЭМ!$A$39:$A$782,$A149,СВЦЭМ!$B$39:$B$782,X$119)+'СЕТ СН'!$I$12+СВЦЭМ!$D$10+'СЕТ СН'!$I$5-'СЕТ СН'!$I$20</f>
        <v>3634.3077572500001</v>
      </c>
      <c r="Y149" s="36">
        <f>SUMIFS(СВЦЭМ!$C$39:$C$782,СВЦЭМ!$A$39:$A$782,$A149,СВЦЭМ!$B$39:$B$782,Y$119)+'СЕТ СН'!$I$12+СВЦЭМ!$D$10+'СЕТ СН'!$I$5-'СЕТ СН'!$I$20</f>
        <v>3687.62322245</v>
      </c>
    </row>
    <row r="150" spans="1:26" ht="15.75" x14ac:dyDescent="0.2">
      <c r="A150" s="35">
        <f t="shared" si="3"/>
        <v>44439</v>
      </c>
      <c r="B150" s="36">
        <f>SUMIFS(СВЦЭМ!$C$39:$C$782,СВЦЭМ!$A$39:$A$782,$A150,СВЦЭМ!$B$39:$B$782,B$119)+'СЕТ СН'!$I$12+СВЦЭМ!$D$10+'СЕТ СН'!$I$5-'СЕТ СН'!$I$20</f>
        <v>3791.7399235499997</v>
      </c>
      <c r="C150" s="36">
        <f>SUMIFS(СВЦЭМ!$C$39:$C$782,СВЦЭМ!$A$39:$A$782,$A150,СВЦЭМ!$B$39:$B$782,C$119)+'СЕТ СН'!$I$12+СВЦЭМ!$D$10+'СЕТ СН'!$I$5-'СЕТ СН'!$I$20</f>
        <v>3854.33086882</v>
      </c>
      <c r="D150" s="36">
        <f>SUMIFS(СВЦЭМ!$C$39:$C$782,СВЦЭМ!$A$39:$A$782,$A150,СВЦЭМ!$B$39:$B$782,D$119)+'СЕТ СН'!$I$12+СВЦЭМ!$D$10+'СЕТ СН'!$I$5-'СЕТ СН'!$I$20</f>
        <v>3910.0846234199998</v>
      </c>
      <c r="E150" s="36">
        <f>SUMIFS(СВЦЭМ!$C$39:$C$782,СВЦЭМ!$A$39:$A$782,$A150,СВЦЭМ!$B$39:$B$782,E$119)+'СЕТ СН'!$I$12+СВЦЭМ!$D$10+'СЕТ СН'!$I$5-'СЕТ СН'!$I$20</f>
        <v>3921.9869225800003</v>
      </c>
      <c r="F150" s="36">
        <f>SUMIFS(СВЦЭМ!$C$39:$C$782,СВЦЭМ!$A$39:$A$782,$A150,СВЦЭМ!$B$39:$B$782,F$119)+'СЕТ СН'!$I$12+СВЦЭМ!$D$10+'СЕТ СН'!$I$5-'СЕТ СН'!$I$20</f>
        <v>3935.0704969500002</v>
      </c>
      <c r="G150" s="36">
        <f>SUMIFS(СВЦЭМ!$C$39:$C$782,СВЦЭМ!$A$39:$A$782,$A150,СВЦЭМ!$B$39:$B$782,G$119)+'СЕТ СН'!$I$12+СВЦЭМ!$D$10+'СЕТ СН'!$I$5-'СЕТ СН'!$I$20</f>
        <v>3932.5084632199996</v>
      </c>
      <c r="H150" s="36">
        <f>SUMIFS(СВЦЭМ!$C$39:$C$782,СВЦЭМ!$A$39:$A$782,$A150,СВЦЭМ!$B$39:$B$782,H$119)+'СЕТ СН'!$I$12+СВЦЭМ!$D$10+'СЕТ СН'!$I$5-'СЕТ СН'!$I$20</f>
        <v>3883.1907976699999</v>
      </c>
      <c r="I150" s="36">
        <f>SUMIFS(СВЦЭМ!$C$39:$C$782,СВЦЭМ!$A$39:$A$782,$A150,СВЦЭМ!$B$39:$B$782,I$119)+'СЕТ СН'!$I$12+СВЦЭМ!$D$10+'СЕТ СН'!$I$5-'СЕТ СН'!$I$20</f>
        <v>3754.5142309799999</v>
      </c>
      <c r="J150" s="36">
        <f>SUMIFS(СВЦЭМ!$C$39:$C$782,СВЦЭМ!$A$39:$A$782,$A150,СВЦЭМ!$B$39:$B$782,J$119)+'СЕТ СН'!$I$12+СВЦЭМ!$D$10+'СЕТ СН'!$I$5-'СЕТ СН'!$I$20</f>
        <v>3659.2466440500002</v>
      </c>
      <c r="K150" s="36">
        <f>SUMIFS(СВЦЭМ!$C$39:$C$782,СВЦЭМ!$A$39:$A$782,$A150,СВЦЭМ!$B$39:$B$782,K$119)+'СЕТ СН'!$I$12+СВЦЭМ!$D$10+'СЕТ СН'!$I$5-'СЕТ СН'!$I$20</f>
        <v>3608.9625519399997</v>
      </c>
      <c r="L150" s="36">
        <f>SUMIFS(СВЦЭМ!$C$39:$C$782,СВЦЭМ!$A$39:$A$782,$A150,СВЦЭМ!$B$39:$B$782,L$119)+'СЕТ СН'!$I$12+СВЦЭМ!$D$10+'СЕТ СН'!$I$5-'СЕТ СН'!$I$20</f>
        <v>3600.4698711299998</v>
      </c>
      <c r="M150" s="36">
        <f>SUMIFS(СВЦЭМ!$C$39:$C$782,СВЦЭМ!$A$39:$A$782,$A150,СВЦЭМ!$B$39:$B$782,M$119)+'СЕТ СН'!$I$12+СВЦЭМ!$D$10+'СЕТ СН'!$I$5-'СЕТ СН'!$I$20</f>
        <v>3599.5400343399997</v>
      </c>
      <c r="N150" s="36">
        <f>SUMIFS(СВЦЭМ!$C$39:$C$782,СВЦЭМ!$A$39:$A$782,$A150,СВЦЭМ!$B$39:$B$782,N$119)+'СЕТ СН'!$I$12+СВЦЭМ!$D$10+'СЕТ СН'!$I$5-'СЕТ СН'!$I$20</f>
        <v>3598.5652925999998</v>
      </c>
      <c r="O150" s="36">
        <f>SUMIFS(СВЦЭМ!$C$39:$C$782,СВЦЭМ!$A$39:$A$782,$A150,СВЦЭМ!$B$39:$B$782,O$119)+'СЕТ СН'!$I$12+СВЦЭМ!$D$10+'СЕТ СН'!$I$5-'СЕТ СН'!$I$20</f>
        <v>3607.1966139400001</v>
      </c>
      <c r="P150" s="36">
        <f>SUMIFS(СВЦЭМ!$C$39:$C$782,СВЦЭМ!$A$39:$A$782,$A150,СВЦЭМ!$B$39:$B$782,P$119)+'СЕТ СН'!$I$12+СВЦЭМ!$D$10+'СЕТ СН'!$I$5-'СЕТ СН'!$I$20</f>
        <v>3639.6425504199997</v>
      </c>
      <c r="Q150" s="36">
        <f>SUMIFS(СВЦЭМ!$C$39:$C$782,СВЦЭМ!$A$39:$A$782,$A150,СВЦЭМ!$B$39:$B$782,Q$119)+'СЕТ СН'!$I$12+СВЦЭМ!$D$10+'СЕТ СН'!$I$5-'СЕТ СН'!$I$20</f>
        <v>3640.73373477</v>
      </c>
      <c r="R150" s="36">
        <f>SUMIFS(СВЦЭМ!$C$39:$C$782,СВЦЭМ!$A$39:$A$782,$A150,СВЦЭМ!$B$39:$B$782,R$119)+'СЕТ СН'!$I$12+СВЦЭМ!$D$10+'СЕТ СН'!$I$5-'СЕТ СН'!$I$20</f>
        <v>3635.4815264700001</v>
      </c>
      <c r="S150" s="36">
        <f>SUMIFS(СВЦЭМ!$C$39:$C$782,СВЦЭМ!$A$39:$A$782,$A150,СВЦЭМ!$B$39:$B$782,S$119)+'СЕТ СН'!$I$12+СВЦЭМ!$D$10+'СЕТ СН'!$I$5-'СЕТ СН'!$I$20</f>
        <v>3617.87986998</v>
      </c>
      <c r="T150" s="36">
        <f>SUMIFS(СВЦЭМ!$C$39:$C$782,СВЦЭМ!$A$39:$A$782,$A150,СВЦЭМ!$B$39:$B$782,T$119)+'СЕТ СН'!$I$12+СВЦЭМ!$D$10+'СЕТ СН'!$I$5-'СЕТ СН'!$I$20</f>
        <v>3621.1261077999998</v>
      </c>
      <c r="U150" s="36">
        <f>SUMIFS(СВЦЭМ!$C$39:$C$782,СВЦЭМ!$A$39:$A$782,$A150,СВЦЭМ!$B$39:$B$782,U$119)+'СЕТ СН'!$I$12+СВЦЭМ!$D$10+'СЕТ СН'!$I$5-'СЕТ СН'!$I$20</f>
        <v>3621.9377872999999</v>
      </c>
      <c r="V150" s="36">
        <f>SUMIFS(СВЦЭМ!$C$39:$C$782,СВЦЭМ!$A$39:$A$782,$A150,СВЦЭМ!$B$39:$B$782,V$119)+'СЕТ СН'!$I$12+СВЦЭМ!$D$10+'СЕТ СН'!$I$5-'СЕТ СН'!$I$20</f>
        <v>3633.1745601900002</v>
      </c>
      <c r="W150" s="36">
        <f>SUMIFS(СВЦЭМ!$C$39:$C$782,СВЦЭМ!$A$39:$A$782,$A150,СВЦЭМ!$B$39:$B$782,W$119)+'СЕТ СН'!$I$12+СВЦЭМ!$D$10+'СЕТ СН'!$I$5-'СЕТ СН'!$I$20</f>
        <v>3642.4486518200001</v>
      </c>
      <c r="X150" s="36">
        <f>SUMIFS(СВЦЭМ!$C$39:$C$782,СВЦЭМ!$A$39:$A$782,$A150,СВЦЭМ!$B$39:$B$782,X$119)+'СЕТ СН'!$I$12+СВЦЭМ!$D$10+'СЕТ СН'!$I$5-'СЕТ СН'!$I$20</f>
        <v>3614.4785448499997</v>
      </c>
      <c r="Y150" s="36">
        <f>SUMIFS(СВЦЭМ!$C$39:$C$782,СВЦЭМ!$A$39:$A$782,$A150,СВЦЭМ!$B$39:$B$782,Y$119)+'СЕТ СН'!$I$12+СВЦЭМ!$D$10+'СЕТ СН'!$I$5-'СЕТ СН'!$I$20</f>
        <v>3671.17422609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322997.40163934429</v>
      </c>
      <c r="O155" s="143"/>
      <c r="P155" s="142">
        <f>СВЦЭМ!$D$12+'СЕТ СН'!$F$13-'СЕТ СН'!$G$21</f>
        <v>322997.40163934429</v>
      </c>
      <c r="Q155" s="143"/>
      <c r="R155" s="142">
        <f>СВЦЭМ!$D$12+'СЕТ СН'!$F$13-'СЕТ СН'!$H$21</f>
        <v>322997.40163934429</v>
      </c>
      <c r="S155" s="143"/>
      <c r="T155" s="142">
        <f>СВЦЭМ!$D$12+'СЕТ СН'!$F$13-'СЕТ СН'!$I$21</f>
        <v>322997.40163934429</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SUMIFS(СВЦЭМ!$C$39:$C$782,СВЦЭМ!$A$39:$A$782,$A12,СВЦЭМ!$B$39:$B$782,B$11)+'СЕТ СН'!$F$12+СВЦЭМ!$D$10+'СЕТ СН'!$F$6-'СЕТ СН'!$F$22</f>
        <v>1001.6672669</v>
      </c>
      <c r="C12" s="36">
        <f>SUMIFS(СВЦЭМ!$C$39:$C$782,СВЦЭМ!$A$39:$A$782,$A12,СВЦЭМ!$B$39:$B$782,C$11)+'СЕТ СН'!$F$12+СВЦЭМ!$D$10+'СЕТ СН'!$F$6-'СЕТ СН'!$F$22</f>
        <v>1079.4961478</v>
      </c>
      <c r="D12" s="36">
        <f>SUMIFS(СВЦЭМ!$C$39:$C$782,СВЦЭМ!$A$39:$A$782,$A12,СВЦЭМ!$B$39:$B$782,D$11)+'СЕТ СН'!$F$12+СВЦЭМ!$D$10+'СЕТ СН'!$F$6-'СЕТ СН'!$F$22</f>
        <v>1141.35990642</v>
      </c>
      <c r="E12" s="36">
        <f>SUMIFS(СВЦЭМ!$C$39:$C$782,СВЦЭМ!$A$39:$A$782,$A12,СВЦЭМ!$B$39:$B$782,E$11)+'СЕТ СН'!$F$12+СВЦЭМ!$D$10+'СЕТ СН'!$F$6-'СЕТ СН'!$F$22</f>
        <v>1165.3857468399999</v>
      </c>
      <c r="F12" s="36">
        <f>SUMIFS(СВЦЭМ!$C$39:$C$782,СВЦЭМ!$A$39:$A$782,$A12,СВЦЭМ!$B$39:$B$782,F$11)+'СЕТ СН'!$F$12+СВЦЭМ!$D$10+'СЕТ СН'!$F$6-'СЕТ СН'!$F$22</f>
        <v>1163.9807367999999</v>
      </c>
      <c r="G12" s="36">
        <f>SUMIFS(СВЦЭМ!$C$39:$C$782,СВЦЭМ!$A$39:$A$782,$A12,СВЦЭМ!$B$39:$B$782,G$11)+'СЕТ СН'!$F$12+СВЦЭМ!$D$10+'СЕТ СН'!$F$6-'СЕТ СН'!$F$22</f>
        <v>1159.65047622</v>
      </c>
      <c r="H12" s="36">
        <f>SUMIFS(СВЦЭМ!$C$39:$C$782,СВЦЭМ!$A$39:$A$782,$A12,СВЦЭМ!$B$39:$B$782,H$11)+'СЕТ СН'!$F$12+СВЦЭМ!$D$10+'СЕТ СН'!$F$6-'СЕТ СН'!$F$22</f>
        <v>1135.5058618199998</v>
      </c>
      <c r="I12" s="36">
        <f>SUMIFS(СВЦЭМ!$C$39:$C$782,СВЦЭМ!$A$39:$A$782,$A12,СВЦЭМ!$B$39:$B$782,I$11)+'СЕТ СН'!$F$12+СВЦЭМ!$D$10+'СЕТ СН'!$F$6-'СЕТ СН'!$F$22</f>
        <v>1069.36661789</v>
      </c>
      <c r="J12" s="36">
        <f>SUMIFS(СВЦЭМ!$C$39:$C$782,СВЦЭМ!$A$39:$A$782,$A12,СВЦЭМ!$B$39:$B$782,J$11)+'СЕТ СН'!$F$12+СВЦЭМ!$D$10+'СЕТ СН'!$F$6-'СЕТ СН'!$F$22</f>
        <v>992.80851987000005</v>
      </c>
      <c r="K12" s="36">
        <f>SUMIFS(СВЦЭМ!$C$39:$C$782,СВЦЭМ!$A$39:$A$782,$A12,СВЦЭМ!$B$39:$B$782,K$11)+'СЕТ СН'!$F$12+СВЦЭМ!$D$10+'СЕТ СН'!$F$6-'СЕТ СН'!$F$22</f>
        <v>938.79639863</v>
      </c>
      <c r="L12" s="36">
        <f>SUMIFS(СВЦЭМ!$C$39:$C$782,СВЦЭМ!$A$39:$A$782,$A12,СВЦЭМ!$B$39:$B$782,L$11)+'СЕТ СН'!$F$12+СВЦЭМ!$D$10+'СЕТ СН'!$F$6-'СЕТ СН'!$F$22</f>
        <v>958.38678429000004</v>
      </c>
      <c r="M12" s="36">
        <f>SUMIFS(СВЦЭМ!$C$39:$C$782,СВЦЭМ!$A$39:$A$782,$A12,СВЦЭМ!$B$39:$B$782,M$11)+'СЕТ СН'!$F$12+СВЦЭМ!$D$10+'СЕТ СН'!$F$6-'СЕТ СН'!$F$22</f>
        <v>944.63931389000004</v>
      </c>
      <c r="N12" s="36">
        <f>SUMIFS(СВЦЭМ!$C$39:$C$782,СВЦЭМ!$A$39:$A$782,$A12,СВЦЭМ!$B$39:$B$782,N$11)+'СЕТ СН'!$F$12+СВЦЭМ!$D$10+'СЕТ СН'!$F$6-'СЕТ СН'!$F$22</f>
        <v>957.59512916000006</v>
      </c>
      <c r="O12" s="36">
        <f>SUMIFS(СВЦЭМ!$C$39:$C$782,СВЦЭМ!$A$39:$A$782,$A12,СВЦЭМ!$B$39:$B$782,O$11)+'СЕТ СН'!$F$12+СВЦЭМ!$D$10+'СЕТ СН'!$F$6-'СЕТ СН'!$F$22</f>
        <v>967.51357511000003</v>
      </c>
      <c r="P12" s="36">
        <f>SUMIFS(СВЦЭМ!$C$39:$C$782,СВЦЭМ!$A$39:$A$782,$A12,СВЦЭМ!$B$39:$B$782,P$11)+'СЕТ СН'!$F$12+СВЦЭМ!$D$10+'СЕТ СН'!$F$6-'СЕТ СН'!$F$22</f>
        <v>976.74558303000003</v>
      </c>
      <c r="Q12" s="36">
        <f>SUMIFS(СВЦЭМ!$C$39:$C$782,СВЦЭМ!$A$39:$A$782,$A12,СВЦЭМ!$B$39:$B$782,Q$11)+'СЕТ СН'!$F$12+СВЦЭМ!$D$10+'СЕТ СН'!$F$6-'СЕТ СН'!$F$22</f>
        <v>985.57081373000005</v>
      </c>
      <c r="R12" s="36">
        <f>SUMIFS(СВЦЭМ!$C$39:$C$782,СВЦЭМ!$A$39:$A$782,$A12,СВЦЭМ!$B$39:$B$782,R$11)+'СЕТ СН'!$F$12+СВЦЭМ!$D$10+'СЕТ СН'!$F$6-'СЕТ СН'!$F$22</f>
        <v>972.01373187000002</v>
      </c>
      <c r="S12" s="36">
        <f>SUMIFS(СВЦЭМ!$C$39:$C$782,СВЦЭМ!$A$39:$A$782,$A12,СВЦЭМ!$B$39:$B$782,S$11)+'СЕТ СН'!$F$12+СВЦЭМ!$D$10+'СЕТ СН'!$F$6-'СЕТ СН'!$F$22</f>
        <v>956.44553635</v>
      </c>
      <c r="T12" s="36">
        <f>SUMIFS(СВЦЭМ!$C$39:$C$782,СВЦЭМ!$A$39:$A$782,$A12,СВЦЭМ!$B$39:$B$782,T$11)+'СЕТ СН'!$F$12+СВЦЭМ!$D$10+'СЕТ СН'!$F$6-'СЕТ СН'!$F$22</f>
        <v>943.83148620999998</v>
      </c>
      <c r="U12" s="36">
        <f>SUMIFS(СВЦЭМ!$C$39:$C$782,СВЦЭМ!$A$39:$A$782,$A12,СВЦЭМ!$B$39:$B$782,U$11)+'СЕТ СН'!$F$12+СВЦЭМ!$D$10+'СЕТ СН'!$F$6-'СЕТ СН'!$F$22</f>
        <v>929.93761915000005</v>
      </c>
      <c r="V12" s="36">
        <f>SUMIFS(СВЦЭМ!$C$39:$C$782,СВЦЭМ!$A$39:$A$782,$A12,СВЦЭМ!$B$39:$B$782,V$11)+'СЕТ СН'!$F$12+СВЦЭМ!$D$10+'СЕТ СН'!$F$6-'СЕТ СН'!$F$22</f>
        <v>915.41785532000006</v>
      </c>
      <c r="W12" s="36">
        <f>SUMIFS(СВЦЭМ!$C$39:$C$782,СВЦЭМ!$A$39:$A$782,$A12,СВЦЭМ!$B$39:$B$782,W$11)+'СЕТ СН'!$F$12+СВЦЭМ!$D$10+'СЕТ СН'!$F$6-'СЕТ СН'!$F$22</f>
        <v>924.30975727999999</v>
      </c>
      <c r="X12" s="36">
        <f>SUMIFS(СВЦЭМ!$C$39:$C$782,СВЦЭМ!$A$39:$A$782,$A12,СВЦЭМ!$B$39:$B$782,X$11)+'СЕТ СН'!$F$12+СВЦЭМ!$D$10+'СЕТ СН'!$F$6-'СЕТ СН'!$F$22</f>
        <v>907.58370016000003</v>
      </c>
      <c r="Y12" s="36">
        <f>SUMIFS(СВЦЭМ!$C$39:$C$782,СВЦЭМ!$A$39:$A$782,$A12,СВЦЭМ!$B$39:$B$782,Y$11)+'СЕТ СН'!$F$12+СВЦЭМ!$D$10+'СЕТ СН'!$F$6-'СЕТ СН'!$F$22</f>
        <v>946.79574831000002</v>
      </c>
      <c r="AA12" s="37"/>
    </row>
    <row r="13" spans="1:27" ht="15.75" x14ac:dyDescent="0.2">
      <c r="A13" s="35">
        <f>A12+1</f>
        <v>44410</v>
      </c>
      <c r="B13" s="36">
        <f>SUMIFS(СВЦЭМ!$C$39:$C$782,СВЦЭМ!$A$39:$A$782,$A13,СВЦЭМ!$B$39:$B$782,B$11)+'СЕТ СН'!$F$12+СВЦЭМ!$D$10+'СЕТ СН'!$F$6-'СЕТ СН'!$F$22</f>
        <v>1002.75830824</v>
      </c>
      <c r="C13" s="36">
        <f>SUMIFS(СВЦЭМ!$C$39:$C$782,СВЦЭМ!$A$39:$A$782,$A13,СВЦЭМ!$B$39:$B$782,C$11)+'СЕТ СН'!$F$12+СВЦЭМ!$D$10+'СЕТ СН'!$F$6-'СЕТ СН'!$F$22</f>
        <v>1035.9633996099999</v>
      </c>
      <c r="D13" s="36">
        <f>SUMIFS(СВЦЭМ!$C$39:$C$782,СВЦЭМ!$A$39:$A$782,$A13,СВЦЭМ!$B$39:$B$782,D$11)+'СЕТ СН'!$F$12+СВЦЭМ!$D$10+'СЕТ СН'!$F$6-'СЕТ СН'!$F$22</f>
        <v>1084.9319604099999</v>
      </c>
      <c r="E13" s="36">
        <f>SUMIFS(СВЦЭМ!$C$39:$C$782,СВЦЭМ!$A$39:$A$782,$A13,СВЦЭМ!$B$39:$B$782,E$11)+'СЕТ СН'!$F$12+СВЦЭМ!$D$10+'СЕТ СН'!$F$6-'СЕТ СН'!$F$22</f>
        <v>1108.8781316299999</v>
      </c>
      <c r="F13" s="36">
        <f>SUMIFS(СВЦЭМ!$C$39:$C$782,СВЦЭМ!$A$39:$A$782,$A13,СВЦЭМ!$B$39:$B$782,F$11)+'СЕТ СН'!$F$12+СВЦЭМ!$D$10+'СЕТ СН'!$F$6-'СЕТ СН'!$F$22</f>
        <v>1105.2743227999999</v>
      </c>
      <c r="G13" s="36">
        <f>SUMIFS(СВЦЭМ!$C$39:$C$782,СВЦЭМ!$A$39:$A$782,$A13,СВЦЭМ!$B$39:$B$782,G$11)+'СЕТ СН'!$F$12+СВЦЭМ!$D$10+'СЕТ СН'!$F$6-'СЕТ СН'!$F$22</f>
        <v>1085.5613257499999</v>
      </c>
      <c r="H13" s="36">
        <f>SUMIFS(СВЦЭМ!$C$39:$C$782,СВЦЭМ!$A$39:$A$782,$A13,СВЦЭМ!$B$39:$B$782,H$11)+'СЕТ СН'!$F$12+СВЦЭМ!$D$10+'СЕТ СН'!$F$6-'СЕТ СН'!$F$22</f>
        <v>1048.4929302999999</v>
      </c>
      <c r="I13" s="36">
        <f>SUMIFS(СВЦЭМ!$C$39:$C$782,СВЦЭМ!$A$39:$A$782,$A13,СВЦЭМ!$B$39:$B$782,I$11)+'СЕТ СН'!$F$12+СВЦЭМ!$D$10+'СЕТ СН'!$F$6-'СЕТ СН'!$F$22</f>
        <v>995.71167863000005</v>
      </c>
      <c r="J13" s="36">
        <f>SUMIFS(СВЦЭМ!$C$39:$C$782,СВЦЭМ!$A$39:$A$782,$A13,СВЦЭМ!$B$39:$B$782,J$11)+'СЕТ СН'!$F$12+СВЦЭМ!$D$10+'СЕТ СН'!$F$6-'СЕТ СН'!$F$22</f>
        <v>927.68415148999998</v>
      </c>
      <c r="K13" s="36">
        <f>SUMIFS(СВЦЭМ!$C$39:$C$782,СВЦЭМ!$A$39:$A$782,$A13,СВЦЭМ!$B$39:$B$782,K$11)+'СЕТ СН'!$F$12+СВЦЭМ!$D$10+'СЕТ СН'!$F$6-'СЕТ СН'!$F$22</f>
        <v>894.06315402999996</v>
      </c>
      <c r="L13" s="36">
        <f>SUMIFS(СВЦЭМ!$C$39:$C$782,СВЦЭМ!$A$39:$A$782,$A13,СВЦЭМ!$B$39:$B$782,L$11)+'СЕТ СН'!$F$12+СВЦЭМ!$D$10+'СЕТ СН'!$F$6-'СЕТ СН'!$F$22</f>
        <v>914.46632389000001</v>
      </c>
      <c r="M13" s="36">
        <f>SUMIFS(СВЦЭМ!$C$39:$C$782,СВЦЭМ!$A$39:$A$782,$A13,СВЦЭМ!$B$39:$B$782,M$11)+'СЕТ СН'!$F$12+СВЦЭМ!$D$10+'СЕТ СН'!$F$6-'СЕТ СН'!$F$22</f>
        <v>929.51504124999997</v>
      </c>
      <c r="N13" s="36">
        <f>SUMIFS(СВЦЭМ!$C$39:$C$782,СВЦЭМ!$A$39:$A$782,$A13,СВЦЭМ!$B$39:$B$782,N$11)+'СЕТ СН'!$F$12+СВЦЭМ!$D$10+'СЕТ СН'!$F$6-'СЕТ СН'!$F$22</f>
        <v>926.93657669000004</v>
      </c>
      <c r="O13" s="36">
        <f>SUMIFS(СВЦЭМ!$C$39:$C$782,СВЦЭМ!$A$39:$A$782,$A13,СВЦЭМ!$B$39:$B$782,O$11)+'СЕТ СН'!$F$12+СВЦЭМ!$D$10+'СЕТ СН'!$F$6-'СЕТ СН'!$F$22</f>
        <v>929.28502385000002</v>
      </c>
      <c r="P13" s="36">
        <f>SUMIFS(СВЦЭМ!$C$39:$C$782,СВЦЭМ!$A$39:$A$782,$A13,СВЦЭМ!$B$39:$B$782,P$11)+'СЕТ СН'!$F$12+СВЦЭМ!$D$10+'СЕТ СН'!$F$6-'СЕТ СН'!$F$22</f>
        <v>930.11301303000005</v>
      </c>
      <c r="Q13" s="36">
        <f>SUMIFS(СВЦЭМ!$C$39:$C$782,СВЦЭМ!$A$39:$A$782,$A13,СВЦЭМ!$B$39:$B$782,Q$11)+'СЕТ СН'!$F$12+СВЦЭМ!$D$10+'СЕТ СН'!$F$6-'СЕТ СН'!$F$22</f>
        <v>935.45547505000002</v>
      </c>
      <c r="R13" s="36">
        <f>SUMIFS(СВЦЭМ!$C$39:$C$782,СВЦЭМ!$A$39:$A$782,$A13,СВЦЭМ!$B$39:$B$782,R$11)+'СЕТ СН'!$F$12+СВЦЭМ!$D$10+'СЕТ СН'!$F$6-'СЕТ СН'!$F$22</f>
        <v>924.77230226000006</v>
      </c>
      <c r="S13" s="36">
        <f>SUMIFS(СВЦЭМ!$C$39:$C$782,СВЦЭМ!$A$39:$A$782,$A13,СВЦЭМ!$B$39:$B$782,S$11)+'СЕТ СН'!$F$12+СВЦЭМ!$D$10+'СЕТ СН'!$F$6-'СЕТ СН'!$F$22</f>
        <v>944.43717332000006</v>
      </c>
      <c r="T13" s="36">
        <f>SUMIFS(СВЦЭМ!$C$39:$C$782,СВЦЭМ!$A$39:$A$782,$A13,СВЦЭМ!$B$39:$B$782,T$11)+'СЕТ СН'!$F$12+СВЦЭМ!$D$10+'СЕТ СН'!$F$6-'СЕТ СН'!$F$22</f>
        <v>980.22235714999999</v>
      </c>
      <c r="U13" s="36">
        <f>SUMIFS(СВЦЭМ!$C$39:$C$782,СВЦЭМ!$A$39:$A$782,$A13,СВЦЭМ!$B$39:$B$782,U$11)+'СЕТ СН'!$F$12+СВЦЭМ!$D$10+'СЕТ СН'!$F$6-'СЕТ СН'!$F$22</f>
        <v>975.40756474</v>
      </c>
      <c r="V13" s="36">
        <f>SUMIFS(СВЦЭМ!$C$39:$C$782,СВЦЭМ!$A$39:$A$782,$A13,СВЦЭМ!$B$39:$B$782,V$11)+'СЕТ СН'!$F$12+СВЦЭМ!$D$10+'СЕТ СН'!$F$6-'СЕТ СН'!$F$22</f>
        <v>946.53414766000003</v>
      </c>
      <c r="W13" s="36">
        <f>SUMIFS(СВЦЭМ!$C$39:$C$782,СВЦЭМ!$A$39:$A$782,$A13,СВЦЭМ!$B$39:$B$782,W$11)+'СЕТ СН'!$F$12+СВЦЭМ!$D$10+'СЕТ СН'!$F$6-'СЕТ СН'!$F$22</f>
        <v>952.47219263</v>
      </c>
      <c r="X13" s="36">
        <f>SUMIFS(СВЦЭМ!$C$39:$C$782,СВЦЭМ!$A$39:$A$782,$A13,СВЦЭМ!$B$39:$B$782,X$11)+'СЕТ СН'!$F$12+СВЦЭМ!$D$10+'СЕТ СН'!$F$6-'СЕТ СН'!$F$22</f>
        <v>958.58122986000001</v>
      </c>
      <c r="Y13" s="36">
        <f>SUMIFS(СВЦЭМ!$C$39:$C$782,СВЦЭМ!$A$39:$A$782,$A13,СВЦЭМ!$B$39:$B$782,Y$11)+'СЕТ СН'!$F$12+СВЦЭМ!$D$10+'СЕТ СН'!$F$6-'СЕТ СН'!$F$22</f>
        <v>929.17609685000002</v>
      </c>
    </row>
    <row r="14" spans="1:27" ht="15.75" x14ac:dyDescent="0.2">
      <c r="A14" s="35">
        <f t="shared" ref="A14:A42" si="0">A13+1</f>
        <v>44411</v>
      </c>
      <c r="B14" s="36">
        <f>SUMIFS(СВЦЭМ!$C$39:$C$782,СВЦЭМ!$A$39:$A$782,$A14,СВЦЭМ!$B$39:$B$782,B$11)+'СЕТ СН'!$F$12+СВЦЭМ!$D$10+'СЕТ СН'!$F$6-'СЕТ СН'!$F$22</f>
        <v>1075.13493341</v>
      </c>
      <c r="C14" s="36">
        <f>SUMIFS(СВЦЭМ!$C$39:$C$782,СВЦЭМ!$A$39:$A$782,$A14,СВЦЭМ!$B$39:$B$782,C$11)+'СЕТ СН'!$F$12+СВЦЭМ!$D$10+'СЕТ СН'!$F$6-'СЕТ СН'!$F$22</f>
        <v>1150.6453931099998</v>
      </c>
      <c r="D14" s="36">
        <f>SUMIFS(СВЦЭМ!$C$39:$C$782,СВЦЭМ!$A$39:$A$782,$A14,СВЦЭМ!$B$39:$B$782,D$11)+'СЕТ СН'!$F$12+СВЦЭМ!$D$10+'СЕТ СН'!$F$6-'СЕТ СН'!$F$22</f>
        <v>1212.9131963599998</v>
      </c>
      <c r="E14" s="36">
        <f>SUMIFS(СВЦЭМ!$C$39:$C$782,СВЦЭМ!$A$39:$A$782,$A14,СВЦЭМ!$B$39:$B$782,E$11)+'СЕТ СН'!$F$12+СВЦЭМ!$D$10+'СЕТ СН'!$F$6-'СЕТ СН'!$F$22</f>
        <v>1241.8445058499999</v>
      </c>
      <c r="F14" s="36">
        <f>SUMIFS(СВЦЭМ!$C$39:$C$782,СВЦЭМ!$A$39:$A$782,$A14,СВЦЭМ!$B$39:$B$782,F$11)+'СЕТ СН'!$F$12+СВЦЭМ!$D$10+'СЕТ СН'!$F$6-'СЕТ СН'!$F$22</f>
        <v>1241.00979818</v>
      </c>
      <c r="G14" s="36">
        <f>SUMIFS(СВЦЭМ!$C$39:$C$782,СВЦЭМ!$A$39:$A$782,$A14,СВЦЭМ!$B$39:$B$782,G$11)+'СЕТ СН'!$F$12+СВЦЭМ!$D$10+'СЕТ СН'!$F$6-'СЕТ СН'!$F$22</f>
        <v>1217.9176456199998</v>
      </c>
      <c r="H14" s="36">
        <f>SUMIFS(СВЦЭМ!$C$39:$C$782,СВЦЭМ!$A$39:$A$782,$A14,СВЦЭМ!$B$39:$B$782,H$11)+'СЕТ СН'!$F$12+СВЦЭМ!$D$10+'СЕТ СН'!$F$6-'СЕТ СН'!$F$22</f>
        <v>1161.9139948299999</v>
      </c>
      <c r="I14" s="36">
        <f>SUMIFS(СВЦЭМ!$C$39:$C$782,СВЦЭМ!$A$39:$A$782,$A14,СВЦЭМ!$B$39:$B$782,I$11)+'СЕТ СН'!$F$12+СВЦЭМ!$D$10+'СЕТ СН'!$F$6-'СЕТ СН'!$F$22</f>
        <v>1058.8852049499999</v>
      </c>
      <c r="J14" s="36">
        <f>SUMIFS(СВЦЭМ!$C$39:$C$782,СВЦЭМ!$A$39:$A$782,$A14,СВЦЭМ!$B$39:$B$782,J$11)+'СЕТ СН'!$F$12+СВЦЭМ!$D$10+'СЕТ СН'!$F$6-'СЕТ СН'!$F$22</f>
        <v>977.77009196999995</v>
      </c>
      <c r="K14" s="36">
        <f>SUMIFS(СВЦЭМ!$C$39:$C$782,СВЦЭМ!$A$39:$A$782,$A14,СВЦЭМ!$B$39:$B$782,K$11)+'СЕТ СН'!$F$12+СВЦЭМ!$D$10+'СЕТ СН'!$F$6-'СЕТ СН'!$F$22</f>
        <v>932.50416301999996</v>
      </c>
      <c r="L14" s="36">
        <f>SUMIFS(СВЦЭМ!$C$39:$C$782,СВЦЭМ!$A$39:$A$782,$A14,СВЦЭМ!$B$39:$B$782,L$11)+'СЕТ СН'!$F$12+СВЦЭМ!$D$10+'СЕТ СН'!$F$6-'СЕТ СН'!$F$22</f>
        <v>944.00783868999997</v>
      </c>
      <c r="M14" s="36">
        <f>SUMIFS(СВЦЭМ!$C$39:$C$782,СВЦЭМ!$A$39:$A$782,$A14,СВЦЭМ!$B$39:$B$782,M$11)+'СЕТ СН'!$F$12+СВЦЭМ!$D$10+'СЕТ СН'!$F$6-'СЕТ СН'!$F$22</f>
        <v>958.63689218000002</v>
      </c>
      <c r="N14" s="36">
        <f>SUMIFS(СВЦЭМ!$C$39:$C$782,СВЦЭМ!$A$39:$A$782,$A14,СВЦЭМ!$B$39:$B$782,N$11)+'СЕТ СН'!$F$12+СВЦЭМ!$D$10+'СЕТ СН'!$F$6-'СЕТ СН'!$F$22</f>
        <v>952.43121116999998</v>
      </c>
      <c r="O14" s="36">
        <f>SUMIFS(СВЦЭМ!$C$39:$C$782,СВЦЭМ!$A$39:$A$782,$A14,СВЦЭМ!$B$39:$B$782,O$11)+'СЕТ СН'!$F$12+СВЦЭМ!$D$10+'СЕТ СН'!$F$6-'СЕТ СН'!$F$22</f>
        <v>987.17945358999998</v>
      </c>
      <c r="P14" s="36">
        <f>SUMIFS(СВЦЭМ!$C$39:$C$782,СВЦЭМ!$A$39:$A$782,$A14,СВЦЭМ!$B$39:$B$782,P$11)+'СЕТ СН'!$F$12+СВЦЭМ!$D$10+'СЕТ СН'!$F$6-'СЕТ СН'!$F$22</f>
        <v>996.74056430999997</v>
      </c>
      <c r="Q14" s="36">
        <f>SUMIFS(СВЦЭМ!$C$39:$C$782,СВЦЭМ!$A$39:$A$782,$A14,СВЦЭМ!$B$39:$B$782,Q$11)+'СЕТ СН'!$F$12+СВЦЭМ!$D$10+'СЕТ СН'!$F$6-'СЕТ СН'!$F$22</f>
        <v>1026.90927336</v>
      </c>
      <c r="R14" s="36">
        <f>SUMIFS(СВЦЭМ!$C$39:$C$782,СВЦЭМ!$A$39:$A$782,$A14,СВЦЭМ!$B$39:$B$782,R$11)+'СЕТ СН'!$F$12+СВЦЭМ!$D$10+'СЕТ СН'!$F$6-'СЕТ СН'!$F$22</f>
        <v>1012.94505155</v>
      </c>
      <c r="S14" s="36">
        <f>SUMIFS(СВЦЭМ!$C$39:$C$782,СВЦЭМ!$A$39:$A$782,$A14,СВЦЭМ!$B$39:$B$782,S$11)+'СЕТ СН'!$F$12+СВЦЭМ!$D$10+'СЕТ СН'!$F$6-'СЕТ СН'!$F$22</f>
        <v>1026.35803203</v>
      </c>
      <c r="T14" s="36">
        <f>SUMIFS(СВЦЭМ!$C$39:$C$782,СВЦЭМ!$A$39:$A$782,$A14,СВЦЭМ!$B$39:$B$782,T$11)+'СЕТ СН'!$F$12+СВЦЭМ!$D$10+'СЕТ СН'!$F$6-'СЕТ СН'!$F$22</f>
        <v>983.91780687000005</v>
      </c>
      <c r="U14" s="36">
        <f>SUMIFS(СВЦЭМ!$C$39:$C$782,СВЦЭМ!$A$39:$A$782,$A14,СВЦЭМ!$B$39:$B$782,U$11)+'СЕТ СН'!$F$12+СВЦЭМ!$D$10+'СЕТ СН'!$F$6-'СЕТ СН'!$F$22</f>
        <v>976.23809000999995</v>
      </c>
      <c r="V14" s="36">
        <f>SUMIFS(СВЦЭМ!$C$39:$C$782,СВЦЭМ!$A$39:$A$782,$A14,СВЦЭМ!$B$39:$B$782,V$11)+'СЕТ СН'!$F$12+СВЦЭМ!$D$10+'СЕТ СН'!$F$6-'СЕТ СН'!$F$22</f>
        <v>994.00442858999997</v>
      </c>
      <c r="W14" s="36">
        <f>SUMIFS(СВЦЭМ!$C$39:$C$782,СВЦЭМ!$A$39:$A$782,$A14,СВЦЭМ!$B$39:$B$782,W$11)+'СЕТ СН'!$F$12+СВЦЭМ!$D$10+'СЕТ СН'!$F$6-'СЕТ СН'!$F$22</f>
        <v>1006.68953966</v>
      </c>
      <c r="X14" s="36">
        <f>SUMIFS(СВЦЭМ!$C$39:$C$782,СВЦЭМ!$A$39:$A$782,$A14,СВЦЭМ!$B$39:$B$782,X$11)+'СЕТ СН'!$F$12+СВЦЭМ!$D$10+'СЕТ СН'!$F$6-'СЕТ СН'!$F$22</f>
        <v>976.58195347000003</v>
      </c>
      <c r="Y14" s="36">
        <f>SUMIFS(СВЦЭМ!$C$39:$C$782,СВЦЭМ!$A$39:$A$782,$A14,СВЦЭМ!$B$39:$B$782,Y$11)+'СЕТ СН'!$F$12+СВЦЭМ!$D$10+'СЕТ СН'!$F$6-'СЕТ СН'!$F$22</f>
        <v>986.72325780000006</v>
      </c>
    </row>
    <row r="15" spans="1:27" ht="15.75" x14ac:dyDescent="0.2">
      <c r="A15" s="35">
        <f t="shared" si="0"/>
        <v>44412</v>
      </c>
      <c r="B15" s="36">
        <f>SUMIFS(СВЦЭМ!$C$39:$C$782,СВЦЭМ!$A$39:$A$782,$A15,СВЦЭМ!$B$39:$B$782,B$11)+'СЕТ СН'!$F$12+СВЦЭМ!$D$10+'СЕТ СН'!$F$6-'СЕТ СН'!$F$22</f>
        <v>1017.87751063</v>
      </c>
      <c r="C15" s="36">
        <f>SUMIFS(СВЦЭМ!$C$39:$C$782,СВЦЭМ!$A$39:$A$782,$A15,СВЦЭМ!$B$39:$B$782,C$11)+'СЕТ СН'!$F$12+СВЦЭМ!$D$10+'СЕТ СН'!$F$6-'СЕТ СН'!$F$22</f>
        <v>1099.21258493</v>
      </c>
      <c r="D15" s="36">
        <f>SUMIFS(СВЦЭМ!$C$39:$C$782,СВЦЭМ!$A$39:$A$782,$A15,СВЦЭМ!$B$39:$B$782,D$11)+'СЕТ СН'!$F$12+СВЦЭМ!$D$10+'СЕТ СН'!$F$6-'СЕТ СН'!$F$22</f>
        <v>1161.7060413499999</v>
      </c>
      <c r="E15" s="36">
        <f>SUMIFS(СВЦЭМ!$C$39:$C$782,СВЦЭМ!$A$39:$A$782,$A15,СВЦЭМ!$B$39:$B$782,E$11)+'СЕТ СН'!$F$12+СВЦЭМ!$D$10+'СЕТ СН'!$F$6-'СЕТ СН'!$F$22</f>
        <v>1187.7411630899999</v>
      </c>
      <c r="F15" s="36">
        <f>SUMIFS(СВЦЭМ!$C$39:$C$782,СВЦЭМ!$A$39:$A$782,$A15,СВЦЭМ!$B$39:$B$782,F$11)+'СЕТ СН'!$F$12+СВЦЭМ!$D$10+'СЕТ СН'!$F$6-'СЕТ СН'!$F$22</f>
        <v>1191.6545197999999</v>
      </c>
      <c r="G15" s="36">
        <f>SUMIFS(СВЦЭМ!$C$39:$C$782,СВЦЭМ!$A$39:$A$782,$A15,СВЦЭМ!$B$39:$B$782,G$11)+'СЕТ СН'!$F$12+СВЦЭМ!$D$10+'СЕТ СН'!$F$6-'СЕТ СН'!$F$22</f>
        <v>1173.78335924</v>
      </c>
      <c r="H15" s="36">
        <f>SUMIFS(СВЦЭМ!$C$39:$C$782,СВЦЭМ!$A$39:$A$782,$A15,СВЦЭМ!$B$39:$B$782,H$11)+'СЕТ СН'!$F$12+СВЦЭМ!$D$10+'СЕТ СН'!$F$6-'СЕТ СН'!$F$22</f>
        <v>1126.0900674799998</v>
      </c>
      <c r="I15" s="36">
        <f>SUMIFS(СВЦЭМ!$C$39:$C$782,СВЦЭМ!$A$39:$A$782,$A15,СВЦЭМ!$B$39:$B$782,I$11)+'СЕТ СН'!$F$12+СВЦЭМ!$D$10+'СЕТ СН'!$F$6-'СЕТ СН'!$F$22</f>
        <v>1040.1280058299999</v>
      </c>
      <c r="J15" s="36">
        <f>SUMIFS(СВЦЭМ!$C$39:$C$782,СВЦЭМ!$A$39:$A$782,$A15,СВЦЭМ!$B$39:$B$782,J$11)+'СЕТ СН'!$F$12+СВЦЭМ!$D$10+'СЕТ СН'!$F$6-'СЕТ СН'!$F$22</f>
        <v>961.75160814000003</v>
      </c>
      <c r="K15" s="36">
        <f>SUMIFS(СВЦЭМ!$C$39:$C$782,СВЦЭМ!$A$39:$A$782,$A15,СВЦЭМ!$B$39:$B$782,K$11)+'СЕТ СН'!$F$12+СВЦЭМ!$D$10+'СЕТ СН'!$F$6-'СЕТ СН'!$F$22</f>
        <v>915.89806701999998</v>
      </c>
      <c r="L15" s="36">
        <f>SUMIFS(СВЦЭМ!$C$39:$C$782,СВЦЭМ!$A$39:$A$782,$A15,СВЦЭМ!$B$39:$B$782,L$11)+'СЕТ СН'!$F$12+СВЦЭМ!$D$10+'СЕТ СН'!$F$6-'СЕТ СН'!$F$22</f>
        <v>922.41892199000006</v>
      </c>
      <c r="M15" s="36">
        <f>SUMIFS(СВЦЭМ!$C$39:$C$782,СВЦЭМ!$A$39:$A$782,$A15,СВЦЭМ!$B$39:$B$782,M$11)+'СЕТ СН'!$F$12+СВЦЭМ!$D$10+'СЕТ СН'!$F$6-'СЕТ СН'!$F$22</f>
        <v>929.34773197000004</v>
      </c>
      <c r="N15" s="36">
        <f>SUMIFS(СВЦЭМ!$C$39:$C$782,СВЦЭМ!$A$39:$A$782,$A15,СВЦЭМ!$B$39:$B$782,N$11)+'СЕТ СН'!$F$12+СВЦЭМ!$D$10+'СЕТ СН'!$F$6-'СЕТ СН'!$F$22</f>
        <v>928.91607653999995</v>
      </c>
      <c r="O15" s="36">
        <f>SUMIFS(СВЦЭМ!$C$39:$C$782,СВЦЭМ!$A$39:$A$782,$A15,СВЦЭМ!$B$39:$B$782,O$11)+'СЕТ СН'!$F$12+СВЦЭМ!$D$10+'СЕТ СН'!$F$6-'СЕТ СН'!$F$22</f>
        <v>940.15229965000003</v>
      </c>
      <c r="P15" s="36">
        <f>SUMIFS(СВЦЭМ!$C$39:$C$782,СВЦЭМ!$A$39:$A$782,$A15,СВЦЭМ!$B$39:$B$782,P$11)+'СЕТ СН'!$F$12+СВЦЭМ!$D$10+'СЕТ СН'!$F$6-'СЕТ СН'!$F$22</f>
        <v>944.85367699000005</v>
      </c>
      <c r="Q15" s="36">
        <f>SUMIFS(СВЦЭМ!$C$39:$C$782,СВЦЭМ!$A$39:$A$782,$A15,СВЦЭМ!$B$39:$B$782,Q$11)+'СЕТ СН'!$F$12+СВЦЭМ!$D$10+'СЕТ СН'!$F$6-'СЕТ СН'!$F$22</f>
        <v>951.01436163999995</v>
      </c>
      <c r="R15" s="36">
        <f>SUMIFS(СВЦЭМ!$C$39:$C$782,СВЦЭМ!$A$39:$A$782,$A15,СВЦЭМ!$B$39:$B$782,R$11)+'СЕТ СН'!$F$12+СВЦЭМ!$D$10+'СЕТ СН'!$F$6-'СЕТ СН'!$F$22</f>
        <v>948.66627484000003</v>
      </c>
      <c r="S15" s="36">
        <f>SUMIFS(СВЦЭМ!$C$39:$C$782,СВЦЭМ!$A$39:$A$782,$A15,СВЦЭМ!$B$39:$B$782,S$11)+'СЕТ СН'!$F$12+СВЦЭМ!$D$10+'СЕТ СН'!$F$6-'СЕТ СН'!$F$22</f>
        <v>959.72048573999996</v>
      </c>
      <c r="T15" s="36">
        <f>SUMIFS(СВЦЭМ!$C$39:$C$782,СВЦЭМ!$A$39:$A$782,$A15,СВЦЭМ!$B$39:$B$782,T$11)+'СЕТ СН'!$F$12+СВЦЭМ!$D$10+'СЕТ СН'!$F$6-'СЕТ СН'!$F$22</f>
        <v>988.99328159000004</v>
      </c>
      <c r="U15" s="36">
        <f>SUMIFS(СВЦЭМ!$C$39:$C$782,СВЦЭМ!$A$39:$A$782,$A15,СВЦЭМ!$B$39:$B$782,U$11)+'СЕТ СН'!$F$12+СВЦЭМ!$D$10+'СЕТ СН'!$F$6-'СЕТ СН'!$F$22</f>
        <v>975.94184498000004</v>
      </c>
      <c r="V15" s="36">
        <f>SUMIFS(СВЦЭМ!$C$39:$C$782,СВЦЭМ!$A$39:$A$782,$A15,СВЦЭМ!$B$39:$B$782,V$11)+'СЕТ СН'!$F$12+СВЦЭМ!$D$10+'СЕТ СН'!$F$6-'СЕТ СН'!$F$22</f>
        <v>967.07965382999998</v>
      </c>
      <c r="W15" s="36">
        <f>SUMIFS(СВЦЭМ!$C$39:$C$782,СВЦЭМ!$A$39:$A$782,$A15,СВЦЭМ!$B$39:$B$782,W$11)+'СЕТ СН'!$F$12+СВЦЭМ!$D$10+'СЕТ СН'!$F$6-'СЕТ СН'!$F$22</f>
        <v>988.56824503999997</v>
      </c>
      <c r="X15" s="36">
        <f>SUMIFS(СВЦЭМ!$C$39:$C$782,СВЦЭМ!$A$39:$A$782,$A15,СВЦЭМ!$B$39:$B$782,X$11)+'СЕТ СН'!$F$12+СВЦЭМ!$D$10+'СЕТ СН'!$F$6-'СЕТ СН'!$F$22</f>
        <v>950.46728089999999</v>
      </c>
      <c r="Y15" s="36">
        <f>SUMIFS(СВЦЭМ!$C$39:$C$782,СВЦЭМ!$A$39:$A$782,$A15,СВЦЭМ!$B$39:$B$782,Y$11)+'СЕТ СН'!$F$12+СВЦЭМ!$D$10+'СЕТ СН'!$F$6-'СЕТ СН'!$F$22</f>
        <v>935.98857708000003</v>
      </c>
    </row>
    <row r="16" spans="1:27" ht="15.75" x14ac:dyDescent="0.2">
      <c r="A16" s="35">
        <f t="shared" si="0"/>
        <v>44413</v>
      </c>
      <c r="B16" s="36">
        <f>SUMIFS(СВЦЭМ!$C$39:$C$782,СВЦЭМ!$A$39:$A$782,$A16,СВЦЭМ!$B$39:$B$782,B$11)+'СЕТ СН'!$F$12+СВЦЭМ!$D$10+'СЕТ СН'!$F$6-'СЕТ СН'!$F$22</f>
        <v>1094.5157022599999</v>
      </c>
      <c r="C16" s="36">
        <f>SUMIFS(СВЦЭМ!$C$39:$C$782,СВЦЭМ!$A$39:$A$782,$A16,СВЦЭМ!$B$39:$B$782,C$11)+'СЕТ СН'!$F$12+СВЦЭМ!$D$10+'СЕТ СН'!$F$6-'СЕТ СН'!$F$22</f>
        <v>1166.5410576199999</v>
      </c>
      <c r="D16" s="36">
        <f>SUMIFS(СВЦЭМ!$C$39:$C$782,СВЦЭМ!$A$39:$A$782,$A16,СВЦЭМ!$B$39:$B$782,D$11)+'СЕТ СН'!$F$12+СВЦЭМ!$D$10+'СЕТ СН'!$F$6-'СЕТ СН'!$F$22</f>
        <v>1238.1028411699999</v>
      </c>
      <c r="E16" s="36">
        <f>SUMIFS(СВЦЭМ!$C$39:$C$782,СВЦЭМ!$A$39:$A$782,$A16,СВЦЭМ!$B$39:$B$782,E$11)+'СЕТ СН'!$F$12+СВЦЭМ!$D$10+'СЕТ СН'!$F$6-'СЕТ СН'!$F$22</f>
        <v>1264.0749803699998</v>
      </c>
      <c r="F16" s="36">
        <f>SUMIFS(СВЦЭМ!$C$39:$C$782,СВЦЭМ!$A$39:$A$782,$A16,СВЦЭМ!$B$39:$B$782,F$11)+'СЕТ СН'!$F$12+СВЦЭМ!$D$10+'СЕТ СН'!$F$6-'СЕТ СН'!$F$22</f>
        <v>1259.48249029</v>
      </c>
      <c r="G16" s="36">
        <f>SUMIFS(СВЦЭМ!$C$39:$C$782,СВЦЭМ!$A$39:$A$782,$A16,СВЦЭМ!$B$39:$B$782,G$11)+'СЕТ СН'!$F$12+СВЦЭМ!$D$10+'СЕТ СН'!$F$6-'СЕТ СН'!$F$22</f>
        <v>1242.5421661599999</v>
      </c>
      <c r="H16" s="36">
        <f>SUMIFS(СВЦЭМ!$C$39:$C$782,СВЦЭМ!$A$39:$A$782,$A16,СВЦЭМ!$B$39:$B$782,H$11)+'СЕТ СН'!$F$12+СВЦЭМ!$D$10+'СЕТ СН'!$F$6-'СЕТ СН'!$F$22</f>
        <v>1209.2307838699999</v>
      </c>
      <c r="I16" s="36">
        <f>SUMIFS(СВЦЭМ!$C$39:$C$782,СВЦЭМ!$A$39:$A$782,$A16,СВЦЭМ!$B$39:$B$782,I$11)+'СЕТ СН'!$F$12+СВЦЭМ!$D$10+'СЕТ СН'!$F$6-'СЕТ СН'!$F$22</f>
        <v>1122.32893188</v>
      </c>
      <c r="J16" s="36">
        <f>SUMIFS(СВЦЭМ!$C$39:$C$782,СВЦЭМ!$A$39:$A$782,$A16,СВЦЭМ!$B$39:$B$782,J$11)+'СЕТ СН'!$F$12+СВЦЭМ!$D$10+'СЕТ СН'!$F$6-'СЕТ СН'!$F$22</f>
        <v>1046.74315041</v>
      </c>
      <c r="K16" s="36">
        <f>SUMIFS(СВЦЭМ!$C$39:$C$782,СВЦЭМ!$A$39:$A$782,$A16,СВЦЭМ!$B$39:$B$782,K$11)+'СЕТ СН'!$F$12+СВЦЭМ!$D$10+'СЕТ СН'!$F$6-'СЕТ СН'!$F$22</f>
        <v>984.74410121000005</v>
      </c>
      <c r="L16" s="36">
        <f>SUMIFS(СВЦЭМ!$C$39:$C$782,СВЦЭМ!$A$39:$A$782,$A16,СВЦЭМ!$B$39:$B$782,L$11)+'СЕТ СН'!$F$12+СВЦЭМ!$D$10+'СЕТ СН'!$F$6-'СЕТ СН'!$F$22</f>
        <v>991.60104092000006</v>
      </c>
      <c r="M16" s="36">
        <f>SUMIFS(СВЦЭМ!$C$39:$C$782,СВЦЭМ!$A$39:$A$782,$A16,СВЦЭМ!$B$39:$B$782,M$11)+'СЕТ СН'!$F$12+СВЦЭМ!$D$10+'СЕТ СН'!$F$6-'СЕТ СН'!$F$22</f>
        <v>1000.46052938</v>
      </c>
      <c r="N16" s="36">
        <f>SUMIFS(СВЦЭМ!$C$39:$C$782,СВЦЭМ!$A$39:$A$782,$A16,СВЦЭМ!$B$39:$B$782,N$11)+'СЕТ СН'!$F$12+СВЦЭМ!$D$10+'СЕТ СН'!$F$6-'СЕТ СН'!$F$22</f>
        <v>976.95459748999997</v>
      </c>
      <c r="O16" s="36">
        <f>SUMIFS(СВЦЭМ!$C$39:$C$782,СВЦЭМ!$A$39:$A$782,$A16,СВЦЭМ!$B$39:$B$782,O$11)+'СЕТ СН'!$F$12+СВЦЭМ!$D$10+'СЕТ СН'!$F$6-'СЕТ СН'!$F$22</f>
        <v>987.31778124000004</v>
      </c>
      <c r="P16" s="36">
        <f>SUMIFS(СВЦЭМ!$C$39:$C$782,СВЦЭМ!$A$39:$A$782,$A16,СВЦЭМ!$B$39:$B$782,P$11)+'СЕТ СН'!$F$12+СВЦЭМ!$D$10+'СЕТ СН'!$F$6-'СЕТ СН'!$F$22</f>
        <v>1025.5704079499999</v>
      </c>
      <c r="Q16" s="36">
        <f>SUMIFS(СВЦЭМ!$C$39:$C$782,СВЦЭМ!$A$39:$A$782,$A16,СВЦЭМ!$B$39:$B$782,Q$11)+'СЕТ СН'!$F$12+СВЦЭМ!$D$10+'СЕТ СН'!$F$6-'СЕТ СН'!$F$22</f>
        <v>1031.7765832799998</v>
      </c>
      <c r="R16" s="36">
        <f>SUMIFS(СВЦЭМ!$C$39:$C$782,СВЦЭМ!$A$39:$A$782,$A16,СВЦЭМ!$B$39:$B$782,R$11)+'СЕТ СН'!$F$12+СВЦЭМ!$D$10+'СЕТ СН'!$F$6-'СЕТ СН'!$F$22</f>
        <v>1036.3914456999998</v>
      </c>
      <c r="S16" s="36">
        <f>SUMIFS(СВЦЭМ!$C$39:$C$782,СВЦЭМ!$A$39:$A$782,$A16,СВЦЭМ!$B$39:$B$782,S$11)+'СЕТ СН'!$F$12+СВЦЭМ!$D$10+'СЕТ СН'!$F$6-'СЕТ СН'!$F$22</f>
        <v>998.44092845</v>
      </c>
      <c r="T16" s="36">
        <f>SUMIFS(СВЦЭМ!$C$39:$C$782,СВЦЭМ!$A$39:$A$782,$A16,СВЦЭМ!$B$39:$B$782,T$11)+'СЕТ СН'!$F$12+СВЦЭМ!$D$10+'СЕТ СН'!$F$6-'СЕТ СН'!$F$22</f>
        <v>988.41623301000004</v>
      </c>
      <c r="U16" s="36">
        <f>SUMIFS(СВЦЭМ!$C$39:$C$782,СВЦЭМ!$A$39:$A$782,$A16,СВЦЭМ!$B$39:$B$782,U$11)+'СЕТ СН'!$F$12+СВЦЭМ!$D$10+'СЕТ СН'!$F$6-'СЕТ СН'!$F$22</f>
        <v>985.67197859999999</v>
      </c>
      <c r="V16" s="36">
        <f>SUMIFS(СВЦЭМ!$C$39:$C$782,СВЦЭМ!$A$39:$A$782,$A16,СВЦЭМ!$B$39:$B$782,V$11)+'СЕТ СН'!$F$12+СВЦЭМ!$D$10+'СЕТ СН'!$F$6-'СЕТ СН'!$F$22</f>
        <v>984.92000915999995</v>
      </c>
      <c r="W16" s="36">
        <f>SUMIFS(СВЦЭМ!$C$39:$C$782,СВЦЭМ!$A$39:$A$782,$A16,СВЦЭМ!$B$39:$B$782,W$11)+'СЕТ СН'!$F$12+СВЦЭМ!$D$10+'СЕТ СН'!$F$6-'СЕТ СН'!$F$22</f>
        <v>994.30170481000005</v>
      </c>
      <c r="X16" s="36">
        <f>SUMIFS(СВЦЭМ!$C$39:$C$782,СВЦЭМ!$A$39:$A$782,$A16,СВЦЭМ!$B$39:$B$782,X$11)+'СЕТ СН'!$F$12+СВЦЭМ!$D$10+'СЕТ СН'!$F$6-'СЕТ СН'!$F$22</f>
        <v>963.70582870999999</v>
      </c>
      <c r="Y16" s="36">
        <f>SUMIFS(СВЦЭМ!$C$39:$C$782,СВЦЭМ!$A$39:$A$782,$A16,СВЦЭМ!$B$39:$B$782,Y$11)+'СЕТ СН'!$F$12+СВЦЭМ!$D$10+'СЕТ СН'!$F$6-'СЕТ СН'!$F$22</f>
        <v>970.32070314999999</v>
      </c>
    </row>
    <row r="17" spans="1:25" ht="15.75" x14ac:dyDescent="0.2">
      <c r="A17" s="35">
        <f t="shared" si="0"/>
        <v>44414</v>
      </c>
      <c r="B17" s="36">
        <f>SUMIFS(СВЦЭМ!$C$39:$C$782,СВЦЭМ!$A$39:$A$782,$A17,СВЦЭМ!$B$39:$B$782,B$11)+'СЕТ СН'!$F$12+СВЦЭМ!$D$10+'СЕТ СН'!$F$6-'СЕТ СН'!$F$22</f>
        <v>995.37737989000004</v>
      </c>
      <c r="C17" s="36">
        <f>SUMIFS(СВЦЭМ!$C$39:$C$782,СВЦЭМ!$A$39:$A$782,$A17,СВЦЭМ!$B$39:$B$782,C$11)+'СЕТ СН'!$F$12+СВЦЭМ!$D$10+'СЕТ СН'!$F$6-'СЕТ СН'!$F$22</f>
        <v>1026.2160351099999</v>
      </c>
      <c r="D17" s="36">
        <f>SUMIFS(СВЦЭМ!$C$39:$C$782,СВЦЭМ!$A$39:$A$782,$A17,СВЦЭМ!$B$39:$B$782,D$11)+'СЕТ СН'!$F$12+СВЦЭМ!$D$10+'СЕТ СН'!$F$6-'СЕТ СН'!$F$22</f>
        <v>1051.5414108699999</v>
      </c>
      <c r="E17" s="36">
        <f>SUMIFS(СВЦЭМ!$C$39:$C$782,СВЦЭМ!$A$39:$A$782,$A17,СВЦЭМ!$B$39:$B$782,E$11)+'СЕТ СН'!$F$12+СВЦЭМ!$D$10+'СЕТ СН'!$F$6-'СЕТ СН'!$F$22</f>
        <v>1065.53326001</v>
      </c>
      <c r="F17" s="36">
        <f>SUMIFS(СВЦЭМ!$C$39:$C$782,СВЦЭМ!$A$39:$A$782,$A17,СВЦЭМ!$B$39:$B$782,F$11)+'СЕТ СН'!$F$12+СВЦЭМ!$D$10+'СЕТ СН'!$F$6-'СЕТ СН'!$F$22</f>
        <v>1060.9759095299999</v>
      </c>
      <c r="G17" s="36">
        <f>SUMIFS(СВЦЭМ!$C$39:$C$782,СВЦЭМ!$A$39:$A$782,$A17,СВЦЭМ!$B$39:$B$782,G$11)+'СЕТ СН'!$F$12+СВЦЭМ!$D$10+'СЕТ СН'!$F$6-'СЕТ СН'!$F$22</f>
        <v>1063.0651201199998</v>
      </c>
      <c r="H17" s="36">
        <f>SUMIFS(СВЦЭМ!$C$39:$C$782,СВЦЭМ!$A$39:$A$782,$A17,СВЦЭМ!$B$39:$B$782,H$11)+'СЕТ СН'!$F$12+СВЦЭМ!$D$10+'СЕТ СН'!$F$6-'СЕТ СН'!$F$22</f>
        <v>1057.42175789</v>
      </c>
      <c r="I17" s="36">
        <f>SUMIFS(СВЦЭМ!$C$39:$C$782,СВЦЭМ!$A$39:$A$782,$A17,СВЦЭМ!$B$39:$B$782,I$11)+'СЕТ СН'!$F$12+СВЦЭМ!$D$10+'СЕТ СН'!$F$6-'СЕТ СН'!$F$22</f>
        <v>965.21285282999997</v>
      </c>
      <c r="J17" s="36">
        <f>SUMIFS(СВЦЭМ!$C$39:$C$782,СВЦЭМ!$A$39:$A$782,$A17,СВЦЭМ!$B$39:$B$782,J$11)+'СЕТ СН'!$F$12+СВЦЭМ!$D$10+'СЕТ СН'!$F$6-'СЕТ СН'!$F$22</f>
        <v>908.22029468000005</v>
      </c>
      <c r="K17" s="36">
        <f>SUMIFS(СВЦЭМ!$C$39:$C$782,СВЦЭМ!$A$39:$A$782,$A17,СВЦЭМ!$B$39:$B$782,K$11)+'СЕТ СН'!$F$12+СВЦЭМ!$D$10+'СЕТ СН'!$F$6-'СЕТ СН'!$F$22</f>
        <v>897.91224273</v>
      </c>
      <c r="L17" s="36">
        <f>SUMIFS(СВЦЭМ!$C$39:$C$782,СВЦЭМ!$A$39:$A$782,$A17,СВЦЭМ!$B$39:$B$782,L$11)+'СЕТ СН'!$F$12+СВЦЭМ!$D$10+'СЕТ СН'!$F$6-'СЕТ СН'!$F$22</f>
        <v>898.14698621000002</v>
      </c>
      <c r="M17" s="36">
        <f>SUMIFS(СВЦЭМ!$C$39:$C$782,СВЦЭМ!$A$39:$A$782,$A17,СВЦЭМ!$B$39:$B$782,M$11)+'СЕТ СН'!$F$12+СВЦЭМ!$D$10+'СЕТ СН'!$F$6-'СЕТ СН'!$F$22</f>
        <v>903.57920283999999</v>
      </c>
      <c r="N17" s="36">
        <f>SUMIFS(СВЦЭМ!$C$39:$C$782,СВЦЭМ!$A$39:$A$782,$A17,СВЦЭМ!$B$39:$B$782,N$11)+'СЕТ СН'!$F$12+СВЦЭМ!$D$10+'СЕТ СН'!$F$6-'СЕТ СН'!$F$22</f>
        <v>906.86351288000003</v>
      </c>
      <c r="O17" s="36">
        <f>SUMIFS(СВЦЭМ!$C$39:$C$782,СВЦЭМ!$A$39:$A$782,$A17,СВЦЭМ!$B$39:$B$782,O$11)+'СЕТ СН'!$F$12+СВЦЭМ!$D$10+'СЕТ СН'!$F$6-'СЕТ СН'!$F$22</f>
        <v>903.58522462999997</v>
      </c>
      <c r="P17" s="36">
        <f>SUMIFS(СВЦЭМ!$C$39:$C$782,СВЦЭМ!$A$39:$A$782,$A17,СВЦЭМ!$B$39:$B$782,P$11)+'СЕТ СН'!$F$12+СВЦЭМ!$D$10+'СЕТ СН'!$F$6-'СЕТ СН'!$F$22</f>
        <v>886.81264533000001</v>
      </c>
      <c r="Q17" s="36">
        <f>SUMIFS(СВЦЭМ!$C$39:$C$782,СВЦЭМ!$A$39:$A$782,$A17,СВЦЭМ!$B$39:$B$782,Q$11)+'СЕТ СН'!$F$12+СВЦЭМ!$D$10+'СЕТ СН'!$F$6-'СЕТ СН'!$F$22</f>
        <v>884.30846939000003</v>
      </c>
      <c r="R17" s="36">
        <f>SUMIFS(СВЦЭМ!$C$39:$C$782,СВЦЭМ!$A$39:$A$782,$A17,СВЦЭМ!$B$39:$B$782,R$11)+'СЕТ СН'!$F$12+СВЦЭМ!$D$10+'СЕТ СН'!$F$6-'СЕТ СН'!$F$22</f>
        <v>885.86069153999995</v>
      </c>
      <c r="S17" s="36">
        <f>SUMIFS(СВЦЭМ!$C$39:$C$782,СВЦЭМ!$A$39:$A$782,$A17,СВЦЭМ!$B$39:$B$782,S$11)+'СЕТ СН'!$F$12+СВЦЭМ!$D$10+'СЕТ СН'!$F$6-'СЕТ СН'!$F$22</f>
        <v>907.83638040000005</v>
      </c>
      <c r="T17" s="36">
        <f>SUMIFS(СВЦЭМ!$C$39:$C$782,СВЦЭМ!$A$39:$A$782,$A17,СВЦЭМ!$B$39:$B$782,T$11)+'СЕТ СН'!$F$12+СВЦЭМ!$D$10+'СЕТ СН'!$F$6-'СЕТ СН'!$F$22</f>
        <v>938.15478626000004</v>
      </c>
      <c r="U17" s="36">
        <f>SUMIFS(СВЦЭМ!$C$39:$C$782,СВЦЭМ!$A$39:$A$782,$A17,СВЦЭМ!$B$39:$B$782,U$11)+'СЕТ СН'!$F$12+СВЦЭМ!$D$10+'СЕТ СН'!$F$6-'СЕТ СН'!$F$22</f>
        <v>921.65241843000001</v>
      </c>
      <c r="V17" s="36">
        <f>SUMIFS(СВЦЭМ!$C$39:$C$782,СВЦЭМ!$A$39:$A$782,$A17,СВЦЭМ!$B$39:$B$782,V$11)+'СЕТ СН'!$F$12+СВЦЭМ!$D$10+'СЕТ СН'!$F$6-'СЕТ СН'!$F$22</f>
        <v>921.94623366999997</v>
      </c>
      <c r="W17" s="36">
        <f>SUMIFS(СВЦЭМ!$C$39:$C$782,СВЦЭМ!$A$39:$A$782,$A17,СВЦЭМ!$B$39:$B$782,W$11)+'СЕТ СН'!$F$12+СВЦЭМ!$D$10+'СЕТ СН'!$F$6-'СЕТ СН'!$F$22</f>
        <v>941.69991493999999</v>
      </c>
      <c r="X17" s="36">
        <f>SUMIFS(СВЦЭМ!$C$39:$C$782,СВЦЭМ!$A$39:$A$782,$A17,СВЦЭМ!$B$39:$B$782,X$11)+'СЕТ СН'!$F$12+СВЦЭМ!$D$10+'СЕТ СН'!$F$6-'СЕТ СН'!$F$22</f>
        <v>912.44630231999997</v>
      </c>
      <c r="Y17" s="36">
        <f>SUMIFS(СВЦЭМ!$C$39:$C$782,СВЦЭМ!$A$39:$A$782,$A17,СВЦЭМ!$B$39:$B$782,Y$11)+'СЕТ СН'!$F$12+СВЦЭМ!$D$10+'СЕТ СН'!$F$6-'СЕТ СН'!$F$22</f>
        <v>952.19741321000004</v>
      </c>
    </row>
    <row r="18" spans="1:25" ht="15.75" x14ac:dyDescent="0.2">
      <c r="A18" s="35">
        <f t="shared" si="0"/>
        <v>44415</v>
      </c>
      <c r="B18" s="36">
        <f>SUMIFS(СВЦЭМ!$C$39:$C$782,СВЦЭМ!$A$39:$A$782,$A18,СВЦЭМ!$B$39:$B$782,B$11)+'СЕТ СН'!$F$12+СВЦЭМ!$D$10+'СЕТ СН'!$F$6-'СЕТ СН'!$F$22</f>
        <v>956.45090898000001</v>
      </c>
      <c r="C18" s="36">
        <f>SUMIFS(СВЦЭМ!$C$39:$C$782,СВЦЭМ!$A$39:$A$782,$A18,СВЦЭМ!$B$39:$B$782,C$11)+'СЕТ СН'!$F$12+СВЦЭМ!$D$10+'СЕТ СН'!$F$6-'СЕТ СН'!$F$22</f>
        <v>999.13468680999995</v>
      </c>
      <c r="D18" s="36">
        <f>SUMIFS(СВЦЭМ!$C$39:$C$782,СВЦЭМ!$A$39:$A$782,$A18,СВЦЭМ!$B$39:$B$782,D$11)+'СЕТ СН'!$F$12+СВЦЭМ!$D$10+'СЕТ СН'!$F$6-'СЕТ СН'!$F$22</f>
        <v>1073.3416497999999</v>
      </c>
      <c r="E18" s="36">
        <f>SUMIFS(СВЦЭМ!$C$39:$C$782,СВЦЭМ!$A$39:$A$782,$A18,СВЦЭМ!$B$39:$B$782,E$11)+'СЕТ СН'!$F$12+СВЦЭМ!$D$10+'СЕТ СН'!$F$6-'СЕТ СН'!$F$22</f>
        <v>1085.4590437899999</v>
      </c>
      <c r="F18" s="36">
        <f>SUMIFS(СВЦЭМ!$C$39:$C$782,СВЦЭМ!$A$39:$A$782,$A18,СВЦЭМ!$B$39:$B$782,F$11)+'СЕТ СН'!$F$12+СВЦЭМ!$D$10+'СЕТ СН'!$F$6-'СЕТ СН'!$F$22</f>
        <v>1087.23345896</v>
      </c>
      <c r="G18" s="36">
        <f>SUMIFS(СВЦЭМ!$C$39:$C$782,СВЦЭМ!$A$39:$A$782,$A18,СВЦЭМ!$B$39:$B$782,G$11)+'СЕТ СН'!$F$12+СВЦЭМ!$D$10+'СЕТ СН'!$F$6-'СЕТ СН'!$F$22</f>
        <v>1096.21462604</v>
      </c>
      <c r="H18" s="36">
        <f>SUMIFS(СВЦЭМ!$C$39:$C$782,СВЦЭМ!$A$39:$A$782,$A18,СВЦЭМ!$B$39:$B$782,H$11)+'СЕТ СН'!$F$12+СВЦЭМ!$D$10+'СЕТ СН'!$F$6-'СЕТ СН'!$F$22</f>
        <v>1078.5686613799999</v>
      </c>
      <c r="I18" s="36">
        <f>SUMIFS(СВЦЭМ!$C$39:$C$782,СВЦЭМ!$A$39:$A$782,$A18,СВЦЭМ!$B$39:$B$782,I$11)+'СЕТ СН'!$F$12+СВЦЭМ!$D$10+'СЕТ СН'!$F$6-'СЕТ СН'!$F$22</f>
        <v>1048.2925012999999</v>
      </c>
      <c r="J18" s="36">
        <f>SUMIFS(СВЦЭМ!$C$39:$C$782,СВЦЭМ!$A$39:$A$782,$A18,СВЦЭМ!$B$39:$B$782,J$11)+'СЕТ СН'!$F$12+СВЦЭМ!$D$10+'СЕТ СН'!$F$6-'СЕТ СН'!$F$22</f>
        <v>959.90858896999998</v>
      </c>
      <c r="K18" s="36">
        <f>SUMIFS(СВЦЭМ!$C$39:$C$782,СВЦЭМ!$A$39:$A$782,$A18,СВЦЭМ!$B$39:$B$782,K$11)+'СЕТ СН'!$F$12+СВЦЭМ!$D$10+'СЕТ СН'!$F$6-'СЕТ СН'!$F$22</f>
        <v>893.44390082999996</v>
      </c>
      <c r="L18" s="36">
        <f>SUMIFS(СВЦЭМ!$C$39:$C$782,СВЦЭМ!$A$39:$A$782,$A18,СВЦЭМ!$B$39:$B$782,L$11)+'СЕТ СН'!$F$12+СВЦЭМ!$D$10+'СЕТ СН'!$F$6-'СЕТ СН'!$F$22</f>
        <v>859.97731668999995</v>
      </c>
      <c r="M18" s="36">
        <f>SUMIFS(СВЦЭМ!$C$39:$C$782,СВЦЭМ!$A$39:$A$782,$A18,СВЦЭМ!$B$39:$B$782,M$11)+'СЕТ СН'!$F$12+СВЦЭМ!$D$10+'СЕТ СН'!$F$6-'СЕТ СН'!$F$22</f>
        <v>860.86196218999999</v>
      </c>
      <c r="N18" s="36">
        <f>SUMIFS(СВЦЭМ!$C$39:$C$782,СВЦЭМ!$A$39:$A$782,$A18,СВЦЭМ!$B$39:$B$782,N$11)+'СЕТ СН'!$F$12+СВЦЭМ!$D$10+'СЕТ СН'!$F$6-'СЕТ СН'!$F$22</f>
        <v>861.27060252000001</v>
      </c>
      <c r="O18" s="36">
        <f>SUMIFS(СВЦЭМ!$C$39:$C$782,СВЦЭМ!$A$39:$A$782,$A18,СВЦЭМ!$B$39:$B$782,O$11)+'СЕТ СН'!$F$12+СВЦЭМ!$D$10+'СЕТ СН'!$F$6-'СЕТ СН'!$F$22</f>
        <v>883.12787175000005</v>
      </c>
      <c r="P18" s="36">
        <f>SUMIFS(СВЦЭМ!$C$39:$C$782,СВЦЭМ!$A$39:$A$782,$A18,СВЦЭМ!$B$39:$B$782,P$11)+'СЕТ СН'!$F$12+СВЦЭМ!$D$10+'СЕТ СН'!$F$6-'СЕТ СН'!$F$22</f>
        <v>889.45170234</v>
      </c>
      <c r="Q18" s="36">
        <f>SUMIFS(СВЦЭМ!$C$39:$C$782,СВЦЭМ!$A$39:$A$782,$A18,СВЦЭМ!$B$39:$B$782,Q$11)+'СЕТ СН'!$F$12+СВЦЭМ!$D$10+'СЕТ СН'!$F$6-'СЕТ СН'!$F$22</f>
        <v>896.11480484000003</v>
      </c>
      <c r="R18" s="36">
        <f>SUMIFS(СВЦЭМ!$C$39:$C$782,СВЦЭМ!$A$39:$A$782,$A18,СВЦЭМ!$B$39:$B$782,R$11)+'СЕТ СН'!$F$12+СВЦЭМ!$D$10+'СЕТ СН'!$F$6-'СЕТ СН'!$F$22</f>
        <v>887.59434032000001</v>
      </c>
      <c r="S18" s="36">
        <f>SUMIFS(СВЦЭМ!$C$39:$C$782,СВЦЭМ!$A$39:$A$782,$A18,СВЦЭМ!$B$39:$B$782,S$11)+'СЕТ СН'!$F$12+СВЦЭМ!$D$10+'СЕТ СН'!$F$6-'СЕТ СН'!$F$22</f>
        <v>885.91989431000002</v>
      </c>
      <c r="T18" s="36">
        <f>SUMIFS(СВЦЭМ!$C$39:$C$782,СВЦЭМ!$A$39:$A$782,$A18,СВЦЭМ!$B$39:$B$782,T$11)+'СЕТ СН'!$F$12+СВЦЭМ!$D$10+'СЕТ СН'!$F$6-'СЕТ СН'!$F$22</f>
        <v>867.50499560000003</v>
      </c>
      <c r="U18" s="36">
        <f>SUMIFS(СВЦЭМ!$C$39:$C$782,СВЦЭМ!$A$39:$A$782,$A18,СВЦЭМ!$B$39:$B$782,U$11)+'СЕТ СН'!$F$12+СВЦЭМ!$D$10+'СЕТ СН'!$F$6-'СЕТ СН'!$F$22</f>
        <v>865.94584374999999</v>
      </c>
      <c r="V18" s="36">
        <f>SUMIFS(СВЦЭМ!$C$39:$C$782,СВЦЭМ!$A$39:$A$782,$A18,СВЦЭМ!$B$39:$B$782,V$11)+'СЕТ СН'!$F$12+СВЦЭМ!$D$10+'СЕТ СН'!$F$6-'СЕТ СН'!$F$22</f>
        <v>864.44413244999998</v>
      </c>
      <c r="W18" s="36">
        <f>SUMIFS(СВЦЭМ!$C$39:$C$782,СВЦЭМ!$A$39:$A$782,$A18,СВЦЭМ!$B$39:$B$782,W$11)+'СЕТ СН'!$F$12+СВЦЭМ!$D$10+'СЕТ СН'!$F$6-'СЕТ СН'!$F$22</f>
        <v>881.85453002999998</v>
      </c>
      <c r="X18" s="36">
        <f>SUMIFS(СВЦЭМ!$C$39:$C$782,СВЦЭМ!$A$39:$A$782,$A18,СВЦЭМ!$B$39:$B$782,X$11)+'СЕТ СН'!$F$12+СВЦЭМ!$D$10+'СЕТ СН'!$F$6-'СЕТ СН'!$F$22</f>
        <v>885.74087924000003</v>
      </c>
      <c r="Y18" s="36">
        <f>SUMIFS(СВЦЭМ!$C$39:$C$782,СВЦЭМ!$A$39:$A$782,$A18,СВЦЭМ!$B$39:$B$782,Y$11)+'СЕТ СН'!$F$12+СВЦЭМ!$D$10+'СЕТ СН'!$F$6-'СЕТ СН'!$F$22</f>
        <v>924.05687821000004</v>
      </c>
    </row>
    <row r="19" spans="1:25" ht="15.75" x14ac:dyDescent="0.2">
      <c r="A19" s="35">
        <f t="shared" si="0"/>
        <v>44416</v>
      </c>
      <c r="B19" s="36">
        <f>SUMIFS(СВЦЭМ!$C$39:$C$782,СВЦЭМ!$A$39:$A$782,$A19,СВЦЭМ!$B$39:$B$782,B$11)+'СЕТ СН'!$F$12+СВЦЭМ!$D$10+'СЕТ СН'!$F$6-'СЕТ СН'!$F$22</f>
        <v>992.33704406000004</v>
      </c>
      <c r="C19" s="36">
        <f>SUMIFS(СВЦЭМ!$C$39:$C$782,СВЦЭМ!$A$39:$A$782,$A19,СВЦЭМ!$B$39:$B$782,C$11)+'СЕТ СН'!$F$12+СВЦЭМ!$D$10+'СЕТ СН'!$F$6-'СЕТ СН'!$F$22</f>
        <v>1065.7639315500001</v>
      </c>
      <c r="D19" s="36">
        <f>SUMIFS(СВЦЭМ!$C$39:$C$782,СВЦЭМ!$A$39:$A$782,$A19,СВЦЭМ!$B$39:$B$782,D$11)+'СЕТ СН'!$F$12+СВЦЭМ!$D$10+'СЕТ СН'!$F$6-'СЕТ СН'!$F$22</f>
        <v>1125.2059301899999</v>
      </c>
      <c r="E19" s="36">
        <f>SUMIFS(СВЦЭМ!$C$39:$C$782,СВЦЭМ!$A$39:$A$782,$A19,СВЦЭМ!$B$39:$B$782,E$11)+'СЕТ СН'!$F$12+СВЦЭМ!$D$10+'СЕТ СН'!$F$6-'СЕТ СН'!$F$22</f>
        <v>1138.5389048699999</v>
      </c>
      <c r="F19" s="36">
        <f>SUMIFS(СВЦЭМ!$C$39:$C$782,СВЦЭМ!$A$39:$A$782,$A19,СВЦЭМ!$B$39:$B$782,F$11)+'СЕТ СН'!$F$12+СВЦЭМ!$D$10+'СЕТ СН'!$F$6-'СЕТ СН'!$F$22</f>
        <v>1139.0091053199999</v>
      </c>
      <c r="G19" s="36">
        <f>SUMIFS(СВЦЭМ!$C$39:$C$782,СВЦЭМ!$A$39:$A$782,$A19,СВЦЭМ!$B$39:$B$782,G$11)+'СЕТ СН'!$F$12+СВЦЭМ!$D$10+'СЕТ СН'!$F$6-'СЕТ СН'!$F$22</f>
        <v>1136.5740451099998</v>
      </c>
      <c r="H19" s="36">
        <f>SUMIFS(СВЦЭМ!$C$39:$C$782,СВЦЭМ!$A$39:$A$782,$A19,СВЦЭМ!$B$39:$B$782,H$11)+'СЕТ СН'!$F$12+СВЦЭМ!$D$10+'СЕТ СН'!$F$6-'СЕТ СН'!$F$22</f>
        <v>1110.79903919</v>
      </c>
      <c r="I19" s="36">
        <f>SUMIFS(СВЦЭМ!$C$39:$C$782,СВЦЭМ!$A$39:$A$782,$A19,СВЦЭМ!$B$39:$B$782,I$11)+'СЕТ СН'!$F$12+СВЦЭМ!$D$10+'СЕТ СН'!$F$6-'СЕТ СН'!$F$22</f>
        <v>1053.5625665600001</v>
      </c>
      <c r="J19" s="36">
        <f>SUMIFS(СВЦЭМ!$C$39:$C$782,СВЦЭМ!$A$39:$A$782,$A19,СВЦЭМ!$B$39:$B$782,J$11)+'СЕТ СН'!$F$12+СВЦЭМ!$D$10+'СЕТ СН'!$F$6-'СЕТ СН'!$F$22</f>
        <v>957.45824183000002</v>
      </c>
      <c r="K19" s="36">
        <f>SUMIFS(СВЦЭМ!$C$39:$C$782,СВЦЭМ!$A$39:$A$782,$A19,СВЦЭМ!$B$39:$B$782,K$11)+'СЕТ СН'!$F$12+СВЦЭМ!$D$10+'СЕТ СН'!$F$6-'СЕТ СН'!$F$22</f>
        <v>903.01268678999998</v>
      </c>
      <c r="L19" s="36">
        <f>SUMIFS(СВЦЭМ!$C$39:$C$782,СВЦЭМ!$A$39:$A$782,$A19,СВЦЭМ!$B$39:$B$782,L$11)+'СЕТ СН'!$F$12+СВЦЭМ!$D$10+'СЕТ СН'!$F$6-'СЕТ СН'!$F$22</f>
        <v>923.11808727000005</v>
      </c>
      <c r="M19" s="36">
        <f>SUMIFS(СВЦЭМ!$C$39:$C$782,СВЦЭМ!$A$39:$A$782,$A19,СВЦЭМ!$B$39:$B$782,M$11)+'СЕТ СН'!$F$12+СВЦЭМ!$D$10+'СЕТ СН'!$F$6-'СЕТ СН'!$F$22</f>
        <v>858.64842992000001</v>
      </c>
      <c r="N19" s="36">
        <f>SUMIFS(СВЦЭМ!$C$39:$C$782,СВЦЭМ!$A$39:$A$782,$A19,СВЦЭМ!$B$39:$B$782,N$11)+'СЕТ СН'!$F$12+СВЦЭМ!$D$10+'СЕТ СН'!$F$6-'СЕТ СН'!$F$22</f>
        <v>881.14751776000003</v>
      </c>
      <c r="O19" s="36">
        <f>SUMIFS(СВЦЭМ!$C$39:$C$782,СВЦЭМ!$A$39:$A$782,$A19,СВЦЭМ!$B$39:$B$782,O$11)+'СЕТ СН'!$F$12+СВЦЭМ!$D$10+'СЕТ СН'!$F$6-'СЕТ СН'!$F$22</f>
        <v>921.77604426000005</v>
      </c>
      <c r="P19" s="36">
        <f>SUMIFS(СВЦЭМ!$C$39:$C$782,СВЦЭМ!$A$39:$A$782,$A19,СВЦЭМ!$B$39:$B$782,P$11)+'СЕТ СН'!$F$12+СВЦЭМ!$D$10+'СЕТ СН'!$F$6-'СЕТ СН'!$F$22</f>
        <v>904.21373142000004</v>
      </c>
      <c r="Q19" s="36">
        <f>SUMIFS(СВЦЭМ!$C$39:$C$782,СВЦЭМ!$A$39:$A$782,$A19,СВЦЭМ!$B$39:$B$782,Q$11)+'СЕТ СН'!$F$12+СВЦЭМ!$D$10+'СЕТ СН'!$F$6-'СЕТ СН'!$F$22</f>
        <v>924.67018228999996</v>
      </c>
      <c r="R19" s="36">
        <f>SUMIFS(СВЦЭМ!$C$39:$C$782,СВЦЭМ!$A$39:$A$782,$A19,СВЦЭМ!$B$39:$B$782,R$11)+'СЕТ СН'!$F$12+СВЦЭМ!$D$10+'СЕТ СН'!$F$6-'СЕТ СН'!$F$22</f>
        <v>915.04896171999997</v>
      </c>
      <c r="S19" s="36">
        <f>SUMIFS(СВЦЭМ!$C$39:$C$782,СВЦЭМ!$A$39:$A$782,$A19,СВЦЭМ!$B$39:$B$782,S$11)+'СЕТ СН'!$F$12+СВЦЭМ!$D$10+'СЕТ СН'!$F$6-'СЕТ СН'!$F$22</f>
        <v>913.42466236999996</v>
      </c>
      <c r="T19" s="36">
        <f>SUMIFS(СВЦЭМ!$C$39:$C$782,СВЦЭМ!$A$39:$A$782,$A19,СВЦЭМ!$B$39:$B$782,T$11)+'СЕТ СН'!$F$12+СВЦЭМ!$D$10+'СЕТ СН'!$F$6-'СЕТ СН'!$F$22</f>
        <v>863.72538933999999</v>
      </c>
      <c r="U19" s="36">
        <f>SUMIFS(СВЦЭМ!$C$39:$C$782,СВЦЭМ!$A$39:$A$782,$A19,СВЦЭМ!$B$39:$B$782,U$11)+'СЕТ СН'!$F$12+СВЦЭМ!$D$10+'СЕТ СН'!$F$6-'СЕТ СН'!$F$22</f>
        <v>863.58432149999999</v>
      </c>
      <c r="V19" s="36">
        <f>SUMIFS(СВЦЭМ!$C$39:$C$782,СВЦЭМ!$A$39:$A$782,$A19,СВЦЭМ!$B$39:$B$782,V$11)+'СЕТ СН'!$F$12+СВЦЭМ!$D$10+'СЕТ СН'!$F$6-'СЕТ СН'!$F$22</f>
        <v>855.30299234999995</v>
      </c>
      <c r="W19" s="36">
        <f>SUMIFS(СВЦЭМ!$C$39:$C$782,СВЦЭМ!$A$39:$A$782,$A19,СВЦЭМ!$B$39:$B$782,W$11)+'СЕТ СН'!$F$12+СВЦЭМ!$D$10+'СЕТ СН'!$F$6-'СЕТ СН'!$F$22</f>
        <v>864.59967532999997</v>
      </c>
      <c r="X19" s="36">
        <f>SUMIFS(СВЦЭМ!$C$39:$C$782,СВЦЭМ!$A$39:$A$782,$A19,СВЦЭМ!$B$39:$B$782,X$11)+'СЕТ СН'!$F$12+СВЦЭМ!$D$10+'СЕТ СН'!$F$6-'СЕТ СН'!$F$22</f>
        <v>912.70971799999995</v>
      </c>
      <c r="Y19" s="36">
        <f>SUMIFS(СВЦЭМ!$C$39:$C$782,СВЦЭМ!$A$39:$A$782,$A19,СВЦЭМ!$B$39:$B$782,Y$11)+'СЕТ СН'!$F$12+СВЦЭМ!$D$10+'СЕТ СН'!$F$6-'СЕТ СН'!$F$22</f>
        <v>938.11094348999995</v>
      </c>
    </row>
    <row r="20" spans="1:25" ht="15.75" x14ac:dyDescent="0.2">
      <c r="A20" s="35">
        <f t="shared" si="0"/>
        <v>44417</v>
      </c>
      <c r="B20" s="36">
        <f>SUMIFS(СВЦЭМ!$C$39:$C$782,СВЦЭМ!$A$39:$A$782,$A20,СВЦЭМ!$B$39:$B$782,B$11)+'СЕТ СН'!$F$12+СВЦЭМ!$D$10+'СЕТ СН'!$F$6-'СЕТ СН'!$F$22</f>
        <v>994.87073400999998</v>
      </c>
      <c r="C20" s="36">
        <f>SUMIFS(СВЦЭМ!$C$39:$C$782,СВЦЭМ!$A$39:$A$782,$A20,СВЦЭМ!$B$39:$B$782,C$11)+'СЕТ СН'!$F$12+СВЦЭМ!$D$10+'СЕТ СН'!$F$6-'СЕТ СН'!$F$22</f>
        <v>1066.7856984099999</v>
      </c>
      <c r="D20" s="36">
        <f>SUMIFS(СВЦЭМ!$C$39:$C$782,СВЦЭМ!$A$39:$A$782,$A20,СВЦЭМ!$B$39:$B$782,D$11)+'СЕТ СН'!$F$12+СВЦЭМ!$D$10+'СЕТ СН'!$F$6-'СЕТ СН'!$F$22</f>
        <v>1121.5849136599998</v>
      </c>
      <c r="E20" s="36">
        <f>SUMIFS(СВЦЭМ!$C$39:$C$782,СВЦЭМ!$A$39:$A$782,$A20,СВЦЭМ!$B$39:$B$782,E$11)+'СЕТ СН'!$F$12+СВЦЭМ!$D$10+'СЕТ СН'!$F$6-'СЕТ СН'!$F$22</f>
        <v>1125.49549697</v>
      </c>
      <c r="F20" s="36">
        <f>SUMIFS(СВЦЭМ!$C$39:$C$782,СВЦЭМ!$A$39:$A$782,$A20,СВЦЭМ!$B$39:$B$782,F$11)+'СЕТ СН'!$F$12+СВЦЭМ!$D$10+'СЕТ СН'!$F$6-'СЕТ СН'!$F$22</f>
        <v>1134.2087233199998</v>
      </c>
      <c r="G20" s="36">
        <f>SUMIFS(СВЦЭМ!$C$39:$C$782,СВЦЭМ!$A$39:$A$782,$A20,СВЦЭМ!$B$39:$B$782,G$11)+'СЕТ СН'!$F$12+СВЦЭМ!$D$10+'СЕТ СН'!$F$6-'СЕТ СН'!$F$22</f>
        <v>1127.2089897899998</v>
      </c>
      <c r="H20" s="36">
        <f>SUMIFS(СВЦЭМ!$C$39:$C$782,СВЦЭМ!$A$39:$A$782,$A20,СВЦЭМ!$B$39:$B$782,H$11)+'СЕТ СН'!$F$12+СВЦЭМ!$D$10+'СЕТ СН'!$F$6-'СЕТ СН'!$F$22</f>
        <v>1089.1387962599999</v>
      </c>
      <c r="I20" s="36">
        <f>SUMIFS(СВЦЭМ!$C$39:$C$782,СВЦЭМ!$A$39:$A$782,$A20,СВЦЭМ!$B$39:$B$782,I$11)+'СЕТ СН'!$F$12+СВЦЭМ!$D$10+'СЕТ СН'!$F$6-'СЕТ СН'!$F$22</f>
        <v>1045.8797473299999</v>
      </c>
      <c r="J20" s="36">
        <f>SUMIFS(СВЦЭМ!$C$39:$C$782,СВЦЭМ!$A$39:$A$782,$A20,СВЦЭМ!$B$39:$B$782,J$11)+'СЕТ СН'!$F$12+СВЦЭМ!$D$10+'СЕТ СН'!$F$6-'СЕТ СН'!$F$22</f>
        <v>954.64428124000005</v>
      </c>
      <c r="K20" s="36">
        <f>SUMIFS(СВЦЭМ!$C$39:$C$782,СВЦЭМ!$A$39:$A$782,$A20,СВЦЭМ!$B$39:$B$782,K$11)+'СЕТ СН'!$F$12+СВЦЭМ!$D$10+'СЕТ СН'!$F$6-'СЕТ СН'!$F$22</f>
        <v>904.73140020999995</v>
      </c>
      <c r="L20" s="36">
        <f>SUMIFS(СВЦЭМ!$C$39:$C$782,СВЦЭМ!$A$39:$A$782,$A20,СВЦЭМ!$B$39:$B$782,L$11)+'СЕТ СН'!$F$12+СВЦЭМ!$D$10+'СЕТ СН'!$F$6-'СЕТ СН'!$F$22</f>
        <v>881.13681729999996</v>
      </c>
      <c r="M20" s="36">
        <f>SUMIFS(СВЦЭМ!$C$39:$C$782,СВЦЭМ!$A$39:$A$782,$A20,СВЦЭМ!$B$39:$B$782,M$11)+'СЕТ СН'!$F$12+СВЦЭМ!$D$10+'СЕТ СН'!$F$6-'СЕТ СН'!$F$22</f>
        <v>889.61858348999999</v>
      </c>
      <c r="N20" s="36">
        <f>SUMIFS(СВЦЭМ!$C$39:$C$782,СВЦЭМ!$A$39:$A$782,$A20,СВЦЭМ!$B$39:$B$782,N$11)+'СЕТ СН'!$F$12+СВЦЭМ!$D$10+'СЕТ СН'!$F$6-'СЕТ СН'!$F$22</f>
        <v>898.25790405999999</v>
      </c>
      <c r="O20" s="36">
        <f>SUMIFS(СВЦЭМ!$C$39:$C$782,СВЦЭМ!$A$39:$A$782,$A20,СВЦЭМ!$B$39:$B$782,O$11)+'СЕТ СН'!$F$12+СВЦЭМ!$D$10+'СЕТ СН'!$F$6-'СЕТ СН'!$F$22</f>
        <v>935.21682662000001</v>
      </c>
      <c r="P20" s="36">
        <f>SUMIFS(СВЦЭМ!$C$39:$C$782,СВЦЭМ!$A$39:$A$782,$A20,СВЦЭМ!$B$39:$B$782,P$11)+'СЕТ СН'!$F$12+СВЦЭМ!$D$10+'СЕТ СН'!$F$6-'СЕТ СН'!$F$22</f>
        <v>947.31992209999999</v>
      </c>
      <c r="Q20" s="36">
        <f>SUMIFS(СВЦЭМ!$C$39:$C$782,СВЦЭМ!$A$39:$A$782,$A20,СВЦЭМ!$B$39:$B$782,Q$11)+'СЕТ СН'!$F$12+СВЦЭМ!$D$10+'СЕТ СН'!$F$6-'СЕТ СН'!$F$22</f>
        <v>969.01148015000001</v>
      </c>
      <c r="R20" s="36">
        <f>SUMIFS(СВЦЭМ!$C$39:$C$782,СВЦЭМ!$A$39:$A$782,$A20,СВЦЭМ!$B$39:$B$782,R$11)+'СЕТ СН'!$F$12+СВЦЭМ!$D$10+'СЕТ СН'!$F$6-'СЕТ СН'!$F$22</f>
        <v>949.15078253000001</v>
      </c>
      <c r="S20" s="36">
        <f>SUMIFS(СВЦЭМ!$C$39:$C$782,СВЦЭМ!$A$39:$A$782,$A20,СВЦЭМ!$B$39:$B$782,S$11)+'СЕТ СН'!$F$12+СВЦЭМ!$D$10+'СЕТ СН'!$F$6-'СЕТ СН'!$F$22</f>
        <v>932.50563564000004</v>
      </c>
      <c r="T20" s="36">
        <f>SUMIFS(СВЦЭМ!$C$39:$C$782,СВЦЭМ!$A$39:$A$782,$A20,СВЦЭМ!$B$39:$B$782,T$11)+'СЕТ СН'!$F$12+СВЦЭМ!$D$10+'СЕТ СН'!$F$6-'СЕТ СН'!$F$22</f>
        <v>975.24646926000003</v>
      </c>
      <c r="U20" s="36">
        <f>SUMIFS(СВЦЭМ!$C$39:$C$782,СВЦЭМ!$A$39:$A$782,$A20,СВЦЭМ!$B$39:$B$782,U$11)+'СЕТ СН'!$F$12+СВЦЭМ!$D$10+'СЕТ СН'!$F$6-'СЕТ СН'!$F$22</f>
        <v>962.15277981999998</v>
      </c>
      <c r="V20" s="36">
        <f>SUMIFS(СВЦЭМ!$C$39:$C$782,СВЦЭМ!$A$39:$A$782,$A20,СВЦЭМ!$B$39:$B$782,V$11)+'СЕТ СН'!$F$12+СВЦЭМ!$D$10+'СЕТ СН'!$F$6-'СЕТ СН'!$F$22</f>
        <v>919.68979635000005</v>
      </c>
      <c r="W20" s="36">
        <f>SUMIFS(СВЦЭМ!$C$39:$C$782,СВЦЭМ!$A$39:$A$782,$A20,СВЦЭМ!$B$39:$B$782,W$11)+'СЕТ СН'!$F$12+СВЦЭМ!$D$10+'СЕТ СН'!$F$6-'СЕТ СН'!$F$22</f>
        <v>936.60943601999998</v>
      </c>
      <c r="X20" s="36">
        <f>SUMIFS(СВЦЭМ!$C$39:$C$782,СВЦЭМ!$A$39:$A$782,$A20,СВЦЭМ!$B$39:$B$782,X$11)+'СЕТ СН'!$F$12+СВЦЭМ!$D$10+'СЕТ СН'!$F$6-'СЕТ СН'!$F$22</f>
        <v>945.41154935999998</v>
      </c>
      <c r="Y20" s="36">
        <f>SUMIFS(СВЦЭМ!$C$39:$C$782,СВЦЭМ!$A$39:$A$782,$A20,СВЦЭМ!$B$39:$B$782,Y$11)+'СЕТ СН'!$F$12+СВЦЭМ!$D$10+'СЕТ СН'!$F$6-'СЕТ СН'!$F$22</f>
        <v>974.51789890999999</v>
      </c>
    </row>
    <row r="21" spans="1:25" ht="15.75" x14ac:dyDescent="0.2">
      <c r="A21" s="35">
        <f t="shared" si="0"/>
        <v>44418</v>
      </c>
      <c r="B21" s="36">
        <f>SUMIFS(СВЦЭМ!$C$39:$C$782,СВЦЭМ!$A$39:$A$782,$A21,СВЦЭМ!$B$39:$B$782,B$11)+'СЕТ СН'!$F$12+СВЦЭМ!$D$10+'СЕТ СН'!$F$6-'СЕТ СН'!$F$22</f>
        <v>1021.74566253</v>
      </c>
      <c r="C21" s="36">
        <f>SUMIFS(СВЦЭМ!$C$39:$C$782,СВЦЭМ!$A$39:$A$782,$A21,СВЦЭМ!$B$39:$B$782,C$11)+'СЕТ СН'!$F$12+СВЦЭМ!$D$10+'СЕТ СН'!$F$6-'СЕТ СН'!$F$22</f>
        <v>1088.2766282</v>
      </c>
      <c r="D21" s="36">
        <f>SUMIFS(СВЦЭМ!$C$39:$C$782,СВЦЭМ!$A$39:$A$782,$A21,СВЦЭМ!$B$39:$B$782,D$11)+'СЕТ СН'!$F$12+СВЦЭМ!$D$10+'СЕТ СН'!$F$6-'СЕТ СН'!$F$22</f>
        <v>1136.5249921699999</v>
      </c>
      <c r="E21" s="36">
        <f>SUMIFS(СВЦЭМ!$C$39:$C$782,СВЦЭМ!$A$39:$A$782,$A21,СВЦЭМ!$B$39:$B$782,E$11)+'СЕТ СН'!$F$12+СВЦЭМ!$D$10+'СЕТ СН'!$F$6-'СЕТ СН'!$F$22</f>
        <v>1150.0099457399999</v>
      </c>
      <c r="F21" s="36">
        <f>SUMIFS(СВЦЭМ!$C$39:$C$782,СВЦЭМ!$A$39:$A$782,$A21,СВЦЭМ!$B$39:$B$782,F$11)+'СЕТ СН'!$F$12+СВЦЭМ!$D$10+'СЕТ СН'!$F$6-'СЕТ СН'!$F$22</f>
        <v>1150.7872694199998</v>
      </c>
      <c r="G21" s="36">
        <f>SUMIFS(СВЦЭМ!$C$39:$C$782,СВЦЭМ!$A$39:$A$782,$A21,СВЦЭМ!$B$39:$B$782,G$11)+'СЕТ СН'!$F$12+СВЦЭМ!$D$10+'СЕТ СН'!$F$6-'СЕТ СН'!$F$22</f>
        <v>1135.1889454599998</v>
      </c>
      <c r="H21" s="36">
        <f>SUMIFS(СВЦЭМ!$C$39:$C$782,СВЦЭМ!$A$39:$A$782,$A21,СВЦЭМ!$B$39:$B$782,H$11)+'СЕТ СН'!$F$12+СВЦЭМ!$D$10+'СЕТ СН'!$F$6-'СЕТ СН'!$F$22</f>
        <v>1098.6210086399999</v>
      </c>
      <c r="I21" s="36">
        <f>SUMIFS(СВЦЭМ!$C$39:$C$782,СВЦЭМ!$A$39:$A$782,$A21,СВЦЭМ!$B$39:$B$782,I$11)+'СЕТ СН'!$F$12+СВЦЭМ!$D$10+'СЕТ СН'!$F$6-'СЕТ СН'!$F$22</f>
        <v>1042.50734014</v>
      </c>
      <c r="J21" s="36">
        <f>SUMIFS(СВЦЭМ!$C$39:$C$782,СВЦЭМ!$A$39:$A$782,$A21,СВЦЭМ!$B$39:$B$782,J$11)+'СЕТ СН'!$F$12+СВЦЭМ!$D$10+'СЕТ СН'!$F$6-'СЕТ СН'!$F$22</f>
        <v>974.03491400999997</v>
      </c>
      <c r="K21" s="36">
        <f>SUMIFS(СВЦЭМ!$C$39:$C$782,СВЦЭМ!$A$39:$A$782,$A21,СВЦЭМ!$B$39:$B$782,K$11)+'СЕТ СН'!$F$12+СВЦЭМ!$D$10+'СЕТ СН'!$F$6-'СЕТ СН'!$F$22</f>
        <v>926.97588887999996</v>
      </c>
      <c r="L21" s="36">
        <f>SUMIFS(СВЦЭМ!$C$39:$C$782,СВЦЭМ!$A$39:$A$782,$A21,СВЦЭМ!$B$39:$B$782,L$11)+'СЕТ СН'!$F$12+СВЦЭМ!$D$10+'СЕТ СН'!$F$6-'СЕТ СН'!$F$22</f>
        <v>922.94824590999997</v>
      </c>
      <c r="M21" s="36">
        <f>SUMIFS(СВЦЭМ!$C$39:$C$782,СВЦЭМ!$A$39:$A$782,$A21,СВЦЭМ!$B$39:$B$782,M$11)+'СЕТ СН'!$F$12+СВЦЭМ!$D$10+'СЕТ СН'!$F$6-'СЕТ СН'!$F$22</f>
        <v>937.00420836000001</v>
      </c>
      <c r="N21" s="36">
        <f>SUMIFS(СВЦЭМ!$C$39:$C$782,СВЦЭМ!$A$39:$A$782,$A21,СВЦЭМ!$B$39:$B$782,N$11)+'СЕТ СН'!$F$12+СВЦЭМ!$D$10+'СЕТ СН'!$F$6-'СЕТ СН'!$F$22</f>
        <v>941.99350726</v>
      </c>
      <c r="O21" s="36">
        <f>SUMIFS(СВЦЭМ!$C$39:$C$782,СВЦЭМ!$A$39:$A$782,$A21,СВЦЭМ!$B$39:$B$782,O$11)+'СЕТ СН'!$F$12+СВЦЭМ!$D$10+'СЕТ СН'!$F$6-'СЕТ СН'!$F$22</f>
        <v>936.38940152999999</v>
      </c>
      <c r="P21" s="36">
        <f>SUMIFS(СВЦЭМ!$C$39:$C$782,СВЦЭМ!$A$39:$A$782,$A21,СВЦЭМ!$B$39:$B$782,P$11)+'СЕТ СН'!$F$12+СВЦЭМ!$D$10+'СЕТ СН'!$F$6-'СЕТ СН'!$F$22</f>
        <v>951.83248445000004</v>
      </c>
      <c r="Q21" s="36">
        <f>SUMIFS(СВЦЭМ!$C$39:$C$782,СВЦЭМ!$A$39:$A$782,$A21,СВЦЭМ!$B$39:$B$782,Q$11)+'СЕТ СН'!$F$12+СВЦЭМ!$D$10+'СЕТ СН'!$F$6-'СЕТ СН'!$F$22</f>
        <v>967.33085681</v>
      </c>
      <c r="R21" s="36">
        <f>SUMIFS(СВЦЭМ!$C$39:$C$782,СВЦЭМ!$A$39:$A$782,$A21,СВЦЭМ!$B$39:$B$782,R$11)+'СЕТ СН'!$F$12+СВЦЭМ!$D$10+'СЕТ СН'!$F$6-'СЕТ СН'!$F$22</f>
        <v>990.16057674000001</v>
      </c>
      <c r="S21" s="36">
        <f>SUMIFS(СВЦЭМ!$C$39:$C$782,СВЦЭМ!$A$39:$A$782,$A21,СВЦЭМ!$B$39:$B$782,S$11)+'СЕТ СН'!$F$12+СВЦЭМ!$D$10+'СЕТ СН'!$F$6-'СЕТ СН'!$F$22</f>
        <v>962.25950422000005</v>
      </c>
      <c r="T21" s="36">
        <f>SUMIFS(СВЦЭМ!$C$39:$C$782,СВЦЭМ!$A$39:$A$782,$A21,СВЦЭМ!$B$39:$B$782,T$11)+'СЕТ СН'!$F$12+СВЦЭМ!$D$10+'СЕТ СН'!$F$6-'СЕТ СН'!$F$22</f>
        <v>914.22306447999995</v>
      </c>
      <c r="U21" s="36">
        <f>SUMIFS(СВЦЭМ!$C$39:$C$782,СВЦЭМ!$A$39:$A$782,$A21,СВЦЭМ!$B$39:$B$782,U$11)+'СЕТ СН'!$F$12+СВЦЭМ!$D$10+'СЕТ СН'!$F$6-'СЕТ СН'!$F$22</f>
        <v>906.22610754000004</v>
      </c>
      <c r="V21" s="36">
        <f>SUMIFS(СВЦЭМ!$C$39:$C$782,СВЦЭМ!$A$39:$A$782,$A21,СВЦЭМ!$B$39:$B$782,V$11)+'СЕТ СН'!$F$12+СВЦЭМ!$D$10+'СЕТ СН'!$F$6-'СЕТ СН'!$F$22</f>
        <v>911.80684997000003</v>
      </c>
      <c r="W21" s="36">
        <f>SUMIFS(СВЦЭМ!$C$39:$C$782,СВЦЭМ!$A$39:$A$782,$A21,СВЦЭМ!$B$39:$B$782,W$11)+'СЕТ СН'!$F$12+СВЦЭМ!$D$10+'СЕТ СН'!$F$6-'СЕТ СН'!$F$22</f>
        <v>924.61046121000004</v>
      </c>
      <c r="X21" s="36">
        <f>SUMIFS(СВЦЭМ!$C$39:$C$782,СВЦЭМ!$A$39:$A$782,$A21,СВЦЭМ!$B$39:$B$782,X$11)+'СЕТ СН'!$F$12+СВЦЭМ!$D$10+'СЕТ СН'!$F$6-'СЕТ СН'!$F$22</f>
        <v>881.36419865000005</v>
      </c>
      <c r="Y21" s="36">
        <f>SUMIFS(СВЦЭМ!$C$39:$C$782,СВЦЭМ!$A$39:$A$782,$A21,СВЦЭМ!$B$39:$B$782,Y$11)+'СЕТ СН'!$F$12+СВЦЭМ!$D$10+'СЕТ СН'!$F$6-'СЕТ СН'!$F$22</f>
        <v>884.48868995999999</v>
      </c>
    </row>
    <row r="22" spans="1:25" ht="15.75" x14ac:dyDescent="0.2">
      <c r="A22" s="35">
        <f t="shared" si="0"/>
        <v>44419</v>
      </c>
      <c r="B22" s="36">
        <f>SUMIFS(СВЦЭМ!$C$39:$C$782,СВЦЭМ!$A$39:$A$782,$A22,СВЦЭМ!$B$39:$B$782,B$11)+'СЕТ СН'!$F$12+СВЦЭМ!$D$10+'СЕТ СН'!$F$6-'СЕТ СН'!$F$22</f>
        <v>942.87990757</v>
      </c>
      <c r="C22" s="36">
        <f>SUMIFS(СВЦЭМ!$C$39:$C$782,СВЦЭМ!$A$39:$A$782,$A22,СВЦЭМ!$B$39:$B$782,C$11)+'СЕТ СН'!$F$12+СВЦЭМ!$D$10+'СЕТ СН'!$F$6-'СЕТ СН'!$F$22</f>
        <v>997.20406800000001</v>
      </c>
      <c r="D22" s="36">
        <f>SUMIFS(СВЦЭМ!$C$39:$C$782,СВЦЭМ!$A$39:$A$782,$A22,СВЦЭМ!$B$39:$B$782,D$11)+'СЕТ СН'!$F$12+СВЦЭМ!$D$10+'СЕТ СН'!$F$6-'СЕТ СН'!$F$22</f>
        <v>1054.9456992299999</v>
      </c>
      <c r="E22" s="36">
        <f>SUMIFS(СВЦЭМ!$C$39:$C$782,СВЦЭМ!$A$39:$A$782,$A22,СВЦЭМ!$B$39:$B$782,E$11)+'СЕТ СН'!$F$12+СВЦЭМ!$D$10+'СЕТ СН'!$F$6-'СЕТ СН'!$F$22</f>
        <v>1077.73344107</v>
      </c>
      <c r="F22" s="36">
        <f>SUMIFS(СВЦЭМ!$C$39:$C$782,СВЦЭМ!$A$39:$A$782,$A22,СВЦЭМ!$B$39:$B$782,F$11)+'СЕТ СН'!$F$12+СВЦЭМ!$D$10+'СЕТ СН'!$F$6-'СЕТ СН'!$F$22</f>
        <v>1072.4116012</v>
      </c>
      <c r="G22" s="36">
        <f>SUMIFS(СВЦЭМ!$C$39:$C$782,СВЦЭМ!$A$39:$A$782,$A22,СВЦЭМ!$B$39:$B$782,G$11)+'СЕТ СН'!$F$12+СВЦЭМ!$D$10+'СЕТ СН'!$F$6-'СЕТ СН'!$F$22</f>
        <v>1067.3436186399999</v>
      </c>
      <c r="H22" s="36">
        <f>SUMIFS(СВЦЭМ!$C$39:$C$782,СВЦЭМ!$A$39:$A$782,$A22,СВЦЭМ!$B$39:$B$782,H$11)+'СЕТ СН'!$F$12+СВЦЭМ!$D$10+'СЕТ СН'!$F$6-'СЕТ СН'!$F$22</f>
        <v>1045.70985507</v>
      </c>
      <c r="I22" s="36">
        <f>SUMIFS(СВЦЭМ!$C$39:$C$782,СВЦЭМ!$A$39:$A$782,$A22,СВЦЭМ!$B$39:$B$782,I$11)+'СЕТ СН'!$F$12+СВЦЭМ!$D$10+'СЕТ СН'!$F$6-'СЕТ СН'!$F$22</f>
        <v>1008.46755368</v>
      </c>
      <c r="J22" s="36">
        <f>SUMIFS(СВЦЭМ!$C$39:$C$782,СВЦЭМ!$A$39:$A$782,$A22,СВЦЭМ!$B$39:$B$782,J$11)+'СЕТ СН'!$F$12+СВЦЭМ!$D$10+'СЕТ СН'!$F$6-'СЕТ СН'!$F$22</f>
        <v>957.13084116000005</v>
      </c>
      <c r="K22" s="36">
        <f>SUMIFS(СВЦЭМ!$C$39:$C$782,СВЦЭМ!$A$39:$A$782,$A22,СВЦЭМ!$B$39:$B$782,K$11)+'СЕТ СН'!$F$12+СВЦЭМ!$D$10+'СЕТ СН'!$F$6-'СЕТ СН'!$F$22</f>
        <v>924.13455828999997</v>
      </c>
      <c r="L22" s="36">
        <f>SUMIFS(СВЦЭМ!$C$39:$C$782,СВЦЭМ!$A$39:$A$782,$A22,СВЦЭМ!$B$39:$B$782,L$11)+'СЕТ СН'!$F$12+СВЦЭМ!$D$10+'СЕТ СН'!$F$6-'СЕТ СН'!$F$22</f>
        <v>900.99306755999999</v>
      </c>
      <c r="M22" s="36">
        <f>SUMIFS(СВЦЭМ!$C$39:$C$782,СВЦЭМ!$A$39:$A$782,$A22,СВЦЭМ!$B$39:$B$782,M$11)+'СЕТ СН'!$F$12+СВЦЭМ!$D$10+'СЕТ СН'!$F$6-'СЕТ СН'!$F$22</f>
        <v>902.44677736999995</v>
      </c>
      <c r="N22" s="36">
        <f>SUMIFS(СВЦЭМ!$C$39:$C$782,СВЦЭМ!$A$39:$A$782,$A22,СВЦЭМ!$B$39:$B$782,N$11)+'СЕТ СН'!$F$12+СВЦЭМ!$D$10+'СЕТ СН'!$F$6-'СЕТ СН'!$F$22</f>
        <v>922.62625650999996</v>
      </c>
      <c r="O22" s="36">
        <f>SUMIFS(СВЦЭМ!$C$39:$C$782,СВЦЭМ!$A$39:$A$782,$A22,СВЦЭМ!$B$39:$B$782,O$11)+'СЕТ СН'!$F$12+СВЦЭМ!$D$10+'СЕТ СН'!$F$6-'СЕТ СН'!$F$22</f>
        <v>940.31210680000004</v>
      </c>
      <c r="P22" s="36">
        <f>SUMIFS(СВЦЭМ!$C$39:$C$782,СВЦЭМ!$A$39:$A$782,$A22,СВЦЭМ!$B$39:$B$782,P$11)+'СЕТ СН'!$F$12+СВЦЭМ!$D$10+'СЕТ СН'!$F$6-'СЕТ СН'!$F$22</f>
        <v>973.40368286</v>
      </c>
      <c r="Q22" s="36">
        <f>SUMIFS(СВЦЭМ!$C$39:$C$782,СВЦЭМ!$A$39:$A$782,$A22,СВЦЭМ!$B$39:$B$782,Q$11)+'СЕТ СН'!$F$12+СВЦЭМ!$D$10+'СЕТ СН'!$F$6-'СЕТ СН'!$F$22</f>
        <v>991.81984721000003</v>
      </c>
      <c r="R22" s="36">
        <f>SUMIFS(СВЦЭМ!$C$39:$C$782,СВЦЭМ!$A$39:$A$782,$A22,СВЦЭМ!$B$39:$B$782,R$11)+'СЕТ СН'!$F$12+СВЦЭМ!$D$10+'СЕТ СН'!$F$6-'СЕТ СН'!$F$22</f>
        <v>981.98801018999995</v>
      </c>
      <c r="S22" s="36">
        <f>SUMIFS(СВЦЭМ!$C$39:$C$782,СВЦЭМ!$A$39:$A$782,$A22,СВЦЭМ!$B$39:$B$782,S$11)+'СЕТ СН'!$F$12+СВЦЭМ!$D$10+'СЕТ СН'!$F$6-'СЕТ СН'!$F$22</f>
        <v>953.03477906000001</v>
      </c>
      <c r="T22" s="36">
        <f>SUMIFS(СВЦЭМ!$C$39:$C$782,СВЦЭМ!$A$39:$A$782,$A22,СВЦЭМ!$B$39:$B$782,T$11)+'СЕТ СН'!$F$12+СВЦЭМ!$D$10+'СЕТ СН'!$F$6-'СЕТ СН'!$F$22</f>
        <v>928.66524885000001</v>
      </c>
      <c r="U22" s="36">
        <f>SUMIFS(СВЦЭМ!$C$39:$C$782,СВЦЭМ!$A$39:$A$782,$A22,СВЦЭМ!$B$39:$B$782,U$11)+'СЕТ СН'!$F$12+СВЦЭМ!$D$10+'СЕТ СН'!$F$6-'СЕТ СН'!$F$22</f>
        <v>918.47043678</v>
      </c>
      <c r="V22" s="36">
        <f>SUMIFS(СВЦЭМ!$C$39:$C$782,СВЦЭМ!$A$39:$A$782,$A22,СВЦЭМ!$B$39:$B$782,V$11)+'СЕТ СН'!$F$12+СВЦЭМ!$D$10+'СЕТ СН'!$F$6-'СЕТ СН'!$F$22</f>
        <v>927.55972622000002</v>
      </c>
      <c r="W22" s="36">
        <f>SUMIFS(СВЦЭМ!$C$39:$C$782,СВЦЭМ!$A$39:$A$782,$A22,СВЦЭМ!$B$39:$B$782,W$11)+'СЕТ СН'!$F$12+СВЦЭМ!$D$10+'СЕТ СН'!$F$6-'СЕТ СН'!$F$22</f>
        <v>945.92125305000002</v>
      </c>
      <c r="X22" s="36">
        <f>SUMIFS(СВЦЭМ!$C$39:$C$782,СВЦЭМ!$A$39:$A$782,$A22,СВЦЭМ!$B$39:$B$782,X$11)+'СЕТ СН'!$F$12+СВЦЭМ!$D$10+'СЕТ СН'!$F$6-'СЕТ СН'!$F$22</f>
        <v>921.00971658000003</v>
      </c>
      <c r="Y22" s="36">
        <f>SUMIFS(СВЦЭМ!$C$39:$C$782,СВЦЭМ!$A$39:$A$782,$A22,СВЦЭМ!$B$39:$B$782,Y$11)+'СЕТ СН'!$F$12+СВЦЭМ!$D$10+'СЕТ СН'!$F$6-'СЕТ СН'!$F$22</f>
        <v>956.28003353999998</v>
      </c>
    </row>
    <row r="23" spans="1:25" ht="15.75" x14ac:dyDescent="0.2">
      <c r="A23" s="35">
        <f t="shared" si="0"/>
        <v>44420</v>
      </c>
      <c r="B23" s="36">
        <f>SUMIFS(СВЦЭМ!$C$39:$C$782,СВЦЭМ!$A$39:$A$782,$A23,СВЦЭМ!$B$39:$B$782,B$11)+'СЕТ СН'!$F$12+СВЦЭМ!$D$10+'СЕТ СН'!$F$6-'СЕТ СН'!$F$22</f>
        <v>1040.28097028</v>
      </c>
      <c r="C23" s="36">
        <f>SUMIFS(СВЦЭМ!$C$39:$C$782,СВЦЭМ!$A$39:$A$782,$A23,СВЦЭМ!$B$39:$B$782,C$11)+'СЕТ СН'!$F$12+СВЦЭМ!$D$10+'СЕТ СН'!$F$6-'СЕТ СН'!$F$22</f>
        <v>1102.55631756</v>
      </c>
      <c r="D23" s="36">
        <f>SUMIFS(СВЦЭМ!$C$39:$C$782,СВЦЭМ!$A$39:$A$782,$A23,СВЦЭМ!$B$39:$B$782,D$11)+'СЕТ СН'!$F$12+СВЦЭМ!$D$10+'СЕТ СН'!$F$6-'СЕТ СН'!$F$22</f>
        <v>1157.0110332299998</v>
      </c>
      <c r="E23" s="36">
        <f>SUMIFS(СВЦЭМ!$C$39:$C$782,СВЦЭМ!$A$39:$A$782,$A23,СВЦЭМ!$B$39:$B$782,E$11)+'СЕТ СН'!$F$12+СВЦЭМ!$D$10+'СЕТ СН'!$F$6-'СЕТ СН'!$F$22</f>
        <v>1165.64115582</v>
      </c>
      <c r="F23" s="36">
        <f>SUMIFS(СВЦЭМ!$C$39:$C$782,СВЦЭМ!$A$39:$A$782,$A23,СВЦЭМ!$B$39:$B$782,F$11)+'СЕТ СН'!$F$12+СВЦЭМ!$D$10+'СЕТ СН'!$F$6-'СЕТ СН'!$F$22</f>
        <v>1182.96411401</v>
      </c>
      <c r="G23" s="36">
        <f>SUMIFS(СВЦЭМ!$C$39:$C$782,СВЦЭМ!$A$39:$A$782,$A23,СВЦЭМ!$B$39:$B$782,G$11)+'СЕТ СН'!$F$12+СВЦЭМ!$D$10+'СЕТ СН'!$F$6-'СЕТ СН'!$F$22</f>
        <v>1173.9203221499999</v>
      </c>
      <c r="H23" s="36">
        <f>SUMIFS(СВЦЭМ!$C$39:$C$782,СВЦЭМ!$A$39:$A$782,$A23,СВЦЭМ!$B$39:$B$782,H$11)+'СЕТ СН'!$F$12+СВЦЭМ!$D$10+'СЕТ СН'!$F$6-'СЕТ СН'!$F$22</f>
        <v>1122.9153548699999</v>
      </c>
      <c r="I23" s="36">
        <f>SUMIFS(СВЦЭМ!$C$39:$C$782,СВЦЭМ!$A$39:$A$782,$A23,СВЦЭМ!$B$39:$B$782,I$11)+'СЕТ СН'!$F$12+СВЦЭМ!$D$10+'СЕТ СН'!$F$6-'СЕТ СН'!$F$22</f>
        <v>1044.87526951</v>
      </c>
      <c r="J23" s="36">
        <f>SUMIFS(СВЦЭМ!$C$39:$C$782,СВЦЭМ!$A$39:$A$782,$A23,СВЦЭМ!$B$39:$B$782,J$11)+'СЕТ СН'!$F$12+СВЦЭМ!$D$10+'СЕТ СН'!$F$6-'СЕТ СН'!$F$22</f>
        <v>964.25806655999997</v>
      </c>
      <c r="K23" s="36">
        <f>SUMIFS(СВЦЭМ!$C$39:$C$782,СВЦЭМ!$A$39:$A$782,$A23,СВЦЭМ!$B$39:$B$782,K$11)+'СЕТ СН'!$F$12+СВЦЭМ!$D$10+'СЕТ СН'!$F$6-'СЕТ СН'!$F$22</f>
        <v>943.32963577999999</v>
      </c>
      <c r="L23" s="36">
        <f>SUMIFS(СВЦЭМ!$C$39:$C$782,СВЦЭМ!$A$39:$A$782,$A23,СВЦЭМ!$B$39:$B$782,L$11)+'СЕТ СН'!$F$12+СВЦЭМ!$D$10+'СЕТ СН'!$F$6-'СЕТ СН'!$F$22</f>
        <v>924.41077580000001</v>
      </c>
      <c r="M23" s="36">
        <f>SUMIFS(СВЦЭМ!$C$39:$C$782,СВЦЭМ!$A$39:$A$782,$A23,СВЦЭМ!$B$39:$B$782,M$11)+'СЕТ СН'!$F$12+СВЦЭМ!$D$10+'СЕТ СН'!$F$6-'СЕТ СН'!$F$22</f>
        <v>919.05480057</v>
      </c>
      <c r="N23" s="36">
        <f>SUMIFS(СВЦЭМ!$C$39:$C$782,СВЦЭМ!$A$39:$A$782,$A23,СВЦЭМ!$B$39:$B$782,N$11)+'СЕТ СН'!$F$12+СВЦЭМ!$D$10+'СЕТ СН'!$F$6-'СЕТ СН'!$F$22</f>
        <v>925.98447780000004</v>
      </c>
      <c r="O23" s="36">
        <f>SUMIFS(СВЦЭМ!$C$39:$C$782,СВЦЭМ!$A$39:$A$782,$A23,СВЦЭМ!$B$39:$B$782,O$11)+'СЕТ СН'!$F$12+СВЦЭМ!$D$10+'СЕТ СН'!$F$6-'СЕТ СН'!$F$22</f>
        <v>935.49597444000005</v>
      </c>
      <c r="P23" s="36">
        <f>SUMIFS(СВЦЭМ!$C$39:$C$782,СВЦЭМ!$A$39:$A$782,$A23,СВЦЭМ!$B$39:$B$782,P$11)+'СЕТ СН'!$F$12+СВЦЭМ!$D$10+'СЕТ СН'!$F$6-'СЕТ СН'!$F$22</f>
        <v>966.16735316999996</v>
      </c>
      <c r="Q23" s="36">
        <f>SUMIFS(СВЦЭМ!$C$39:$C$782,СВЦЭМ!$A$39:$A$782,$A23,СВЦЭМ!$B$39:$B$782,Q$11)+'СЕТ СН'!$F$12+СВЦЭМ!$D$10+'СЕТ СН'!$F$6-'СЕТ СН'!$F$22</f>
        <v>965.76454516000001</v>
      </c>
      <c r="R23" s="36">
        <f>SUMIFS(СВЦЭМ!$C$39:$C$782,СВЦЭМ!$A$39:$A$782,$A23,СВЦЭМ!$B$39:$B$782,R$11)+'СЕТ СН'!$F$12+СВЦЭМ!$D$10+'СЕТ СН'!$F$6-'СЕТ СН'!$F$22</f>
        <v>958.51902253000003</v>
      </c>
      <c r="S23" s="36">
        <f>SUMIFS(СВЦЭМ!$C$39:$C$782,СВЦЭМ!$A$39:$A$782,$A23,СВЦЭМ!$B$39:$B$782,S$11)+'СЕТ СН'!$F$12+СВЦЭМ!$D$10+'СЕТ СН'!$F$6-'СЕТ СН'!$F$22</f>
        <v>925.98710407999999</v>
      </c>
      <c r="T23" s="36">
        <f>SUMIFS(СВЦЭМ!$C$39:$C$782,СВЦЭМ!$A$39:$A$782,$A23,СВЦЭМ!$B$39:$B$782,T$11)+'СЕТ СН'!$F$12+СВЦЭМ!$D$10+'СЕТ СН'!$F$6-'СЕТ СН'!$F$22</f>
        <v>912.35405829000001</v>
      </c>
      <c r="U23" s="36">
        <f>SUMIFS(СВЦЭМ!$C$39:$C$782,СВЦЭМ!$A$39:$A$782,$A23,СВЦЭМ!$B$39:$B$782,U$11)+'СЕТ СН'!$F$12+СВЦЭМ!$D$10+'СЕТ СН'!$F$6-'СЕТ СН'!$F$22</f>
        <v>917.34020194000004</v>
      </c>
      <c r="V23" s="36">
        <f>SUMIFS(СВЦЭМ!$C$39:$C$782,СВЦЭМ!$A$39:$A$782,$A23,СВЦЭМ!$B$39:$B$782,V$11)+'СЕТ СН'!$F$12+СВЦЭМ!$D$10+'СЕТ СН'!$F$6-'СЕТ СН'!$F$22</f>
        <v>930.58181503000003</v>
      </c>
      <c r="W23" s="36">
        <f>SUMIFS(СВЦЭМ!$C$39:$C$782,СВЦЭМ!$A$39:$A$782,$A23,СВЦЭМ!$B$39:$B$782,W$11)+'СЕТ СН'!$F$12+СВЦЭМ!$D$10+'СЕТ СН'!$F$6-'СЕТ СН'!$F$22</f>
        <v>923.85013119999996</v>
      </c>
      <c r="X23" s="36">
        <f>SUMIFS(СВЦЭМ!$C$39:$C$782,СВЦЭМ!$A$39:$A$782,$A23,СВЦЭМ!$B$39:$B$782,X$11)+'СЕТ СН'!$F$12+СВЦЭМ!$D$10+'СЕТ СН'!$F$6-'СЕТ СН'!$F$22</f>
        <v>929.57466667000006</v>
      </c>
      <c r="Y23" s="36">
        <f>SUMIFS(СВЦЭМ!$C$39:$C$782,СВЦЭМ!$A$39:$A$782,$A23,СВЦЭМ!$B$39:$B$782,Y$11)+'СЕТ СН'!$F$12+СВЦЭМ!$D$10+'СЕТ СН'!$F$6-'СЕТ СН'!$F$22</f>
        <v>992.17119114000002</v>
      </c>
    </row>
    <row r="24" spans="1:25" ht="15.75" x14ac:dyDescent="0.2">
      <c r="A24" s="35">
        <f t="shared" si="0"/>
        <v>44421</v>
      </c>
      <c r="B24" s="36">
        <f>SUMIFS(СВЦЭМ!$C$39:$C$782,СВЦЭМ!$A$39:$A$782,$A24,СВЦЭМ!$B$39:$B$782,B$11)+'СЕТ СН'!$F$12+СВЦЭМ!$D$10+'СЕТ СН'!$F$6-'СЕТ СН'!$F$22</f>
        <v>1055.58995869</v>
      </c>
      <c r="C24" s="36">
        <f>SUMIFS(СВЦЭМ!$C$39:$C$782,СВЦЭМ!$A$39:$A$782,$A24,СВЦЭМ!$B$39:$B$782,C$11)+'СЕТ СН'!$F$12+СВЦЭМ!$D$10+'СЕТ СН'!$F$6-'СЕТ СН'!$F$22</f>
        <v>1122.2666083899999</v>
      </c>
      <c r="D24" s="36">
        <f>SUMIFS(СВЦЭМ!$C$39:$C$782,СВЦЭМ!$A$39:$A$782,$A24,СВЦЭМ!$B$39:$B$782,D$11)+'СЕТ СН'!$F$12+СВЦЭМ!$D$10+'СЕТ СН'!$F$6-'СЕТ СН'!$F$22</f>
        <v>1168.3787963899999</v>
      </c>
      <c r="E24" s="36">
        <f>SUMIFS(СВЦЭМ!$C$39:$C$782,СВЦЭМ!$A$39:$A$782,$A24,СВЦЭМ!$B$39:$B$782,E$11)+'СЕТ СН'!$F$12+СВЦЭМ!$D$10+'СЕТ СН'!$F$6-'СЕТ СН'!$F$22</f>
        <v>1178.8129537599998</v>
      </c>
      <c r="F24" s="36">
        <f>SUMIFS(СВЦЭМ!$C$39:$C$782,СВЦЭМ!$A$39:$A$782,$A24,СВЦЭМ!$B$39:$B$782,F$11)+'СЕТ СН'!$F$12+СВЦЭМ!$D$10+'СЕТ СН'!$F$6-'СЕТ СН'!$F$22</f>
        <v>1189.4837245699998</v>
      </c>
      <c r="G24" s="36">
        <f>SUMIFS(СВЦЭМ!$C$39:$C$782,СВЦЭМ!$A$39:$A$782,$A24,СВЦЭМ!$B$39:$B$782,G$11)+'СЕТ СН'!$F$12+СВЦЭМ!$D$10+'СЕТ СН'!$F$6-'СЕТ СН'!$F$22</f>
        <v>1175.15117975</v>
      </c>
      <c r="H24" s="36">
        <f>SUMIFS(СВЦЭМ!$C$39:$C$782,СВЦЭМ!$A$39:$A$782,$A24,СВЦЭМ!$B$39:$B$782,H$11)+'СЕТ СН'!$F$12+СВЦЭМ!$D$10+'СЕТ СН'!$F$6-'СЕТ СН'!$F$22</f>
        <v>1128.7059732699997</v>
      </c>
      <c r="I24" s="36">
        <f>SUMIFS(СВЦЭМ!$C$39:$C$782,СВЦЭМ!$A$39:$A$782,$A24,СВЦЭМ!$B$39:$B$782,I$11)+'СЕТ СН'!$F$12+СВЦЭМ!$D$10+'СЕТ СН'!$F$6-'СЕТ СН'!$F$22</f>
        <v>1043.5942779699999</v>
      </c>
      <c r="J24" s="36">
        <f>SUMIFS(СВЦЭМ!$C$39:$C$782,СВЦЭМ!$A$39:$A$782,$A24,СВЦЭМ!$B$39:$B$782,J$11)+'СЕТ СН'!$F$12+СВЦЭМ!$D$10+'СЕТ СН'!$F$6-'СЕТ СН'!$F$22</f>
        <v>982.44529996000006</v>
      </c>
      <c r="K24" s="36">
        <f>SUMIFS(СВЦЭМ!$C$39:$C$782,СВЦЭМ!$A$39:$A$782,$A24,СВЦЭМ!$B$39:$B$782,K$11)+'СЕТ СН'!$F$12+СВЦЭМ!$D$10+'СЕТ СН'!$F$6-'СЕТ СН'!$F$22</f>
        <v>948.89542711000001</v>
      </c>
      <c r="L24" s="36">
        <f>SUMIFS(СВЦЭМ!$C$39:$C$782,СВЦЭМ!$A$39:$A$782,$A24,СВЦЭМ!$B$39:$B$782,L$11)+'СЕТ СН'!$F$12+СВЦЭМ!$D$10+'СЕТ СН'!$F$6-'СЕТ СН'!$F$22</f>
        <v>925.29897183000003</v>
      </c>
      <c r="M24" s="36">
        <f>SUMIFS(СВЦЭМ!$C$39:$C$782,СВЦЭМ!$A$39:$A$782,$A24,СВЦЭМ!$B$39:$B$782,M$11)+'СЕТ СН'!$F$12+СВЦЭМ!$D$10+'СЕТ СН'!$F$6-'СЕТ СН'!$F$22</f>
        <v>915.58810996</v>
      </c>
      <c r="N24" s="36">
        <f>SUMIFS(СВЦЭМ!$C$39:$C$782,СВЦЭМ!$A$39:$A$782,$A24,СВЦЭМ!$B$39:$B$782,N$11)+'СЕТ СН'!$F$12+СВЦЭМ!$D$10+'СЕТ СН'!$F$6-'СЕТ СН'!$F$22</f>
        <v>901.30735486000003</v>
      </c>
      <c r="O24" s="36">
        <f>SUMIFS(СВЦЭМ!$C$39:$C$782,СВЦЭМ!$A$39:$A$782,$A24,СВЦЭМ!$B$39:$B$782,O$11)+'СЕТ СН'!$F$12+СВЦЭМ!$D$10+'СЕТ СН'!$F$6-'СЕТ СН'!$F$22</f>
        <v>922.04914776999999</v>
      </c>
      <c r="P24" s="36">
        <f>SUMIFS(СВЦЭМ!$C$39:$C$782,СВЦЭМ!$A$39:$A$782,$A24,СВЦЭМ!$B$39:$B$782,P$11)+'СЕТ СН'!$F$12+СВЦЭМ!$D$10+'СЕТ СН'!$F$6-'СЕТ СН'!$F$22</f>
        <v>953.34444716999997</v>
      </c>
      <c r="Q24" s="36">
        <f>SUMIFS(СВЦЭМ!$C$39:$C$782,СВЦЭМ!$A$39:$A$782,$A24,СВЦЭМ!$B$39:$B$782,Q$11)+'СЕТ СН'!$F$12+СВЦЭМ!$D$10+'СЕТ СН'!$F$6-'СЕТ СН'!$F$22</f>
        <v>959.77200818999995</v>
      </c>
      <c r="R24" s="36">
        <f>SUMIFS(СВЦЭМ!$C$39:$C$782,СВЦЭМ!$A$39:$A$782,$A24,СВЦЭМ!$B$39:$B$782,R$11)+'СЕТ СН'!$F$12+СВЦЭМ!$D$10+'СЕТ СН'!$F$6-'СЕТ СН'!$F$22</f>
        <v>976.59496106000006</v>
      </c>
      <c r="S24" s="36">
        <f>SUMIFS(СВЦЭМ!$C$39:$C$782,СВЦЭМ!$A$39:$A$782,$A24,СВЦЭМ!$B$39:$B$782,S$11)+'СЕТ СН'!$F$12+СВЦЭМ!$D$10+'СЕТ СН'!$F$6-'СЕТ СН'!$F$22</f>
        <v>948.45269122000002</v>
      </c>
      <c r="T24" s="36">
        <f>SUMIFS(СВЦЭМ!$C$39:$C$782,СВЦЭМ!$A$39:$A$782,$A24,СВЦЭМ!$B$39:$B$782,T$11)+'СЕТ СН'!$F$12+СВЦЭМ!$D$10+'СЕТ СН'!$F$6-'СЕТ СН'!$F$22</f>
        <v>928.28467459000001</v>
      </c>
      <c r="U24" s="36">
        <f>SUMIFS(СВЦЭМ!$C$39:$C$782,СВЦЭМ!$A$39:$A$782,$A24,СВЦЭМ!$B$39:$B$782,U$11)+'СЕТ СН'!$F$12+СВЦЭМ!$D$10+'СЕТ СН'!$F$6-'СЕТ СН'!$F$22</f>
        <v>936.96942106000006</v>
      </c>
      <c r="V24" s="36">
        <f>SUMIFS(СВЦЭМ!$C$39:$C$782,СВЦЭМ!$A$39:$A$782,$A24,СВЦЭМ!$B$39:$B$782,V$11)+'СЕТ СН'!$F$12+СВЦЭМ!$D$10+'СЕТ СН'!$F$6-'СЕТ СН'!$F$22</f>
        <v>903.25415489</v>
      </c>
      <c r="W24" s="36">
        <f>SUMIFS(СВЦЭМ!$C$39:$C$782,СВЦЭМ!$A$39:$A$782,$A24,СВЦЭМ!$B$39:$B$782,W$11)+'СЕТ СН'!$F$12+СВЦЭМ!$D$10+'СЕТ СН'!$F$6-'СЕТ СН'!$F$22</f>
        <v>882.45215275999999</v>
      </c>
      <c r="X24" s="36">
        <f>SUMIFS(СВЦЭМ!$C$39:$C$782,СВЦЭМ!$A$39:$A$782,$A24,СВЦЭМ!$B$39:$B$782,X$11)+'СЕТ СН'!$F$12+СВЦЭМ!$D$10+'СЕТ СН'!$F$6-'СЕТ СН'!$F$22</f>
        <v>907.39646964999997</v>
      </c>
      <c r="Y24" s="36">
        <f>SUMIFS(СВЦЭМ!$C$39:$C$782,СВЦЭМ!$A$39:$A$782,$A24,СВЦЭМ!$B$39:$B$782,Y$11)+'СЕТ СН'!$F$12+СВЦЭМ!$D$10+'СЕТ СН'!$F$6-'СЕТ СН'!$F$22</f>
        <v>911.31250408000005</v>
      </c>
    </row>
    <row r="25" spans="1:25" ht="15.75" x14ac:dyDescent="0.2">
      <c r="A25" s="35">
        <f t="shared" si="0"/>
        <v>44422</v>
      </c>
      <c r="B25" s="36">
        <f>SUMIFS(СВЦЭМ!$C$39:$C$782,СВЦЭМ!$A$39:$A$782,$A25,СВЦЭМ!$B$39:$B$782,B$11)+'СЕТ СН'!$F$12+СВЦЭМ!$D$10+'СЕТ СН'!$F$6-'СЕТ СН'!$F$22</f>
        <v>808.09819227000003</v>
      </c>
      <c r="C25" s="36">
        <f>SUMIFS(СВЦЭМ!$C$39:$C$782,СВЦЭМ!$A$39:$A$782,$A25,СВЦЭМ!$B$39:$B$782,C$11)+'СЕТ СН'!$F$12+СВЦЭМ!$D$10+'СЕТ СН'!$F$6-'СЕТ СН'!$F$22</f>
        <v>869.16084873</v>
      </c>
      <c r="D25" s="36">
        <f>SUMIFS(СВЦЭМ!$C$39:$C$782,СВЦЭМ!$A$39:$A$782,$A25,СВЦЭМ!$B$39:$B$782,D$11)+'СЕТ СН'!$F$12+СВЦЭМ!$D$10+'СЕТ СН'!$F$6-'СЕТ СН'!$F$22</f>
        <v>923.05931769000006</v>
      </c>
      <c r="E25" s="36">
        <f>SUMIFS(СВЦЭМ!$C$39:$C$782,СВЦЭМ!$A$39:$A$782,$A25,СВЦЭМ!$B$39:$B$782,E$11)+'СЕТ СН'!$F$12+СВЦЭМ!$D$10+'СЕТ СН'!$F$6-'СЕТ СН'!$F$22</f>
        <v>928.03728635000004</v>
      </c>
      <c r="F25" s="36">
        <f>SUMIFS(СВЦЭМ!$C$39:$C$782,СВЦЭМ!$A$39:$A$782,$A25,СВЦЭМ!$B$39:$B$782,F$11)+'СЕТ СН'!$F$12+СВЦЭМ!$D$10+'СЕТ СН'!$F$6-'СЕТ СН'!$F$22</f>
        <v>934.04437557999995</v>
      </c>
      <c r="G25" s="36">
        <f>SUMIFS(СВЦЭМ!$C$39:$C$782,СВЦЭМ!$A$39:$A$782,$A25,СВЦЭМ!$B$39:$B$782,G$11)+'СЕТ СН'!$F$12+СВЦЭМ!$D$10+'СЕТ СН'!$F$6-'СЕТ СН'!$F$22</f>
        <v>984.41178621999995</v>
      </c>
      <c r="H25" s="36">
        <f>SUMIFS(СВЦЭМ!$C$39:$C$782,СВЦЭМ!$A$39:$A$782,$A25,СВЦЭМ!$B$39:$B$782,H$11)+'СЕТ СН'!$F$12+СВЦЭМ!$D$10+'СЕТ СН'!$F$6-'СЕТ СН'!$F$22</f>
        <v>941.75512458000003</v>
      </c>
      <c r="I25" s="36">
        <f>SUMIFS(СВЦЭМ!$C$39:$C$782,СВЦЭМ!$A$39:$A$782,$A25,СВЦЭМ!$B$39:$B$782,I$11)+'СЕТ СН'!$F$12+СВЦЭМ!$D$10+'СЕТ СН'!$F$6-'СЕТ СН'!$F$22</f>
        <v>859.16244968000001</v>
      </c>
      <c r="J25" s="36">
        <f>SUMIFS(СВЦЭМ!$C$39:$C$782,СВЦЭМ!$A$39:$A$782,$A25,СВЦЭМ!$B$39:$B$782,J$11)+'СЕТ СН'!$F$12+СВЦЭМ!$D$10+'СЕТ СН'!$F$6-'СЕТ СН'!$F$22</f>
        <v>772.60630760000004</v>
      </c>
      <c r="K25" s="36">
        <f>SUMIFS(СВЦЭМ!$C$39:$C$782,СВЦЭМ!$A$39:$A$782,$A25,СВЦЭМ!$B$39:$B$782,K$11)+'СЕТ СН'!$F$12+СВЦЭМ!$D$10+'СЕТ СН'!$F$6-'СЕТ СН'!$F$22</f>
        <v>744.76054415999999</v>
      </c>
      <c r="L25" s="36">
        <f>SUMIFS(СВЦЭМ!$C$39:$C$782,СВЦЭМ!$A$39:$A$782,$A25,СВЦЭМ!$B$39:$B$782,L$11)+'СЕТ СН'!$F$12+СВЦЭМ!$D$10+'СЕТ СН'!$F$6-'СЕТ СН'!$F$22</f>
        <v>720.61258774999999</v>
      </c>
      <c r="M25" s="36">
        <f>SUMIFS(СВЦЭМ!$C$39:$C$782,СВЦЭМ!$A$39:$A$782,$A25,СВЦЭМ!$B$39:$B$782,M$11)+'СЕТ СН'!$F$12+СВЦЭМ!$D$10+'СЕТ СН'!$F$6-'СЕТ СН'!$F$22</f>
        <v>714.90803051</v>
      </c>
      <c r="N25" s="36">
        <f>SUMIFS(СВЦЭМ!$C$39:$C$782,СВЦЭМ!$A$39:$A$782,$A25,СВЦЭМ!$B$39:$B$782,N$11)+'СЕТ СН'!$F$12+СВЦЭМ!$D$10+'СЕТ СН'!$F$6-'СЕТ СН'!$F$22</f>
        <v>724.68586189999996</v>
      </c>
      <c r="O25" s="36">
        <f>SUMIFS(СВЦЭМ!$C$39:$C$782,СВЦЭМ!$A$39:$A$782,$A25,СВЦЭМ!$B$39:$B$782,O$11)+'СЕТ СН'!$F$12+СВЦЭМ!$D$10+'СЕТ СН'!$F$6-'СЕТ СН'!$F$22</f>
        <v>746.27156089000005</v>
      </c>
      <c r="P25" s="36">
        <f>SUMIFS(СВЦЭМ!$C$39:$C$782,СВЦЭМ!$A$39:$A$782,$A25,СВЦЭМ!$B$39:$B$782,P$11)+'СЕТ СН'!$F$12+СВЦЭМ!$D$10+'СЕТ СН'!$F$6-'СЕТ СН'!$F$22</f>
        <v>778.15325687999996</v>
      </c>
      <c r="Q25" s="36">
        <f>SUMIFS(СВЦЭМ!$C$39:$C$782,СВЦЭМ!$A$39:$A$782,$A25,СВЦЭМ!$B$39:$B$782,Q$11)+'СЕТ СН'!$F$12+СВЦЭМ!$D$10+'СЕТ СН'!$F$6-'СЕТ СН'!$F$22</f>
        <v>789.02081783000006</v>
      </c>
      <c r="R25" s="36">
        <f>SUMIFS(СВЦЭМ!$C$39:$C$782,СВЦЭМ!$A$39:$A$782,$A25,СВЦЭМ!$B$39:$B$782,R$11)+'СЕТ СН'!$F$12+СВЦЭМ!$D$10+'СЕТ СН'!$F$6-'СЕТ СН'!$F$22</f>
        <v>787.44699816000002</v>
      </c>
      <c r="S25" s="36">
        <f>SUMIFS(СВЦЭМ!$C$39:$C$782,СВЦЭМ!$A$39:$A$782,$A25,СВЦЭМ!$B$39:$B$782,S$11)+'СЕТ СН'!$F$12+СВЦЭМ!$D$10+'СЕТ СН'!$F$6-'СЕТ СН'!$F$22</f>
        <v>752.51398203999997</v>
      </c>
      <c r="T25" s="36">
        <f>SUMIFS(СВЦЭМ!$C$39:$C$782,СВЦЭМ!$A$39:$A$782,$A25,СВЦЭМ!$B$39:$B$782,T$11)+'СЕТ СН'!$F$12+СВЦЭМ!$D$10+'СЕТ СН'!$F$6-'СЕТ СН'!$F$22</f>
        <v>732.93430512999998</v>
      </c>
      <c r="U25" s="36">
        <f>SUMIFS(СВЦЭМ!$C$39:$C$782,СВЦЭМ!$A$39:$A$782,$A25,СВЦЭМ!$B$39:$B$782,U$11)+'СЕТ СН'!$F$12+СВЦЭМ!$D$10+'СЕТ СН'!$F$6-'СЕТ СН'!$F$22</f>
        <v>732.33279084000003</v>
      </c>
      <c r="V25" s="36">
        <f>SUMIFS(СВЦЭМ!$C$39:$C$782,СВЦЭМ!$A$39:$A$782,$A25,СВЦЭМ!$B$39:$B$782,V$11)+'СЕТ СН'!$F$12+СВЦЭМ!$D$10+'СЕТ СН'!$F$6-'СЕТ СН'!$F$22</f>
        <v>731.46741129999998</v>
      </c>
      <c r="W25" s="36">
        <f>SUMIFS(СВЦЭМ!$C$39:$C$782,СВЦЭМ!$A$39:$A$782,$A25,СВЦЭМ!$B$39:$B$782,W$11)+'СЕТ СН'!$F$12+СВЦЭМ!$D$10+'СЕТ СН'!$F$6-'СЕТ СН'!$F$22</f>
        <v>736.87712966000004</v>
      </c>
      <c r="X25" s="36">
        <f>SUMIFS(СВЦЭМ!$C$39:$C$782,СВЦЭМ!$A$39:$A$782,$A25,СВЦЭМ!$B$39:$B$782,X$11)+'СЕТ СН'!$F$12+СВЦЭМ!$D$10+'СЕТ СН'!$F$6-'СЕТ СН'!$F$22</f>
        <v>768.30201591000002</v>
      </c>
      <c r="Y25" s="36">
        <f>SUMIFS(СВЦЭМ!$C$39:$C$782,СВЦЭМ!$A$39:$A$782,$A25,СВЦЭМ!$B$39:$B$782,Y$11)+'СЕТ СН'!$F$12+СВЦЭМ!$D$10+'СЕТ СН'!$F$6-'СЕТ СН'!$F$22</f>
        <v>807.80872983999996</v>
      </c>
    </row>
    <row r="26" spans="1:25" ht="15.75" x14ac:dyDescent="0.2">
      <c r="A26" s="35">
        <f t="shared" si="0"/>
        <v>44423</v>
      </c>
      <c r="B26" s="36">
        <f>SUMIFS(СВЦЭМ!$C$39:$C$782,СВЦЭМ!$A$39:$A$782,$A26,СВЦЭМ!$B$39:$B$782,B$11)+'СЕТ СН'!$F$12+СВЦЭМ!$D$10+'СЕТ СН'!$F$6-'СЕТ СН'!$F$22</f>
        <v>851.07117575999996</v>
      </c>
      <c r="C26" s="36">
        <f>SUMIFS(СВЦЭМ!$C$39:$C$782,СВЦЭМ!$A$39:$A$782,$A26,СВЦЭМ!$B$39:$B$782,C$11)+'СЕТ СН'!$F$12+СВЦЭМ!$D$10+'СЕТ СН'!$F$6-'СЕТ СН'!$F$22</f>
        <v>900.31740331000003</v>
      </c>
      <c r="D26" s="36">
        <f>SUMIFS(СВЦЭМ!$C$39:$C$782,СВЦЭМ!$A$39:$A$782,$A26,СВЦЭМ!$B$39:$B$782,D$11)+'СЕТ СН'!$F$12+СВЦЭМ!$D$10+'СЕТ СН'!$F$6-'СЕТ СН'!$F$22</f>
        <v>952.77924677999999</v>
      </c>
      <c r="E26" s="36">
        <f>SUMIFS(СВЦЭМ!$C$39:$C$782,СВЦЭМ!$A$39:$A$782,$A26,СВЦЭМ!$B$39:$B$782,E$11)+'СЕТ СН'!$F$12+СВЦЭМ!$D$10+'СЕТ СН'!$F$6-'СЕТ СН'!$F$22</f>
        <v>959.80292111999995</v>
      </c>
      <c r="F26" s="36">
        <f>SUMIFS(СВЦЭМ!$C$39:$C$782,СВЦЭМ!$A$39:$A$782,$A26,СВЦЭМ!$B$39:$B$782,F$11)+'СЕТ СН'!$F$12+СВЦЭМ!$D$10+'СЕТ СН'!$F$6-'СЕТ СН'!$F$22</f>
        <v>964.32483191000006</v>
      </c>
      <c r="G26" s="36">
        <f>SUMIFS(СВЦЭМ!$C$39:$C$782,СВЦЭМ!$A$39:$A$782,$A26,СВЦЭМ!$B$39:$B$782,G$11)+'СЕТ СН'!$F$12+СВЦЭМ!$D$10+'СЕТ СН'!$F$6-'СЕТ СН'!$F$22</f>
        <v>968.67047133000005</v>
      </c>
      <c r="H26" s="36">
        <f>SUMIFS(СВЦЭМ!$C$39:$C$782,СВЦЭМ!$A$39:$A$782,$A26,СВЦЭМ!$B$39:$B$782,H$11)+'СЕТ СН'!$F$12+СВЦЭМ!$D$10+'СЕТ СН'!$F$6-'СЕТ СН'!$F$22</f>
        <v>939.35220671000002</v>
      </c>
      <c r="I26" s="36">
        <f>SUMIFS(СВЦЭМ!$C$39:$C$782,СВЦЭМ!$A$39:$A$782,$A26,СВЦЭМ!$B$39:$B$782,I$11)+'СЕТ СН'!$F$12+СВЦЭМ!$D$10+'СЕТ СН'!$F$6-'СЕТ СН'!$F$22</f>
        <v>884.73106902999996</v>
      </c>
      <c r="J26" s="36">
        <f>SUMIFS(СВЦЭМ!$C$39:$C$782,СВЦЭМ!$A$39:$A$782,$A26,СВЦЭМ!$B$39:$B$782,J$11)+'СЕТ СН'!$F$12+СВЦЭМ!$D$10+'СЕТ СН'!$F$6-'СЕТ СН'!$F$22</f>
        <v>813.58435842999995</v>
      </c>
      <c r="K26" s="36">
        <f>SUMIFS(СВЦЭМ!$C$39:$C$782,СВЦЭМ!$A$39:$A$782,$A26,СВЦЭМ!$B$39:$B$782,K$11)+'СЕТ СН'!$F$12+СВЦЭМ!$D$10+'СЕТ СН'!$F$6-'СЕТ СН'!$F$22</f>
        <v>774.24082866000003</v>
      </c>
      <c r="L26" s="36">
        <f>SUMIFS(СВЦЭМ!$C$39:$C$782,СВЦЭМ!$A$39:$A$782,$A26,СВЦЭМ!$B$39:$B$782,L$11)+'СЕТ СН'!$F$12+СВЦЭМ!$D$10+'СЕТ СН'!$F$6-'СЕТ СН'!$F$22</f>
        <v>743.98413276999997</v>
      </c>
      <c r="M26" s="36">
        <f>SUMIFS(СВЦЭМ!$C$39:$C$782,СВЦЭМ!$A$39:$A$782,$A26,СВЦЭМ!$B$39:$B$782,M$11)+'СЕТ СН'!$F$12+СВЦЭМ!$D$10+'СЕТ СН'!$F$6-'СЕТ СН'!$F$22</f>
        <v>741.29614171000003</v>
      </c>
      <c r="N26" s="36">
        <f>SUMIFS(СВЦЭМ!$C$39:$C$782,СВЦЭМ!$A$39:$A$782,$A26,СВЦЭМ!$B$39:$B$782,N$11)+'СЕТ СН'!$F$12+СВЦЭМ!$D$10+'СЕТ СН'!$F$6-'СЕТ СН'!$F$22</f>
        <v>749.02600881000001</v>
      </c>
      <c r="O26" s="36">
        <f>SUMIFS(СВЦЭМ!$C$39:$C$782,СВЦЭМ!$A$39:$A$782,$A26,СВЦЭМ!$B$39:$B$782,O$11)+'СЕТ СН'!$F$12+СВЦЭМ!$D$10+'СЕТ СН'!$F$6-'СЕТ СН'!$F$22</f>
        <v>746.23942648000002</v>
      </c>
      <c r="P26" s="36">
        <f>SUMIFS(СВЦЭМ!$C$39:$C$782,СВЦЭМ!$A$39:$A$782,$A26,СВЦЭМ!$B$39:$B$782,P$11)+'СЕТ СН'!$F$12+СВЦЭМ!$D$10+'СЕТ СН'!$F$6-'СЕТ СН'!$F$22</f>
        <v>759.89712714999996</v>
      </c>
      <c r="Q26" s="36">
        <f>SUMIFS(СВЦЭМ!$C$39:$C$782,СВЦЭМ!$A$39:$A$782,$A26,СВЦЭМ!$B$39:$B$782,Q$11)+'СЕТ СН'!$F$12+СВЦЭМ!$D$10+'СЕТ СН'!$F$6-'СЕТ СН'!$F$22</f>
        <v>764.26882395999996</v>
      </c>
      <c r="R26" s="36">
        <f>SUMIFS(СВЦЭМ!$C$39:$C$782,СВЦЭМ!$A$39:$A$782,$A26,СВЦЭМ!$B$39:$B$782,R$11)+'СЕТ СН'!$F$12+СВЦЭМ!$D$10+'СЕТ СН'!$F$6-'СЕТ СН'!$F$22</f>
        <v>764.61278092999999</v>
      </c>
      <c r="S26" s="36">
        <f>SUMIFS(СВЦЭМ!$C$39:$C$782,СВЦЭМ!$A$39:$A$782,$A26,СВЦЭМ!$B$39:$B$782,S$11)+'СЕТ СН'!$F$12+СВЦЭМ!$D$10+'СЕТ СН'!$F$6-'СЕТ СН'!$F$22</f>
        <v>760.17757672000005</v>
      </c>
      <c r="T26" s="36">
        <f>SUMIFS(СВЦЭМ!$C$39:$C$782,СВЦЭМ!$A$39:$A$782,$A26,СВЦЭМ!$B$39:$B$782,T$11)+'СЕТ СН'!$F$12+СВЦЭМ!$D$10+'СЕТ СН'!$F$6-'СЕТ СН'!$F$22</f>
        <v>728.40333200999999</v>
      </c>
      <c r="U26" s="36">
        <f>SUMIFS(СВЦЭМ!$C$39:$C$782,СВЦЭМ!$A$39:$A$782,$A26,СВЦЭМ!$B$39:$B$782,U$11)+'СЕТ СН'!$F$12+СВЦЭМ!$D$10+'СЕТ СН'!$F$6-'СЕТ СН'!$F$22</f>
        <v>741.66481395000005</v>
      </c>
      <c r="V26" s="36">
        <f>SUMIFS(СВЦЭМ!$C$39:$C$782,СВЦЭМ!$A$39:$A$782,$A26,СВЦЭМ!$B$39:$B$782,V$11)+'СЕТ СН'!$F$12+СВЦЭМ!$D$10+'СЕТ СН'!$F$6-'СЕТ СН'!$F$22</f>
        <v>737.63686410000003</v>
      </c>
      <c r="W26" s="36">
        <f>SUMIFS(СВЦЭМ!$C$39:$C$782,СВЦЭМ!$A$39:$A$782,$A26,СВЦЭМ!$B$39:$B$782,W$11)+'СЕТ СН'!$F$12+СВЦЭМ!$D$10+'СЕТ СН'!$F$6-'СЕТ СН'!$F$22</f>
        <v>735.90596861000006</v>
      </c>
      <c r="X26" s="36">
        <f>SUMIFS(СВЦЭМ!$C$39:$C$782,СВЦЭМ!$A$39:$A$782,$A26,СВЦЭМ!$B$39:$B$782,X$11)+'СЕТ СН'!$F$12+СВЦЭМ!$D$10+'СЕТ СН'!$F$6-'СЕТ СН'!$F$22</f>
        <v>707.73488376</v>
      </c>
      <c r="Y26" s="36">
        <f>SUMIFS(СВЦЭМ!$C$39:$C$782,СВЦЭМ!$A$39:$A$782,$A26,СВЦЭМ!$B$39:$B$782,Y$11)+'СЕТ СН'!$F$12+СВЦЭМ!$D$10+'СЕТ СН'!$F$6-'СЕТ СН'!$F$22</f>
        <v>702.86378961000003</v>
      </c>
    </row>
    <row r="27" spans="1:25" ht="15.75" x14ac:dyDescent="0.2">
      <c r="A27" s="35">
        <f t="shared" si="0"/>
        <v>44424</v>
      </c>
      <c r="B27" s="36">
        <f>SUMIFS(СВЦЭМ!$C$39:$C$782,СВЦЭМ!$A$39:$A$782,$A27,СВЦЭМ!$B$39:$B$782,B$11)+'СЕТ СН'!$F$12+СВЦЭМ!$D$10+'СЕТ СН'!$F$6-'СЕТ СН'!$F$22</f>
        <v>819.57480502999999</v>
      </c>
      <c r="C27" s="36">
        <f>SUMIFS(СВЦЭМ!$C$39:$C$782,СВЦЭМ!$A$39:$A$782,$A27,СВЦЭМ!$B$39:$B$782,C$11)+'СЕТ СН'!$F$12+СВЦЭМ!$D$10+'СЕТ СН'!$F$6-'СЕТ СН'!$F$22</f>
        <v>874.97349159999999</v>
      </c>
      <c r="D27" s="36">
        <f>SUMIFS(СВЦЭМ!$C$39:$C$782,СВЦЭМ!$A$39:$A$782,$A27,СВЦЭМ!$B$39:$B$782,D$11)+'СЕТ СН'!$F$12+СВЦЭМ!$D$10+'СЕТ СН'!$F$6-'СЕТ СН'!$F$22</f>
        <v>922.50275083999998</v>
      </c>
      <c r="E27" s="36">
        <f>SUMIFS(СВЦЭМ!$C$39:$C$782,СВЦЭМ!$A$39:$A$782,$A27,СВЦЭМ!$B$39:$B$782,E$11)+'СЕТ СН'!$F$12+СВЦЭМ!$D$10+'СЕТ СН'!$F$6-'СЕТ СН'!$F$22</f>
        <v>963.74415967000004</v>
      </c>
      <c r="F27" s="36">
        <f>SUMIFS(СВЦЭМ!$C$39:$C$782,СВЦЭМ!$A$39:$A$782,$A27,СВЦЭМ!$B$39:$B$782,F$11)+'СЕТ СН'!$F$12+СВЦЭМ!$D$10+'СЕТ СН'!$F$6-'СЕТ СН'!$F$22</f>
        <v>966.04602291000003</v>
      </c>
      <c r="G27" s="36">
        <f>SUMIFS(СВЦЭМ!$C$39:$C$782,СВЦЭМ!$A$39:$A$782,$A27,СВЦЭМ!$B$39:$B$782,G$11)+'СЕТ СН'!$F$12+СВЦЭМ!$D$10+'СЕТ СН'!$F$6-'СЕТ СН'!$F$22</f>
        <v>964.48584174999996</v>
      </c>
      <c r="H27" s="36">
        <f>SUMIFS(СВЦЭМ!$C$39:$C$782,СВЦЭМ!$A$39:$A$782,$A27,СВЦЭМ!$B$39:$B$782,H$11)+'СЕТ СН'!$F$12+СВЦЭМ!$D$10+'СЕТ СН'!$F$6-'СЕТ СН'!$F$22</f>
        <v>980.92639283999995</v>
      </c>
      <c r="I27" s="36">
        <f>SUMIFS(СВЦЭМ!$C$39:$C$782,СВЦЭМ!$A$39:$A$782,$A27,СВЦЭМ!$B$39:$B$782,I$11)+'СЕТ СН'!$F$12+СВЦЭМ!$D$10+'СЕТ СН'!$F$6-'СЕТ СН'!$F$22</f>
        <v>1033.5886560500001</v>
      </c>
      <c r="J27" s="36">
        <f>SUMIFS(СВЦЭМ!$C$39:$C$782,СВЦЭМ!$A$39:$A$782,$A27,СВЦЭМ!$B$39:$B$782,J$11)+'СЕТ СН'!$F$12+СВЦЭМ!$D$10+'СЕТ СН'!$F$6-'СЕТ СН'!$F$22</f>
        <v>1013.70003536</v>
      </c>
      <c r="K27" s="36">
        <f>SUMIFS(СВЦЭМ!$C$39:$C$782,СВЦЭМ!$A$39:$A$782,$A27,СВЦЭМ!$B$39:$B$782,K$11)+'СЕТ СН'!$F$12+СВЦЭМ!$D$10+'СЕТ СН'!$F$6-'СЕТ СН'!$F$22</f>
        <v>930.42505507999999</v>
      </c>
      <c r="L27" s="36">
        <f>SUMIFS(СВЦЭМ!$C$39:$C$782,СВЦЭМ!$A$39:$A$782,$A27,СВЦЭМ!$B$39:$B$782,L$11)+'СЕТ СН'!$F$12+СВЦЭМ!$D$10+'СЕТ СН'!$F$6-'СЕТ СН'!$F$22</f>
        <v>867.34383224999999</v>
      </c>
      <c r="M27" s="36">
        <f>SUMIFS(СВЦЭМ!$C$39:$C$782,СВЦЭМ!$A$39:$A$782,$A27,СВЦЭМ!$B$39:$B$782,M$11)+'СЕТ СН'!$F$12+СВЦЭМ!$D$10+'СЕТ СН'!$F$6-'СЕТ СН'!$F$22</f>
        <v>866.16675494000003</v>
      </c>
      <c r="N27" s="36">
        <f>SUMIFS(СВЦЭМ!$C$39:$C$782,СВЦЭМ!$A$39:$A$782,$A27,СВЦЭМ!$B$39:$B$782,N$11)+'СЕТ СН'!$F$12+СВЦЭМ!$D$10+'СЕТ СН'!$F$6-'СЕТ СН'!$F$22</f>
        <v>865.46201081000004</v>
      </c>
      <c r="O27" s="36">
        <f>SUMIFS(СВЦЭМ!$C$39:$C$782,СВЦЭМ!$A$39:$A$782,$A27,СВЦЭМ!$B$39:$B$782,O$11)+'СЕТ СН'!$F$12+СВЦЭМ!$D$10+'СЕТ СН'!$F$6-'СЕТ СН'!$F$22</f>
        <v>860.09533410000006</v>
      </c>
      <c r="P27" s="36">
        <f>SUMIFS(СВЦЭМ!$C$39:$C$782,СВЦЭМ!$A$39:$A$782,$A27,СВЦЭМ!$B$39:$B$782,P$11)+'СЕТ СН'!$F$12+СВЦЭМ!$D$10+'СЕТ СН'!$F$6-'СЕТ СН'!$F$22</f>
        <v>905.84770750999996</v>
      </c>
      <c r="Q27" s="36">
        <f>SUMIFS(СВЦЭМ!$C$39:$C$782,СВЦЭМ!$A$39:$A$782,$A27,СВЦЭМ!$B$39:$B$782,Q$11)+'СЕТ СН'!$F$12+СВЦЭМ!$D$10+'СЕТ СН'!$F$6-'СЕТ СН'!$F$22</f>
        <v>895.51704227000005</v>
      </c>
      <c r="R27" s="36">
        <f>SUMIFS(СВЦЭМ!$C$39:$C$782,СВЦЭМ!$A$39:$A$782,$A27,СВЦЭМ!$B$39:$B$782,R$11)+'СЕТ СН'!$F$12+СВЦЭМ!$D$10+'СЕТ СН'!$F$6-'СЕТ СН'!$F$22</f>
        <v>880.84966702999998</v>
      </c>
      <c r="S27" s="36">
        <f>SUMIFS(СВЦЭМ!$C$39:$C$782,СВЦЭМ!$A$39:$A$782,$A27,СВЦЭМ!$B$39:$B$782,S$11)+'СЕТ СН'!$F$12+СВЦЭМ!$D$10+'СЕТ СН'!$F$6-'СЕТ СН'!$F$22</f>
        <v>870.18611199999998</v>
      </c>
      <c r="T27" s="36">
        <f>SUMIFS(СВЦЭМ!$C$39:$C$782,СВЦЭМ!$A$39:$A$782,$A27,СВЦЭМ!$B$39:$B$782,T$11)+'СЕТ СН'!$F$12+СВЦЭМ!$D$10+'СЕТ СН'!$F$6-'СЕТ СН'!$F$22</f>
        <v>872.56924589000005</v>
      </c>
      <c r="U27" s="36">
        <f>SUMIFS(СВЦЭМ!$C$39:$C$782,СВЦЭМ!$A$39:$A$782,$A27,СВЦЭМ!$B$39:$B$782,U$11)+'СЕТ СН'!$F$12+СВЦЭМ!$D$10+'СЕТ СН'!$F$6-'СЕТ СН'!$F$22</f>
        <v>872.41581500999996</v>
      </c>
      <c r="V27" s="36">
        <f>SUMIFS(СВЦЭМ!$C$39:$C$782,СВЦЭМ!$A$39:$A$782,$A27,СВЦЭМ!$B$39:$B$782,V$11)+'СЕТ СН'!$F$12+СВЦЭМ!$D$10+'СЕТ СН'!$F$6-'СЕТ СН'!$F$22</f>
        <v>887.31786842999998</v>
      </c>
      <c r="W27" s="36">
        <f>SUMIFS(СВЦЭМ!$C$39:$C$782,СВЦЭМ!$A$39:$A$782,$A27,СВЦЭМ!$B$39:$B$782,W$11)+'СЕТ СН'!$F$12+СВЦЭМ!$D$10+'СЕТ СН'!$F$6-'СЕТ СН'!$F$22</f>
        <v>891.91393561999996</v>
      </c>
      <c r="X27" s="36">
        <f>SUMIFS(СВЦЭМ!$C$39:$C$782,СВЦЭМ!$A$39:$A$782,$A27,СВЦЭМ!$B$39:$B$782,X$11)+'СЕТ СН'!$F$12+СВЦЭМ!$D$10+'СЕТ СН'!$F$6-'СЕТ СН'!$F$22</f>
        <v>843.49422339</v>
      </c>
      <c r="Y27" s="36">
        <f>SUMIFS(СВЦЭМ!$C$39:$C$782,СВЦЭМ!$A$39:$A$782,$A27,СВЦЭМ!$B$39:$B$782,Y$11)+'СЕТ СН'!$F$12+СВЦЭМ!$D$10+'СЕТ СН'!$F$6-'СЕТ СН'!$F$22</f>
        <v>812.20533877000003</v>
      </c>
    </row>
    <row r="28" spans="1:25" ht="15.75" x14ac:dyDescent="0.2">
      <c r="A28" s="35">
        <f t="shared" si="0"/>
        <v>44425</v>
      </c>
      <c r="B28" s="36">
        <f>SUMIFS(СВЦЭМ!$C$39:$C$782,СВЦЭМ!$A$39:$A$782,$A28,СВЦЭМ!$B$39:$B$782,B$11)+'СЕТ СН'!$F$12+СВЦЭМ!$D$10+'СЕТ СН'!$F$6-'СЕТ СН'!$F$22</f>
        <v>949.6942348</v>
      </c>
      <c r="C28" s="36">
        <f>SUMIFS(СВЦЭМ!$C$39:$C$782,СВЦЭМ!$A$39:$A$782,$A28,СВЦЭМ!$B$39:$B$782,C$11)+'СЕТ СН'!$F$12+СВЦЭМ!$D$10+'СЕТ СН'!$F$6-'СЕТ СН'!$F$22</f>
        <v>1012.62863853</v>
      </c>
      <c r="D28" s="36">
        <f>SUMIFS(СВЦЭМ!$C$39:$C$782,СВЦЭМ!$A$39:$A$782,$A28,СВЦЭМ!$B$39:$B$782,D$11)+'СЕТ СН'!$F$12+СВЦЭМ!$D$10+'СЕТ СН'!$F$6-'СЕТ СН'!$F$22</f>
        <v>1059.9738233599999</v>
      </c>
      <c r="E28" s="36">
        <f>SUMIFS(СВЦЭМ!$C$39:$C$782,СВЦЭМ!$A$39:$A$782,$A28,СВЦЭМ!$B$39:$B$782,E$11)+'СЕТ СН'!$F$12+СВЦЭМ!$D$10+'СЕТ СН'!$F$6-'СЕТ СН'!$F$22</f>
        <v>1079.71222788</v>
      </c>
      <c r="F28" s="36">
        <f>SUMIFS(СВЦЭМ!$C$39:$C$782,СВЦЭМ!$A$39:$A$782,$A28,СВЦЭМ!$B$39:$B$782,F$11)+'СЕТ СН'!$F$12+СВЦЭМ!$D$10+'СЕТ СН'!$F$6-'СЕТ СН'!$F$22</f>
        <v>1072.4992482299999</v>
      </c>
      <c r="G28" s="36">
        <f>SUMIFS(СВЦЭМ!$C$39:$C$782,СВЦЭМ!$A$39:$A$782,$A28,СВЦЭМ!$B$39:$B$782,G$11)+'СЕТ СН'!$F$12+СВЦЭМ!$D$10+'СЕТ СН'!$F$6-'СЕТ СН'!$F$22</f>
        <v>1054.07105649</v>
      </c>
      <c r="H28" s="36">
        <f>SUMIFS(СВЦЭМ!$C$39:$C$782,СВЦЭМ!$A$39:$A$782,$A28,СВЦЭМ!$B$39:$B$782,H$11)+'СЕТ СН'!$F$12+СВЦЭМ!$D$10+'СЕТ СН'!$F$6-'СЕТ СН'!$F$22</f>
        <v>989.97726189000002</v>
      </c>
      <c r="I28" s="36">
        <f>SUMIFS(СВЦЭМ!$C$39:$C$782,СВЦЭМ!$A$39:$A$782,$A28,СВЦЭМ!$B$39:$B$782,I$11)+'СЕТ СН'!$F$12+СВЦЭМ!$D$10+'СЕТ СН'!$F$6-'СЕТ СН'!$F$22</f>
        <v>926.61160077</v>
      </c>
      <c r="J28" s="36">
        <f>SUMIFS(СВЦЭМ!$C$39:$C$782,СВЦЭМ!$A$39:$A$782,$A28,СВЦЭМ!$B$39:$B$782,J$11)+'СЕТ СН'!$F$12+СВЦЭМ!$D$10+'СЕТ СН'!$F$6-'СЕТ СН'!$F$22</f>
        <v>850.90196605000006</v>
      </c>
      <c r="K28" s="36">
        <f>SUMIFS(СВЦЭМ!$C$39:$C$782,СВЦЭМ!$A$39:$A$782,$A28,СВЦЭМ!$B$39:$B$782,K$11)+'СЕТ СН'!$F$12+СВЦЭМ!$D$10+'СЕТ СН'!$F$6-'СЕТ СН'!$F$22</f>
        <v>846.74924762000001</v>
      </c>
      <c r="L28" s="36">
        <f>SUMIFS(СВЦЭМ!$C$39:$C$782,СВЦЭМ!$A$39:$A$782,$A28,СВЦЭМ!$B$39:$B$782,L$11)+'СЕТ СН'!$F$12+СВЦЭМ!$D$10+'СЕТ СН'!$F$6-'СЕТ СН'!$F$22</f>
        <v>869.94442117999995</v>
      </c>
      <c r="M28" s="36">
        <f>SUMIFS(СВЦЭМ!$C$39:$C$782,СВЦЭМ!$A$39:$A$782,$A28,СВЦЭМ!$B$39:$B$782,M$11)+'СЕТ СН'!$F$12+СВЦЭМ!$D$10+'СЕТ СН'!$F$6-'СЕТ СН'!$F$22</f>
        <v>877.25159316999998</v>
      </c>
      <c r="N28" s="36">
        <f>SUMIFS(СВЦЭМ!$C$39:$C$782,СВЦЭМ!$A$39:$A$782,$A28,СВЦЭМ!$B$39:$B$782,N$11)+'СЕТ СН'!$F$12+СВЦЭМ!$D$10+'СЕТ СН'!$F$6-'СЕТ СН'!$F$22</f>
        <v>874.70051244000001</v>
      </c>
      <c r="O28" s="36">
        <f>SUMIFS(СВЦЭМ!$C$39:$C$782,СВЦЭМ!$A$39:$A$782,$A28,СВЦЭМ!$B$39:$B$782,O$11)+'СЕТ СН'!$F$12+СВЦЭМ!$D$10+'СЕТ СН'!$F$6-'СЕТ СН'!$F$22</f>
        <v>854.80818406000003</v>
      </c>
      <c r="P28" s="36">
        <f>SUMIFS(СВЦЭМ!$C$39:$C$782,СВЦЭМ!$A$39:$A$782,$A28,СВЦЭМ!$B$39:$B$782,P$11)+'СЕТ СН'!$F$12+СВЦЭМ!$D$10+'СЕТ СН'!$F$6-'СЕТ СН'!$F$22</f>
        <v>861.99432721000005</v>
      </c>
      <c r="Q28" s="36">
        <f>SUMIFS(СВЦЭМ!$C$39:$C$782,СВЦЭМ!$A$39:$A$782,$A28,СВЦЭМ!$B$39:$B$782,Q$11)+'СЕТ СН'!$F$12+СВЦЭМ!$D$10+'СЕТ СН'!$F$6-'СЕТ СН'!$F$22</f>
        <v>868.22021657000005</v>
      </c>
      <c r="R28" s="36">
        <f>SUMIFS(СВЦЭМ!$C$39:$C$782,СВЦЭМ!$A$39:$A$782,$A28,СВЦЭМ!$B$39:$B$782,R$11)+'СЕТ СН'!$F$12+СВЦЭМ!$D$10+'СЕТ СН'!$F$6-'СЕТ СН'!$F$22</f>
        <v>867.13320883999995</v>
      </c>
      <c r="S28" s="36">
        <f>SUMIFS(СВЦЭМ!$C$39:$C$782,СВЦЭМ!$A$39:$A$782,$A28,СВЦЭМ!$B$39:$B$782,S$11)+'СЕТ СН'!$F$12+СВЦЭМ!$D$10+'СЕТ СН'!$F$6-'СЕТ СН'!$F$22</f>
        <v>845.35619902999997</v>
      </c>
      <c r="T28" s="36">
        <f>SUMIFS(СВЦЭМ!$C$39:$C$782,СВЦЭМ!$A$39:$A$782,$A28,СВЦЭМ!$B$39:$B$782,T$11)+'СЕТ СН'!$F$12+СВЦЭМ!$D$10+'СЕТ СН'!$F$6-'СЕТ СН'!$F$22</f>
        <v>828.05782257999999</v>
      </c>
      <c r="U28" s="36">
        <f>SUMIFS(СВЦЭМ!$C$39:$C$782,СВЦЭМ!$A$39:$A$782,$A28,СВЦЭМ!$B$39:$B$782,U$11)+'СЕТ СН'!$F$12+СВЦЭМ!$D$10+'СЕТ СН'!$F$6-'СЕТ СН'!$F$22</f>
        <v>825.67639312999995</v>
      </c>
      <c r="V28" s="36">
        <f>SUMIFS(СВЦЭМ!$C$39:$C$782,СВЦЭМ!$A$39:$A$782,$A28,СВЦЭМ!$B$39:$B$782,V$11)+'СЕТ СН'!$F$12+СВЦЭМ!$D$10+'СЕТ СН'!$F$6-'СЕТ СН'!$F$22</f>
        <v>837.72380347000001</v>
      </c>
      <c r="W28" s="36">
        <f>SUMIFS(СВЦЭМ!$C$39:$C$782,СВЦЭМ!$A$39:$A$782,$A28,СВЦЭМ!$B$39:$B$782,W$11)+'СЕТ СН'!$F$12+СВЦЭМ!$D$10+'СЕТ СН'!$F$6-'СЕТ СН'!$F$22</f>
        <v>861.24568861</v>
      </c>
      <c r="X28" s="36">
        <f>SUMIFS(СВЦЭМ!$C$39:$C$782,СВЦЭМ!$A$39:$A$782,$A28,СВЦЭМ!$B$39:$B$782,X$11)+'СЕТ СН'!$F$12+СВЦЭМ!$D$10+'СЕТ СН'!$F$6-'СЕТ СН'!$F$22</f>
        <v>831.26562636000006</v>
      </c>
      <c r="Y28" s="36">
        <f>SUMIFS(СВЦЭМ!$C$39:$C$782,СВЦЭМ!$A$39:$A$782,$A28,СВЦЭМ!$B$39:$B$782,Y$11)+'СЕТ СН'!$F$12+СВЦЭМ!$D$10+'СЕТ СН'!$F$6-'СЕТ СН'!$F$22</f>
        <v>856.27951339000003</v>
      </c>
    </row>
    <row r="29" spans="1:25" ht="15.75" x14ac:dyDescent="0.2">
      <c r="A29" s="35">
        <f t="shared" si="0"/>
        <v>44426</v>
      </c>
      <c r="B29" s="36">
        <f>SUMIFS(СВЦЭМ!$C$39:$C$782,СВЦЭМ!$A$39:$A$782,$A29,СВЦЭМ!$B$39:$B$782,B$11)+'СЕТ СН'!$F$12+СВЦЭМ!$D$10+'СЕТ СН'!$F$6-'СЕТ СН'!$F$22</f>
        <v>935.32716565999999</v>
      </c>
      <c r="C29" s="36">
        <f>SUMIFS(СВЦЭМ!$C$39:$C$782,СВЦЭМ!$A$39:$A$782,$A29,СВЦЭМ!$B$39:$B$782,C$11)+'СЕТ СН'!$F$12+СВЦЭМ!$D$10+'СЕТ СН'!$F$6-'СЕТ СН'!$F$22</f>
        <v>1002.1147843700001</v>
      </c>
      <c r="D29" s="36">
        <f>SUMIFS(СВЦЭМ!$C$39:$C$782,СВЦЭМ!$A$39:$A$782,$A29,СВЦЭМ!$B$39:$B$782,D$11)+'СЕТ СН'!$F$12+СВЦЭМ!$D$10+'СЕТ СН'!$F$6-'СЕТ СН'!$F$22</f>
        <v>1055.3961473899999</v>
      </c>
      <c r="E29" s="36">
        <f>SUMIFS(СВЦЭМ!$C$39:$C$782,СВЦЭМ!$A$39:$A$782,$A29,СВЦЭМ!$B$39:$B$782,E$11)+'СЕТ СН'!$F$12+СВЦЭМ!$D$10+'СЕТ СН'!$F$6-'СЕТ СН'!$F$22</f>
        <v>1064.63905849</v>
      </c>
      <c r="F29" s="36">
        <f>SUMIFS(СВЦЭМ!$C$39:$C$782,СВЦЭМ!$A$39:$A$782,$A29,СВЦЭМ!$B$39:$B$782,F$11)+'СЕТ СН'!$F$12+СВЦЭМ!$D$10+'СЕТ СН'!$F$6-'СЕТ СН'!$F$22</f>
        <v>1049.9160351599999</v>
      </c>
      <c r="G29" s="36">
        <f>SUMIFS(СВЦЭМ!$C$39:$C$782,СВЦЭМ!$A$39:$A$782,$A29,СВЦЭМ!$B$39:$B$782,G$11)+'СЕТ СН'!$F$12+СВЦЭМ!$D$10+'СЕТ СН'!$F$6-'СЕТ СН'!$F$22</f>
        <v>1048.9876987299999</v>
      </c>
      <c r="H29" s="36">
        <f>SUMIFS(СВЦЭМ!$C$39:$C$782,СВЦЭМ!$A$39:$A$782,$A29,СВЦЭМ!$B$39:$B$782,H$11)+'СЕТ СН'!$F$12+СВЦЭМ!$D$10+'СЕТ СН'!$F$6-'СЕТ СН'!$F$22</f>
        <v>1015.6344424500001</v>
      </c>
      <c r="I29" s="36">
        <f>SUMIFS(СВЦЭМ!$C$39:$C$782,СВЦЭМ!$A$39:$A$782,$A29,СВЦЭМ!$B$39:$B$782,I$11)+'СЕТ СН'!$F$12+СВЦЭМ!$D$10+'СЕТ СН'!$F$6-'СЕТ СН'!$F$22</f>
        <v>964.01502248999998</v>
      </c>
      <c r="J29" s="36">
        <f>SUMIFS(СВЦЭМ!$C$39:$C$782,СВЦЭМ!$A$39:$A$782,$A29,СВЦЭМ!$B$39:$B$782,J$11)+'СЕТ СН'!$F$12+СВЦЭМ!$D$10+'СЕТ СН'!$F$6-'СЕТ СН'!$F$22</f>
        <v>911.67057351000005</v>
      </c>
      <c r="K29" s="36">
        <f>SUMIFS(СВЦЭМ!$C$39:$C$782,СВЦЭМ!$A$39:$A$782,$A29,СВЦЭМ!$B$39:$B$782,K$11)+'СЕТ СН'!$F$12+СВЦЭМ!$D$10+'СЕТ СН'!$F$6-'СЕТ СН'!$F$22</f>
        <v>940.00576656999999</v>
      </c>
      <c r="L29" s="36">
        <f>SUMIFS(СВЦЭМ!$C$39:$C$782,СВЦЭМ!$A$39:$A$782,$A29,СВЦЭМ!$B$39:$B$782,L$11)+'СЕТ СН'!$F$12+СВЦЭМ!$D$10+'СЕТ СН'!$F$6-'СЕТ СН'!$F$22</f>
        <v>954.13862075999998</v>
      </c>
      <c r="M29" s="36">
        <f>SUMIFS(СВЦЭМ!$C$39:$C$782,СВЦЭМ!$A$39:$A$782,$A29,СВЦЭМ!$B$39:$B$782,M$11)+'СЕТ СН'!$F$12+СВЦЭМ!$D$10+'СЕТ СН'!$F$6-'СЕТ СН'!$F$22</f>
        <v>955.90394805000005</v>
      </c>
      <c r="N29" s="36">
        <f>SUMIFS(СВЦЭМ!$C$39:$C$782,СВЦЭМ!$A$39:$A$782,$A29,СВЦЭМ!$B$39:$B$782,N$11)+'СЕТ СН'!$F$12+СВЦЭМ!$D$10+'СЕТ СН'!$F$6-'СЕТ СН'!$F$22</f>
        <v>950.47059970999999</v>
      </c>
      <c r="O29" s="36">
        <f>SUMIFS(СВЦЭМ!$C$39:$C$782,СВЦЭМ!$A$39:$A$782,$A29,СВЦЭМ!$B$39:$B$782,O$11)+'СЕТ СН'!$F$12+СВЦЭМ!$D$10+'СЕТ СН'!$F$6-'СЕТ СН'!$F$22</f>
        <v>933.85630694999998</v>
      </c>
      <c r="P29" s="36">
        <f>SUMIFS(СВЦЭМ!$C$39:$C$782,СВЦЭМ!$A$39:$A$782,$A29,СВЦЭМ!$B$39:$B$782,P$11)+'СЕТ СН'!$F$12+СВЦЭМ!$D$10+'СЕТ СН'!$F$6-'СЕТ СН'!$F$22</f>
        <v>887.15180565000003</v>
      </c>
      <c r="Q29" s="36">
        <f>SUMIFS(СВЦЭМ!$C$39:$C$782,СВЦЭМ!$A$39:$A$782,$A29,СВЦЭМ!$B$39:$B$782,Q$11)+'СЕТ СН'!$F$12+СВЦЭМ!$D$10+'СЕТ СН'!$F$6-'СЕТ СН'!$F$22</f>
        <v>885.03388692999999</v>
      </c>
      <c r="R29" s="36">
        <f>SUMIFS(СВЦЭМ!$C$39:$C$782,СВЦЭМ!$A$39:$A$782,$A29,СВЦЭМ!$B$39:$B$782,R$11)+'СЕТ СН'!$F$12+СВЦЭМ!$D$10+'СЕТ СН'!$F$6-'СЕТ СН'!$F$22</f>
        <v>880.62116917000003</v>
      </c>
      <c r="S29" s="36">
        <f>SUMIFS(СВЦЭМ!$C$39:$C$782,СВЦЭМ!$A$39:$A$782,$A29,СВЦЭМ!$B$39:$B$782,S$11)+'СЕТ СН'!$F$12+СВЦЭМ!$D$10+'СЕТ СН'!$F$6-'СЕТ СН'!$F$22</f>
        <v>847.12019569000006</v>
      </c>
      <c r="T29" s="36">
        <f>SUMIFS(СВЦЭМ!$C$39:$C$782,СВЦЭМ!$A$39:$A$782,$A29,СВЦЭМ!$B$39:$B$782,T$11)+'СЕТ СН'!$F$12+СВЦЭМ!$D$10+'СЕТ СН'!$F$6-'СЕТ СН'!$F$22</f>
        <v>827.99026232999995</v>
      </c>
      <c r="U29" s="36">
        <f>SUMIFS(СВЦЭМ!$C$39:$C$782,СВЦЭМ!$A$39:$A$782,$A29,СВЦЭМ!$B$39:$B$782,U$11)+'СЕТ СН'!$F$12+СВЦЭМ!$D$10+'СЕТ СН'!$F$6-'СЕТ СН'!$F$22</f>
        <v>816.92705472</v>
      </c>
      <c r="V29" s="36">
        <f>SUMIFS(СВЦЭМ!$C$39:$C$782,СВЦЭМ!$A$39:$A$782,$A29,СВЦЭМ!$B$39:$B$782,V$11)+'СЕТ СН'!$F$12+СВЦЭМ!$D$10+'СЕТ СН'!$F$6-'СЕТ СН'!$F$22</f>
        <v>830.89712799000006</v>
      </c>
      <c r="W29" s="36">
        <f>SUMIFS(СВЦЭМ!$C$39:$C$782,СВЦЭМ!$A$39:$A$782,$A29,СВЦЭМ!$B$39:$B$782,W$11)+'СЕТ СН'!$F$12+СВЦЭМ!$D$10+'СЕТ СН'!$F$6-'СЕТ СН'!$F$22</f>
        <v>884.90338551000002</v>
      </c>
      <c r="X29" s="36">
        <f>SUMIFS(СВЦЭМ!$C$39:$C$782,СВЦЭМ!$A$39:$A$782,$A29,СВЦЭМ!$B$39:$B$782,X$11)+'СЕТ СН'!$F$12+СВЦЭМ!$D$10+'СЕТ СН'!$F$6-'СЕТ СН'!$F$22</f>
        <v>835.68797655000003</v>
      </c>
      <c r="Y29" s="36">
        <f>SUMIFS(СВЦЭМ!$C$39:$C$782,СВЦЭМ!$A$39:$A$782,$A29,СВЦЭМ!$B$39:$B$782,Y$11)+'СЕТ СН'!$F$12+СВЦЭМ!$D$10+'СЕТ СН'!$F$6-'СЕТ СН'!$F$22</f>
        <v>823.21253731000002</v>
      </c>
    </row>
    <row r="30" spans="1:25" ht="15.75" x14ac:dyDescent="0.2">
      <c r="A30" s="35">
        <f t="shared" si="0"/>
        <v>44427</v>
      </c>
      <c r="B30" s="36">
        <f>SUMIFS(СВЦЭМ!$C$39:$C$782,СВЦЭМ!$A$39:$A$782,$A30,СВЦЭМ!$B$39:$B$782,B$11)+'СЕТ СН'!$F$12+СВЦЭМ!$D$10+'СЕТ СН'!$F$6-'СЕТ СН'!$F$22</f>
        <v>889.03527372999997</v>
      </c>
      <c r="C30" s="36">
        <f>SUMIFS(СВЦЭМ!$C$39:$C$782,СВЦЭМ!$A$39:$A$782,$A30,СВЦЭМ!$B$39:$B$782,C$11)+'СЕТ СН'!$F$12+СВЦЭМ!$D$10+'СЕТ СН'!$F$6-'СЕТ СН'!$F$22</f>
        <v>964.35617539999998</v>
      </c>
      <c r="D30" s="36">
        <f>SUMIFS(СВЦЭМ!$C$39:$C$782,СВЦЭМ!$A$39:$A$782,$A30,СВЦЭМ!$B$39:$B$782,D$11)+'СЕТ СН'!$F$12+СВЦЭМ!$D$10+'СЕТ СН'!$F$6-'СЕТ СН'!$F$22</f>
        <v>1020.16983182</v>
      </c>
      <c r="E30" s="36">
        <f>SUMIFS(СВЦЭМ!$C$39:$C$782,СВЦЭМ!$A$39:$A$782,$A30,СВЦЭМ!$B$39:$B$782,E$11)+'СЕТ СН'!$F$12+СВЦЭМ!$D$10+'СЕТ СН'!$F$6-'СЕТ СН'!$F$22</f>
        <v>1040.3058357499999</v>
      </c>
      <c r="F30" s="36">
        <f>SUMIFS(СВЦЭМ!$C$39:$C$782,СВЦЭМ!$A$39:$A$782,$A30,СВЦЭМ!$B$39:$B$782,F$11)+'СЕТ СН'!$F$12+СВЦЭМ!$D$10+'СЕТ СН'!$F$6-'СЕТ СН'!$F$22</f>
        <v>1031.6572153</v>
      </c>
      <c r="G30" s="36">
        <f>SUMIFS(СВЦЭМ!$C$39:$C$782,СВЦЭМ!$A$39:$A$782,$A30,СВЦЭМ!$B$39:$B$782,G$11)+'СЕТ СН'!$F$12+СВЦЭМ!$D$10+'СЕТ СН'!$F$6-'СЕТ СН'!$F$22</f>
        <v>1015.89280223</v>
      </c>
      <c r="H30" s="36">
        <f>SUMIFS(СВЦЭМ!$C$39:$C$782,СВЦЭМ!$A$39:$A$782,$A30,СВЦЭМ!$B$39:$B$782,H$11)+'СЕТ СН'!$F$12+СВЦЭМ!$D$10+'СЕТ СН'!$F$6-'СЕТ СН'!$F$22</f>
        <v>958.54040479000003</v>
      </c>
      <c r="I30" s="36">
        <f>SUMIFS(СВЦЭМ!$C$39:$C$782,СВЦЭМ!$A$39:$A$782,$A30,СВЦЭМ!$B$39:$B$782,I$11)+'СЕТ СН'!$F$12+СВЦЭМ!$D$10+'СЕТ СН'!$F$6-'СЕТ СН'!$F$22</f>
        <v>911.67856784000003</v>
      </c>
      <c r="J30" s="36">
        <f>SUMIFS(СВЦЭМ!$C$39:$C$782,СВЦЭМ!$A$39:$A$782,$A30,СВЦЭМ!$B$39:$B$782,J$11)+'СЕТ СН'!$F$12+СВЦЭМ!$D$10+'СЕТ СН'!$F$6-'СЕТ СН'!$F$22</f>
        <v>837.79405063000002</v>
      </c>
      <c r="K30" s="36">
        <f>SUMIFS(СВЦЭМ!$C$39:$C$782,СВЦЭМ!$A$39:$A$782,$A30,СВЦЭМ!$B$39:$B$782,K$11)+'СЕТ СН'!$F$12+СВЦЭМ!$D$10+'СЕТ СН'!$F$6-'СЕТ СН'!$F$22</f>
        <v>835.21252349999997</v>
      </c>
      <c r="L30" s="36">
        <f>SUMIFS(СВЦЭМ!$C$39:$C$782,СВЦЭМ!$A$39:$A$782,$A30,СВЦЭМ!$B$39:$B$782,L$11)+'СЕТ СН'!$F$12+СВЦЭМ!$D$10+'СЕТ СН'!$F$6-'СЕТ СН'!$F$22</f>
        <v>830.60304112999995</v>
      </c>
      <c r="M30" s="36">
        <f>SUMIFS(СВЦЭМ!$C$39:$C$782,СВЦЭМ!$A$39:$A$782,$A30,СВЦЭМ!$B$39:$B$782,M$11)+'СЕТ СН'!$F$12+СВЦЭМ!$D$10+'СЕТ СН'!$F$6-'СЕТ СН'!$F$22</f>
        <v>836.69956253999999</v>
      </c>
      <c r="N30" s="36">
        <f>SUMIFS(СВЦЭМ!$C$39:$C$782,СВЦЭМ!$A$39:$A$782,$A30,СВЦЭМ!$B$39:$B$782,N$11)+'СЕТ СН'!$F$12+СВЦЭМ!$D$10+'СЕТ СН'!$F$6-'СЕТ СН'!$F$22</f>
        <v>832.92874178</v>
      </c>
      <c r="O30" s="36">
        <f>SUMIFS(СВЦЭМ!$C$39:$C$782,СВЦЭМ!$A$39:$A$782,$A30,СВЦЭМ!$B$39:$B$782,O$11)+'СЕТ СН'!$F$12+СВЦЭМ!$D$10+'СЕТ СН'!$F$6-'СЕТ СН'!$F$22</f>
        <v>832.82620200999997</v>
      </c>
      <c r="P30" s="36">
        <f>SUMIFS(СВЦЭМ!$C$39:$C$782,СВЦЭМ!$A$39:$A$782,$A30,СВЦЭМ!$B$39:$B$782,P$11)+'СЕТ СН'!$F$12+СВЦЭМ!$D$10+'СЕТ СН'!$F$6-'СЕТ СН'!$F$22</f>
        <v>882.99669684000003</v>
      </c>
      <c r="Q30" s="36">
        <f>SUMIFS(СВЦЭМ!$C$39:$C$782,СВЦЭМ!$A$39:$A$782,$A30,СВЦЭМ!$B$39:$B$782,Q$11)+'СЕТ СН'!$F$12+СВЦЭМ!$D$10+'СЕТ СН'!$F$6-'СЕТ СН'!$F$22</f>
        <v>885.26702511999997</v>
      </c>
      <c r="R30" s="36">
        <f>SUMIFS(СВЦЭМ!$C$39:$C$782,СВЦЭМ!$A$39:$A$782,$A30,СВЦЭМ!$B$39:$B$782,R$11)+'СЕТ СН'!$F$12+СВЦЭМ!$D$10+'СЕТ СН'!$F$6-'СЕТ СН'!$F$22</f>
        <v>882.11118913999996</v>
      </c>
      <c r="S30" s="36">
        <f>SUMIFS(СВЦЭМ!$C$39:$C$782,СВЦЭМ!$A$39:$A$782,$A30,СВЦЭМ!$B$39:$B$782,S$11)+'СЕТ СН'!$F$12+СВЦЭМ!$D$10+'СЕТ СН'!$F$6-'СЕТ СН'!$F$22</f>
        <v>905.10183827000003</v>
      </c>
      <c r="T30" s="36">
        <f>SUMIFS(СВЦЭМ!$C$39:$C$782,СВЦЭМ!$A$39:$A$782,$A30,СВЦЭМ!$B$39:$B$782,T$11)+'СЕТ СН'!$F$12+СВЦЭМ!$D$10+'СЕТ СН'!$F$6-'СЕТ СН'!$F$22</f>
        <v>869.99856342999999</v>
      </c>
      <c r="U30" s="36">
        <f>SUMIFS(СВЦЭМ!$C$39:$C$782,СВЦЭМ!$A$39:$A$782,$A30,СВЦЭМ!$B$39:$B$782,U$11)+'СЕТ СН'!$F$12+СВЦЭМ!$D$10+'СЕТ СН'!$F$6-'СЕТ СН'!$F$22</f>
        <v>845.10378007999998</v>
      </c>
      <c r="V30" s="36">
        <f>SUMIFS(СВЦЭМ!$C$39:$C$782,СВЦЭМ!$A$39:$A$782,$A30,СВЦЭМ!$B$39:$B$782,V$11)+'СЕТ СН'!$F$12+СВЦЭМ!$D$10+'СЕТ СН'!$F$6-'СЕТ СН'!$F$22</f>
        <v>858.09663002000002</v>
      </c>
      <c r="W30" s="36">
        <f>SUMIFS(СВЦЭМ!$C$39:$C$782,СВЦЭМ!$A$39:$A$782,$A30,СВЦЭМ!$B$39:$B$782,W$11)+'СЕТ СН'!$F$12+СВЦЭМ!$D$10+'СЕТ СН'!$F$6-'СЕТ СН'!$F$22</f>
        <v>871.61760190999996</v>
      </c>
      <c r="X30" s="36">
        <f>SUMIFS(СВЦЭМ!$C$39:$C$782,СВЦЭМ!$A$39:$A$782,$A30,СВЦЭМ!$B$39:$B$782,X$11)+'СЕТ СН'!$F$12+СВЦЭМ!$D$10+'СЕТ СН'!$F$6-'СЕТ СН'!$F$22</f>
        <v>835.61828130000004</v>
      </c>
      <c r="Y30" s="36">
        <f>SUMIFS(СВЦЭМ!$C$39:$C$782,СВЦЭМ!$A$39:$A$782,$A30,СВЦЭМ!$B$39:$B$782,Y$11)+'СЕТ СН'!$F$12+СВЦЭМ!$D$10+'СЕТ СН'!$F$6-'СЕТ СН'!$F$22</f>
        <v>815.50765111999999</v>
      </c>
    </row>
    <row r="31" spans="1:25" ht="15.75" x14ac:dyDescent="0.2">
      <c r="A31" s="35">
        <f t="shared" si="0"/>
        <v>44428</v>
      </c>
      <c r="B31" s="36">
        <f>SUMIFS(СВЦЭМ!$C$39:$C$782,СВЦЭМ!$A$39:$A$782,$A31,СВЦЭМ!$B$39:$B$782,B$11)+'СЕТ СН'!$F$12+СВЦЭМ!$D$10+'СЕТ СН'!$F$6-'СЕТ СН'!$F$22</f>
        <v>904.39708511000003</v>
      </c>
      <c r="C31" s="36">
        <f>SUMIFS(СВЦЭМ!$C$39:$C$782,СВЦЭМ!$A$39:$A$782,$A31,СВЦЭМ!$B$39:$B$782,C$11)+'СЕТ СН'!$F$12+СВЦЭМ!$D$10+'СЕТ СН'!$F$6-'СЕТ СН'!$F$22</f>
        <v>955.59068400000001</v>
      </c>
      <c r="D31" s="36">
        <f>SUMIFS(СВЦЭМ!$C$39:$C$782,СВЦЭМ!$A$39:$A$782,$A31,СВЦЭМ!$B$39:$B$782,D$11)+'СЕТ СН'!$F$12+СВЦЭМ!$D$10+'СЕТ СН'!$F$6-'СЕТ СН'!$F$22</f>
        <v>1011.8441785700001</v>
      </c>
      <c r="E31" s="36">
        <f>SUMIFS(СВЦЭМ!$C$39:$C$782,СВЦЭМ!$A$39:$A$782,$A31,СВЦЭМ!$B$39:$B$782,E$11)+'СЕТ СН'!$F$12+СВЦЭМ!$D$10+'СЕТ СН'!$F$6-'СЕТ СН'!$F$22</f>
        <v>1025.78793526</v>
      </c>
      <c r="F31" s="36">
        <f>SUMIFS(СВЦЭМ!$C$39:$C$782,СВЦЭМ!$A$39:$A$782,$A31,СВЦЭМ!$B$39:$B$782,F$11)+'СЕТ СН'!$F$12+СВЦЭМ!$D$10+'СЕТ СН'!$F$6-'СЕТ СН'!$F$22</f>
        <v>1022.41685459</v>
      </c>
      <c r="G31" s="36">
        <f>SUMIFS(СВЦЭМ!$C$39:$C$782,СВЦЭМ!$A$39:$A$782,$A31,СВЦЭМ!$B$39:$B$782,G$11)+'СЕТ СН'!$F$12+СВЦЭМ!$D$10+'СЕТ СН'!$F$6-'СЕТ СН'!$F$22</f>
        <v>1008.45770741</v>
      </c>
      <c r="H31" s="36">
        <f>SUMIFS(СВЦЭМ!$C$39:$C$782,СВЦЭМ!$A$39:$A$782,$A31,СВЦЭМ!$B$39:$B$782,H$11)+'СЕТ СН'!$F$12+СВЦЭМ!$D$10+'СЕТ СН'!$F$6-'СЕТ СН'!$F$22</f>
        <v>957.96750684000006</v>
      </c>
      <c r="I31" s="36">
        <f>SUMIFS(СВЦЭМ!$C$39:$C$782,СВЦЭМ!$A$39:$A$782,$A31,СВЦЭМ!$B$39:$B$782,I$11)+'СЕТ СН'!$F$12+СВЦЭМ!$D$10+'СЕТ СН'!$F$6-'СЕТ СН'!$F$22</f>
        <v>880.60214284000006</v>
      </c>
      <c r="J31" s="36">
        <f>SUMIFS(СВЦЭМ!$C$39:$C$782,СВЦЭМ!$A$39:$A$782,$A31,СВЦЭМ!$B$39:$B$782,J$11)+'СЕТ СН'!$F$12+СВЦЭМ!$D$10+'СЕТ СН'!$F$6-'СЕТ СН'!$F$22</f>
        <v>820.74066075999997</v>
      </c>
      <c r="K31" s="36">
        <f>SUMIFS(СВЦЭМ!$C$39:$C$782,СВЦЭМ!$A$39:$A$782,$A31,СВЦЭМ!$B$39:$B$782,K$11)+'СЕТ СН'!$F$12+СВЦЭМ!$D$10+'СЕТ СН'!$F$6-'СЕТ СН'!$F$22</f>
        <v>804.08183806</v>
      </c>
      <c r="L31" s="36">
        <f>SUMIFS(СВЦЭМ!$C$39:$C$782,СВЦЭМ!$A$39:$A$782,$A31,СВЦЭМ!$B$39:$B$782,L$11)+'СЕТ СН'!$F$12+СВЦЭМ!$D$10+'СЕТ СН'!$F$6-'СЕТ СН'!$F$22</f>
        <v>806.94144315000005</v>
      </c>
      <c r="M31" s="36">
        <f>SUMIFS(СВЦЭМ!$C$39:$C$782,СВЦЭМ!$A$39:$A$782,$A31,СВЦЭМ!$B$39:$B$782,M$11)+'СЕТ СН'!$F$12+СВЦЭМ!$D$10+'СЕТ СН'!$F$6-'СЕТ СН'!$F$22</f>
        <v>792.85182622000002</v>
      </c>
      <c r="N31" s="36">
        <f>SUMIFS(СВЦЭМ!$C$39:$C$782,СВЦЭМ!$A$39:$A$782,$A31,СВЦЭМ!$B$39:$B$782,N$11)+'СЕТ СН'!$F$12+СВЦЭМ!$D$10+'СЕТ СН'!$F$6-'СЕТ СН'!$F$22</f>
        <v>790.49542641000005</v>
      </c>
      <c r="O31" s="36">
        <f>SUMIFS(СВЦЭМ!$C$39:$C$782,СВЦЭМ!$A$39:$A$782,$A31,СВЦЭМ!$B$39:$B$782,O$11)+'СЕТ СН'!$F$12+СВЦЭМ!$D$10+'СЕТ СН'!$F$6-'СЕТ СН'!$F$22</f>
        <v>795.59050698999999</v>
      </c>
      <c r="P31" s="36">
        <f>SUMIFS(СВЦЭМ!$C$39:$C$782,СВЦЭМ!$A$39:$A$782,$A31,СВЦЭМ!$B$39:$B$782,P$11)+'СЕТ СН'!$F$12+СВЦЭМ!$D$10+'СЕТ СН'!$F$6-'СЕТ СН'!$F$22</f>
        <v>836.20051236999996</v>
      </c>
      <c r="Q31" s="36">
        <f>SUMIFS(СВЦЭМ!$C$39:$C$782,СВЦЭМ!$A$39:$A$782,$A31,СВЦЭМ!$B$39:$B$782,Q$11)+'СЕТ СН'!$F$12+СВЦЭМ!$D$10+'СЕТ СН'!$F$6-'СЕТ СН'!$F$22</f>
        <v>831.34365962000004</v>
      </c>
      <c r="R31" s="36">
        <f>SUMIFS(СВЦЭМ!$C$39:$C$782,СВЦЭМ!$A$39:$A$782,$A31,СВЦЭМ!$B$39:$B$782,R$11)+'СЕТ СН'!$F$12+СВЦЭМ!$D$10+'СЕТ СН'!$F$6-'СЕТ СН'!$F$22</f>
        <v>829.59135264999998</v>
      </c>
      <c r="S31" s="36">
        <f>SUMIFS(СВЦЭМ!$C$39:$C$782,СВЦЭМ!$A$39:$A$782,$A31,СВЦЭМ!$B$39:$B$782,S$11)+'СЕТ СН'!$F$12+СВЦЭМ!$D$10+'СЕТ СН'!$F$6-'СЕТ СН'!$F$22</f>
        <v>829.64511444000004</v>
      </c>
      <c r="T31" s="36">
        <f>SUMIFS(СВЦЭМ!$C$39:$C$782,СВЦЭМ!$A$39:$A$782,$A31,СВЦЭМ!$B$39:$B$782,T$11)+'СЕТ СН'!$F$12+СВЦЭМ!$D$10+'СЕТ СН'!$F$6-'СЕТ СН'!$F$22</f>
        <v>812.23252789000003</v>
      </c>
      <c r="U31" s="36">
        <f>SUMIFS(СВЦЭМ!$C$39:$C$782,СВЦЭМ!$A$39:$A$782,$A31,СВЦЭМ!$B$39:$B$782,U$11)+'СЕТ СН'!$F$12+СВЦЭМ!$D$10+'СЕТ СН'!$F$6-'СЕТ СН'!$F$22</f>
        <v>802.89276572999995</v>
      </c>
      <c r="V31" s="36">
        <f>SUMIFS(СВЦЭМ!$C$39:$C$782,СВЦЭМ!$A$39:$A$782,$A31,СВЦЭМ!$B$39:$B$782,V$11)+'СЕТ СН'!$F$12+СВЦЭМ!$D$10+'СЕТ СН'!$F$6-'СЕТ СН'!$F$22</f>
        <v>837.19384864999995</v>
      </c>
      <c r="W31" s="36">
        <f>SUMIFS(СВЦЭМ!$C$39:$C$782,СВЦЭМ!$A$39:$A$782,$A31,СВЦЭМ!$B$39:$B$782,W$11)+'СЕТ СН'!$F$12+СВЦЭМ!$D$10+'СЕТ СН'!$F$6-'СЕТ СН'!$F$22</f>
        <v>852.20074937000004</v>
      </c>
      <c r="X31" s="36">
        <f>SUMIFS(СВЦЭМ!$C$39:$C$782,СВЦЭМ!$A$39:$A$782,$A31,СВЦЭМ!$B$39:$B$782,X$11)+'СЕТ СН'!$F$12+СВЦЭМ!$D$10+'СЕТ СН'!$F$6-'СЕТ СН'!$F$22</f>
        <v>801.95377522000001</v>
      </c>
      <c r="Y31" s="36">
        <f>SUMIFS(СВЦЭМ!$C$39:$C$782,СВЦЭМ!$A$39:$A$782,$A31,СВЦЭМ!$B$39:$B$782,Y$11)+'СЕТ СН'!$F$12+СВЦЭМ!$D$10+'СЕТ СН'!$F$6-'СЕТ СН'!$F$22</f>
        <v>805.04333351000002</v>
      </c>
    </row>
    <row r="32" spans="1:25" ht="15.75" x14ac:dyDescent="0.2">
      <c r="A32" s="35">
        <f t="shared" si="0"/>
        <v>44429</v>
      </c>
      <c r="B32" s="36">
        <f>SUMIFS(СВЦЭМ!$C$39:$C$782,СВЦЭМ!$A$39:$A$782,$A32,СВЦЭМ!$B$39:$B$782,B$11)+'СЕТ СН'!$F$12+СВЦЭМ!$D$10+'СЕТ СН'!$F$6-'СЕТ СН'!$F$22</f>
        <v>862.55968484000005</v>
      </c>
      <c r="C32" s="36">
        <f>SUMIFS(СВЦЭМ!$C$39:$C$782,СВЦЭМ!$A$39:$A$782,$A32,СВЦЭМ!$B$39:$B$782,C$11)+'СЕТ СН'!$F$12+СВЦЭМ!$D$10+'СЕТ СН'!$F$6-'СЕТ СН'!$F$22</f>
        <v>926.97925294000004</v>
      </c>
      <c r="D32" s="36">
        <f>SUMIFS(СВЦЭМ!$C$39:$C$782,СВЦЭМ!$A$39:$A$782,$A32,СВЦЭМ!$B$39:$B$782,D$11)+'СЕТ СН'!$F$12+СВЦЭМ!$D$10+'СЕТ СН'!$F$6-'СЕТ СН'!$F$22</f>
        <v>975.79032601999995</v>
      </c>
      <c r="E32" s="36">
        <f>SUMIFS(СВЦЭМ!$C$39:$C$782,СВЦЭМ!$A$39:$A$782,$A32,СВЦЭМ!$B$39:$B$782,E$11)+'СЕТ СН'!$F$12+СВЦЭМ!$D$10+'СЕТ СН'!$F$6-'СЕТ СН'!$F$22</f>
        <v>987.34971113000006</v>
      </c>
      <c r="F32" s="36">
        <f>SUMIFS(СВЦЭМ!$C$39:$C$782,СВЦЭМ!$A$39:$A$782,$A32,СВЦЭМ!$B$39:$B$782,F$11)+'СЕТ СН'!$F$12+СВЦЭМ!$D$10+'СЕТ СН'!$F$6-'СЕТ СН'!$F$22</f>
        <v>995.32854100999998</v>
      </c>
      <c r="G32" s="36">
        <f>SUMIFS(СВЦЭМ!$C$39:$C$782,СВЦЭМ!$A$39:$A$782,$A32,СВЦЭМ!$B$39:$B$782,G$11)+'СЕТ СН'!$F$12+СВЦЭМ!$D$10+'СЕТ СН'!$F$6-'СЕТ СН'!$F$22</f>
        <v>983.42217378999999</v>
      </c>
      <c r="H32" s="36">
        <f>SUMIFS(СВЦЭМ!$C$39:$C$782,СВЦЭМ!$A$39:$A$782,$A32,СВЦЭМ!$B$39:$B$782,H$11)+'СЕТ СН'!$F$12+СВЦЭМ!$D$10+'СЕТ СН'!$F$6-'СЕТ СН'!$F$22</f>
        <v>953.68039111999997</v>
      </c>
      <c r="I32" s="36">
        <f>SUMIFS(СВЦЭМ!$C$39:$C$782,СВЦЭМ!$A$39:$A$782,$A32,СВЦЭМ!$B$39:$B$782,I$11)+'СЕТ СН'!$F$12+СВЦЭМ!$D$10+'СЕТ СН'!$F$6-'СЕТ СН'!$F$22</f>
        <v>885.01096542000005</v>
      </c>
      <c r="J32" s="36">
        <f>SUMIFS(СВЦЭМ!$C$39:$C$782,СВЦЭМ!$A$39:$A$782,$A32,СВЦЭМ!$B$39:$B$782,J$11)+'СЕТ СН'!$F$12+СВЦЭМ!$D$10+'СЕТ СН'!$F$6-'СЕТ СН'!$F$22</f>
        <v>846.14135493000003</v>
      </c>
      <c r="K32" s="36">
        <f>SUMIFS(СВЦЭМ!$C$39:$C$782,СВЦЭМ!$A$39:$A$782,$A32,СВЦЭМ!$B$39:$B$782,K$11)+'СЕТ СН'!$F$12+СВЦЭМ!$D$10+'СЕТ СН'!$F$6-'СЕТ СН'!$F$22</f>
        <v>817.76949292999996</v>
      </c>
      <c r="L32" s="36">
        <f>SUMIFS(СВЦЭМ!$C$39:$C$782,СВЦЭМ!$A$39:$A$782,$A32,СВЦЭМ!$B$39:$B$782,L$11)+'СЕТ СН'!$F$12+СВЦЭМ!$D$10+'СЕТ СН'!$F$6-'СЕТ СН'!$F$22</f>
        <v>816.46739906000005</v>
      </c>
      <c r="M32" s="36">
        <f>SUMIFS(СВЦЭМ!$C$39:$C$782,СВЦЭМ!$A$39:$A$782,$A32,СВЦЭМ!$B$39:$B$782,M$11)+'СЕТ СН'!$F$12+СВЦЭМ!$D$10+'СЕТ СН'!$F$6-'СЕТ СН'!$F$22</f>
        <v>823.72770234999996</v>
      </c>
      <c r="N32" s="36">
        <f>SUMIFS(СВЦЭМ!$C$39:$C$782,СВЦЭМ!$A$39:$A$782,$A32,СВЦЭМ!$B$39:$B$782,N$11)+'СЕТ СН'!$F$12+СВЦЭМ!$D$10+'СЕТ СН'!$F$6-'СЕТ СН'!$F$22</f>
        <v>819.94266930000003</v>
      </c>
      <c r="O32" s="36">
        <f>SUMIFS(СВЦЭМ!$C$39:$C$782,СВЦЭМ!$A$39:$A$782,$A32,СВЦЭМ!$B$39:$B$782,O$11)+'СЕТ СН'!$F$12+СВЦЭМ!$D$10+'СЕТ СН'!$F$6-'СЕТ СН'!$F$22</f>
        <v>816.48352938000005</v>
      </c>
      <c r="P32" s="36">
        <f>SUMIFS(СВЦЭМ!$C$39:$C$782,СВЦЭМ!$A$39:$A$782,$A32,СВЦЭМ!$B$39:$B$782,P$11)+'СЕТ СН'!$F$12+СВЦЭМ!$D$10+'СЕТ СН'!$F$6-'СЕТ СН'!$F$22</f>
        <v>813.96856719000004</v>
      </c>
      <c r="Q32" s="36">
        <f>SUMIFS(СВЦЭМ!$C$39:$C$782,СВЦЭМ!$A$39:$A$782,$A32,СВЦЭМ!$B$39:$B$782,Q$11)+'СЕТ СН'!$F$12+СВЦЭМ!$D$10+'СЕТ СН'!$F$6-'СЕТ СН'!$F$22</f>
        <v>830.0554674</v>
      </c>
      <c r="R32" s="36">
        <f>SUMIFS(СВЦЭМ!$C$39:$C$782,СВЦЭМ!$A$39:$A$782,$A32,СВЦЭМ!$B$39:$B$782,R$11)+'СЕТ СН'!$F$12+СВЦЭМ!$D$10+'СЕТ СН'!$F$6-'СЕТ СН'!$F$22</f>
        <v>822.42626365000001</v>
      </c>
      <c r="S32" s="36">
        <f>SUMIFS(СВЦЭМ!$C$39:$C$782,СВЦЭМ!$A$39:$A$782,$A32,СВЦЭМ!$B$39:$B$782,S$11)+'СЕТ СН'!$F$12+СВЦЭМ!$D$10+'СЕТ СН'!$F$6-'СЕТ СН'!$F$22</f>
        <v>806.80742426999996</v>
      </c>
      <c r="T32" s="36">
        <f>SUMIFS(СВЦЭМ!$C$39:$C$782,СВЦЭМ!$A$39:$A$782,$A32,СВЦЭМ!$B$39:$B$782,T$11)+'СЕТ СН'!$F$12+СВЦЭМ!$D$10+'СЕТ СН'!$F$6-'СЕТ СН'!$F$22</f>
        <v>826.24866923000002</v>
      </c>
      <c r="U32" s="36">
        <f>SUMIFS(СВЦЭМ!$C$39:$C$782,СВЦЭМ!$A$39:$A$782,$A32,СВЦЭМ!$B$39:$B$782,U$11)+'СЕТ СН'!$F$12+СВЦЭМ!$D$10+'СЕТ СН'!$F$6-'СЕТ СН'!$F$22</f>
        <v>823.04432153000005</v>
      </c>
      <c r="V32" s="36">
        <f>SUMIFS(СВЦЭМ!$C$39:$C$782,СВЦЭМ!$A$39:$A$782,$A32,СВЦЭМ!$B$39:$B$782,V$11)+'СЕТ СН'!$F$12+СВЦЭМ!$D$10+'СЕТ СН'!$F$6-'СЕТ СН'!$F$22</f>
        <v>824.99903984000002</v>
      </c>
      <c r="W32" s="36">
        <f>SUMIFS(СВЦЭМ!$C$39:$C$782,СВЦЭМ!$A$39:$A$782,$A32,СВЦЭМ!$B$39:$B$782,W$11)+'СЕТ СН'!$F$12+СВЦЭМ!$D$10+'СЕТ СН'!$F$6-'СЕТ СН'!$F$22</f>
        <v>848.26481708999995</v>
      </c>
      <c r="X32" s="36">
        <f>SUMIFS(СВЦЭМ!$C$39:$C$782,СВЦЭМ!$A$39:$A$782,$A32,СВЦЭМ!$B$39:$B$782,X$11)+'СЕТ СН'!$F$12+СВЦЭМ!$D$10+'СЕТ СН'!$F$6-'СЕТ СН'!$F$22</f>
        <v>811.30469948999996</v>
      </c>
      <c r="Y32" s="36">
        <f>SUMIFS(СВЦЭМ!$C$39:$C$782,СВЦЭМ!$A$39:$A$782,$A32,СВЦЭМ!$B$39:$B$782,Y$11)+'СЕТ СН'!$F$12+СВЦЭМ!$D$10+'СЕТ СН'!$F$6-'СЕТ СН'!$F$22</f>
        <v>841.85993547999999</v>
      </c>
    </row>
    <row r="33" spans="1:25" ht="15.75" x14ac:dyDescent="0.2">
      <c r="A33" s="35">
        <f t="shared" si="0"/>
        <v>44430</v>
      </c>
      <c r="B33" s="36">
        <f>SUMIFS(СВЦЭМ!$C$39:$C$782,СВЦЭМ!$A$39:$A$782,$A33,СВЦЭМ!$B$39:$B$782,B$11)+'СЕТ СН'!$F$12+СВЦЭМ!$D$10+'СЕТ СН'!$F$6-'СЕТ СН'!$F$22</f>
        <v>885.47982194999997</v>
      </c>
      <c r="C33" s="36">
        <f>SUMIFS(СВЦЭМ!$C$39:$C$782,СВЦЭМ!$A$39:$A$782,$A33,СВЦЭМ!$B$39:$B$782,C$11)+'СЕТ СН'!$F$12+СВЦЭМ!$D$10+'СЕТ СН'!$F$6-'СЕТ СН'!$F$22</f>
        <v>957.90476629</v>
      </c>
      <c r="D33" s="36">
        <f>SUMIFS(СВЦЭМ!$C$39:$C$782,СВЦЭМ!$A$39:$A$782,$A33,СВЦЭМ!$B$39:$B$782,D$11)+'СЕТ СН'!$F$12+СВЦЭМ!$D$10+'СЕТ СН'!$F$6-'СЕТ СН'!$F$22</f>
        <v>1048.2993708699998</v>
      </c>
      <c r="E33" s="36">
        <f>SUMIFS(СВЦЭМ!$C$39:$C$782,СВЦЭМ!$A$39:$A$782,$A33,СВЦЭМ!$B$39:$B$782,E$11)+'СЕТ СН'!$F$12+СВЦЭМ!$D$10+'СЕТ СН'!$F$6-'СЕТ СН'!$F$22</f>
        <v>1114.2195182200001</v>
      </c>
      <c r="F33" s="36">
        <f>SUMIFS(СВЦЭМ!$C$39:$C$782,СВЦЭМ!$A$39:$A$782,$A33,СВЦЭМ!$B$39:$B$782,F$11)+'СЕТ СН'!$F$12+СВЦЭМ!$D$10+'СЕТ СН'!$F$6-'СЕТ СН'!$F$22</f>
        <v>1128.1732658099997</v>
      </c>
      <c r="G33" s="36">
        <f>SUMIFS(СВЦЭМ!$C$39:$C$782,СВЦЭМ!$A$39:$A$782,$A33,СВЦЭМ!$B$39:$B$782,G$11)+'СЕТ СН'!$F$12+СВЦЭМ!$D$10+'СЕТ СН'!$F$6-'СЕТ СН'!$F$22</f>
        <v>1124.3207845699999</v>
      </c>
      <c r="H33" s="36">
        <f>SUMIFS(СВЦЭМ!$C$39:$C$782,СВЦЭМ!$A$39:$A$782,$A33,СВЦЭМ!$B$39:$B$782,H$11)+'СЕТ СН'!$F$12+СВЦЭМ!$D$10+'СЕТ СН'!$F$6-'СЕТ СН'!$F$22</f>
        <v>1081.06009778</v>
      </c>
      <c r="I33" s="36">
        <f>SUMIFS(СВЦЭМ!$C$39:$C$782,СВЦЭМ!$A$39:$A$782,$A33,СВЦЭМ!$B$39:$B$782,I$11)+'СЕТ СН'!$F$12+СВЦЭМ!$D$10+'СЕТ СН'!$F$6-'СЕТ СН'!$F$22</f>
        <v>922.44142710999995</v>
      </c>
      <c r="J33" s="36">
        <f>SUMIFS(СВЦЭМ!$C$39:$C$782,СВЦЭМ!$A$39:$A$782,$A33,СВЦЭМ!$B$39:$B$782,J$11)+'СЕТ СН'!$F$12+СВЦЭМ!$D$10+'СЕТ СН'!$F$6-'СЕТ СН'!$F$22</f>
        <v>846.77167777</v>
      </c>
      <c r="K33" s="36">
        <f>SUMIFS(СВЦЭМ!$C$39:$C$782,СВЦЭМ!$A$39:$A$782,$A33,СВЦЭМ!$B$39:$B$782,K$11)+'СЕТ СН'!$F$12+СВЦЭМ!$D$10+'СЕТ СН'!$F$6-'СЕТ СН'!$F$22</f>
        <v>782.97236222000004</v>
      </c>
      <c r="L33" s="36">
        <f>SUMIFS(СВЦЭМ!$C$39:$C$782,СВЦЭМ!$A$39:$A$782,$A33,СВЦЭМ!$B$39:$B$782,L$11)+'СЕТ СН'!$F$12+СВЦЭМ!$D$10+'СЕТ СН'!$F$6-'СЕТ СН'!$F$22</f>
        <v>765.57993777000002</v>
      </c>
      <c r="M33" s="36">
        <f>SUMIFS(СВЦЭМ!$C$39:$C$782,СВЦЭМ!$A$39:$A$782,$A33,СВЦЭМ!$B$39:$B$782,M$11)+'СЕТ СН'!$F$12+СВЦЭМ!$D$10+'СЕТ СН'!$F$6-'СЕТ СН'!$F$22</f>
        <v>757.78382653999995</v>
      </c>
      <c r="N33" s="36">
        <f>SUMIFS(СВЦЭМ!$C$39:$C$782,СВЦЭМ!$A$39:$A$782,$A33,СВЦЭМ!$B$39:$B$782,N$11)+'СЕТ СН'!$F$12+СВЦЭМ!$D$10+'СЕТ СН'!$F$6-'СЕТ СН'!$F$22</f>
        <v>754.63291191999997</v>
      </c>
      <c r="O33" s="36">
        <f>SUMIFS(СВЦЭМ!$C$39:$C$782,СВЦЭМ!$A$39:$A$782,$A33,СВЦЭМ!$B$39:$B$782,O$11)+'СЕТ СН'!$F$12+СВЦЭМ!$D$10+'СЕТ СН'!$F$6-'СЕТ СН'!$F$22</f>
        <v>761.36621962000004</v>
      </c>
      <c r="P33" s="36">
        <f>SUMIFS(СВЦЭМ!$C$39:$C$782,СВЦЭМ!$A$39:$A$782,$A33,СВЦЭМ!$B$39:$B$782,P$11)+'СЕТ СН'!$F$12+СВЦЭМ!$D$10+'СЕТ СН'!$F$6-'СЕТ СН'!$F$22</f>
        <v>791.06836309000005</v>
      </c>
      <c r="Q33" s="36">
        <f>SUMIFS(СВЦЭМ!$C$39:$C$782,СВЦЭМ!$A$39:$A$782,$A33,СВЦЭМ!$B$39:$B$782,Q$11)+'СЕТ СН'!$F$12+СВЦЭМ!$D$10+'СЕТ СН'!$F$6-'СЕТ СН'!$F$22</f>
        <v>803.56902280999998</v>
      </c>
      <c r="R33" s="36">
        <f>SUMIFS(СВЦЭМ!$C$39:$C$782,СВЦЭМ!$A$39:$A$782,$A33,СВЦЭМ!$B$39:$B$782,R$11)+'СЕТ СН'!$F$12+СВЦЭМ!$D$10+'СЕТ СН'!$F$6-'СЕТ СН'!$F$22</f>
        <v>799.58043486999998</v>
      </c>
      <c r="S33" s="36">
        <f>SUMIFS(СВЦЭМ!$C$39:$C$782,СВЦЭМ!$A$39:$A$782,$A33,СВЦЭМ!$B$39:$B$782,S$11)+'СЕТ СН'!$F$12+СВЦЭМ!$D$10+'СЕТ СН'!$F$6-'СЕТ СН'!$F$22</f>
        <v>768.56077296000001</v>
      </c>
      <c r="T33" s="36">
        <f>SUMIFS(СВЦЭМ!$C$39:$C$782,СВЦЭМ!$A$39:$A$782,$A33,СВЦЭМ!$B$39:$B$782,T$11)+'СЕТ СН'!$F$12+СВЦЭМ!$D$10+'СЕТ СН'!$F$6-'СЕТ СН'!$F$22</f>
        <v>743.37588444000005</v>
      </c>
      <c r="U33" s="36">
        <f>SUMIFS(СВЦЭМ!$C$39:$C$782,СВЦЭМ!$A$39:$A$782,$A33,СВЦЭМ!$B$39:$B$782,U$11)+'СЕТ СН'!$F$12+СВЦЭМ!$D$10+'СЕТ СН'!$F$6-'СЕТ СН'!$F$22</f>
        <v>740.14289531999998</v>
      </c>
      <c r="V33" s="36">
        <f>SUMIFS(СВЦЭМ!$C$39:$C$782,СВЦЭМ!$A$39:$A$782,$A33,СВЦЭМ!$B$39:$B$782,V$11)+'СЕТ СН'!$F$12+СВЦЭМ!$D$10+'СЕТ СН'!$F$6-'СЕТ СН'!$F$22</f>
        <v>737.87253978000001</v>
      </c>
      <c r="W33" s="36">
        <f>SUMIFS(СВЦЭМ!$C$39:$C$782,СВЦЭМ!$A$39:$A$782,$A33,СВЦЭМ!$B$39:$B$782,W$11)+'СЕТ СН'!$F$12+СВЦЭМ!$D$10+'СЕТ СН'!$F$6-'СЕТ СН'!$F$22</f>
        <v>745.88142568000001</v>
      </c>
      <c r="X33" s="36">
        <f>SUMIFS(СВЦЭМ!$C$39:$C$782,СВЦЭМ!$A$39:$A$782,$A33,СВЦЭМ!$B$39:$B$782,X$11)+'СЕТ СН'!$F$12+СВЦЭМ!$D$10+'СЕТ СН'!$F$6-'СЕТ СН'!$F$22</f>
        <v>754.77888332999999</v>
      </c>
      <c r="Y33" s="36">
        <f>SUMIFS(СВЦЭМ!$C$39:$C$782,СВЦЭМ!$A$39:$A$782,$A33,СВЦЭМ!$B$39:$B$782,Y$11)+'СЕТ СН'!$F$12+СВЦЭМ!$D$10+'СЕТ СН'!$F$6-'СЕТ СН'!$F$22</f>
        <v>810.89338320000002</v>
      </c>
    </row>
    <row r="34" spans="1:25" ht="15.75" x14ac:dyDescent="0.2">
      <c r="A34" s="35">
        <f t="shared" si="0"/>
        <v>44431</v>
      </c>
      <c r="B34" s="36">
        <f>SUMIFS(СВЦЭМ!$C$39:$C$782,СВЦЭМ!$A$39:$A$782,$A34,СВЦЭМ!$B$39:$B$782,B$11)+'СЕТ СН'!$F$12+СВЦЭМ!$D$10+'СЕТ СН'!$F$6-'СЕТ СН'!$F$22</f>
        <v>907.86408725000001</v>
      </c>
      <c r="C34" s="36">
        <f>SUMIFS(СВЦЭМ!$C$39:$C$782,СВЦЭМ!$A$39:$A$782,$A34,СВЦЭМ!$B$39:$B$782,C$11)+'СЕТ СН'!$F$12+СВЦЭМ!$D$10+'СЕТ СН'!$F$6-'СЕТ СН'!$F$22</f>
        <v>922.34105104000002</v>
      </c>
      <c r="D34" s="36">
        <f>SUMIFS(СВЦЭМ!$C$39:$C$782,СВЦЭМ!$A$39:$A$782,$A34,СВЦЭМ!$B$39:$B$782,D$11)+'СЕТ СН'!$F$12+СВЦЭМ!$D$10+'СЕТ СН'!$F$6-'СЕТ СН'!$F$22</f>
        <v>960.05084813999997</v>
      </c>
      <c r="E34" s="36">
        <f>SUMIFS(СВЦЭМ!$C$39:$C$782,СВЦЭМ!$A$39:$A$782,$A34,СВЦЭМ!$B$39:$B$782,E$11)+'СЕТ СН'!$F$12+СВЦЭМ!$D$10+'СЕТ СН'!$F$6-'СЕТ СН'!$F$22</f>
        <v>983.53802898000004</v>
      </c>
      <c r="F34" s="36">
        <f>SUMIFS(СВЦЭМ!$C$39:$C$782,СВЦЭМ!$A$39:$A$782,$A34,СВЦЭМ!$B$39:$B$782,F$11)+'СЕТ СН'!$F$12+СВЦЭМ!$D$10+'СЕТ СН'!$F$6-'СЕТ СН'!$F$22</f>
        <v>985.80980050000005</v>
      </c>
      <c r="G34" s="36">
        <f>SUMIFS(СВЦЭМ!$C$39:$C$782,СВЦЭМ!$A$39:$A$782,$A34,СВЦЭМ!$B$39:$B$782,G$11)+'СЕТ СН'!$F$12+СВЦЭМ!$D$10+'СЕТ СН'!$F$6-'СЕТ СН'!$F$22</f>
        <v>975.23753379000004</v>
      </c>
      <c r="H34" s="36">
        <f>SUMIFS(СВЦЭМ!$C$39:$C$782,СВЦЭМ!$A$39:$A$782,$A34,СВЦЭМ!$B$39:$B$782,H$11)+'СЕТ СН'!$F$12+СВЦЭМ!$D$10+'СЕТ СН'!$F$6-'СЕТ СН'!$F$22</f>
        <v>944.19799879000004</v>
      </c>
      <c r="I34" s="36">
        <f>SUMIFS(СВЦЭМ!$C$39:$C$782,СВЦЭМ!$A$39:$A$782,$A34,СВЦЭМ!$B$39:$B$782,I$11)+'СЕТ СН'!$F$12+СВЦЭМ!$D$10+'СЕТ СН'!$F$6-'СЕТ СН'!$F$22</f>
        <v>896.77386487000001</v>
      </c>
      <c r="J34" s="36">
        <f>SUMIFS(СВЦЭМ!$C$39:$C$782,СВЦЭМ!$A$39:$A$782,$A34,СВЦЭМ!$B$39:$B$782,J$11)+'СЕТ СН'!$F$12+СВЦЭМ!$D$10+'СЕТ СН'!$F$6-'СЕТ СН'!$F$22</f>
        <v>845.24211434999995</v>
      </c>
      <c r="K34" s="36">
        <f>SUMIFS(СВЦЭМ!$C$39:$C$782,СВЦЭМ!$A$39:$A$782,$A34,СВЦЭМ!$B$39:$B$782,K$11)+'СЕТ СН'!$F$12+СВЦЭМ!$D$10+'СЕТ СН'!$F$6-'СЕТ СН'!$F$22</f>
        <v>844.91345421000005</v>
      </c>
      <c r="L34" s="36">
        <f>SUMIFS(СВЦЭМ!$C$39:$C$782,СВЦЭМ!$A$39:$A$782,$A34,СВЦЭМ!$B$39:$B$782,L$11)+'СЕТ СН'!$F$12+СВЦЭМ!$D$10+'СЕТ СН'!$F$6-'СЕТ СН'!$F$22</f>
        <v>864.20086280999999</v>
      </c>
      <c r="M34" s="36">
        <f>SUMIFS(СВЦЭМ!$C$39:$C$782,СВЦЭМ!$A$39:$A$782,$A34,СВЦЭМ!$B$39:$B$782,M$11)+'СЕТ СН'!$F$12+СВЦЭМ!$D$10+'СЕТ СН'!$F$6-'СЕТ СН'!$F$22</f>
        <v>871.77556018999996</v>
      </c>
      <c r="N34" s="36">
        <f>SUMIFS(СВЦЭМ!$C$39:$C$782,СВЦЭМ!$A$39:$A$782,$A34,СВЦЭМ!$B$39:$B$782,N$11)+'СЕТ СН'!$F$12+СВЦЭМ!$D$10+'СЕТ СН'!$F$6-'СЕТ СН'!$F$22</f>
        <v>871.08721702000003</v>
      </c>
      <c r="O34" s="36">
        <f>SUMIFS(СВЦЭМ!$C$39:$C$782,СВЦЭМ!$A$39:$A$782,$A34,СВЦЭМ!$B$39:$B$782,O$11)+'СЕТ СН'!$F$12+СВЦЭМ!$D$10+'СЕТ СН'!$F$6-'СЕТ СН'!$F$22</f>
        <v>890.32230699000002</v>
      </c>
      <c r="P34" s="36">
        <f>SUMIFS(СВЦЭМ!$C$39:$C$782,СВЦЭМ!$A$39:$A$782,$A34,СВЦЭМ!$B$39:$B$782,P$11)+'СЕТ СН'!$F$12+СВЦЭМ!$D$10+'СЕТ СН'!$F$6-'СЕТ СН'!$F$22</f>
        <v>870.38907610000001</v>
      </c>
      <c r="Q34" s="36">
        <f>SUMIFS(СВЦЭМ!$C$39:$C$782,СВЦЭМ!$A$39:$A$782,$A34,СВЦЭМ!$B$39:$B$782,Q$11)+'СЕТ СН'!$F$12+СВЦЭМ!$D$10+'СЕТ СН'!$F$6-'СЕТ СН'!$F$22</f>
        <v>874.18503956999996</v>
      </c>
      <c r="R34" s="36">
        <f>SUMIFS(СВЦЭМ!$C$39:$C$782,СВЦЭМ!$A$39:$A$782,$A34,СВЦЭМ!$B$39:$B$782,R$11)+'СЕТ СН'!$F$12+СВЦЭМ!$D$10+'СЕТ СН'!$F$6-'СЕТ СН'!$F$22</f>
        <v>866.73047650000001</v>
      </c>
      <c r="S34" s="36">
        <f>SUMIFS(СВЦЭМ!$C$39:$C$782,СВЦЭМ!$A$39:$A$782,$A34,СВЦЭМ!$B$39:$B$782,S$11)+'СЕТ СН'!$F$12+СВЦЭМ!$D$10+'СЕТ СН'!$F$6-'СЕТ СН'!$F$22</f>
        <v>851.29965433999996</v>
      </c>
      <c r="T34" s="36">
        <f>SUMIFS(СВЦЭМ!$C$39:$C$782,СВЦЭМ!$A$39:$A$782,$A34,СВЦЭМ!$B$39:$B$782,T$11)+'СЕТ СН'!$F$12+СВЦЭМ!$D$10+'СЕТ СН'!$F$6-'СЕТ СН'!$F$22</f>
        <v>889.46821609999995</v>
      </c>
      <c r="U34" s="36">
        <f>SUMIFS(СВЦЭМ!$C$39:$C$782,СВЦЭМ!$A$39:$A$782,$A34,СВЦЭМ!$B$39:$B$782,U$11)+'СЕТ СН'!$F$12+СВЦЭМ!$D$10+'СЕТ СН'!$F$6-'СЕТ СН'!$F$22</f>
        <v>875.46486881999999</v>
      </c>
      <c r="V34" s="36">
        <f>SUMIFS(СВЦЭМ!$C$39:$C$782,СВЦЭМ!$A$39:$A$782,$A34,СВЦЭМ!$B$39:$B$782,V$11)+'СЕТ СН'!$F$12+СВЦЭМ!$D$10+'СЕТ СН'!$F$6-'СЕТ СН'!$F$22</f>
        <v>871.25033392</v>
      </c>
      <c r="W34" s="36">
        <f>SUMIFS(СВЦЭМ!$C$39:$C$782,СВЦЭМ!$A$39:$A$782,$A34,СВЦЭМ!$B$39:$B$782,W$11)+'СЕТ СН'!$F$12+СВЦЭМ!$D$10+'СЕТ СН'!$F$6-'СЕТ СН'!$F$22</f>
        <v>889.07499644999996</v>
      </c>
      <c r="X34" s="36">
        <f>SUMIFS(СВЦЭМ!$C$39:$C$782,СВЦЭМ!$A$39:$A$782,$A34,СВЦЭМ!$B$39:$B$782,X$11)+'СЕТ СН'!$F$12+СВЦЭМ!$D$10+'СЕТ СН'!$F$6-'СЕТ СН'!$F$22</f>
        <v>844.31735458000003</v>
      </c>
      <c r="Y34" s="36">
        <f>SUMIFS(СВЦЭМ!$C$39:$C$782,СВЦЭМ!$A$39:$A$782,$A34,СВЦЭМ!$B$39:$B$782,Y$11)+'СЕТ СН'!$F$12+СВЦЭМ!$D$10+'СЕТ СН'!$F$6-'СЕТ СН'!$F$22</f>
        <v>868.27818274000003</v>
      </c>
    </row>
    <row r="35" spans="1:25" ht="15.75" x14ac:dyDescent="0.2">
      <c r="A35" s="35">
        <f t="shared" si="0"/>
        <v>44432</v>
      </c>
      <c r="B35" s="36">
        <f>SUMIFS(СВЦЭМ!$C$39:$C$782,СВЦЭМ!$A$39:$A$782,$A35,СВЦЭМ!$B$39:$B$782,B$11)+'СЕТ СН'!$F$12+СВЦЭМ!$D$10+'СЕТ СН'!$F$6-'СЕТ СН'!$F$22</f>
        <v>865.54672874000005</v>
      </c>
      <c r="C35" s="36">
        <f>SUMIFS(СВЦЭМ!$C$39:$C$782,СВЦЭМ!$A$39:$A$782,$A35,СВЦЭМ!$B$39:$B$782,C$11)+'СЕТ СН'!$F$12+СВЦЭМ!$D$10+'СЕТ СН'!$F$6-'СЕТ СН'!$F$22</f>
        <v>928.70549198000003</v>
      </c>
      <c r="D35" s="36">
        <f>SUMIFS(СВЦЭМ!$C$39:$C$782,СВЦЭМ!$A$39:$A$782,$A35,СВЦЭМ!$B$39:$B$782,D$11)+'СЕТ СН'!$F$12+СВЦЭМ!$D$10+'СЕТ СН'!$F$6-'СЕТ СН'!$F$22</f>
        <v>972.38040687</v>
      </c>
      <c r="E35" s="36">
        <f>SUMIFS(СВЦЭМ!$C$39:$C$782,СВЦЭМ!$A$39:$A$782,$A35,СВЦЭМ!$B$39:$B$782,E$11)+'СЕТ СН'!$F$12+СВЦЭМ!$D$10+'СЕТ СН'!$F$6-'СЕТ СН'!$F$22</f>
        <v>1035.80926931</v>
      </c>
      <c r="F35" s="36">
        <f>SUMIFS(СВЦЭМ!$C$39:$C$782,СВЦЭМ!$A$39:$A$782,$A35,СВЦЭМ!$B$39:$B$782,F$11)+'СЕТ СН'!$F$12+СВЦЭМ!$D$10+'СЕТ СН'!$F$6-'СЕТ СН'!$F$22</f>
        <v>1036.36945812</v>
      </c>
      <c r="G35" s="36">
        <f>SUMIFS(СВЦЭМ!$C$39:$C$782,СВЦЭМ!$A$39:$A$782,$A35,СВЦЭМ!$B$39:$B$782,G$11)+'СЕТ СН'!$F$12+СВЦЭМ!$D$10+'СЕТ СН'!$F$6-'СЕТ СН'!$F$22</f>
        <v>1011.11957355</v>
      </c>
      <c r="H35" s="36">
        <f>SUMIFS(СВЦЭМ!$C$39:$C$782,СВЦЭМ!$A$39:$A$782,$A35,СВЦЭМ!$B$39:$B$782,H$11)+'СЕТ СН'!$F$12+СВЦЭМ!$D$10+'СЕТ СН'!$F$6-'СЕТ СН'!$F$22</f>
        <v>964.18568390999997</v>
      </c>
      <c r="I35" s="36">
        <f>SUMIFS(СВЦЭМ!$C$39:$C$782,СВЦЭМ!$A$39:$A$782,$A35,СВЦЭМ!$B$39:$B$782,I$11)+'СЕТ СН'!$F$12+СВЦЭМ!$D$10+'СЕТ СН'!$F$6-'СЕТ СН'!$F$22</f>
        <v>898.97005902000001</v>
      </c>
      <c r="J35" s="36">
        <f>SUMIFS(СВЦЭМ!$C$39:$C$782,СВЦЭМ!$A$39:$A$782,$A35,СВЦЭМ!$B$39:$B$782,J$11)+'СЕТ СН'!$F$12+СВЦЭМ!$D$10+'СЕТ СН'!$F$6-'СЕТ СН'!$F$22</f>
        <v>803.45949858000006</v>
      </c>
      <c r="K35" s="36">
        <f>SUMIFS(СВЦЭМ!$C$39:$C$782,СВЦЭМ!$A$39:$A$782,$A35,СВЦЭМ!$B$39:$B$782,K$11)+'СЕТ СН'!$F$12+СВЦЭМ!$D$10+'СЕТ СН'!$F$6-'СЕТ СН'!$F$22</f>
        <v>793.95428736999997</v>
      </c>
      <c r="L35" s="36">
        <f>SUMIFS(СВЦЭМ!$C$39:$C$782,СВЦЭМ!$A$39:$A$782,$A35,СВЦЭМ!$B$39:$B$782,L$11)+'СЕТ СН'!$F$12+СВЦЭМ!$D$10+'СЕТ СН'!$F$6-'СЕТ СН'!$F$22</f>
        <v>800.32380443</v>
      </c>
      <c r="M35" s="36">
        <f>SUMIFS(СВЦЭМ!$C$39:$C$782,СВЦЭМ!$A$39:$A$782,$A35,СВЦЭМ!$B$39:$B$782,M$11)+'СЕТ СН'!$F$12+СВЦЭМ!$D$10+'СЕТ СН'!$F$6-'СЕТ СН'!$F$22</f>
        <v>798.67414799000005</v>
      </c>
      <c r="N35" s="36">
        <f>SUMIFS(СВЦЭМ!$C$39:$C$782,СВЦЭМ!$A$39:$A$782,$A35,СВЦЭМ!$B$39:$B$782,N$11)+'СЕТ СН'!$F$12+СВЦЭМ!$D$10+'СЕТ СН'!$F$6-'СЕТ СН'!$F$22</f>
        <v>798.49596441999995</v>
      </c>
      <c r="O35" s="36">
        <f>SUMIFS(СВЦЭМ!$C$39:$C$782,СВЦЭМ!$A$39:$A$782,$A35,СВЦЭМ!$B$39:$B$782,O$11)+'СЕТ СН'!$F$12+СВЦЭМ!$D$10+'СЕТ СН'!$F$6-'СЕТ СН'!$F$22</f>
        <v>785.29760185999999</v>
      </c>
      <c r="P35" s="36">
        <f>SUMIFS(СВЦЭМ!$C$39:$C$782,СВЦЭМ!$A$39:$A$782,$A35,СВЦЭМ!$B$39:$B$782,P$11)+'СЕТ СН'!$F$12+СВЦЭМ!$D$10+'СЕТ СН'!$F$6-'СЕТ СН'!$F$22</f>
        <v>795.61784105000004</v>
      </c>
      <c r="Q35" s="36">
        <f>SUMIFS(СВЦЭМ!$C$39:$C$782,СВЦЭМ!$A$39:$A$782,$A35,СВЦЭМ!$B$39:$B$782,Q$11)+'СЕТ СН'!$F$12+СВЦЭМ!$D$10+'СЕТ СН'!$F$6-'СЕТ СН'!$F$22</f>
        <v>807.44571681000002</v>
      </c>
      <c r="R35" s="36">
        <f>SUMIFS(СВЦЭМ!$C$39:$C$782,СВЦЭМ!$A$39:$A$782,$A35,СВЦЭМ!$B$39:$B$782,R$11)+'СЕТ СН'!$F$12+СВЦЭМ!$D$10+'СЕТ СН'!$F$6-'СЕТ СН'!$F$22</f>
        <v>803.25468633000003</v>
      </c>
      <c r="S35" s="36">
        <f>SUMIFS(СВЦЭМ!$C$39:$C$782,СВЦЭМ!$A$39:$A$782,$A35,СВЦЭМ!$B$39:$B$782,S$11)+'СЕТ СН'!$F$12+СВЦЭМ!$D$10+'СЕТ СН'!$F$6-'СЕТ СН'!$F$22</f>
        <v>786.17506190000006</v>
      </c>
      <c r="T35" s="36">
        <f>SUMIFS(СВЦЭМ!$C$39:$C$782,СВЦЭМ!$A$39:$A$782,$A35,СВЦЭМ!$B$39:$B$782,T$11)+'СЕТ СН'!$F$12+СВЦЭМ!$D$10+'СЕТ СН'!$F$6-'СЕТ СН'!$F$22</f>
        <v>825.89825798000004</v>
      </c>
      <c r="U35" s="36">
        <f>SUMIFS(СВЦЭМ!$C$39:$C$782,СВЦЭМ!$A$39:$A$782,$A35,СВЦЭМ!$B$39:$B$782,U$11)+'СЕТ СН'!$F$12+СВЦЭМ!$D$10+'СЕТ СН'!$F$6-'СЕТ СН'!$F$22</f>
        <v>821.64799010000002</v>
      </c>
      <c r="V35" s="36">
        <f>SUMIFS(СВЦЭМ!$C$39:$C$782,СВЦЭМ!$A$39:$A$782,$A35,СВЦЭМ!$B$39:$B$782,V$11)+'СЕТ СН'!$F$12+СВЦЭМ!$D$10+'СЕТ СН'!$F$6-'СЕТ СН'!$F$22</f>
        <v>831.67635278</v>
      </c>
      <c r="W35" s="36">
        <f>SUMIFS(СВЦЭМ!$C$39:$C$782,СВЦЭМ!$A$39:$A$782,$A35,СВЦЭМ!$B$39:$B$782,W$11)+'СЕТ СН'!$F$12+СВЦЭМ!$D$10+'СЕТ СН'!$F$6-'СЕТ СН'!$F$22</f>
        <v>851.47152490999997</v>
      </c>
      <c r="X35" s="36">
        <f>SUMIFS(СВЦЭМ!$C$39:$C$782,СВЦЭМ!$A$39:$A$782,$A35,СВЦЭМ!$B$39:$B$782,X$11)+'СЕТ СН'!$F$12+СВЦЭМ!$D$10+'СЕТ СН'!$F$6-'СЕТ СН'!$F$22</f>
        <v>796.49140891000002</v>
      </c>
      <c r="Y35" s="36">
        <f>SUMIFS(СВЦЭМ!$C$39:$C$782,СВЦЭМ!$A$39:$A$782,$A35,СВЦЭМ!$B$39:$B$782,Y$11)+'СЕТ СН'!$F$12+СВЦЭМ!$D$10+'СЕТ СН'!$F$6-'СЕТ СН'!$F$22</f>
        <v>820.2571408</v>
      </c>
    </row>
    <row r="36" spans="1:25" ht="15.75" x14ac:dyDescent="0.2">
      <c r="A36" s="35">
        <f t="shared" si="0"/>
        <v>44433</v>
      </c>
      <c r="B36" s="36">
        <f>SUMIFS(СВЦЭМ!$C$39:$C$782,СВЦЭМ!$A$39:$A$782,$A36,СВЦЭМ!$B$39:$B$782,B$11)+'СЕТ СН'!$F$12+СВЦЭМ!$D$10+'СЕТ СН'!$F$6-'СЕТ СН'!$F$22</f>
        <v>931.38453561999995</v>
      </c>
      <c r="C36" s="36">
        <f>SUMIFS(СВЦЭМ!$C$39:$C$782,СВЦЭМ!$A$39:$A$782,$A36,СВЦЭМ!$B$39:$B$782,C$11)+'СЕТ СН'!$F$12+СВЦЭМ!$D$10+'СЕТ СН'!$F$6-'СЕТ СН'!$F$22</f>
        <v>1007.96813889</v>
      </c>
      <c r="D36" s="36">
        <f>SUMIFS(СВЦЭМ!$C$39:$C$782,СВЦЭМ!$A$39:$A$782,$A36,СВЦЭМ!$B$39:$B$782,D$11)+'СЕТ СН'!$F$12+СВЦЭМ!$D$10+'СЕТ СН'!$F$6-'СЕТ СН'!$F$22</f>
        <v>1038.9296508999998</v>
      </c>
      <c r="E36" s="36">
        <f>SUMIFS(СВЦЭМ!$C$39:$C$782,СВЦЭМ!$A$39:$A$782,$A36,СВЦЭМ!$B$39:$B$782,E$11)+'СЕТ СН'!$F$12+СВЦЭМ!$D$10+'СЕТ СН'!$F$6-'СЕТ СН'!$F$22</f>
        <v>1043.8901904899999</v>
      </c>
      <c r="F36" s="36">
        <f>SUMIFS(СВЦЭМ!$C$39:$C$782,СВЦЭМ!$A$39:$A$782,$A36,СВЦЭМ!$B$39:$B$782,F$11)+'СЕТ СН'!$F$12+СВЦЭМ!$D$10+'СЕТ СН'!$F$6-'СЕТ СН'!$F$22</f>
        <v>1037.59876657</v>
      </c>
      <c r="G36" s="36">
        <f>SUMIFS(СВЦЭМ!$C$39:$C$782,СВЦЭМ!$A$39:$A$782,$A36,СВЦЭМ!$B$39:$B$782,G$11)+'СЕТ СН'!$F$12+СВЦЭМ!$D$10+'СЕТ СН'!$F$6-'СЕТ СН'!$F$22</f>
        <v>1018.31434797</v>
      </c>
      <c r="H36" s="36">
        <f>SUMIFS(СВЦЭМ!$C$39:$C$782,СВЦЭМ!$A$39:$A$782,$A36,СВЦЭМ!$B$39:$B$782,H$11)+'СЕТ СН'!$F$12+СВЦЭМ!$D$10+'СЕТ СН'!$F$6-'СЕТ СН'!$F$22</f>
        <v>997.82270202999996</v>
      </c>
      <c r="I36" s="36">
        <f>SUMIFS(СВЦЭМ!$C$39:$C$782,СВЦЭМ!$A$39:$A$782,$A36,СВЦЭМ!$B$39:$B$782,I$11)+'СЕТ СН'!$F$12+СВЦЭМ!$D$10+'СЕТ СН'!$F$6-'СЕТ СН'!$F$22</f>
        <v>920.98986339999999</v>
      </c>
      <c r="J36" s="36">
        <f>SUMIFS(СВЦЭМ!$C$39:$C$782,СВЦЭМ!$A$39:$A$782,$A36,СВЦЭМ!$B$39:$B$782,J$11)+'СЕТ СН'!$F$12+СВЦЭМ!$D$10+'СЕТ СН'!$F$6-'СЕТ СН'!$F$22</f>
        <v>838.99526371000002</v>
      </c>
      <c r="K36" s="36">
        <f>SUMIFS(СВЦЭМ!$C$39:$C$782,СВЦЭМ!$A$39:$A$782,$A36,СВЦЭМ!$B$39:$B$782,K$11)+'СЕТ СН'!$F$12+СВЦЭМ!$D$10+'СЕТ СН'!$F$6-'СЕТ СН'!$F$22</f>
        <v>821.97817850000001</v>
      </c>
      <c r="L36" s="36">
        <f>SUMIFS(СВЦЭМ!$C$39:$C$782,СВЦЭМ!$A$39:$A$782,$A36,СВЦЭМ!$B$39:$B$782,L$11)+'СЕТ СН'!$F$12+СВЦЭМ!$D$10+'СЕТ СН'!$F$6-'СЕТ СН'!$F$22</f>
        <v>829.66246436999995</v>
      </c>
      <c r="M36" s="36">
        <f>SUMIFS(СВЦЭМ!$C$39:$C$782,СВЦЭМ!$A$39:$A$782,$A36,СВЦЭМ!$B$39:$B$782,M$11)+'СЕТ СН'!$F$12+СВЦЭМ!$D$10+'СЕТ СН'!$F$6-'СЕТ СН'!$F$22</f>
        <v>838.49661848000005</v>
      </c>
      <c r="N36" s="36">
        <f>SUMIFS(СВЦЭМ!$C$39:$C$782,СВЦЭМ!$A$39:$A$782,$A36,СВЦЭМ!$B$39:$B$782,N$11)+'СЕТ СН'!$F$12+СВЦЭМ!$D$10+'СЕТ СН'!$F$6-'СЕТ СН'!$F$22</f>
        <v>832.15746141</v>
      </c>
      <c r="O36" s="36">
        <f>SUMIFS(СВЦЭМ!$C$39:$C$782,СВЦЭМ!$A$39:$A$782,$A36,СВЦЭМ!$B$39:$B$782,O$11)+'СЕТ СН'!$F$12+СВЦЭМ!$D$10+'СЕТ СН'!$F$6-'СЕТ СН'!$F$22</f>
        <v>834.62312011999995</v>
      </c>
      <c r="P36" s="36">
        <f>SUMIFS(СВЦЭМ!$C$39:$C$782,СВЦЭМ!$A$39:$A$782,$A36,СВЦЭМ!$B$39:$B$782,P$11)+'СЕТ СН'!$F$12+СВЦЭМ!$D$10+'СЕТ СН'!$F$6-'СЕТ СН'!$F$22</f>
        <v>844.81233493000002</v>
      </c>
      <c r="Q36" s="36">
        <f>SUMIFS(СВЦЭМ!$C$39:$C$782,СВЦЭМ!$A$39:$A$782,$A36,СВЦЭМ!$B$39:$B$782,Q$11)+'СЕТ СН'!$F$12+СВЦЭМ!$D$10+'СЕТ СН'!$F$6-'СЕТ СН'!$F$22</f>
        <v>855.40514118999999</v>
      </c>
      <c r="R36" s="36">
        <f>SUMIFS(СВЦЭМ!$C$39:$C$782,СВЦЭМ!$A$39:$A$782,$A36,СВЦЭМ!$B$39:$B$782,R$11)+'СЕТ СН'!$F$12+СВЦЭМ!$D$10+'СЕТ СН'!$F$6-'СЕТ СН'!$F$22</f>
        <v>853.98348923000003</v>
      </c>
      <c r="S36" s="36">
        <f>SUMIFS(СВЦЭМ!$C$39:$C$782,СВЦЭМ!$A$39:$A$782,$A36,СВЦЭМ!$B$39:$B$782,S$11)+'СЕТ СН'!$F$12+СВЦЭМ!$D$10+'СЕТ СН'!$F$6-'СЕТ СН'!$F$22</f>
        <v>839.32618434999995</v>
      </c>
      <c r="T36" s="36">
        <f>SUMIFS(СВЦЭМ!$C$39:$C$782,СВЦЭМ!$A$39:$A$782,$A36,СВЦЭМ!$B$39:$B$782,T$11)+'СЕТ СН'!$F$12+СВЦЭМ!$D$10+'СЕТ СН'!$F$6-'СЕТ СН'!$F$22</f>
        <v>866.75266939000005</v>
      </c>
      <c r="U36" s="36">
        <f>SUMIFS(СВЦЭМ!$C$39:$C$782,СВЦЭМ!$A$39:$A$782,$A36,СВЦЭМ!$B$39:$B$782,U$11)+'СЕТ СН'!$F$12+СВЦЭМ!$D$10+'СЕТ СН'!$F$6-'СЕТ СН'!$F$22</f>
        <v>861.30378909000001</v>
      </c>
      <c r="V36" s="36">
        <f>SUMIFS(СВЦЭМ!$C$39:$C$782,СВЦЭМ!$A$39:$A$782,$A36,СВЦЭМ!$B$39:$B$782,V$11)+'СЕТ СН'!$F$12+СВЦЭМ!$D$10+'СЕТ СН'!$F$6-'СЕТ СН'!$F$22</f>
        <v>878.4408244</v>
      </c>
      <c r="W36" s="36">
        <f>SUMIFS(СВЦЭМ!$C$39:$C$782,СВЦЭМ!$A$39:$A$782,$A36,СВЦЭМ!$B$39:$B$782,W$11)+'СЕТ СН'!$F$12+СВЦЭМ!$D$10+'СЕТ СН'!$F$6-'СЕТ СН'!$F$22</f>
        <v>892.06744196</v>
      </c>
      <c r="X36" s="36">
        <f>SUMIFS(СВЦЭМ!$C$39:$C$782,СВЦЭМ!$A$39:$A$782,$A36,СВЦЭМ!$B$39:$B$782,X$11)+'СЕТ СН'!$F$12+СВЦЭМ!$D$10+'СЕТ СН'!$F$6-'СЕТ СН'!$F$22</f>
        <v>838.92226131999996</v>
      </c>
      <c r="Y36" s="36">
        <f>SUMIFS(СВЦЭМ!$C$39:$C$782,СВЦЭМ!$A$39:$A$782,$A36,СВЦЭМ!$B$39:$B$782,Y$11)+'СЕТ СН'!$F$12+СВЦЭМ!$D$10+'СЕТ СН'!$F$6-'СЕТ СН'!$F$22</f>
        <v>851.83469433000005</v>
      </c>
    </row>
    <row r="37" spans="1:25" ht="15.75" x14ac:dyDescent="0.2">
      <c r="A37" s="35">
        <f t="shared" si="0"/>
        <v>44434</v>
      </c>
      <c r="B37" s="36">
        <f>SUMIFS(СВЦЭМ!$C$39:$C$782,СВЦЭМ!$A$39:$A$782,$A37,СВЦЭМ!$B$39:$B$782,B$11)+'СЕТ СН'!$F$12+СВЦЭМ!$D$10+'СЕТ СН'!$F$6-'СЕТ СН'!$F$22</f>
        <v>944.53302324000003</v>
      </c>
      <c r="C37" s="36">
        <f>SUMIFS(СВЦЭМ!$C$39:$C$782,СВЦЭМ!$A$39:$A$782,$A37,СВЦЭМ!$B$39:$B$782,C$11)+'СЕТ СН'!$F$12+СВЦЭМ!$D$10+'СЕТ СН'!$F$6-'СЕТ СН'!$F$22</f>
        <v>1012.57818825</v>
      </c>
      <c r="D37" s="36">
        <f>SUMIFS(СВЦЭМ!$C$39:$C$782,СВЦЭМ!$A$39:$A$782,$A37,СВЦЭМ!$B$39:$B$782,D$11)+'СЕТ СН'!$F$12+СВЦЭМ!$D$10+'СЕТ СН'!$F$6-'СЕТ СН'!$F$22</f>
        <v>1069.7490484699999</v>
      </c>
      <c r="E37" s="36">
        <f>SUMIFS(СВЦЭМ!$C$39:$C$782,СВЦЭМ!$A$39:$A$782,$A37,СВЦЭМ!$B$39:$B$782,E$11)+'СЕТ СН'!$F$12+СВЦЭМ!$D$10+'СЕТ СН'!$F$6-'СЕТ СН'!$F$22</f>
        <v>1084.78532221</v>
      </c>
      <c r="F37" s="36">
        <f>SUMIFS(СВЦЭМ!$C$39:$C$782,СВЦЭМ!$A$39:$A$782,$A37,СВЦЭМ!$B$39:$B$782,F$11)+'СЕТ СН'!$F$12+СВЦЭМ!$D$10+'СЕТ СН'!$F$6-'СЕТ СН'!$F$22</f>
        <v>1082.5949371499999</v>
      </c>
      <c r="G37" s="36">
        <f>SUMIFS(СВЦЭМ!$C$39:$C$782,СВЦЭМ!$A$39:$A$782,$A37,СВЦЭМ!$B$39:$B$782,G$11)+'СЕТ СН'!$F$12+СВЦЭМ!$D$10+'СЕТ СН'!$F$6-'СЕТ СН'!$F$22</f>
        <v>1067.6456678299999</v>
      </c>
      <c r="H37" s="36">
        <f>SUMIFS(СВЦЭМ!$C$39:$C$782,СВЦЭМ!$A$39:$A$782,$A37,СВЦЭМ!$B$39:$B$782,H$11)+'СЕТ СН'!$F$12+СВЦЭМ!$D$10+'СЕТ СН'!$F$6-'СЕТ СН'!$F$22</f>
        <v>1031.4311837299999</v>
      </c>
      <c r="I37" s="36">
        <f>SUMIFS(СВЦЭМ!$C$39:$C$782,СВЦЭМ!$A$39:$A$782,$A37,СВЦЭМ!$B$39:$B$782,I$11)+'СЕТ СН'!$F$12+СВЦЭМ!$D$10+'СЕТ СН'!$F$6-'СЕТ СН'!$F$22</f>
        <v>947.42482593</v>
      </c>
      <c r="J37" s="36">
        <f>SUMIFS(СВЦЭМ!$C$39:$C$782,СВЦЭМ!$A$39:$A$782,$A37,СВЦЭМ!$B$39:$B$782,J$11)+'СЕТ СН'!$F$12+СВЦЭМ!$D$10+'СЕТ СН'!$F$6-'СЕТ СН'!$F$22</f>
        <v>862.72467970000002</v>
      </c>
      <c r="K37" s="36">
        <f>SUMIFS(СВЦЭМ!$C$39:$C$782,СВЦЭМ!$A$39:$A$782,$A37,СВЦЭМ!$B$39:$B$782,K$11)+'СЕТ СН'!$F$12+СВЦЭМ!$D$10+'СЕТ СН'!$F$6-'СЕТ СН'!$F$22</f>
        <v>866.53254348999997</v>
      </c>
      <c r="L37" s="36">
        <f>SUMIFS(СВЦЭМ!$C$39:$C$782,СВЦЭМ!$A$39:$A$782,$A37,СВЦЭМ!$B$39:$B$782,L$11)+'СЕТ СН'!$F$12+СВЦЭМ!$D$10+'СЕТ СН'!$F$6-'СЕТ СН'!$F$22</f>
        <v>888.39708732999998</v>
      </c>
      <c r="M37" s="36">
        <f>SUMIFS(СВЦЭМ!$C$39:$C$782,СВЦЭМ!$A$39:$A$782,$A37,СВЦЭМ!$B$39:$B$782,M$11)+'СЕТ СН'!$F$12+СВЦЭМ!$D$10+'СЕТ СН'!$F$6-'СЕТ СН'!$F$22</f>
        <v>885.61384508000003</v>
      </c>
      <c r="N37" s="36">
        <f>SUMIFS(СВЦЭМ!$C$39:$C$782,СВЦЭМ!$A$39:$A$782,$A37,СВЦЭМ!$B$39:$B$782,N$11)+'СЕТ СН'!$F$12+СВЦЭМ!$D$10+'СЕТ СН'!$F$6-'СЕТ СН'!$F$22</f>
        <v>881.78855489</v>
      </c>
      <c r="O37" s="36">
        <f>SUMIFS(СВЦЭМ!$C$39:$C$782,СВЦЭМ!$A$39:$A$782,$A37,СВЦЭМ!$B$39:$B$782,O$11)+'СЕТ СН'!$F$12+СВЦЭМ!$D$10+'СЕТ СН'!$F$6-'СЕТ СН'!$F$22</f>
        <v>864.72279587000003</v>
      </c>
      <c r="P37" s="36">
        <f>SUMIFS(СВЦЭМ!$C$39:$C$782,СВЦЭМ!$A$39:$A$782,$A37,СВЦЭМ!$B$39:$B$782,P$11)+'СЕТ СН'!$F$12+СВЦЭМ!$D$10+'СЕТ СН'!$F$6-'СЕТ СН'!$F$22</f>
        <v>864.9937549</v>
      </c>
      <c r="Q37" s="36">
        <f>SUMIFS(СВЦЭМ!$C$39:$C$782,СВЦЭМ!$A$39:$A$782,$A37,СВЦЭМ!$B$39:$B$782,Q$11)+'СЕТ СН'!$F$12+СВЦЭМ!$D$10+'СЕТ СН'!$F$6-'СЕТ СН'!$F$22</f>
        <v>853.57962445999999</v>
      </c>
      <c r="R37" s="36">
        <f>SUMIFS(СВЦЭМ!$C$39:$C$782,СВЦЭМ!$A$39:$A$782,$A37,СВЦЭМ!$B$39:$B$782,R$11)+'СЕТ СН'!$F$12+СВЦЭМ!$D$10+'СЕТ СН'!$F$6-'СЕТ СН'!$F$22</f>
        <v>845.31899962</v>
      </c>
      <c r="S37" s="36">
        <f>SUMIFS(СВЦЭМ!$C$39:$C$782,СВЦЭМ!$A$39:$A$782,$A37,СВЦЭМ!$B$39:$B$782,S$11)+'СЕТ СН'!$F$12+СВЦЭМ!$D$10+'СЕТ СН'!$F$6-'СЕТ СН'!$F$22</f>
        <v>856.73051310999995</v>
      </c>
      <c r="T37" s="36">
        <f>SUMIFS(СВЦЭМ!$C$39:$C$782,СВЦЭМ!$A$39:$A$782,$A37,СВЦЭМ!$B$39:$B$782,T$11)+'СЕТ СН'!$F$12+СВЦЭМ!$D$10+'СЕТ СН'!$F$6-'СЕТ СН'!$F$22</f>
        <v>916.17472148000002</v>
      </c>
      <c r="U37" s="36">
        <f>SUMIFS(СВЦЭМ!$C$39:$C$782,СВЦЭМ!$A$39:$A$782,$A37,СВЦЭМ!$B$39:$B$782,U$11)+'СЕТ СН'!$F$12+СВЦЭМ!$D$10+'СЕТ СН'!$F$6-'СЕТ СН'!$F$22</f>
        <v>908.71787487000006</v>
      </c>
      <c r="V37" s="36">
        <f>SUMIFS(СВЦЭМ!$C$39:$C$782,СВЦЭМ!$A$39:$A$782,$A37,СВЦЭМ!$B$39:$B$782,V$11)+'СЕТ СН'!$F$12+СВЦЭМ!$D$10+'СЕТ СН'!$F$6-'СЕТ СН'!$F$22</f>
        <v>929.76343322000002</v>
      </c>
      <c r="W37" s="36">
        <f>SUMIFS(СВЦЭМ!$C$39:$C$782,СВЦЭМ!$A$39:$A$782,$A37,СВЦЭМ!$B$39:$B$782,W$11)+'СЕТ СН'!$F$12+СВЦЭМ!$D$10+'СЕТ СН'!$F$6-'СЕТ СН'!$F$22</f>
        <v>932.02505475999999</v>
      </c>
      <c r="X37" s="36">
        <f>SUMIFS(СВЦЭМ!$C$39:$C$782,СВЦЭМ!$A$39:$A$782,$A37,СВЦЭМ!$B$39:$B$782,X$11)+'СЕТ СН'!$F$12+СВЦЭМ!$D$10+'СЕТ СН'!$F$6-'СЕТ СН'!$F$22</f>
        <v>894.72918159000005</v>
      </c>
      <c r="Y37" s="36">
        <f>SUMIFS(СВЦЭМ!$C$39:$C$782,СВЦЭМ!$A$39:$A$782,$A37,СВЦЭМ!$B$39:$B$782,Y$11)+'СЕТ СН'!$F$12+СВЦЭМ!$D$10+'СЕТ СН'!$F$6-'СЕТ СН'!$F$22</f>
        <v>886.40813577000006</v>
      </c>
    </row>
    <row r="38" spans="1:25" ht="15.75" x14ac:dyDescent="0.2">
      <c r="A38" s="35">
        <f t="shared" si="0"/>
        <v>44435</v>
      </c>
      <c r="B38" s="36">
        <f>SUMIFS(СВЦЭМ!$C$39:$C$782,СВЦЭМ!$A$39:$A$782,$A38,СВЦЭМ!$B$39:$B$782,B$11)+'СЕТ СН'!$F$12+СВЦЭМ!$D$10+'СЕТ СН'!$F$6-'СЕТ СН'!$F$22</f>
        <v>1029.3591129399999</v>
      </c>
      <c r="C38" s="36">
        <f>SUMIFS(СВЦЭМ!$C$39:$C$782,СВЦЭМ!$A$39:$A$782,$A38,СВЦЭМ!$B$39:$B$782,C$11)+'СЕТ СН'!$F$12+СВЦЭМ!$D$10+'СЕТ СН'!$F$6-'СЕТ СН'!$F$22</f>
        <v>1096.3033207999999</v>
      </c>
      <c r="D38" s="36">
        <f>SUMIFS(СВЦЭМ!$C$39:$C$782,СВЦЭМ!$A$39:$A$782,$A38,СВЦЭМ!$B$39:$B$782,D$11)+'СЕТ СН'!$F$12+СВЦЭМ!$D$10+'СЕТ СН'!$F$6-'СЕТ СН'!$F$22</f>
        <v>1184.3623412299999</v>
      </c>
      <c r="E38" s="36">
        <f>SUMIFS(СВЦЭМ!$C$39:$C$782,СВЦЭМ!$A$39:$A$782,$A38,СВЦЭМ!$B$39:$B$782,E$11)+'СЕТ СН'!$F$12+СВЦЭМ!$D$10+'СЕТ СН'!$F$6-'СЕТ СН'!$F$22</f>
        <v>1224.4630898299999</v>
      </c>
      <c r="F38" s="36">
        <f>SUMIFS(СВЦЭМ!$C$39:$C$782,СВЦЭМ!$A$39:$A$782,$A38,СВЦЭМ!$B$39:$B$782,F$11)+'СЕТ СН'!$F$12+СВЦЭМ!$D$10+'СЕТ СН'!$F$6-'СЕТ СН'!$F$22</f>
        <v>1235.9902212299999</v>
      </c>
      <c r="G38" s="36">
        <f>SUMIFS(СВЦЭМ!$C$39:$C$782,СВЦЭМ!$A$39:$A$782,$A38,СВЦЭМ!$B$39:$B$782,G$11)+'СЕТ СН'!$F$12+СВЦЭМ!$D$10+'СЕТ СН'!$F$6-'СЕТ СН'!$F$22</f>
        <v>1224.1057044099998</v>
      </c>
      <c r="H38" s="36">
        <f>SUMIFS(СВЦЭМ!$C$39:$C$782,СВЦЭМ!$A$39:$A$782,$A38,СВЦЭМ!$B$39:$B$782,H$11)+'СЕТ СН'!$F$12+СВЦЭМ!$D$10+'СЕТ СН'!$F$6-'СЕТ СН'!$F$22</f>
        <v>1143.04134924</v>
      </c>
      <c r="I38" s="36">
        <f>SUMIFS(СВЦЭМ!$C$39:$C$782,СВЦЭМ!$A$39:$A$782,$A38,СВЦЭМ!$B$39:$B$782,I$11)+'СЕТ СН'!$F$12+СВЦЭМ!$D$10+'СЕТ СН'!$F$6-'СЕТ СН'!$F$22</f>
        <v>1026.8906332699999</v>
      </c>
      <c r="J38" s="36">
        <f>SUMIFS(СВЦЭМ!$C$39:$C$782,СВЦЭМ!$A$39:$A$782,$A38,СВЦЭМ!$B$39:$B$782,J$11)+'СЕТ СН'!$F$12+СВЦЭМ!$D$10+'СЕТ СН'!$F$6-'СЕТ СН'!$F$22</f>
        <v>942.76208868000003</v>
      </c>
      <c r="K38" s="36">
        <f>SUMIFS(СВЦЭМ!$C$39:$C$782,СВЦЭМ!$A$39:$A$782,$A38,СВЦЭМ!$B$39:$B$782,K$11)+'СЕТ СН'!$F$12+СВЦЭМ!$D$10+'СЕТ СН'!$F$6-'СЕТ СН'!$F$22</f>
        <v>897.39766370999996</v>
      </c>
      <c r="L38" s="36">
        <f>SUMIFS(СВЦЭМ!$C$39:$C$782,СВЦЭМ!$A$39:$A$782,$A38,СВЦЭМ!$B$39:$B$782,L$11)+'СЕТ СН'!$F$12+СВЦЭМ!$D$10+'СЕТ СН'!$F$6-'СЕТ СН'!$F$22</f>
        <v>904.92594078000002</v>
      </c>
      <c r="M38" s="36">
        <f>SUMIFS(СВЦЭМ!$C$39:$C$782,СВЦЭМ!$A$39:$A$782,$A38,СВЦЭМ!$B$39:$B$782,M$11)+'СЕТ СН'!$F$12+СВЦЭМ!$D$10+'СЕТ СН'!$F$6-'СЕТ СН'!$F$22</f>
        <v>903.54364878000001</v>
      </c>
      <c r="N38" s="36">
        <f>SUMIFS(СВЦЭМ!$C$39:$C$782,СВЦЭМ!$A$39:$A$782,$A38,СВЦЭМ!$B$39:$B$782,N$11)+'СЕТ СН'!$F$12+СВЦЭМ!$D$10+'СЕТ СН'!$F$6-'СЕТ СН'!$F$22</f>
        <v>902.83009261999996</v>
      </c>
      <c r="O38" s="36">
        <f>SUMIFS(СВЦЭМ!$C$39:$C$782,СВЦЭМ!$A$39:$A$782,$A38,СВЦЭМ!$B$39:$B$782,O$11)+'СЕТ СН'!$F$12+СВЦЭМ!$D$10+'СЕТ СН'!$F$6-'СЕТ СН'!$F$22</f>
        <v>901.39677181000002</v>
      </c>
      <c r="P38" s="36">
        <f>SUMIFS(СВЦЭМ!$C$39:$C$782,СВЦЭМ!$A$39:$A$782,$A38,СВЦЭМ!$B$39:$B$782,P$11)+'СЕТ СН'!$F$12+СВЦЭМ!$D$10+'СЕТ СН'!$F$6-'СЕТ СН'!$F$22</f>
        <v>921.20260064000001</v>
      </c>
      <c r="Q38" s="36">
        <f>SUMIFS(СВЦЭМ!$C$39:$C$782,СВЦЭМ!$A$39:$A$782,$A38,СВЦЭМ!$B$39:$B$782,Q$11)+'СЕТ СН'!$F$12+СВЦЭМ!$D$10+'СЕТ СН'!$F$6-'СЕТ СН'!$F$22</f>
        <v>926.52606473000003</v>
      </c>
      <c r="R38" s="36">
        <f>SUMIFS(СВЦЭМ!$C$39:$C$782,СВЦЭМ!$A$39:$A$782,$A38,СВЦЭМ!$B$39:$B$782,R$11)+'СЕТ СН'!$F$12+СВЦЭМ!$D$10+'СЕТ СН'!$F$6-'СЕТ СН'!$F$22</f>
        <v>926.19000856000002</v>
      </c>
      <c r="S38" s="36">
        <f>SUMIFS(СВЦЭМ!$C$39:$C$782,СВЦЭМ!$A$39:$A$782,$A38,СВЦЭМ!$B$39:$B$782,S$11)+'СЕТ СН'!$F$12+СВЦЭМ!$D$10+'СЕТ СН'!$F$6-'СЕТ СН'!$F$22</f>
        <v>900.89691295</v>
      </c>
      <c r="T38" s="36">
        <f>SUMIFS(СВЦЭМ!$C$39:$C$782,СВЦЭМ!$A$39:$A$782,$A38,СВЦЭМ!$B$39:$B$782,T$11)+'СЕТ СН'!$F$12+СВЦЭМ!$D$10+'СЕТ СН'!$F$6-'СЕТ СН'!$F$22</f>
        <v>875.41459105000001</v>
      </c>
      <c r="U38" s="36">
        <f>SUMIFS(СВЦЭМ!$C$39:$C$782,СВЦЭМ!$A$39:$A$782,$A38,СВЦЭМ!$B$39:$B$782,U$11)+'СЕТ СН'!$F$12+СВЦЭМ!$D$10+'СЕТ СН'!$F$6-'СЕТ СН'!$F$22</f>
        <v>888.64084935000005</v>
      </c>
      <c r="V38" s="36">
        <f>SUMIFS(СВЦЭМ!$C$39:$C$782,СВЦЭМ!$A$39:$A$782,$A38,СВЦЭМ!$B$39:$B$782,V$11)+'СЕТ СН'!$F$12+СВЦЭМ!$D$10+'СЕТ СН'!$F$6-'СЕТ СН'!$F$22</f>
        <v>872.62994326</v>
      </c>
      <c r="W38" s="36">
        <f>SUMIFS(СВЦЭМ!$C$39:$C$782,СВЦЭМ!$A$39:$A$782,$A38,СВЦЭМ!$B$39:$B$782,W$11)+'СЕТ СН'!$F$12+СВЦЭМ!$D$10+'СЕТ СН'!$F$6-'СЕТ СН'!$F$22</f>
        <v>863.92192646000001</v>
      </c>
      <c r="X38" s="36">
        <f>SUMIFS(СВЦЭМ!$C$39:$C$782,СВЦЭМ!$A$39:$A$782,$A38,СВЦЭМ!$B$39:$B$782,X$11)+'СЕТ СН'!$F$12+СВЦЭМ!$D$10+'СЕТ СН'!$F$6-'СЕТ СН'!$F$22</f>
        <v>912.53244561999998</v>
      </c>
      <c r="Y38" s="36">
        <f>SUMIFS(СВЦЭМ!$C$39:$C$782,СВЦЭМ!$A$39:$A$782,$A38,СВЦЭМ!$B$39:$B$782,Y$11)+'СЕТ СН'!$F$12+СВЦЭМ!$D$10+'СЕТ СН'!$F$6-'СЕТ СН'!$F$22</f>
        <v>975.80630452000003</v>
      </c>
    </row>
    <row r="39" spans="1:25" ht="15.75" x14ac:dyDescent="0.2">
      <c r="A39" s="35">
        <f t="shared" si="0"/>
        <v>44436</v>
      </c>
      <c r="B39" s="36">
        <f>SUMIFS(СВЦЭМ!$C$39:$C$782,СВЦЭМ!$A$39:$A$782,$A39,СВЦЭМ!$B$39:$B$782,B$11)+'СЕТ СН'!$F$12+СВЦЭМ!$D$10+'СЕТ СН'!$F$6-'СЕТ СН'!$F$22</f>
        <v>983.91107036999995</v>
      </c>
      <c r="C39" s="36">
        <f>SUMIFS(СВЦЭМ!$C$39:$C$782,СВЦЭМ!$A$39:$A$782,$A39,СВЦЭМ!$B$39:$B$782,C$11)+'СЕТ СН'!$F$12+СВЦЭМ!$D$10+'СЕТ СН'!$F$6-'СЕТ СН'!$F$22</f>
        <v>1053.16141851</v>
      </c>
      <c r="D39" s="36">
        <f>SUMIFS(СВЦЭМ!$C$39:$C$782,СВЦЭМ!$A$39:$A$782,$A39,СВЦЭМ!$B$39:$B$782,D$11)+'СЕТ СН'!$F$12+СВЦЭМ!$D$10+'СЕТ СН'!$F$6-'СЕТ СН'!$F$22</f>
        <v>1107.9720431999999</v>
      </c>
      <c r="E39" s="36">
        <f>SUMIFS(СВЦЭМ!$C$39:$C$782,СВЦЭМ!$A$39:$A$782,$A39,СВЦЭМ!$B$39:$B$782,E$11)+'СЕТ СН'!$F$12+СВЦЭМ!$D$10+'СЕТ СН'!$F$6-'СЕТ СН'!$F$22</f>
        <v>1124.4792960699999</v>
      </c>
      <c r="F39" s="36">
        <f>SUMIFS(СВЦЭМ!$C$39:$C$782,СВЦЭМ!$A$39:$A$782,$A39,СВЦЭМ!$B$39:$B$782,F$11)+'СЕТ СН'!$F$12+СВЦЭМ!$D$10+'СЕТ СН'!$F$6-'СЕТ СН'!$F$22</f>
        <v>1134.1835512599998</v>
      </c>
      <c r="G39" s="36">
        <f>SUMIFS(СВЦЭМ!$C$39:$C$782,СВЦЭМ!$A$39:$A$782,$A39,СВЦЭМ!$B$39:$B$782,G$11)+'СЕТ СН'!$F$12+СВЦЭМ!$D$10+'СЕТ СН'!$F$6-'СЕТ СН'!$F$22</f>
        <v>1132.0331008299997</v>
      </c>
      <c r="H39" s="36">
        <f>SUMIFS(СВЦЭМ!$C$39:$C$782,СВЦЭМ!$A$39:$A$782,$A39,СВЦЭМ!$B$39:$B$782,H$11)+'СЕТ СН'!$F$12+СВЦЭМ!$D$10+'СЕТ СН'!$F$6-'СЕТ СН'!$F$22</f>
        <v>1103.1737729699998</v>
      </c>
      <c r="I39" s="36">
        <f>SUMIFS(СВЦЭМ!$C$39:$C$782,СВЦЭМ!$A$39:$A$782,$A39,СВЦЭМ!$B$39:$B$782,I$11)+'СЕТ СН'!$F$12+СВЦЭМ!$D$10+'СЕТ СН'!$F$6-'СЕТ СН'!$F$22</f>
        <v>999.73882671000001</v>
      </c>
      <c r="J39" s="36">
        <f>SUMIFS(СВЦЭМ!$C$39:$C$782,СВЦЭМ!$A$39:$A$782,$A39,СВЦЭМ!$B$39:$B$782,J$11)+'СЕТ СН'!$F$12+СВЦЭМ!$D$10+'СЕТ СН'!$F$6-'СЕТ СН'!$F$22</f>
        <v>910.38468410999997</v>
      </c>
      <c r="K39" s="36">
        <f>SUMIFS(СВЦЭМ!$C$39:$C$782,СВЦЭМ!$A$39:$A$782,$A39,СВЦЭМ!$B$39:$B$782,K$11)+'СЕТ СН'!$F$12+СВЦЭМ!$D$10+'СЕТ СН'!$F$6-'СЕТ СН'!$F$22</f>
        <v>844.39999735000004</v>
      </c>
      <c r="L39" s="36">
        <f>SUMIFS(СВЦЭМ!$C$39:$C$782,СВЦЭМ!$A$39:$A$782,$A39,СВЦЭМ!$B$39:$B$782,L$11)+'СЕТ СН'!$F$12+СВЦЭМ!$D$10+'СЕТ СН'!$F$6-'СЕТ СН'!$F$22</f>
        <v>808.54787514999998</v>
      </c>
      <c r="M39" s="36">
        <f>SUMIFS(СВЦЭМ!$C$39:$C$782,СВЦЭМ!$A$39:$A$782,$A39,СВЦЭМ!$B$39:$B$782,M$11)+'СЕТ СН'!$F$12+СВЦЭМ!$D$10+'СЕТ СН'!$F$6-'СЕТ СН'!$F$22</f>
        <v>804.43398955999999</v>
      </c>
      <c r="N39" s="36">
        <f>SUMIFS(СВЦЭМ!$C$39:$C$782,СВЦЭМ!$A$39:$A$782,$A39,СВЦЭМ!$B$39:$B$782,N$11)+'СЕТ СН'!$F$12+СВЦЭМ!$D$10+'СЕТ СН'!$F$6-'СЕТ СН'!$F$22</f>
        <v>810.0210065</v>
      </c>
      <c r="O39" s="36">
        <f>SUMIFS(СВЦЭМ!$C$39:$C$782,СВЦЭМ!$A$39:$A$782,$A39,СВЦЭМ!$B$39:$B$782,O$11)+'СЕТ СН'!$F$12+СВЦЭМ!$D$10+'СЕТ СН'!$F$6-'СЕТ СН'!$F$22</f>
        <v>830.98172399999999</v>
      </c>
      <c r="P39" s="36">
        <f>SUMIFS(СВЦЭМ!$C$39:$C$782,СВЦЭМ!$A$39:$A$782,$A39,СВЦЭМ!$B$39:$B$782,P$11)+'СЕТ СН'!$F$12+СВЦЭМ!$D$10+'СЕТ СН'!$F$6-'СЕТ СН'!$F$22</f>
        <v>846.94005769</v>
      </c>
      <c r="Q39" s="36">
        <f>SUMIFS(СВЦЭМ!$C$39:$C$782,СВЦЭМ!$A$39:$A$782,$A39,СВЦЭМ!$B$39:$B$782,Q$11)+'СЕТ СН'!$F$12+СВЦЭМ!$D$10+'СЕТ СН'!$F$6-'СЕТ СН'!$F$22</f>
        <v>857.40940072000001</v>
      </c>
      <c r="R39" s="36">
        <f>SUMIFS(СВЦЭМ!$C$39:$C$782,СВЦЭМ!$A$39:$A$782,$A39,СВЦЭМ!$B$39:$B$782,R$11)+'СЕТ СН'!$F$12+СВЦЭМ!$D$10+'СЕТ СН'!$F$6-'СЕТ СН'!$F$22</f>
        <v>854.34497523000005</v>
      </c>
      <c r="S39" s="36">
        <f>SUMIFS(СВЦЭМ!$C$39:$C$782,СВЦЭМ!$A$39:$A$782,$A39,СВЦЭМ!$B$39:$B$782,S$11)+'СЕТ СН'!$F$12+СВЦЭМ!$D$10+'СЕТ СН'!$F$6-'СЕТ СН'!$F$22</f>
        <v>830.57654230000003</v>
      </c>
      <c r="T39" s="36">
        <f>SUMIFS(СВЦЭМ!$C$39:$C$782,СВЦЭМ!$A$39:$A$782,$A39,СВЦЭМ!$B$39:$B$782,T$11)+'СЕТ СН'!$F$12+СВЦЭМ!$D$10+'СЕТ СН'!$F$6-'СЕТ СН'!$F$22</f>
        <v>816.60502163000001</v>
      </c>
      <c r="U39" s="36">
        <f>SUMIFS(СВЦЭМ!$C$39:$C$782,СВЦЭМ!$A$39:$A$782,$A39,СВЦЭМ!$B$39:$B$782,U$11)+'СЕТ СН'!$F$12+СВЦЭМ!$D$10+'СЕТ СН'!$F$6-'СЕТ СН'!$F$22</f>
        <v>817.79260693000003</v>
      </c>
      <c r="V39" s="36">
        <f>SUMIFS(СВЦЭМ!$C$39:$C$782,СВЦЭМ!$A$39:$A$782,$A39,СВЦЭМ!$B$39:$B$782,V$11)+'СЕТ СН'!$F$12+СВЦЭМ!$D$10+'СЕТ СН'!$F$6-'СЕТ СН'!$F$22</f>
        <v>810.88862314000005</v>
      </c>
      <c r="W39" s="36">
        <f>SUMIFS(СВЦЭМ!$C$39:$C$782,СВЦЭМ!$A$39:$A$782,$A39,СВЦЭМ!$B$39:$B$782,W$11)+'СЕТ СН'!$F$12+СВЦЭМ!$D$10+'СЕТ СН'!$F$6-'СЕТ СН'!$F$22</f>
        <v>828.66806537000002</v>
      </c>
      <c r="X39" s="36">
        <f>SUMIFS(СВЦЭМ!$C$39:$C$782,СВЦЭМ!$A$39:$A$782,$A39,СВЦЭМ!$B$39:$B$782,X$11)+'СЕТ СН'!$F$12+СВЦЭМ!$D$10+'СЕТ СН'!$F$6-'СЕТ СН'!$F$22</f>
        <v>853.05221032999998</v>
      </c>
      <c r="Y39" s="36">
        <f>SUMIFS(СВЦЭМ!$C$39:$C$782,СВЦЭМ!$A$39:$A$782,$A39,СВЦЭМ!$B$39:$B$782,Y$11)+'СЕТ СН'!$F$12+СВЦЭМ!$D$10+'СЕТ СН'!$F$6-'СЕТ СН'!$F$22</f>
        <v>892.64240981</v>
      </c>
    </row>
    <row r="40" spans="1:25" ht="15.75" x14ac:dyDescent="0.2">
      <c r="A40" s="35">
        <f t="shared" si="0"/>
        <v>44437</v>
      </c>
      <c r="B40" s="36">
        <f>SUMIFS(СВЦЭМ!$C$39:$C$782,СВЦЭМ!$A$39:$A$782,$A40,СВЦЭМ!$B$39:$B$782,B$11)+'СЕТ СН'!$F$12+СВЦЭМ!$D$10+'СЕТ СН'!$F$6-'СЕТ СН'!$F$22</f>
        <v>989.24531893000005</v>
      </c>
      <c r="C40" s="36">
        <f>SUMIFS(СВЦЭМ!$C$39:$C$782,СВЦЭМ!$A$39:$A$782,$A40,СВЦЭМ!$B$39:$B$782,C$11)+'СЕТ СН'!$F$12+СВЦЭМ!$D$10+'СЕТ СН'!$F$6-'СЕТ СН'!$F$22</f>
        <v>1054.0620073999999</v>
      </c>
      <c r="D40" s="36">
        <f>SUMIFS(СВЦЭМ!$C$39:$C$782,СВЦЭМ!$A$39:$A$782,$A40,СВЦЭМ!$B$39:$B$782,D$11)+'СЕТ СН'!$F$12+СВЦЭМ!$D$10+'СЕТ СН'!$F$6-'СЕТ СН'!$F$22</f>
        <v>1115.8765029999997</v>
      </c>
      <c r="E40" s="36">
        <f>SUMIFS(СВЦЭМ!$C$39:$C$782,СВЦЭМ!$A$39:$A$782,$A40,СВЦЭМ!$B$39:$B$782,E$11)+'СЕТ СН'!$F$12+СВЦЭМ!$D$10+'СЕТ СН'!$F$6-'СЕТ СН'!$F$22</f>
        <v>1145.0594765799999</v>
      </c>
      <c r="F40" s="36">
        <f>SUMIFS(СВЦЭМ!$C$39:$C$782,СВЦЭМ!$A$39:$A$782,$A40,СВЦЭМ!$B$39:$B$782,F$11)+'СЕТ СН'!$F$12+СВЦЭМ!$D$10+'СЕТ СН'!$F$6-'СЕТ СН'!$F$22</f>
        <v>1152.0215750099999</v>
      </c>
      <c r="G40" s="36">
        <f>SUMIFS(СВЦЭМ!$C$39:$C$782,СВЦЭМ!$A$39:$A$782,$A40,СВЦЭМ!$B$39:$B$782,G$11)+'СЕТ СН'!$F$12+СВЦЭМ!$D$10+'СЕТ СН'!$F$6-'СЕТ СН'!$F$22</f>
        <v>1146.4692992799999</v>
      </c>
      <c r="H40" s="36">
        <f>SUMIFS(СВЦЭМ!$C$39:$C$782,СВЦЭМ!$A$39:$A$782,$A40,СВЦЭМ!$B$39:$B$782,H$11)+'СЕТ СН'!$F$12+СВЦЭМ!$D$10+'СЕТ СН'!$F$6-'СЕТ СН'!$F$22</f>
        <v>1116.9168581699998</v>
      </c>
      <c r="I40" s="36">
        <f>SUMIFS(СВЦЭМ!$C$39:$C$782,СВЦЭМ!$A$39:$A$782,$A40,СВЦЭМ!$B$39:$B$782,I$11)+'СЕТ СН'!$F$12+СВЦЭМ!$D$10+'СЕТ СН'!$F$6-'СЕТ СН'!$F$22</f>
        <v>1051.6497227</v>
      </c>
      <c r="J40" s="36">
        <f>SUMIFS(СВЦЭМ!$C$39:$C$782,СВЦЭМ!$A$39:$A$782,$A40,СВЦЭМ!$B$39:$B$782,J$11)+'СЕТ СН'!$F$12+СВЦЭМ!$D$10+'СЕТ СН'!$F$6-'СЕТ СН'!$F$22</f>
        <v>954.39545749000001</v>
      </c>
      <c r="K40" s="36">
        <f>SUMIFS(СВЦЭМ!$C$39:$C$782,СВЦЭМ!$A$39:$A$782,$A40,СВЦЭМ!$B$39:$B$782,K$11)+'СЕТ СН'!$F$12+СВЦЭМ!$D$10+'СЕТ СН'!$F$6-'СЕТ СН'!$F$22</f>
        <v>891.39222906999998</v>
      </c>
      <c r="L40" s="36">
        <f>SUMIFS(СВЦЭМ!$C$39:$C$782,СВЦЭМ!$A$39:$A$782,$A40,СВЦЭМ!$B$39:$B$782,L$11)+'СЕТ СН'!$F$12+СВЦЭМ!$D$10+'СЕТ СН'!$F$6-'СЕТ СН'!$F$22</f>
        <v>853.46081921999996</v>
      </c>
      <c r="M40" s="36">
        <f>SUMIFS(СВЦЭМ!$C$39:$C$782,СВЦЭМ!$A$39:$A$782,$A40,СВЦЭМ!$B$39:$B$782,M$11)+'СЕТ СН'!$F$12+СВЦЭМ!$D$10+'СЕТ СН'!$F$6-'СЕТ СН'!$F$22</f>
        <v>845.28345148999995</v>
      </c>
      <c r="N40" s="36">
        <f>SUMIFS(СВЦЭМ!$C$39:$C$782,СВЦЭМ!$A$39:$A$782,$A40,СВЦЭМ!$B$39:$B$782,N$11)+'СЕТ СН'!$F$12+СВЦЭМ!$D$10+'СЕТ СН'!$F$6-'СЕТ СН'!$F$22</f>
        <v>844.99206788000004</v>
      </c>
      <c r="O40" s="36">
        <f>SUMIFS(СВЦЭМ!$C$39:$C$782,СВЦЭМ!$A$39:$A$782,$A40,СВЦЭМ!$B$39:$B$782,O$11)+'СЕТ СН'!$F$12+СВЦЭМ!$D$10+'СЕТ СН'!$F$6-'СЕТ СН'!$F$22</f>
        <v>856.81996644000003</v>
      </c>
      <c r="P40" s="36">
        <f>SUMIFS(СВЦЭМ!$C$39:$C$782,СВЦЭМ!$A$39:$A$782,$A40,СВЦЭМ!$B$39:$B$782,P$11)+'СЕТ СН'!$F$12+СВЦЭМ!$D$10+'СЕТ СН'!$F$6-'СЕТ СН'!$F$22</f>
        <v>882.72034301999997</v>
      </c>
      <c r="Q40" s="36">
        <f>SUMIFS(СВЦЭМ!$C$39:$C$782,СВЦЭМ!$A$39:$A$782,$A40,СВЦЭМ!$B$39:$B$782,Q$11)+'СЕТ СН'!$F$12+СВЦЭМ!$D$10+'СЕТ СН'!$F$6-'СЕТ СН'!$F$22</f>
        <v>891.57546476000005</v>
      </c>
      <c r="R40" s="36">
        <f>SUMIFS(СВЦЭМ!$C$39:$C$782,СВЦЭМ!$A$39:$A$782,$A40,СВЦЭМ!$B$39:$B$782,R$11)+'СЕТ СН'!$F$12+СВЦЭМ!$D$10+'СЕТ СН'!$F$6-'СЕТ СН'!$F$22</f>
        <v>884.84784865999995</v>
      </c>
      <c r="S40" s="36">
        <f>SUMIFS(СВЦЭМ!$C$39:$C$782,СВЦЭМ!$A$39:$A$782,$A40,СВЦЭМ!$B$39:$B$782,S$11)+'СЕТ СН'!$F$12+СВЦЭМ!$D$10+'СЕТ СН'!$F$6-'СЕТ СН'!$F$22</f>
        <v>859.78929125000002</v>
      </c>
      <c r="T40" s="36">
        <f>SUMIFS(СВЦЭМ!$C$39:$C$782,СВЦЭМ!$A$39:$A$782,$A40,СВЦЭМ!$B$39:$B$782,T$11)+'СЕТ СН'!$F$12+СВЦЭМ!$D$10+'СЕТ СН'!$F$6-'СЕТ СН'!$F$22</f>
        <v>837.40989396999998</v>
      </c>
      <c r="U40" s="36">
        <f>SUMIFS(СВЦЭМ!$C$39:$C$782,СВЦЭМ!$A$39:$A$782,$A40,СВЦЭМ!$B$39:$B$782,U$11)+'СЕТ СН'!$F$12+СВЦЭМ!$D$10+'СЕТ СН'!$F$6-'СЕТ СН'!$F$22</f>
        <v>830.55600461999995</v>
      </c>
      <c r="V40" s="36">
        <f>SUMIFS(СВЦЭМ!$C$39:$C$782,СВЦЭМ!$A$39:$A$782,$A40,СВЦЭМ!$B$39:$B$782,V$11)+'СЕТ СН'!$F$12+СВЦЭМ!$D$10+'СЕТ СН'!$F$6-'СЕТ СН'!$F$22</f>
        <v>827.17210681000006</v>
      </c>
      <c r="W40" s="36">
        <f>SUMIFS(СВЦЭМ!$C$39:$C$782,СВЦЭМ!$A$39:$A$782,$A40,СВЦЭМ!$B$39:$B$782,W$11)+'СЕТ СН'!$F$12+СВЦЭМ!$D$10+'СЕТ СН'!$F$6-'СЕТ СН'!$F$22</f>
        <v>845.94804671999998</v>
      </c>
      <c r="X40" s="36">
        <f>SUMIFS(СВЦЭМ!$C$39:$C$782,СВЦЭМ!$A$39:$A$782,$A40,СВЦЭМ!$B$39:$B$782,X$11)+'СЕТ СН'!$F$12+СВЦЭМ!$D$10+'СЕТ СН'!$F$6-'СЕТ СН'!$F$22</f>
        <v>838.96402549000004</v>
      </c>
      <c r="Y40" s="36">
        <f>SUMIFS(СВЦЭМ!$C$39:$C$782,СВЦЭМ!$A$39:$A$782,$A40,СВЦЭМ!$B$39:$B$782,Y$11)+'СЕТ СН'!$F$12+СВЦЭМ!$D$10+'СЕТ СН'!$F$6-'СЕТ СН'!$F$22</f>
        <v>883.71384012999999</v>
      </c>
    </row>
    <row r="41" spans="1:25" ht="15.75" x14ac:dyDescent="0.2">
      <c r="A41" s="35">
        <f t="shared" si="0"/>
        <v>44438</v>
      </c>
      <c r="B41" s="36">
        <f>SUMIFS(СВЦЭМ!$C$39:$C$782,СВЦЭМ!$A$39:$A$782,$A41,СВЦЭМ!$B$39:$B$782,B$11)+'СЕТ СН'!$F$12+СВЦЭМ!$D$10+'СЕТ СН'!$F$6-'СЕТ СН'!$F$22</f>
        <v>963.25547385000004</v>
      </c>
      <c r="C41" s="36">
        <f>SUMIFS(СВЦЭМ!$C$39:$C$782,СВЦЭМ!$A$39:$A$782,$A41,СВЦЭМ!$B$39:$B$782,C$11)+'СЕТ СН'!$F$12+СВЦЭМ!$D$10+'СЕТ СН'!$F$6-'СЕТ СН'!$F$22</f>
        <v>1039.82363745</v>
      </c>
      <c r="D41" s="36">
        <f>SUMIFS(СВЦЭМ!$C$39:$C$782,СВЦЭМ!$A$39:$A$782,$A41,СВЦЭМ!$B$39:$B$782,D$11)+'СЕТ СН'!$F$12+СВЦЭМ!$D$10+'СЕТ СН'!$F$6-'СЕТ СН'!$F$22</f>
        <v>1088.21880313</v>
      </c>
      <c r="E41" s="36">
        <f>SUMIFS(СВЦЭМ!$C$39:$C$782,СВЦЭМ!$A$39:$A$782,$A41,СВЦЭМ!$B$39:$B$782,E$11)+'СЕТ СН'!$F$12+СВЦЭМ!$D$10+'СЕТ СН'!$F$6-'СЕТ СН'!$F$22</f>
        <v>1115.2298503199997</v>
      </c>
      <c r="F41" s="36">
        <f>SUMIFS(СВЦЭМ!$C$39:$C$782,СВЦЭМ!$A$39:$A$782,$A41,СВЦЭМ!$B$39:$B$782,F$11)+'СЕТ СН'!$F$12+СВЦЭМ!$D$10+'СЕТ СН'!$F$6-'СЕТ СН'!$F$22</f>
        <v>1122.47693684</v>
      </c>
      <c r="G41" s="36">
        <f>SUMIFS(СВЦЭМ!$C$39:$C$782,СВЦЭМ!$A$39:$A$782,$A41,СВЦЭМ!$B$39:$B$782,G$11)+'СЕТ СН'!$F$12+СВЦЭМ!$D$10+'СЕТ СН'!$F$6-'СЕТ СН'!$F$22</f>
        <v>1103.2696661099999</v>
      </c>
      <c r="H41" s="36">
        <f>SUMIFS(СВЦЭМ!$C$39:$C$782,СВЦЭМ!$A$39:$A$782,$A41,СВЦЭМ!$B$39:$B$782,H$11)+'СЕТ СН'!$F$12+СВЦЭМ!$D$10+'СЕТ СН'!$F$6-'СЕТ СН'!$F$22</f>
        <v>1054.9165674199999</v>
      </c>
      <c r="I41" s="36">
        <f>SUMIFS(СВЦЭМ!$C$39:$C$782,СВЦЭМ!$A$39:$A$782,$A41,СВЦЭМ!$B$39:$B$782,I$11)+'СЕТ СН'!$F$12+СВЦЭМ!$D$10+'СЕТ СН'!$F$6-'СЕТ СН'!$F$22</f>
        <v>963.61664114999996</v>
      </c>
      <c r="J41" s="36">
        <f>SUMIFS(СВЦЭМ!$C$39:$C$782,СВЦЭМ!$A$39:$A$782,$A41,СВЦЭМ!$B$39:$B$782,J$11)+'СЕТ СН'!$F$12+СВЦЭМ!$D$10+'СЕТ СН'!$F$6-'СЕТ СН'!$F$22</f>
        <v>903.12689451000006</v>
      </c>
      <c r="K41" s="36">
        <f>SUMIFS(СВЦЭМ!$C$39:$C$782,СВЦЭМ!$A$39:$A$782,$A41,СВЦЭМ!$B$39:$B$782,K$11)+'СЕТ СН'!$F$12+СВЦЭМ!$D$10+'СЕТ СН'!$F$6-'СЕТ СН'!$F$22</f>
        <v>835.40852013999995</v>
      </c>
      <c r="L41" s="36">
        <f>SUMIFS(СВЦЭМ!$C$39:$C$782,СВЦЭМ!$A$39:$A$782,$A41,СВЦЭМ!$B$39:$B$782,L$11)+'СЕТ СН'!$F$12+СВЦЭМ!$D$10+'СЕТ СН'!$F$6-'СЕТ СН'!$F$22</f>
        <v>834.38787858000001</v>
      </c>
      <c r="M41" s="36">
        <f>SUMIFS(СВЦЭМ!$C$39:$C$782,СВЦЭМ!$A$39:$A$782,$A41,СВЦЭМ!$B$39:$B$782,M$11)+'СЕТ СН'!$F$12+СВЦЭМ!$D$10+'СЕТ СН'!$F$6-'СЕТ СН'!$F$22</f>
        <v>837.24142443000005</v>
      </c>
      <c r="N41" s="36">
        <f>SUMIFS(СВЦЭМ!$C$39:$C$782,СВЦЭМ!$A$39:$A$782,$A41,СВЦЭМ!$B$39:$B$782,N$11)+'СЕТ СН'!$F$12+СВЦЭМ!$D$10+'СЕТ СН'!$F$6-'СЕТ СН'!$F$22</f>
        <v>835.38258199999996</v>
      </c>
      <c r="O41" s="36">
        <f>SUMIFS(СВЦЭМ!$C$39:$C$782,СВЦЭМ!$A$39:$A$782,$A41,СВЦЭМ!$B$39:$B$782,O$11)+'СЕТ СН'!$F$12+СВЦЭМ!$D$10+'СЕТ СН'!$F$6-'СЕТ СН'!$F$22</f>
        <v>876.94211471000006</v>
      </c>
      <c r="P41" s="36">
        <f>SUMIFS(СВЦЭМ!$C$39:$C$782,СВЦЭМ!$A$39:$A$782,$A41,СВЦЭМ!$B$39:$B$782,P$11)+'СЕТ СН'!$F$12+СВЦЭМ!$D$10+'СЕТ СН'!$F$6-'СЕТ СН'!$F$22</f>
        <v>864.60712001000002</v>
      </c>
      <c r="Q41" s="36">
        <f>SUMIFS(СВЦЭМ!$C$39:$C$782,СВЦЭМ!$A$39:$A$782,$A41,СВЦЭМ!$B$39:$B$782,Q$11)+'СЕТ СН'!$F$12+СВЦЭМ!$D$10+'СЕТ СН'!$F$6-'СЕТ СН'!$F$22</f>
        <v>870.33236311999997</v>
      </c>
      <c r="R41" s="36">
        <f>SUMIFS(СВЦЭМ!$C$39:$C$782,СВЦЭМ!$A$39:$A$782,$A41,СВЦЭМ!$B$39:$B$782,R$11)+'СЕТ СН'!$F$12+СВЦЭМ!$D$10+'СЕТ СН'!$F$6-'СЕТ СН'!$F$22</f>
        <v>865.51034360000006</v>
      </c>
      <c r="S41" s="36">
        <f>SUMIFS(СВЦЭМ!$C$39:$C$782,СВЦЭМ!$A$39:$A$782,$A41,СВЦЭМ!$B$39:$B$782,S$11)+'СЕТ СН'!$F$12+СВЦЭМ!$D$10+'СЕТ СН'!$F$6-'СЕТ СН'!$F$22</f>
        <v>840.96168695999995</v>
      </c>
      <c r="T41" s="36">
        <f>SUMIFS(СВЦЭМ!$C$39:$C$782,СВЦЭМ!$A$39:$A$782,$A41,СВЦЭМ!$B$39:$B$782,T$11)+'СЕТ СН'!$F$12+СВЦЭМ!$D$10+'СЕТ СН'!$F$6-'СЕТ СН'!$F$22</f>
        <v>850.92828624000003</v>
      </c>
      <c r="U41" s="36">
        <f>SUMIFS(СВЦЭМ!$C$39:$C$782,СВЦЭМ!$A$39:$A$782,$A41,СВЦЭМ!$B$39:$B$782,U$11)+'СЕТ СН'!$F$12+СВЦЭМ!$D$10+'СЕТ СН'!$F$6-'СЕТ СН'!$F$22</f>
        <v>852.83632912999997</v>
      </c>
      <c r="V41" s="36">
        <f>SUMIFS(СВЦЭМ!$C$39:$C$782,СВЦЭМ!$A$39:$A$782,$A41,СВЦЭМ!$B$39:$B$782,V$11)+'СЕТ СН'!$F$12+СВЦЭМ!$D$10+'СЕТ СН'!$F$6-'СЕТ СН'!$F$22</f>
        <v>857.56813483999997</v>
      </c>
      <c r="W41" s="36">
        <f>SUMIFS(СВЦЭМ!$C$39:$C$782,СВЦЭМ!$A$39:$A$782,$A41,СВЦЭМ!$B$39:$B$782,W$11)+'СЕТ СН'!$F$12+СВЦЭМ!$D$10+'СЕТ СН'!$F$6-'СЕТ СН'!$F$22</f>
        <v>858.98243676000004</v>
      </c>
      <c r="X41" s="36">
        <f>SUMIFS(СВЦЭМ!$C$39:$C$782,СВЦЭМ!$A$39:$A$782,$A41,СВЦЭМ!$B$39:$B$782,X$11)+'СЕТ СН'!$F$12+СВЦЭМ!$D$10+'СЕТ СН'!$F$6-'СЕТ СН'!$F$22</f>
        <v>845.13775725000005</v>
      </c>
      <c r="Y41" s="36">
        <f>SUMIFS(СВЦЭМ!$C$39:$C$782,СВЦЭМ!$A$39:$A$782,$A41,СВЦЭМ!$B$39:$B$782,Y$11)+'СЕТ СН'!$F$12+СВЦЭМ!$D$10+'СЕТ СН'!$F$6-'СЕТ СН'!$F$22</f>
        <v>898.45322245</v>
      </c>
    </row>
    <row r="42" spans="1:25" ht="15.75" x14ac:dyDescent="0.2">
      <c r="A42" s="35">
        <f t="shared" si="0"/>
        <v>44439</v>
      </c>
      <c r="B42" s="36">
        <f>SUMIFS(СВЦЭМ!$C$39:$C$782,СВЦЭМ!$A$39:$A$782,$A42,СВЦЭМ!$B$39:$B$782,B$11)+'СЕТ СН'!$F$12+СВЦЭМ!$D$10+'СЕТ СН'!$F$6-'СЕТ СН'!$F$22</f>
        <v>1002.56992355</v>
      </c>
      <c r="C42" s="36">
        <f>SUMIFS(СВЦЭМ!$C$39:$C$782,СВЦЭМ!$A$39:$A$782,$A42,СВЦЭМ!$B$39:$B$782,C$11)+'СЕТ СН'!$F$12+СВЦЭМ!$D$10+'СЕТ СН'!$F$6-'СЕТ СН'!$F$22</f>
        <v>1065.1608688199999</v>
      </c>
      <c r="D42" s="36">
        <f>SUMIFS(СВЦЭМ!$C$39:$C$782,СВЦЭМ!$A$39:$A$782,$A42,СВЦЭМ!$B$39:$B$782,D$11)+'СЕТ СН'!$F$12+СВЦЭМ!$D$10+'СЕТ СН'!$F$6-'СЕТ СН'!$F$22</f>
        <v>1120.91462342</v>
      </c>
      <c r="E42" s="36">
        <f>SUMIFS(СВЦЭМ!$C$39:$C$782,СВЦЭМ!$A$39:$A$782,$A42,СВЦЭМ!$B$39:$B$782,E$11)+'СЕТ СН'!$F$12+СВЦЭМ!$D$10+'СЕТ СН'!$F$6-'СЕТ СН'!$F$22</f>
        <v>1132.81692258</v>
      </c>
      <c r="F42" s="36">
        <f>SUMIFS(СВЦЭМ!$C$39:$C$782,СВЦЭМ!$A$39:$A$782,$A42,СВЦЭМ!$B$39:$B$782,F$11)+'СЕТ СН'!$F$12+СВЦЭМ!$D$10+'СЕТ СН'!$F$6-'СЕТ СН'!$F$22</f>
        <v>1145.9004969499999</v>
      </c>
      <c r="G42" s="36">
        <f>SUMIFS(СВЦЭМ!$C$39:$C$782,СВЦЭМ!$A$39:$A$782,$A42,СВЦЭМ!$B$39:$B$782,G$11)+'СЕТ СН'!$F$12+СВЦЭМ!$D$10+'СЕТ СН'!$F$6-'СЕТ СН'!$F$22</f>
        <v>1143.3384632199998</v>
      </c>
      <c r="H42" s="36">
        <f>SUMIFS(СВЦЭМ!$C$39:$C$782,СВЦЭМ!$A$39:$A$782,$A42,СВЦЭМ!$B$39:$B$782,H$11)+'СЕТ СН'!$F$12+СВЦЭМ!$D$10+'СЕТ СН'!$F$6-'СЕТ СН'!$F$22</f>
        <v>1094.0207976699999</v>
      </c>
      <c r="I42" s="36">
        <f>SUMIFS(СВЦЭМ!$C$39:$C$782,СВЦЭМ!$A$39:$A$782,$A42,СВЦЭМ!$B$39:$B$782,I$11)+'СЕТ СН'!$F$12+СВЦЭМ!$D$10+'СЕТ СН'!$F$6-'СЕТ СН'!$F$22</f>
        <v>965.34423098000002</v>
      </c>
      <c r="J42" s="36">
        <f>SUMIFS(СВЦЭМ!$C$39:$C$782,СВЦЭМ!$A$39:$A$782,$A42,СВЦЭМ!$B$39:$B$782,J$11)+'СЕТ СН'!$F$12+СВЦЭМ!$D$10+'СЕТ СН'!$F$6-'СЕТ СН'!$F$22</f>
        <v>870.07664405000003</v>
      </c>
      <c r="K42" s="36">
        <f>SUMIFS(СВЦЭМ!$C$39:$C$782,СВЦЭМ!$A$39:$A$782,$A42,СВЦЭМ!$B$39:$B$782,K$11)+'СЕТ СН'!$F$12+СВЦЭМ!$D$10+'СЕТ СН'!$F$6-'СЕТ СН'!$F$22</f>
        <v>819.79255193999995</v>
      </c>
      <c r="L42" s="36">
        <f>SUMIFS(СВЦЭМ!$C$39:$C$782,СВЦЭМ!$A$39:$A$782,$A42,СВЦЭМ!$B$39:$B$782,L$11)+'СЕТ СН'!$F$12+СВЦЭМ!$D$10+'СЕТ СН'!$F$6-'СЕТ СН'!$F$22</f>
        <v>811.29987113000004</v>
      </c>
      <c r="M42" s="36">
        <f>SUMIFS(СВЦЭМ!$C$39:$C$782,СВЦЭМ!$A$39:$A$782,$A42,СВЦЭМ!$B$39:$B$782,M$11)+'СЕТ СН'!$F$12+СВЦЭМ!$D$10+'СЕТ СН'!$F$6-'СЕТ СН'!$F$22</f>
        <v>810.37003433999996</v>
      </c>
      <c r="N42" s="36">
        <f>SUMIFS(СВЦЭМ!$C$39:$C$782,СВЦЭМ!$A$39:$A$782,$A42,СВЦЭМ!$B$39:$B$782,N$11)+'СЕТ СН'!$F$12+СВЦЭМ!$D$10+'СЕТ СН'!$F$6-'СЕТ СН'!$F$22</f>
        <v>809.39529259999995</v>
      </c>
      <c r="O42" s="36">
        <f>SUMIFS(СВЦЭМ!$C$39:$C$782,СВЦЭМ!$A$39:$A$782,$A42,СВЦЭМ!$B$39:$B$782,O$11)+'СЕТ СН'!$F$12+СВЦЭМ!$D$10+'СЕТ СН'!$F$6-'СЕТ СН'!$F$22</f>
        <v>818.02661393999995</v>
      </c>
      <c r="P42" s="36">
        <f>SUMIFS(СВЦЭМ!$C$39:$C$782,СВЦЭМ!$A$39:$A$782,$A42,СВЦЭМ!$B$39:$B$782,P$11)+'СЕТ СН'!$F$12+СВЦЭМ!$D$10+'СЕТ СН'!$F$6-'СЕТ СН'!$F$22</f>
        <v>850.47255041999995</v>
      </c>
      <c r="Q42" s="36">
        <f>SUMIFS(СВЦЭМ!$C$39:$C$782,СВЦЭМ!$A$39:$A$782,$A42,СВЦЭМ!$B$39:$B$782,Q$11)+'СЕТ СН'!$F$12+СВЦЭМ!$D$10+'СЕТ СН'!$F$6-'СЕТ СН'!$F$22</f>
        <v>851.56373477</v>
      </c>
      <c r="R42" s="36">
        <f>SUMIFS(СВЦЭМ!$C$39:$C$782,СВЦЭМ!$A$39:$A$782,$A42,СВЦЭМ!$B$39:$B$782,R$11)+'СЕТ СН'!$F$12+СВЦЭМ!$D$10+'СЕТ СН'!$F$6-'СЕТ СН'!$F$22</f>
        <v>846.31152646999999</v>
      </c>
      <c r="S42" s="36">
        <f>SUMIFS(СВЦЭМ!$C$39:$C$782,СВЦЭМ!$A$39:$A$782,$A42,СВЦЭМ!$B$39:$B$782,S$11)+'СЕТ СН'!$F$12+СВЦЭМ!$D$10+'СЕТ СН'!$F$6-'СЕТ СН'!$F$22</f>
        <v>828.70986998000001</v>
      </c>
      <c r="T42" s="36">
        <f>SUMIFS(СВЦЭМ!$C$39:$C$782,СВЦЭМ!$A$39:$A$782,$A42,СВЦЭМ!$B$39:$B$782,T$11)+'СЕТ СН'!$F$12+СВЦЭМ!$D$10+'СЕТ СН'!$F$6-'СЕТ СН'!$F$22</f>
        <v>831.95610780000004</v>
      </c>
      <c r="U42" s="36">
        <f>SUMIFS(СВЦЭМ!$C$39:$C$782,СВЦЭМ!$A$39:$A$782,$A42,СВЦЭМ!$B$39:$B$782,U$11)+'СЕТ СН'!$F$12+СВЦЭМ!$D$10+'СЕТ СН'!$F$6-'СЕТ СН'!$F$22</f>
        <v>832.76778730000001</v>
      </c>
      <c r="V42" s="36">
        <f>SUMIFS(СВЦЭМ!$C$39:$C$782,СВЦЭМ!$A$39:$A$782,$A42,СВЦЭМ!$B$39:$B$782,V$11)+'СЕТ СН'!$F$12+СВЦЭМ!$D$10+'СЕТ СН'!$F$6-'СЕТ СН'!$F$22</f>
        <v>844.00456019000001</v>
      </c>
      <c r="W42" s="36">
        <f>SUMIFS(СВЦЭМ!$C$39:$C$782,СВЦЭМ!$A$39:$A$782,$A42,СВЦЭМ!$B$39:$B$782,W$11)+'СЕТ СН'!$F$12+СВЦЭМ!$D$10+'СЕТ СН'!$F$6-'СЕТ СН'!$F$22</f>
        <v>853.27865182000005</v>
      </c>
      <c r="X42" s="36">
        <f>SUMIFS(СВЦЭМ!$C$39:$C$782,СВЦЭМ!$A$39:$A$782,$A42,СВЦЭМ!$B$39:$B$782,X$11)+'СЕТ СН'!$F$12+СВЦЭМ!$D$10+'СЕТ СН'!$F$6-'СЕТ СН'!$F$22</f>
        <v>825.30854484999998</v>
      </c>
      <c r="Y42" s="36">
        <f>SUMIFS(СВЦЭМ!$C$39:$C$782,СВЦЭМ!$A$39:$A$782,$A42,СВЦЭМ!$B$39:$B$782,Y$11)+'СЕТ СН'!$F$12+СВЦЭМ!$D$10+'СЕТ СН'!$F$6-'СЕТ СН'!$F$22</f>
        <v>882.00422608999997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01.08.2021</v>
      </c>
      <c r="B48" s="36">
        <f>SUMIFS(СВЦЭМ!$C$39:$C$782,СВЦЭМ!$A$39:$A$782,$A48,СВЦЭМ!$B$39:$B$782,B$47)+'СЕТ СН'!$G$12+СВЦЭМ!$D$10+'СЕТ СН'!$G$6-'СЕТ СН'!$G$22</f>
        <v>1552.7872668999998</v>
      </c>
      <c r="C48" s="36">
        <f>SUMIFS(СВЦЭМ!$C$39:$C$782,СВЦЭМ!$A$39:$A$782,$A48,СВЦЭМ!$B$39:$B$782,C$47)+'СЕТ СН'!$G$12+СВЦЭМ!$D$10+'СЕТ СН'!$G$6-'СЕТ СН'!$G$22</f>
        <v>1630.6161477999999</v>
      </c>
      <c r="D48" s="36">
        <f>SUMIFS(СВЦЭМ!$C$39:$C$782,СВЦЭМ!$A$39:$A$782,$A48,СВЦЭМ!$B$39:$B$782,D$47)+'СЕТ СН'!$G$12+СВЦЭМ!$D$10+'СЕТ СН'!$G$6-'СЕТ СН'!$G$22</f>
        <v>1692.4799064200001</v>
      </c>
      <c r="E48" s="36">
        <f>SUMIFS(СВЦЭМ!$C$39:$C$782,СВЦЭМ!$A$39:$A$782,$A48,СВЦЭМ!$B$39:$B$782,E$47)+'СЕТ СН'!$G$12+СВЦЭМ!$D$10+'СЕТ СН'!$G$6-'СЕТ СН'!$G$22</f>
        <v>1716.50574684</v>
      </c>
      <c r="F48" s="36">
        <f>SUMIFS(СВЦЭМ!$C$39:$C$782,СВЦЭМ!$A$39:$A$782,$A48,СВЦЭМ!$B$39:$B$782,F$47)+'СЕТ СН'!$G$12+СВЦЭМ!$D$10+'СЕТ СН'!$G$6-'СЕТ СН'!$G$22</f>
        <v>1715.1007368</v>
      </c>
      <c r="G48" s="36">
        <f>SUMIFS(СВЦЭМ!$C$39:$C$782,СВЦЭМ!$A$39:$A$782,$A48,СВЦЭМ!$B$39:$B$782,G$47)+'СЕТ СН'!$G$12+СВЦЭМ!$D$10+'СЕТ СН'!$G$6-'СЕТ СН'!$G$22</f>
        <v>1710.7704762200001</v>
      </c>
      <c r="H48" s="36">
        <f>SUMIFS(СВЦЭМ!$C$39:$C$782,СВЦЭМ!$A$39:$A$782,$A48,СВЦЭМ!$B$39:$B$782,H$47)+'СЕТ СН'!$G$12+СВЦЭМ!$D$10+'СЕТ СН'!$G$6-'СЕТ СН'!$G$22</f>
        <v>1686.62586182</v>
      </c>
      <c r="I48" s="36">
        <f>SUMIFS(СВЦЭМ!$C$39:$C$782,СВЦЭМ!$A$39:$A$782,$A48,СВЦЭМ!$B$39:$B$782,I$47)+'СЕТ СН'!$G$12+СВЦЭМ!$D$10+'СЕТ СН'!$G$6-'СЕТ СН'!$G$22</f>
        <v>1620.4866178900002</v>
      </c>
      <c r="J48" s="36">
        <f>SUMIFS(СВЦЭМ!$C$39:$C$782,СВЦЭМ!$A$39:$A$782,$A48,СВЦЭМ!$B$39:$B$782,J$47)+'СЕТ СН'!$G$12+СВЦЭМ!$D$10+'СЕТ СН'!$G$6-'СЕТ СН'!$G$22</f>
        <v>1543.9285198699999</v>
      </c>
      <c r="K48" s="36">
        <f>SUMIFS(СВЦЭМ!$C$39:$C$782,СВЦЭМ!$A$39:$A$782,$A48,СВЦЭМ!$B$39:$B$782,K$47)+'СЕТ СН'!$G$12+СВЦЭМ!$D$10+'СЕТ СН'!$G$6-'СЕТ СН'!$G$22</f>
        <v>1489.91639863</v>
      </c>
      <c r="L48" s="36">
        <f>SUMIFS(СВЦЭМ!$C$39:$C$782,СВЦЭМ!$A$39:$A$782,$A48,СВЦЭМ!$B$39:$B$782,L$47)+'СЕТ СН'!$G$12+СВЦЭМ!$D$10+'СЕТ СН'!$G$6-'СЕТ СН'!$G$22</f>
        <v>1509.50678429</v>
      </c>
      <c r="M48" s="36">
        <f>SUMIFS(СВЦЭМ!$C$39:$C$782,СВЦЭМ!$A$39:$A$782,$A48,СВЦЭМ!$B$39:$B$782,M$47)+'СЕТ СН'!$G$12+СВЦЭМ!$D$10+'СЕТ СН'!$G$6-'СЕТ СН'!$G$22</f>
        <v>1495.7593138900002</v>
      </c>
      <c r="N48" s="36">
        <f>SUMIFS(СВЦЭМ!$C$39:$C$782,СВЦЭМ!$A$39:$A$782,$A48,СВЦЭМ!$B$39:$B$782,N$47)+'СЕТ СН'!$G$12+СВЦЭМ!$D$10+'СЕТ СН'!$G$6-'СЕТ СН'!$G$22</f>
        <v>1508.7151291600001</v>
      </c>
      <c r="O48" s="36">
        <f>SUMIFS(СВЦЭМ!$C$39:$C$782,СВЦЭМ!$A$39:$A$782,$A48,СВЦЭМ!$B$39:$B$782,O$47)+'СЕТ СН'!$G$12+СВЦЭМ!$D$10+'СЕТ СН'!$G$6-'СЕТ СН'!$G$22</f>
        <v>1518.63357511</v>
      </c>
      <c r="P48" s="36">
        <f>SUMIFS(СВЦЭМ!$C$39:$C$782,СВЦЭМ!$A$39:$A$782,$A48,СВЦЭМ!$B$39:$B$782,P$47)+'СЕТ СН'!$G$12+СВЦЭМ!$D$10+'СЕТ СН'!$G$6-'СЕТ СН'!$G$22</f>
        <v>1527.8655830299999</v>
      </c>
      <c r="Q48" s="36">
        <f>SUMIFS(СВЦЭМ!$C$39:$C$782,СВЦЭМ!$A$39:$A$782,$A48,СВЦЭМ!$B$39:$B$782,Q$47)+'СЕТ СН'!$G$12+СВЦЭМ!$D$10+'СЕТ СН'!$G$6-'СЕТ СН'!$G$22</f>
        <v>1536.6908137300002</v>
      </c>
      <c r="R48" s="36">
        <f>SUMIFS(СВЦЭМ!$C$39:$C$782,СВЦЭМ!$A$39:$A$782,$A48,СВЦЭМ!$B$39:$B$782,R$47)+'СЕТ СН'!$G$12+СВЦЭМ!$D$10+'СЕТ СН'!$G$6-'СЕТ СН'!$G$22</f>
        <v>1523.13373187</v>
      </c>
      <c r="S48" s="36">
        <f>SUMIFS(СВЦЭМ!$C$39:$C$782,СВЦЭМ!$A$39:$A$782,$A48,СВЦЭМ!$B$39:$B$782,S$47)+'СЕТ СН'!$G$12+СВЦЭМ!$D$10+'СЕТ СН'!$G$6-'СЕТ СН'!$G$22</f>
        <v>1507.56553635</v>
      </c>
      <c r="T48" s="36">
        <f>SUMIFS(СВЦЭМ!$C$39:$C$782,СВЦЭМ!$A$39:$A$782,$A48,СВЦЭМ!$B$39:$B$782,T$47)+'СЕТ СН'!$G$12+СВЦЭМ!$D$10+'СЕТ СН'!$G$6-'СЕТ СН'!$G$22</f>
        <v>1494.95148621</v>
      </c>
      <c r="U48" s="36">
        <f>SUMIFS(СВЦЭМ!$C$39:$C$782,СВЦЭМ!$A$39:$A$782,$A48,СВЦЭМ!$B$39:$B$782,U$47)+'СЕТ СН'!$G$12+СВЦЭМ!$D$10+'СЕТ СН'!$G$6-'СЕТ СН'!$G$22</f>
        <v>1481.0576191499999</v>
      </c>
      <c r="V48" s="36">
        <f>SUMIFS(СВЦЭМ!$C$39:$C$782,СВЦЭМ!$A$39:$A$782,$A48,СВЦЭМ!$B$39:$B$782,V$47)+'СЕТ СН'!$G$12+СВЦЭМ!$D$10+'СЕТ СН'!$G$6-'СЕТ СН'!$G$22</f>
        <v>1466.5378553200001</v>
      </c>
      <c r="W48" s="36">
        <f>SUMIFS(СВЦЭМ!$C$39:$C$782,СВЦЭМ!$A$39:$A$782,$A48,СВЦЭМ!$B$39:$B$782,W$47)+'СЕТ СН'!$G$12+СВЦЭМ!$D$10+'СЕТ СН'!$G$6-'СЕТ СН'!$G$22</f>
        <v>1475.4297572800001</v>
      </c>
      <c r="X48" s="36">
        <f>SUMIFS(СВЦЭМ!$C$39:$C$782,СВЦЭМ!$A$39:$A$782,$A48,СВЦЭМ!$B$39:$B$782,X$47)+'СЕТ СН'!$G$12+СВЦЭМ!$D$10+'СЕТ СН'!$G$6-'СЕТ СН'!$G$22</f>
        <v>1458.7037001600002</v>
      </c>
      <c r="Y48" s="36">
        <f>SUMIFS(СВЦЭМ!$C$39:$C$782,СВЦЭМ!$A$39:$A$782,$A48,СВЦЭМ!$B$39:$B$782,Y$47)+'СЕТ СН'!$G$12+СВЦЭМ!$D$10+'СЕТ СН'!$G$6-'СЕТ СН'!$G$22</f>
        <v>1497.91574831</v>
      </c>
    </row>
    <row r="49" spans="1:25" ht="15.75" x14ac:dyDescent="0.2">
      <c r="A49" s="35">
        <f>A48+1</f>
        <v>44410</v>
      </c>
      <c r="B49" s="36">
        <f>SUMIFS(СВЦЭМ!$C$39:$C$782,СВЦЭМ!$A$39:$A$782,$A49,СВЦЭМ!$B$39:$B$782,B$47)+'СЕТ СН'!$G$12+СВЦЭМ!$D$10+'СЕТ СН'!$G$6-'СЕТ СН'!$G$22</f>
        <v>1553.87830824</v>
      </c>
      <c r="C49" s="36">
        <f>SUMIFS(СВЦЭМ!$C$39:$C$782,СВЦЭМ!$A$39:$A$782,$A49,СВЦЭМ!$B$39:$B$782,C$47)+'СЕТ СН'!$G$12+СВЦЭМ!$D$10+'СЕТ СН'!$G$6-'СЕТ СН'!$G$22</f>
        <v>1587.08339961</v>
      </c>
      <c r="D49" s="36">
        <f>SUMIFS(СВЦЭМ!$C$39:$C$782,СВЦЭМ!$A$39:$A$782,$A49,СВЦЭМ!$B$39:$B$782,D$47)+'СЕТ СН'!$G$12+СВЦЭМ!$D$10+'СЕТ СН'!$G$6-'СЕТ СН'!$G$22</f>
        <v>1636.05196041</v>
      </c>
      <c r="E49" s="36">
        <f>SUMIFS(СВЦЭМ!$C$39:$C$782,СВЦЭМ!$A$39:$A$782,$A49,СВЦЭМ!$B$39:$B$782,E$47)+'СЕТ СН'!$G$12+СВЦЭМ!$D$10+'СЕТ СН'!$G$6-'СЕТ СН'!$G$22</f>
        <v>1659.99813163</v>
      </c>
      <c r="F49" s="36">
        <f>SUMIFS(СВЦЭМ!$C$39:$C$782,СВЦЭМ!$A$39:$A$782,$A49,СВЦЭМ!$B$39:$B$782,F$47)+'СЕТ СН'!$G$12+СВЦЭМ!$D$10+'СЕТ СН'!$G$6-'СЕТ СН'!$G$22</f>
        <v>1656.3943228000001</v>
      </c>
      <c r="G49" s="36">
        <f>SUMIFS(СВЦЭМ!$C$39:$C$782,СВЦЭМ!$A$39:$A$782,$A49,СВЦЭМ!$B$39:$B$782,G$47)+'СЕТ СН'!$G$12+СВЦЭМ!$D$10+'СЕТ СН'!$G$6-'СЕТ СН'!$G$22</f>
        <v>1636.68132575</v>
      </c>
      <c r="H49" s="36">
        <f>SUMIFS(СВЦЭМ!$C$39:$C$782,СВЦЭМ!$A$39:$A$782,$A49,СВЦЭМ!$B$39:$B$782,H$47)+'СЕТ СН'!$G$12+СВЦЭМ!$D$10+'СЕТ СН'!$G$6-'СЕТ СН'!$G$22</f>
        <v>1599.6129303</v>
      </c>
      <c r="I49" s="36">
        <f>SUMIFS(СВЦЭМ!$C$39:$C$782,СВЦЭМ!$A$39:$A$782,$A49,СВЦЭМ!$B$39:$B$782,I$47)+'СЕТ СН'!$G$12+СВЦЭМ!$D$10+'СЕТ СН'!$G$6-'СЕТ СН'!$G$22</f>
        <v>1546.8316786300002</v>
      </c>
      <c r="J49" s="36">
        <f>SUMIFS(СВЦЭМ!$C$39:$C$782,СВЦЭМ!$A$39:$A$782,$A49,СВЦЭМ!$B$39:$B$782,J$47)+'СЕТ СН'!$G$12+СВЦЭМ!$D$10+'СЕТ СН'!$G$6-'СЕТ СН'!$G$22</f>
        <v>1478.8041514900001</v>
      </c>
      <c r="K49" s="36">
        <f>SUMIFS(СВЦЭМ!$C$39:$C$782,СВЦЭМ!$A$39:$A$782,$A49,СВЦЭМ!$B$39:$B$782,K$47)+'СЕТ СН'!$G$12+СВЦЭМ!$D$10+'СЕТ СН'!$G$6-'СЕТ СН'!$G$22</f>
        <v>1445.18315403</v>
      </c>
      <c r="L49" s="36">
        <f>SUMIFS(СВЦЭМ!$C$39:$C$782,СВЦЭМ!$A$39:$A$782,$A49,СВЦЭМ!$B$39:$B$782,L$47)+'СЕТ СН'!$G$12+СВЦЭМ!$D$10+'СЕТ СН'!$G$6-'СЕТ СН'!$G$22</f>
        <v>1465.5863238900001</v>
      </c>
      <c r="M49" s="36">
        <f>SUMIFS(СВЦЭМ!$C$39:$C$782,СВЦЭМ!$A$39:$A$782,$A49,СВЦЭМ!$B$39:$B$782,M$47)+'СЕТ СН'!$G$12+СВЦЭМ!$D$10+'СЕТ СН'!$G$6-'СЕТ СН'!$G$22</f>
        <v>1480.6350412500001</v>
      </c>
      <c r="N49" s="36">
        <f>SUMIFS(СВЦЭМ!$C$39:$C$782,СВЦЭМ!$A$39:$A$782,$A49,СВЦЭМ!$B$39:$B$782,N$47)+'СЕТ СН'!$G$12+СВЦЭМ!$D$10+'СЕТ СН'!$G$6-'СЕТ СН'!$G$22</f>
        <v>1478.0565766899999</v>
      </c>
      <c r="O49" s="36">
        <f>SUMIFS(СВЦЭМ!$C$39:$C$782,СВЦЭМ!$A$39:$A$782,$A49,СВЦЭМ!$B$39:$B$782,O$47)+'СЕТ СН'!$G$12+СВЦЭМ!$D$10+'СЕТ СН'!$G$6-'СЕТ СН'!$G$22</f>
        <v>1480.4050238499999</v>
      </c>
      <c r="P49" s="36">
        <f>SUMIFS(СВЦЭМ!$C$39:$C$782,СВЦЭМ!$A$39:$A$782,$A49,СВЦЭМ!$B$39:$B$782,P$47)+'СЕТ СН'!$G$12+СВЦЭМ!$D$10+'СЕТ СН'!$G$6-'СЕТ СН'!$G$22</f>
        <v>1481.2330130300002</v>
      </c>
      <c r="Q49" s="36">
        <f>SUMIFS(СВЦЭМ!$C$39:$C$782,СВЦЭМ!$A$39:$A$782,$A49,СВЦЭМ!$B$39:$B$782,Q$47)+'СЕТ СН'!$G$12+СВЦЭМ!$D$10+'СЕТ СН'!$G$6-'СЕТ СН'!$G$22</f>
        <v>1486.57547505</v>
      </c>
      <c r="R49" s="36">
        <f>SUMIFS(СВЦЭМ!$C$39:$C$782,СВЦЭМ!$A$39:$A$782,$A49,СВЦЭМ!$B$39:$B$782,R$47)+'СЕТ СН'!$G$12+СВЦЭМ!$D$10+'СЕТ СН'!$G$6-'СЕТ СН'!$G$22</f>
        <v>1475.8923022600002</v>
      </c>
      <c r="S49" s="36">
        <f>SUMIFS(СВЦЭМ!$C$39:$C$782,СВЦЭМ!$A$39:$A$782,$A49,СВЦЭМ!$B$39:$B$782,S$47)+'СЕТ СН'!$G$12+СВЦЭМ!$D$10+'СЕТ СН'!$G$6-'СЕТ СН'!$G$22</f>
        <v>1495.5571733199999</v>
      </c>
      <c r="T49" s="36">
        <f>SUMIFS(СВЦЭМ!$C$39:$C$782,СВЦЭМ!$A$39:$A$782,$A49,СВЦЭМ!$B$39:$B$782,T$47)+'СЕТ СН'!$G$12+СВЦЭМ!$D$10+'СЕТ СН'!$G$6-'СЕТ СН'!$G$22</f>
        <v>1531.34235715</v>
      </c>
      <c r="U49" s="36">
        <f>SUMIFS(СВЦЭМ!$C$39:$C$782,СВЦЭМ!$A$39:$A$782,$A49,СВЦЭМ!$B$39:$B$782,U$47)+'СЕТ СН'!$G$12+СВЦЭМ!$D$10+'СЕТ СН'!$G$6-'СЕТ СН'!$G$22</f>
        <v>1526.5275647399999</v>
      </c>
      <c r="V49" s="36">
        <f>SUMIFS(СВЦЭМ!$C$39:$C$782,СВЦЭМ!$A$39:$A$782,$A49,СВЦЭМ!$B$39:$B$782,V$47)+'СЕТ СН'!$G$12+СВЦЭМ!$D$10+'СЕТ СН'!$G$6-'СЕТ СН'!$G$22</f>
        <v>1497.65414766</v>
      </c>
      <c r="W49" s="36">
        <f>SUMIFS(СВЦЭМ!$C$39:$C$782,СВЦЭМ!$A$39:$A$782,$A49,СВЦЭМ!$B$39:$B$782,W$47)+'СЕТ СН'!$G$12+СВЦЭМ!$D$10+'СЕТ СН'!$G$6-'СЕТ СН'!$G$22</f>
        <v>1503.59219263</v>
      </c>
      <c r="X49" s="36">
        <f>SUMIFS(СВЦЭМ!$C$39:$C$782,СВЦЭМ!$A$39:$A$782,$A49,СВЦЭМ!$B$39:$B$782,X$47)+'СЕТ СН'!$G$12+СВЦЭМ!$D$10+'СЕТ СН'!$G$6-'СЕТ СН'!$G$22</f>
        <v>1509.70122986</v>
      </c>
      <c r="Y49" s="36">
        <f>SUMIFS(СВЦЭМ!$C$39:$C$782,СВЦЭМ!$A$39:$A$782,$A49,СВЦЭМ!$B$39:$B$782,Y$47)+'СЕТ СН'!$G$12+СВЦЭМ!$D$10+'СЕТ СН'!$G$6-'СЕТ СН'!$G$22</f>
        <v>1480.2960968500001</v>
      </c>
    </row>
    <row r="50" spans="1:25" ht="15.75" x14ac:dyDescent="0.2">
      <c r="A50" s="35">
        <f t="shared" ref="A50:A78" si="1">A49+1</f>
        <v>44411</v>
      </c>
      <c r="B50" s="36">
        <f>SUMIFS(СВЦЭМ!$C$39:$C$782,СВЦЭМ!$A$39:$A$782,$A50,СВЦЭМ!$B$39:$B$782,B$47)+'СЕТ СН'!$G$12+СВЦЭМ!$D$10+'СЕТ СН'!$G$6-'СЕТ СН'!$G$22</f>
        <v>1626.2549334099999</v>
      </c>
      <c r="C50" s="36">
        <f>SUMIFS(СВЦЭМ!$C$39:$C$782,СВЦЭМ!$A$39:$A$782,$A50,СВЦЭМ!$B$39:$B$782,C$47)+'СЕТ СН'!$G$12+СВЦЭМ!$D$10+'СЕТ СН'!$G$6-'СЕТ СН'!$G$22</f>
        <v>1701.7653931099999</v>
      </c>
      <c r="D50" s="36">
        <f>SUMIFS(СВЦЭМ!$C$39:$C$782,СВЦЭМ!$A$39:$A$782,$A50,СВЦЭМ!$B$39:$B$782,D$47)+'СЕТ СН'!$G$12+СВЦЭМ!$D$10+'СЕТ СН'!$G$6-'СЕТ СН'!$G$22</f>
        <v>1764.0331963599999</v>
      </c>
      <c r="E50" s="36">
        <f>SUMIFS(СВЦЭМ!$C$39:$C$782,СВЦЭМ!$A$39:$A$782,$A50,СВЦЭМ!$B$39:$B$782,E$47)+'СЕТ СН'!$G$12+СВЦЭМ!$D$10+'СЕТ СН'!$G$6-'СЕТ СН'!$G$22</f>
        <v>1792.96450585</v>
      </c>
      <c r="F50" s="36">
        <f>SUMIFS(СВЦЭМ!$C$39:$C$782,СВЦЭМ!$A$39:$A$782,$A50,СВЦЭМ!$B$39:$B$782,F$47)+'СЕТ СН'!$G$12+СВЦЭМ!$D$10+'СЕТ СН'!$G$6-'СЕТ СН'!$G$22</f>
        <v>1792.1297981800001</v>
      </c>
      <c r="G50" s="36">
        <f>SUMIFS(СВЦЭМ!$C$39:$C$782,СВЦЭМ!$A$39:$A$782,$A50,СВЦЭМ!$B$39:$B$782,G$47)+'СЕТ СН'!$G$12+СВЦЭМ!$D$10+'СЕТ СН'!$G$6-'СЕТ СН'!$G$22</f>
        <v>1769.0376456199999</v>
      </c>
      <c r="H50" s="36">
        <f>SUMIFS(СВЦЭМ!$C$39:$C$782,СВЦЭМ!$A$39:$A$782,$A50,СВЦЭМ!$B$39:$B$782,H$47)+'СЕТ СН'!$G$12+СВЦЭМ!$D$10+'СЕТ СН'!$G$6-'СЕТ СН'!$G$22</f>
        <v>1713.03399483</v>
      </c>
      <c r="I50" s="36">
        <f>SUMIFS(СВЦЭМ!$C$39:$C$782,СВЦЭМ!$A$39:$A$782,$A50,СВЦЭМ!$B$39:$B$782,I$47)+'СЕТ СН'!$G$12+СВЦЭМ!$D$10+'СЕТ СН'!$G$6-'СЕТ СН'!$G$22</f>
        <v>1610.00520495</v>
      </c>
      <c r="J50" s="36">
        <f>SUMIFS(СВЦЭМ!$C$39:$C$782,СВЦЭМ!$A$39:$A$782,$A50,СВЦЭМ!$B$39:$B$782,J$47)+'СЕТ СН'!$G$12+СВЦЭМ!$D$10+'СЕТ СН'!$G$6-'СЕТ СН'!$G$22</f>
        <v>1528.89009197</v>
      </c>
      <c r="K50" s="36">
        <f>SUMIFS(СВЦЭМ!$C$39:$C$782,СВЦЭМ!$A$39:$A$782,$A50,СВЦЭМ!$B$39:$B$782,K$47)+'СЕТ СН'!$G$12+СВЦЭМ!$D$10+'СЕТ СН'!$G$6-'СЕТ СН'!$G$22</f>
        <v>1483.62416302</v>
      </c>
      <c r="L50" s="36">
        <f>SUMIFS(СВЦЭМ!$C$39:$C$782,СВЦЭМ!$A$39:$A$782,$A50,СВЦЭМ!$B$39:$B$782,L$47)+'СЕТ СН'!$G$12+СВЦЭМ!$D$10+'СЕТ СН'!$G$6-'СЕТ СН'!$G$22</f>
        <v>1495.1278386899999</v>
      </c>
      <c r="M50" s="36">
        <f>SUMIFS(СВЦЭМ!$C$39:$C$782,СВЦЭМ!$A$39:$A$782,$A50,СВЦЭМ!$B$39:$B$782,M$47)+'СЕТ СН'!$G$12+СВЦЭМ!$D$10+'СЕТ СН'!$G$6-'СЕТ СН'!$G$22</f>
        <v>1509.75689218</v>
      </c>
      <c r="N50" s="36">
        <f>SUMIFS(СВЦЭМ!$C$39:$C$782,СВЦЭМ!$A$39:$A$782,$A50,СВЦЭМ!$B$39:$B$782,N$47)+'СЕТ СН'!$G$12+СВЦЭМ!$D$10+'СЕТ СН'!$G$6-'СЕТ СН'!$G$22</f>
        <v>1503.55121117</v>
      </c>
      <c r="O50" s="36">
        <f>SUMIFS(СВЦЭМ!$C$39:$C$782,СВЦЭМ!$A$39:$A$782,$A50,СВЦЭМ!$B$39:$B$782,O$47)+'СЕТ СН'!$G$12+СВЦЭМ!$D$10+'СЕТ СН'!$G$6-'СЕТ СН'!$G$22</f>
        <v>1538.29945359</v>
      </c>
      <c r="P50" s="36">
        <f>SUMIFS(СВЦЭМ!$C$39:$C$782,СВЦЭМ!$A$39:$A$782,$A50,СВЦЭМ!$B$39:$B$782,P$47)+'СЕТ СН'!$G$12+СВЦЭМ!$D$10+'СЕТ СН'!$G$6-'СЕТ СН'!$G$22</f>
        <v>1547.86056431</v>
      </c>
      <c r="Q50" s="36">
        <f>SUMIFS(СВЦЭМ!$C$39:$C$782,СВЦЭМ!$A$39:$A$782,$A50,СВЦЭМ!$B$39:$B$782,Q$47)+'СЕТ СН'!$G$12+СВЦЭМ!$D$10+'СЕТ СН'!$G$6-'СЕТ СН'!$G$22</f>
        <v>1578.0292733599999</v>
      </c>
      <c r="R50" s="36">
        <f>SUMIFS(СВЦЭМ!$C$39:$C$782,СВЦЭМ!$A$39:$A$782,$A50,СВЦЭМ!$B$39:$B$782,R$47)+'СЕТ СН'!$G$12+СВЦЭМ!$D$10+'СЕТ СН'!$G$6-'СЕТ СН'!$G$22</f>
        <v>1564.0650515500001</v>
      </c>
      <c r="S50" s="36">
        <f>SUMIFS(СВЦЭМ!$C$39:$C$782,СВЦЭМ!$A$39:$A$782,$A50,СВЦЭМ!$B$39:$B$782,S$47)+'СЕТ СН'!$G$12+СВЦЭМ!$D$10+'СЕТ СН'!$G$6-'СЕТ СН'!$G$22</f>
        <v>1577.4780320300001</v>
      </c>
      <c r="T50" s="36">
        <f>SUMIFS(СВЦЭМ!$C$39:$C$782,СВЦЭМ!$A$39:$A$782,$A50,СВЦЭМ!$B$39:$B$782,T$47)+'СЕТ СН'!$G$12+СВЦЭМ!$D$10+'СЕТ СН'!$G$6-'СЕТ СН'!$G$22</f>
        <v>1535.0378068700002</v>
      </c>
      <c r="U50" s="36">
        <f>SUMIFS(СВЦЭМ!$C$39:$C$782,СВЦЭМ!$A$39:$A$782,$A50,СВЦЭМ!$B$39:$B$782,U$47)+'СЕТ СН'!$G$12+СВЦЭМ!$D$10+'СЕТ СН'!$G$6-'СЕТ СН'!$G$22</f>
        <v>1527.3580900100001</v>
      </c>
      <c r="V50" s="36">
        <f>SUMIFS(СВЦЭМ!$C$39:$C$782,СВЦЭМ!$A$39:$A$782,$A50,СВЦЭМ!$B$39:$B$782,V$47)+'СЕТ СН'!$G$12+СВЦЭМ!$D$10+'СЕТ СН'!$G$6-'СЕТ СН'!$G$22</f>
        <v>1545.12442859</v>
      </c>
      <c r="W50" s="36">
        <f>SUMIFS(СВЦЭМ!$C$39:$C$782,СВЦЭМ!$A$39:$A$782,$A50,СВЦЭМ!$B$39:$B$782,W$47)+'СЕТ СН'!$G$12+СВЦЭМ!$D$10+'СЕТ СН'!$G$6-'СЕТ СН'!$G$22</f>
        <v>1557.8095396600002</v>
      </c>
      <c r="X50" s="36">
        <f>SUMIFS(СВЦЭМ!$C$39:$C$782,СВЦЭМ!$A$39:$A$782,$A50,СВЦЭМ!$B$39:$B$782,X$47)+'СЕТ СН'!$G$12+СВЦЭМ!$D$10+'СЕТ СН'!$G$6-'СЕТ СН'!$G$22</f>
        <v>1527.70195347</v>
      </c>
      <c r="Y50" s="36">
        <f>SUMIFS(СВЦЭМ!$C$39:$C$782,СВЦЭМ!$A$39:$A$782,$A50,СВЦЭМ!$B$39:$B$782,Y$47)+'СЕТ СН'!$G$12+СВЦЭМ!$D$10+'СЕТ СН'!$G$6-'СЕТ СН'!$G$22</f>
        <v>1537.8432578000002</v>
      </c>
    </row>
    <row r="51" spans="1:25" ht="15.75" x14ac:dyDescent="0.2">
      <c r="A51" s="35">
        <f t="shared" si="1"/>
        <v>44412</v>
      </c>
      <c r="B51" s="36">
        <f>SUMIFS(СВЦЭМ!$C$39:$C$782,СВЦЭМ!$A$39:$A$782,$A51,СВЦЭМ!$B$39:$B$782,B$47)+'СЕТ СН'!$G$12+СВЦЭМ!$D$10+'СЕТ СН'!$G$6-'СЕТ СН'!$G$22</f>
        <v>1568.9975106299999</v>
      </c>
      <c r="C51" s="36">
        <f>SUMIFS(СВЦЭМ!$C$39:$C$782,СВЦЭМ!$A$39:$A$782,$A51,СВЦЭМ!$B$39:$B$782,C$47)+'СЕТ СН'!$G$12+СВЦЭМ!$D$10+'СЕТ СН'!$G$6-'СЕТ СН'!$G$22</f>
        <v>1650.3325849299999</v>
      </c>
      <c r="D51" s="36">
        <f>SUMIFS(СВЦЭМ!$C$39:$C$782,СВЦЭМ!$A$39:$A$782,$A51,СВЦЭМ!$B$39:$B$782,D$47)+'СЕТ СН'!$G$12+СВЦЭМ!$D$10+'СЕТ СН'!$G$6-'СЕТ СН'!$G$22</f>
        <v>1712.82604135</v>
      </c>
      <c r="E51" s="36">
        <f>SUMIFS(СВЦЭМ!$C$39:$C$782,СВЦЭМ!$A$39:$A$782,$A51,СВЦЭМ!$B$39:$B$782,E$47)+'СЕТ СН'!$G$12+СВЦЭМ!$D$10+'СЕТ СН'!$G$6-'СЕТ СН'!$G$22</f>
        <v>1738.86116309</v>
      </c>
      <c r="F51" s="36">
        <f>SUMIFS(СВЦЭМ!$C$39:$C$782,СВЦЭМ!$A$39:$A$782,$A51,СВЦЭМ!$B$39:$B$782,F$47)+'СЕТ СН'!$G$12+СВЦЭМ!$D$10+'СЕТ СН'!$G$6-'СЕТ СН'!$G$22</f>
        <v>1742.7745198</v>
      </c>
      <c r="G51" s="36">
        <f>SUMIFS(СВЦЭМ!$C$39:$C$782,СВЦЭМ!$A$39:$A$782,$A51,СВЦЭМ!$B$39:$B$782,G$47)+'СЕТ СН'!$G$12+СВЦЭМ!$D$10+'СЕТ СН'!$G$6-'СЕТ СН'!$G$22</f>
        <v>1724.9033592400001</v>
      </c>
      <c r="H51" s="36">
        <f>SUMIFS(СВЦЭМ!$C$39:$C$782,СВЦЭМ!$A$39:$A$782,$A51,СВЦЭМ!$B$39:$B$782,H$47)+'СЕТ СН'!$G$12+СВЦЭМ!$D$10+'СЕТ СН'!$G$6-'СЕТ СН'!$G$22</f>
        <v>1677.2100674799999</v>
      </c>
      <c r="I51" s="36">
        <f>SUMIFS(СВЦЭМ!$C$39:$C$782,СВЦЭМ!$A$39:$A$782,$A51,СВЦЭМ!$B$39:$B$782,I$47)+'СЕТ СН'!$G$12+СВЦЭМ!$D$10+'СЕТ СН'!$G$6-'СЕТ СН'!$G$22</f>
        <v>1591.24800583</v>
      </c>
      <c r="J51" s="36">
        <f>SUMIFS(СВЦЭМ!$C$39:$C$782,СВЦЭМ!$A$39:$A$782,$A51,СВЦЭМ!$B$39:$B$782,J$47)+'СЕТ СН'!$G$12+СВЦЭМ!$D$10+'СЕТ СН'!$G$6-'СЕТ СН'!$G$22</f>
        <v>1512.87160814</v>
      </c>
      <c r="K51" s="36">
        <f>SUMIFS(СВЦЭМ!$C$39:$C$782,СВЦЭМ!$A$39:$A$782,$A51,СВЦЭМ!$B$39:$B$782,K$47)+'СЕТ СН'!$G$12+СВЦЭМ!$D$10+'СЕТ СН'!$G$6-'СЕТ СН'!$G$22</f>
        <v>1467.01806702</v>
      </c>
      <c r="L51" s="36">
        <f>SUMIFS(СВЦЭМ!$C$39:$C$782,СВЦЭМ!$A$39:$A$782,$A51,СВЦЭМ!$B$39:$B$782,L$47)+'СЕТ СН'!$G$12+СВЦЭМ!$D$10+'СЕТ СН'!$G$6-'СЕТ СН'!$G$22</f>
        <v>1473.5389219900001</v>
      </c>
      <c r="M51" s="36">
        <f>SUMIFS(СВЦЭМ!$C$39:$C$782,СВЦЭМ!$A$39:$A$782,$A51,СВЦЭМ!$B$39:$B$782,M$47)+'СЕТ СН'!$G$12+СВЦЭМ!$D$10+'СЕТ СН'!$G$6-'СЕТ СН'!$G$22</f>
        <v>1480.4677319699999</v>
      </c>
      <c r="N51" s="36">
        <f>SUMIFS(СВЦЭМ!$C$39:$C$782,СВЦЭМ!$A$39:$A$782,$A51,СВЦЭМ!$B$39:$B$782,N$47)+'СЕТ СН'!$G$12+СВЦЭМ!$D$10+'СЕТ СН'!$G$6-'СЕТ СН'!$G$22</f>
        <v>1480.0360765400001</v>
      </c>
      <c r="O51" s="36">
        <f>SUMIFS(СВЦЭМ!$C$39:$C$782,СВЦЭМ!$A$39:$A$782,$A51,СВЦЭМ!$B$39:$B$782,O$47)+'СЕТ СН'!$G$12+СВЦЭМ!$D$10+'СЕТ СН'!$G$6-'СЕТ СН'!$G$22</f>
        <v>1491.2722996500001</v>
      </c>
      <c r="P51" s="36">
        <f>SUMIFS(СВЦЭМ!$C$39:$C$782,СВЦЭМ!$A$39:$A$782,$A51,СВЦЭМ!$B$39:$B$782,P$47)+'СЕТ СН'!$G$12+СВЦЭМ!$D$10+'СЕТ СН'!$G$6-'СЕТ СН'!$G$22</f>
        <v>1495.9736769900001</v>
      </c>
      <c r="Q51" s="36">
        <f>SUMIFS(СВЦЭМ!$C$39:$C$782,СВЦЭМ!$A$39:$A$782,$A51,СВЦЭМ!$B$39:$B$782,Q$47)+'СЕТ СН'!$G$12+СВЦЭМ!$D$10+'СЕТ СН'!$G$6-'СЕТ СН'!$G$22</f>
        <v>1502.13436164</v>
      </c>
      <c r="R51" s="36">
        <f>SUMIFS(СВЦЭМ!$C$39:$C$782,СВЦЭМ!$A$39:$A$782,$A51,СВЦЭМ!$B$39:$B$782,R$47)+'СЕТ СН'!$G$12+СВЦЭМ!$D$10+'СЕТ СН'!$G$6-'СЕТ СН'!$G$22</f>
        <v>1499.78627484</v>
      </c>
      <c r="S51" s="36">
        <f>SUMIFS(СВЦЭМ!$C$39:$C$782,СВЦЭМ!$A$39:$A$782,$A51,СВЦЭМ!$B$39:$B$782,S$47)+'СЕТ СН'!$G$12+СВЦЭМ!$D$10+'СЕТ СН'!$G$6-'СЕТ СН'!$G$22</f>
        <v>1510.8404857400001</v>
      </c>
      <c r="T51" s="36">
        <f>SUMIFS(СВЦЭМ!$C$39:$C$782,СВЦЭМ!$A$39:$A$782,$A51,СВЦЭМ!$B$39:$B$782,T$47)+'СЕТ СН'!$G$12+СВЦЭМ!$D$10+'СЕТ СН'!$G$6-'СЕТ СН'!$G$22</f>
        <v>1540.11328159</v>
      </c>
      <c r="U51" s="36">
        <f>SUMIFS(СВЦЭМ!$C$39:$C$782,СВЦЭМ!$A$39:$A$782,$A51,СВЦЭМ!$B$39:$B$782,U$47)+'СЕТ СН'!$G$12+СВЦЭМ!$D$10+'СЕТ СН'!$G$6-'СЕТ СН'!$G$22</f>
        <v>1527.0618449799999</v>
      </c>
      <c r="V51" s="36">
        <f>SUMIFS(СВЦЭМ!$C$39:$C$782,СВЦЭМ!$A$39:$A$782,$A51,СВЦЭМ!$B$39:$B$782,V$47)+'СЕТ СН'!$G$12+СВЦЭМ!$D$10+'СЕТ СН'!$G$6-'СЕТ СН'!$G$22</f>
        <v>1518.19965383</v>
      </c>
      <c r="W51" s="36">
        <f>SUMIFS(СВЦЭМ!$C$39:$C$782,СВЦЭМ!$A$39:$A$782,$A51,СВЦЭМ!$B$39:$B$782,W$47)+'СЕТ СН'!$G$12+СВЦЭМ!$D$10+'СЕТ СН'!$G$6-'СЕТ СН'!$G$22</f>
        <v>1539.6882450399999</v>
      </c>
      <c r="X51" s="36">
        <f>SUMIFS(СВЦЭМ!$C$39:$C$782,СВЦЭМ!$A$39:$A$782,$A51,СВЦЭМ!$B$39:$B$782,X$47)+'СЕТ СН'!$G$12+СВЦЭМ!$D$10+'СЕТ СН'!$G$6-'СЕТ СН'!$G$22</f>
        <v>1501.5872809</v>
      </c>
      <c r="Y51" s="36">
        <f>SUMIFS(СВЦЭМ!$C$39:$C$782,СВЦЭМ!$A$39:$A$782,$A51,СВЦЭМ!$B$39:$B$782,Y$47)+'СЕТ СН'!$G$12+СВЦЭМ!$D$10+'СЕТ СН'!$G$6-'СЕТ СН'!$G$22</f>
        <v>1487.10857708</v>
      </c>
    </row>
    <row r="52" spans="1:25" ht="15.75" x14ac:dyDescent="0.2">
      <c r="A52" s="35">
        <f t="shared" si="1"/>
        <v>44413</v>
      </c>
      <c r="B52" s="36">
        <f>SUMIFS(СВЦЭМ!$C$39:$C$782,СВЦЭМ!$A$39:$A$782,$A52,СВЦЭМ!$B$39:$B$782,B$47)+'СЕТ СН'!$G$12+СВЦЭМ!$D$10+'СЕТ СН'!$G$6-'СЕТ СН'!$G$22</f>
        <v>1645.63570226</v>
      </c>
      <c r="C52" s="36">
        <f>SUMIFS(СВЦЭМ!$C$39:$C$782,СВЦЭМ!$A$39:$A$782,$A52,СВЦЭМ!$B$39:$B$782,C$47)+'СЕТ СН'!$G$12+СВЦЭМ!$D$10+'СЕТ СН'!$G$6-'СЕТ СН'!$G$22</f>
        <v>1717.6610576200001</v>
      </c>
      <c r="D52" s="36">
        <f>SUMIFS(СВЦЭМ!$C$39:$C$782,СВЦЭМ!$A$39:$A$782,$A52,СВЦЭМ!$B$39:$B$782,D$47)+'СЕТ СН'!$G$12+СВЦЭМ!$D$10+'СЕТ СН'!$G$6-'СЕТ СН'!$G$22</f>
        <v>1789.22284117</v>
      </c>
      <c r="E52" s="36">
        <f>SUMIFS(СВЦЭМ!$C$39:$C$782,СВЦЭМ!$A$39:$A$782,$A52,СВЦЭМ!$B$39:$B$782,E$47)+'СЕТ СН'!$G$12+СВЦЭМ!$D$10+'СЕТ СН'!$G$6-'СЕТ СН'!$G$22</f>
        <v>1815.1949803699999</v>
      </c>
      <c r="F52" s="36">
        <f>SUMIFS(СВЦЭМ!$C$39:$C$782,СВЦЭМ!$A$39:$A$782,$A52,СВЦЭМ!$B$39:$B$782,F$47)+'СЕТ СН'!$G$12+СВЦЭМ!$D$10+'СЕТ СН'!$G$6-'СЕТ СН'!$G$22</f>
        <v>1810.6024902900001</v>
      </c>
      <c r="G52" s="36">
        <f>SUMIFS(СВЦЭМ!$C$39:$C$782,СВЦЭМ!$A$39:$A$782,$A52,СВЦЭМ!$B$39:$B$782,G$47)+'СЕТ СН'!$G$12+СВЦЭМ!$D$10+'СЕТ СН'!$G$6-'СЕТ СН'!$G$22</f>
        <v>1793.66216616</v>
      </c>
      <c r="H52" s="36">
        <f>SUMIFS(СВЦЭМ!$C$39:$C$782,СВЦЭМ!$A$39:$A$782,$A52,СВЦЭМ!$B$39:$B$782,H$47)+'СЕТ СН'!$G$12+СВЦЭМ!$D$10+'СЕТ СН'!$G$6-'СЕТ СН'!$G$22</f>
        <v>1760.35078387</v>
      </c>
      <c r="I52" s="36">
        <f>SUMIFS(СВЦЭМ!$C$39:$C$782,СВЦЭМ!$A$39:$A$782,$A52,СВЦЭМ!$B$39:$B$782,I$47)+'СЕТ СН'!$G$12+СВЦЭМ!$D$10+'СЕТ СН'!$G$6-'СЕТ СН'!$G$22</f>
        <v>1673.4489318800001</v>
      </c>
      <c r="J52" s="36">
        <f>SUMIFS(СВЦЭМ!$C$39:$C$782,СВЦЭМ!$A$39:$A$782,$A52,СВЦЭМ!$B$39:$B$782,J$47)+'СЕТ СН'!$G$12+СВЦЭМ!$D$10+'СЕТ СН'!$G$6-'СЕТ СН'!$G$22</f>
        <v>1597.8631504099999</v>
      </c>
      <c r="K52" s="36">
        <f>SUMIFS(СВЦЭМ!$C$39:$C$782,СВЦЭМ!$A$39:$A$782,$A52,СВЦЭМ!$B$39:$B$782,K$47)+'СЕТ СН'!$G$12+СВЦЭМ!$D$10+'СЕТ СН'!$G$6-'СЕТ СН'!$G$22</f>
        <v>1535.8641012100002</v>
      </c>
      <c r="L52" s="36">
        <f>SUMIFS(СВЦЭМ!$C$39:$C$782,СВЦЭМ!$A$39:$A$782,$A52,СВЦЭМ!$B$39:$B$782,L$47)+'СЕТ СН'!$G$12+СВЦЭМ!$D$10+'СЕТ СН'!$G$6-'СЕТ СН'!$G$22</f>
        <v>1542.7210409200002</v>
      </c>
      <c r="M52" s="36">
        <f>SUMIFS(СВЦЭМ!$C$39:$C$782,СВЦЭМ!$A$39:$A$782,$A52,СВЦЭМ!$B$39:$B$782,M$47)+'СЕТ СН'!$G$12+СВЦЭМ!$D$10+'СЕТ СН'!$G$6-'СЕТ СН'!$G$22</f>
        <v>1551.5805293799999</v>
      </c>
      <c r="N52" s="36">
        <f>SUMIFS(СВЦЭМ!$C$39:$C$782,СВЦЭМ!$A$39:$A$782,$A52,СВЦЭМ!$B$39:$B$782,N$47)+'СЕТ СН'!$G$12+СВЦЭМ!$D$10+'СЕТ СН'!$G$6-'СЕТ СН'!$G$22</f>
        <v>1528.0745974900001</v>
      </c>
      <c r="O52" s="36">
        <f>SUMIFS(СВЦЭМ!$C$39:$C$782,СВЦЭМ!$A$39:$A$782,$A52,СВЦЭМ!$B$39:$B$782,O$47)+'СЕТ СН'!$G$12+СВЦЭМ!$D$10+'СЕТ СН'!$G$6-'СЕТ СН'!$G$22</f>
        <v>1538.43778124</v>
      </c>
      <c r="P52" s="36">
        <f>SUMIFS(СВЦЭМ!$C$39:$C$782,СВЦЭМ!$A$39:$A$782,$A52,СВЦЭМ!$B$39:$B$782,P$47)+'СЕТ СН'!$G$12+СВЦЭМ!$D$10+'СЕТ СН'!$G$6-'СЕТ СН'!$G$22</f>
        <v>1576.69040795</v>
      </c>
      <c r="Q52" s="36">
        <f>SUMIFS(СВЦЭМ!$C$39:$C$782,СВЦЭМ!$A$39:$A$782,$A52,СВЦЭМ!$B$39:$B$782,Q$47)+'СЕТ СН'!$G$12+СВЦЭМ!$D$10+'СЕТ СН'!$G$6-'СЕТ СН'!$G$22</f>
        <v>1582.89658328</v>
      </c>
      <c r="R52" s="36">
        <f>SUMIFS(СВЦЭМ!$C$39:$C$782,СВЦЭМ!$A$39:$A$782,$A52,СВЦЭМ!$B$39:$B$782,R$47)+'СЕТ СН'!$G$12+СВЦЭМ!$D$10+'СЕТ СН'!$G$6-'СЕТ СН'!$G$22</f>
        <v>1587.5114457</v>
      </c>
      <c r="S52" s="36">
        <f>SUMIFS(СВЦЭМ!$C$39:$C$782,СВЦЭМ!$A$39:$A$782,$A52,СВЦЭМ!$B$39:$B$782,S$47)+'СЕТ СН'!$G$12+СВЦЭМ!$D$10+'СЕТ СН'!$G$6-'СЕТ СН'!$G$22</f>
        <v>1549.5609284500001</v>
      </c>
      <c r="T52" s="36">
        <f>SUMIFS(СВЦЭМ!$C$39:$C$782,СВЦЭМ!$A$39:$A$782,$A52,СВЦЭМ!$B$39:$B$782,T$47)+'СЕТ СН'!$G$12+СВЦЭМ!$D$10+'СЕТ СН'!$G$6-'СЕТ СН'!$G$22</f>
        <v>1539.5362330100002</v>
      </c>
      <c r="U52" s="36">
        <f>SUMIFS(СВЦЭМ!$C$39:$C$782,СВЦЭМ!$A$39:$A$782,$A52,СВЦЭМ!$B$39:$B$782,U$47)+'СЕТ СН'!$G$12+СВЦЭМ!$D$10+'СЕТ СН'!$G$6-'СЕТ СН'!$G$22</f>
        <v>1536.7919786</v>
      </c>
      <c r="V52" s="36">
        <f>SUMIFS(СВЦЭМ!$C$39:$C$782,СВЦЭМ!$A$39:$A$782,$A52,СВЦЭМ!$B$39:$B$782,V$47)+'СЕТ СН'!$G$12+СВЦЭМ!$D$10+'СЕТ СН'!$G$6-'СЕТ СН'!$G$22</f>
        <v>1536.04000916</v>
      </c>
      <c r="W52" s="36">
        <f>SUMIFS(СВЦЭМ!$C$39:$C$782,СВЦЭМ!$A$39:$A$782,$A52,СВЦЭМ!$B$39:$B$782,W$47)+'СЕТ СН'!$G$12+СВЦЭМ!$D$10+'СЕТ СН'!$G$6-'СЕТ СН'!$G$22</f>
        <v>1545.4217048099999</v>
      </c>
      <c r="X52" s="36">
        <f>SUMIFS(СВЦЭМ!$C$39:$C$782,СВЦЭМ!$A$39:$A$782,$A52,СВЦЭМ!$B$39:$B$782,X$47)+'СЕТ СН'!$G$12+СВЦЭМ!$D$10+'СЕТ СН'!$G$6-'СЕТ СН'!$G$22</f>
        <v>1514.82582871</v>
      </c>
      <c r="Y52" s="36">
        <f>SUMIFS(СВЦЭМ!$C$39:$C$782,СВЦЭМ!$A$39:$A$782,$A52,СВЦЭМ!$B$39:$B$782,Y$47)+'СЕТ СН'!$G$12+СВЦЭМ!$D$10+'СЕТ СН'!$G$6-'СЕТ СН'!$G$22</f>
        <v>1521.44070315</v>
      </c>
    </row>
    <row r="53" spans="1:25" ht="15.75" x14ac:dyDescent="0.2">
      <c r="A53" s="35">
        <f t="shared" si="1"/>
        <v>44414</v>
      </c>
      <c r="B53" s="36">
        <f>SUMIFS(СВЦЭМ!$C$39:$C$782,СВЦЭМ!$A$39:$A$782,$A53,СВЦЭМ!$B$39:$B$782,B$47)+'СЕТ СН'!$G$12+СВЦЭМ!$D$10+'СЕТ СН'!$G$6-'СЕТ СН'!$G$22</f>
        <v>1546.49737989</v>
      </c>
      <c r="C53" s="36">
        <f>SUMIFS(СВЦЭМ!$C$39:$C$782,СВЦЭМ!$A$39:$A$782,$A53,СВЦЭМ!$B$39:$B$782,C$47)+'СЕТ СН'!$G$12+СВЦЭМ!$D$10+'СЕТ СН'!$G$6-'СЕТ СН'!$G$22</f>
        <v>1577.33603511</v>
      </c>
      <c r="D53" s="36">
        <f>SUMIFS(СВЦЭМ!$C$39:$C$782,СВЦЭМ!$A$39:$A$782,$A53,СВЦЭМ!$B$39:$B$782,D$47)+'СЕТ СН'!$G$12+СВЦЭМ!$D$10+'СЕТ СН'!$G$6-'СЕТ СН'!$G$22</f>
        <v>1602.6614108700001</v>
      </c>
      <c r="E53" s="36">
        <f>SUMIFS(СВЦЭМ!$C$39:$C$782,СВЦЭМ!$A$39:$A$782,$A53,СВЦЭМ!$B$39:$B$782,E$47)+'СЕТ СН'!$G$12+СВЦЭМ!$D$10+'СЕТ СН'!$G$6-'СЕТ СН'!$G$22</f>
        <v>1616.6532600099999</v>
      </c>
      <c r="F53" s="36">
        <f>SUMIFS(СВЦЭМ!$C$39:$C$782,СВЦЭМ!$A$39:$A$782,$A53,СВЦЭМ!$B$39:$B$782,F$47)+'СЕТ СН'!$G$12+СВЦЭМ!$D$10+'СЕТ СН'!$G$6-'СЕТ СН'!$G$22</f>
        <v>1612.09590953</v>
      </c>
      <c r="G53" s="36">
        <f>SUMIFS(СВЦЭМ!$C$39:$C$782,СВЦЭМ!$A$39:$A$782,$A53,СВЦЭМ!$B$39:$B$782,G$47)+'СЕТ СН'!$G$12+СВЦЭМ!$D$10+'СЕТ СН'!$G$6-'СЕТ СН'!$G$22</f>
        <v>1614.18512012</v>
      </c>
      <c r="H53" s="36">
        <f>SUMIFS(СВЦЭМ!$C$39:$C$782,СВЦЭМ!$A$39:$A$782,$A53,СВЦЭМ!$B$39:$B$782,H$47)+'СЕТ СН'!$G$12+СВЦЭМ!$D$10+'СЕТ СН'!$G$6-'СЕТ СН'!$G$22</f>
        <v>1608.5417578900001</v>
      </c>
      <c r="I53" s="36">
        <f>SUMIFS(СВЦЭМ!$C$39:$C$782,СВЦЭМ!$A$39:$A$782,$A53,СВЦЭМ!$B$39:$B$782,I$47)+'СЕТ СН'!$G$12+СВЦЭМ!$D$10+'СЕТ СН'!$G$6-'СЕТ СН'!$G$22</f>
        <v>1516.3328528299999</v>
      </c>
      <c r="J53" s="36">
        <f>SUMIFS(СВЦЭМ!$C$39:$C$782,СВЦЭМ!$A$39:$A$782,$A53,СВЦЭМ!$B$39:$B$782,J$47)+'СЕТ СН'!$G$12+СВЦЭМ!$D$10+'СЕТ СН'!$G$6-'СЕТ СН'!$G$22</f>
        <v>1459.3402946800002</v>
      </c>
      <c r="K53" s="36">
        <f>SUMIFS(СВЦЭМ!$C$39:$C$782,СВЦЭМ!$A$39:$A$782,$A53,СВЦЭМ!$B$39:$B$782,K$47)+'СЕТ СН'!$G$12+СВЦЭМ!$D$10+'СЕТ СН'!$G$6-'СЕТ СН'!$G$22</f>
        <v>1449.03224273</v>
      </c>
      <c r="L53" s="36">
        <f>SUMIFS(СВЦЭМ!$C$39:$C$782,СВЦЭМ!$A$39:$A$782,$A53,СВЦЭМ!$B$39:$B$782,L$47)+'СЕТ СН'!$G$12+СВЦЭМ!$D$10+'СЕТ СН'!$G$6-'СЕТ СН'!$G$22</f>
        <v>1449.2669862100001</v>
      </c>
      <c r="M53" s="36">
        <f>SUMIFS(СВЦЭМ!$C$39:$C$782,СВЦЭМ!$A$39:$A$782,$A53,СВЦЭМ!$B$39:$B$782,M$47)+'СЕТ СН'!$G$12+СВЦЭМ!$D$10+'СЕТ СН'!$G$6-'СЕТ СН'!$G$22</f>
        <v>1454.69920284</v>
      </c>
      <c r="N53" s="36">
        <f>SUMIFS(СВЦЭМ!$C$39:$C$782,СВЦЭМ!$A$39:$A$782,$A53,СВЦЭМ!$B$39:$B$782,N$47)+'СЕТ СН'!$G$12+СВЦЭМ!$D$10+'СЕТ СН'!$G$6-'СЕТ СН'!$G$22</f>
        <v>1457.98351288</v>
      </c>
      <c r="O53" s="36">
        <f>SUMIFS(СВЦЭМ!$C$39:$C$782,СВЦЭМ!$A$39:$A$782,$A53,СВЦЭМ!$B$39:$B$782,O$47)+'СЕТ СН'!$G$12+СВЦЭМ!$D$10+'СЕТ СН'!$G$6-'СЕТ СН'!$G$22</f>
        <v>1454.70522463</v>
      </c>
      <c r="P53" s="36">
        <f>SUMIFS(СВЦЭМ!$C$39:$C$782,СВЦЭМ!$A$39:$A$782,$A53,СВЦЭМ!$B$39:$B$782,P$47)+'СЕТ СН'!$G$12+СВЦЭМ!$D$10+'СЕТ СН'!$G$6-'СЕТ СН'!$G$22</f>
        <v>1437.93264533</v>
      </c>
      <c r="Q53" s="36">
        <f>SUMIFS(СВЦЭМ!$C$39:$C$782,СВЦЭМ!$A$39:$A$782,$A53,СВЦЭМ!$B$39:$B$782,Q$47)+'СЕТ СН'!$G$12+СВЦЭМ!$D$10+'СЕТ СН'!$G$6-'СЕТ СН'!$G$22</f>
        <v>1435.4284693899999</v>
      </c>
      <c r="R53" s="36">
        <f>SUMIFS(СВЦЭМ!$C$39:$C$782,СВЦЭМ!$A$39:$A$782,$A53,СВЦЭМ!$B$39:$B$782,R$47)+'СЕТ СН'!$G$12+СВЦЭМ!$D$10+'СЕТ СН'!$G$6-'СЕТ СН'!$G$22</f>
        <v>1436.98069154</v>
      </c>
      <c r="S53" s="36">
        <f>SUMIFS(СВЦЭМ!$C$39:$C$782,СВЦЭМ!$A$39:$A$782,$A53,СВЦЭМ!$B$39:$B$782,S$47)+'СЕТ СН'!$G$12+СВЦЭМ!$D$10+'СЕТ СН'!$G$6-'СЕТ СН'!$G$22</f>
        <v>1458.9563803999999</v>
      </c>
      <c r="T53" s="36">
        <f>SUMIFS(СВЦЭМ!$C$39:$C$782,СВЦЭМ!$A$39:$A$782,$A53,СВЦЭМ!$B$39:$B$782,T$47)+'СЕТ СН'!$G$12+СВЦЭМ!$D$10+'СЕТ СН'!$G$6-'СЕТ СН'!$G$22</f>
        <v>1489.2747862599999</v>
      </c>
      <c r="U53" s="36">
        <f>SUMIFS(СВЦЭМ!$C$39:$C$782,СВЦЭМ!$A$39:$A$782,$A53,СВЦЭМ!$B$39:$B$782,U$47)+'СЕТ СН'!$G$12+СВЦЭМ!$D$10+'СЕТ СН'!$G$6-'СЕТ СН'!$G$22</f>
        <v>1472.77241843</v>
      </c>
      <c r="V53" s="36">
        <f>SUMIFS(СВЦЭМ!$C$39:$C$782,СВЦЭМ!$A$39:$A$782,$A53,СВЦЭМ!$B$39:$B$782,V$47)+'СЕТ СН'!$G$12+СВЦЭМ!$D$10+'СЕТ СН'!$G$6-'СЕТ СН'!$G$22</f>
        <v>1473.06623367</v>
      </c>
      <c r="W53" s="36">
        <f>SUMIFS(СВЦЭМ!$C$39:$C$782,СВЦЭМ!$A$39:$A$782,$A53,СВЦЭМ!$B$39:$B$782,W$47)+'СЕТ СН'!$G$12+СВЦЭМ!$D$10+'СЕТ СН'!$G$6-'СЕТ СН'!$G$22</f>
        <v>1492.81991494</v>
      </c>
      <c r="X53" s="36">
        <f>SUMIFS(СВЦЭМ!$C$39:$C$782,СВЦЭМ!$A$39:$A$782,$A53,СВЦЭМ!$B$39:$B$782,X$47)+'СЕТ СН'!$G$12+СВЦЭМ!$D$10+'СЕТ СН'!$G$6-'СЕТ СН'!$G$22</f>
        <v>1463.56630232</v>
      </c>
      <c r="Y53" s="36">
        <f>SUMIFS(СВЦЭМ!$C$39:$C$782,СВЦЭМ!$A$39:$A$782,$A53,СВЦЭМ!$B$39:$B$782,Y$47)+'СЕТ СН'!$G$12+СВЦЭМ!$D$10+'СЕТ СН'!$G$6-'СЕТ СН'!$G$22</f>
        <v>1503.31741321</v>
      </c>
    </row>
    <row r="54" spans="1:25" ht="15.75" x14ac:dyDescent="0.2">
      <c r="A54" s="35">
        <f t="shared" si="1"/>
        <v>44415</v>
      </c>
      <c r="B54" s="36">
        <f>SUMIFS(СВЦЭМ!$C$39:$C$782,СВЦЭМ!$A$39:$A$782,$A54,СВЦЭМ!$B$39:$B$782,B$47)+'СЕТ СН'!$G$12+СВЦЭМ!$D$10+'СЕТ СН'!$G$6-'СЕТ СН'!$G$22</f>
        <v>1507.57090898</v>
      </c>
      <c r="C54" s="36">
        <f>SUMIFS(СВЦЭМ!$C$39:$C$782,СВЦЭМ!$A$39:$A$782,$A54,СВЦЭМ!$B$39:$B$782,C$47)+'СЕТ СН'!$G$12+СВЦЭМ!$D$10+'СЕТ СН'!$G$6-'СЕТ СН'!$G$22</f>
        <v>1550.2546868099998</v>
      </c>
      <c r="D54" s="36">
        <f>SUMIFS(СВЦЭМ!$C$39:$C$782,СВЦЭМ!$A$39:$A$782,$A54,СВЦЭМ!$B$39:$B$782,D$47)+'СЕТ СН'!$G$12+СВЦЭМ!$D$10+'СЕТ СН'!$G$6-'СЕТ СН'!$G$22</f>
        <v>1624.4616498</v>
      </c>
      <c r="E54" s="36">
        <f>SUMIFS(СВЦЭМ!$C$39:$C$782,СВЦЭМ!$A$39:$A$782,$A54,СВЦЭМ!$B$39:$B$782,E$47)+'СЕТ СН'!$G$12+СВЦЭМ!$D$10+'СЕТ СН'!$G$6-'СЕТ СН'!$G$22</f>
        <v>1636.57904379</v>
      </c>
      <c r="F54" s="36">
        <f>SUMIFS(СВЦЭМ!$C$39:$C$782,СВЦЭМ!$A$39:$A$782,$A54,СВЦЭМ!$B$39:$B$782,F$47)+'СЕТ СН'!$G$12+СВЦЭМ!$D$10+'СЕТ СН'!$G$6-'СЕТ СН'!$G$22</f>
        <v>1638.3534589599999</v>
      </c>
      <c r="G54" s="36">
        <f>SUMIFS(СВЦЭМ!$C$39:$C$782,СВЦЭМ!$A$39:$A$782,$A54,СВЦЭМ!$B$39:$B$782,G$47)+'СЕТ СН'!$G$12+СВЦЭМ!$D$10+'СЕТ СН'!$G$6-'СЕТ СН'!$G$22</f>
        <v>1647.3346260399999</v>
      </c>
      <c r="H54" s="36">
        <f>SUMIFS(СВЦЭМ!$C$39:$C$782,СВЦЭМ!$A$39:$A$782,$A54,СВЦЭМ!$B$39:$B$782,H$47)+'СЕТ СН'!$G$12+СВЦЭМ!$D$10+'СЕТ СН'!$G$6-'СЕТ СН'!$G$22</f>
        <v>1629.68866138</v>
      </c>
      <c r="I54" s="36">
        <f>SUMIFS(СВЦЭМ!$C$39:$C$782,СВЦЭМ!$A$39:$A$782,$A54,СВЦЭМ!$B$39:$B$782,I$47)+'СЕТ СН'!$G$12+СВЦЭМ!$D$10+'СЕТ СН'!$G$6-'СЕТ СН'!$G$22</f>
        <v>1599.4125013</v>
      </c>
      <c r="J54" s="36">
        <f>SUMIFS(СВЦЭМ!$C$39:$C$782,СВЦЭМ!$A$39:$A$782,$A54,СВЦЭМ!$B$39:$B$782,J$47)+'СЕТ СН'!$G$12+СВЦЭМ!$D$10+'СЕТ СН'!$G$6-'СЕТ СН'!$G$22</f>
        <v>1511.0285889699999</v>
      </c>
      <c r="K54" s="36">
        <f>SUMIFS(СВЦЭМ!$C$39:$C$782,СВЦЭМ!$A$39:$A$782,$A54,СВЦЭМ!$B$39:$B$782,K$47)+'СЕТ СН'!$G$12+СВЦЭМ!$D$10+'СЕТ СН'!$G$6-'СЕТ СН'!$G$22</f>
        <v>1444.56390083</v>
      </c>
      <c r="L54" s="36">
        <f>SUMIFS(СВЦЭМ!$C$39:$C$782,СВЦЭМ!$A$39:$A$782,$A54,СВЦЭМ!$B$39:$B$782,L$47)+'СЕТ СН'!$G$12+СВЦЭМ!$D$10+'СЕТ СН'!$G$6-'СЕТ СН'!$G$22</f>
        <v>1411.0973166899998</v>
      </c>
      <c r="M54" s="36">
        <f>SUMIFS(СВЦЭМ!$C$39:$C$782,СВЦЭМ!$A$39:$A$782,$A54,СВЦЭМ!$B$39:$B$782,M$47)+'СЕТ СН'!$G$12+СВЦЭМ!$D$10+'СЕТ СН'!$G$6-'СЕТ СН'!$G$22</f>
        <v>1411.9819621900001</v>
      </c>
      <c r="N54" s="36">
        <f>SUMIFS(СВЦЭМ!$C$39:$C$782,СВЦЭМ!$A$39:$A$782,$A54,СВЦЭМ!$B$39:$B$782,N$47)+'СЕТ СН'!$G$12+СВЦЭМ!$D$10+'СЕТ СН'!$G$6-'СЕТ СН'!$G$22</f>
        <v>1412.3906025199999</v>
      </c>
      <c r="O54" s="36">
        <f>SUMIFS(СВЦЭМ!$C$39:$C$782,СВЦЭМ!$A$39:$A$782,$A54,СВЦЭМ!$B$39:$B$782,O$47)+'СЕТ СН'!$G$12+СВЦЭМ!$D$10+'СЕТ СН'!$G$6-'СЕТ СН'!$G$22</f>
        <v>1434.2478717500001</v>
      </c>
      <c r="P54" s="36">
        <f>SUMIFS(СВЦЭМ!$C$39:$C$782,СВЦЭМ!$A$39:$A$782,$A54,СВЦЭМ!$B$39:$B$782,P$47)+'СЕТ СН'!$G$12+СВЦЭМ!$D$10+'СЕТ СН'!$G$6-'СЕТ СН'!$G$22</f>
        <v>1440.57170234</v>
      </c>
      <c r="Q54" s="36">
        <f>SUMIFS(СВЦЭМ!$C$39:$C$782,СВЦЭМ!$A$39:$A$782,$A54,СВЦЭМ!$B$39:$B$782,Q$47)+'СЕТ СН'!$G$12+СВЦЭМ!$D$10+'СЕТ СН'!$G$6-'СЕТ СН'!$G$22</f>
        <v>1447.2348048399999</v>
      </c>
      <c r="R54" s="36">
        <f>SUMIFS(СВЦЭМ!$C$39:$C$782,СВЦЭМ!$A$39:$A$782,$A54,СВЦЭМ!$B$39:$B$782,R$47)+'СЕТ СН'!$G$12+СВЦЭМ!$D$10+'СЕТ СН'!$G$6-'СЕТ СН'!$G$22</f>
        <v>1438.71434032</v>
      </c>
      <c r="S54" s="36">
        <f>SUMIFS(СВЦЭМ!$C$39:$C$782,СВЦЭМ!$A$39:$A$782,$A54,СВЦЭМ!$B$39:$B$782,S$47)+'СЕТ СН'!$G$12+СВЦЭМ!$D$10+'СЕТ СН'!$G$6-'СЕТ СН'!$G$22</f>
        <v>1437.0398943099999</v>
      </c>
      <c r="T54" s="36">
        <f>SUMIFS(СВЦЭМ!$C$39:$C$782,СВЦЭМ!$A$39:$A$782,$A54,СВЦЭМ!$B$39:$B$782,T$47)+'СЕТ СН'!$G$12+СВЦЭМ!$D$10+'СЕТ СН'!$G$6-'СЕТ СН'!$G$22</f>
        <v>1418.6249956000001</v>
      </c>
      <c r="U54" s="36">
        <f>SUMIFS(СВЦЭМ!$C$39:$C$782,СВЦЭМ!$A$39:$A$782,$A54,СВЦЭМ!$B$39:$B$782,U$47)+'СЕТ СН'!$G$12+СВЦЭМ!$D$10+'СЕТ СН'!$G$6-'СЕТ СН'!$G$22</f>
        <v>1417.0658437500001</v>
      </c>
      <c r="V54" s="36">
        <f>SUMIFS(СВЦЭМ!$C$39:$C$782,СВЦЭМ!$A$39:$A$782,$A54,СВЦЭМ!$B$39:$B$782,V$47)+'СЕТ СН'!$G$12+СВЦЭМ!$D$10+'СЕТ СН'!$G$6-'СЕТ СН'!$G$22</f>
        <v>1415.56413245</v>
      </c>
      <c r="W54" s="36">
        <f>SUMIFS(СВЦЭМ!$C$39:$C$782,СВЦЭМ!$A$39:$A$782,$A54,СВЦЭМ!$B$39:$B$782,W$47)+'СЕТ СН'!$G$12+СВЦЭМ!$D$10+'СЕТ СН'!$G$6-'СЕТ СН'!$G$22</f>
        <v>1432.9745300300001</v>
      </c>
      <c r="X54" s="36">
        <f>SUMIFS(СВЦЭМ!$C$39:$C$782,СВЦЭМ!$A$39:$A$782,$A54,СВЦЭМ!$B$39:$B$782,X$47)+'СЕТ СН'!$G$12+СВЦЭМ!$D$10+'СЕТ СН'!$G$6-'СЕТ СН'!$G$22</f>
        <v>1436.86087924</v>
      </c>
      <c r="Y54" s="36">
        <f>SUMIFS(СВЦЭМ!$C$39:$C$782,СВЦЭМ!$A$39:$A$782,$A54,СВЦЭМ!$B$39:$B$782,Y$47)+'СЕТ СН'!$G$12+СВЦЭМ!$D$10+'СЕТ СН'!$G$6-'СЕТ СН'!$G$22</f>
        <v>1475.17687821</v>
      </c>
    </row>
    <row r="55" spans="1:25" ht="15.75" x14ac:dyDescent="0.2">
      <c r="A55" s="35">
        <f t="shared" si="1"/>
        <v>44416</v>
      </c>
      <c r="B55" s="36">
        <f>SUMIFS(СВЦЭМ!$C$39:$C$782,СВЦЭМ!$A$39:$A$782,$A55,СВЦЭМ!$B$39:$B$782,B$47)+'СЕТ СН'!$G$12+СВЦЭМ!$D$10+'СЕТ СН'!$G$6-'СЕТ СН'!$G$22</f>
        <v>1543.45704406</v>
      </c>
      <c r="C55" s="36">
        <f>SUMIFS(СВЦЭМ!$C$39:$C$782,СВЦЭМ!$A$39:$A$782,$A55,СВЦЭМ!$B$39:$B$782,C$47)+'СЕТ СН'!$G$12+СВЦЭМ!$D$10+'СЕТ СН'!$G$6-'СЕТ СН'!$G$22</f>
        <v>1616.8839315499999</v>
      </c>
      <c r="D55" s="36">
        <f>SUMIFS(СВЦЭМ!$C$39:$C$782,СВЦЭМ!$A$39:$A$782,$A55,СВЦЭМ!$B$39:$B$782,D$47)+'СЕТ СН'!$G$12+СВЦЭМ!$D$10+'СЕТ СН'!$G$6-'СЕТ СН'!$G$22</f>
        <v>1676.32593019</v>
      </c>
      <c r="E55" s="36">
        <f>SUMIFS(СВЦЭМ!$C$39:$C$782,СВЦЭМ!$A$39:$A$782,$A55,СВЦЭМ!$B$39:$B$782,E$47)+'СЕТ СН'!$G$12+СВЦЭМ!$D$10+'СЕТ СН'!$G$6-'СЕТ СН'!$G$22</f>
        <v>1689.65890487</v>
      </c>
      <c r="F55" s="36">
        <f>SUMIFS(СВЦЭМ!$C$39:$C$782,СВЦЭМ!$A$39:$A$782,$A55,СВЦЭМ!$B$39:$B$782,F$47)+'СЕТ СН'!$G$12+СВЦЭМ!$D$10+'СЕТ СН'!$G$6-'СЕТ СН'!$G$22</f>
        <v>1690.12910532</v>
      </c>
      <c r="G55" s="36">
        <f>SUMIFS(СВЦЭМ!$C$39:$C$782,СВЦЭМ!$A$39:$A$782,$A55,СВЦЭМ!$B$39:$B$782,G$47)+'СЕТ СН'!$G$12+СВЦЭМ!$D$10+'СЕТ СН'!$G$6-'СЕТ СН'!$G$22</f>
        <v>1687.6940451099999</v>
      </c>
      <c r="H55" s="36">
        <f>SUMIFS(СВЦЭМ!$C$39:$C$782,СВЦЭМ!$A$39:$A$782,$A55,СВЦЭМ!$B$39:$B$782,H$47)+'СЕТ СН'!$G$12+СВЦЭМ!$D$10+'СЕТ СН'!$G$6-'СЕТ СН'!$G$22</f>
        <v>1661.9190391900001</v>
      </c>
      <c r="I55" s="36">
        <f>SUMIFS(СВЦЭМ!$C$39:$C$782,СВЦЭМ!$A$39:$A$782,$A55,СВЦЭМ!$B$39:$B$782,I$47)+'СЕТ СН'!$G$12+СВЦЭМ!$D$10+'СЕТ СН'!$G$6-'СЕТ СН'!$G$22</f>
        <v>1604.6825665599999</v>
      </c>
      <c r="J55" s="36">
        <f>SUMIFS(СВЦЭМ!$C$39:$C$782,СВЦЭМ!$A$39:$A$782,$A55,СВЦЭМ!$B$39:$B$782,J$47)+'СЕТ СН'!$G$12+СВЦЭМ!$D$10+'СЕТ СН'!$G$6-'СЕТ СН'!$G$22</f>
        <v>1508.57824183</v>
      </c>
      <c r="K55" s="36">
        <f>SUMIFS(СВЦЭМ!$C$39:$C$782,СВЦЭМ!$A$39:$A$782,$A55,СВЦЭМ!$B$39:$B$782,K$47)+'СЕТ СН'!$G$12+СВЦЭМ!$D$10+'СЕТ СН'!$G$6-'СЕТ СН'!$G$22</f>
        <v>1454.13268679</v>
      </c>
      <c r="L55" s="36">
        <f>SUMIFS(СВЦЭМ!$C$39:$C$782,СВЦЭМ!$A$39:$A$782,$A55,СВЦЭМ!$B$39:$B$782,L$47)+'СЕТ СН'!$G$12+СВЦЭМ!$D$10+'СЕТ СН'!$G$6-'СЕТ СН'!$G$22</f>
        <v>1474.2380872700001</v>
      </c>
      <c r="M55" s="36">
        <f>SUMIFS(СВЦЭМ!$C$39:$C$782,СВЦЭМ!$A$39:$A$782,$A55,СВЦЭМ!$B$39:$B$782,M$47)+'СЕТ СН'!$G$12+СВЦЭМ!$D$10+'СЕТ СН'!$G$6-'СЕТ СН'!$G$22</f>
        <v>1409.76842992</v>
      </c>
      <c r="N55" s="36">
        <f>SUMIFS(СВЦЭМ!$C$39:$C$782,СВЦЭМ!$A$39:$A$782,$A55,СВЦЭМ!$B$39:$B$782,N$47)+'СЕТ СН'!$G$12+СВЦЭМ!$D$10+'СЕТ СН'!$G$6-'СЕТ СН'!$G$22</f>
        <v>1432.2675177599999</v>
      </c>
      <c r="O55" s="36">
        <f>SUMIFS(СВЦЭМ!$C$39:$C$782,СВЦЭМ!$A$39:$A$782,$A55,СВЦЭМ!$B$39:$B$782,O$47)+'СЕТ СН'!$G$12+СВЦЭМ!$D$10+'СЕТ СН'!$G$6-'СЕТ СН'!$G$22</f>
        <v>1472.8960442600001</v>
      </c>
      <c r="P55" s="36">
        <f>SUMIFS(СВЦЭМ!$C$39:$C$782,СВЦЭМ!$A$39:$A$782,$A55,СВЦЭМ!$B$39:$B$782,P$47)+'СЕТ СН'!$G$12+СВЦЭМ!$D$10+'СЕТ СН'!$G$6-'СЕТ СН'!$G$22</f>
        <v>1455.33373142</v>
      </c>
      <c r="Q55" s="36">
        <f>SUMIFS(СВЦЭМ!$C$39:$C$782,СВЦЭМ!$A$39:$A$782,$A55,СВЦЭМ!$B$39:$B$782,Q$47)+'СЕТ СН'!$G$12+СВЦЭМ!$D$10+'СЕТ СН'!$G$6-'СЕТ СН'!$G$22</f>
        <v>1475.7901822899998</v>
      </c>
      <c r="R55" s="36">
        <f>SUMIFS(СВЦЭМ!$C$39:$C$782,СВЦЭМ!$A$39:$A$782,$A55,СВЦЭМ!$B$39:$B$782,R$47)+'СЕТ СН'!$G$12+СВЦЭМ!$D$10+'СЕТ СН'!$G$6-'СЕТ СН'!$G$22</f>
        <v>1466.16896172</v>
      </c>
      <c r="S55" s="36">
        <f>SUMIFS(СВЦЭМ!$C$39:$C$782,СВЦЭМ!$A$39:$A$782,$A55,СВЦЭМ!$B$39:$B$782,S$47)+'СЕТ СН'!$G$12+СВЦЭМ!$D$10+'СЕТ СН'!$G$6-'СЕТ СН'!$G$22</f>
        <v>1464.54466237</v>
      </c>
      <c r="T55" s="36">
        <f>SUMIFS(СВЦЭМ!$C$39:$C$782,СВЦЭМ!$A$39:$A$782,$A55,СВЦЭМ!$B$39:$B$782,T$47)+'СЕТ СН'!$G$12+СВЦЭМ!$D$10+'СЕТ СН'!$G$6-'СЕТ СН'!$G$22</f>
        <v>1414.8453893400001</v>
      </c>
      <c r="U55" s="36">
        <f>SUMIFS(СВЦЭМ!$C$39:$C$782,СВЦЭМ!$A$39:$A$782,$A55,СВЦЭМ!$B$39:$B$782,U$47)+'СЕТ СН'!$G$12+СВЦЭМ!$D$10+'СЕТ СН'!$G$6-'СЕТ СН'!$G$22</f>
        <v>1414.7043214999999</v>
      </c>
      <c r="V55" s="36">
        <f>SUMIFS(СВЦЭМ!$C$39:$C$782,СВЦЭМ!$A$39:$A$782,$A55,СВЦЭМ!$B$39:$B$782,V$47)+'СЕТ СН'!$G$12+СВЦЭМ!$D$10+'СЕТ СН'!$G$6-'СЕТ СН'!$G$22</f>
        <v>1406.42299235</v>
      </c>
      <c r="W55" s="36">
        <f>SUMIFS(СВЦЭМ!$C$39:$C$782,СВЦЭМ!$A$39:$A$782,$A55,СВЦЭМ!$B$39:$B$782,W$47)+'СЕТ СН'!$G$12+СВЦЭМ!$D$10+'СЕТ СН'!$G$6-'СЕТ СН'!$G$22</f>
        <v>1415.71967533</v>
      </c>
      <c r="X55" s="36">
        <f>SUMIFS(СВЦЭМ!$C$39:$C$782,СВЦЭМ!$A$39:$A$782,$A55,СВЦЭМ!$B$39:$B$782,X$47)+'СЕТ СН'!$G$12+СВЦЭМ!$D$10+'СЕТ СН'!$G$6-'СЕТ СН'!$G$22</f>
        <v>1463.829718</v>
      </c>
      <c r="Y55" s="36">
        <f>SUMIFS(СВЦЭМ!$C$39:$C$782,СВЦЭМ!$A$39:$A$782,$A55,СВЦЭМ!$B$39:$B$782,Y$47)+'СЕТ СН'!$G$12+СВЦЭМ!$D$10+'СЕТ СН'!$G$6-'СЕТ СН'!$G$22</f>
        <v>1489.2309434899998</v>
      </c>
    </row>
    <row r="56" spans="1:25" ht="15.75" x14ac:dyDescent="0.2">
      <c r="A56" s="35">
        <f t="shared" si="1"/>
        <v>44417</v>
      </c>
      <c r="B56" s="36">
        <f>SUMIFS(СВЦЭМ!$C$39:$C$782,СВЦЭМ!$A$39:$A$782,$A56,СВЦЭМ!$B$39:$B$782,B$47)+'СЕТ СН'!$G$12+СВЦЭМ!$D$10+'СЕТ СН'!$G$6-'СЕТ СН'!$G$22</f>
        <v>1545.9907340099999</v>
      </c>
      <c r="C56" s="36">
        <f>SUMIFS(СВЦЭМ!$C$39:$C$782,СВЦЭМ!$A$39:$A$782,$A56,СВЦЭМ!$B$39:$B$782,C$47)+'СЕТ СН'!$G$12+СВЦЭМ!$D$10+'СЕТ СН'!$G$6-'СЕТ СН'!$G$22</f>
        <v>1617.90569841</v>
      </c>
      <c r="D56" s="36">
        <f>SUMIFS(СВЦЭМ!$C$39:$C$782,СВЦЭМ!$A$39:$A$782,$A56,СВЦЭМ!$B$39:$B$782,D$47)+'СЕТ СН'!$G$12+СВЦЭМ!$D$10+'СЕТ СН'!$G$6-'СЕТ СН'!$G$22</f>
        <v>1672.7049136599999</v>
      </c>
      <c r="E56" s="36">
        <f>SUMIFS(СВЦЭМ!$C$39:$C$782,СВЦЭМ!$A$39:$A$782,$A56,СВЦЭМ!$B$39:$B$782,E$47)+'СЕТ СН'!$G$12+СВЦЭМ!$D$10+'СЕТ СН'!$G$6-'СЕТ СН'!$G$22</f>
        <v>1676.6154969700001</v>
      </c>
      <c r="F56" s="36">
        <f>SUMIFS(СВЦЭМ!$C$39:$C$782,СВЦЭМ!$A$39:$A$782,$A56,СВЦЭМ!$B$39:$B$782,F$47)+'СЕТ СН'!$G$12+СВЦЭМ!$D$10+'СЕТ СН'!$G$6-'СЕТ СН'!$G$22</f>
        <v>1685.3287233199999</v>
      </c>
      <c r="G56" s="36">
        <f>SUMIFS(СВЦЭМ!$C$39:$C$782,СВЦЭМ!$A$39:$A$782,$A56,СВЦЭМ!$B$39:$B$782,G$47)+'СЕТ СН'!$G$12+СВЦЭМ!$D$10+'СЕТ СН'!$G$6-'СЕТ СН'!$G$22</f>
        <v>1678.3289897899999</v>
      </c>
      <c r="H56" s="36">
        <f>SUMIFS(СВЦЭМ!$C$39:$C$782,СВЦЭМ!$A$39:$A$782,$A56,СВЦЭМ!$B$39:$B$782,H$47)+'СЕТ СН'!$G$12+СВЦЭМ!$D$10+'СЕТ СН'!$G$6-'СЕТ СН'!$G$22</f>
        <v>1640.2587962600001</v>
      </c>
      <c r="I56" s="36">
        <f>SUMIFS(СВЦЭМ!$C$39:$C$782,СВЦЭМ!$A$39:$A$782,$A56,СВЦЭМ!$B$39:$B$782,I$47)+'СЕТ СН'!$G$12+СВЦЭМ!$D$10+'СЕТ СН'!$G$6-'СЕТ СН'!$G$22</f>
        <v>1596.99974733</v>
      </c>
      <c r="J56" s="36">
        <f>SUMIFS(СВЦЭМ!$C$39:$C$782,СВЦЭМ!$A$39:$A$782,$A56,СВЦЭМ!$B$39:$B$782,J$47)+'СЕТ СН'!$G$12+СВЦЭМ!$D$10+'СЕТ СН'!$G$6-'СЕТ СН'!$G$22</f>
        <v>1505.7642812399999</v>
      </c>
      <c r="K56" s="36">
        <f>SUMIFS(СВЦЭМ!$C$39:$C$782,СВЦЭМ!$A$39:$A$782,$A56,СВЦЭМ!$B$39:$B$782,K$47)+'СЕТ СН'!$G$12+СВЦЭМ!$D$10+'СЕТ СН'!$G$6-'СЕТ СН'!$G$22</f>
        <v>1455.8514002100001</v>
      </c>
      <c r="L56" s="36">
        <f>SUMIFS(СВЦЭМ!$C$39:$C$782,СВЦЭМ!$A$39:$A$782,$A56,СВЦЭМ!$B$39:$B$782,L$47)+'СЕТ СН'!$G$12+СВЦЭМ!$D$10+'СЕТ СН'!$G$6-'СЕТ СН'!$G$22</f>
        <v>1432.2568173</v>
      </c>
      <c r="M56" s="36">
        <f>SUMIFS(СВЦЭМ!$C$39:$C$782,СВЦЭМ!$A$39:$A$782,$A56,СВЦЭМ!$B$39:$B$782,M$47)+'СЕТ СН'!$G$12+СВЦЭМ!$D$10+'СЕТ СН'!$G$6-'СЕТ СН'!$G$22</f>
        <v>1440.7385834900001</v>
      </c>
      <c r="N56" s="36">
        <f>SUMIFS(СВЦЭМ!$C$39:$C$782,СВЦЭМ!$A$39:$A$782,$A56,СВЦЭМ!$B$39:$B$782,N$47)+'СЕТ СН'!$G$12+СВЦЭМ!$D$10+'СЕТ СН'!$G$6-'СЕТ СН'!$G$22</f>
        <v>1449.37790406</v>
      </c>
      <c r="O56" s="36">
        <f>SUMIFS(СВЦЭМ!$C$39:$C$782,СВЦЭМ!$A$39:$A$782,$A56,СВЦЭМ!$B$39:$B$782,O$47)+'СЕТ СН'!$G$12+СВЦЭМ!$D$10+'СЕТ СН'!$G$6-'СЕТ СН'!$G$22</f>
        <v>1486.33682662</v>
      </c>
      <c r="P56" s="36">
        <f>SUMIFS(СВЦЭМ!$C$39:$C$782,СВЦЭМ!$A$39:$A$782,$A56,СВЦЭМ!$B$39:$B$782,P$47)+'СЕТ СН'!$G$12+СВЦЭМ!$D$10+'СЕТ СН'!$G$6-'СЕТ СН'!$G$22</f>
        <v>1498.4399220999999</v>
      </c>
      <c r="Q56" s="36">
        <f>SUMIFS(СВЦЭМ!$C$39:$C$782,СВЦЭМ!$A$39:$A$782,$A56,СВЦЭМ!$B$39:$B$782,Q$47)+'СЕТ СН'!$G$12+СВЦЭМ!$D$10+'СЕТ СН'!$G$6-'СЕТ СН'!$G$22</f>
        <v>1520.13148015</v>
      </c>
      <c r="R56" s="36">
        <f>SUMIFS(СВЦЭМ!$C$39:$C$782,СВЦЭМ!$A$39:$A$782,$A56,СВЦЭМ!$B$39:$B$782,R$47)+'СЕТ СН'!$G$12+СВЦЭМ!$D$10+'СЕТ СН'!$G$6-'СЕТ СН'!$G$22</f>
        <v>1500.2707825299999</v>
      </c>
      <c r="S56" s="36">
        <f>SUMIFS(СВЦЭМ!$C$39:$C$782,СВЦЭМ!$A$39:$A$782,$A56,СВЦЭМ!$B$39:$B$782,S$47)+'СЕТ СН'!$G$12+СВЦЭМ!$D$10+'СЕТ СН'!$G$6-'СЕТ СН'!$G$22</f>
        <v>1483.6256356399999</v>
      </c>
      <c r="T56" s="36">
        <f>SUMIFS(СВЦЭМ!$C$39:$C$782,СВЦЭМ!$A$39:$A$782,$A56,СВЦЭМ!$B$39:$B$782,T$47)+'СЕТ СН'!$G$12+СВЦЭМ!$D$10+'СЕТ СН'!$G$6-'СЕТ СН'!$G$22</f>
        <v>1526.36646926</v>
      </c>
      <c r="U56" s="36">
        <f>SUMIFS(СВЦЭМ!$C$39:$C$782,СВЦЭМ!$A$39:$A$782,$A56,СВЦЭМ!$B$39:$B$782,U$47)+'СЕТ СН'!$G$12+СВЦЭМ!$D$10+'СЕТ СН'!$G$6-'СЕТ СН'!$G$22</f>
        <v>1513.2727798199999</v>
      </c>
      <c r="V56" s="36">
        <f>SUMIFS(СВЦЭМ!$C$39:$C$782,СВЦЭМ!$A$39:$A$782,$A56,СВЦЭМ!$B$39:$B$782,V$47)+'СЕТ СН'!$G$12+СВЦЭМ!$D$10+'СЕТ СН'!$G$6-'СЕТ СН'!$G$22</f>
        <v>1470.8097963499999</v>
      </c>
      <c r="W56" s="36">
        <f>SUMIFS(СВЦЭМ!$C$39:$C$782,СВЦЭМ!$A$39:$A$782,$A56,СВЦЭМ!$B$39:$B$782,W$47)+'СЕТ СН'!$G$12+СВЦЭМ!$D$10+'СЕТ СН'!$G$6-'СЕТ СН'!$G$22</f>
        <v>1487.7294360199999</v>
      </c>
      <c r="X56" s="36">
        <f>SUMIFS(СВЦЭМ!$C$39:$C$782,СВЦЭМ!$A$39:$A$782,$A56,СВЦЭМ!$B$39:$B$782,X$47)+'СЕТ СН'!$G$12+СВЦЭМ!$D$10+'СЕТ СН'!$G$6-'СЕТ СН'!$G$22</f>
        <v>1496.5315493600001</v>
      </c>
      <c r="Y56" s="36">
        <f>SUMIFS(СВЦЭМ!$C$39:$C$782,СВЦЭМ!$A$39:$A$782,$A56,СВЦЭМ!$B$39:$B$782,Y$47)+'СЕТ СН'!$G$12+СВЦЭМ!$D$10+'СЕТ СН'!$G$6-'СЕТ СН'!$G$22</f>
        <v>1525.6378989099999</v>
      </c>
    </row>
    <row r="57" spans="1:25" ht="15.75" x14ac:dyDescent="0.2">
      <c r="A57" s="35">
        <f t="shared" si="1"/>
        <v>44418</v>
      </c>
      <c r="B57" s="36">
        <f>SUMIFS(СВЦЭМ!$C$39:$C$782,СВЦЭМ!$A$39:$A$782,$A57,СВЦЭМ!$B$39:$B$782,B$47)+'СЕТ СН'!$G$12+СВЦЭМ!$D$10+'СЕТ СН'!$G$6-'СЕТ СН'!$G$22</f>
        <v>1572.86566253</v>
      </c>
      <c r="C57" s="36">
        <f>SUMIFS(СВЦЭМ!$C$39:$C$782,СВЦЭМ!$A$39:$A$782,$A57,СВЦЭМ!$B$39:$B$782,C$47)+'СЕТ СН'!$G$12+СВЦЭМ!$D$10+'СЕТ СН'!$G$6-'СЕТ СН'!$G$22</f>
        <v>1639.3966282000001</v>
      </c>
      <c r="D57" s="36">
        <f>SUMIFS(СВЦЭМ!$C$39:$C$782,СВЦЭМ!$A$39:$A$782,$A57,СВЦЭМ!$B$39:$B$782,D$47)+'СЕТ СН'!$G$12+СВЦЭМ!$D$10+'СЕТ СН'!$G$6-'СЕТ СН'!$G$22</f>
        <v>1687.64499217</v>
      </c>
      <c r="E57" s="36">
        <f>SUMIFS(СВЦЭМ!$C$39:$C$782,СВЦЭМ!$A$39:$A$782,$A57,СВЦЭМ!$B$39:$B$782,E$47)+'СЕТ СН'!$G$12+СВЦЭМ!$D$10+'СЕТ СН'!$G$6-'СЕТ СН'!$G$22</f>
        <v>1701.12994574</v>
      </c>
      <c r="F57" s="36">
        <f>SUMIFS(СВЦЭМ!$C$39:$C$782,СВЦЭМ!$A$39:$A$782,$A57,СВЦЭМ!$B$39:$B$782,F$47)+'СЕТ СН'!$G$12+СВЦЭМ!$D$10+'СЕТ СН'!$G$6-'СЕТ СН'!$G$22</f>
        <v>1701.9072694199999</v>
      </c>
      <c r="G57" s="36">
        <f>SUMIFS(СВЦЭМ!$C$39:$C$782,СВЦЭМ!$A$39:$A$782,$A57,СВЦЭМ!$B$39:$B$782,G$47)+'СЕТ СН'!$G$12+СВЦЭМ!$D$10+'СЕТ СН'!$G$6-'СЕТ СН'!$G$22</f>
        <v>1686.3089454599999</v>
      </c>
      <c r="H57" s="36">
        <f>SUMIFS(СВЦЭМ!$C$39:$C$782,СВЦЭМ!$A$39:$A$782,$A57,СВЦЭМ!$B$39:$B$782,H$47)+'СЕТ СН'!$G$12+СВЦЭМ!$D$10+'СЕТ СН'!$G$6-'СЕТ СН'!$G$22</f>
        <v>1649.74100864</v>
      </c>
      <c r="I57" s="36">
        <f>SUMIFS(СВЦЭМ!$C$39:$C$782,СВЦЭМ!$A$39:$A$782,$A57,СВЦЭМ!$B$39:$B$782,I$47)+'СЕТ СН'!$G$12+СВЦЭМ!$D$10+'СЕТ СН'!$G$6-'СЕТ СН'!$G$22</f>
        <v>1593.6273401399999</v>
      </c>
      <c r="J57" s="36">
        <f>SUMIFS(СВЦЭМ!$C$39:$C$782,СВЦЭМ!$A$39:$A$782,$A57,СВЦЭМ!$B$39:$B$782,J$47)+'СЕТ СН'!$G$12+СВЦЭМ!$D$10+'СЕТ СН'!$G$6-'СЕТ СН'!$G$22</f>
        <v>1525.1549140100001</v>
      </c>
      <c r="K57" s="36">
        <f>SUMIFS(СВЦЭМ!$C$39:$C$782,СВЦЭМ!$A$39:$A$782,$A57,СВЦЭМ!$B$39:$B$782,K$47)+'СЕТ СН'!$G$12+СВЦЭМ!$D$10+'СЕТ СН'!$G$6-'СЕТ СН'!$G$22</f>
        <v>1478.0958888800001</v>
      </c>
      <c r="L57" s="36">
        <f>SUMIFS(СВЦЭМ!$C$39:$C$782,СВЦЭМ!$A$39:$A$782,$A57,СВЦЭМ!$B$39:$B$782,L$47)+'СЕТ СН'!$G$12+СВЦЭМ!$D$10+'СЕТ СН'!$G$6-'СЕТ СН'!$G$22</f>
        <v>1474.0682459099999</v>
      </c>
      <c r="M57" s="36">
        <f>SUMIFS(СВЦЭМ!$C$39:$C$782,СВЦЭМ!$A$39:$A$782,$A57,СВЦЭМ!$B$39:$B$782,M$47)+'СЕТ СН'!$G$12+СВЦЭМ!$D$10+'СЕТ СН'!$G$6-'СЕТ СН'!$G$22</f>
        <v>1488.12420836</v>
      </c>
      <c r="N57" s="36">
        <f>SUMIFS(СВЦЭМ!$C$39:$C$782,СВЦЭМ!$A$39:$A$782,$A57,СВЦЭМ!$B$39:$B$782,N$47)+'СЕТ СН'!$G$12+СВЦЭМ!$D$10+'СЕТ СН'!$G$6-'СЕТ СН'!$G$22</f>
        <v>1493.11350726</v>
      </c>
      <c r="O57" s="36">
        <f>SUMIFS(СВЦЭМ!$C$39:$C$782,СВЦЭМ!$A$39:$A$782,$A57,СВЦЭМ!$B$39:$B$782,O$47)+'СЕТ СН'!$G$12+СВЦЭМ!$D$10+'СЕТ СН'!$G$6-'СЕТ СН'!$G$22</f>
        <v>1487.5094015300001</v>
      </c>
      <c r="P57" s="36">
        <f>SUMIFS(СВЦЭМ!$C$39:$C$782,СВЦЭМ!$A$39:$A$782,$A57,СВЦЭМ!$B$39:$B$782,P$47)+'СЕТ СН'!$G$12+СВЦЭМ!$D$10+'СЕТ СН'!$G$6-'СЕТ СН'!$G$22</f>
        <v>1502.9524844500002</v>
      </c>
      <c r="Q57" s="36">
        <f>SUMIFS(СВЦЭМ!$C$39:$C$782,СВЦЭМ!$A$39:$A$782,$A57,СВЦЭМ!$B$39:$B$782,Q$47)+'СЕТ СН'!$G$12+СВЦЭМ!$D$10+'СЕТ СН'!$G$6-'СЕТ СН'!$G$22</f>
        <v>1518.45085681</v>
      </c>
      <c r="R57" s="36">
        <f>SUMIFS(СВЦЭМ!$C$39:$C$782,СВЦЭМ!$A$39:$A$782,$A57,СВЦЭМ!$B$39:$B$782,R$47)+'СЕТ СН'!$G$12+СВЦЭМ!$D$10+'СЕТ СН'!$G$6-'СЕТ СН'!$G$22</f>
        <v>1541.28057674</v>
      </c>
      <c r="S57" s="36">
        <f>SUMIFS(СВЦЭМ!$C$39:$C$782,СВЦЭМ!$A$39:$A$782,$A57,СВЦЭМ!$B$39:$B$782,S$47)+'СЕТ СН'!$G$12+СВЦЭМ!$D$10+'СЕТ СН'!$G$6-'СЕТ СН'!$G$22</f>
        <v>1513.3795042199999</v>
      </c>
      <c r="T57" s="36">
        <f>SUMIFS(СВЦЭМ!$C$39:$C$782,СВЦЭМ!$A$39:$A$782,$A57,СВЦЭМ!$B$39:$B$782,T$47)+'СЕТ СН'!$G$12+СВЦЭМ!$D$10+'СЕТ СН'!$G$6-'СЕТ СН'!$G$22</f>
        <v>1465.3430644800001</v>
      </c>
      <c r="U57" s="36">
        <f>SUMIFS(СВЦЭМ!$C$39:$C$782,СВЦЭМ!$A$39:$A$782,$A57,СВЦЭМ!$B$39:$B$782,U$47)+'СЕТ СН'!$G$12+СВЦЭМ!$D$10+'СЕТ СН'!$G$6-'СЕТ СН'!$G$22</f>
        <v>1457.34610754</v>
      </c>
      <c r="V57" s="36">
        <f>SUMIFS(СВЦЭМ!$C$39:$C$782,СВЦЭМ!$A$39:$A$782,$A57,СВЦЭМ!$B$39:$B$782,V$47)+'СЕТ СН'!$G$12+СВЦЭМ!$D$10+'СЕТ СН'!$G$6-'СЕТ СН'!$G$22</f>
        <v>1462.9268499700001</v>
      </c>
      <c r="W57" s="36">
        <f>SUMIFS(СВЦЭМ!$C$39:$C$782,СВЦЭМ!$A$39:$A$782,$A57,СВЦЭМ!$B$39:$B$782,W$47)+'СЕТ СН'!$G$12+СВЦЭМ!$D$10+'СЕТ СН'!$G$6-'СЕТ СН'!$G$22</f>
        <v>1475.7304612100002</v>
      </c>
      <c r="X57" s="36">
        <f>SUMIFS(СВЦЭМ!$C$39:$C$782,СВЦЭМ!$A$39:$A$782,$A57,СВЦЭМ!$B$39:$B$782,X$47)+'СЕТ СН'!$G$12+СВЦЭМ!$D$10+'СЕТ СН'!$G$6-'СЕТ СН'!$G$22</f>
        <v>1432.4841986500001</v>
      </c>
      <c r="Y57" s="36">
        <f>SUMIFS(СВЦЭМ!$C$39:$C$782,СВЦЭМ!$A$39:$A$782,$A57,СВЦЭМ!$B$39:$B$782,Y$47)+'СЕТ СН'!$G$12+СВЦЭМ!$D$10+'СЕТ СН'!$G$6-'СЕТ СН'!$G$22</f>
        <v>1435.60868996</v>
      </c>
    </row>
    <row r="58" spans="1:25" ht="15.75" x14ac:dyDescent="0.2">
      <c r="A58" s="35">
        <f t="shared" si="1"/>
        <v>44419</v>
      </c>
      <c r="B58" s="36">
        <f>SUMIFS(СВЦЭМ!$C$39:$C$782,СВЦЭМ!$A$39:$A$782,$A58,СВЦЭМ!$B$39:$B$782,B$47)+'СЕТ СН'!$G$12+СВЦЭМ!$D$10+'СЕТ СН'!$G$6-'СЕТ СН'!$G$22</f>
        <v>1493.99990757</v>
      </c>
      <c r="C58" s="36">
        <f>SUMIFS(СВЦЭМ!$C$39:$C$782,СВЦЭМ!$A$39:$A$782,$A58,СВЦЭМ!$B$39:$B$782,C$47)+'СЕТ СН'!$G$12+СВЦЭМ!$D$10+'СЕТ СН'!$G$6-'СЕТ СН'!$G$22</f>
        <v>1548.3240679999999</v>
      </c>
      <c r="D58" s="36">
        <f>SUMIFS(СВЦЭМ!$C$39:$C$782,СВЦЭМ!$A$39:$A$782,$A58,СВЦЭМ!$B$39:$B$782,D$47)+'СЕТ СН'!$G$12+СВЦЭМ!$D$10+'СЕТ СН'!$G$6-'СЕТ СН'!$G$22</f>
        <v>1606.0656992300001</v>
      </c>
      <c r="E58" s="36">
        <f>SUMIFS(СВЦЭМ!$C$39:$C$782,СВЦЭМ!$A$39:$A$782,$A58,СВЦЭМ!$B$39:$B$782,E$47)+'СЕТ СН'!$G$12+СВЦЭМ!$D$10+'СЕТ СН'!$G$6-'СЕТ СН'!$G$22</f>
        <v>1628.8534410699999</v>
      </c>
      <c r="F58" s="36">
        <f>SUMIFS(СВЦЭМ!$C$39:$C$782,СВЦЭМ!$A$39:$A$782,$A58,СВЦЭМ!$B$39:$B$782,F$47)+'СЕТ СН'!$G$12+СВЦЭМ!$D$10+'СЕТ СН'!$G$6-'СЕТ СН'!$G$22</f>
        <v>1623.5316011999998</v>
      </c>
      <c r="G58" s="36">
        <f>SUMIFS(СВЦЭМ!$C$39:$C$782,СВЦЭМ!$A$39:$A$782,$A58,СВЦЭМ!$B$39:$B$782,G$47)+'СЕТ СН'!$G$12+СВЦЭМ!$D$10+'СЕТ СН'!$G$6-'СЕТ СН'!$G$22</f>
        <v>1618.46361864</v>
      </c>
      <c r="H58" s="36">
        <f>SUMIFS(СВЦЭМ!$C$39:$C$782,СВЦЭМ!$A$39:$A$782,$A58,СВЦЭМ!$B$39:$B$782,H$47)+'СЕТ СН'!$G$12+СВЦЭМ!$D$10+'СЕТ СН'!$G$6-'СЕТ СН'!$G$22</f>
        <v>1596.8298550700001</v>
      </c>
      <c r="I58" s="36">
        <f>SUMIFS(СВЦЭМ!$C$39:$C$782,СВЦЭМ!$A$39:$A$782,$A58,СВЦЭМ!$B$39:$B$782,I$47)+'СЕТ СН'!$G$12+СВЦЭМ!$D$10+'СЕТ СН'!$G$6-'СЕТ СН'!$G$22</f>
        <v>1559.5875536799999</v>
      </c>
      <c r="J58" s="36">
        <f>SUMIFS(СВЦЭМ!$C$39:$C$782,СВЦЭМ!$A$39:$A$782,$A58,СВЦЭМ!$B$39:$B$782,J$47)+'СЕТ СН'!$G$12+СВЦЭМ!$D$10+'СЕТ СН'!$G$6-'СЕТ СН'!$G$22</f>
        <v>1508.2508411600002</v>
      </c>
      <c r="K58" s="36">
        <f>SUMIFS(СВЦЭМ!$C$39:$C$782,СВЦЭМ!$A$39:$A$782,$A58,СВЦЭМ!$B$39:$B$782,K$47)+'СЕТ СН'!$G$12+СВЦЭМ!$D$10+'СЕТ СН'!$G$6-'СЕТ СН'!$G$22</f>
        <v>1475.25455829</v>
      </c>
      <c r="L58" s="36">
        <f>SUMIFS(СВЦЭМ!$C$39:$C$782,СВЦЭМ!$A$39:$A$782,$A58,СВЦЭМ!$B$39:$B$782,L$47)+'СЕТ СН'!$G$12+СВЦЭМ!$D$10+'СЕТ СН'!$G$6-'СЕТ СН'!$G$22</f>
        <v>1452.11306756</v>
      </c>
      <c r="M58" s="36">
        <f>SUMIFS(СВЦЭМ!$C$39:$C$782,СВЦЭМ!$A$39:$A$782,$A58,СВЦЭМ!$B$39:$B$782,M$47)+'СЕТ СН'!$G$12+СВЦЭМ!$D$10+'СЕТ СН'!$G$6-'СЕТ СН'!$G$22</f>
        <v>1453.56677737</v>
      </c>
      <c r="N58" s="36">
        <f>SUMIFS(СВЦЭМ!$C$39:$C$782,СВЦЭМ!$A$39:$A$782,$A58,СВЦЭМ!$B$39:$B$782,N$47)+'СЕТ СН'!$G$12+СВЦЭМ!$D$10+'СЕТ СН'!$G$6-'СЕТ СН'!$G$22</f>
        <v>1473.74625651</v>
      </c>
      <c r="O58" s="36">
        <f>SUMIFS(СВЦЭМ!$C$39:$C$782,СВЦЭМ!$A$39:$A$782,$A58,СВЦЭМ!$B$39:$B$782,O$47)+'СЕТ СН'!$G$12+СВЦЭМ!$D$10+'СЕТ СН'!$G$6-'СЕТ СН'!$G$22</f>
        <v>1491.4321067999999</v>
      </c>
      <c r="P58" s="36">
        <f>SUMIFS(СВЦЭМ!$C$39:$C$782,СВЦЭМ!$A$39:$A$782,$A58,СВЦЭМ!$B$39:$B$782,P$47)+'СЕТ СН'!$G$12+СВЦЭМ!$D$10+'СЕТ СН'!$G$6-'СЕТ СН'!$G$22</f>
        <v>1524.52368286</v>
      </c>
      <c r="Q58" s="36">
        <f>SUMIFS(СВЦЭМ!$C$39:$C$782,СВЦЭМ!$A$39:$A$782,$A58,СВЦЭМ!$B$39:$B$782,Q$47)+'СЕТ СН'!$G$12+СВЦЭМ!$D$10+'СЕТ СН'!$G$6-'СЕТ СН'!$G$22</f>
        <v>1542.9398472100002</v>
      </c>
      <c r="R58" s="36">
        <f>SUMIFS(СВЦЭМ!$C$39:$C$782,СВЦЭМ!$A$39:$A$782,$A58,СВЦЭМ!$B$39:$B$782,R$47)+'СЕТ СН'!$G$12+СВЦЭМ!$D$10+'СЕТ СН'!$G$6-'СЕТ СН'!$G$22</f>
        <v>1533.10801019</v>
      </c>
      <c r="S58" s="36">
        <f>SUMIFS(СВЦЭМ!$C$39:$C$782,СВЦЭМ!$A$39:$A$782,$A58,СВЦЭМ!$B$39:$B$782,S$47)+'СЕТ СН'!$G$12+СВЦЭМ!$D$10+'СЕТ СН'!$G$6-'СЕТ СН'!$G$22</f>
        <v>1504.15477906</v>
      </c>
      <c r="T58" s="36">
        <f>SUMIFS(СВЦЭМ!$C$39:$C$782,СВЦЭМ!$A$39:$A$782,$A58,СВЦЭМ!$B$39:$B$782,T$47)+'СЕТ СН'!$G$12+СВЦЭМ!$D$10+'СЕТ СН'!$G$6-'СЕТ СН'!$G$22</f>
        <v>1479.78524885</v>
      </c>
      <c r="U58" s="36">
        <f>SUMIFS(СВЦЭМ!$C$39:$C$782,СВЦЭМ!$A$39:$A$782,$A58,СВЦЭМ!$B$39:$B$782,U$47)+'СЕТ СН'!$G$12+СВЦЭМ!$D$10+'СЕТ СН'!$G$6-'СЕТ СН'!$G$22</f>
        <v>1469.5904367799999</v>
      </c>
      <c r="V58" s="36">
        <f>SUMIFS(СВЦЭМ!$C$39:$C$782,СВЦЭМ!$A$39:$A$782,$A58,СВЦЭМ!$B$39:$B$782,V$47)+'СЕТ СН'!$G$12+СВЦЭМ!$D$10+'СЕТ СН'!$G$6-'СЕТ СН'!$G$22</f>
        <v>1478.67972622</v>
      </c>
      <c r="W58" s="36">
        <f>SUMIFS(СВЦЭМ!$C$39:$C$782,СВЦЭМ!$A$39:$A$782,$A58,СВЦЭМ!$B$39:$B$782,W$47)+'СЕТ СН'!$G$12+СВЦЭМ!$D$10+'СЕТ СН'!$G$6-'СЕТ СН'!$G$22</f>
        <v>1497.04125305</v>
      </c>
      <c r="X58" s="36">
        <f>SUMIFS(СВЦЭМ!$C$39:$C$782,СВЦЭМ!$A$39:$A$782,$A58,СВЦЭМ!$B$39:$B$782,X$47)+'СЕТ СН'!$G$12+СВЦЭМ!$D$10+'СЕТ СН'!$G$6-'СЕТ СН'!$G$22</f>
        <v>1472.1297165800001</v>
      </c>
      <c r="Y58" s="36">
        <f>SUMIFS(СВЦЭМ!$C$39:$C$782,СВЦЭМ!$A$39:$A$782,$A58,СВЦЭМ!$B$39:$B$782,Y$47)+'СЕТ СН'!$G$12+СВЦЭМ!$D$10+'СЕТ СН'!$G$6-'СЕТ СН'!$G$22</f>
        <v>1507.4000335400001</v>
      </c>
    </row>
    <row r="59" spans="1:25" ht="15.75" x14ac:dyDescent="0.2">
      <c r="A59" s="35">
        <f t="shared" si="1"/>
        <v>44420</v>
      </c>
      <c r="B59" s="36">
        <f>SUMIFS(СВЦЭМ!$C$39:$C$782,СВЦЭМ!$A$39:$A$782,$A59,СВЦЭМ!$B$39:$B$782,B$47)+'СЕТ СН'!$G$12+СВЦЭМ!$D$10+'СЕТ СН'!$G$6-'СЕТ СН'!$G$22</f>
        <v>1591.4009702799999</v>
      </c>
      <c r="C59" s="36">
        <f>SUMIFS(СВЦЭМ!$C$39:$C$782,СВЦЭМ!$A$39:$A$782,$A59,СВЦЭМ!$B$39:$B$782,C$47)+'СЕТ СН'!$G$12+СВЦЭМ!$D$10+'СЕТ СН'!$G$6-'СЕТ СН'!$G$22</f>
        <v>1653.6763175600001</v>
      </c>
      <c r="D59" s="36">
        <f>SUMIFS(СВЦЭМ!$C$39:$C$782,СВЦЭМ!$A$39:$A$782,$A59,СВЦЭМ!$B$39:$B$782,D$47)+'СЕТ СН'!$G$12+СВЦЭМ!$D$10+'СЕТ СН'!$G$6-'СЕТ СН'!$G$22</f>
        <v>1708.13103323</v>
      </c>
      <c r="E59" s="36">
        <f>SUMIFS(СВЦЭМ!$C$39:$C$782,СВЦЭМ!$A$39:$A$782,$A59,СВЦЭМ!$B$39:$B$782,E$47)+'СЕТ СН'!$G$12+СВЦЭМ!$D$10+'СЕТ СН'!$G$6-'СЕТ СН'!$G$22</f>
        <v>1716.7611558200001</v>
      </c>
      <c r="F59" s="36">
        <f>SUMIFS(СВЦЭМ!$C$39:$C$782,СВЦЭМ!$A$39:$A$782,$A59,СВЦЭМ!$B$39:$B$782,F$47)+'СЕТ СН'!$G$12+СВЦЭМ!$D$10+'СЕТ СН'!$G$6-'СЕТ СН'!$G$22</f>
        <v>1734.0841140100001</v>
      </c>
      <c r="G59" s="36">
        <f>SUMIFS(СВЦЭМ!$C$39:$C$782,СВЦЭМ!$A$39:$A$782,$A59,СВЦЭМ!$B$39:$B$782,G$47)+'СЕТ СН'!$G$12+СВЦЭМ!$D$10+'СЕТ СН'!$G$6-'СЕТ СН'!$G$22</f>
        <v>1725.0403221500001</v>
      </c>
      <c r="H59" s="36">
        <f>SUMIFS(СВЦЭМ!$C$39:$C$782,СВЦЭМ!$A$39:$A$782,$A59,СВЦЭМ!$B$39:$B$782,H$47)+'СЕТ СН'!$G$12+СВЦЭМ!$D$10+'СЕТ СН'!$G$6-'СЕТ СН'!$G$22</f>
        <v>1674.03535487</v>
      </c>
      <c r="I59" s="36">
        <f>SUMIFS(СВЦЭМ!$C$39:$C$782,СВЦЭМ!$A$39:$A$782,$A59,СВЦЭМ!$B$39:$B$782,I$47)+'СЕТ СН'!$G$12+СВЦЭМ!$D$10+'СЕТ СН'!$G$6-'СЕТ СН'!$G$22</f>
        <v>1595.9952695100001</v>
      </c>
      <c r="J59" s="36">
        <f>SUMIFS(СВЦЭМ!$C$39:$C$782,СВЦЭМ!$A$39:$A$782,$A59,СВЦЭМ!$B$39:$B$782,J$47)+'СЕТ СН'!$G$12+СВЦЭМ!$D$10+'СЕТ СН'!$G$6-'СЕТ СН'!$G$22</f>
        <v>1515.37806656</v>
      </c>
      <c r="K59" s="36">
        <f>SUMIFS(СВЦЭМ!$C$39:$C$782,СВЦЭМ!$A$39:$A$782,$A59,СВЦЭМ!$B$39:$B$782,K$47)+'СЕТ СН'!$G$12+СВЦЭМ!$D$10+'СЕТ СН'!$G$6-'СЕТ СН'!$G$22</f>
        <v>1494.4496357799999</v>
      </c>
      <c r="L59" s="36">
        <f>SUMIFS(СВЦЭМ!$C$39:$C$782,СВЦЭМ!$A$39:$A$782,$A59,СВЦЭМ!$B$39:$B$782,L$47)+'СЕТ СН'!$G$12+СВЦЭМ!$D$10+'СЕТ СН'!$G$6-'СЕТ СН'!$G$22</f>
        <v>1475.5307757999999</v>
      </c>
      <c r="M59" s="36">
        <f>SUMIFS(СВЦЭМ!$C$39:$C$782,СВЦЭМ!$A$39:$A$782,$A59,СВЦЭМ!$B$39:$B$782,M$47)+'СЕТ СН'!$G$12+СВЦЭМ!$D$10+'СЕТ СН'!$G$6-'СЕТ СН'!$G$22</f>
        <v>1470.1748005700001</v>
      </c>
      <c r="N59" s="36">
        <f>SUMIFS(СВЦЭМ!$C$39:$C$782,СВЦЭМ!$A$39:$A$782,$A59,СВЦЭМ!$B$39:$B$782,N$47)+'СЕТ СН'!$G$12+СВЦЭМ!$D$10+'СЕТ СН'!$G$6-'СЕТ СН'!$G$22</f>
        <v>1477.1044778</v>
      </c>
      <c r="O59" s="36">
        <f>SUMIFS(СВЦЭМ!$C$39:$C$782,СВЦЭМ!$A$39:$A$782,$A59,СВЦЭМ!$B$39:$B$782,O$47)+'СЕТ СН'!$G$12+СВЦЭМ!$D$10+'СЕТ СН'!$G$6-'СЕТ СН'!$G$22</f>
        <v>1486.6159744400002</v>
      </c>
      <c r="P59" s="36">
        <f>SUMIFS(СВЦЭМ!$C$39:$C$782,СВЦЭМ!$A$39:$A$782,$A59,СВЦЭМ!$B$39:$B$782,P$47)+'СЕТ СН'!$G$12+СВЦЭМ!$D$10+'СЕТ СН'!$G$6-'СЕТ СН'!$G$22</f>
        <v>1517.28735317</v>
      </c>
      <c r="Q59" s="36">
        <f>SUMIFS(СВЦЭМ!$C$39:$C$782,СВЦЭМ!$A$39:$A$782,$A59,СВЦЭМ!$B$39:$B$782,Q$47)+'СЕТ СН'!$G$12+СВЦЭМ!$D$10+'СЕТ СН'!$G$6-'СЕТ СН'!$G$22</f>
        <v>1516.88454516</v>
      </c>
      <c r="R59" s="36">
        <f>SUMIFS(СВЦЭМ!$C$39:$C$782,СВЦЭМ!$A$39:$A$782,$A59,СВЦЭМ!$B$39:$B$782,R$47)+'СЕТ СН'!$G$12+СВЦЭМ!$D$10+'СЕТ СН'!$G$6-'СЕТ СН'!$G$22</f>
        <v>1509.6390225300001</v>
      </c>
      <c r="S59" s="36">
        <f>SUMIFS(СВЦЭМ!$C$39:$C$782,СВЦЭМ!$A$39:$A$782,$A59,СВЦЭМ!$B$39:$B$782,S$47)+'СЕТ СН'!$G$12+СВЦЭМ!$D$10+'СЕТ СН'!$G$6-'СЕТ СН'!$G$22</f>
        <v>1477.10710408</v>
      </c>
      <c r="T59" s="36">
        <f>SUMIFS(СВЦЭМ!$C$39:$C$782,СВЦЭМ!$A$39:$A$782,$A59,СВЦЭМ!$B$39:$B$782,T$47)+'СЕТ СН'!$G$12+СВЦЭМ!$D$10+'СЕТ СН'!$G$6-'СЕТ СН'!$G$22</f>
        <v>1463.4740582899999</v>
      </c>
      <c r="U59" s="36">
        <f>SUMIFS(СВЦЭМ!$C$39:$C$782,СВЦЭМ!$A$39:$A$782,$A59,СВЦЭМ!$B$39:$B$782,U$47)+'СЕТ СН'!$G$12+СВЦЭМ!$D$10+'СЕТ СН'!$G$6-'СЕТ СН'!$G$22</f>
        <v>1468.4602019399999</v>
      </c>
      <c r="V59" s="36">
        <f>SUMIFS(СВЦЭМ!$C$39:$C$782,СВЦЭМ!$A$39:$A$782,$A59,СВЦЭМ!$B$39:$B$782,V$47)+'СЕТ СН'!$G$12+СВЦЭМ!$D$10+'СЕТ СН'!$G$6-'СЕТ СН'!$G$22</f>
        <v>1481.70181503</v>
      </c>
      <c r="W59" s="36">
        <f>SUMIFS(СВЦЭМ!$C$39:$C$782,СВЦЭМ!$A$39:$A$782,$A59,СВЦЭМ!$B$39:$B$782,W$47)+'СЕТ СН'!$G$12+СВЦЭМ!$D$10+'СЕТ СН'!$G$6-'СЕТ СН'!$G$22</f>
        <v>1474.9701312</v>
      </c>
      <c r="X59" s="36">
        <f>SUMIFS(СВЦЭМ!$C$39:$C$782,СВЦЭМ!$A$39:$A$782,$A59,СВЦЭМ!$B$39:$B$782,X$47)+'СЕТ СН'!$G$12+СВЦЭМ!$D$10+'СЕТ СН'!$G$6-'СЕТ СН'!$G$22</f>
        <v>1480.6946666700001</v>
      </c>
      <c r="Y59" s="36">
        <f>SUMIFS(СВЦЭМ!$C$39:$C$782,СВЦЭМ!$A$39:$A$782,$A59,СВЦЭМ!$B$39:$B$782,Y$47)+'СЕТ СН'!$G$12+СВЦЭМ!$D$10+'СЕТ СН'!$G$6-'СЕТ СН'!$G$22</f>
        <v>1543.2911911400001</v>
      </c>
    </row>
    <row r="60" spans="1:25" ht="15.75" x14ac:dyDescent="0.2">
      <c r="A60" s="35">
        <f t="shared" si="1"/>
        <v>44421</v>
      </c>
      <c r="B60" s="36">
        <f>SUMIFS(СВЦЭМ!$C$39:$C$782,СВЦЭМ!$A$39:$A$782,$A60,СВЦЭМ!$B$39:$B$782,B$47)+'СЕТ СН'!$G$12+СВЦЭМ!$D$10+'СЕТ СН'!$G$6-'СЕТ СН'!$G$22</f>
        <v>1606.7099586899999</v>
      </c>
      <c r="C60" s="36">
        <f>SUMIFS(СВЦЭМ!$C$39:$C$782,СВЦЭМ!$A$39:$A$782,$A60,СВЦЭМ!$B$39:$B$782,C$47)+'СЕТ СН'!$G$12+СВЦЭМ!$D$10+'СЕТ СН'!$G$6-'СЕТ СН'!$G$22</f>
        <v>1673.38660839</v>
      </c>
      <c r="D60" s="36">
        <f>SUMIFS(СВЦЭМ!$C$39:$C$782,СВЦЭМ!$A$39:$A$782,$A60,СВЦЭМ!$B$39:$B$782,D$47)+'СЕТ СН'!$G$12+СВЦЭМ!$D$10+'СЕТ СН'!$G$6-'СЕТ СН'!$G$22</f>
        <v>1719.4987963900001</v>
      </c>
      <c r="E60" s="36">
        <f>SUMIFS(СВЦЭМ!$C$39:$C$782,СВЦЭМ!$A$39:$A$782,$A60,СВЦЭМ!$B$39:$B$782,E$47)+'СЕТ СН'!$G$12+СВЦЭМ!$D$10+'СЕТ СН'!$G$6-'СЕТ СН'!$G$22</f>
        <v>1729.9329537599999</v>
      </c>
      <c r="F60" s="36">
        <f>SUMIFS(СВЦЭМ!$C$39:$C$782,СВЦЭМ!$A$39:$A$782,$A60,СВЦЭМ!$B$39:$B$782,F$47)+'СЕТ СН'!$G$12+СВЦЭМ!$D$10+'СЕТ СН'!$G$6-'СЕТ СН'!$G$22</f>
        <v>1740.6037245699999</v>
      </c>
      <c r="G60" s="36">
        <f>SUMIFS(СВЦЭМ!$C$39:$C$782,СВЦЭМ!$A$39:$A$782,$A60,СВЦЭМ!$B$39:$B$782,G$47)+'СЕТ СН'!$G$12+СВЦЭМ!$D$10+'СЕТ СН'!$G$6-'СЕТ СН'!$G$22</f>
        <v>1726.2711797500001</v>
      </c>
      <c r="H60" s="36">
        <f>SUMIFS(СВЦЭМ!$C$39:$C$782,СВЦЭМ!$A$39:$A$782,$A60,СВЦЭМ!$B$39:$B$782,H$47)+'СЕТ СН'!$G$12+СВЦЭМ!$D$10+'СЕТ СН'!$G$6-'СЕТ СН'!$G$22</f>
        <v>1679.8259732699998</v>
      </c>
      <c r="I60" s="36">
        <f>SUMIFS(СВЦЭМ!$C$39:$C$782,СВЦЭМ!$A$39:$A$782,$A60,СВЦЭМ!$B$39:$B$782,I$47)+'СЕТ СН'!$G$12+СВЦЭМ!$D$10+'СЕТ СН'!$G$6-'СЕТ СН'!$G$22</f>
        <v>1594.71427797</v>
      </c>
      <c r="J60" s="36">
        <f>SUMIFS(СВЦЭМ!$C$39:$C$782,СВЦЭМ!$A$39:$A$782,$A60,СВЦЭМ!$B$39:$B$782,J$47)+'СЕТ СН'!$G$12+СВЦЭМ!$D$10+'СЕТ СН'!$G$6-'СЕТ СН'!$G$22</f>
        <v>1533.5652999600002</v>
      </c>
      <c r="K60" s="36">
        <f>SUMIFS(СВЦЭМ!$C$39:$C$782,СВЦЭМ!$A$39:$A$782,$A60,СВЦЭМ!$B$39:$B$782,K$47)+'СЕТ СН'!$G$12+СВЦЭМ!$D$10+'СЕТ СН'!$G$6-'СЕТ СН'!$G$22</f>
        <v>1500.01542711</v>
      </c>
      <c r="L60" s="36">
        <f>SUMIFS(СВЦЭМ!$C$39:$C$782,СВЦЭМ!$A$39:$A$782,$A60,СВЦЭМ!$B$39:$B$782,L$47)+'СЕТ СН'!$G$12+СВЦЭМ!$D$10+'СЕТ СН'!$G$6-'СЕТ СН'!$G$22</f>
        <v>1476.4189718299999</v>
      </c>
      <c r="M60" s="36">
        <f>SUMIFS(СВЦЭМ!$C$39:$C$782,СВЦЭМ!$A$39:$A$782,$A60,СВЦЭМ!$B$39:$B$782,M$47)+'СЕТ СН'!$G$12+СВЦЭМ!$D$10+'СЕТ СН'!$G$6-'СЕТ СН'!$G$22</f>
        <v>1466.70810996</v>
      </c>
      <c r="N60" s="36">
        <f>SUMIFS(СВЦЭМ!$C$39:$C$782,СВЦЭМ!$A$39:$A$782,$A60,СВЦЭМ!$B$39:$B$782,N$47)+'СЕТ СН'!$G$12+СВЦЭМ!$D$10+'СЕТ СН'!$G$6-'СЕТ СН'!$G$22</f>
        <v>1452.4273548599999</v>
      </c>
      <c r="O60" s="36">
        <f>SUMIFS(СВЦЭМ!$C$39:$C$782,СВЦЭМ!$A$39:$A$782,$A60,СВЦЭМ!$B$39:$B$782,O$47)+'СЕТ СН'!$G$12+СВЦЭМ!$D$10+'СЕТ СН'!$G$6-'СЕТ СН'!$G$22</f>
        <v>1473.1691477700001</v>
      </c>
      <c r="P60" s="36">
        <f>SUMIFS(СВЦЭМ!$C$39:$C$782,СВЦЭМ!$A$39:$A$782,$A60,СВЦЭМ!$B$39:$B$782,P$47)+'СЕТ СН'!$G$12+СВЦЭМ!$D$10+'СЕТ СН'!$G$6-'СЕТ СН'!$G$22</f>
        <v>1504.4644471699999</v>
      </c>
      <c r="Q60" s="36">
        <f>SUMIFS(СВЦЭМ!$C$39:$C$782,СВЦЭМ!$A$39:$A$782,$A60,СВЦЭМ!$B$39:$B$782,Q$47)+'СЕТ СН'!$G$12+СВЦЭМ!$D$10+'СЕТ СН'!$G$6-'СЕТ СН'!$G$22</f>
        <v>1510.8920081900001</v>
      </c>
      <c r="R60" s="36">
        <f>SUMIFS(СВЦЭМ!$C$39:$C$782,СВЦЭМ!$A$39:$A$782,$A60,СВЦЭМ!$B$39:$B$782,R$47)+'СЕТ СН'!$G$12+СВЦЭМ!$D$10+'СЕТ СН'!$G$6-'СЕТ СН'!$G$22</f>
        <v>1527.71496106</v>
      </c>
      <c r="S60" s="36">
        <f>SUMIFS(СВЦЭМ!$C$39:$C$782,СВЦЭМ!$A$39:$A$782,$A60,СВЦЭМ!$B$39:$B$782,S$47)+'СЕТ СН'!$G$12+СВЦЭМ!$D$10+'СЕТ СН'!$G$6-'СЕТ СН'!$G$22</f>
        <v>1499.57269122</v>
      </c>
      <c r="T60" s="36">
        <f>SUMIFS(СВЦЭМ!$C$39:$C$782,СВЦЭМ!$A$39:$A$782,$A60,СВЦЭМ!$B$39:$B$782,T$47)+'СЕТ СН'!$G$12+СВЦЭМ!$D$10+'СЕТ СН'!$G$6-'СЕТ СН'!$G$22</f>
        <v>1479.40467459</v>
      </c>
      <c r="U60" s="36">
        <f>SUMIFS(СВЦЭМ!$C$39:$C$782,СВЦЭМ!$A$39:$A$782,$A60,СВЦЭМ!$B$39:$B$782,U$47)+'СЕТ СН'!$G$12+СВЦЭМ!$D$10+'СЕТ СН'!$G$6-'СЕТ СН'!$G$22</f>
        <v>1488.0894210599999</v>
      </c>
      <c r="V60" s="36">
        <f>SUMIFS(СВЦЭМ!$C$39:$C$782,СВЦЭМ!$A$39:$A$782,$A60,СВЦЭМ!$B$39:$B$782,V$47)+'СЕТ СН'!$G$12+СВЦЭМ!$D$10+'СЕТ СН'!$G$6-'СЕТ СН'!$G$22</f>
        <v>1454.37415489</v>
      </c>
      <c r="W60" s="36">
        <f>SUMIFS(СВЦЭМ!$C$39:$C$782,СВЦЭМ!$A$39:$A$782,$A60,СВЦЭМ!$B$39:$B$782,W$47)+'СЕТ СН'!$G$12+СВЦЭМ!$D$10+'СЕТ СН'!$G$6-'СЕТ СН'!$G$22</f>
        <v>1433.5721527599999</v>
      </c>
      <c r="X60" s="36">
        <f>SUMIFS(СВЦЭМ!$C$39:$C$782,СВЦЭМ!$A$39:$A$782,$A60,СВЦЭМ!$B$39:$B$782,X$47)+'СЕТ СН'!$G$12+СВЦЭМ!$D$10+'СЕТ СН'!$G$6-'СЕТ СН'!$G$22</f>
        <v>1458.5164696500001</v>
      </c>
      <c r="Y60" s="36">
        <f>SUMIFS(СВЦЭМ!$C$39:$C$782,СВЦЭМ!$A$39:$A$782,$A60,СВЦЭМ!$B$39:$B$782,Y$47)+'СЕТ СН'!$G$12+СВЦЭМ!$D$10+'СЕТ СН'!$G$6-'СЕТ СН'!$G$22</f>
        <v>1462.4325040799999</v>
      </c>
    </row>
    <row r="61" spans="1:25" ht="15.75" x14ac:dyDescent="0.2">
      <c r="A61" s="35">
        <f t="shared" si="1"/>
        <v>44422</v>
      </c>
      <c r="B61" s="36">
        <f>SUMIFS(СВЦЭМ!$C$39:$C$782,СВЦЭМ!$A$39:$A$782,$A61,СВЦЭМ!$B$39:$B$782,B$47)+'СЕТ СН'!$G$12+СВЦЭМ!$D$10+'СЕТ СН'!$G$6-'СЕТ СН'!$G$22</f>
        <v>1359.2181922700001</v>
      </c>
      <c r="C61" s="36">
        <f>SUMIFS(СВЦЭМ!$C$39:$C$782,СВЦЭМ!$A$39:$A$782,$A61,СВЦЭМ!$B$39:$B$782,C$47)+'СЕТ СН'!$G$12+СВЦЭМ!$D$10+'СЕТ СН'!$G$6-'СЕТ СН'!$G$22</f>
        <v>1420.2808487299999</v>
      </c>
      <c r="D61" s="36">
        <f>SUMIFS(СВЦЭМ!$C$39:$C$782,СВЦЭМ!$A$39:$A$782,$A61,СВЦЭМ!$B$39:$B$782,D$47)+'СЕТ СН'!$G$12+СВЦЭМ!$D$10+'СЕТ СН'!$G$6-'СЕТ СН'!$G$22</f>
        <v>1474.1793176900001</v>
      </c>
      <c r="E61" s="36">
        <f>SUMIFS(СВЦЭМ!$C$39:$C$782,СВЦЭМ!$A$39:$A$782,$A61,СВЦЭМ!$B$39:$B$782,E$47)+'СЕТ СН'!$G$12+СВЦЭМ!$D$10+'СЕТ СН'!$G$6-'СЕТ СН'!$G$22</f>
        <v>1479.15728635</v>
      </c>
      <c r="F61" s="36">
        <f>SUMIFS(СВЦЭМ!$C$39:$C$782,СВЦЭМ!$A$39:$A$782,$A61,СВЦЭМ!$B$39:$B$782,F$47)+'СЕТ СН'!$G$12+СВЦЭМ!$D$10+'СЕТ СН'!$G$6-'СЕТ СН'!$G$22</f>
        <v>1485.1643755800001</v>
      </c>
      <c r="G61" s="36">
        <f>SUMIFS(СВЦЭМ!$C$39:$C$782,СВЦЭМ!$A$39:$A$782,$A61,СВЦЭМ!$B$39:$B$782,G$47)+'СЕТ СН'!$G$12+СВЦЭМ!$D$10+'СЕТ СН'!$G$6-'СЕТ СН'!$G$22</f>
        <v>1535.53178622</v>
      </c>
      <c r="H61" s="36">
        <f>SUMIFS(СВЦЭМ!$C$39:$C$782,СВЦЭМ!$A$39:$A$782,$A61,СВЦЭМ!$B$39:$B$782,H$47)+'СЕТ СН'!$G$12+СВЦЭМ!$D$10+'СЕТ СН'!$G$6-'СЕТ СН'!$G$22</f>
        <v>1492.8751245799999</v>
      </c>
      <c r="I61" s="36">
        <f>SUMIFS(СВЦЭМ!$C$39:$C$782,СВЦЭМ!$A$39:$A$782,$A61,СВЦЭМ!$B$39:$B$782,I$47)+'СЕТ СН'!$G$12+СВЦЭМ!$D$10+'СЕТ СН'!$G$6-'СЕТ СН'!$G$22</f>
        <v>1410.2824496799999</v>
      </c>
      <c r="J61" s="36">
        <f>SUMIFS(СВЦЭМ!$C$39:$C$782,СВЦЭМ!$A$39:$A$782,$A61,СВЦЭМ!$B$39:$B$782,J$47)+'СЕТ СН'!$G$12+СВЦЭМ!$D$10+'СЕТ СН'!$G$6-'СЕТ СН'!$G$22</f>
        <v>1323.7263075999999</v>
      </c>
      <c r="K61" s="36">
        <f>SUMIFS(СВЦЭМ!$C$39:$C$782,СВЦЭМ!$A$39:$A$782,$A61,СВЦЭМ!$B$39:$B$782,K$47)+'СЕТ СН'!$G$12+СВЦЭМ!$D$10+'СЕТ СН'!$G$6-'СЕТ СН'!$G$22</f>
        <v>1295.88054416</v>
      </c>
      <c r="L61" s="36">
        <f>SUMIFS(СВЦЭМ!$C$39:$C$782,СВЦЭМ!$A$39:$A$782,$A61,СВЦЭМ!$B$39:$B$782,L$47)+'СЕТ СН'!$G$12+СВЦЭМ!$D$10+'СЕТ СН'!$G$6-'СЕТ СН'!$G$22</f>
        <v>1271.73258775</v>
      </c>
      <c r="M61" s="36">
        <f>SUMIFS(СВЦЭМ!$C$39:$C$782,СВЦЭМ!$A$39:$A$782,$A61,СВЦЭМ!$B$39:$B$782,M$47)+'СЕТ СН'!$G$12+СВЦЭМ!$D$10+'СЕТ СН'!$G$6-'СЕТ СН'!$G$22</f>
        <v>1266.02803051</v>
      </c>
      <c r="N61" s="36">
        <f>SUMIFS(СВЦЭМ!$C$39:$C$782,СВЦЭМ!$A$39:$A$782,$A61,СВЦЭМ!$B$39:$B$782,N$47)+'СЕТ СН'!$G$12+СВЦЭМ!$D$10+'СЕТ СН'!$G$6-'СЕТ СН'!$G$22</f>
        <v>1275.8058618999999</v>
      </c>
      <c r="O61" s="36">
        <f>SUMIFS(СВЦЭМ!$C$39:$C$782,СВЦЭМ!$A$39:$A$782,$A61,СВЦЭМ!$B$39:$B$782,O$47)+'СЕТ СН'!$G$12+СВЦЭМ!$D$10+'СЕТ СН'!$G$6-'СЕТ СН'!$G$22</f>
        <v>1297.3915608900002</v>
      </c>
      <c r="P61" s="36">
        <f>SUMIFS(СВЦЭМ!$C$39:$C$782,СВЦЭМ!$A$39:$A$782,$A61,СВЦЭМ!$B$39:$B$782,P$47)+'СЕТ СН'!$G$12+СВЦЭМ!$D$10+'СЕТ СН'!$G$6-'СЕТ СН'!$G$22</f>
        <v>1329.27325688</v>
      </c>
      <c r="Q61" s="36">
        <f>SUMIFS(СВЦЭМ!$C$39:$C$782,СВЦЭМ!$A$39:$A$782,$A61,СВЦЭМ!$B$39:$B$782,Q$47)+'СЕТ СН'!$G$12+СВЦЭМ!$D$10+'СЕТ СН'!$G$6-'СЕТ СН'!$G$22</f>
        <v>1340.1408178300001</v>
      </c>
      <c r="R61" s="36">
        <f>SUMIFS(СВЦЭМ!$C$39:$C$782,СВЦЭМ!$A$39:$A$782,$A61,СВЦЭМ!$B$39:$B$782,R$47)+'СЕТ СН'!$G$12+СВЦЭМ!$D$10+'СЕТ СН'!$G$6-'СЕТ СН'!$G$22</f>
        <v>1338.5669981599999</v>
      </c>
      <c r="S61" s="36">
        <f>SUMIFS(СВЦЭМ!$C$39:$C$782,СВЦЭМ!$A$39:$A$782,$A61,СВЦЭМ!$B$39:$B$782,S$47)+'СЕТ СН'!$G$12+СВЦЭМ!$D$10+'СЕТ СН'!$G$6-'СЕТ СН'!$G$22</f>
        <v>1303.6339820399999</v>
      </c>
      <c r="T61" s="36">
        <f>SUMIFS(СВЦЭМ!$C$39:$C$782,СВЦЭМ!$A$39:$A$782,$A61,СВЦЭМ!$B$39:$B$782,T$47)+'СЕТ СН'!$G$12+СВЦЭМ!$D$10+'СЕТ СН'!$G$6-'СЕТ СН'!$G$22</f>
        <v>1284.0543051300001</v>
      </c>
      <c r="U61" s="36">
        <f>SUMIFS(СВЦЭМ!$C$39:$C$782,СВЦЭМ!$A$39:$A$782,$A61,СВЦЭМ!$B$39:$B$782,U$47)+'СЕТ СН'!$G$12+СВЦЭМ!$D$10+'СЕТ СН'!$G$6-'СЕТ СН'!$G$22</f>
        <v>1283.45279084</v>
      </c>
      <c r="V61" s="36">
        <f>SUMIFS(СВЦЭМ!$C$39:$C$782,СВЦЭМ!$A$39:$A$782,$A61,СВЦЭМ!$B$39:$B$782,V$47)+'СЕТ СН'!$G$12+СВЦЭМ!$D$10+'СЕТ СН'!$G$6-'СЕТ СН'!$G$22</f>
        <v>1282.5874113</v>
      </c>
      <c r="W61" s="36">
        <f>SUMIFS(СВЦЭМ!$C$39:$C$782,СВЦЭМ!$A$39:$A$782,$A61,СВЦЭМ!$B$39:$B$782,W$47)+'СЕТ СН'!$G$12+СВЦЭМ!$D$10+'СЕТ СН'!$G$6-'СЕТ СН'!$G$22</f>
        <v>1287.9971296600002</v>
      </c>
      <c r="X61" s="36">
        <f>SUMIFS(СВЦЭМ!$C$39:$C$782,СВЦЭМ!$A$39:$A$782,$A61,СВЦЭМ!$B$39:$B$782,X$47)+'СЕТ СН'!$G$12+СВЦЭМ!$D$10+'СЕТ СН'!$G$6-'СЕТ СН'!$G$22</f>
        <v>1319.42201591</v>
      </c>
      <c r="Y61" s="36">
        <f>SUMIFS(СВЦЭМ!$C$39:$C$782,СВЦЭМ!$A$39:$A$782,$A61,СВЦЭМ!$B$39:$B$782,Y$47)+'СЕТ СН'!$G$12+СВЦЭМ!$D$10+'СЕТ СН'!$G$6-'СЕТ СН'!$G$22</f>
        <v>1358.92872984</v>
      </c>
    </row>
    <row r="62" spans="1:25" ht="15.75" x14ac:dyDescent="0.2">
      <c r="A62" s="35">
        <f t="shared" si="1"/>
        <v>44423</v>
      </c>
      <c r="B62" s="36">
        <f>SUMIFS(СВЦЭМ!$C$39:$C$782,СВЦЭМ!$A$39:$A$782,$A62,СВЦЭМ!$B$39:$B$782,B$47)+'СЕТ СН'!$G$12+СВЦЭМ!$D$10+'СЕТ СН'!$G$6-'СЕТ СН'!$G$22</f>
        <v>1402.1911757600001</v>
      </c>
      <c r="C62" s="36">
        <f>SUMIFS(СВЦЭМ!$C$39:$C$782,СВЦЭМ!$A$39:$A$782,$A62,СВЦЭМ!$B$39:$B$782,C$47)+'СЕТ СН'!$G$12+СВЦЭМ!$D$10+'СЕТ СН'!$G$6-'СЕТ СН'!$G$22</f>
        <v>1451.43740331</v>
      </c>
      <c r="D62" s="36">
        <f>SUMIFS(СВЦЭМ!$C$39:$C$782,СВЦЭМ!$A$39:$A$782,$A62,СВЦЭМ!$B$39:$B$782,D$47)+'СЕТ СН'!$G$12+СВЦЭМ!$D$10+'СЕТ СН'!$G$6-'СЕТ СН'!$G$22</f>
        <v>1503.8992467799999</v>
      </c>
      <c r="E62" s="36">
        <f>SUMIFS(СВЦЭМ!$C$39:$C$782,СВЦЭМ!$A$39:$A$782,$A62,СВЦЭМ!$B$39:$B$782,E$47)+'СЕТ СН'!$G$12+СВЦЭМ!$D$10+'СЕТ СН'!$G$6-'СЕТ СН'!$G$22</f>
        <v>1510.92292112</v>
      </c>
      <c r="F62" s="36">
        <f>SUMIFS(СВЦЭМ!$C$39:$C$782,СВЦЭМ!$A$39:$A$782,$A62,СВЦЭМ!$B$39:$B$782,F$47)+'СЕТ СН'!$G$12+СВЦЭМ!$D$10+'СЕТ СН'!$G$6-'СЕТ СН'!$G$22</f>
        <v>1515.4448319100002</v>
      </c>
      <c r="G62" s="36">
        <f>SUMIFS(СВЦЭМ!$C$39:$C$782,СВЦЭМ!$A$39:$A$782,$A62,СВЦЭМ!$B$39:$B$782,G$47)+'СЕТ СН'!$G$12+СВЦЭМ!$D$10+'СЕТ СН'!$G$6-'СЕТ СН'!$G$22</f>
        <v>1519.7904713299999</v>
      </c>
      <c r="H62" s="36">
        <f>SUMIFS(СВЦЭМ!$C$39:$C$782,СВЦЭМ!$A$39:$A$782,$A62,СВЦЭМ!$B$39:$B$782,H$47)+'СЕТ СН'!$G$12+СВЦЭМ!$D$10+'СЕТ СН'!$G$6-'СЕТ СН'!$G$22</f>
        <v>1490.4722067100001</v>
      </c>
      <c r="I62" s="36">
        <f>SUMIFS(СВЦЭМ!$C$39:$C$782,СВЦЭМ!$A$39:$A$782,$A62,СВЦЭМ!$B$39:$B$782,I$47)+'СЕТ СН'!$G$12+СВЦЭМ!$D$10+'СЕТ СН'!$G$6-'СЕТ СН'!$G$22</f>
        <v>1435.85106903</v>
      </c>
      <c r="J62" s="36">
        <f>SUMIFS(СВЦЭМ!$C$39:$C$782,СВЦЭМ!$A$39:$A$782,$A62,СВЦЭМ!$B$39:$B$782,J$47)+'СЕТ СН'!$G$12+СВЦЭМ!$D$10+'СЕТ СН'!$G$6-'СЕТ СН'!$G$22</f>
        <v>1364.70435843</v>
      </c>
      <c r="K62" s="36">
        <f>SUMIFS(СВЦЭМ!$C$39:$C$782,СВЦЭМ!$A$39:$A$782,$A62,СВЦЭМ!$B$39:$B$782,K$47)+'СЕТ СН'!$G$12+СВЦЭМ!$D$10+'СЕТ СН'!$G$6-'СЕТ СН'!$G$22</f>
        <v>1325.3608286600002</v>
      </c>
      <c r="L62" s="36">
        <f>SUMIFS(СВЦЭМ!$C$39:$C$782,СВЦЭМ!$A$39:$A$782,$A62,СВЦЭМ!$B$39:$B$782,L$47)+'СЕТ СН'!$G$12+СВЦЭМ!$D$10+'СЕТ СН'!$G$6-'СЕТ СН'!$G$22</f>
        <v>1295.10413277</v>
      </c>
      <c r="M62" s="36">
        <f>SUMIFS(СВЦЭМ!$C$39:$C$782,СВЦЭМ!$A$39:$A$782,$A62,СВЦЭМ!$B$39:$B$782,M$47)+'СЕТ СН'!$G$12+СВЦЭМ!$D$10+'СЕТ СН'!$G$6-'СЕТ СН'!$G$22</f>
        <v>1292.4161417099999</v>
      </c>
      <c r="N62" s="36">
        <f>SUMIFS(СВЦЭМ!$C$39:$C$782,СВЦЭМ!$A$39:$A$782,$A62,СВЦЭМ!$B$39:$B$782,N$47)+'СЕТ СН'!$G$12+СВЦЭМ!$D$10+'СЕТ СН'!$G$6-'СЕТ СН'!$G$22</f>
        <v>1300.14600881</v>
      </c>
      <c r="O62" s="36">
        <f>SUMIFS(СВЦЭМ!$C$39:$C$782,СВЦЭМ!$A$39:$A$782,$A62,СВЦЭМ!$B$39:$B$782,O$47)+'СЕТ СН'!$G$12+СВЦЭМ!$D$10+'СЕТ СН'!$G$6-'СЕТ СН'!$G$22</f>
        <v>1297.3594264799999</v>
      </c>
      <c r="P62" s="36">
        <f>SUMIFS(СВЦЭМ!$C$39:$C$782,СВЦЭМ!$A$39:$A$782,$A62,СВЦЭМ!$B$39:$B$782,P$47)+'СЕТ СН'!$G$12+СВЦЭМ!$D$10+'СЕТ СН'!$G$6-'СЕТ СН'!$G$22</f>
        <v>1311.0171271499999</v>
      </c>
      <c r="Q62" s="36">
        <f>SUMIFS(СВЦЭМ!$C$39:$C$782,СВЦЭМ!$A$39:$A$782,$A62,СВЦЭМ!$B$39:$B$782,Q$47)+'СЕТ СН'!$G$12+СВЦЭМ!$D$10+'СЕТ СН'!$G$6-'СЕТ СН'!$G$22</f>
        <v>1315.3888239600001</v>
      </c>
      <c r="R62" s="36">
        <f>SUMIFS(СВЦЭМ!$C$39:$C$782,СВЦЭМ!$A$39:$A$782,$A62,СВЦЭМ!$B$39:$B$782,R$47)+'СЕТ СН'!$G$12+СВЦЭМ!$D$10+'СЕТ СН'!$G$6-'СЕТ СН'!$G$22</f>
        <v>1315.73278093</v>
      </c>
      <c r="S62" s="36">
        <f>SUMIFS(СВЦЭМ!$C$39:$C$782,СВЦЭМ!$A$39:$A$782,$A62,СВЦЭМ!$B$39:$B$782,S$47)+'СЕТ СН'!$G$12+СВЦЭМ!$D$10+'СЕТ СН'!$G$6-'СЕТ СН'!$G$22</f>
        <v>1311.2975767200001</v>
      </c>
      <c r="T62" s="36">
        <f>SUMIFS(СВЦЭМ!$C$39:$C$782,СВЦЭМ!$A$39:$A$782,$A62,СВЦЭМ!$B$39:$B$782,T$47)+'СЕТ СН'!$G$12+СВЦЭМ!$D$10+'СЕТ СН'!$G$6-'СЕТ СН'!$G$22</f>
        <v>1279.5233320100001</v>
      </c>
      <c r="U62" s="36">
        <f>SUMIFS(СВЦЭМ!$C$39:$C$782,СВЦЭМ!$A$39:$A$782,$A62,СВЦЭМ!$B$39:$B$782,U$47)+'СЕТ СН'!$G$12+СВЦЭМ!$D$10+'СЕТ СН'!$G$6-'СЕТ СН'!$G$22</f>
        <v>1292.7848139500002</v>
      </c>
      <c r="V62" s="36">
        <f>SUMIFS(СВЦЭМ!$C$39:$C$782,СВЦЭМ!$A$39:$A$782,$A62,СВЦЭМ!$B$39:$B$782,V$47)+'СЕТ СН'!$G$12+СВЦЭМ!$D$10+'СЕТ СН'!$G$6-'СЕТ СН'!$G$22</f>
        <v>1288.7568641</v>
      </c>
      <c r="W62" s="36">
        <f>SUMIFS(СВЦЭМ!$C$39:$C$782,СВЦЭМ!$A$39:$A$782,$A62,СВЦЭМ!$B$39:$B$782,W$47)+'СЕТ СН'!$G$12+СВЦЭМ!$D$10+'СЕТ СН'!$G$6-'СЕТ СН'!$G$22</f>
        <v>1287.0259686100001</v>
      </c>
      <c r="X62" s="36">
        <f>SUMIFS(СВЦЭМ!$C$39:$C$782,СВЦЭМ!$A$39:$A$782,$A62,СВЦЭМ!$B$39:$B$782,X$47)+'СЕТ СН'!$G$12+СВЦЭМ!$D$10+'СЕТ СН'!$G$6-'СЕТ СН'!$G$22</f>
        <v>1258.8548837600001</v>
      </c>
      <c r="Y62" s="36">
        <f>SUMIFS(СВЦЭМ!$C$39:$C$782,СВЦЭМ!$A$39:$A$782,$A62,СВЦЭМ!$B$39:$B$782,Y$47)+'СЕТ СН'!$G$12+СВЦЭМ!$D$10+'СЕТ СН'!$G$6-'СЕТ СН'!$G$22</f>
        <v>1253.98378961</v>
      </c>
    </row>
    <row r="63" spans="1:25" ht="15.75" x14ac:dyDescent="0.2">
      <c r="A63" s="35">
        <f t="shared" si="1"/>
        <v>44424</v>
      </c>
      <c r="B63" s="36">
        <f>SUMIFS(СВЦЭМ!$C$39:$C$782,СВЦЭМ!$A$39:$A$782,$A63,СВЦЭМ!$B$39:$B$782,B$47)+'СЕТ СН'!$G$12+СВЦЭМ!$D$10+'СЕТ СН'!$G$6-'СЕТ СН'!$G$22</f>
        <v>1370.69480503</v>
      </c>
      <c r="C63" s="36">
        <f>SUMIFS(СВЦЭМ!$C$39:$C$782,СВЦЭМ!$A$39:$A$782,$A63,СВЦЭМ!$B$39:$B$782,C$47)+'СЕТ СН'!$G$12+СВЦЭМ!$D$10+'СЕТ СН'!$G$6-'СЕТ СН'!$G$22</f>
        <v>1426.0934916000001</v>
      </c>
      <c r="D63" s="36">
        <f>SUMIFS(СВЦЭМ!$C$39:$C$782,СВЦЭМ!$A$39:$A$782,$A63,СВЦЭМ!$B$39:$B$782,D$47)+'СЕТ СН'!$G$12+СВЦЭМ!$D$10+'СЕТ СН'!$G$6-'СЕТ СН'!$G$22</f>
        <v>1473.62275084</v>
      </c>
      <c r="E63" s="36">
        <f>SUMIFS(СВЦЭМ!$C$39:$C$782,СВЦЭМ!$A$39:$A$782,$A63,СВЦЭМ!$B$39:$B$782,E$47)+'СЕТ СН'!$G$12+СВЦЭМ!$D$10+'СЕТ СН'!$G$6-'СЕТ СН'!$G$22</f>
        <v>1514.8641596699999</v>
      </c>
      <c r="F63" s="36">
        <f>SUMIFS(СВЦЭМ!$C$39:$C$782,СВЦЭМ!$A$39:$A$782,$A63,СВЦЭМ!$B$39:$B$782,F$47)+'СЕТ СН'!$G$12+СВЦЭМ!$D$10+'СЕТ СН'!$G$6-'СЕТ СН'!$G$22</f>
        <v>1517.16602291</v>
      </c>
      <c r="G63" s="36">
        <f>SUMIFS(СВЦЭМ!$C$39:$C$782,СВЦЭМ!$A$39:$A$782,$A63,СВЦЭМ!$B$39:$B$782,G$47)+'СЕТ СН'!$G$12+СВЦЭМ!$D$10+'СЕТ СН'!$G$6-'СЕТ СН'!$G$22</f>
        <v>1515.6058417499999</v>
      </c>
      <c r="H63" s="36">
        <f>SUMIFS(СВЦЭМ!$C$39:$C$782,СВЦЭМ!$A$39:$A$782,$A63,СВЦЭМ!$B$39:$B$782,H$47)+'СЕТ СН'!$G$12+СВЦЭМ!$D$10+'СЕТ СН'!$G$6-'СЕТ СН'!$G$22</f>
        <v>1532.04639284</v>
      </c>
      <c r="I63" s="36">
        <f>SUMIFS(СВЦЭМ!$C$39:$C$782,СВЦЭМ!$A$39:$A$782,$A63,СВЦЭМ!$B$39:$B$782,I$47)+'СЕТ СН'!$G$12+СВЦЭМ!$D$10+'СЕТ СН'!$G$6-'СЕТ СН'!$G$22</f>
        <v>1584.7086560500002</v>
      </c>
      <c r="J63" s="36">
        <f>SUMIFS(СВЦЭМ!$C$39:$C$782,СВЦЭМ!$A$39:$A$782,$A63,СВЦЭМ!$B$39:$B$782,J$47)+'СЕТ СН'!$G$12+СВЦЭМ!$D$10+'СЕТ СН'!$G$6-'СЕТ СН'!$G$22</f>
        <v>1564.82003536</v>
      </c>
      <c r="K63" s="36">
        <f>SUMIFS(СВЦЭМ!$C$39:$C$782,СВЦЭМ!$A$39:$A$782,$A63,СВЦЭМ!$B$39:$B$782,K$47)+'СЕТ СН'!$G$12+СВЦЭМ!$D$10+'СЕТ СН'!$G$6-'СЕТ СН'!$G$22</f>
        <v>1481.5450550800001</v>
      </c>
      <c r="L63" s="36">
        <f>SUMIFS(СВЦЭМ!$C$39:$C$782,СВЦЭМ!$A$39:$A$782,$A63,СВЦЭМ!$B$39:$B$782,L$47)+'СЕТ СН'!$G$12+СВЦЭМ!$D$10+'СЕТ СН'!$G$6-'СЕТ СН'!$G$22</f>
        <v>1418.46383225</v>
      </c>
      <c r="M63" s="36">
        <f>SUMIFS(СВЦЭМ!$C$39:$C$782,СВЦЭМ!$A$39:$A$782,$A63,СВЦЭМ!$B$39:$B$782,M$47)+'СЕТ СН'!$G$12+СВЦЭМ!$D$10+'СЕТ СН'!$G$6-'СЕТ СН'!$G$22</f>
        <v>1417.28675494</v>
      </c>
      <c r="N63" s="36">
        <f>SUMIFS(СВЦЭМ!$C$39:$C$782,СВЦЭМ!$A$39:$A$782,$A63,СВЦЭМ!$B$39:$B$782,N$47)+'СЕТ СН'!$G$12+СВЦЭМ!$D$10+'СЕТ СН'!$G$6-'СЕТ СН'!$G$22</f>
        <v>1416.5820108100002</v>
      </c>
      <c r="O63" s="36">
        <f>SUMIFS(СВЦЭМ!$C$39:$C$782,СВЦЭМ!$A$39:$A$782,$A63,СВЦЭМ!$B$39:$B$782,O$47)+'СЕТ СН'!$G$12+СВЦЭМ!$D$10+'СЕТ СН'!$G$6-'СЕТ СН'!$G$22</f>
        <v>1411.2153341000001</v>
      </c>
      <c r="P63" s="36">
        <f>SUMIFS(СВЦЭМ!$C$39:$C$782,СВЦЭМ!$A$39:$A$782,$A63,СВЦЭМ!$B$39:$B$782,P$47)+'СЕТ СН'!$G$12+СВЦЭМ!$D$10+'СЕТ СН'!$G$6-'СЕТ СН'!$G$22</f>
        <v>1456.9677075099999</v>
      </c>
      <c r="Q63" s="36">
        <f>SUMIFS(СВЦЭМ!$C$39:$C$782,СВЦЭМ!$A$39:$A$782,$A63,СВЦЭМ!$B$39:$B$782,Q$47)+'СЕТ СН'!$G$12+СВЦЭМ!$D$10+'СЕТ СН'!$G$6-'СЕТ СН'!$G$22</f>
        <v>1446.6370422700002</v>
      </c>
      <c r="R63" s="36">
        <f>SUMIFS(СВЦЭМ!$C$39:$C$782,СВЦЭМ!$A$39:$A$782,$A63,СВЦЭМ!$B$39:$B$782,R$47)+'СЕТ СН'!$G$12+СВЦЭМ!$D$10+'СЕТ СН'!$G$6-'СЕТ СН'!$G$22</f>
        <v>1431.96966703</v>
      </c>
      <c r="S63" s="36">
        <f>SUMIFS(СВЦЭМ!$C$39:$C$782,СВЦЭМ!$A$39:$A$782,$A63,СВЦЭМ!$B$39:$B$782,S$47)+'СЕТ СН'!$G$12+СВЦЭМ!$D$10+'СЕТ СН'!$G$6-'СЕТ СН'!$G$22</f>
        <v>1421.306112</v>
      </c>
      <c r="T63" s="36">
        <f>SUMIFS(СВЦЭМ!$C$39:$C$782,СВЦЭМ!$A$39:$A$782,$A63,СВЦЭМ!$B$39:$B$782,T$47)+'СЕТ СН'!$G$12+СВЦЭМ!$D$10+'СЕТ СН'!$G$6-'СЕТ СН'!$G$22</f>
        <v>1423.6892458900002</v>
      </c>
      <c r="U63" s="36">
        <f>SUMIFS(СВЦЭМ!$C$39:$C$782,СВЦЭМ!$A$39:$A$782,$A63,СВЦЭМ!$B$39:$B$782,U$47)+'СЕТ СН'!$G$12+СВЦЭМ!$D$10+'СЕТ СН'!$G$6-'СЕТ СН'!$G$22</f>
        <v>1423.5358150100001</v>
      </c>
      <c r="V63" s="36">
        <f>SUMIFS(СВЦЭМ!$C$39:$C$782,СВЦЭМ!$A$39:$A$782,$A63,СВЦЭМ!$B$39:$B$782,V$47)+'СЕТ СН'!$G$12+СВЦЭМ!$D$10+'СЕТ СН'!$G$6-'СЕТ СН'!$G$22</f>
        <v>1438.43786843</v>
      </c>
      <c r="W63" s="36">
        <f>SUMIFS(СВЦЭМ!$C$39:$C$782,СВЦЭМ!$A$39:$A$782,$A63,СВЦЭМ!$B$39:$B$782,W$47)+'СЕТ СН'!$G$12+СВЦЭМ!$D$10+'СЕТ СН'!$G$6-'СЕТ СН'!$G$22</f>
        <v>1443.03393562</v>
      </c>
      <c r="X63" s="36">
        <f>SUMIFS(СВЦЭМ!$C$39:$C$782,СВЦЭМ!$A$39:$A$782,$A63,СВЦЭМ!$B$39:$B$782,X$47)+'СЕТ СН'!$G$12+СВЦЭМ!$D$10+'СЕТ СН'!$G$6-'СЕТ СН'!$G$22</f>
        <v>1394.61422339</v>
      </c>
      <c r="Y63" s="36">
        <f>SUMIFS(СВЦЭМ!$C$39:$C$782,СВЦЭМ!$A$39:$A$782,$A63,СВЦЭМ!$B$39:$B$782,Y$47)+'СЕТ СН'!$G$12+СВЦЭМ!$D$10+'СЕТ СН'!$G$6-'СЕТ СН'!$G$22</f>
        <v>1363.3253387700001</v>
      </c>
    </row>
    <row r="64" spans="1:25" ht="15.75" x14ac:dyDescent="0.2">
      <c r="A64" s="35">
        <f t="shared" si="1"/>
        <v>44425</v>
      </c>
      <c r="B64" s="36">
        <f>SUMIFS(СВЦЭМ!$C$39:$C$782,СВЦЭМ!$A$39:$A$782,$A64,СВЦЭМ!$B$39:$B$782,B$47)+'СЕТ СН'!$G$12+СВЦЭМ!$D$10+'СЕТ СН'!$G$6-'СЕТ СН'!$G$22</f>
        <v>1500.8142348000001</v>
      </c>
      <c r="C64" s="36">
        <f>SUMIFS(СВЦЭМ!$C$39:$C$782,СВЦЭМ!$A$39:$A$782,$A64,СВЦЭМ!$B$39:$B$782,C$47)+'СЕТ СН'!$G$12+СВЦЭМ!$D$10+'СЕТ СН'!$G$6-'СЕТ СН'!$G$22</f>
        <v>1563.7486385299999</v>
      </c>
      <c r="D64" s="36">
        <f>SUMIFS(СВЦЭМ!$C$39:$C$782,СВЦЭМ!$A$39:$A$782,$A64,СВЦЭМ!$B$39:$B$782,D$47)+'СЕТ СН'!$G$12+СВЦЭМ!$D$10+'СЕТ СН'!$G$6-'СЕТ СН'!$G$22</f>
        <v>1611.09382336</v>
      </c>
      <c r="E64" s="36">
        <f>SUMIFS(СВЦЭМ!$C$39:$C$782,СВЦЭМ!$A$39:$A$782,$A64,СВЦЭМ!$B$39:$B$782,E$47)+'СЕТ СН'!$G$12+СВЦЭМ!$D$10+'СЕТ СН'!$G$6-'СЕТ СН'!$G$22</f>
        <v>1630.8322278800001</v>
      </c>
      <c r="F64" s="36">
        <f>SUMIFS(СВЦЭМ!$C$39:$C$782,СВЦЭМ!$A$39:$A$782,$A64,СВЦЭМ!$B$39:$B$782,F$47)+'СЕТ СН'!$G$12+СВЦЭМ!$D$10+'СЕТ СН'!$G$6-'СЕТ СН'!$G$22</f>
        <v>1623.61924823</v>
      </c>
      <c r="G64" s="36">
        <f>SUMIFS(СВЦЭМ!$C$39:$C$782,СВЦЭМ!$A$39:$A$782,$A64,СВЦЭМ!$B$39:$B$782,G$47)+'СЕТ СН'!$G$12+СВЦЭМ!$D$10+'СЕТ СН'!$G$6-'СЕТ СН'!$G$22</f>
        <v>1605.1910564899999</v>
      </c>
      <c r="H64" s="36">
        <f>SUMIFS(СВЦЭМ!$C$39:$C$782,СВЦЭМ!$A$39:$A$782,$A64,СВЦЭМ!$B$39:$B$782,H$47)+'СЕТ СН'!$G$12+СВЦЭМ!$D$10+'СЕТ СН'!$G$6-'СЕТ СН'!$G$22</f>
        <v>1541.09726189</v>
      </c>
      <c r="I64" s="36">
        <f>SUMIFS(СВЦЭМ!$C$39:$C$782,СВЦЭМ!$A$39:$A$782,$A64,СВЦЭМ!$B$39:$B$782,I$47)+'СЕТ СН'!$G$12+СВЦЭМ!$D$10+'СЕТ СН'!$G$6-'СЕТ СН'!$G$22</f>
        <v>1477.7316007700001</v>
      </c>
      <c r="J64" s="36">
        <f>SUMIFS(СВЦЭМ!$C$39:$C$782,СВЦЭМ!$A$39:$A$782,$A64,СВЦЭМ!$B$39:$B$782,J$47)+'СЕТ СН'!$G$12+СВЦЭМ!$D$10+'СЕТ СН'!$G$6-'СЕТ СН'!$G$22</f>
        <v>1402.0219660500002</v>
      </c>
      <c r="K64" s="36">
        <f>SUMIFS(СВЦЭМ!$C$39:$C$782,СВЦЭМ!$A$39:$A$782,$A64,СВЦЭМ!$B$39:$B$782,K$47)+'СЕТ СН'!$G$12+СВЦЭМ!$D$10+'СЕТ СН'!$G$6-'СЕТ СН'!$G$22</f>
        <v>1397.8692476199999</v>
      </c>
      <c r="L64" s="36">
        <f>SUMIFS(СВЦЭМ!$C$39:$C$782,СВЦЭМ!$A$39:$A$782,$A64,СВЦЭМ!$B$39:$B$782,L$47)+'СЕТ СН'!$G$12+СВЦЭМ!$D$10+'СЕТ СН'!$G$6-'СЕТ СН'!$G$22</f>
        <v>1421.06442118</v>
      </c>
      <c r="M64" s="36">
        <f>SUMIFS(СВЦЭМ!$C$39:$C$782,СВЦЭМ!$A$39:$A$782,$A64,СВЦЭМ!$B$39:$B$782,M$47)+'СЕТ СН'!$G$12+СВЦЭМ!$D$10+'СЕТ СН'!$G$6-'СЕТ СН'!$G$22</f>
        <v>1428.3715931699999</v>
      </c>
      <c r="N64" s="36">
        <f>SUMIFS(СВЦЭМ!$C$39:$C$782,СВЦЭМ!$A$39:$A$782,$A64,СВЦЭМ!$B$39:$B$782,N$47)+'СЕТ СН'!$G$12+СВЦЭМ!$D$10+'СЕТ СН'!$G$6-'СЕТ СН'!$G$22</f>
        <v>1425.8205124400001</v>
      </c>
      <c r="O64" s="36">
        <f>SUMIFS(СВЦЭМ!$C$39:$C$782,СВЦЭМ!$A$39:$A$782,$A64,СВЦЭМ!$B$39:$B$782,O$47)+'СЕТ СН'!$G$12+СВЦЭМ!$D$10+'СЕТ СН'!$G$6-'СЕТ СН'!$G$22</f>
        <v>1405.9281840600001</v>
      </c>
      <c r="P64" s="36">
        <f>SUMIFS(СВЦЭМ!$C$39:$C$782,СВЦЭМ!$A$39:$A$782,$A64,СВЦЭМ!$B$39:$B$782,P$47)+'СЕТ СН'!$G$12+СВЦЭМ!$D$10+'СЕТ СН'!$G$6-'СЕТ СН'!$G$22</f>
        <v>1413.1143272100001</v>
      </c>
      <c r="Q64" s="36">
        <f>SUMIFS(СВЦЭМ!$C$39:$C$782,СВЦЭМ!$A$39:$A$782,$A64,СВЦЭМ!$B$39:$B$782,Q$47)+'СЕТ СН'!$G$12+СВЦЭМ!$D$10+'СЕТ СН'!$G$6-'СЕТ СН'!$G$22</f>
        <v>1419.3402165699999</v>
      </c>
      <c r="R64" s="36">
        <f>SUMIFS(СВЦЭМ!$C$39:$C$782,СВЦЭМ!$A$39:$A$782,$A64,СВЦЭМ!$B$39:$B$782,R$47)+'СЕТ СН'!$G$12+СВЦЭМ!$D$10+'СЕТ СН'!$G$6-'СЕТ СН'!$G$22</f>
        <v>1418.2532088399998</v>
      </c>
      <c r="S64" s="36">
        <f>SUMIFS(СВЦЭМ!$C$39:$C$782,СВЦЭМ!$A$39:$A$782,$A64,СВЦЭМ!$B$39:$B$782,S$47)+'СЕТ СН'!$G$12+СВЦЭМ!$D$10+'СЕТ СН'!$G$6-'СЕТ СН'!$G$22</f>
        <v>1396.4761990299999</v>
      </c>
      <c r="T64" s="36">
        <f>SUMIFS(СВЦЭМ!$C$39:$C$782,СВЦЭМ!$A$39:$A$782,$A64,СВЦЭМ!$B$39:$B$782,T$47)+'СЕТ СН'!$G$12+СВЦЭМ!$D$10+'СЕТ СН'!$G$6-'СЕТ СН'!$G$22</f>
        <v>1379.1778225799999</v>
      </c>
      <c r="U64" s="36">
        <f>SUMIFS(СВЦЭМ!$C$39:$C$782,СВЦЭМ!$A$39:$A$782,$A64,СВЦЭМ!$B$39:$B$782,U$47)+'СЕТ СН'!$G$12+СВЦЭМ!$D$10+'СЕТ СН'!$G$6-'СЕТ СН'!$G$22</f>
        <v>1376.7963931300001</v>
      </c>
      <c r="V64" s="36">
        <f>SUMIFS(СВЦЭМ!$C$39:$C$782,СВЦЭМ!$A$39:$A$782,$A64,СВЦЭМ!$B$39:$B$782,V$47)+'СЕТ СН'!$G$12+СВЦЭМ!$D$10+'СЕТ СН'!$G$6-'СЕТ СН'!$G$22</f>
        <v>1388.84380347</v>
      </c>
      <c r="W64" s="36">
        <f>SUMIFS(СВЦЭМ!$C$39:$C$782,СВЦЭМ!$A$39:$A$782,$A64,СВЦЭМ!$B$39:$B$782,W$47)+'СЕТ СН'!$G$12+СВЦЭМ!$D$10+'СЕТ СН'!$G$6-'СЕТ СН'!$G$22</f>
        <v>1412.36568861</v>
      </c>
      <c r="X64" s="36">
        <f>SUMIFS(СВЦЭМ!$C$39:$C$782,СВЦЭМ!$A$39:$A$782,$A64,СВЦЭМ!$B$39:$B$782,X$47)+'СЕТ СН'!$G$12+СВЦЭМ!$D$10+'СЕТ СН'!$G$6-'СЕТ СН'!$G$22</f>
        <v>1382.3856263600001</v>
      </c>
      <c r="Y64" s="36">
        <f>SUMIFS(СВЦЭМ!$C$39:$C$782,СВЦЭМ!$A$39:$A$782,$A64,СВЦЭМ!$B$39:$B$782,Y$47)+'СЕТ СН'!$G$12+СВЦЭМ!$D$10+'СЕТ СН'!$G$6-'СЕТ СН'!$G$22</f>
        <v>1407.39951339</v>
      </c>
    </row>
    <row r="65" spans="1:27" ht="15.75" x14ac:dyDescent="0.2">
      <c r="A65" s="35">
        <f t="shared" si="1"/>
        <v>44426</v>
      </c>
      <c r="B65" s="36">
        <f>SUMIFS(СВЦЭМ!$C$39:$C$782,СВЦЭМ!$A$39:$A$782,$A65,СВЦЭМ!$B$39:$B$782,B$47)+'СЕТ СН'!$G$12+СВЦЭМ!$D$10+'СЕТ СН'!$G$6-'СЕТ СН'!$G$22</f>
        <v>1486.4471656599999</v>
      </c>
      <c r="C65" s="36">
        <f>SUMIFS(СВЦЭМ!$C$39:$C$782,СВЦЭМ!$A$39:$A$782,$A65,СВЦЭМ!$B$39:$B$782,C$47)+'СЕТ СН'!$G$12+СВЦЭМ!$D$10+'СЕТ СН'!$G$6-'СЕТ СН'!$G$22</f>
        <v>1553.2347843699999</v>
      </c>
      <c r="D65" s="36">
        <f>SUMIFS(СВЦЭМ!$C$39:$C$782,СВЦЭМ!$A$39:$A$782,$A65,СВЦЭМ!$B$39:$B$782,D$47)+'СЕТ СН'!$G$12+СВЦЭМ!$D$10+'СЕТ СН'!$G$6-'СЕТ СН'!$G$22</f>
        <v>1606.51614739</v>
      </c>
      <c r="E65" s="36">
        <f>SUMIFS(СВЦЭМ!$C$39:$C$782,СВЦЭМ!$A$39:$A$782,$A65,СВЦЭМ!$B$39:$B$782,E$47)+'СЕТ СН'!$G$12+СВЦЭМ!$D$10+'СЕТ СН'!$G$6-'СЕТ СН'!$G$22</f>
        <v>1615.7590584899999</v>
      </c>
      <c r="F65" s="36">
        <f>SUMIFS(СВЦЭМ!$C$39:$C$782,СВЦЭМ!$A$39:$A$782,$A65,СВЦЭМ!$B$39:$B$782,F$47)+'СЕТ СН'!$G$12+СВЦЭМ!$D$10+'СЕТ СН'!$G$6-'СЕТ СН'!$G$22</f>
        <v>1601.03603516</v>
      </c>
      <c r="G65" s="36">
        <f>SUMIFS(СВЦЭМ!$C$39:$C$782,СВЦЭМ!$A$39:$A$782,$A65,СВЦЭМ!$B$39:$B$782,G$47)+'СЕТ СН'!$G$12+СВЦЭМ!$D$10+'СЕТ СН'!$G$6-'СЕТ СН'!$G$22</f>
        <v>1600.10769873</v>
      </c>
      <c r="H65" s="36">
        <f>SUMIFS(СВЦЭМ!$C$39:$C$782,СВЦЭМ!$A$39:$A$782,$A65,СВЦЭМ!$B$39:$B$782,H$47)+'СЕТ СН'!$G$12+СВЦЭМ!$D$10+'СЕТ СН'!$G$6-'СЕТ СН'!$G$22</f>
        <v>1566.7544424500002</v>
      </c>
      <c r="I65" s="36">
        <f>SUMIFS(СВЦЭМ!$C$39:$C$782,СВЦЭМ!$A$39:$A$782,$A65,СВЦЭМ!$B$39:$B$782,I$47)+'СЕТ СН'!$G$12+СВЦЭМ!$D$10+'СЕТ СН'!$G$6-'СЕТ СН'!$G$22</f>
        <v>1515.13502249</v>
      </c>
      <c r="J65" s="36">
        <f>SUMIFS(СВЦЭМ!$C$39:$C$782,СВЦЭМ!$A$39:$A$782,$A65,СВЦЭМ!$B$39:$B$782,J$47)+'СЕТ СН'!$G$12+СВЦЭМ!$D$10+'СЕТ СН'!$G$6-'СЕТ СН'!$G$22</f>
        <v>1462.7905735100001</v>
      </c>
      <c r="K65" s="36">
        <f>SUMIFS(СВЦЭМ!$C$39:$C$782,СВЦЭМ!$A$39:$A$782,$A65,СВЦЭМ!$B$39:$B$782,K$47)+'СЕТ СН'!$G$12+СВЦЭМ!$D$10+'СЕТ СН'!$G$6-'СЕТ СН'!$G$22</f>
        <v>1491.12576657</v>
      </c>
      <c r="L65" s="36">
        <f>SUMIFS(СВЦЭМ!$C$39:$C$782,СВЦЭМ!$A$39:$A$782,$A65,СВЦЭМ!$B$39:$B$782,L$47)+'СЕТ СН'!$G$12+СВЦЭМ!$D$10+'СЕТ СН'!$G$6-'СЕТ СН'!$G$22</f>
        <v>1505.25862076</v>
      </c>
      <c r="M65" s="36">
        <f>SUMIFS(СВЦЭМ!$C$39:$C$782,СВЦЭМ!$A$39:$A$782,$A65,СВЦЭМ!$B$39:$B$782,M$47)+'СЕТ СН'!$G$12+СВЦЭМ!$D$10+'СЕТ СН'!$G$6-'СЕТ СН'!$G$22</f>
        <v>1507.0239480499999</v>
      </c>
      <c r="N65" s="36">
        <f>SUMIFS(СВЦЭМ!$C$39:$C$782,СВЦЭМ!$A$39:$A$782,$A65,СВЦЭМ!$B$39:$B$782,N$47)+'СЕТ СН'!$G$12+СВЦЭМ!$D$10+'СЕТ СН'!$G$6-'СЕТ СН'!$G$22</f>
        <v>1501.5905997099999</v>
      </c>
      <c r="O65" s="36">
        <f>SUMIFS(СВЦЭМ!$C$39:$C$782,СВЦЭМ!$A$39:$A$782,$A65,СВЦЭМ!$B$39:$B$782,O$47)+'СЕТ СН'!$G$12+СВЦЭМ!$D$10+'СЕТ СН'!$G$6-'СЕТ СН'!$G$22</f>
        <v>1484.97630695</v>
      </c>
      <c r="P65" s="36">
        <f>SUMIFS(СВЦЭМ!$C$39:$C$782,СВЦЭМ!$A$39:$A$782,$A65,СВЦЭМ!$B$39:$B$782,P$47)+'СЕТ СН'!$G$12+СВЦЭМ!$D$10+'СЕТ СН'!$G$6-'СЕТ СН'!$G$22</f>
        <v>1438.27180565</v>
      </c>
      <c r="Q65" s="36">
        <f>SUMIFS(СВЦЭМ!$C$39:$C$782,СВЦЭМ!$A$39:$A$782,$A65,СВЦЭМ!$B$39:$B$782,Q$47)+'СЕТ СН'!$G$12+СВЦЭМ!$D$10+'СЕТ СН'!$G$6-'СЕТ СН'!$G$22</f>
        <v>1436.15388693</v>
      </c>
      <c r="R65" s="36">
        <f>SUMIFS(СВЦЭМ!$C$39:$C$782,СВЦЭМ!$A$39:$A$782,$A65,СВЦЭМ!$B$39:$B$782,R$47)+'СЕТ СН'!$G$12+СВЦЭМ!$D$10+'СЕТ СН'!$G$6-'СЕТ СН'!$G$22</f>
        <v>1431.7411691699999</v>
      </c>
      <c r="S65" s="36">
        <f>SUMIFS(СВЦЭМ!$C$39:$C$782,СВЦЭМ!$A$39:$A$782,$A65,СВЦЭМ!$B$39:$B$782,S$47)+'СЕТ СН'!$G$12+СВЦЭМ!$D$10+'СЕТ СН'!$G$6-'СЕТ СН'!$G$22</f>
        <v>1398.2401956900001</v>
      </c>
      <c r="T65" s="36">
        <f>SUMIFS(СВЦЭМ!$C$39:$C$782,СВЦЭМ!$A$39:$A$782,$A65,СВЦЭМ!$B$39:$B$782,T$47)+'СЕТ СН'!$G$12+СВЦЭМ!$D$10+'СЕТ СН'!$G$6-'СЕТ СН'!$G$22</f>
        <v>1379.1102623299998</v>
      </c>
      <c r="U65" s="36">
        <f>SUMIFS(СВЦЭМ!$C$39:$C$782,СВЦЭМ!$A$39:$A$782,$A65,СВЦЭМ!$B$39:$B$782,U$47)+'СЕТ СН'!$G$12+СВЦЭМ!$D$10+'СЕТ СН'!$G$6-'СЕТ СН'!$G$22</f>
        <v>1368.04705472</v>
      </c>
      <c r="V65" s="36">
        <f>SUMIFS(СВЦЭМ!$C$39:$C$782,СВЦЭМ!$A$39:$A$782,$A65,СВЦЭМ!$B$39:$B$782,V$47)+'СЕТ СН'!$G$12+СВЦЭМ!$D$10+'СЕТ СН'!$G$6-'СЕТ СН'!$G$22</f>
        <v>1382.0171279900001</v>
      </c>
      <c r="W65" s="36">
        <f>SUMIFS(СВЦЭМ!$C$39:$C$782,СВЦЭМ!$A$39:$A$782,$A65,СВЦЭМ!$B$39:$B$782,W$47)+'СЕТ СН'!$G$12+СВЦЭМ!$D$10+'СЕТ СН'!$G$6-'СЕТ СН'!$G$22</f>
        <v>1436.02338551</v>
      </c>
      <c r="X65" s="36">
        <f>SUMIFS(СВЦЭМ!$C$39:$C$782,СВЦЭМ!$A$39:$A$782,$A65,СВЦЭМ!$B$39:$B$782,X$47)+'СЕТ СН'!$G$12+СВЦЭМ!$D$10+'СЕТ СН'!$G$6-'СЕТ СН'!$G$22</f>
        <v>1386.8079765500001</v>
      </c>
      <c r="Y65" s="36">
        <f>SUMIFS(СВЦЭМ!$C$39:$C$782,СВЦЭМ!$A$39:$A$782,$A65,СВЦЭМ!$B$39:$B$782,Y$47)+'СЕТ СН'!$G$12+СВЦЭМ!$D$10+'СЕТ СН'!$G$6-'СЕТ СН'!$G$22</f>
        <v>1374.3325373100001</v>
      </c>
    </row>
    <row r="66" spans="1:27" ht="15.75" x14ac:dyDescent="0.2">
      <c r="A66" s="35">
        <f t="shared" si="1"/>
        <v>44427</v>
      </c>
      <c r="B66" s="36">
        <f>SUMIFS(СВЦЭМ!$C$39:$C$782,СВЦЭМ!$A$39:$A$782,$A66,СВЦЭМ!$B$39:$B$782,B$47)+'СЕТ СН'!$G$12+СВЦЭМ!$D$10+'СЕТ СН'!$G$6-'СЕТ СН'!$G$22</f>
        <v>1440.1552737299999</v>
      </c>
      <c r="C66" s="36">
        <f>SUMIFS(СВЦЭМ!$C$39:$C$782,СВЦЭМ!$A$39:$A$782,$A66,СВЦЭМ!$B$39:$B$782,C$47)+'СЕТ СН'!$G$12+СВЦЭМ!$D$10+'СЕТ СН'!$G$6-'СЕТ СН'!$G$22</f>
        <v>1515.4761754000001</v>
      </c>
      <c r="D66" s="36">
        <f>SUMIFS(СВЦЭМ!$C$39:$C$782,СВЦЭМ!$A$39:$A$782,$A66,СВЦЭМ!$B$39:$B$782,D$47)+'СЕТ СН'!$G$12+СВЦЭМ!$D$10+'СЕТ СН'!$G$6-'СЕТ СН'!$G$22</f>
        <v>1571.28983182</v>
      </c>
      <c r="E66" s="36">
        <f>SUMIFS(СВЦЭМ!$C$39:$C$782,СВЦЭМ!$A$39:$A$782,$A66,СВЦЭМ!$B$39:$B$782,E$47)+'СЕТ СН'!$G$12+СВЦЭМ!$D$10+'СЕТ СН'!$G$6-'СЕТ СН'!$G$22</f>
        <v>1591.42583575</v>
      </c>
      <c r="F66" s="36">
        <f>SUMIFS(СВЦЭМ!$C$39:$C$782,СВЦЭМ!$A$39:$A$782,$A66,СВЦЭМ!$B$39:$B$782,F$47)+'СЕТ СН'!$G$12+СВЦЭМ!$D$10+'СЕТ СН'!$G$6-'СЕТ СН'!$G$22</f>
        <v>1582.7772153000001</v>
      </c>
      <c r="G66" s="36">
        <f>SUMIFS(СВЦЭМ!$C$39:$C$782,СВЦЭМ!$A$39:$A$782,$A66,СВЦЭМ!$B$39:$B$782,G$47)+'СЕТ СН'!$G$12+СВЦЭМ!$D$10+'СЕТ СН'!$G$6-'СЕТ СН'!$G$22</f>
        <v>1567.01280223</v>
      </c>
      <c r="H66" s="36">
        <f>SUMIFS(СВЦЭМ!$C$39:$C$782,СВЦЭМ!$A$39:$A$782,$A66,СВЦЭМ!$B$39:$B$782,H$47)+'СЕТ СН'!$G$12+СВЦЭМ!$D$10+'СЕТ СН'!$G$6-'СЕТ СН'!$G$22</f>
        <v>1509.66040479</v>
      </c>
      <c r="I66" s="36">
        <f>SUMIFS(СВЦЭМ!$C$39:$C$782,СВЦЭМ!$A$39:$A$782,$A66,СВЦЭМ!$B$39:$B$782,I$47)+'СЕТ СН'!$G$12+СВЦЭМ!$D$10+'СЕТ СН'!$G$6-'СЕТ СН'!$G$22</f>
        <v>1462.79856784</v>
      </c>
      <c r="J66" s="36">
        <f>SUMIFS(СВЦЭМ!$C$39:$C$782,СВЦЭМ!$A$39:$A$782,$A66,СВЦЭМ!$B$39:$B$782,J$47)+'СЕТ СН'!$G$12+СВЦЭМ!$D$10+'СЕТ СН'!$G$6-'СЕТ СН'!$G$22</f>
        <v>1388.91405063</v>
      </c>
      <c r="K66" s="36">
        <f>SUMIFS(СВЦЭМ!$C$39:$C$782,СВЦЭМ!$A$39:$A$782,$A66,СВЦЭМ!$B$39:$B$782,K$47)+'СЕТ СН'!$G$12+СВЦЭМ!$D$10+'СЕТ СН'!$G$6-'СЕТ СН'!$G$22</f>
        <v>1386.3325235</v>
      </c>
      <c r="L66" s="36">
        <f>SUMIFS(СВЦЭМ!$C$39:$C$782,СВЦЭМ!$A$39:$A$782,$A66,СВЦЭМ!$B$39:$B$782,L$47)+'СЕТ СН'!$G$12+СВЦЭМ!$D$10+'СЕТ СН'!$G$6-'СЕТ СН'!$G$22</f>
        <v>1381.72304113</v>
      </c>
      <c r="M66" s="36">
        <f>SUMIFS(СВЦЭМ!$C$39:$C$782,СВЦЭМ!$A$39:$A$782,$A66,СВЦЭМ!$B$39:$B$782,M$47)+'СЕТ СН'!$G$12+СВЦЭМ!$D$10+'СЕТ СН'!$G$6-'СЕТ СН'!$G$22</f>
        <v>1387.8195625399999</v>
      </c>
      <c r="N66" s="36">
        <f>SUMIFS(СВЦЭМ!$C$39:$C$782,СВЦЭМ!$A$39:$A$782,$A66,СВЦЭМ!$B$39:$B$782,N$47)+'СЕТ СН'!$G$12+СВЦЭМ!$D$10+'СЕТ СН'!$G$6-'СЕТ СН'!$G$22</f>
        <v>1384.04874178</v>
      </c>
      <c r="O66" s="36">
        <f>SUMIFS(СВЦЭМ!$C$39:$C$782,СВЦЭМ!$A$39:$A$782,$A66,СВЦЭМ!$B$39:$B$782,O$47)+'СЕТ СН'!$G$12+СВЦЭМ!$D$10+'СЕТ СН'!$G$6-'СЕТ СН'!$G$22</f>
        <v>1383.94620201</v>
      </c>
      <c r="P66" s="36">
        <f>SUMIFS(СВЦЭМ!$C$39:$C$782,СВЦЭМ!$A$39:$A$782,$A66,СВЦЭМ!$B$39:$B$782,P$47)+'СЕТ СН'!$G$12+СВЦЭМ!$D$10+'СЕТ СН'!$G$6-'СЕТ СН'!$G$22</f>
        <v>1434.11669684</v>
      </c>
      <c r="Q66" s="36">
        <f>SUMIFS(СВЦЭМ!$C$39:$C$782,СВЦЭМ!$A$39:$A$782,$A66,СВЦЭМ!$B$39:$B$782,Q$47)+'СЕТ СН'!$G$12+СВЦЭМ!$D$10+'СЕТ СН'!$G$6-'СЕТ СН'!$G$22</f>
        <v>1436.3870251200001</v>
      </c>
      <c r="R66" s="36">
        <f>SUMIFS(СВЦЭМ!$C$39:$C$782,СВЦЭМ!$A$39:$A$782,$A66,СВЦЭМ!$B$39:$B$782,R$47)+'СЕТ СН'!$G$12+СВЦЭМ!$D$10+'СЕТ СН'!$G$6-'СЕТ СН'!$G$22</f>
        <v>1433.23118914</v>
      </c>
      <c r="S66" s="36">
        <f>SUMIFS(СВЦЭМ!$C$39:$C$782,СВЦЭМ!$A$39:$A$782,$A66,СВЦЭМ!$B$39:$B$782,S$47)+'СЕТ СН'!$G$12+СВЦЭМ!$D$10+'СЕТ СН'!$G$6-'СЕТ СН'!$G$22</f>
        <v>1456.22183827</v>
      </c>
      <c r="T66" s="36">
        <f>SUMIFS(СВЦЭМ!$C$39:$C$782,СВЦЭМ!$A$39:$A$782,$A66,СВЦЭМ!$B$39:$B$782,T$47)+'СЕТ СН'!$G$12+СВЦЭМ!$D$10+'СЕТ СН'!$G$6-'СЕТ СН'!$G$22</f>
        <v>1421.11856343</v>
      </c>
      <c r="U66" s="36">
        <f>SUMIFS(СВЦЭМ!$C$39:$C$782,СВЦЭМ!$A$39:$A$782,$A66,СВЦЭМ!$B$39:$B$782,U$47)+'СЕТ СН'!$G$12+СВЦЭМ!$D$10+'СЕТ СН'!$G$6-'СЕТ СН'!$G$22</f>
        <v>1396.2237800799999</v>
      </c>
      <c r="V66" s="36">
        <f>SUMIFS(СВЦЭМ!$C$39:$C$782,СВЦЭМ!$A$39:$A$782,$A66,СВЦЭМ!$B$39:$B$782,V$47)+'СЕТ СН'!$G$12+СВЦЭМ!$D$10+'СЕТ СН'!$G$6-'СЕТ СН'!$G$22</f>
        <v>1409.2166300200001</v>
      </c>
      <c r="W66" s="36">
        <f>SUMIFS(СВЦЭМ!$C$39:$C$782,СВЦЭМ!$A$39:$A$782,$A66,СВЦЭМ!$B$39:$B$782,W$47)+'СЕТ СН'!$G$12+СВЦЭМ!$D$10+'СЕТ СН'!$G$6-'СЕТ СН'!$G$22</f>
        <v>1422.73760191</v>
      </c>
      <c r="X66" s="36">
        <f>SUMIFS(СВЦЭМ!$C$39:$C$782,СВЦЭМ!$A$39:$A$782,$A66,СВЦЭМ!$B$39:$B$782,X$47)+'СЕТ СН'!$G$12+СВЦЭМ!$D$10+'СЕТ СН'!$G$6-'СЕТ СН'!$G$22</f>
        <v>1386.7382812999999</v>
      </c>
      <c r="Y66" s="36">
        <f>SUMIFS(СВЦЭМ!$C$39:$C$782,СВЦЭМ!$A$39:$A$782,$A66,СВЦЭМ!$B$39:$B$782,Y$47)+'СЕТ СН'!$G$12+СВЦЭМ!$D$10+'СЕТ СН'!$G$6-'СЕТ СН'!$G$22</f>
        <v>1366.6276511199999</v>
      </c>
    </row>
    <row r="67" spans="1:27" ht="15.75" x14ac:dyDescent="0.2">
      <c r="A67" s="35">
        <f t="shared" si="1"/>
        <v>44428</v>
      </c>
      <c r="B67" s="36">
        <f>SUMIFS(СВЦЭМ!$C$39:$C$782,СВЦЭМ!$A$39:$A$782,$A67,СВЦЭМ!$B$39:$B$782,B$47)+'СЕТ СН'!$G$12+СВЦЭМ!$D$10+'СЕТ СН'!$G$6-'СЕТ СН'!$G$22</f>
        <v>1455.5170851100002</v>
      </c>
      <c r="C67" s="36">
        <f>SUMIFS(СВЦЭМ!$C$39:$C$782,СВЦЭМ!$A$39:$A$782,$A67,СВЦЭМ!$B$39:$B$782,C$47)+'СЕТ СН'!$G$12+СВЦЭМ!$D$10+'СЕТ СН'!$G$6-'СЕТ СН'!$G$22</f>
        <v>1506.7106840000001</v>
      </c>
      <c r="D67" s="36">
        <f>SUMIFS(СВЦЭМ!$C$39:$C$782,СВЦЭМ!$A$39:$A$782,$A67,СВЦЭМ!$B$39:$B$782,D$47)+'СЕТ СН'!$G$12+СВЦЭМ!$D$10+'СЕТ СН'!$G$6-'СЕТ СН'!$G$22</f>
        <v>1562.9641785700001</v>
      </c>
      <c r="E67" s="36">
        <f>SUMIFS(СВЦЭМ!$C$39:$C$782,СВЦЭМ!$A$39:$A$782,$A67,СВЦЭМ!$B$39:$B$782,E$47)+'СЕТ СН'!$G$12+СВЦЭМ!$D$10+'СЕТ СН'!$G$6-'СЕТ СН'!$G$22</f>
        <v>1576.9079352600002</v>
      </c>
      <c r="F67" s="36">
        <f>SUMIFS(СВЦЭМ!$C$39:$C$782,СВЦЭМ!$A$39:$A$782,$A67,СВЦЭМ!$B$39:$B$782,F$47)+'СЕТ СН'!$G$12+СВЦЭМ!$D$10+'СЕТ СН'!$G$6-'СЕТ СН'!$G$22</f>
        <v>1573.5368545900001</v>
      </c>
      <c r="G67" s="36">
        <f>SUMIFS(СВЦЭМ!$C$39:$C$782,СВЦЭМ!$A$39:$A$782,$A67,СВЦЭМ!$B$39:$B$782,G$47)+'СЕТ СН'!$G$12+СВЦЭМ!$D$10+'СЕТ СН'!$G$6-'СЕТ СН'!$G$22</f>
        <v>1559.5777074100001</v>
      </c>
      <c r="H67" s="36">
        <f>SUMIFS(СВЦЭМ!$C$39:$C$782,СВЦЭМ!$A$39:$A$782,$A67,СВЦЭМ!$B$39:$B$782,H$47)+'СЕТ СН'!$G$12+СВЦЭМ!$D$10+'СЕТ СН'!$G$6-'СЕТ СН'!$G$22</f>
        <v>1509.0875068400001</v>
      </c>
      <c r="I67" s="36">
        <f>SUMIFS(СВЦЭМ!$C$39:$C$782,СВЦЭМ!$A$39:$A$782,$A67,СВЦЭМ!$B$39:$B$782,I$47)+'СЕТ СН'!$G$12+СВЦЭМ!$D$10+'СЕТ СН'!$G$6-'СЕТ СН'!$G$22</f>
        <v>1431.7221428400001</v>
      </c>
      <c r="J67" s="36">
        <f>SUMIFS(СВЦЭМ!$C$39:$C$782,СВЦЭМ!$A$39:$A$782,$A67,СВЦЭМ!$B$39:$B$782,J$47)+'СЕТ СН'!$G$12+СВЦЭМ!$D$10+'СЕТ СН'!$G$6-'СЕТ СН'!$G$22</f>
        <v>1371.86066076</v>
      </c>
      <c r="K67" s="36">
        <f>SUMIFS(СВЦЭМ!$C$39:$C$782,СВЦЭМ!$A$39:$A$782,$A67,СВЦЭМ!$B$39:$B$782,K$47)+'СЕТ СН'!$G$12+СВЦЭМ!$D$10+'СЕТ СН'!$G$6-'СЕТ СН'!$G$22</f>
        <v>1355.20183806</v>
      </c>
      <c r="L67" s="36">
        <f>SUMIFS(СВЦЭМ!$C$39:$C$782,СВЦЭМ!$A$39:$A$782,$A67,СВЦЭМ!$B$39:$B$782,L$47)+'СЕТ СН'!$G$12+СВЦЭМ!$D$10+'СЕТ СН'!$G$6-'СЕТ СН'!$G$22</f>
        <v>1358.0614431500001</v>
      </c>
      <c r="M67" s="36">
        <f>SUMIFS(СВЦЭМ!$C$39:$C$782,СВЦЭМ!$A$39:$A$782,$A67,СВЦЭМ!$B$39:$B$782,M$47)+'СЕТ СН'!$G$12+СВЦЭМ!$D$10+'СЕТ СН'!$G$6-'СЕТ СН'!$G$22</f>
        <v>1343.9718262199999</v>
      </c>
      <c r="N67" s="36">
        <f>SUMIFS(СВЦЭМ!$C$39:$C$782,СВЦЭМ!$A$39:$A$782,$A67,СВЦЭМ!$B$39:$B$782,N$47)+'СЕТ СН'!$G$12+СВЦЭМ!$D$10+'СЕТ СН'!$G$6-'СЕТ СН'!$G$22</f>
        <v>1341.6154264100001</v>
      </c>
      <c r="O67" s="36">
        <f>SUMIFS(СВЦЭМ!$C$39:$C$782,СВЦЭМ!$A$39:$A$782,$A67,СВЦЭМ!$B$39:$B$782,O$47)+'СЕТ СН'!$G$12+СВЦЭМ!$D$10+'СЕТ СН'!$G$6-'СЕТ СН'!$G$22</f>
        <v>1346.7105069899999</v>
      </c>
      <c r="P67" s="36">
        <f>SUMIFS(СВЦЭМ!$C$39:$C$782,СВЦЭМ!$A$39:$A$782,$A67,СВЦЭМ!$B$39:$B$782,P$47)+'СЕТ СН'!$G$12+СВЦЭМ!$D$10+'СЕТ СН'!$G$6-'СЕТ СН'!$G$22</f>
        <v>1387.32051237</v>
      </c>
      <c r="Q67" s="36">
        <f>SUMIFS(СВЦЭМ!$C$39:$C$782,СВЦЭМ!$A$39:$A$782,$A67,СВЦЭМ!$B$39:$B$782,Q$47)+'СЕТ СН'!$G$12+СВЦЭМ!$D$10+'СЕТ СН'!$G$6-'СЕТ СН'!$G$22</f>
        <v>1382.46365962</v>
      </c>
      <c r="R67" s="36">
        <f>SUMIFS(СВЦЭМ!$C$39:$C$782,СВЦЭМ!$A$39:$A$782,$A67,СВЦЭМ!$B$39:$B$782,R$47)+'СЕТ СН'!$G$12+СВЦЭМ!$D$10+'СЕТ СН'!$G$6-'СЕТ СН'!$G$22</f>
        <v>1380.71135265</v>
      </c>
      <c r="S67" s="36">
        <f>SUMIFS(СВЦЭМ!$C$39:$C$782,СВЦЭМ!$A$39:$A$782,$A67,СВЦЭМ!$B$39:$B$782,S$47)+'СЕТ СН'!$G$12+СВЦЭМ!$D$10+'СЕТ СН'!$G$6-'СЕТ СН'!$G$22</f>
        <v>1380.7651144400002</v>
      </c>
      <c r="T67" s="36">
        <f>SUMIFS(СВЦЭМ!$C$39:$C$782,СВЦЭМ!$A$39:$A$782,$A67,СВЦЭМ!$B$39:$B$782,T$47)+'СЕТ СН'!$G$12+СВЦЭМ!$D$10+'СЕТ СН'!$G$6-'СЕТ СН'!$G$22</f>
        <v>1363.3525278900001</v>
      </c>
      <c r="U67" s="36">
        <f>SUMIFS(СВЦЭМ!$C$39:$C$782,СВЦЭМ!$A$39:$A$782,$A67,СВЦЭМ!$B$39:$B$782,U$47)+'СЕТ СН'!$G$12+СВЦЭМ!$D$10+'СЕТ СН'!$G$6-'СЕТ СН'!$G$22</f>
        <v>1354.01276573</v>
      </c>
      <c r="V67" s="36">
        <f>SUMIFS(СВЦЭМ!$C$39:$C$782,СВЦЭМ!$A$39:$A$782,$A67,СВЦЭМ!$B$39:$B$782,V$47)+'СЕТ СН'!$G$12+СВЦЭМ!$D$10+'СЕТ СН'!$G$6-'СЕТ СН'!$G$22</f>
        <v>1388.31384865</v>
      </c>
      <c r="W67" s="36">
        <f>SUMIFS(СВЦЭМ!$C$39:$C$782,СВЦЭМ!$A$39:$A$782,$A67,СВЦЭМ!$B$39:$B$782,W$47)+'СЕТ СН'!$G$12+СВЦЭМ!$D$10+'СЕТ СН'!$G$6-'СЕТ СН'!$G$22</f>
        <v>1403.3207493700002</v>
      </c>
      <c r="X67" s="36">
        <f>SUMIFS(СВЦЭМ!$C$39:$C$782,СВЦЭМ!$A$39:$A$782,$A67,СВЦЭМ!$B$39:$B$782,X$47)+'СЕТ СН'!$G$12+СВЦЭМ!$D$10+'СЕТ СН'!$G$6-'СЕТ СН'!$G$22</f>
        <v>1353.07377522</v>
      </c>
      <c r="Y67" s="36">
        <f>SUMIFS(СВЦЭМ!$C$39:$C$782,СВЦЭМ!$A$39:$A$782,$A67,СВЦЭМ!$B$39:$B$782,Y$47)+'СЕТ СН'!$G$12+СВЦЭМ!$D$10+'СЕТ СН'!$G$6-'СЕТ СН'!$G$22</f>
        <v>1356.16333351</v>
      </c>
    </row>
    <row r="68" spans="1:27" ht="15.75" x14ac:dyDescent="0.2">
      <c r="A68" s="35">
        <f t="shared" si="1"/>
        <v>44429</v>
      </c>
      <c r="B68" s="36">
        <f>SUMIFS(СВЦЭМ!$C$39:$C$782,СВЦЭМ!$A$39:$A$782,$A68,СВЦЭМ!$B$39:$B$782,B$47)+'СЕТ СН'!$G$12+СВЦЭМ!$D$10+'СЕТ СН'!$G$6-'СЕТ СН'!$G$22</f>
        <v>1413.6796848399999</v>
      </c>
      <c r="C68" s="36">
        <f>SUMIFS(СВЦЭМ!$C$39:$C$782,СВЦЭМ!$A$39:$A$782,$A68,СВЦЭМ!$B$39:$B$782,C$47)+'СЕТ СН'!$G$12+СВЦЭМ!$D$10+'СЕТ СН'!$G$6-'СЕТ СН'!$G$22</f>
        <v>1478.09925294</v>
      </c>
      <c r="D68" s="36">
        <f>SUMIFS(СВЦЭМ!$C$39:$C$782,СВЦЭМ!$A$39:$A$782,$A68,СВЦЭМ!$B$39:$B$782,D$47)+'СЕТ СН'!$G$12+СВЦЭМ!$D$10+'СЕТ СН'!$G$6-'СЕТ СН'!$G$22</f>
        <v>1526.91032602</v>
      </c>
      <c r="E68" s="36">
        <f>SUMIFS(СВЦЭМ!$C$39:$C$782,СВЦЭМ!$A$39:$A$782,$A68,СВЦЭМ!$B$39:$B$782,E$47)+'СЕТ СН'!$G$12+СВЦЭМ!$D$10+'СЕТ СН'!$G$6-'СЕТ СН'!$G$22</f>
        <v>1538.4697111300002</v>
      </c>
      <c r="F68" s="36">
        <f>SUMIFS(СВЦЭМ!$C$39:$C$782,СВЦЭМ!$A$39:$A$782,$A68,СВЦЭМ!$B$39:$B$782,F$47)+'СЕТ СН'!$G$12+СВЦЭМ!$D$10+'СЕТ СН'!$G$6-'СЕТ СН'!$G$22</f>
        <v>1546.4485410100001</v>
      </c>
      <c r="G68" s="36">
        <f>SUMIFS(СВЦЭМ!$C$39:$C$782,СВЦЭМ!$A$39:$A$782,$A68,СВЦЭМ!$B$39:$B$782,G$47)+'СЕТ СН'!$G$12+СВЦЭМ!$D$10+'СЕТ СН'!$G$6-'СЕТ СН'!$G$22</f>
        <v>1534.5421737900001</v>
      </c>
      <c r="H68" s="36">
        <f>SUMIFS(СВЦЭМ!$C$39:$C$782,СВЦЭМ!$A$39:$A$782,$A68,СВЦЭМ!$B$39:$B$782,H$47)+'СЕТ СН'!$G$12+СВЦЭМ!$D$10+'СЕТ СН'!$G$6-'СЕТ СН'!$G$22</f>
        <v>1504.8003911199999</v>
      </c>
      <c r="I68" s="36">
        <f>SUMIFS(СВЦЭМ!$C$39:$C$782,СВЦЭМ!$A$39:$A$782,$A68,СВЦЭМ!$B$39:$B$782,I$47)+'СЕТ СН'!$G$12+СВЦЭМ!$D$10+'СЕТ СН'!$G$6-'СЕТ СН'!$G$22</f>
        <v>1436.1309654199999</v>
      </c>
      <c r="J68" s="36">
        <f>SUMIFS(СВЦЭМ!$C$39:$C$782,СВЦЭМ!$A$39:$A$782,$A68,СВЦЭМ!$B$39:$B$782,J$47)+'СЕТ СН'!$G$12+СВЦЭМ!$D$10+'СЕТ СН'!$G$6-'СЕТ СН'!$G$22</f>
        <v>1397.2613549299999</v>
      </c>
      <c r="K68" s="36">
        <f>SUMIFS(СВЦЭМ!$C$39:$C$782,СВЦЭМ!$A$39:$A$782,$A68,СВЦЭМ!$B$39:$B$782,K$47)+'СЕТ СН'!$G$12+СВЦЭМ!$D$10+'СЕТ СН'!$G$6-'СЕТ СН'!$G$22</f>
        <v>1368.88949293</v>
      </c>
      <c r="L68" s="36">
        <f>SUMIFS(СВЦЭМ!$C$39:$C$782,СВЦЭМ!$A$39:$A$782,$A68,СВЦЭМ!$B$39:$B$782,L$47)+'СЕТ СН'!$G$12+СВЦЭМ!$D$10+'СЕТ СН'!$G$6-'СЕТ СН'!$G$22</f>
        <v>1367.5873990600001</v>
      </c>
      <c r="M68" s="36">
        <f>SUMIFS(СВЦЭМ!$C$39:$C$782,СВЦЭМ!$A$39:$A$782,$A68,СВЦЭМ!$B$39:$B$782,M$47)+'СЕТ СН'!$G$12+СВЦЭМ!$D$10+'СЕТ СН'!$G$6-'СЕТ СН'!$G$22</f>
        <v>1374.84770235</v>
      </c>
      <c r="N68" s="36">
        <f>SUMIFS(СВЦЭМ!$C$39:$C$782,СВЦЭМ!$A$39:$A$782,$A68,СВЦЭМ!$B$39:$B$782,N$47)+'СЕТ СН'!$G$12+СВЦЭМ!$D$10+'СЕТ СН'!$G$6-'СЕТ СН'!$G$22</f>
        <v>1371.0626692999999</v>
      </c>
      <c r="O68" s="36">
        <f>SUMIFS(СВЦЭМ!$C$39:$C$782,СВЦЭМ!$A$39:$A$782,$A68,СВЦЭМ!$B$39:$B$782,O$47)+'СЕТ СН'!$G$12+СВЦЭМ!$D$10+'СЕТ СН'!$G$6-'СЕТ СН'!$G$22</f>
        <v>1367.6035293800001</v>
      </c>
      <c r="P68" s="36">
        <f>SUMIFS(СВЦЭМ!$C$39:$C$782,СВЦЭМ!$A$39:$A$782,$A68,СВЦЭМ!$B$39:$B$782,P$47)+'СЕТ СН'!$G$12+СВЦЭМ!$D$10+'СЕТ СН'!$G$6-'СЕТ СН'!$G$22</f>
        <v>1365.08856719</v>
      </c>
      <c r="Q68" s="36">
        <f>SUMIFS(СВЦЭМ!$C$39:$C$782,СВЦЭМ!$A$39:$A$782,$A68,СВЦЭМ!$B$39:$B$782,Q$47)+'СЕТ СН'!$G$12+СВЦЭМ!$D$10+'СЕТ СН'!$G$6-'СЕТ СН'!$G$22</f>
        <v>1381.1754673999999</v>
      </c>
      <c r="R68" s="36">
        <f>SUMIFS(СВЦЭМ!$C$39:$C$782,СВЦЭМ!$A$39:$A$782,$A68,СВЦЭМ!$B$39:$B$782,R$47)+'СЕТ СН'!$G$12+СВЦЭМ!$D$10+'СЕТ СН'!$G$6-'СЕТ СН'!$G$22</f>
        <v>1373.5462636500001</v>
      </c>
      <c r="S68" s="36">
        <f>SUMIFS(СВЦЭМ!$C$39:$C$782,СВЦЭМ!$A$39:$A$782,$A68,СВЦЭМ!$B$39:$B$782,S$47)+'СЕТ СН'!$G$12+СВЦЭМ!$D$10+'СЕТ СН'!$G$6-'СЕТ СН'!$G$22</f>
        <v>1357.9274242699998</v>
      </c>
      <c r="T68" s="36">
        <f>SUMIFS(СВЦЭМ!$C$39:$C$782,СВЦЭМ!$A$39:$A$782,$A68,СВЦЭМ!$B$39:$B$782,T$47)+'СЕТ СН'!$G$12+СВЦЭМ!$D$10+'СЕТ СН'!$G$6-'СЕТ СН'!$G$22</f>
        <v>1377.36866923</v>
      </c>
      <c r="U68" s="36">
        <f>SUMIFS(СВЦЭМ!$C$39:$C$782,СВЦЭМ!$A$39:$A$782,$A68,СВЦЭМ!$B$39:$B$782,U$47)+'СЕТ СН'!$G$12+СВЦЭМ!$D$10+'СЕТ СН'!$G$6-'СЕТ СН'!$G$22</f>
        <v>1374.1643215300001</v>
      </c>
      <c r="V68" s="36">
        <f>SUMIFS(СВЦЭМ!$C$39:$C$782,СВЦЭМ!$A$39:$A$782,$A68,СВЦЭМ!$B$39:$B$782,V$47)+'СЕТ СН'!$G$12+СВЦЭМ!$D$10+'СЕТ СН'!$G$6-'СЕТ СН'!$G$22</f>
        <v>1376.1190398399999</v>
      </c>
      <c r="W68" s="36">
        <f>SUMIFS(СВЦЭМ!$C$39:$C$782,СВЦЭМ!$A$39:$A$782,$A68,СВЦЭМ!$B$39:$B$782,W$47)+'СЕТ СН'!$G$12+СВЦЭМ!$D$10+'СЕТ СН'!$G$6-'СЕТ СН'!$G$22</f>
        <v>1399.3848170900001</v>
      </c>
      <c r="X68" s="36">
        <f>SUMIFS(СВЦЭМ!$C$39:$C$782,СВЦЭМ!$A$39:$A$782,$A68,СВЦЭМ!$B$39:$B$782,X$47)+'СЕТ СН'!$G$12+СВЦЭМ!$D$10+'СЕТ СН'!$G$6-'СЕТ СН'!$G$22</f>
        <v>1362.42469949</v>
      </c>
      <c r="Y68" s="36">
        <f>SUMIFS(СВЦЭМ!$C$39:$C$782,СВЦЭМ!$A$39:$A$782,$A68,СВЦЭМ!$B$39:$B$782,Y$47)+'СЕТ СН'!$G$12+СВЦЭМ!$D$10+'СЕТ СН'!$G$6-'СЕТ СН'!$G$22</f>
        <v>1392.97993548</v>
      </c>
    </row>
    <row r="69" spans="1:27" ht="15.75" x14ac:dyDescent="0.2">
      <c r="A69" s="35">
        <f t="shared" si="1"/>
        <v>44430</v>
      </c>
      <c r="B69" s="36">
        <f>SUMIFS(СВЦЭМ!$C$39:$C$782,СВЦЭМ!$A$39:$A$782,$A69,СВЦЭМ!$B$39:$B$782,B$47)+'СЕТ СН'!$G$12+СВЦЭМ!$D$10+'СЕТ СН'!$G$6-'СЕТ СН'!$G$22</f>
        <v>1436.59982195</v>
      </c>
      <c r="C69" s="36">
        <f>SUMIFS(СВЦЭМ!$C$39:$C$782,СВЦЭМ!$A$39:$A$782,$A69,СВЦЭМ!$B$39:$B$782,C$47)+'СЕТ СН'!$G$12+СВЦЭМ!$D$10+'СЕТ СН'!$G$6-'СЕТ СН'!$G$22</f>
        <v>1509.0247662900001</v>
      </c>
      <c r="D69" s="36">
        <f>SUMIFS(СВЦЭМ!$C$39:$C$782,СВЦЭМ!$A$39:$A$782,$A69,СВЦЭМ!$B$39:$B$782,D$47)+'СЕТ СН'!$G$12+СВЦЭМ!$D$10+'СЕТ СН'!$G$6-'СЕТ СН'!$G$22</f>
        <v>1599.41937087</v>
      </c>
      <c r="E69" s="36">
        <f>SUMIFS(СВЦЭМ!$C$39:$C$782,СВЦЭМ!$A$39:$A$782,$A69,СВЦЭМ!$B$39:$B$782,E$47)+'СЕТ СН'!$G$12+СВЦЭМ!$D$10+'СЕТ СН'!$G$6-'СЕТ СН'!$G$22</f>
        <v>1665.3395182200002</v>
      </c>
      <c r="F69" s="36">
        <f>SUMIFS(СВЦЭМ!$C$39:$C$782,СВЦЭМ!$A$39:$A$782,$A69,СВЦЭМ!$B$39:$B$782,F$47)+'СЕТ СН'!$G$12+СВЦЭМ!$D$10+'СЕТ СН'!$G$6-'СЕТ СН'!$G$22</f>
        <v>1679.2932658099999</v>
      </c>
      <c r="G69" s="36">
        <f>SUMIFS(СВЦЭМ!$C$39:$C$782,СВЦЭМ!$A$39:$A$782,$A69,СВЦЭМ!$B$39:$B$782,G$47)+'СЕТ СН'!$G$12+СВЦЭМ!$D$10+'СЕТ СН'!$G$6-'СЕТ СН'!$G$22</f>
        <v>1675.44078457</v>
      </c>
      <c r="H69" s="36">
        <f>SUMIFS(СВЦЭМ!$C$39:$C$782,СВЦЭМ!$A$39:$A$782,$A69,СВЦЭМ!$B$39:$B$782,H$47)+'СЕТ СН'!$G$12+СВЦЭМ!$D$10+'СЕТ СН'!$G$6-'СЕТ СН'!$G$22</f>
        <v>1632.1800977799999</v>
      </c>
      <c r="I69" s="36">
        <f>SUMIFS(СВЦЭМ!$C$39:$C$782,СВЦЭМ!$A$39:$A$782,$A69,СВЦЭМ!$B$39:$B$782,I$47)+'СЕТ СН'!$G$12+СВЦЭМ!$D$10+'СЕТ СН'!$G$6-'СЕТ СН'!$G$22</f>
        <v>1473.5614271099998</v>
      </c>
      <c r="J69" s="36">
        <f>SUMIFS(СВЦЭМ!$C$39:$C$782,СВЦЭМ!$A$39:$A$782,$A69,СВЦЭМ!$B$39:$B$782,J$47)+'СЕТ СН'!$G$12+СВЦЭМ!$D$10+'СЕТ СН'!$G$6-'СЕТ СН'!$G$22</f>
        <v>1397.8916777700001</v>
      </c>
      <c r="K69" s="36">
        <f>SUMIFS(СВЦЭМ!$C$39:$C$782,СВЦЭМ!$A$39:$A$782,$A69,СВЦЭМ!$B$39:$B$782,K$47)+'СЕТ СН'!$G$12+СВЦЭМ!$D$10+'СЕТ СН'!$G$6-'СЕТ СН'!$G$22</f>
        <v>1334.09236222</v>
      </c>
      <c r="L69" s="36">
        <f>SUMIFS(СВЦЭМ!$C$39:$C$782,СВЦЭМ!$A$39:$A$782,$A69,СВЦЭМ!$B$39:$B$782,L$47)+'СЕТ СН'!$G$12+СВЦЭМ!$D$10+'СЕТ СН'!$G$6-'СЕТ СН'!$G$22</f>
        <v>1316.6999377699999</v>
      </c>
      <c r="M69" s="36">
        <f>SUMIFS(СВЦЭМ!$C$39:$C$782,СВЦЭМ!$A$39:$A$782,$A69,СВЦЭМ!$B$39:$B$782,M$47)+'СЕТ СН'!$G$12+СВЦЭМ!$D$10+'СЕТ СН'!$G$6-'СЕТ СН'!$G$22</f>
        <v>1308.90382654</v>
      </c>
      <c r="N69" s="36">
        <f>SUMIFS(СВЦЭМ!$C$39:$C$782,СВЦЭМ!$A$39:$A$782,$A69,СВЦЭМ!$B$39:$B$782,N$47)+'СЕТ СН'!$G$12+СВЦЭМ!$D$10+'СЕТ СН'!$G$6-'СЕТ СН'!$G$22</f>
        <v>1305.7529119199999</v>
      </c>
      <c r="O69" s="36">
        <f>SUMIFS(СВЦЭМ!$C$39:$C$782,СВЦЭМ!$A$39:$A$782,$A69,СВЦЭМ!$B$39:$B$782,O$47)+'СЕТ СН'!$G$12+СВЦЭМ!$D$10+'СЕТ СН'!$G$6-'СЕТ СН'!$G$22</f>
        <v>1312.4862196200002</v>
      </c>
      <c r="P69" s="36">
        <f>SUMIFS(СВЦЭМ!$C$39:$C$782,СВЦЭМ!$A$39:$A$782,$A69,СВЦЭМ!$B$39:$B$782,P$47)+'СЕТ СН'!$G$12+СВЦЭМ!$D$10+'СЕТ СН'!$G$6-'СЕТ СН'!$G$22</f>
        <v>1342.1883630900002</v>
      </c>
      <c r="Q69" s="36">
        <f>SUMIFS(СВЦЭМ!$C$39:$C$782,СВЦЭМ!$A$39:$A$782,$A69,СВЦЭМ!$B$39:$B$782,Q$47)+'СЕТ СН'!$G$12+СВЦЭМ!$D$10+'СЕТ СН'!$G$6-'СЕТ СН'!$G$22</f>
        <v>1354.6890228100001</v>
      </c>
      <c r="R69" s="36">
        <f>SUMIFS(СВЦЭМ!$C$39:$C$782,СВЦЭМ!$A$39:$A$782,$A69,СВЦЭМ!$B$39:$B$782,R$47)+'СЕТ СН'!$G$12+СВЦЭМ!$D$10+'СЕТ СН'!$G$6-'СЕТ СН'!$G$22</f>
        <v>1350.70043487</v>
      </c>
      <c r="S69" s="36">
        <f>SUMIFS(СВЦЭМ!$C$39:$C$782,СВЦЭМ!$A$39:$A$782,$A69,СВЦЭМ!$B$39:$B$782,S$47)+'СЕТ СН'!$G$12+СВЦЭМ!$D$10+'СЕТ СН'!$G$6-'СЕТ СН'!$G$22</f>
        <v>1319.68077296</v>
      </c>
      <c r="T69" s="36">
        <f>SUMIFS(СВЦЭМ!$C$39:$C$782,СВЦЭМ!$A$39:$A$782,$A69,СВЦЭМ!$B$39:$B$782,T$47)+'СЕТ СН'!$G$12+СВЦЭМ!$D$10+'СЕТ СН'!$G$6-'СЕТ СН'!$G$22</f>
        <v>1294.4958844400001</v>
      </c>
      <c r="U69" s="36">
        <f>SUMIFS(СВЦЭМ!$C$39:$C$782,СВЦЭМ!$A$39:$A$782,$A69,СВЦЭМ!$B$39:$B$782,U$47)+'СЕТ СН'!$G$12+СВЦЭМ!$D$10+'СЕТ СН'!$G$6-'СЕТ СН'!$G$22</f>
        <v>1291.2628953200001</v>
      </c>
      <c r="V69" s="36">
        <f>SUMIFS(СВЦЭМ!$C$39:$C$782,СВЦЭМ!$A$39:$A$782,$A69,СВЦЭМ!$B$39:$B$782,V$47)+'СЕТ СН'!$G$12+СВЦЭМ!$D$10+'СЕТ СН'!$G$6-'СЕТ СН'!$G$22</f>
        <v>1288.99253978</v>
      </c>
      <c r="W69" s="36">
        <f>SUMIFS(СВЦЭМ!$C$39:$C$782,СВЦЭМ!$A$39:$A$782,$A69,СВЦЭМ!$B$39:$B$782,W$47)+'СЕТ СН'!$G$12+СВЦЭМ!$D$10+'СЕТ СН'!$G$6-'СЕТ СН'!$G$22</f>
        <v>1297.00142568</v>
      </c>
      <c r="X69" s="36">
        <f>SUMIFS(СВЦЭМ!$C$39:$C$782,СВЦЭМ!$A$39:$A$782,$A69,СВЦЭМ!$B$39:$B$782,X$47)+'СЕТ СН'!$G$12+СВЦЭМ!$D$10+'СЕТ СН'!$G$6-'СЕТ СН'!$G$22</f>
        <v>1305.89888333</v>
      </c>
      <c r="Y69" s="36">
        <f>SUMIFS(СВЦЭМ!$C$39:$C$782,СВЦЭМ!$A$39:$A$782,$A69,СВЦЭМ!$B$39:$B$782,Y$47)+'СЕТ СН'!$G$12+СВЦЭМ!$D$10+'СЕТ СН'!$G$6-'СЕТ СН'!$G$22</f>
        <v>1362.0133832000001</v>
      </c>
    </row>
    <row r="70" spans="1:27" ht="15.75" x14ac:dyDescent="0.2">
      <c r="A70" s="35">
        <f t="shared" si="1"/>
        <v>44431</v>
      </c>
      <c r="B70" s="36">
        <f>SUMIFS(СВЦЭМ!$C$39:$C$782,СВЦЭМ!$A$39:$A$782,$A70,СВЦЭМ!$B$39:$B$782,B$47)+'СЕТ СН'!$G$12+СВЦЭМ!$D$10+'СЕТ СН'!$G$6-'СЕТ СН'!$G$22</f>
        <v>1458.9840872499999</v>
      </c>
      <c r="C70" s="36">
        <f>SUMIFS(СВЦЭМ!$C$39:$C$782,СВЦЭМ!$A$39:$A$782,$A70,СВЦЭМ!$B$39:$B$782,C$47)+'СЕТ СН'!$G$12+СВЦЭМ!$D$10+'СЕТ СН'!$G$6-'СЕТ СН'!$G$22</f>
        <v>1473.46105104</v>
      </c>
      <c r="D70" s="36">
        <f>SUMIFS(СВЦЭМ!$C$39:$C$782,СВЦЭМ!$A$39:$A$782,$A70,СВЦЭМ!$B$39:$B$782,D$47)+'СЕТ СН'!$G$12+СВЦЭМ!$D$10+'СЕТ СН'!$G$6-'СЕТ СН'!$G$22</f>
        <v>1511.1708481400001</v>
      </c>
      <c r="E70" s="36">
        <f>SUMIFS(СВЦЭМ!$C$39:$C$782,СВЦЭМ!$A$39:$A$782,$A70,СВЦЭМ!$B$39:$B$782,E$47)+'СЕТ СН'!$G$12+СВЦЭМ!$D$10+'СЕТ СН'!$G$6-'СЕТ СН'!$G$22</f>
        <v>1534.6580289799999</v>
      </c>
      <c r="F70" s="36">
        <f>SUMIFS(СВЦЭМ!$C$39:$C$782,СВЦЭМ!$A$39:$A$782,$A70,СВЦЭМ!$B$39:$B$782,F$47)+'СЕТ СН'!$G$12+СВЦЭМ!$D$10+'СЕТ СН'!$G$6-'СЕТ СН'!$G$22</f>
        <v>1536.9298005000001</v>
      </c>
      <c r="G70" s="36">
        <f>SUMIFS(СВЦЭМ!$C$39:$C$782,СВЦЭМ!$A$39:$A$782,$A70,СВЦЭМ!$B$39:$B$782,G$47)+'СЕТ СН'!$G$12+СВЦЭМ!$D$10+'СЕТ СН'!$G$6-'СЕТ СН'!$G$22</f>
        <v>1526.3575337900002</v>
      </c>
      <c r="H70" s="36">
        <f>SUMIFS(СВЦЭМ!$C$39:$C$782,СВЦЭМ!$A$39:$A$782,$A70,СВЦЭМ!$B$39:$B$782,H$47)+'СЕТ СН'!$G$12+СВЦЭМ!$D$10+'СЕТ СН'!$G$6-'СЕТ СН'!$G$22</f>
        <v>1495.31799879</v>
      </c>
      <c r="I70" s="36">
        <f>SUMIFS(СВЦЭМ!$C$39:$C$782,СВЦЭМ!$A$39:$A$782,$A70,СВЦЭМ!$B$39:$B$782,I$47)+'СЕТ СН'!$G$12+СВЦЭМ!$D$10+'СЕТ СН'!$G$6-'СЕТ СН'!$G$22</f>
        <v>1447.89386487</v>
      </c>
      <c r="J70" s="36">
        <f>SUMIFS(СВЦЭМ!$C$39:$C$782,СВЦЭМ!$A$39:$A$782,$A70,СВЦЭМ!$B$39:$B$782,J$47)+'СЕТ СН'!$G$12+СВЦЭМ!$D$10+'СЕТ СН'!$G$6-'СЕТ СН'!$G$22</f>
        <v>1396.36211435</v>
      </c>
      <c r="K70" s="36">
        <f>SUMIFS(СВЦЭМ!$C$39:$C$782,СВЦЭМ!$A$39:$A$782,$A70,СВЦЭМ!$B$39:$B$782,K$47)+'СЕТ СН'!$G$12+СВЦЭМ!$D$10+'СЕТ СН'!$G$6-'СЕТ СН'!$G$22</f>
        <v>1396.0334542099999</v>
      </c>
      <c r="L70" s="36">
        <f>SUMIFS(СВЦЭМ!$C$39:$C$782,СВЦЭМ!$A$39:$A$782,$A70,СВЦЭМ!$B$39:$B$782,L$47)+'СЕТ СН'!$G$12+СВЦЭМ!$D$10+'СЕТ СН'!$G$6-'СЕТ СН'!$G$22</f>
        <v>1415.3208628100001</v>
      </c>
      <c r="M70" s="36">
        <f>SUMIFS(СВЦЭМ!$C$39:$C$782,СВЦЭМ!$A$39:$A$782,$A70,СВЦЭМ!$B$39:$B$782,M$47)+'СЕТ СН'!$G$12+СВЦЭМ!$D$10+'СЕТ СН'!$G$6-'СЕТ СН'!$G$22</f>
        <v>1422.89556019</v>
      </c>
      <c r="N70" s="36">
        <f>SUMIFS(СВЦЭМ!$C$39:$C$782,СВЦЭМ!$A$39:$A$782,$A70,СВЦЭМ!$B$39:$B$782,N$47)+'СЕТ СН'!$G$12+СВЦЭМ!$D$10+'СЕТ СН'!$G$6-'СЕТ СН'!$G$22</f>
        <v>1422.2072170199999</v>
      </c>
      <c r="O70" s="36">
        <f>SUMIFS(СВЦЭМ!$C$39:$C$782,СВЦЭМ!$A$39:$A$782,$A70,СВЦЭМ!$B$39:$B$782,O$47)+'СЕТ СН'!$G$12+СВЦЭМ!$D$10+'СЕТ СН'!$G$6-'СЕТ СН'!$G$22</f>
        <v>1441.4423069899999</v>
      </c>
      <c r="P70" s="36">
        <f>SUMIFS(СВЦЭМ!$C$39:$C$782,СВЦЭМ!$A$39:$A$782,$A70,СВЦЭМ!$B$39:$B$782,P$47)+'СЕТ СН'!$G$12+СВЦЭМ!$D$10+'СЕТ СН'!$G$6-'СЕТ СН'!$G$22</f>
        <v>1421.5090761000001</v>
      </c>
      <c r="Q70" s="36">
        <f>SUMIFS(СВЦЭМ!$C$39:$C$782,СВЦЭМ!$A$39:$A$782,$A70,СВЦЭМ!$B$39:$B$782,Q$47)+'СЕТ СН'!$G$12+СВЦЭМ!$D$10+'СЕТ СН'!$G$6-'СЕТ СН'!$G$22</f>
        <v>1425.30503957</v>
      </c>
      <c r="R70" s="36">
        <f>SUMIFS(СВЦЭМ!$C$39:$C$782,СВЦЭМ!$A$39:$A$782,$A70,СВЦЭМ!$B$39:$B$782,R$47)+'СЕТ СН'!$G$12+СВЦЭМ!$D$10+'СЕТ СН'!$G$6-'СЕТ СН'!$G$22</f>
        <v>1417.8504765</v>
      </c>
      <c r="S70" s="36">
        <f>SUMIFS(СВЦЭМ!$C$39:$C$782,СВЦЭМ!$A$39:$A$782,$A70,СВЦЭМ!$B$39:$B$782,S$47)+'СЕТ СН'!$G$12+СВЦЭМ!$D$10+'СЕТ СН'!$G$6-'СЕТ СН'!$G$22</f>
        <v>1402.4196543399999</v>
      </c>
      <c r="T70" s="36">
        <f>SUMIFS(СВЦЭМ!$C$39:$C$782,СВЦЭМ!$A$39:$A$782,$A70,СВЦЭМ!$B$39:$B$782,T$47)+'СЕТ СН'!$G$12+СВЦЭМ!$D$10+'СЕТ СН'!$G$6-'СЕТ СН'!$G$22</f>
        <v>1440.5882161</v>
      </c>
      <c r="U70" s="36">
        <f>SUMIFS(СВЦЭМ!$C$39:$C$782,СВЦЭМ!$A$39:$A$782,$A70,СВЦЭМ!$B$39:$B$782,U$47)+'СЕТ СН'!$G$12+СВЦЭМ!$D$10+'СЕТ СН'!$G$6-'СЕТ СН'!$G$22</f>
        <v>1426.5848688199999</v>
      </c>
      <c r="V70" s="36">
        <f>SUMIFS(СВЦЭМ!$C$39:$C$782,СВЦЭМ!$A$39:$A$782,$A70,СВЦЭМ!$B$39:$B$782,V$47)+'СЕТ СН'!$G$12+СВЦЭМ!$D$10+'СЕТ СН'!$G$6-'СЕТ СН'!$G$22</f>
        <v>1422.3703339200001</v>
      </c>
      <c r="W70" s="36">
        <f>SUMIFS(СВЦЭМ!$C$39:$C$782,СВЦЭМ!$A$39:$A$782,$A70,СВЦЭМ!$B$39:$B$782,W$47)+'СЕТ СН'!$G$12+СВЦЭМ!$D$10+'СЕТ СН'!$G$6-'СЕТ СН'!$G$22</f>
        <v>1440.19499645</v>
      </c>
      <c r="X70" s="36">
        <f>SUMIFS(СВЦЭМ!$C$39:$C$782,СВЦЭМ!$A$39:$A$782,$A70,СВЦЭМ!$B$39:$B$782,X$47)+'СЕТ СН'!$G$12+СВЦЭМ!$D$10+'СЕТ СН'!$G$6-'СЕТ СН'!$G$22</f>
        <v>1395.4373545799999</v>
      </c>
      <c r="Y70" s="36">
        <f>SUMIFS(СВЦЭМ!$C$39:$C$782,СВЦЭМ!$A$39:$A$782,$A70,СВЦЭМ!$B$39:$B$782,Y$47)+'СЕТ СН'!$G$12+СВЦЭМ!$D$10+'СЕТ СН'!$G$6-'СЕТ СН'!$G$22</f>
        <v>1419.39818274</v>
      </c>
    </row>
    <row r="71" spans="1:27" ht="15.75" x14ac:dyDescent="0.2">
      <c r="A71" s="35">
        <f t="shared" si="1"/>
        <v>44432</v>
      </c>
      <c r="B71" s="36">
        <f>SUMIFS(СВЦЭМ!$C$39:$C$782,СВЦЭМ!$A$39:$A$782,$A71,СВЦЭМ!$B$39:$B$782,B$47)+'СЕТ СН'!$G$12+СВЦЭМ!$D$10+'СЕТ СН'!$G$6-'СЕТ СН'!$G$22</f>
        <v>1416.6667287400001</v>
      </c>
      <c r="C71" s="36">
        <f>SUMIFS(СВЦЭМ!$C$39:$C$782,СВЦЭМ!$A$39:$A$782,$A71,СВЦЭМ!$B$39:$B$782,C$47)+'СЕТ СН'!$G$12+СВЦЭМ!$D$10+'СЕТ СН'!$G$6-'СЕТ СН'!$G$22</f>
        <v>1479.8254919800002</v>
      </c>
      <c r="D71" s="36">
        <f>SUMIFS(СВЦЭМ!$C$39:$C$782,СВЦЭМ!$A$39:$A$782,$A71,СВЦЭМ!$B$39:$B$782,D$47)+'СЕТ СН'!$G$12+СВЦЭМ!$D$10+'СЕТ СН'!$G$6-'СЕТ СН'!$G$22</f>
        <v>1523.50040687</v>
      </c>
      <c r="E71" s="36">
        <f>SUMIFS(СВЦЭМ!$C$39:$C$782,СВЦЭМ!$A$39:$A$782,$A71,СВЦЭМ!$B$39:$B$782,E$47)+'СЕТ СН'!$G$12+СВЦЭМ!$D$10+'СЕТ СН'!$G$6-'СЕТ СН'!$G$22</f>
        <v>1586.9292693100001</v>
      </c>
      <c r="F71" s="36">
        <f>SUMIFS(СВЦЭМ!$C$39:$C$782,СВЦЭМ!$A$39:$A$782,$A71,СВЦЭМ!$B$39:$B$782,F$47)+'СЕТ СН'!$G$12+СВЦЭМ!$D$10+'СЕТ СН'!$G$6-'СЕТ СН'!$G$22</f>
        <v>1587.4894581200001</v>
      </c>
      <c r="G71" s="36">
        <f>SUMIFS(СВЦЭМ!$C$39:$C$782,СВЦЭМ!$A$39:$A$782,$A71,СВЦЭМ!$B$39:$B$782,G$47)+'СЕТ СН'!$G$12+СВЦЭМ!$D$10+'СЕТ СН'!$G$6-'СЕТ СН'!$G$22</f>
        <v>1562.2395735499999</v>
      </c>
      <c r="H71" s="36">
        <f>SUMIFS(СВЦЭМ!$C$39:$C$782,СВЦЭМ!$A$39:$A$782,$A71,СВЦЭМ!$B$39:$B$782,H$47)+'СЕТ СН'!$G$12+СВЦЭМ!$D$10+'СЕТ СН'!$G$6-'СЕТ СН'!$G$22</f>
        <v>1515.30568391</v>
      </c>
      <c r="I71" s="36">
        <f>SUMIFS(СВЦЭМ!$C$39:$C$782,СВЦЭМ!$A$39:$A$782,$A71,СВЦЭМ!$B$39:$B$782,I$47)+'СЕТ СН'!$G$12+СВЦЭМ!$D$10+'СЕТ СН'!$G$6-'СЕТ СН'!$G$22</f>
        <v>1450.0900590199999</v>
      </c>
      <c r="J71" s="36">
        <f>SUMIFS(СВЦЭМ!$C$39:$C$782,СВЦЭМ!$A$39:$A$782,$A71,СВЦЭМ!$B$39:$B$782,J$47)+'СЕТ СН'!$G$12+СВЦЭМ!$D$10+'СЕТ СН'!$G$6-'СЕТ СН'!$G$22</f>
        <v>1354.5794985800001</v>
      </c>
      <c r="K71" s="36">
        <f>SUMIFS(СВЦЭМ!$C$39:$C$782,СВЦЭМ!$A$39:$A$782,$A71,СВЦЭМ!$B$39:$B$782,K$47)+'СЕТ СН'!$G$12+СВЦЭМ!$D$10+'СЕТ СН'!$G$6-'СЕТ СН'!$G$22</f>
        <v>1345.0742873700001</v>
      </c>
      <c r="L71" s="36">
        <f>SUMIFS(СВЦЭМ!$C$39:$C$782,СВЦЭМ!$A$39:$A$782,$A71,СВЦЭМ!$B$39:$B$782,L$47)+'СЕТ СН'!$G$12+СВЦЭМ!$D$10+'СЕТ СН'!$G$6-'СЕТ СН'!$G$22</f>
        <v>1351.44380443</v>
      </c>
      <c r="M71" s="36">
        <f>SUMIFS(СВЦЭМ!$C$39:$C$782,СВЦЭМ!$A$39:$A$782,$A71,СВЦЭМ!$B$39:$B$782,M$47)+'СЕТ СН'!$G$12+СВЦЭМ!$D$10+'СЕТ СН'!$G$6-'СЕТ СН'!$G$22</f>
        <v>1349.7941479900001</v>
      </c>
      <c r="N71" s="36">
        <f>SUMIFS(СВЦЭМ!$C$39:$C$782,СВЦЭМ!$A$39:$A$782,$A71,СВЦЭМ!$B$39:$B$782,N$47)+'СЕТ СН'!$G$12+СВЦЭМ!$D$10+'СЕТ СН'!$G$6-'СЕТ СН'!$G$22</f>
        <v>1349.61596442</v>
      </c>
      <c r="O71" s="36">
        <f>SUMIFS(СВЦЭМ!$C$39:$C$782,СВЦЭМ!$A$39:$A$782,$A71,СВЦЭМ!$B$39:$B$782,O$47)+'СЕТ СН'!$G$12+СВЦЭМ!$D$10+'СЕТ СН'!$G$6-'СЕТ СН'!$G$22</f>
        <v>1336.4176018600001</v>
      </c>
      <c r="P71" s="36">
        <f>SUMIFS(СВЦЭМ!$C$39:$C$782,СВЦЭМ!$A$39:$A$782,$A71,СВЦЭМ!$B$39:$B$782,P$47)+'СЕТ СН'!$G$12+СВЦЭМ!$D$10+'СЕТ СН'!$G$6-'СЕТ СН'!$G$22</f>
        <v>1346.73784105</v>
      </c>
      <c r="Q71" s="36">
        <f>SUMIFS(СВЦЭМ!$C$39:$C$782,СВЦЭМ!$A$39:$A$782,$A71,СВЦЭМ!$B$39:$B$782,Q$47)+'СЕТ СН'!$G$12+СВЦЭМ!$D$10+'СЕТ СН'!$G$6-'СЕТ СН'!$G$22</f>
        <v>1358.5657168100001</v>
      </c>
      <c r="R71" s="36">
        <f>SUMIFS(СВЦЭМ!$C$39:$C$782,СВЦЭМ!$A$39:$A$782,$A71,СВЦЭМ!$B$39:$B$782,R$47)+'СЕТ СН'!$G$12+СВЦЭМ!$D$10+'СЕТ СН'!$G$6-'СЕТ СН'!$G$22</f>
        <v>1354.37468633</v>
      </c>
      <c r="S71" s="36">
        <f>SUMIFS(СВЦЭМ!$C$39:$C$782,СВЦЭМ!$A$39:$A$782,$A71,СВЦЭМ!$B$39:$B$782,S$47)+'СЕТ СН'!$G$12+СВЦЭМ!$D$10+'СЕТ СН'!$G$6-'СЕТ СН'!$G$22</f>
        <v>1337.2950619000001</v>
      </c>
      <c r="T71" s="36">
        <f>SUMIFS(СВЦЭМ!$C$39:$C$782,СВЦЭМ!$A$39:$A$782,$A71,СВЦЭМ!$B$39:$B$782,T$47)+'СЕТ СН'!$G$12+СВЦЭМ!$D$10+'СЕТ СН'!$G$6-'СЕТ СН'!$G$22</f>
        <v>1377.01825798</v>
      </c>
      <c r="U71" s="36">
        <f>SUMIFS(СВЦЭМ!$C$39:$C$782,СВЦЭМ!$A$39:$A$782,$A71,СВЦЭМ!$B$39:$B$782,U$47)+'СЕТ СН'!$G$12+СВЦЭМ!$D$10+'СЕТ СН'!$G$6-'СЕТ СН'!$G$22</f>
        <v>1372.7679901000001</v>
      </c>
      <c r="V71" s="36">
        <f>SUMIFS(СВЦЭМ!$C$39:$C$782,СВЦЭМ!$A$39:$A$782,$A71,СВЦЭМ!$B$39:$B$782,V$47)+'СЕТ СН'!$G$12+СВЦЭМ!$D$10+'СЕТ СН'!$G$6-'СЕТ СН'!$G$22</f>
        <v>1382.79635278</v>
      </c>
      <c r="W71" s="36">
        <f>SUMIFS(СВЦЭМ!$C$39:$C$782,СВЦЭМ!$A$39:$A$782,$A71,СВЦЭМ!$B$39:$B$782,W$47)+'СЕТ СН'!$G$12+СВЦЭМ!$D$10+'СЕТ СН'!$G$6-'СЕТ СН'!$G$22</f>
        <v>1402.5915249099999</v>
      </c>
      <c r="X71" s="36">
        <f>SUMIFS(СВЦЭМ!$C$39:$C$782,СВЦЭМ!$A$39:$A$782,$A71,СВЦЭМ!$B$39:$B$782,X$47)+'СЕТ СН'!$G$12+СВЦЭМ!$D$10+'СЕТ СН'!$G$6-'СЕТ СН'!$G$22</f>
        <v>1347.6114089100001</v>
      </c>
      <c r="Y71" s="36">
        <f>SUMIFS(СВЦЭМ!$C$39:$C$782,СВЦЭМ!$A$39:$A$782,$A71,СВЦЭМ!$B$39:$B$782,Y$47)+'СЕТ СН'!$G$12+СВЦЭМ!$D$10+'СЕТ СН'!$G$6-'СЕТ СН'!$G$22</f>
        <v>1371.3771408</v>
      </c>
    </row>
    <row r="72" spans="1:27" ht="15.75" x14ac:dyDescent="0.2">
      <c r="A72" s="35">
        <f t="shared" si="1"/>
        <v>44433</v>
      </c>
      <c r="B72" s="36">
        <f>SUMIFS(СВЦЭМ!$C$39:$C$782,СВЦЭМ!$A$39:$A$782,$A72,СВЦЭМ!$B$39:$B$782,B$47)+'СЕТ СН'!$G$12+СВЦЭМ!$D$10+'СЕТ СН'!$G$6-'СЕТ СН'!$G$22</f>
        <v>1482.5045356199998</v>
      </c>
      <c r="C72" s="36">
        <f>SUMIFS(СВЦЭМ!$C$39:$C$782,СВЦЭМ!$A$39:$A$782,$A72,СВЦЭМ!$B$39:$B$782,C$47)+'СЕТ СН'!$G$12+СВЦЭМ!$D$10+'СЕТ СН'!$G$6-'СЕТ СН'!$G$22</f>
        <v>1559.08813889</v>
      </c>
      <c r="D72" s="36">
        <f>SUMIFS(СВЦЭМ!$C$39:$C$782,СВЦЭМ!$A$39:$A$782,$A72,СВЦЭМ!$B$39:$B$782,D$47)+'СЕТ СН'!$G$12+СВЦЭМ!$D$10+'СЕТ СН'!$G$6-'СЕТ СН'!$G$22</f>
        <v>1590.0496509</v>
      </c>
      <c r="E72" s="36">
        <f>SUMIFS(СВЦЭМ!$C$39:$C$782,СВЦЭМ!$A$39:$A$782,$A72,СВЦЭМ!$B$39:$B$782,E$47)+'СЕТ СН'!$G$12+СВЦЭМ!$D$10+'СЕТ СН'!$G$6-'СЕТ СН'!$G$22</f>
        <v>1595.01019049</v>
      </c>
      <c r="F72" s="36">
        <f>SUMIFS(СВЦЭМ!$C$39:$C$782,СВЦЭМ!$A$39:$A$782,$A72,СВЦЭМ!$B$39:$B$782,F$47)+'СЕТ СН'!$G$12+СВЦЭМ!$D$10+'СЕТ СН'!$G$6-'СЕТ СН'!$G$22</f>
        <v>1588.7187665699998</v>
      </c>
      <c r="G72" s="36">
        <f>SUMIFS(СВЦЭМ!$C$39:$C$782,СВЦЭМ!$A$39:$A$782,$A72,СВЦЭМ!$B$39:$B$782,G$47)+'СЕТ СН'!$G$12+СВЦЭМ!$D$10+'СЕТ СН'!$G$6-'СЕТ СН'!$G$22</f>
        <v>1569.4343479700001</v>
      </c>
      <c r="H72" s="36">
        <f>SUMIFS(СВЦЭМ!$C$39:$C$782,СВЦЭМ!$A$39:$A$782,$A72,СВЦЭМ!$B$39:$B$782,H$47)+'СЕТ СН'!$G$12+СВЦЭМ!$D$10+'СЕТ СН'!$G$6-'СЕТ СН'!$G$22</f>
        <v>1548.94270203</v>
      </c>
      <c r="I72" s="36">
        <f>SUMIFS(СВЦЭМ!$C$39:$C$782,СВЦЭМ!$A$39:$A$782,$A72,СВЦЭМ!$B$39:$B$782,I$47)+'СЕТ СН'!$G$12+СВЦЭМ!$D$10+'СЕТ СН'!$G$6-'СЕТ СН'!$G$22</f>
        <v>1472.1098634</v>
      </c>
      <c r="J72" s="36">
        <f>SUMIFS(СВЦЭМ!$C$39:$C$782,СВЦЭМ!$A$39:$A$782,$A72,СВЦЭМ!$B$39:$B$782,J$47)+'СЕТ СН'!$G$12+СВЦЭМ!$D$10+'СЕТ СН'!$G$6-'СЕТ СН'!$G$22</f>
        <v>1390.1152637099999</v>
      </c>
      <c r="K72" s="36">
        <f>SUMIFS(СВЦЭМ!$C$39:$C$782,СВЦЭМ!$A$39:$A$782,$A72,СВЦЭМ!$B$39:$B$782,K$47)+'СЕТ СН'!$G$12+СВЦЭМ!$D$10+'СЕТ СН'!$G$6-'СЕТ СН'!$G$22</f>
        <v>1373.0981784999999</v>
      </c>
      <c r="L72" s="36">
        <f>SUMIFS(СВЦЭМ!$C$39:$C$782,СВЦЭМ!$A$39:$A$782,$A72,СВЦЭМ!$B$39:$B$782,L$47)+'СЕТ СН'!$G$12+СВЦЭМ!$D$10+'СЕТ СН'!$G$6-'СЕТ СН'!$G$22</f>
        <v>1380.7824643700001</v>
      </c>
      <c r="M72" s="36">
        <f>SUMIFS(СВЦЭМ!$C$39:$C$782,СВЦЭМ!$A$39:$A$782,$A72,СВЦЭМ!$B$39:$B$782,M$47)+'СЕТ СН'!$G$12+СВЦЭМ!$D$10+'СЕТ СН'!$G$6-'СЕТ СН'!$G$22</f>
        <v>1389.6166184799999</v>
      </c>
      <c r="N72" s="36">
        <f>SUMIFS(СВЦЭМ!$C$39:$C$782,СВЦЭМ!$A$39:$A$782,$A72,СВЦЭМ!$B$39:$B$782,N$47)+'СЕТ СН'!$G$12+СВЦЭМ!$D$10+'СЕТ СН'!$G$6-'СЕТ СН'!$G$22</f>
        <v>1383.2774614099999</v>
      </c>
      <c r="O72" s="36">
        <f>SUMIFS(СВЦЭМ!$C$39:$C$782,СВЦЭМ!$A$39:$A$782,$A72,СВЦЭМ!$B$39:$B$782,O$47)+'СЕТ СН'!$G$12+СВЦЭМ!$D$10+'СЕТ СН'!$G$6-'СЕТ СН'!$G$22</f>
        <v>1385.74312012</v>
      </c>
      <c r="P72" s="36">
        <f>SUMIFS(СВЦЭМ!$C$39:$C$782,СВЦЭМ!$A$39:$A$782,$A72,СВЦЭМ!$B$39:$B$782,P$47)+'СЕТ СН'!$G$12+СВЦЭМ!$D$10+'СЕТ СН'!$G$6-'СЕТ СН'!$G$22</f>
        <v>1395.93233493</v>
      </c>
      <c r="Q72" s="36">
        <f>SUMIFS(СВЦЭМ!$C$39:$C$782,СВЦЭМ!$A$39:$A$782,$A72,СВЦЭМ!$B$39:$B$782,Q$47)+'СЕТ СН'!$G$12+СВЦЭМ!$D$10+'СЕТ СН'!$G$6-'СЕТ СН'!$G$22</f>
        <v>1406.5251411899999</v>
      </c>
      <c r="R72" s="36">
        <f>SUMIFS(СВЦЭМ!$C$39:$C$782,СВЦЭМ!$A$39:$A$782,$A72,СВЦЭМ!$B$39:$B$782,R$47)+'СЕТ СН'!$G$12+СВЦЭМ!$D$10+'СЕТ СН'!$G$6-'СЕТ СН'!$G$22</f>
        <v>1405.1034892299999</v>
      </c>
      <c r="S72" s="36">
        <f>SUMIFS(СВЦЭМ!$C$39:$C$782,СВЦЭМ!$A$39:$A$782,$A72,СВЦЭМ!$B$39:$B$782,S$47)+'СЕТ СН'!$G$12+СВЦЭМ!$D$10+'СЕТ СН'!$G$6-'СЕТ СН'!$G$22</f>
        <v>1390.4461843499998</v>
      </c>
      <c r="T72" s="36">
        <f>SUMIFS(СВЦЭМ!$C$39:$C$782,СВЦЭМ!$A$39:$A$782,$A72,СВЦЭМ!$B$39:$B$782,T$47)+'СЕТ СН'!$G$12+СВЦЭМ!$D$10+'СЕТ СН'!$G$6-'СЕТ СН'!$G$22</f>
        <v>1417.8726693900001</v>
      </c>
      <c r="U72" s="36">
        <f>SUMIFS(СВЦЭМ!$C$39:$C$782,СВЦЭМ!$A$39:$A$782,$A72,СВЦЭМ!$B$39:$B$782,U$47)+'СЕТ СН'!$G$12+СВЦЭМ!$D$10+'СЕТ СН'!$G$6-'СЕТ СН'!$G$22</f>
        <v>1412.4237890899999</v>
      </c>
      <c r="V72" s="36">
        <f>SUMIFS(СВЦЭМ!$C$39:$C$782,СВЦЭМ!$A$39:$A$782,$A72,СВЦЭМ!$B$39:$B$782,V$47)+'СЕТ СН'!$G$12+СВЦЭМ!$D$10+'СЕТ СН'!$G$6-'СЕТ СН'!$G$22</f>
        <v>1429.5608244</v>
      </c>
      <c r="W72" s="36">
        <f>SUMIFS(СВЦЭМ!$C$39:$C$782,СВЦЭМ!$A$39:$A$782,$A72,СВЦЭМ!$B$39:$B$782,W$47)+'СЕТ СН'!$G$12+СВЦЭМ!$D$10+'СЕТ СН'!$G$6-'СЕТ СН'!$G$22</f>
        <v>1443.1874419599999</v>
      </c>
      <c r="X72" s="36">
        <f>SUMIFS(СВЦЭМ!$C$39:$C$782,СВЦЭМ!$A$39:$A$782,$A72,СВЦЭМ!$B$39:$B$782,X$47)+'СЕТ СН'!$G$12+СВЦЭМ!$D$10+'СЕТ СН'!$G$6-'СЕТ СН'!$G$22</f>
        <v>1390.0422613199999</v>
      </c>
      <c r="Y72" s="36">
        <f>SUMIFS(СВЦЭМ!$C$39:$C$782,СВЦЭМ!$A$39:$A$782,$A72,СВЦЭМ!$B$39:$B$782,Y$47)+'СЕТ СН'!$G$12+СВЦЭМ!$D$10+'СЕТ СН'!$G$6-'СЕТ СН'!$G$22</f>
        <v>1402.9546943300002</v>
      </c>
    </row>
    <row r="73" spans="1:27" ht="15.75" x14ac:dyDescent="0.2">
      <c r="A73" s="35">
        <f t="shared" si="1"/>
        <v>44434</v>
      </c>
      <c r="B73" s="36">
        <f>SUMIFS(СВЦЭМ!$C$39:$C$782,СВЦЭМ!$A$39:$A$782,$A73,СВЦЭМ!$B$39:$B$782,B$47)+'СЕТ СН'!$G$12+СВЦЭМ!$D$10+'СЕТ СН'!$G$6-'СЕТ СН'!$G$22</f>
        <v>1495.65302324</v>
      </c>
      <c r="C73" s="36">
        <f>SUMIFS(СВЦЭМ!$C$39:$C$782,СВЦЭМ!$A$39:$A$782,$A73,СВЦЭМ!$B$39:$B$782,C$47)+'СЕТ СН'!$G$12+СВЦЭМ!$D$10+'СЕТ СН'!$G$6-'СЕТ СН'!$G$22</f>
        <v>1563.6981882499999</v>
      </c>
      <c r="D73" s="36">
        <f>SUMIFS(СВЦЭМ!$C$39:$C$782,СВЦЭМ!$A$39:$A$782,$A73,СВЦЭМ!$B$39:$B$782,D$47)+'СЕТ СН'!$G$12+СВЦЭМ!$D$10+'СЕТ СН'!$G$6-'СЕТ СН'!$G$22</f>
        <v>1620.8690484700001</v>
      </c>
      <c r="E73" s="36">
        <f>SUMIFS(СВЦЭМ!$C$39:$C$782,СВЦЭМ!$A$39:$A$782,$A73,СВЦЭМ!$B$39:$B$782,E$47)+'СЕТ СН'!$G$12+СВЦЭМ!$D$10+'СЕТ СН'!$G$6-'СЕТ СН'!$G$22</f>
        <v>1635.9053222100001</v>
      </c>
      <c r="F73" s="36">
        <f>SUMIFS(СВЦЭМ!$C$39:$C$782,СВЦЭМ!$A$39:$A$782,$A73,СВЦЭМ!$B$39:$B$782,F$47)+'СЕТ СН'!$G$12+СВЦЭМ!$D$10+'СЕТ СН'!$G$6-'СЕТ СН'!$G$22</f>
        <v>1633.71493715</v>
      </c>
      <c r="G73" s="36">
        <f>SUMIFS(СВЦЭМ!$C$39:$C$782,СВЦЭМ!$A$39:$A$782,$A73,СВЦЭМ!$B$39:$B$782,G$47)+'СЕТ СН'!$G$12+СВЦЭМ!$D$10+'СЕТ СН'!$G$6-'СЕТ СН'!$G$22</f>
        <v>1618.76566783</v>
      </c>
      <c r="H73" s="36">
        <f>SUMIFS(СВЦЭМ!$C$39:$C$782,СВЦЭМ!$A$39:$A$782,$A73,СВЦЭМ!$B$39:$B$782,H$47)+'СЕТ СН'!$G$12+СВЦЭМ!$D$10+'СЕТ СН'!$G$6-'СЕТ СН'!$G$22</f>
        <v>1582.55118373</v>
      </c>
      <c r="I73" s="36">
        <f>SUMIFS(СВЦЭМ!$C$39:$C$782,СВЦЭМ!$A$39:$A$782,$A73,СВЦЭМ!$B$39:$B$782,I$47)+'СЕТ СН'!$G$12+СВЦЭМ!$D$10+'СЕТ СН'!$G$6-'СЕТ СН'!$G$22</f>
        <v>1498.5448259300001</v>
      </c>
      <c r="J73" s="36">
        <f>SUMIFS(СВЦЭМ!$C$39:$C$782,СВЦЭМ!$A$39:$A$782,$A73,СВЦЭМ!$B$39:$B$782,J$47)+'СЕТ СН'!$G$12+СВЦЭМ!$D$10+'СЕТ СН'!$G$6-'СЕТ СН'!$G$22</f>
        <v>1413.8446797000001</v>
      </c>
      <c r="K73" s="36">
        <f>SUMIFS(СВЦЭМ!$C$39:$C$782,СВЦЭМ!$A$39:$A$782,$A73,СВЦЭМ!$B$39:$B$782,K$47)+'СЕТ СН'!$G$12+СВЦЭМ!$D$10+'СЕТ СН'!$G$6-'СЕТ СН'!$G$22</f>
        <v>1417.65254349</v>
      </c>
      <c r="L73" s="36">
        <f>SUMIFS(СВЦЭМ!$C$39:$C$782,СВЦЭМ!$A$39:$A$782,$A73,СВЦЭМ!$B$39:$B$782,L$47)+'СЕТ СН'!$G$12+СВЦЭМ!$D$10+'СЕТ СН'!$G$6-'СЕТ СН'!$G$22</f>
        <v>1439.5170873299999</v>
      </c>
      <c r="M73" s="36">
        <f>SUMIFS(СВЦЭМ!$C$39:$C$782,СВЦЭМ!$A$39:$A$782,$A73,СВЦЭМ!$B$39:$B$782,M$47)+'СЕТ СН'!$G$12+СВЦЭМ!$D$10+'СЕТ СН'!$G$6-'СЕТ СН'!$G$22</f>
        <v>1436.73384508</v>
      </c>
      <c r="N73" s="36">
        <f>SUMIFS(СВЦЭМ!$C$39:$C$782,СВЦЭМ!$A$39:$A$782,$A73,СВЦЭМ!$B$39:$B$782,N$47)+'СЕТ СН'!$G$12+СВЦЭМ!$D$10+'СЕТ СН'!$G$6-'СЕТ СН'!$G$22</f>
        <v>1432.90855489</v>
      </c>
      <c r="O73" s="36">
        <f>SUMIFS(СВЦЭМ!$C$39:$C$782,СВЦЭМ!$A$39:$A$782,$A73,СВЦЭМ!$B$39:$B$782,O$47)+'СЕТ СН'!$G$12+СВЦЭМ!$D$10+'СЕТ СН'!$G$6-'СЕТ СН'!$G$22</f>
        <v>1415.8427958699999</v>
      </c>
      <c r="P73" s="36">
        <f>SUMIFS(СВЦЭМ!$C$39:$C$782,СВЦЭМ!$A$39:$A$782,$A73,СВЦЭМ!$B$39:$B$782,P$47)+'СЕТ СН'!$G$12+СВЦЭМ!$D$10+'СЕТ СН'!$G$6-'СЕТ СН'!$G$22</f>
        <v>1416.1137549</v>
      </c>
      <c r="Q73" s="36">
        <f>SUMIFS(СВЦЭМ!$C$39:$C$782,СВЦЭМ!$A$39:$A$782,$A73,СВЦЭМ!$B$39:$B$782,Q$47)+'СЕТ СН'!$G$12+СВЦЭМ!$D$10+'СЕТ СН'!$G$6-'СЕТ СН'!$G$22</f>
        <v>1404.69962446</v>
      </c>
      <c r="R73" s="36">
        <f>SUMIFS(СВЦЭМ!$C$39:$C$782,СВЦЭМ!$A$39:$A$782,$A73,СВЦЭМ!$B$39:$B$782,R$47)+'СЕТ СН'!$G$12+СВЦЭМ!$D$10+'СЕТ СН'!$G$6-'СЕТ СН'!$G$22</f>
        <v>1396.43899962</v>
      </c>
      <c r="S73" s="36">
        <f>SUMIFS(СВЦЭМ!$C$39:$C$782,СВЦЭМ!$A$39:$A$782,$A73,СВЦЭМ!$B$39:$B$782,S$47)+'СЕТ СН'!$G$12+СВЦЭМ!$D$10+'СЕТ СН'!$G$6-'СЕТ СН'!$G$22</f>
        <v>1407.8505131100001</v>
      </c>
      <c r="T73" s="36">
        <f>SUMIFS(СВЦЭМ!$C$39:$C$782,СВЦЭМ!$A$39:$A$782,$A73,СВЦЭМ!$B$39:$B$782,T$47)+'СЕТ СН'!$G$12+СВЦЭМ!$D$10+'СЕТ СН'!$G$6-'СЕТ СН'!$G$22</f>
        <v>1467.2947214800001</v>
      </c>
      <c r="U73" s="36">
        <f>SUMIFS(СВЦЭМ!$C$39:$C$782,СВЦЭМ!$A$39:$A$782,$A73,СВЦЭМ!$B$39:$B$782,U$47)+'СЕТ СН'!$G$12+СВЦЭМ!$D$10+'СЕТ СН'!$G$6-'СЕТ СН'!$G$22</f>
        <v>1459.8378748700002</v>
      </c>
      <c r="V73" s="36">
        <f>SUMIFS(СВЦЭМ!$C$39:$C$782,СВЦЭМ!$A$39:$A$782,$A73,СВЦЭМ!$B$39:$B$782,V$47)+'СЕТ СН'!$G$12+СВЦЭМ!$D$10+'СЕТ СН'!$G$6-'СЕТ СН'!$G$22</f>
        <v>1480.8834332199999</v>
      </c>
      <c r="W73" s="36">
        <f>SUMIFS(СВЦЭМ!$C$39:$C$782,СВЦЭМ!$A$39:$A$782,$A73,СВЦЭМ!$B$39:$B$782,W$47)+'СЕТ СН'!$G$12+СВЦЭМ!$D$10+'СЕТ СН'!$G$6-'СЕТ СН'!$G$22</f>
        <v>1483.14505476</v>
      </c>
      <c r="X73" s="36">
        <f>SUMIFS(СВЦЭМ!$C$39:$C$782,СВЦЭМ!$A$39:$A$782,$A73,СВЦЭМ!$B$39:$B$782,X$47)+'СЕТ СН'!$G$12+СВЦЭМ!$D$10+'СЕТ СН'!$G$6-'СЕТ СН'!$G$22</f>
        <v>1445.8491815900002</v>
      </c>
      <c r="Y73" s="36">
        <f>SUMIFS(СВЦЭМ!$C$39:$C$782,СВЦЭМ!$A$39:$A$782,$A73,СВЦЭМ!$B$39:$B$782,Y$47)+'СЕТ СН'!$G$12+СВЦЭМ!$D$10+'СЕТ СН'!$G$6-'СЕТ СН'!$G$22</f>
        <v>1437.5281357700001</v>
      </c>
    </row>
    <row r="74" spans="1:27" ht="15.75" x14ac:dyDescent="0.2">
      <c r="A74" s="35">
        <f t="shared" si="1"/>
        <v>44435</v>
      </c>
      <c r="B74" s="36">
        <f>SUMIFS(СВЦЭМ!$C$39:$C$782,СВЦЭМ!$A$39:$A$782,$A74,СВЦЭМ!$B$39:$B$782,B$47)+'СЕТ СН'!$G$12+СВЦЭМ!$D$10+'СЕТ СН'!$G$6-'СЕТ СН'!$G$22</f>
        <v>1580.4791129400001</v>
      </c>
      <c r="C74" s="36">
        <f>SUMIFS(СВЦЭМ!$C$39:$C$782,СВЦЭМ!$A$39:$A$782,$A74,СВЦЭМ!$B$39:$B$782,C$47)+'СЕТ СН'!$G$12+СВЦЭМ!$D$10+'СЕТ СН'!$G$6-'СЕТ СН'!$G$22</f>
        <v>1647.4233208000001</v>
      </c>
      <c r="D74" s="36">
        <f>SUMIFS(СВЦЭМ!$C$39:$C$782,СВЦЭМ!$A$39:$A$782,$A74,СВЦЭМ!$B$39:$B$782,D$47)+'СЕТ СН'!$G$12+СВЦЭМ!$D$10+'СЕТ СН'!$G$6-'СЕТ СН'!$G$22</f>
        <v>1735.48234123</v>
      </c>
      <c r="E74" s="36">
        <f>SUMIFS(СВЦЭМ!$C$39:$C$782,СВЦЭМ!$A$39:$A$782,$A74,СВЦЭМ!$B$39:$B$782,E$47)+'СЕТ СН'!$G$12+СВЦЭМ!$D$10+'СЕТ СН'!$G$6-'СЕТ СН'!$G$22</f>
        <v>1775.5830898300001</v>
      </c>
      <c r="F74" s="36">
        <f>SUMIFS(СВЦЭМ!$C$39:$C$782,СВЦЭМ!$A$39:$A$782,$A74,СВЦЭМ!$B$39:$B$782,F$47)+'СЕТ СН'!$G$12+СВЦЭМ!$D$10+'СЕТ СН'!$G$6-'СЕТ СН'!$G$22</f>
        <v>1787.11022123</v>
      </c>
      <c r="G74" s="36">
        <f>SUMIFS(СВЦЭМ!$C$39:$C$782,СВЦЭМ!$A$39:$A$782,$A74,СВЦЭМ!$B$39:$B$782,G$47)+'СЕТ СН'!$G$12+СВЦЭМ!$D$10+'СЕТ СН'!$G$6-'СЕТ СН'!$G$22</f>
        <v>1775.2257044099999</v>
      </c>
      <c r="H74" s="36">
        <f>SUMIFS(СВЦЭМ!$C$39:$C$782,СВЦЭМ!$A$39:$A$782,$A74,СВЦЭМ!$B$39:$B$782,H$47)+'СЕТ СН'!$G$12+СВЦЭМ!$D$10+'СЕТ СН'!$G$6-'СЕТ СН'!$G$22</f>
        <v>1694.1613492400002</v>
      </c>
      <c r="I74" s="36">
        <f>SUMIFS(СВЦЭМ!$C$39:$C$782,СВЦЭМ!$A$39:$A$782,$A74,СВЦЭМ!$B$39:$B$782,I$47)+'СЕТ СН'!$G$12+СВЦЭМ!$D$10+'СЕТ СН'!$G$6-'СЕТ СН'!$G$22</f>
        <v>1578.01063327</v>
      </c>
      <c r="J74" s="36">
        <f>SUMIFS(СВЦЭМ!$C$39:$C$782,СВЦЭМ!$A$39:$A$782,$A74,СВЦЭМ!$B$39:$B$782,J$47)+'СЕТ СН'!$G$12+СВЦЭМ!$D$10+'СЕТ СН'!$G$6-'СЕТ СН'!$G$22</f>
        <v>1493.8820886799999</v>
      </c>
      <c r="K74" s="36">
        <f>SUMIFS(СВЦЭМ!$C$39:$C$782,СВЦЭМ!$A$39:$A$782,$A74,СВЦЭМ!$B$39:$B$782,K$47)+'СЕТ СН'!$G$12+СВЦЭМ!$D$10+'СЕТ СН'!$G$6-'СЕТ СН'!$G$22</f>
        <v>1448.5176637099999</v>
      </c>
      <c r="L74" s="36">
        <f>SUMIFS(СВЦЭМ!$C$39:$C$782,СВЦЭМ!$A$39:$A$782,$A74,СВЦЭМ!$B$39:$B$782,L$47)+'СЕТ СН'!$G$12+СВЦЭМ!$D$10+'СЕТ СН'!$G$6-'СЕТ СН'!$G$22</f>
        <v>1456.0459407799999</v>
      </c>
      <c r="M74" s="36">
        <f>SUMIFS(СВЦЭМ!$C$39:$C$782,СВЦЭМ!$A$39:$A$782,$A74,СВЦЭМ!$B$39:$B$782,M$47)+'СЕТ СН'!$G$12+СВЦЭМ!$D$10+'СЕТ СН'!$G$6-'СЕТ СН'!$G$22</f>
        <v>1454.6636487800001</v>
      </c>
      <c r="N74" s="36">
        <f>SUMIFS(СВЦЭМ!$C$39:$C$782,СВЦЭМ!$A$39:$A$782,$A74,СВЦЭМ!$B$39:$B$782,N$47)+'СЕТ СН'!$G$12+СВЦЭМ!$D$10+'СЕТ СН'!$G$6-'СЕТ СН'!$G$22</f>
        <v>1453.9500926199999</v>
      </c>
      <c r="O74" s="36">
        <f>SUMIFS(СВЦЭМ!$C$39:$C$782,СВЦЭМ!$A$39:$A$782,$A74,СВЦЭМ!$B$39:$B$782,O$47)+'СЕТ СН'!$G$12+СВЦЭМ!$D$10+'СЕТ СН'!$G$6-'СЕТ СН'!$G$22</f>
        <v>1452.5167718100001</v>
      </c>
      <c r="P74" s="36">
        <f>SUMIFS(СВЦЭМ!$C$39:$C$782,СВЦЭМ!$A$39:$A$782,$A74,СВЦЭМ!$B$39:$B$782,P$47)+'СЕТ СН'!$G$12+СВЦЭМ!$D$10+'СЕТ СН'!$G$6-'СЕТ СН'!$G$22</f>
        <v>1472.32260064</v>
      </c>
      <c r="Q74" s="36">
        <f>SUMIFS(СВЦЭМ!$C$39:$C$782,СВЦЭМ!$A$39:$A$782,$A74,СВЦЭМ!$B$39:$B$782,Q$47)+'СЕТ СН'!$G$12+СВЦЭМ!$D$10+'СЕТ СН'!$G$6-'СЕТ СН'!$G$22</f>
        <v>1477.64606473</v>
      </c>
      <c r="R74" s="36">
        <f>SUMIFS(СВЦЭМ!$C$39:$C$782,СВЦЭМ!$A$39:$A$782,$A74,СВЦЭМ!$B$39:$B$782,R$47)+'СЕТ СН'!$G$12+СВЦЭМ!$D$10+'СЕТ СН'!$G$6-'СЕТ СН'!$G$22</f>
        <v>1477.3100085599999</v>
      </c>
      <c r="S74" s="36">
        <f>SUMIFS(СВЦЭМ!$C$39:$C$782,СВЦЭМ!$A$39:$A$782,$A74,СВЦЭМ!$B$39:$B$782,S$47)+'СЕТ СН'!$G$12+СВЦЭМ!$D$10+'СЕТ СН'!$G$6-'СЕТ СН'!$G$22</f>
        <v>1452.01691295</v>
      </c>
      <c r="T74" s="36">
        <f>SUMIFS(СВЦЭМ!$C$39:$C$782,СВЦЭМ!$A$39:$A$782,$A74,СВЦЭМ!$B$39:$B$782,T$47)+'СЕТ СН'!$G$12+СВЦЭМ!$D$10+'СЕТ СН'!$G$6-'СЕТ СН'!$G$22</f>
        <v>1426.53459105</v>
      </c>
      <c r="U74" s="36">
        <f>SUMIFS(СВЦЭМ!$C$39:$C$782,СВЦЭМ!$A$39:$A$782,$A74,СВЦЭМ!$B$39:$B$782,U$47)+'СЕТ СН'!$G$12+СВЦЭМ!$D$10+'СЕТ СН'!$G$6-'СЕТ СН'!$G$22</f>
        <v>1439.7608493500002</v>
      </c>
      <c r="V74" s="36">
        <f>SUMIFS(СВЦЭМ!$C$39:$C$782,СВЦЭМ!$A$39:$A$782,$A74,СВЦЭМ!$B$39:$B$782,V$47)+'СЕТ СН'!$G$12+СВЦЭМ!$D$10+'СЕТ СН'!$G$6-'СЕТ СН'!$G$22</f>
        <v>1423.74994326</v>
      </c>
      <c r="W74" s="36">
        <f>SUMIFS(СВЦЭМ!$C$39:$C$782,СВЦЭМ!$A$39:$A$782,$A74,СВЦЭМ!$B$39:$B$782,W$47)+'СЕТ СН'!$G$12+СВЦЭМ!$D$10+'СЕТ СН'!$G$6-'СЕТ СН'!$G$22</f>
        <v>1415.04192646</v>
      </c>
      <c r="X74" s="36">
        <f>SUMIFS(СВЦЭМ!$C$39:$C$782,СВЦЭМ!$A$39:$A$782,$A74,СВЦЭМ!$B$39:$B$782,X$47)+'СЕТ СН'!$G$12+СВЦЭМ!$D$10+'СЕТ СН'!$G$6-'СЕТ СН'!$G$22</f>
        <v>1463.65244562</v>
      </c>
      <c r="Y74" s="36">
        <f>SUMIFS(СВЦЭМ!$C$39:$C$782,СВЦЭМ!$A$39:$A$782,$A74,СВЦЭМ!$B$39:$B$782,Y$47)+'СЕТ СН'!$G$12+СВЦЭМ!$D$10+'СЕТ СН'!$G$6-'СЕТ СН'!$G$22</f>
        <v>1526.92630452</v>
      </c>
    </row>
    <row r="75" spans="1:27" ht="15.75" x14ac:dyDescent="0.2">
      <c r="A75" s="35">
        <f t="shared" si="1"/>
        <v>44436</v>
      </c>
      <c r="B75" s="36">
        <f>SUMIFS(СВЦЭМ!$C$39:$C$782,СВЦЭМ!$A$39:$A$782,$A75,СВЦЭМ!$B$39:$B$782,B$47)+'СЕТ СН'!$G$12+СВЦЭМ!$D$10+'СЕТ СН'!$G$6-'СЕТ СН'!$G$22</f>
        <v>1535.03107037</v>
      </c>
      <c r="C75" s="36">
        <f>SUMIFS(СВЦЭМ!$C$39:$C$782,СВЦЭМ!$A$39:$A$782,$A75,СВЦЭМ!$B$39:$B$782,C$47)+'СЕТ СН'!$G$12+СВЦЭМ!$D$10+'СЕТ СН'!$G$6-'СЕТ СН'!$G$22</f>
        <v>1604.2814185100001</v>
      </c>
      <c r="D75" s="36">
        <f>SUMIFS(СВЦЭМ!$C$39:$C$782,СВЦЭМ!$A$39:$A$782,$A75,СВЦЭМ!$B$39:$B$782,D$47)+'СЕТ СН'!$G$12+СВЦЭМ!$D$10+'СЕТ СН'!$G$6-'СЕТ СН'!$G$22</f>
        <v>1659.0920432</v>
      </c>
      <c r="E75" s="36">
        <f>SUMIFS(СВЦЭМ!$C$39:$C$782,СВЦЭМ!$A$39:$A$782,$A75,СВЦЭМ!$B$39:$B$782,E$47)+'СЕТ СН'!$G$12+СВЦЭМ!$D$10+'СЕТ СН'!$G$6-'СЕТ СН'!$G$22</f>
        <v>1675.59929607</v>
      </c>
      <c r="F75" s="36">
        <f>SUMIFS(СВЦЭМ!$C$39:$C$782,СВЦЭМ!$A$39:$A$782,$A75,СВЦЭМ!$B$39:$B$782,F$47)+'СЕТ СН'!$G$12+СВЦЭМ!$D$10+'СЕТ СН'!$G$6-'СЕТ СН'!$G$22</f>
        <v>1685.3035512599999</v>
      </c>
      <c r="G75" s="36">
        <f>SUMIFS(СВЦЭМ!$C$39:$C$782,СВЦЭМ!$A$39:$A$782,$A75,СВЦЭМ!$B$39:$B$782,G$47)+'СЕТ СН'!$G$12+СВЦЭМ!$D$10+'СЕТ СН'!$G$6-'СЕТ СН'!$G$22</f>
        <v>1683.1531008299999</v>
      </c>
      <c r="H75" s="36">
        <f>SUMIFS(СВЦЭМ!$C$39:$C$782,СВЦЭМ!$A$39:$A$782,$A75,СВЦЭМ!$B$39:$B$782,H$47)+'СЕТ СН'!$G$12+СВЦЭМ!$D$10+'СЕТ СН'!$G$6-'СЕТ СН'!$G$22</f>
        <v>1654.29377297</v>
      </c>
      <c r="I75" s="36">
        <f>SUMIFS(СВЦЭМ!$C$39:$C$782,СВЦЭМ!$A$39:$A$782,$A75,СВЦЭМ!$B$39:$B$782,I$47)+'СЕТ СН'!$G$12+СВЦЭМ!$D$10+'СЕТ СН'!$G$6-'СЕТ СН'!$G$22</f>
        <v>1550.8588267099999</v>
      </c>
      <c r="J75" s="36">
        <f>SUMIFS(СВЦЭМ!$C$39:$C$782,СВЦЭМ!$A$39:$A$782,$A75,СВЦЭМ!$B$39:$B$782,J$47)+'СЕТ СН'!$G$12+СВЦЭМ!$D$10+'СЕТ СН'!$G$6-'СЕТ СН'!$G$22</f>
        <v>1461.50468411</v>
      </c>
      <c r="K75" s="36">
        <f>SUMIFS(СВЦЭМ!$C$39:$C$782,СВЦЭМ!$A$39:$A$782,$A75,СВЦЭМ!$B$39:$B$782,K$47)+'СЕТ СН'!$G$12+СВЦЭМ!$D$10+'СЕТ СН'!$G$6-'СЕТ СН'!$G$22</f>
        <v>1395.51999735</v>
      </c>
      <c r="L75" s="36">
        <f>SUMIFS(СВЦЭМ!$C$39:$C$782,СВЦЭМ!$A$39:$A$782,$A75,СВЦЭМ!$B$39:$B$782,L$47)+'СЕТ СН'!$G$12+СВЦЭМ!$D$10+'СЕТ СН'!$G$6-'СЕТ СН'!$G$22</f>
        <v>1359.6678751499999</v>
      </c>
      <c r="M75" s="36">
        <f>SUMIFS(СВЦЭМ!$C$39:$C$782,СВЦЭМ!$A$39:$A$782,$A75,СВЦЭМ!$B$39:$B$782,M$47)+'СЕТ СН'!$G$12+СВЦЭМ!$D$10+'СЕТ СН'!$G$6-'СЕТ СН'!$G$22</f>
        <v>1355.55398956</v>
      </c>
      <c r="N75" s="36">
        <f>SUMIFS(СВЦЭМ!$C$39:$C$782,СВЦЭМ!$A$39:$A$782,$A75,СВЦЭМ!$B$39:$B$782,N$47)+'СЕТ СН'!$G$12+СВЦЭМ!$D$10+'СЕТ СН'!$G$6-'СЕТ СН'!$G$22</f>
        <v>1361.1410065</v>
      </c>
      <c r="O75" s="36">
        <f>SUMIFS(СВЦЭМ!$C$39:$C$782,СВЦЭМ!$A$39:$A$782,$A75,СВЦЭМ!$B$39:$B$782,O$47)+'СЕТ СН'!$G$12+СВЦЭМ!$D$10+'СЕТ СН'!$G$6-'СЕТ СН'!$G$22</f>
        <v>1382.1017240000001</v>
      </c>
      <c r="P75" s="36">
        <f>SUMIFS(СВЦЭМ!$C$39:$C$782,СВЦЭМ!$A$39:$A$782,$A75,СВЦЭМ!$B$39:$B$782,P$47)+'СЕТ СН'!$G$12+СВЦЭМ!$D$10+'СЕТ СН'!$G$6-'СЕТ СН'!$G$22</f>
        <v>1398.0600576900001</v>
      </c>
      <c r="Q75" s="36">
        <f>SUMIFS(СВЦЭМ!$C$39:$C$782,СВЦЭМ!$A$39:$A$782,$A75,СВЦЭМ!$B$39:$B$782,Q$47)+'СЕТ СН'!$G$12+СВЦЭМ!$D$10+'СЕТ СН'!$G$6-'СЕТ СН'!$G$22</f>
        <v>1408.52940072</v>
      </c>
      <c r="R75" s="36">
        <f>SUMIFS(СВЦЭМ!$C$39:$C$782,СВЦЭМ!$A$39:$A$782,$A75,СВЦЭМ!$B$39:$B$782,R$47)+'СЕТ СН'!$G$12+СВЦЭМ!$D$10+'СЕТ СН'!$G$6-'СЕТ СН'!$G$22</f>
        <v>1405.4649752300002</v>
      </c>
      <c r="S75" s="36">
        <f>SUMIFS(СВЦЭМ!$C$39:$C$782,СВЦЭМ!$A$39:$A$782,$A75,СВЦЭМ!$B$39:$B$782,S$47)+'СЕТ СН'!$G$12+СВЦЭМ!$D$10+'СЕТ СН'!$G$6-'СЕТ СН'!$G$22</f>
        <v>1381.6965423000001</v>
      </c>
      <c r="T75" s="36">
        <f>SUMIFS(СВЦЭМ!$C$39:$C$782,СВЦЭМ!$A$39:$A$782,$A75,СВЦЭМ!$B$39:$B$782,T$47)+'СЕТ СН'!$G$12+СВЦЭМ!$D$10+'СЕТ СН'!$G$6-'СЕТ СН'!$G$22</f>
        <v>1367.7250216299999</v>
      </c>
      <c r="U75" s="36">
        <f>SUMIFS(СВЦЭМ!$C$39:$C$782,СВЦЭМ!$A$39:$A$782,$A75,СВЦЭМ!$B$39:$B$782,U$47)+'СЕТ СН'!$G$12+СВЦЭМ!$D$10+'СЕТ СН'!$G$6-'СЕТ СН'!$G$22</f>
        <v>1368.91260693</v>
      </c>
      <c r="V75" s="36">
        <f>SUMIFS(СВЦЭМ!$C$39:$C$782,СВЦЭМ!$A$39:$A$782,$A75,СВЦЭМ!$B$39:$B$782,V$47)+'СЕТ СН'!$G$12+СВЦЭМ!$D$10+'СЕТ СН'!$G$6-'СЕТ СН'!$G$22</f>
        <v>1362.0086231400001</v>
      </c>
      <c r="W75" s="36">
        <f>SUMIFS(СВЦЭМ!$C$39:$C$782,СВЦЭМ!$A$39:$A$782,$A75,СВЦЭМ!$B$39:$B$782,W$47)+'СЕТ СН'!$G$12+СВЦЭМ!$D$10+'СЕТ СН'!$G$6-'СЕТ СН'!$G$22</f>
        <v>1379.7880653699999</v>
      </c>
      <c r="X75" s="36">
        <f>SUMIFS(СВЦЭМ!$C$39:$C$782,СВЦЭМ!$A$39:$A$782,$A75,СВЦЭМ!$B$39:$B$782,X$47)+'СЕТ СН'!$G$12+СВЦЭМ!$D$10+'СЕТ СН'!$G$6-'СЕТ СН'!$G$22</f>
        <v>1404.1722103299999</v>
      </c>
      <c r="Y75" s="36">
        <f>SUMIFS(СВЦЭМ!$C$39:$C$782,СВЦЭМ!$A$39:$A$782,$A75,СВЦЭМ!$B$39:$B$782,Y$47)+'СЕТ СН'!$G$12+СВЦЭМ!$D$10+'СЕТ СН'!$G$6-'СЕТ СН'!$G$22</f>
        <v>1443.76240981</v>
      </c>
    </row>
    <row r="76" spans="1:27" ht="15.75" x14ac:dyDescent="0.2">
      <c r="A76" s="35">
        <f t="shared" si="1"/>
        <v>44437</v>
      </c>
      <c r="B76" s="36">
        <f>SUMIFS(СВЦЭМ!$C$39:$C$782,СВЦЭМ!$A$39:$A$782,$A76,СВЦЭМ!$B$39:$B$782,B$47)+'СЕТ СН'!$G$12+СВЦЭМ!$D$10+'СЕТ СН'!$G$6-'СЕТ СН'!$G$22</f>
        <v>1540.3653189300001</v>
      </c>
      <c r="C76" s="36">
        <f>SUMIFS(СВЦЭМ!$C$39:$C$782,СВЦЭМ!$A$39:$A$782,$A76,СВЦЭМ!$B$39:$B$782,C$47)+'СЕТ СН'!$G$12+СВЦЭМ!$D$10+'СЕТ СН'!$G$6-'СЕТ СН'!$G$22</f>
        <v>1605.1820074</v>
      </c>
      <c r="D76" s="36">
        <f>SUMIFS(СВЦЭМ!$C$39:$C$782,СВЦЭМ!$A$39:$A$782,$A76,СВЦЭМ!$B$39:$B$782,D$47)+'СЕТ СН'!$G$12+СВЦЭМ!$D$10+'СЕТ СН'!$G$6-'СЕТ СН'!$G$22</f>
        <v>1666.9965029999998</v>
      </c>
      <c r="E76" s="36">
        <f>SUMIFS(СВЦЭМ!$C$39:$C$782,СВЦЭМ!$A$39:$A$782,$A76,СВЦЭМ!$B$39:$B$782,E$47)+'СЕТ СН'!$G$12+СВЦЭМ!$D$10+'СЕТ СН'!$G$6-'СЕТ СН'!$G$22</f>
        <v>1696.17947658</v>
      </c>
      <c r="F76" s="36">
        <f>SUMIFS(СВЦЭМ!$C$39:$C$782,СВЦЭМ!$A$39:$A$782,$A76,СВЦЭМ!$B$39:$B$782,F$47)+'СЕТ СН'!$G$12+СВЦЭМ!$D$10+'СЕТ СН'!$G$6-'СЕТ СН'!$G$22</f>
        <v>1703.14157501</v>
      </c>
      <c r="G76" s="36">
        <f>SUMIFS(СВЦЭМ!$C$39:$C$782,СВЦЭМ!$A$39:$A$782,$A76,СВЦЭМ!$B$39:$B$782,G$47)+'СЕТ СН'!$G$12+СВЦЭМ!$D$10+'СЕТ СН'!$G$6-'СЕТ СН'!$G$22</f>
        <v>1697.58929928</v>
      </c>
      <c r="H76" s="36">
        <f>SUMIFS(СВЦЭМ!$C$39:$C$782,СВЦЭМ!$A$39:$A$782,$A76,СВЦЭМ!$B$39:$B$782,H$47)+'СЕТ СН'!$G$12+СВЦЭМ!$D$10+'СЕТ СН'!$G$6-'СЕТ СН'!$G$22</f>
        <v>1668.03685817</v>
      </c>
      <c r="I76" s="36">
        <f>SUMIFS(СВЦЭМ!$C$39:$C$782,СВЦЭМ!$A$39:$A$782,$A76,СВЦЭМ!$B$39:$B$782,I$47)+'СЕТ СН'!$G$12+СВЦЭМ!$D$10+'СЕТ СН'!$G$6-'СЕТ СН'!$G$22</f>
        <v>1602.7697226999999</v>
      </c>
      <c r="J76" s="36">
        <f>SUMIFS(СВЦЭМ!$C$39:$C$782,СВЦЭМ!$A$39:$A$782,$A76,СВЦЭМ!$B$39:$B$782,J$47)+'СЕТ СН'!$G$12+СВЦЭМ!$D$10+'СЕТ СН'!$G$6-'СЕТ СН'!$G$22</f>
        <v>1505.51545749</v>
      </c>
      <c r="K76" s="36">
        <f>SUMIFS(СВЦЭМ!$C$39:$C$782,СВЦЭМ!$A$39:$A$782,$A76,СВЦЭМ!$B$39:$B$782,K$47)+'СЕТ СН'!$G$12+СВЦЭМ!$D$10+'СЕТ СН'!$G$6-'СЕТ СН'!$G$22</f>
        <v>1442.5122290700001</v>
      </c>
      <c r="L76" s="36">
        <f>SUMIFS(СВЦЭМ!$C$39:$C$782,СВЦЭМ!$A$39:$A$782,$A76,СВЦЭМ!$B$39:$B$782,L$47)+'СЕТ СН'!$G$12+СВЦЭМ!$D$10+'СЕТ СН'!$G$6-'СЕТ СН'!$G$22</f>
        <v>1404.58081922</v>
      </c>
      <c r="M76" s="36">
        <f>SUMIFS(СВЦЭМ!$C$39:$C$782,СВЦЭМ!$A$39:$A$782,$A76,СВЦЭМ!$B$39:$B$782,M$47)+'СЕТ СН'!$G$12+СВЦЭМ!$D$10+'СЕТ СН'!$G$6-'СЕТ СН'!$G$22</f>
        <v>1396.40345149</v>
      </c>
      <c r="N76" s="36">
        <f>SUMIFS(СВЦЭМ!$C$39:$C$782,СВЦЭМ!$A$39:$A$782,$A76,СВЦЭМ!$B$39:$B$782,N$47)+'СЕТ СН'!$G$12+СВЦЭМ!$D$10+'СЕТ СН'!$G$6-'СЕТ СН'!$G$22</f>
        <v>1396.11206788</v>
      </c>
      <c r="O76" s="36">
        <f>SUMIFS(СВЦЭМ!$C$39:$C$782,СВЦЭМ!$A$39:$A$782,$A76,СВЦЭМ!$B$39:$B$782,O$47)+'СЕТ СН'!$G$12+СВЦЭМ!$D$10+'СЕТ СН'!$G$6-'СЕТ СН'!$G$22</f>
        <v>1407.93996644</v>
      </c>
      <c r="P76" s="36">
        <f>SUMIFS(СВЦЭМ!$C$39:$C$782,СВЦЭМ!$A$39:$A$782,$A76,СВЦЭМ!$B$39:$B$782,P$47)+'СЕТ СН'!$G$12+СВЦЭМ!$D$10+'СЕТ СН'!$G$6-'СЕТ СН'!$G$22</f>
        <v>1433.8403430200001</v>
      </c>
      <c r="Q76" s="36">
        <f>SUMIFS(СВЦЭМ!$C$39:$C$782,СВЦЭМ!$A$39:$A$782,$A76,СВЦЭМ!$B$39:$B$782,Q$47)+'СЕТ СН'!$G$12+СВЦЭМ!$D$10+'СЕТ СН'!$G$6-'СЕТ СН'!$G$22</f>
        <v>1442.69546476</v>
      </c>
      <c r="R76" s="36">
        <f>SUMIFS(СВЦЭМ!$C$39:$C$782,СВЦЭМ!$A$39:$A$782,$A76,СВЦЭМ!$B$39:$B$782,R$47)+'СЕТ СН'!$G$12+СВЦЭМ!$D$10+'СЕТ СН'!$G$6-'СЕТ СН'!$G$22</f>
        <v>1435.9678486600001</v>
      </c>
      <c r="S76" s="36">
        <f>SUMIFS(СВЦЭМ!$C$39:$C$782,СВЦЭМ!$A$39:$A$782,$A76,СВЦЭМ!$B$39:$B$782,S$47)+'СЕТ СН'!$G$12+СВЦЭМ!$D$10+'СЕТ СН'!$G$6-'СЕТ СН'!$G$22</f>
        <v>1410.90929125</v>
      </c>
      <c r="T76" s="36">
        <f>SUMIFS(СВЦЭМ!$C$39:$C$782,СВЦЭМ!$A$39:$A$782,$A76,СВЦЭМ!$B$39:$B$782,T$47)+'СЕТ СН'!$G$12+СВЦЭМ!$D$10+'СЕТ СН'!$G$6-'СЕТ СН'!$G$22</f>
        <v>1388.5298939700001</v>
      </c>
      <c r="U76" s="36">
        <f>SUMIFS(СВЦЭМ!$C$39:$C$782,СВЦЭМ!$A$39:$A$782,$A76,СВЦЭМ!$B$39:$B$782,U$47)+'СЕТ СН'!$G$12+СВЦЭМ!$D$10+'СЕТ СН'!$G$6-'СЕТ СН'!$G$22</f>
        <v>1381.67600462</v>
      </c>
      <c r="V76" s="36">
        <f>SUMIFS(СВЦЭМ!$C$39:$C$782,СВЦЭМ!$A$39:$A$782,$A76,СВЦЭМ!$B$39:$B$782,V$47)+'СЕТ СН'!$G$12+СВЦЭМ!$D$10+'СЕТ СН'!$G$6-'СЕТ СН'!$G$22</f>
        <v>1378.29210681</v>
      </c>
      <c r="W76" s="36">
        <f>SUMIFS(СВЦЭМ!$C$39:$C$782,СВЦЭМ!$A$39:$A$782,$A76,СВЦЭМ!$B$39:$B$782,W$47)+'СЕТ СН'!$G$12+СВЦЭМ!$D$10+'СЕТ СН'!$G$6-'СЕТ СН'!$G$22</f>
        <v>1397.06804672</v>
      </c>
      <c r="X76" s="36">
        <f>SUMIFS(СВЦЭМ!$C$39:$C$782,СВЦЭМ!$A$39:$A$782,$A76,СВЦЭМ!$B$39:$B$782,X$47)+'СЕТ СН'!$G$12+СВЦЭМ!$D$10+'СЕТ СН'!$G$6-'СЕТ СН'!$G$22</f>
        <v>1390.0840254899999</v>
      </c>
      <c r="Y76" s="36">
        <f>SUMIFS(СВЦЭМ!$C$39:$C$782,СВЦЭМ!$A$39:$A$782,$A76,СВЦЭМ!$B$39:$B$782,Y$47)+'СЕТ СН'!$G$12+СВЦЭМ!$D$10+'СЕТ СН'!$G$6-'СЕТ СН'!$G$22</f>
        <v>1434.83384013</v>
      </c>
    </row>
    <row r="77" spans="1:27" ht="15.75" x14ac:dyDescent="0.2">
      <c r="A77" s="35">
        <f t="shared" si="1"/>
        <v>44438</v>
      </c>
      <c r="B77" s="36">
        <f>SUMIFS(СВЦЭМ!$C$39:$C$782,СВЦЭМ!$A$39:$A$782,$A77,СВЦЭМ!$B$39:$B$782,B$47)+'СЕТ СН'!$G$12+СВЦЭМ!$D$10+'СЕТ СН'!$G$6-'СЕТ СН'!$G$22</f>
        <v>1514.3754738500002</v>
      </c>
      <c r="C77" s="36">
        <f>SUMIFS(СВЦЭМ!$C$39:$C$782,СВЦЭМ!$A$39:$A$782,$A77,СВЦЭМ!$B$39:$B$782,C$47)+'СЕТ СН'!$G$12+СВЦЭМ!$D$10+'СЕТ СН'!$G$6-'СЕТ СН'!$G$22</f>
        <v>1590.9436374500001</v>
      </c>
      <c r="D77" s="36">
        <f>SUMIFS(СВЦЭМ!$C$39:$C$782,СВЦЭМ!$A$39:$A$782,$A77,СВЦЭМ!$B$39:$B$782,D$47)+'СЕТ СН'!$G$12+СВЦЭМ!$D$10+'СЕТ СН'!$G$6-'СЕТ СН'!$G$22</f>
        <v>1639.3388031300001</v>
      </c>
      <c r="E77" s="36">
        <f>SUMIFS(СВЦЭМ!$C$39:$C$782,СВЦЭМ!$A$39:$A$782,$A77,СВЦЭМ!$B$39:$B$782,E$47)+'СЕТ СН'!$G$12+СВЦЭМ!$D$10+'СЕТ СН'!$G$6-'СЕТ СН'!$G$22</f>
        <v>1666.3498503199999</v>
      </c>
      <c r="F77" s="36">
        <f>SUMIFS(СВЦЭМ!$C$39:$C$782,СВЦЭМ!$A$39:$A$782,$A77,СВЦЭМ!$B$39:$B$782,F$47)+'СЕТ СН'!$G$12+СВЦЭМ!$D$10+'СЕТ СН'!$G$6-'СЕТ СН'!$G$22</f>
        <v>1673.5969368400001</v>
      </c>
      <c r="G77" s="36">
        <f>SUMIFS(СВЦЭМ!$C$39:$C$782,СВЦЭМ!$A$39:$A$782,$A77,СВЦЭМ!$B$39:$B$782,G$47)+'СЕТ СН'!$G$12+СВЦЭМ!$D$10+'СЕТ СН'!$G$6-'СЕТ СН'!$G$22</f>
        <v>1654.38966611</v>
      </c>
      <c r="H77" s="36">
        <f>SUMIFS(СВЦЭМ!$C$39:$C$782,СВЦЭМ!$A$39:$A$782,$A77,СВЦЭМ!$B$39:$B$782,H$47)+'СЕТ СН'!$G$12+СВЦЭМ!$D$10+'СЕТ СН'!$G$6-'СЕТ СН'!$G$22</f>
        <v>1606.03656742</v>
      </c>
      <c r="I77" s="36">
        <f>SUMIFS(СВЦЭМ!$C$39:$C$782,СВЦЭМ!$A$39:$A$782,$A77,СВЦЭМ!$B$39:$B$782,I$47)+'СЕТ СН'!$G$12+СВЦЭМ!$D$10+'СЕТ СН'!$G$6-'СЕТ СН'!$G$22</f>
        <v>1514.73664115</v>
      </c>
      <c r="J77" s="36">
        <f>SUMIFS(СВЦЭМ!$C$39:$C$782,СВЦЭМ!$A$39:$A$782,$A77,СВЦЭМ!$B$39:$B$782,J$47)+'СЕТ СН'!$G$12+СВЦЭМ!$D$10+'СЕТ СН'!$G$6-'СЕТ СН'!$G$22</f>
        <v>1454.2468945099999</v>
      </c>
      <c r="K77" s="36">
        <f>SUMIFS(СВЦЭМ!$C$39:$C$782,СВЦЭМ!$A$39:$A$782,$A77,СВЦЭМ!$B$39:$B$782,K$47)+'СЕТ СН'!$G$12+СВЦЭМ!$D$10+'СЕТ СН'!$G$6-'СЕТ СН'!$G$22</f>
        <v>1386.52852014</v>
      </c>
      <c r="L77" s="36">
        <f>SUMIFS(СВЦЭМ!$C$39:$C$782,СВЦЭМ!$A$39:$A$782,$A77,СВЦЭМ!$B$39:$B$782,L$47)+'СЕТ СН'!$G$12+СВЦЭМ!$D$10+'СЕТ СН'!$G$6-'СЕТ СН'!$G$22</f>
        <v>1385.5078785800001</v>
      </c>
      <c r="M77" s="36">
        <f>SUMIFS(СВЦЭМ!$C$39:$C$782,СВЦЭМ!$A$39:$A$782,$A77,СВЦЭМ!$B$39:$B$782,M$47)+'СЕТ СН'!$G$12+СВЦЭМ!$D$10+'СЕТ СН'!$G$6-'СЕТ СН'!$G$22</f>
        <v>1388.3614244300002</v>
      </c>
      <c r="N77" s="36">
        <f>SUMIFS(СВЦЭМ!$C$39:$C$782,СВЦЭМ!$A$39:$A$782,$A77,СВЦЭМ!$B$39:$B$782,N$47)+'СЕТ СН'!$G$12+СВЦЭМ!$D$10+'СЕТ СН'!$G$6-'СЕТ СН'!$G$22</f>
        <v>1386.5025820000001</v>
      </c>
      <c r="O77" s="36">
        <f>SUMIFS(СВЦЭМ!$C$39:$C$782,СВЦЭМ!$A$39:$A$782,$A77,СВЦЭМ!$B$39:$B$782,O$47)+'СЕТ СН'!$G$12+СВЦЭМ!$D$10+'СЕТ СН'!$G$6-'СЕТ СН'!$G$22</f>
        <v>1428.0621147100001</v>
      </c>
      <c r="P77" s="36">
        <f>SUMIFS(СВЦЭМ!$C$39:$C$782,СВЦЭМ!$A$39:$A$782,$A77,СВЦЭМ!$B$39:$B$782,P$47)+'СЕТ СН'!$G$12+СВЦЭМ!$D$10+'СЕТ СН'!$G$6-'СЕТ СН'!$G$22</f>
        <v>1415.7271200099999</v>
      </c>
      <c r="Q77" s="36">
        <f>SUMIFS(СВЦЭМ!$C$39:$C$782,СВЦЭМ!$A$39:$A$782,$A77,СВЦЭМ!$B$39:$B$782,Q$47)+'СЕТ СН'!$G$12+СВЦЭМ!$D$10+'СЕТ СН'!$G$6-'СЕТ СН'!$G$22</f>
        <v>1421.45236312</v>
      </c>
      <c r="R77" s="36">
        <f>SUMIFS(СВЦЭМ!$C$39:$C$782,СВЦЭМ!$A$39:$A$782,$A77,СВЦЭМ!$B$39:$B$782,R$47)+'СЕТ СН'!$G$12+СВЦЭМ!$D$10+'СЕТ СН'!$G$6-'СЕТ СН'!$G$22</f>
        <v>1416.6303436000001</v>
      </c>
      <c r="S77" s="36">
        <f>SUMIFS(СВЦЭМ!$C$39:$C$782,СВЦЭМ!$A$39:$A$782,$A77,СВЦЭМ!$B$39:$B$782,S$47)+'СЕТ СН'!$G$12+СВЦЭМ!$D$10+'СЕТ СН'!$G$6-'СЕТ СН'!$G$22</f>
        <v>1392.0816869599998</v>
      </c>
      <c r="T77" s="36">
        <f>SUMIFS(СВЦЭМ!$C$39:$C$782,СВЦЭМ!$A$39:$A$782,$A77,СВЦЭМ!$B$39:$B$782,T$47)+'СЕТ СН'!$G$12+СВЦЭМ!$D$10+'СЕТ СН'!$G$6-'СЕТ СН'!$G$22</f>
        <v>1402.0482862399999</v>
      </c>
      <c r="U77" s="36">
        <f>SUMIFS(СВЦЭМ!$C$39:$C$782,СВЦЭМ!$A$39:$A$782,$A77,СВЦЭМ!$B$39:$B$782,U$47)+'СЕТ СН'!$G$12+СВЦЭМ!$D$10+'СЕТ СН'!$G$6-'СЕТ СН'!$G$22</f>
        <v>1403.9563291300001</v>
      </c>
      <c r="V77" s="36">
        <f>SUMIFS(СВЦЭМ!$C$39:$C$782,СВЦЭМ!$A$39:$A$782,$A77,СВЦЭМ!$B$39:$B$782,V$47)+'СЕТ СН'!$G$12+СВЦЭМ!$D$10+'СЕТ СН'!$G$6-'СЕТ СН'!$G$22</f>
        <v>1408.68813484</v>
      </c>
      <c r="W77" s="36">
        <f>SUMIFS(СВЦЭМ!$C$39:$C$782,СВЦЭМ!$A$39:$A$782,$A77,СВЦЭМ!$B$39:$B$782,W$47)+'СЕТ СН'!$G$12+СВЦЭМ!$D$10+'СЕТ СН'!$G$6-'СЕТ СН'!$G$22</f>
        <v>1410.10243676</v>
      </c>
      <c r="X77" s="36">
        <f>SUMIFS(СВЦЭМ!$C$39:$C$782,СВЦЭМ!$A$39:$A$782,$A77,СВЦЭМ!$B$39:$B$782,X$47)+'СЕТ СН'!$G$12+СВЦЭМ!$D$10+'СЕТ СН'!$G$6-'СЕТ СН'!$G$22</f>
        <v>1396.2577572499999</v>
      </c>
      <c r="Y77" s="36">
        <f>SUMIFS(СВЦЭМ!$C$39:$C$782,СВЦЭМ!$A$39:$A$782,$A77,СВЦЭМ!$B$39:$B$782,Y$47)+'СЕТ СН'!$G$12+СВЦЭМ!$D$10+'СЕТ СН'!$G$6-'СЕТ СН'!$G$22</f>
        <v>1449.57322245</v>
      </c>
      <c r="AA77" s="37"/>
    </row>
    <row r="78" spans="1:27" ht="15.75" x14ac:dyDescent="0.2">
      <c r="A78" s="35">
        <f t="shared" si="1"/>
        <v>44439</v>
      </c>
      <c r="B78" s="36">
        <f>SUMIFS(СВЦЭМ!$C$39:$C$782,СВЦЭМ!$A$39:$A$782,$A78,СВЦЭМ!$B$39:$B$782,B$47)+'СЕТ СН'!$G$12+СВЦЭМ!$D$10+'СЕТ СН'!$G$6-'СЕТ СН'!$G$22</f>
        <v>1553.68992355</v>
      </c>
      <c r="C78" s="36">
        <f>SUMIFS(СВЦЭМ!$C$39:$C$782,СВЦЭМ!$A$39:$A$782,$A78,СВЦЭМ!$B$39:$B$782,C$47)+'СЕТ СН'!$G$12+СВЦЭМ!$D$10+'СЕТ СН'!$G$6-'СЕТ СН'!$G$22</f>
        <v>1616.28086882</v>
      </c>
      <c r="D78" s="36">
        <f>SUMIFS(СВЦЭМ!$C$39:$C$782,СВЦЭМ!$A$39:$A$782,$A78,СВЦЭМ!$B$39:$B$782,D$47)+'СЕТ СН'!$G$12+СВЦЭМ!$D$10+'СЕТ СН'!$G$6-'СЕТ СН'!$G$22</f>
        <v>1672.0346234200001</v>
      </c>
      <c r="E78" s="36">
        <f>SUMIFS(СВЦЭМ!$C$39:$C$782,СВЦЭМ!$A$39:$A$782,$A78,СВЦЭМ!$B$39:$B$782,E$47)+'СЕТ СН'!$G$12+СВЦЭМ!$D$10+'СЕТ СН'!$G$6-'СЕТ СН'!$G$22</f>
        <v>1683.9369225800001</v>
      </c>
      <c r="F78" s="36">
        <f>SUMIFS(СВЦЭМ!$C$39:$C$782,СВЦЭМ!$A$39:$A$782,$A78,СВЦЭМ!$B$39:$B$782,F$47)+'СЕТ СН'!$G$12+СВЦЭМ!$D$10+'СЕТ СН'!$G$6-'СЕТ СН'!$G$22</f>
        <v>1697.0204969500001</v>
      </c>
      <c r="G78" s="36">
        <f>SUMIFS(СВЦЭМ!$C$39:$C$782,СВЦЭМ!$A$39:$A$782,$A78,СВЦЭМ!$B$39:$B$782,G$47)+'СЕТ СН'!$G$12+СВЦЭМ!$D$10+'СЕТ СН'!$G$6-'СЕТ СН'!$G$22</f>
        <v>1694.4584632199999</v>
      </c>
      <c r="H78" s="36">
        <f>SUMIFS(СВЦЭМ!$C$39:$C$782,СВЦЭМ!$A$39:$A$782,$A78,СВЦЭМ!$B$39:$B$782,H$47)+'СЕТ СН'!$G$12+СВЦЭМ!$D$10+'СЕТ СН'!$G$6-'СЕТ СН'!$G$22</f>
        <v>1645.14079767</v>
      </c>
      <c r="I78" s="36">
        <f>SUMIFS(СВЦЭМ!$C$39:$C$782,СВЦЭМ!$A$39:$A$782,$A78,СВЦЭМ!$B$39:$B$782,I$47)+'СЕТ СН'!$G$12+СВЦЭМ!$D$10+'СЕТ СН'!$G$6-'СЕТ СН'!$G$22</f>
        <v>1516.4642309800001</v>
      </c>
      <c r="J78" s="36">
        <f>SUMIFS(СВЦЭМ!$C$39:$C$782,СВЦЭМ!$A$39:$A$782,$A78,СВЦЭМ!$B$39:$B$782,J$47)+'СЕТ СН'!$G$12+СВЦЭМ!$D$10+'СЕТ СН'!$G$6-'СЕТ СН'!$G$22</f>
        <v>1421.19664405</v>
      </c>
      <c r="K78" s="36">
        <f>SUMIFS(СВЦЭМ!$C$39:$C$782,СВЦЭМ!$A$39:$A$782,$A78,СВЦЭМ!$B$39:$B$782,K$47)+'СЕТ СН'!$G$12+СВЦЭМ!$D$10+'СЕТ СН'!$G$6-'СЕТ СН'!$G$22</f>
        <v>1370.91255194</v>
      </c>
      <c r="L78" s="36">
        <f>SUMIFS(СВЦЭМ!$C$39:$C$782,СВЦЭМ!$A$39:$A$782,$A78,СВЦЭМ!$B$39:$B$782,L$47)+'СЕТ СН'!$G$12+СВЦЭМ!$D$10+'СЕТ СН'!$G$6-'СЕТ СН'!$G$22</f>
        <v>1362.41987113</v>
      </c>
      <c r="M78" s="36">
        <f>SUMIFS(СВЦЭМ!$C$39:$C$782,СВЦЭМ!$A$39:$A$782,$A78,СВЦЭМ!$B$39:$B$782,M$47)+'СЕТ СН'!$G$12+СВЦЭМ!$D$10+'СЕТ СН'!$G$6-'СЕТ СН'!$G$22</f>
        <v>1361.49003434</v>
      </c>
      <c r="N78" s="36">
        <f>SUMIFS(СВЦЭМ!$C$39:$C$782,СВЦЭМ!$A$39:$A$782,$A78,СВЦЭМ!$B$39:$B$782,N$47)+'СЕТ СН'!$G$12+СВЦЭМ!$D$10+'СЕТ СН'!$G$6-'СЕТ СН'!$G$22</f>
        <v>1360.5152926000001</v>
      </c>
      <c r="O78" s="36">
        <f>SUMIFS(СВЦЭМ!$C$39:$C$782,СВЦЭМ!$A$39:$A$782,$A78,СВЦЭМ!$B$39:$B$782,O$47)+'СЕТ СН'!$G$12+СВЦЭМ!$D$10+'СЕТ СН'!$G$6-'СЕТ СН'!$G$22</f>
        <v>1369.14661394</v>
      </c>
      <c r="P78" s="36">
        <f>SUMIFS(СВЦЭМ!$C$39:$C$782,СВЦЭМ!$A$39:$A$782,$A78,СВЦЭМ!$B$39:$B$782,P$47)+'СЕТ СН'!$G$12+СВЦЭМ!$D$10+'СЕТ СН'!$G$6-'СЕТ СН'!$G$22</f>
        <v>1401.59255042</v>
      </c>
      <c r="Q78" s="36">
        <f>SUMIFS(СВЦЭМ!$C$39:$C$782,СВЦЭМ!$A$39:$A$782,$A78,СВЦЭМ!$B$39:$B$782,Q$47)+'СЕТ СН'!$G$12+СВЦЭМ!$D$10+'СЕТ СН'!$G$6-'СЕТ СН'!$G$22</f>
        <v>1402.68373477</v>
      </c>
      <c r="R78" s="36">
        <f>SUMIFS(СВЦЭМ!$C$39:$C$782,СВЦЭМ!$A$39:$A$782,$A78,СВЦЭМ!$B$39:$B$782,R$47)+'СЕТ СН'!$G$12+СВЦЭМ!$D$10+'СЕТ СН'!$G$6-'СЕТ СН'!$G$22</f>
        <v>1397.4315264699999</v>
      </c>
      <c r="S78" s="36">
        <f>SUMIFS(СВЦЭМ!$C$39:$C$782,СВЦЭМ!$A$39:$A$782,$A78,СВЦЭМ!$B$39:$B$782,S$47)+'СЕТ СН'!$G$12+СВЦЭМ!$D$10+'СЕТ СН'!$G$6-'СЕТ СН'!$G$22</f>
        <v>1379.82986998</v>
      </c>
      <c r="T78" s="36">
        <f>SUMIFS(СВЦЭМ!$C$39:$C$782,СВЦЭМ!$A$39:$A$782,$A78,СВЦЭМ!$B$39:$B$782,T$47)+'СЕТ СН'!$G$12+СВЦЭМ!$D$10+'СЕТ СН'!$G$6-'СЕТ СН'!$G$22</f>
        <v>1383.0761078</v>
      </c>
      <c r="U78" s="36">
        <f>SUMIFS(СВЦЭМ!$C$39:$C$782,СВЦЭМ!$A$39:$A$782,$A78,СВЦЭМ!$B$39:$B$782,U$47)+'СЕТ СН'!$G$12+СВЦЭМ!$D$10+'СЕТ СН'!$G$6-'СЕТ СН'!$G$22</f>
        <v>1383.8877873000001</v>
      </c>
      <c r="V78" s="36">
        <f>SUMIFS(СВЦЭМ!$C$39:$C$782,СВЦЭМ!$A$39:$A$782,$A78,СВЦЭМ!$B$39:$B$782,V$47)+'СЕТ СН'!$G$12+СВЦЭМ!$D$10+'СЕТ СН'!$G$6-'СЕТ СН'!$G$22</f>
        <v>1395.12456019</v>
      </c>
      <c r="W78" s="36">
        <f>SUMIFS(СВЦЭМ!$C$39:$C$782,СВЦЭМ!$A$39:$A$782,$A78,СВЦЭМ!$B$39:$B$782,W$47)+'СЕТ СН'!$G$12+СВЦЭМ!$D$10+'СЕТ СН'!$G$6-'СЕТ СН'!$G$22</f>
        <v>1404.3986518199999</v>
      </c>
      <c r="X78" s="36">
        <f>SUMIFS(СВЦЭМ!$C$39:$C$782,СВЦЭМ!$A$39:$A$782,$A78,СВЦЭМ!$B$39:$B$782,X$47)+'СЕТ СН'!$G$12+СВЦЭМ!$D$10+'СЕТ СН'!$G$6-'СЕТ СН'!$G$22</f>
        <v>1376.42854485</v>
      </c>
      <c r="Y78" s="36">
        <f>SUMIFS(СВЦЭМ!$C$39:$C$782,СВЦЭМ!$A$39:$A$782,$A78,СВЦЭМ!$B$39:$B$782,Y$47)+'СЕТ СН'!$G$12+СВЦЭМ!$D$10+'СЕТ СН'!$G$6-'СЕТ СН'!$G$22</f>
        <v>1433.1242260899999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01.08.2021</v>
      </c>
      <c r="B84" s="36">
        <f>SUMIFS(СВЦЭМ!$C$39:$C$782,СВЦЭМ!$A$39:$A$782,$A84,СВЦЭМ!$B$39:$B$782,B$83)+'СЕТ СН'!$H$12+СВЦЭМ!$D$10+'СЕТ СН'!$H$6-'СЕТ СН'!$H$22</f>
        <v>1356.6672669</v>
      </c>
      <c r="C84" s="36">
        <f>SUMIFS(СВЦЭМ!$C$39:$C$782,СВЦЭМ!$A$39:$A$782,$A84,СВЦЭМ!$B$39:$B$782,C$83)+'СЕТ СН'!$H$12+СВЦЭМ!$D$10+'СЕТ СН'!$H$6-'СЕТ СН'!$H$22</f>
        <v>1434.4961478</v>
      </c>
      <c r="D84" s="36">
        <f>SUMIFS(СВЦЭМ!$C$39:$C$782,СВЦЭМ!$A$39:$A$782,$A84,СВЦЭМ!$B$39:$B$782,D$83)+'СЕТ СН'!$H$12+СВЦЭМ!$D$10+'СЕТ СН'!$H$6-'СЕТ СН'!$H$22</f>
        <v>1496.35990642</v>
      </c>
      <c r="E84" s="36">
        <f>SUMIFS(СВЦЭМ!$C$39:$C$782,СВЦЭМ!$A$39:$A$782,$A84,СВЦЭМ!$B$39:$B$782,E$83)+'СЕТ СН'!$H$12+СВЦЭМ!$D$10+'СЕТ СН'!$H$6-'СЕТ СН'!$H$22</f>
        <v>1520.3857468399999</v>
      </c>
      <c r="F84" s="36">
        <f>SUMIFS(СВЦЭМ!$C$39:$C$782,СВЦЭМ!$A$39:$A$782,$A84,СВЦЭМ!$B$39:$B$782,F$83)+'СЕТ СН'!$H$12+СВЦЭМ!$D$10+'СЕТ СН'!$H$6-'СЕТ СН'!$H$22</f>
        <v>1518.9807367999999</v>
      </c>
      <c r="G84" s="36">
        <f>SUMIFS(СВЦЭМ!$C$39:$C$782,СВЦЭМ!$A$39:$A$782,$A84,СВЦЭМ!$B$39:$B$782,G$83)+'СЕТ СН'!$H$12+СВЦЭМ!$D$10+'СЕТ СН'!$H$6-'СЕТ СН'!$H$22</f>
        <v>1514.65047622</v>
      </c>
      <c r="H84" s="36">
        <f>SUMIFS(СВЦЭМ!$C$39:$C$782,СВЦЭМ!$A$39:$A$782,$A84,СВЦЭМ!$B$39:$B$782,H$83)+'СЕТ СН'!$H$12+СВЦЭМ!$D$10+'СЕТ СН'!$H$6-'СЕТ СН'!$H$22</f>
        <v>1490.5058618199998</v>
      </c>
      <c r="I84" s="36">
        <f>SUMIFS(СВЦЭМ!$C$39:$C$782,СВЦЭМ!$A$39:$A$782,$A84,СВЦЭМ!$B$39:$B$782,I$83)+'СЕТ СН'!$H$12+СВЦЭМ!$D$10+'СЕТ СН'!$H$6-'СЕТ СН'!$H$22</f>
        <v>1424.36661789</v>
      </c>
      <c r="J84" s="36">
        <f>SUMIFS(СВЦЭМ!$C$39:$C$782,СВЦЭМ!$A$39:$A$782,$A84,СВЦЭМ!$B$39:$B$782,J$83)+'СЕТ СН'!$H$12+СВЦЭМ!$D$10+'СЕТ СН'!$H$6-'СЕТ СН'!$H$22</f>
        <v>1347.8085198700001</v>
      </c>
      <c r="K84" s="36">
        <f>SUMIFS(СВЦЭМ!$C$39:$C$782,СВЦЭМ!$A$39:$A$782,$A84,СВЦЭМ!$B$39:$B$782,K$83)+'СЕТ СН'!$H$12+СВЦЭМ!$D$10+'СЕТ СН'!$H$6-'СЕТ СН'!$H$22</f>
        <v>1293.7963986299999</v>
      </c>
      <c r="L84" s="36">
        <f>SUMIFS(СВЦЭМ!$C$39:$C$782,СВЦЭМ!$A$39:$A$782,$A84,СВЦЭМ!$B$39:$B$782,L$83)+'СЕТ СН'!$H$12+СВЦЭМ!$D$10+'СЕТ СН'!$H$6-'СЕТ СН'!$H$22</f>
        <v>1313.3867842899999</v>
      </c>
      <c r="M84" s="36">
        <f>SUMIFS(СВЦЭМ!$C$39:$C$782,СВЦЭМ!$A$39:$A$782,$A84,СВЦЭМ!$B$39:$B$782,M$83)+'СЕТ СН'!$H$12+СВЦЭМ!$D$10+'СЕТ СН'!$H$6-'СЕТ СН'!$H$22</f>
        <v>1299.63931389</v>
      </c>
      <c r="N84" s="36">
        <f>SUMIFS(СВЦЭМ!$C$39:$C$782,СВЦЭМ!$A$39:$A$782,$A84,СВЦЭМ!$B$39:$B$782,N$83)+'СЕТ СН'!$H$12+СВЦЭМ!$D$10+'СЕТ СН'!$H$6-'СЕТ СН'!$H$22</f>
        <v>1312.5951291599999</v>
      </c>
      <c r="O84" s="36">
        <f>SUMIFS(СВЦЭМ!$C$39:$C$782,СВЦЭМ!$A$39:$A$782,$A84,СВЦЭМ!$B$39:$B$782,O$83)+'СЕТ СН'!$H$12+СВЦЭМ!$D$10+'СЕТ СН'!$H$6-'СЕТ СН'!$H$22</f>
        <v>1322.5135751099999</v>
      </c>
      <c r="P84" s="36">
        <f>SUMIFS(СВЦЭМ!$C$39:$C$782,СВЦЭМ!$A$39:$A$782,$A84,СВЦЭМ!$B$39:$B$782,P$83)+'СЕТ СН'!$H$12+СВЦЭМ!$D$10+'СЕТ СН'!$H$6-'СЕТ СН'!$H$22</f>
        <v>1331.74558303</v>
      </c>
      <c r="Q84" s="36">
        <f>SUMIFS(СВЦЭМ!$C$39:$C$782,СВЦЭМ!$A$39:$A$782,$A84,СВЦЭМ!$B$39:$B$782,Q$83)+'СЕТ СН'!$H$12+СВЦЭМ!$D$10+'СЕТ СН'!$H$6-'СЕТ СН'!$H$22</f>
        <v>1340.5708137300001</v>
      </c>
      <c r="R84" s="36">
        <f>SUMIFS(СВЦЭМ!$C$39:$C$782,СВЦЭМ!$A$39:$A$782,$A84,СВЦЭМ!$B$39:$B$782,R$83)+'СЕТ СН'!$H$12+СВЦЭМ!$D$10+'СЕТ СН'!$H$6-'СЕТ СН'!$H$22</f>
        <v>1327.0137318699999</v>
      </c>
      <c r="S84" s="36">
        <f>SUMIFS(СВЦЭМ!$C$39:$C$782,СВЦЭМ!$A$39:$A$782,$A84,СВЦЭМ!$B$39:$B$782,S$83)+'СЕТ СН'!$H$12+СВЦЭМ!$D$10+'СЕТ СН'!$H$6-'СЕТ СН'!$H$22</f>
        <v>1311.4455363499999</v>
      </c>
      <c r="T84" s="36">
        <f>SUMIFS(СВЦЭМ!$C$39:$C$782,СВЦЭМ!$A$39:$A$782,$A84,СВЦЭМ!$B$39:$B$782,T$83)+'СЕТ СН'!$H$12+СВЦЭМ!$D$10+'СЕТ СН'!$H$6-'СЕТ СН'!$H$22</f>
        <v>1298.8314862099999</v>
      </c>
      <c r="U84" s="36">
        <f>SUMIFS(СВЦЭМ!$C$39:$C$782,СВЦЭМ!$A$39:$A$782,$A84,СВЦЭМ!$B$39:$B$782,U$83)+'СЕТ СН'!$H$12+СВЦЭМ!$D$10+'СЕТ СН'!$H$6-'СЕТ СН'!$H$22</f>
        <v>1284.93761915</v>
      </c>
      <c r="V84" s="36">
        <f>SUMIFS(СВЦЭМ!$C$39:$C$782,СВЦЭМ!$A$39:$A$782,$A84,СВЦЭМ!$B$39:$B$782,V$83)+'СЕТ СН'!$H$12+СВЦЭМ!$D$10+'СЕТ СН'!$H$6-'СЕТ СН'!$H$22</f>
        <v>1270.4178553199999</v>
      </c>
      <c r="W84" s="36">
        <f>SUMIFS(СВЦЭМ!$C$39:$C$782,СВЦЭМ!$A$39:$A$782,$A84,СВЦЭМ!$B$39:$B$782,W$83)+'СЕТ СН'!$H$12+СВЦЭМ!$D$10+'СЕТ СН'!$H$6-'СЕТ СН'!$H$22</f>
        <v>1279.30975728</v>
      </c>
      <c r="X84" s="36">
        <f>SUMIFS(СВЦЭМ!$C$39:$C$782,СВЦЭМ!$A$39:$A$782,$A84,СВЦЭМ!$B$39:$B$782,X$83)+'СЕТ СН'!$H$12+СВЦЭМ!$D$10+'СЕТ СН'!$H$6-'СЕТ СН'!$H$22</f>
        <v>1262.58370016</v>
      </c>
      <c r="Y84" s="36">
        <f>SUMIFS(СВЦЭМ!$C$39:$C$782,СВЦЭМ!$A$39:$A$782,$A84,СВЦЭМ!$B$39:$B$782,Y$83)+'СЕТ СН'!$H$12+СВЦЭМ!$D$10+'СЕТ СН'!$H$6-'СЕТ СН'!$H$22</f>
        <v>1301.7957483099999</v>
      </c>
    </row>
    <row r="85" spans="1:25" ht="15.75" x14ac:dyDescent="0.2">
      <c r="A85" s="35">
        <f>A84+1</f>
        <v>44410</v>
      </c>
      <c r="B85" s="36">
        <f>SUMIFS(СВЦЭМ!$C$39:$C$782,СВЦЭМ!$A$39:$A$782,$A85,СВЦЭМ!$B$39:$B$782,B$83)+'СЕТ СН'!$H$12+СВЦЭМ!$D$10+'СЕТ СН'!$H$6-'СЕТ СН'!$H$22</f>
        <v>1357.7583082399999</v>
      </c>
      <c r="C85" s="36">
        <f>SUMIFS(СВЦЭМ!$C$39:$C$782,СВЦЭМ!$A$39:$A$782,$A85,СВЦЭМ!$B$39:$B$782,C$83)+'СЕТ СН'!$H$12+СВЦЭМ!$D$10+'СЕТ СН'!$H$6-'СЕТ СН'!$H$22</f>
        <v>1390.9633996099999</v>
      </c>
      <c r="D85" s="36">
        <f>SUMIFS(СВЦЭМ!$C$39:$C$782,СВЦЭМ!$A$39:$A$782,$A85,СВЦЭМ!$B$39:$B$782,D$83)+'СЕТ СН'!$H$12+СВЦЭМ!$D$10+'СЕТ СН'!$H$6-'СЕТ СН'!$H$22</f>
        <v>1439.9319604099999</v>
      </c>
      <c r="E85" s="36">
        <f>SUMIFS(СВЦЭМ!$C$39:$C$782,СВЦЭМ!$A$39:$A$782,$A85,СВЦЭМ!$B$39:$B$782,E$83)+'СЕТ СН'!$H$12+СВЦЭМ!$D$10+'СЕТ СН'!$H$6-'СЕТ СН'!$H$22</f>
        <v>1463.8781316299999</v>
      </c>
      <c r="F85" s="36">
        <f>SUMIFS(СВЦЭМ!$C$39:$C$782,СВЦЭМ!$A$39:$A$782,$A85,СВЦЭМ!$B$39:$B$782,F$83)+'СЕТ СН'!$H$12+СВЦЭМ!$D$10+'СЕТ СН'!$H$6-'СЕТ СН'!$H$22</f>
        <v>1460.2743227999999</v>
      </c>
      <c r="G85" s="36">
        <f>SUMIFS(СВЦЭМ!$C$39:$C$782,СВЦЭМ!$A$39:$A$782,$A85,СВЦЭМ!$B$39:$B$782,G$83)+'СЕТ СН'!$H$12+СВЦЭМ!$D$10+'СЕТ СН'!$H$6-'СЕТ СН'!$H$22</f>
        <v>1440.5613257499999</v>
      </c>
      <c r="H85" s="36">
        <f>SUMIFS(СВЦЭМ!$C$39:$C$782,СВЦЭМ!$A$39:$A$782,$A85,СВЦЭМ!$B$39:$B$782,H$83)+'СЕТ СН'!$H$12+СВЦЭМ!$D$10+'СЕТ СН'!$H$6-'СЕТ СН'!$H$22</f>
        <v>1403.4929302999999</v>
      </c>
      <c r="I85" s="36">
        <f>SUMIFS(СВЦЭМ!$C$39:$C$782,СВЦЭМ!$A$39:$A$782,$A85,СВЦЭМ!$B$39:$B$782,I$83)+'СЕТ СН'!$H$12+СВЦЭМ!$D$10+'СЕТ СН'!$H$6-'СЕТ СН'!$H$22</f>
        <v>1350.7116786300001</v>
      </c>
      <c r="J85" s="36">
        <f>SUMIFS(СВЦЭМ!$C$39:$C$782,СВЦЭМ!$A$39:$A$782,$A85,СВЦЭМ!$B$39:$B$782,J$83)+'СЕТ СН'!$H$12+СВЦЭМ!$D$10+'СЕТ СН'!$H$6-'СЕТ СН'!$H$22</f>
        <v>1282.68415149</v>
      </c>
      <c r="K85" s="36">
        <f>SUMIFS(СВЦЭМ!$C$39:$C$782,СВЦЭМ!$A$39:$A$782,$A85,СВЦЭМ!$B$39:$B$782,K$83)+'СЕТ СН'!$H$12+СВЦЭМ!$D$10+'СЕТ СН'!$H$6-'СЕТ СН'!$H$22</f>
        <v>1249.0631540299999</v>
      </c>
      <c r="L85" s="36">
        <f>SUMIFS(СВЦЭМ!$C$39:$C$782,СВЦЭМ!$A$39:$A$782,$A85,СВЦЭМ!$B$39:$B$782,L$83)+'СЕТ СН'!$H$12+СВЦЭМ!$D$10+'СЕТ СН'!$H$6-'СЕТ СН'!$H$22</f>
        <v>1269.46632389</v>
      </c>
      <c r="M85" s="36">
        <f>SUMIFS(СВЦЭМ!$C$39:$C$782,СВЦЭМ!$A$39:$A$782,$A85,СВЦЭМ!$B$39:$B$782,M$83)+'СЕТ СН'!$H$12+СВЦЭМ!$D$10+'СЕТ СН'!$H$6-'СЕТ СН'!$H$22</f>
        <v>1284.51504125</v>
      </c>
      <c r="N85" s="36">
        <f>SUMIFS(СВЦЭМ!$C$39:$C$782,СВЦЭМ!$A$39:$A$782,$A85,СВЦЭМ!$B$39:$B$782,N$83)+'СЕТ СН'!$H$12+СВЦЭМ!$D$10+'СЕТ СН'!$H$6-'СЕТ СН'!$H$22</f>
        <v>1281.93657669</v>
      </c>
      <c r="O85" s="36">
        <f>SUMIFS(СВЦЭМ!$C$39:$C$782,СВЦЭМ!$A$39:$A$782,$A85,СВЦЭМ!$B$39:$B$782,O$83)+'СЕТ СН'!$H$12+СВЦЭМ!$D$10+'СЕТ СН'!$H$6-'СЕТ СН'!$H$22</f>
        <v>1284.28502385</v>
      </c>
      <c r="P85" s="36">
        <f>SUMIFS(СВЦЭМ!$C$39:$C$782,СВЦЭМ!$A$39:$A$782,$A85,СВЦЭМ!$B$39:$B$782,P$83)+'СЕТ СН'!$H$12+СВЦЭМ!$D$10+'СЕТ СН'!$H$6-'СЕТ СН'!$H$22</f>
        <v>1285.11301303</v>
      </c>
      <c r="Q85" s="36">
        <f>SUMIFS(СВЦЭМ!$C$39:$C$782,СВЦЭМ!$A$39:$A$782,$A85,СВЦЭМ!$B$39:$B$782,Q$83)+'СЕТ СН'!$H$12+СВЦЭМ!$D$10+'СЕТ СН'!$H$6-'СЕТ СН'!$H$22</f>
        <v>1290.4554750499999</v>
      </c>
      <c r="R85" s="36">
        <f>SUMIFS(СВЦЭМ!$C$39:$C$782,СВЦЭМ!$A$39:$A$782,$A85,СВЦЭМ!$B$39:$B$782,R$83)+'СЕТ СН'!$H$12+СВЦЭМ!$D$10+'СЕТ СН'!$H$6-'СЕТ СН'!$H$22</f>
        <v>1279.7723022600001</v>
      </c>
      <c r="S85" s="36">
        <f>SUMIFS(СВЦЭМ!$C$39:$C$782,СВЦЭМ!$A$39:$A$782,$A85,СВЦЭМ!$B$39:$B$782,S$83)+'СЕТ СН'!$H$12+СВЦЭМ!$D$10+'СЕТ СН'!$H$6-'СЕТ СН'!$H$22</f>
        <v>1299.4371733200001</v>
      </c>
      <c r="T85" s="36">
        <f>SUMIFS(СВЦЭМ!$C$39:$C$782,СВЦЭМ!$A$39:$A$782,$A85,СВЦЭМ!$B$39:$B$782,T$83)+'СЕТ СН'!$H$12+СВЦЭМ!$D$10+'СЕТ СН'!$H$6-'СЕТ СН'!$H$22</f>
        <v>1335.2223571499999</v>
      </c>
      <c r="U85" s="36">
        <f>SUMIFS(СВЦЭМ!$C$39:$C$782,СВЦЭМ!$A$39:$A$782,$A85,СВЦЭМ!$B$39:$B$782,U$83)+'СЕТ СН'!$H$12+СВЦЭМ!$D$10+'СЕТ СН'!$H$6-'СЕТ СН'!$H$22</f>
        <v>1330.40756474</v>
      </c>
      <c r="V85" s="36">
        <f>SUMIFS(СВЦЭМ!$C$39:$C$782,СВЦЭМ!$A$39:$A$782,$A85,СВЦЭМ!$B$39:$B$782,V$83)+'СЕТ СН'!$H$12+СВЦЭМ!$D$10+'СЕТ СН'!$H$6-'СЕТ СН'!$H$22</f>
        <v>1301.5341476599999</v>
      </c>
      <c r="W85" s="36">
        <f>SUMIFS(СВЦЭМ!$C$39:$C$782,СВЦЭМ!$A$39:$A$782,$A85,СВЦЭМ!$B$39:$B$782,W$83)+'СЕТ СН'!$H$12+СВЦЭМ!$D$10+'СЕТ СН'!$H$6-'СЕТ СН'!$H$22</f>
        <v>1307.4721926299999</v>
      </c>
      <c r="X85" s="36">
        <f>SUMIFS(СВЦЭМ!$C$39:$C$782,СВЦЭМ!$A$39:$A$782,$A85,СВЦЭМ!$B$39:$B$782,X$83)+'СЕТ СН'!$H$12+СВЦЭМ!$D$10+'СЕТ СН'!$H$6-'СЕТ СН'!$H$22</f>
        <v>1313.5812298599999</v>
      </c>
      <c r="Y85" s="36">
        <f>SUMIFS(СВЦЭМ!$C$39:$C$782,СВЦЭМ!$A$39:$A$782,$A85,СВЦЭМ!$B$39:$B$782,Y$83)+'СЕТ СН'!$H$12+СВЦЭМ!$D$10+'СЕТ СН'!$H$6-'СЕТ СН'!$H$22</f>
        <v>1284.17609685</v>
      </c>
    </row>
    <row r="86" spans="1:25" ht="15.75" x14ac:dyDescent="0.2">
      <c r="A86" s="35">
        <f t="shared" ref="A86:A114" si="2">A85+1</f>
        <v>44411</v>
      </c>
      <c r="B86" s="36">
        <f>SUMIFS(СВЦЭМ!$C$39:$C$782,СВЦЭМ!$A$39:$A$782,$A86,СВЦЭМ!$B$39:$B$782,B$83)+'СЕТ СН'!$H$12+СВЦЭМ!$D$10+'СЕТ СН'!$H$6-'СЕТ СН'!$H$22</f>
        <v>1430.13493341</v>
      </c>
      <c r="C86" s="36">
        <f>SUMIFS(СВЦЭМ!$C$39:$C$782,СВЦЭМ!$A$39:$A$782,$A86,СВЦЭМ!$B$39:$B$782,C$83)+'СЕТ СН'!$H$12+СВЦЭМ!$D$10+'СЕТ СН'!$H$6-'СЕТ СН'!$H$22</f>
        <v>1505.6453931099998</v>
      </c>
      <c r="D86" s="36">
        <f>SUMIFS(СВЦЭМ!$C$39:$C$782,СВЦЭМ!$A$39:$A$782,$A86,СВЦЭМ!$B$39:$B$782,D$83)+'СЕТ СН'!$H$12+СВЦЭМ!$D$10+'СЕТ СН'!$H$6-'СЕТ СН'!$H$22</f>
        <v>1567.9131963599998</v>
      </c>
      <c r="E86" s="36">
        <f>SUMIFS(СВЦЭМ!$C$39:$C$782,СВЦЭМ!$A$39:$A$782,$A86,СВЦЭМ!$B$39:$B$782,E$83)+'СЕТ СН'!$H$12+СВЦЭМ!$D$10+'СЕТ СН'!$H$6-'СЕТ СН'!$H$22</f>
        <v>1596.8445058499999</v>
      </c>
      <c r="F86" s="36">
        <f>SUMIFS(СВЦЭМ!$C$39:$C$782,СВЦЭМ!$A$39:$A$782,$A86,СВЦЭМ!$B$39:$B$782,F$83)+'СЕТ СН'!$H$12+СВЦЭМ!$D$10+'СЕТ СН'!$H$6-'СЕТ СН'!$H$22</f>
        <v>1596.00979818</v>
      </c>
      <c r="G86" s="36">
        <f>SUMIFS(СВЦЭМ!$C$39:$C$782,СВЦЭМ!$A$39:$A$782,$A86,СВЦЭМ!$B$39:$B$782,G$83)+'СЕТ СН'!$H$12+СВЦЭМ!$D$10+'СЕТ СН'!$H$6-'СЕТ СН'!$H$22</f>
        <v>1572.9176456199998</v>
      </c>
      <c r="H86" s="36">
        <f>SUMIFS(СВЦЭМ!$C$39:$C$782,СВЦЭМ!$A$39:$A$782,$A86,СВЦЭМ!$B$39:$B$782,H$83)+'СЕТ СН'!$H$12+СВЦЭМ!$D$10+'СЕТ СН'!$H$6-'СЕТ СН'!$H$22</f>
        <v>1516.9139948299999</v>
      </c>
      <c r="I86" s="36">
        <f>SUMIFS(СВЦЭМ!$C$39:$C$782,СВЦЭМ!$A$39:$A$782,$A86,СВЦЭМ!$B$39:$B$782,I$83)+'СЕТ СН'!$H$12+СВЦЭМ!$D$10+'СЕТ СН'!$H$6-'СЕТ СН'!$H$22</f>
        <v>1413.8852049499999</v>
      </c>
      <c r="J86" s="36">
        <f>SUMIFS(СВЦЭМ!$C$39:$C$782,СВЦЭМ!$A$39:$A$782,$A86,СВЦЭМ!$B$39:$B$782,J$83)+'СЕТ СН'!$H$12+СВЦЭМ!$D$10+'СЕТ СН'!$H$6-'СЕТ СН'!$H$22</f>
        <v>1332.7700919699998</v>
      </c>
      <c r="K86" s="36">
        <f>SUMIFS(СВЦЭМ!$C$39:$C$782,СВЦЭМ!$A$39:$A$782,$A86,СВЦЭМ!$B$39:$B$782,K$83)+'СЕТ СН'!$H$12+СВЦЭМ!$D$10+'СЕТ СН'!$H$6-'СЕТ СН'!$H$22</f>
        <v>1287.5041630199999</v>
      </c>
      <c r="L86" s="36">
        <f>SUMIFS(СВЦЭМ!$C$39:$C$782,СВЦЭМ!$A$39:$A$782,$A86,СВЦЭМ!$B$39:$B$782,L$83)+'СЕТ СН'!$H$12+СВЦЭМ!$D$10+'СЕТ СН'!$H$6-'СЕТ СН'!$H$22</f>
        <v>1299.00783869</v>
      </c>
      <c r="M86" s="36">
        <f>SUMIFS(СВЦЭМ!$C$39:$C$782,СВЦЭМ!$A$39:$A$782,$A86,СВЦЭМ!$B$39:$B$782,M$83)+'СЕТ СН'!$H$12+СВЦЭМ!$D$10+'СЕТ СН'!$H$6-'СЕТ СН'!$H$22</f>
        <v>1313.6368921799999</v>
      </c>
      <c r="N86" s="36">
        <f>SUMIFS(СВЦЭМ!$C$39:$C$782,СВЦЭМ!$A$39:$A$782,$A86,СВЦЭМ!$B$39:$B$782,N$83)+'СЕТ СН'!$H$12+СВЦЭМ!$D$10+'СЕТ СН'!$H$6-'СЕТ СН'!$H$22</f>
        <v>1307.4312111699999</v>
      </c>
      <c r="O86" s="36">
        <f>SUMIFS(СВЦЭМ!$C$39:$C$782,СВЦЭМ!$A$39:$A$782,$A86,СВЦЭМ!$B$39:$B$782,O$83)+'СЕТ СН'!$H$12+СВЦЭМ!$D$10+'СЕТ СН'!$H$6-'СЕТ СН'!$H$22</f>
        <v>1342.1794535899999</v>
      </c>
      <c r="P86" s="36">
        <f>SUMIFS(СВЦЭМ!$C$39:$C$782,СВЦЭМ!$A$39:$A$782,$A86,СВЦЭМ!$B$39:$B$782,P$83)+'СЕТ СН'!$H$12+СВЦЭМ!$D$10+'СЕТ СН'!$H$6-'СЕТ СН'!$H$22</f>
        <v>1351.7405643099999</v>
      </c>
      <c r="Q86" s="36">
        <f>SUMIFS(СВЦЭМ!$C$39:$C$782,СВЦЭМ!$A$39:$A$782,$A86,СВЦЭМ!$B$39:$B$782,Q$83)+'СЕТ СН'!$H$12+СВЦЭМ!$D$10+'СЕТ СН'!$H$6-'СЕТ СН'!$H$22</f>
        <v>1381.90927336</v>
      </c>
      <c r="R86" s="36">
        <f>SUMIFS(СВЦЭМ!$C$39:$C$782,СВЦЭМ!$A$39:$A$782,$A86,СВЦЭМ!$B$39:$B$782,R$83)+'СЕТ СН'!$H$12+СВЦЭМ!$D$10+'СЕТ СН'!$H$6-'СЕТ СН'!$H$22</f>
        <v>1367.94505155</v>
      </c>
      <c r="S86" s="36">
        <f>SUMIFS(СВЦЭМ!$C$39:$C$782,СВЦЭМ!$A$39:$A$782,$A86,СВЦЭМ!$B$39:$B$782,S$83)+'СЕТ СН'!$H$12+СВЦЭМ!$D$10+'СЕТ СН'!$H$6-'СЕТ СН'!$H$22</f>
        <v>1381.35803203</v>
      </c>
      <c r="T86" s="36">
        <f>SUMIFS(СВЦЭМ!$C$39:$C$782,СВЦЭМ!$A$39:$A$782,$A86,СВЦЭМ!$B$39:$B$782,T$83)+'СЕТ СН'!$H$12+СВЦЭМ!$D$10+'СЕТ СН'!$H$6-'СЕТ СН'!$H$22</f>
        <v>1338.91780687</v>
      </c>
      <c r="U86" s="36">
        <f>SUMIFS(СВЦЭМ!$C$39:$C$782,СВЦЭМ!$A$39:$A$782,$A86,СВЦЭМ!$B$39:$B$782,U$83)+'СЕТ СН'!$H$12+СВЦЭМ!$D$10+'СЕТ СН'!$H$6-'СЕТ СН'!$H$22</f>
        <v>1331.23809001</v>
      </c>
      <c r="V86" s="36">
        <f>SUMIFS(СВЦЭМ!$C$39:$C$782,СВЦЭМ!$A$39:$A$782,$A86,СВЦЭМ!$B$39:$B$782,V$83)+'СЕТ СН'!$H$12+СВЦЭМ!$D$10+'СЕТ СН'!$H$6-'СЕТ СН'!$H$22</f>
        <v>1349.0044285899999</v>
      </c>
      <c r="W86" s="36">
        <f>SUMIFS(СВЦЭМ!$C$39:$C$782,СВЦЭМ!$A$39:$A$782,$A86,СВЦЭМ!$B$39:$B$782,W$83)+'СЕТ СН'!$H$12+СВЦЭМ!$D$10+'СЕТ СН'!$H$6-'СЕТ СН'!$H$22</f>
        <v>1361.68953966</v>
      </c>
      <c r="X86" s="36">
        <f>SUMIFS(СВЦЭМ!$C$39:$C$782,СВЦЭМ!$A$39:$A$782,$A86,СВЦЭМ!$B$39:$B$782,X$83)+'СЕТ СН'!$H$12+СВЦЭМ!$D$10+'СЕТ СН'!$H$6-'СЕТ СН'!$H$22</f>
        <v>1331.5819534699999</v>
      </c>
      <c r="Y86" s="36">
        <f>SUMIFS(СВЦЭМ!$C$39:$C$782,СВЦЭМ!$A$39:$A$782,$A86,СВЦЭМ!$B$39:$B$782,Y$83)+'СЕТ СН'!$H$12+СВЦЭМ!$D$10+'СЕТ СН'!$H$6-'СЕТ СН'!$H$22</f>
        <v>1341.7232578000001</v>
      </c>
    </row>
    <row r="87" spans="1:25" ht="15.75" x14ac:dyDescent="0.2">
      <c r="A87" s="35">
        <f t="shared" si="2"/>
        <v>44412</v>
      </c>
      <c r="B87" s="36">
        <f>SUMIFS(СВЦЭМ!$C$39:$C$782,СВЦЭМ!$A$39:$A$782,$A87,СВЦЭМ!$B$39:$B$782,B$83)+'СЕТ СН'!$H$12+СВЦЭМ!$D$10+'СЕТ СН'!$H$6-'СЕТ СН'!$H$22</f>
        <v>1372.87751063</v>
      </c>
      <c r="C87" s="36">
        <f>SUMIFS(СВЦЭМ!$C$39:$C$782,СВЦЭМ!$A$39:$A$782,$A87,СВЦЭМ!$B$39:$B$782,C$83)+'СЕТ СН'!$H$12+СВЦЭМ!$D$10+'СЕТ СН'!$H$6-'СЕТ СН'!$H$22</f>
        <v>1454.21258493</v>
      </c>
      <c r="D87" s="36">
        <f>SUMIFS(СВЦЭМ!$C$39:$C$782,СВЦЭМ!$A$39:$A$782,$A87,СВЦЭМ!$B$39:$B$782,D$83)+'СЕТ СН'!$H$12+СВЦЭМ!$D$10+'СЕТ СН'!$H$6-'СЕТ СН'!$H$22</f>
        <v>1516.7060413499999</v>
      </c>
      <c r="E87" s="36">
        <f>SUMIFS(СВЦЭМ!$C$39:$C$782,СВЦЭМ!$A$39:$A$782,$A87,СВЦЭМ!$B$39:$B$782,E$83)+'СЕТ СН'!$H$12+СВЦЭМ!$D$10+'СЕТ СН'!$H$6-'СЕТ СН'!$H$22</f>
        <v>1542.7411630899999</v>
      </c>
      <c r="F87" s="36">
        <f>SUMIFS(СВЦЭМ!$C$39:$C$782,СВЦЭМ!$A$39:$A$782,$A87,СВЦЭМ!$B$39:$B$782,F$83)+'СЕТ СН'!$H$12+СВЦЭМ!$D$10+'СЕТ СН'!$H$6-'СЕТ СН'!$H$22</f>
        <v>1546.6545197999999</v>
      </c>
      <c r="G87" s="36">
        <f>SUMIFS(СВЦЭМ!$C$39:$C$782,СВЦЭМ!$A$39:$A$782,$A87,СВЦЭМ!$B$39:$B$782,G$83)+'СЕТ СН'!$H$12+СВЦЭМ!$D$10+'СЕТ СН'!$H$6-'СЕТ СН'!$H$22</f>
        <v>1528.78335924</v>
      </c>
      <c r="H87" s="36">
        <f>SUMIFS(СВЦЭМ!$C$39:$C$782,СВЦЭМ!$A$39:$A$782,$A87,СВЦЭМ!$B$39:$B$782,H$83)+'СЕТ СН'!$H$12+СВЦЭМ!$D$10+'СЕТ СН'!$H$6-'СЕТ СН'!$H$22</f>
        <v>1481.0900674799998</v>
      </c>
      <c r="I87" s="36">
        <f>SUMIFS(СВЦЭМ!$C$39:$C$782,СВЦЭМ!$A$39:$A$782,$A87,СВЦЭМ!$B$39:$B$782,I$83)+'СЕТ СН'!$H$12+СВЦЭМ!$D$10+'СЕТ СН'!$H$6-'СЕТ СН'!$H$22</f>
        <v>1395.1280058299999</v>
      </c>
      <c r="J87" s="36">
        <f>SUMIFS(СВЦЭМ!$C$39:$C$782,СВЦЭМ!$A$39:$A$782,$A87,СВЦЭМ!$B$39:$B$782,J$83)+'СЕТ СН'!$H$12+СВЦЭМ!$D$10+'СЕТ СН'!$H$6-'СЕТ СН'!$H$22</f>
        <v>1316.7516081399999</v>
      </c>
      <c r="K87" s="36">
        <f>SUMIFS(СВЦЭМ!$C$39:$C$782,СВЦЭМ!$A$39:$A$782,$A87,СВЦЭМ!$B$39:$B$782,K$83)+'СЕТ СН'!$H$12+СВЦЭМ!$D$10+'СЕТ СН'!$H$6-'СЕТ СН'!$H$22</f>
        <v>1270.8980670199999</v>
      </c>
      <c r="L87" s="36">
        <f>SUMIFS(СВЦЭМ!$C$39:$C$782,СВЦЭМ!$A$39:$A$782,$A87,СВЦЭМ!$B$39:$B$782,L$83)+'СЕТ СН'!$H$12+СВЦЭМ!$D$10+'СЕТ СН'!$H$6-'СЕТ СН'!$H$22</f>
        <v>1277.4189219899999</v>
      </c>
      <c r="M87" s="36">
        <f>SUMIFS(СВЦЭМ!$C$39:$C$782,СВЦЭМ!$A$39:$A$782,$A87,СВЦЭМ!$B$39:$B$782,M$83)+'СЕТ СН'!$H$12+СВЦЭМ!$D$10+'СЕТ СН'!$H$6-'СЕТ СН'!$H$22</f>
        <v>1284.34773197</v>
      </c>
      <c r="N87" s="36">
        <f>SUMIFS(СВЦЭМ!$C$39:$C$782,СВЦЭМ!$A$39:$A$782,$A87,СВЦЭМ!$B$39:$B$782,N$83)+'СЕТ СН'!$H$12+СВЦЭМ!$D$10+'СЕТ СН'!$H$6-'СЕТ СН'!$H$22</f>
        <v>1283.9160765399999</v>
      </c>
      <c r="O87" s="36">
        <f>SUMIFS(СВЦЭМ!$C$39:$C$782,СВЦЭМ!$A$39:$A$782,$A87,СВЦЭМ!$B$39:$B$782,O$83)+'СЕТ СН'!$H$12+СВЦЭМ!$D$10+'СЕТ СН'!$H$6-'СЕТ СН'!$H$22</f>
        <v>1295.15229965</v>
      </c>
      <c r="P87" s="36">
        <f>SUMIFS(СВЦЭМ!$C$39:$C$782,СВЦЭМ!$A$39:$A$782,$A87,СВЦЭМ!$B$39:$B$782,P$83)+'СЕТ СН'!$H$12+СВЦЭМ!$D$10+'СЕТ СН'!$H$6-'СЕТ СН'!$H$22</f>
        <v>1299.8536769899999</v>
      </c>
      <c r="Q87" s="36">
        <f>SUMIFS(СВЦЭМ!$C$39:$C$782,СВЦЭМ!$A$39:$A$782,$A87,СВЦЭМ!$B$39:$B$782,Q$83)+'СЕТ СН'!$H$12+СВЦЭМ!$D$10+'СЕТ СН'!$H$6-'СЕТ СН'!$H$22</f>
        <v>1306.0143616399998</v>
      </c>
      <c r="R87" s="36">
        <f>SUMIFS(СВЦЭМ!$C$39:$C$782,СВЦЭМ!$A$39:$A$782,$A87,СВЦЭМ!$B$39:$B$782,R$83)+'СЕТ СН'!$H$12+СВЦЭМ!$D$10+'СЕТ СН'!$H$6-'СЕТ СН'!$H$22</f>
        <v>1303.6662748399999</v>
      </c>
      <c r="S87" s="36">
        <f>SUMIFS(СВЦЭМ!$C$39:$C$782,СВЦЭМ!$A$39:$A$782,$A87,СВЦЭМ!$B$39:$B$782,S$83)+'СЕТ СН'!$H$12+СВЦЭМ!$D$10+'СЕТ СН'!$H$6-'СЕТ СН'!$H$22</f>
        <v>1314.72048574</v>
      </c>
      <c r="T87" s="36">
        <f>SUMIFS(СВЦЭМ!$C$39:$C$782,СВЦЭМ!$A$39:$A$782,$A87,СВЦЭМ!$B$39:$B$782,T$83)+'СЕТ СН'!$H$12+СВЦЭМ!$D$10+'СЕТ СН'!$H$6-'СЕТ СН'!$H$22</f>
        <v>1343.9932815899999</v>
      </c>
      <c r="U87" s="36">
        <f>SUMIFS(СВЦЭМ!$C$39:$C$782,СВЦЭМ!$A$39:$A$782,$A87,СВЦЭМ!$B$39:$B$782,U$83)+'СЕТ СН'!$H$12+СВЦЭМ!$D$10+'СЕТ СН'!$H$6-'СЕТ СН'!$H$22</f>
        <v>1330.94184498</v>
      </c>
      <c r="V87" s="36">
        <f>SUMIFS(СВЦЭМ!$C$39:$C$782,СВЦЭМ!$A$39:$A$782,$A87,СВЦЭМ!$B$39:$B$782,V$83)+'СЕТ СН'!$H$12+СВЦЭМ!$D$10+'СЕТ СН'!$H$6-'СЕТ СН'!$H$22</f>
        <v>1322.0796538299999</v>
      </c>
      <c r="W87" s="36">
        <f>SUMIFS(СВЦЭМ!$C$39:$C$782,СВЦЭМ!$A$39:$A$782,$A87,СВЦЭМ!$B$39:$B$782,W$83)+'СЕТ СН'!$H$12+СВЦЭМ!$D$10+'СЕТ СН'!$H$6-'СЕТ СН'!$H$22</f>
        <v>1343.56824504</v>
      </c>
      <c r="X87" s="36">
        <f>SUMIFS(СВЦЭМ!$C$39:$C$782,СВЦЭМ!$A$39:$A$782,$A87,СВЦЭМ!$B$39:$B$782,X$83)+'СЕТ СН'!$H$12+СВЦЭМ!$D$10+'СЕТ СН'!$H$6-'СЕТ СН'!$H$22</f>
        <v>1305.4672808999999</v>
      </c>
      <c r="Y87" s="36">
        <f>SUMIFS(СВЦЭМ!$C$39:$C$782,СВЦЭМ!$A$39:$A$782,$A87,СВЦЭМ!$B$39:$B$782,Y$83)+'СЕТ СН'!$H$12+СВЦЭМ!$D$10+'СЕТ СН'!$H$6-'СЕТ СН'!$H$22</f>
        <v>1290.9885770799999</v>
      </c>
    </row>
    <row r="88" spans="1:25" ht="15.75" x14ac:dyDescent="0.2">
      <c r="A88" s="35">
        <f t="shared" si="2"/>
        <v>44413</v>
      </c>
      <c r="B88" s="36">
        <f>SUMIFS(СВЦЭМ!$C$39:$C$782,СВЦЭМ!$A$39:$A$782,$A88,СВЦЭМ!$B$39:$B$782,B$83)+'СЕТ СН'!$H$12+СВЦЭМ!$D$10+'СЕТ СН'!$H$6-'СЕТ СН'!$H$22</f>
        <v>1449.5157022599999</v>
      </c>
      <c r="C88" s="36">
        <f>SUMIFS(СВЦЭМ!$C$39:$C$782,СВЦЭМ!$A$39:$A$782,$A88,СВЦЭМ!$B$39:$B$782,C$83)+'СЕТ СН'!$H$12+СВЦЭМ!$D$10+'СЕТ СН'!$H$6-'СЕТ СН'!$H$22</f>
        <v>1521.5410576199999</v>
      </c>
      <c r="D88" s="36">
        <f>SUMIFS(СВЦЭМ!$C$39:$C$782,СВЦЭМ!$A$39:$A$782,$A88,СВЦЭМ!$B$39:$B$782,D$83)+'СЕТ СН'!$H$12+СВЦЭМ!$D$10+'СЕТ СН'!$H$6-'СЕТ СН'!$H$22</f>
        <v>1593.1028411699999</v>
      </c>
      <c r="E88" s="36">
        <f>SUMIFS(СВЦЭМ!$C$39:$C$782,СВЦЭМ!$A$39:$A$782,$A88,СВЦЭМ!$B$39:$B$782,E$83)+'СЕТ СН'!$H$12+СВЦЭМ!$D$10+'СЕТ СН'!$H$6-'СЕТ СН'!$H$22</f>
        <v>1619.0749803699998</v>
      </c>
      <c r="F88" s="36">
        <f>SUMIFS(СВЦЭМ!$C$39:$C$782,СВЦЭМ!$A$39:$A$782,$A88,СВЦЭМ!$B$39:$B$782,F$83)+'СЕТ СН'!$H$12+СВЦЭМ!$D$10+'СЕТ СН'!$H$6-'СЕТ СН'!$H$22</f>
        <v>1614.48249029</v>
      </c>
      <c r="G88" s="36">
        <f>SUMIFS(СВЦЭМ!$C$39:$C$782,СВЦЭМ!$A$39:$A$782,$A88,СВЦЭМ!$B$39:$B$782,G$83)+'СЕТ СН'!$H$12+СВЦЭМ!$D$10+'СЕТ СН'!$H$6-'СЕТ СН'!$H$22</f>
        <v>1597.5421661599999</v>
      </c>
      <c r="H88" s="36">
        <f>SUMIFS(СВЦЭМ!$C$39:$C$782,СВЦЭМ!$A$39:$A$782,$A88,СВЦЭМ!$B$39:$B$782,H$83)+'СЕТ СН'!$H$12+СВЦЭМ!$D$10+'СЕТ СН'!$H$6-'СЕТ СН'!$H$22</f>
        <v>1564.2307838699999</v>
      </c>
      <c r="I88" s="36">
        <f>SUMIFS(СВЦЭМ!$C$39:$C$782,СВЦЭМ!$A$39:$A$782,$A88,СВЦЭМ!$B$39:$B$782,I$83)+'СЕТ СН'!$H$12+СВЦЭМ!$D$10+'СЕТ СН'!$H$6-'СЕТ СН'!$H$22</f>
        <v>1477.32893188</v>
      </c>
      <c r="J88" s="36">
        <f>SUMIFS(СВЦЭМ!$C$39:$C$782,СВЦЭМ!$A$39:$A$782,$A88,СВЦЭМ!$B$39:$B$782,J$83)+'СЕТ СН'!$H$12+СВЦЭМ!$D$10+'СЕТ СН'!$H$6-'СЕТ СН'!$H$22</f>
        <v>1401.74315041</v>
      </c>
      <c r="K88" s="36">
        <f>SUMIFS(СВЦЭМ!$C$39:$C$782,СВЦЭМ!$A$39:$A$782,$A88,СВЦЭМ!$B$39:$B$782,K$83)+'СЕТ СН'!$H$12+СВЦЭМ!$D$10+'СЕТ СН'!$H$6-'СЕТ СН'!$H$22</f>
        <v>1339.7441012100001</v>
      </c>
      <c r="L88" s="36">
        <f>SUMIFS(СВЦЭМ!$C$39:$C$782,СВЦЭМ!$A$39:$A$782,$A88,СВЦЭМ!$B$39:$B$782,L$83)+'СЕТ СН'!$H$12+СВЦЭМ!$D$10+'СЕТ СН'!$H$6-'СЕТ СН'!$H$22</f>
        <v>1346.6010409200001</v>
      </c>
      <c r="M88" s="36">
        <f>SUMIFS(СВЦЭМ!$C$39:$C$782,СВЦЭМ!$A$39:$A$782,$A88,СВЦЭМ!$B$39:$B$782,M$83)+'СЕТ СН'!$H$12+СВЦЭМ!$D$10+'СЕТ СН'!$H$6-'СЕТ СН'!$H$22</f>
        <v>1355.46052938</v>
      </c>
      <c r="N88" s="36">
        <f>SUMIFS(СВЦЭМ!$C$39:$C$782,СВЦЭМ!$A$39:$A$782,$A88,СВЦЭМ!$B$39:$B$782,N$83)+'СЕТ СН'!$H$12+СВЦЭМ!$D$10+'СЕТ СН'!$H$6-'СЕТ СН'!$H$22</f>
        <v>1331.95459749</v>
      </c>
      <c r="O88" s="36">
        <f>SUMIFS(СВЦЭМ!$C$39:$C$782,СВЦЭМ!$A$39:$A$782,$A88,СВЦЭМ!$B$39:$B$782,O$83)+'СЕТ СН'!$H$12+СВЦЭМ!$D$10+'СЕТ СН'!$H$6-'СЕТ СН'!$H$22</f>
        <v>1342.3177812399999</v>
      </c>
      <c r="P88" s="36">
        <f>SUMIFS(СВЦЭМ!$C$39:$C$782,СВЦЭМ!$A$39:$A$782,$A88,СВЦЭМ!$B$39:$B$782,P$83)+'СЕТ СН'!$H$12+СВЦЭМ!$D$10+'СЕТ СН'!$H$6-'СЕТ СН'!$H$22</f>
        <v>1380.5704079499999</v>
      </c>
      <c r="Q88" s="36">
        <f>SUMIFS(СВЦЭМ!$C$39:$C$782,СВЦЭМ!$A$39:$A$782,$A88,СВЦЭМ!$B$39:$B$782,Q$83)+'СЕТ СН'!$H$12+СВЦЭМ!$D$10+'СЕТ СН'!$H$6-'СЕТ СН'!$H$22</f>
        <v>1386.7765832799998</v>
      </c>
      <c r="R88" s="36">
        <f>SUMIFS(СВЦЭМ!$C$39:$C$782,СВЦЭМ!$A$39:$A$782,$A88,СВЦЭМ!$B$39:$B$782,R$83)+'СЕТ СН'!$H$12+СВЦЭМ!$D$10+'СЕТ СН'!$H$6-'СЕТ СН'!$H$22</f>
        <v>1391.3914456999998</v>
      </c>
      <c r="S88" s="36">
        <f>SUMIFS(СВЦЭМ!$C$39:$C$782,СВЦЭМ!$A$39:$A$782,$A88,СВЦЭМ!$B$39:$B$782,S$83)+'СЕТ СН'!$H$12+СВЦЭМ!$D$10+'СЕТ СН'!$H$6-'СЕТ СН'!$H$22</f>
        <v>1353.44092845</v>
      </c>
      <c r="T88" s="36">
        <f>SUMIFS(СВЦЭМ!$C$39:$C$782,СВЦЭМ!$A$39:$A$782,$A88,СВЦЭМ!$B$39:$B$782,T$83)+'СЕТ СН'!$H$12+СВЦЭМ!$D$10+'СЕТ СН'!$H$6-'СЕТ СН'!$H$22</f>
        <v>1343.41623301</v>
      </c>
      <c r="U88" s="36">
        <f>SUMIFS(СВЦЭМ!$C$39:$C$782,СВЦЭМ!$A$39:$A$782,$A88,СВЦЭМ!$B$39:$B$782,U$83)+'СЕТ СН'!$H$12+СВЦЭМ!$D$10+'СЕТ СН'!$H$6-'СЕТ СН'!$H$22</f>
        <v>1340.6719785999999</v>
      </c>
      <c r="V88" s="36">
        <f>SUMIFS(СВЦЭМ!$C$39:$C$782,СВЦЭМ!$A$39:$A$782,$A88,СВЦЭМ!$B$39:$B$782,V$83)+'СЕТ СН'!$H$12+СВЦЭМ!$D$10+'СЕТ СН'!$H$6-'СЕТ СН'!$H$22</f>
        <v>1339.9200091599998</v>
      </c>
      <c r="W88" s="36">
        <f>SUMIFS(СВЦЭМ!$C$39:$C$782,СВЦЭМ!$A$39:$A$782,$A88,СВЦЭМ!$B$39:$B$782,W$83)+'СЕТ СН'!$H$12+СВЦЭМ!$D$10+'СЕТ СН'!$H$6-'СЕТ СН'!$H$22</f>
        <v>1349.30170481</v>
      </c>
      <c r="X88" s="36">
        <f>SUMIFS(СВЦЭМ!$C$39:$C$782,СВЦЭМ!$A$39:$A$782,$A88,СВЦЭМ!$B$39:$B$782,X$83)+'СЕТ СН'!$H$12+СВЦЭМ!$D$10+'СЕТ СН'!$H$6-'СЕТ СН'!$H$22</f>
        <v>1318.7058287099999</v>
      </c>
      <c r="Y88" s="36">
        <f>SUMIFS(СВЦЭМ!$C$39:$C$782,СВЦЭМ!$A$39:$A$782,$A88,СВЦЭМ!$B$39:$B$782,Y$83)+'СЕТ СН'!$H$12+СВЦЭМ!$D$10+'СЕТ СН'!$H$6-'СЕТ СН'!$H$22</f>
        <v>1325.3207031499999</v>
      </c>
    </row>
    <row r="89" spans="1:25" ht="15.75" x14ac:dyDescent="0.2">
      <c r="A89" s="35">
        <f t="shared" si="2"/>
        <v>44414</v>
      </c>
      <c r="B89" s="36">
        <f>SUMIFS(СВЦЭМ!$C$39:$C$782,СВЦЭМ!$A$39:$A$782,$A89,СВЦЭМ!$B$39:$B$782,B$83)+'СЕТ СН'!$H$12+СВЦЭМ!$D$10+'СЕТ СН'!$H$6-'СЕТ СН'!$H$22</f>
        <v>1350.3773798899999</v>
      </c>
      <c r="C89" s="36">
        <f>SUMIFS(СВЦЭМ!$C$39:$C$782,СВЦЭМ!$A$39:$A$782,$A89,СВЦЭМ!$B$39:$B$782,C$83)+'СЕТ СН'!$H$12+СВЦЭМ!$D$10+'СЕТ СН'!$H$6-'СЕТ СН'!$H$22</f>
        <v>1381.2160351099999</v>
      </c>
      <c r="D89" s="36">
        <f>SUMIFS(СВЦЭМ!$C$39:$C$782,СВЦЭМ!$A$39:$A$782,$A89,СВЦЭМ!$B$39:$B$782,D$83)+'СЕТ СН'!$H$12+СВЦЭМ!$D$10+'СЕТ СН'!$H$6-'СЕТ СН'!$H$22</f>
        <v>1406.5414108699999</v>
      </c>
      <c r="E89" s="36">
        <f>SUMIFS(СВЦЭМ!$C$39:$C$782,СВЦЭМ!$A$39:$A$782,$A89,СВЦЭМ!$B$39:$B$782,E$83)+'СЕТ СН'!$H$12+СВЦЭМ!$D$10+'СЕТ СН'!$H$6-'СЕТ СН'!$H$22</f>
        <v>1420.53326001</v>
      </c>
      <c r="F89" s="36">
        <f>SUMIFS(СВЦЭМ!$C$39:$C$782,СВЦЭМ!$A$39:$A$782,$A89,СВЦЭМ!$B$39:$B$782,F$83)+'СЕТ СН'!$H$12+СВЦЭМ!$D$10+'СЕТ СН'!$H$6-'СЕТ СН'!$H$22</f>
        <v>1415.9759095299999</v>
      </c>
      <c r="G89" s="36">
        <f>SUMIFS(СВЦЭМ!$C$39:$C$782,СВЦЭМ!$A$39:$A$782,$A89,СВЦЭМ!$B$39:$B$782,G$83)+'СЕТ СН'!$H$12+СВЦЭМ!$D$10+'СЕТ СН'!$H$6-'СЕТ СН'!$H$22</f>
        <v>1418.0651201199998</v>
      </c>
      <c r="H89" s="36">
        <f>SUMIFS(СВЦЭМ!$C$39:$C$782,СВЦЭМ!$A$39:$A$782,$A89,СВЦЭМ!$B$39:$B$782,H$83)+'СЕТ СН'!$H$12+СВЦЭМ!$D$10+'СЕТ СН'!$H$6-'СЕТ СН'!$H$22</f>
        <v>1412.42175789</v>
      </c>
      <c r="I89" s="36">
        <f>SUMIFS(СВЦЭМ!$C$39:$C$782,СВЦЭМ!$A$39:$A$782,$A89,СВЦЭМ!$B$39:$B$782,I$83)+'СЕТ СН'!$H$12+СВЦЭМ!$D$10+'СЕТ СН'!$H$6-'СЕТ СН'!$H$22</f>
        <v>1320.21285283</v>
      </c>
      <c r="J89" s="36">
        <f>SUMIFS(СВЦЭМ!$C$39:$C$782,СВЦЭМ!$A$39:$A$782,$A89,СВЦЭМ!$B$39:$B$782,J$83)+'СЕТ СН'!$H$12+СВЦЭМ!$D$10+'СЕТ СН'!$H$6-'СЕТ СН'!$H$22</f>
        <v>1263.2202946800001</v>
      </c>
      <c r="K89" s="36">
        <f>SUMIFS(СВЦЭМ!$C$39:$C$782,СВЦЭМ!$A$39:$A$782,$A89,СВЦЭМ!$B$39:$B$782,K$83)+'СЕТ СН'!$H$12+СВЦЭМ!$D$10+'СЕТ СН'!$H$6-'СЕТ СН'!$H$22</f>
        <v>1252.9122427299999</v>
      </c>
      <c r="L89" s="36">
        <f>SUMIFS(СВЦЭМ!$C$39:$C$782,СВЦЭМ!$A$39:$A$782,$A89,СВЦЭМ!$B$39:$B$782,L$83)+'СЕТ СН'!$H$12+СВЦЭМ!$D$10+'СЕТ СН'!$H$6-'СЕТ СН'!$H$22</f>
        <v>1253.14698621</v>
      </c>
      <c r="M89" s="36">
        <f>SUMIFS(СВЦЭМ!$C$39:$C$782,СВЦЭМ!$A$39:$A$782,$A89,СВЦЭМ!$B$39:$B$782,M$83)+'СЕТ СН'!$H$12+СВЦЭМ!$D$10+'СЕТ СН'!$H$6-'СЕТ СН'!$H$22</f>
        <v>1258.5792028399999</v>
      </c>
      <c r="N89" s="36">
        <f>SUMIFS(СВЦЭМ!$C$39:$C$782,СВЦЭМ!$A$39:$A$782,$A89,СВЦЭМ!$B$39:$B$782,N$83)+'СЕТ СН'!$H$12+СВЦЭМ!$D$10+'СЕТ СН'!$H$6-'СЕТ СН'!$H$22</f>
        <v>1261.8635128799999</v>
      </c>
      <c r="O89" s="36">
        <f>SUMIFS(СВЦЭМ!$C$39:$C$782,СВЦЭМ!$A$39:$A$782,$A89,СВЦЭМ!$B$39:$B$782,O$83)+'СЕТ СН'!$H$12+СВЦЭМ!$D$10+'СЕТ СН'!$H$6-'СЕТ СН'!$H$22</f>
        <v>1258.5852246299999</v>
      </c>
      <c r="P89" s="36">
        <f>SUMIFS(СВЦЭМ!$C$39:$C$782,СВЦЭМ!$A$39:$A$782,$A89,СВЦЭМ!$B$39:$B$782,P$83)+'СЕТ СН'!$H$12+СВЦЭМ!$D$10+'СЕТ СН'!$H$6-'СЕТ СН'!$H$22</f>
        <v>1241.8126453299999</v>
      </c>
      <c r="Q89" s="36">
        <f>SUMIFS(СВЦЭМ!$C$39:$C$782,СВЦЭМ!$A$39:$A$782,$A89,СВЦЭМ!$B$39:$B$782,Q$83)+'СЕТ СН'!$H$12+СВЦЭМ!$D$10+'СЕТ СН'!$H$6-'СЕТ СН'!$H$22</f>
        <v>1239.30846939</v>
      </c>
      <c r="R89" s="36">
        <f>SUMIFS(СВЦЭМ!$C$39:$C$782,СВЦЭМ!$A$39:$A$782,$A89,СВЦЭМ!$B$39:$B$782,R$83)+'СЕТ СН'!$H$12+СВЦЭМ!$D$10+'СЕТ СН'!$H$6-'СЕТ СН'!$H$22</f>
        <v>1240.8606915399998</v>
      </c>
      <c r="S89" s="36">
        <f>SUMIFS(СВЦЭМ!$C$39:$C$782,СВЦЭМ!$A$39:$A$782,$A89,СВЦЭМ!$B$39:$B$782,S$83)+'СЕТ СН'!$H$12+СВЦЭМ!$D$10+'СЕТ СН'!$H$6-'СЕТ СН'!$H$22</f>
        <v>1262.8363804000001</v>
      </c>
      <c r="T89" s="36">
        <f>SUMIFS(СВЦЭМ!$C$39:$C$782,СВЦЭМ!$A$39:$A$782,$A89,СВЦЭМ!$B$39:$B$782,T$83)+'СЕТ СН'!$H$12+СВЦЭМ!$D$10+'СЕТ СН'!$H$6-'СЕТ СН'!$H$22</f>
        <v>1293.15478626</v>
      </c>
      <c r="U89" s="36">
        <f>SUMIFS(СВЦЭМ!$C$39:$C$782,СВЦЭМ!$A$39:$A$782,$A89,СВЦЭМ!$B$39:$B$782,U$83)+'СЕТ СН'!$H$12+СВЦЭМ!$D$10+'СЕТ СН'!$H$6-'СЕТ СН'!$H$22</f>
        <v>1276.6524184299999</v>
      </c>
      <c r="V89" s="36">
        <f>SUMIFS(СВЦЭМ!$C$39:$C$782,СВЦЭМ!$A$39:$A$782,$A89,СВЦЭМ!$B$39:$B$782,V$83)+'СЕТ СН'!$H$12+СВЦЭМ!$D$10+'СЕТ СН'!$H$6-'СЕТ СН'!$H$22</f>
        <v>1276.9462336699999</v>
      </c>
      <c r="W89" s="36">
        <f>SUMIFS(СВЦЭМ!$C$39:$C$782,СВЦЭМ!$A$39:$A$782,$A89,СВЦЭМ!$B$39:$B$782,W$83)+'СЕТ СН'!$H$12+СВЦЭМ!$D$10+'СЕТ СН'!$H$6-'СЕТ СН'!$H$22</f>
        <v>1296.6999149399999</v>
      </c>
      <c r="X89" s="36">
        <f>SUMIFS(СВЦЭМ!$C$39:$C$782,СВЦЭМ!$A$39:$A$782,$A89,СВЦЭМ!$B$39:$B$782,X$83)+'СЕТ СН'!$H$12+СВЦЭМ!$D$10+'СЕТ СН'!$H$6-'СЕТ СН'!$H$22</f>
        <v>1267.4463023199999</v>
      </c>
      <c r="Y89" s="36">
        <f>SUMIFS(СВЦЭМ!$C$39:$C$782,СВЦЭМ!$A$39:$A$782,$A89,СВЦЭМ!$B$39:$B$782,Y$83)+'СЕТ СН'!$H$12+СВЦЭМ!$D$10+'СЕТ СН'!$H$6-'СЕТ СН'!$H$22</f>
        <v>1307.1974132099999</v>
      </c>
    </row>
    <row r="90" spans="1:25" ht="15.75" x14ac:dyDescent="0.2">
      <c r="A90" s="35">
        <f t="shared" si="2"/>
        <v>44415</v>
      </c>
      <c r="B90" s="36">
        <f>SUMIFS(СВЦЭМ!$C$39:$C$782,СВЦЭМ!$A$39:$A$782,$A90,СВЦЭМ!$B$39:$B$782,B$83)+'СЕТ СН'!$H$12+СВЦЭМ!$D$10+'СЕТ СН'!$H$6-'СЕТ СН'!$H$22</f>
        <v>1311.4509089799999</v>
      </c>
      <c r="C90" s="36">
        <f>SUMIFS(СВЦЭМ!$C$39:$C$782,СВЦЭМ!$A$39:$A$782,$A90,СВЦЭМ!$B$39:$B$782,C$83)+'СЕТ СН'!$H$12+СВЦЭМ!$D$10+'СЕТ СН'!$H$6-'СЕТ СН'!$H$22</f>
        <v>1354.1346868099999</v>
      </c>
      <c r="D90" s="36">
        <f>SUMIFS(СВЦЭМ!$C$39:$C$782,СВЦЭМ!$A$39:$A$782,$A90,СВЦЭМ!$B$39:$B$782,D$83)+'СЕТ СН'!$H$12+СВЦЭМ!$D$10+'СЕТ СН'!$H$6-'СЕТ СН'!$H$22</f>
        <v>1428.3416497999999</v>
      </c>
      <c r="E90" s="36">
        <f>SUMIFS(СВЦЭМ!$C$39:$C$782,СВЦЭМ!$A$39:$A$782,$A90,СВЦЭМ!$B$39:$B$782,E$83)+'СЕТ СН'!$H$12+СВЦЭМ!$D$10+'СЕТ СН'!$H$6-'СЕТ СН'!$H$22</f>
        <v>1440.4590437899999</v>
      </c>
      <c r="F90" s="36">
        <f>SUMIFS(СВЦЭМ!$C$39:$C$782,СВЦЭМ!$A$39:$A$782,$A90,СВЦЭМ!$B$39:$B$782,F$83)+'СЕТ СН'!$H$12+СВЦЭМ!$D$10+'СЕТ СН'!$H$6-'СЕТ СН'!$H$22</f>
        <v>1442.23345896</v>
      </c>
      <c r="G90" s="36">
        <f>SUMIFS(СВЦЭМ!$C$39:$C$782,СВЦЭМ!$A$39:$A$782,$A90,СВЦЭМ!$B$39:$B$782,G$83)+'СЕТ СН'!$H$12+СВЦЭМ!$D$10+'СЕТ СН'!$H$6-'СЕТ СН'!$H$22</f>
        <v>1451.21462604</v>
      </c>
      <c r="H90" s="36">
        <f>SUMIFS(СВЦЭМ!$C$39:$C$782,СВЦЭМ!$A$39:$A$782,$A90,СВЦЭМ!$B$39:$B$782,H$83)+'СЕТ СН'!$H$12+СВЦЭМ!$D$10+'СЕТ СН'!$H$6-'СЕТ СН'!$H$22</f>
        <v>1433.5686613799999</v>
      </c>
      <c r="I90" s="36">
        <f>SUMIFS(СВЦЭМ!$C$39:$C$782,СВЦЭМ!$A$39:$A$782,$A90,СВЦЭМ!$B$39:$B$782,I$83)+'СЕТ СН'!$H$12+СВЦЭМ!$D$10+'СЕТ СН'!$H$6-'СЕТ СН'!$H$22</f>
        <v>1403.2925012999999</v>
      </c>
      <c r="J90" s="36">
        <f>SUMIFS(СВЦЭМ!$C$39:$C$782,СВЦЭМ!$A$39:$A$782,$A90,СВЦЭМ!$B$39:$B$782,J$83)+'СЕТ СН'!$H$12+СВЦЭМ!$D$10+'СЕТ СН'!$H$6-'СЕТ СН'!$H$22</f>
        <v>1314.90858897</v>
      </c>
      <c r="K90" s="36">
        <f>SUMIFS(СВЦЭМ!$C$39:$C$782,СВЦЭМ!$A$39:$A$782,$A90,СВЦЭМ!$B$39:$B$782,K$83)+'СЕТ СН'!$H$12+СВЦЭМ!$D$10+'СЕТ СН'!$H$6-'СЕТ СН'!$H$22</f>
        <v>1248.4439008299998</v>
      </c>
      <c r="L90" s="36">
        <f>SUMIFS(СВЦЭМ!$C$39:$C$782,СВЦЭМ!$A$39:$A$782,$A90,СВЦЭМ!$B$39:$B$782,L$83)+'СЕТ СН'!$H$12+СВЦЭМ!$D$10+'СЕТ СН'!$H$6-'СЕТ СН'!$H$22</f>
        <v>1214.97731669</v>
      </c>
      <c r="M90" s="36">
        <f>SUMIFS(СВЦЭМ!$C$39:$C$782,СВЦЭМ!$A$39:$A$782,$A90,СВЦЭМ!$B$39:$B$782,M$83)+'СЕТ СН'!$H$12+СВЦЭМ!$D$10+'СЕТ СН'!$H$6-'СЕТ СН'!$H$22</f>
        <v>1215.86196219</v>
      </c>
      <c r="N90" s="36">
        <f>SUMIFS(СВЦЭМ!$C$39:$C$782,СВЦЭМ!$A$39:$A$782,$A90,СВЦЭМ!$B$39:$B$782,N$83)+'СЕТ СН'!$H$12+СВЦЭМ!$D$10+'СЕТ СН'!$H$6-'СЕТ СН'!$H$22</f>
        <v>1216.27060252</v>
      </c>
      <c r="O90" s="36">
        <f>SUMIFS(СВЦЭМ!$C$39:$C$782,СВЦЭМ!$A$39:$A$782,$A90,СВЦЭМ!$B$39:$B$782,O$83)+'СЕТ СН'!$H$12+СВЦЭМ!$D$10+'СЕТ СН'!$H$6-'СЕТ СН'!$H$22</f>
        <v>1238.1278717499999</v>
      </c>
      <c r="P90" s="36">
        <f>SUMIFS(СВЦЭМ!$C$39:$C$782,СВЦЭМ!$A$39:$A$782,$A90,СВЦЭМ!$B$39:$B$782,P$83)+'СЕТ СН'!$H$12+СВЦЭМ!$D$10+'СЕТ СН'!$H$6-'СЕТ СН'!$H$22</f>
        <v>1244.4517023399999</v>
      </c>
      <c r="Q90" s="36">
        <f>SUMIFS(СВЦЭМ!$C$39:$C$782,СВЦЭМ!$A$39:$A$782,$A90,СВЦЭМ!$B$39:$B$782,Q$83)+'СЕТ СН'!$H$12+СВЦЭМ!$D$10+'СЕТ СН'!$H$6-'СЕТ СН'!$H$22</f>
        <v>1251.11480484</v>
      </c>
      <c r="R90" s="36">
        <f>SUMIFS(СВЦЭМ!$C$39:$C$782,СВЦЭМ!$A$39:$A$782,$A90,СВЦЭМ!$B$39:$B$782,R$83)+'СЕТ СН'!$H$12+СВЦЭМ!$D$10+'СЕТ СН'!$H$6-'СЕТ СН'!$H$22</f>
        <v>1242.5943403199999</v>
      </c>
      <c r="S90" s="36">
        <f>SUMIFS(СВЦЭМ!$C$39:$C$782,СВЦЭМ!$A$39:$A$782,$A90,СВЦЭМ!$B$39:$B$782,S$83)+'СЕТ СН'!$H$12+СВЦЭМ!$D$10+'СЕТ СН'!$H$6-'СЕТ СН'!$H$22</f>
        <v>1240.91989431</v>
      </c>
      <c r="T90" s="36">
        <f>SUMIFS(СВЦЭМ!$C$39:$C$782,СВЦЭМ!$A$39:$A$782,$A90,СВЦЭМ!$B$39:$B$782,T$83)+'СЕТ СН'!$H$12+СВЦЭМ!$D$10+'СЕТ СН'!$H$6-'СЕТ СН'!$H$22</f>
        <v>1222.5049956</v>
      </c>
      <c r="U90" s="36">
        <f>SUMIFS(СВЦЭМ!$C$39:$C$782,СВЦЭМ!$A$39:$A$782,$A90,СВЦЭМ!$B$39:$B$782,U$83)+'СЕТ СН'!$H$12+СВЦЭМ!$D$10+'СЕТ СН'!$H$6-'СЕТ СН'!$H$22</f>
        <v>1220.94584375</v>
      </c>
      <c r="V90" s="36">
        <f>SUMIFS(СВЦЭМ!$C$39:$C$782,СВЦЭМ!$A$39:$A$782,$A90,СВЦЭМ!$B$39:$B$782,V$83)+'СЕТ СН'!$H$12+СВЦЭМ!$D$10+'СЕТ СН'!$H$6-'СЕТ СН'!$H$22</f>
        <v>1219.4441324499999</v>
      </c>
      <c r="W90" s="36">
        <f>SUMIFS(СВЦЭМ!$C$39:$C$782,СВЦЭМ!$A$39:$A$782,$A90,СВЦЭМ!$B$39:$B$782,W$83)+'СЕТ СН'!$H$12+СВЦЭМ!$D$10+'СЕТ СН'!$H$6-'СЕТ СН'!$H$22</f>
        <v>1236.85453003</v>
      </c>
      <c r="X90" s="36">
        <f>SUMIFS(СВЦЭМ!$C$39:$C$782,СВЦЭМ!$A$39:$A$782,$A90,СВЦЭМ!$B$39:$B$782,X$83)+'СЕТ СН'!$H$12+СВЦЭМ!$D$10+'СЕТ СН'!$H$6-'СЕТ СН'!$H$22</f>
        <v>1240.7408792399999</v>
      </c>
      <c r="Y90" s="36">
        <f>SUMIFS(СВЦЭМ!$C$39:$C$782,СВЦЭМ!$A$39:$A$782,$A90,СВЦЭМ!$B$39:$B$782,Y$83)+'СЕТ СН'!$H$12+СВЦЭМ!$D$10+'СЕТ СН'!$H$6-'СЕТ СН'!$H$22</f>
        <v>1279.0568782099999</v>
      </c>
    </row>
    <row r="91" spans="1:25" ht="15.75" x14ac:dyDescent="0.2">
      <c r="A91" s="35">
        <f t="shared" si="2"/>
        <v>44416</v>
      </c>
      <c r="B91" s="36">
        <f>SUMIFS(СВЦЭМ!$C$39:$C$782,СВЦЭМ!$A$39:$A$782,$A91,СВЦЭМ!$B$39:$B$782,B$83)+'СЕТ СН'!$H$12+СВЦЭМ!$D$10+'СЕТ СН'!$H$6-'СЕТ СН'!$H$22</f>
        <v>1347.3370440599999</v>
      </c>
      <c r="C91" s="36">
        <f>SUMIFS(СВЦЭМ!$C$39:$C$782,СВЦЭМ!$A$39:$A$782,$A91,СВЦЭМ!$B$39:$B$782,C$83)+'СЕТ СН'!$H$12+СВЦЭМ!$D$10+'СЕТ СН'!$H$6-'СЕТ СН'!$H$22</f>
        <v>1420.7639315500001</v>
      </c>
      <c r="D91" s="36">
        <f>SUMIFS(СВЦЭМ!$C$39:$C$782,СВЦЭМ!$A$39:$A$782,$A91,СВЦЭМ!$B$39:$B$782,D$83)+'СЕТ СН'!$H$12+СВЦЭМ!$D$10+'СЕТ СН'!$H$6-'СЕТ СН'!$H$22</f>
        <v>1480.2059301899999</v>
      </c>
      <c r="E91" s="36">
        <f>SUMIFS(СВЦЭМ!$C$39:$C$782,СВЦЭМ!$A$39:$A$782,$A91,СВЦЭМ!$B$39:$B$782,E$83)+'СЕТ СН'!$H$12+СВЦЭМ!$D$10+'СЕТ СН'!$H$6-'СЕТ СН'!$H$22</f>
        <v>1493.5389048699999</v>
      </c>
      <c r="F91" s="36">
        <f>SUMIFS(СВЦЭМ!$C$39:$C$782,СВЦЭМ!$A$39:$A$782,$A91,СВЦЭМ!$B$39:$B$782,F$83)+'СЕТ СН'!$H$12+СВЦЭМ!$D$10+'СЕТ СН'!$H$6-'СЕТ СН'!$H$22</f>
        <v>1494.0091053199999</v>
      </c>
      <c r="G91" s="36">
        <f>SUMIFS(СВЦЭМ!$C$39:$C$782,СВЦЭМ!$A$39:$A$782,$A91,СВЦЭМ!$B$39:$B$782,G$83)+'СЕТ СН'!$H$12+СВЦЭМ!$D$10+'СЕТ СН'!$H$6-'СЕТ СН'!$H$22</f>
        <v>1491.5740451099998</v>
      </c>
      <c r="H91" s="36">
        <f>SUMIFS(СВЦЭМ!$C$39:$C$782,СВЦЭМ!$A$39:$A$782,$A91,СВЦЭМ!$B$39:$B$782,H$83)+'СЕТ СН'!$H$12+СВЦЭМ!$D$10+'СЕТ СН'!$H$6-'СЕТ СН'!$H$22</f>
        <v>1465.79903919</v>
      </c>
      <c r="I91" s="36">
        <f>SUMIFS(СВЦЭМ!$C$39:$C$782,СВЦЭМ!$A$39:$A$782,$A91,СВЦЭМ!$B$39:$B$782,I$83)+'СЕТ СН'!$H$12+СВЦЭМ!$D$10+'СЕТ СН'!$H$6-'СЕТ СН'!$H$22</f>
        <v>1408.5625665600001</v>
      </c>
      <c r="J91" s="36">
        <f>SUMIFS(СВЦЭМ!$C$39:$C$782,СВЦЭМ!$A$39:$A$782,$A91,СВЦЭМ!$B$39:$B$782,J$83)+'СЕТ СН'!$H$12+СВЦЭМ!$D$10+'СЕТ СН'!$H$6-'СЕТ СН'!$H$22</f>
        <v>1312.4582418299999</v>
      </c>
      <c r="K91" s="36">
        <f>SUMIFS(СВЦЭМ!$C$39:$C$782,СВЦЭМ!$A$39:$A$782,$A91,СВЦЭМ!$B$39:$B$782,K$83)+'СЕТ СН'!$H$12+СВЦЭМ!$D$10+'СЕТ СН'!$H$6-'СЕТ СН'!$H$22</f>
        <v>1258.0126867899999</v>
      </c>
      <c r="L91" s="36">
        <f>SUMIFS(СВЦЭМ!$C$39:$C$782,СВЦЭМ!$A$39:$A$782,$A91,СВЦЭМ!$B$39:$B$782,L$83)+'СЕТ СН'!$H$12+СВЦЭМ!$D$10+'СЕТ СН'!$H$6-'СЕТ СН'!$H$22</f>
        <v>1278.1180872699999</v>
      </c>
      <c r="M91" s="36">
        <f>SUMIFS(СВЦЭМ!$C$39:$C$782,СВЦЭМ!$A$39:$A$782,$A91,СВЦЭМ!$B$39:$B$782,M$83)+'СЕТ СН'!$H$12+СВЦЭМ!$D$10+'СЕТ СН'!$H$6-'СЕТ СН'!$H$22</f>
        <v>1213.6484299199999</v>
      </c>
      <c r="N91" s="36">
        <f>SUMIFS(СВЦЭМ!$C$39:$C$782,СВЦЭМ!$A$39:$A$782,$A91,СВЦЭМ!$B$39:$B$782,N$83)+'СЕТ СН'!$H$12+СВЦЭМ!$D$10+'СЕТ СН'!$H$6-'СЕТ СН'!$H$22</f>
        <v>1236.14751776</v>
      </c>
      <c r="O91" s="36">
        <f>SUMIFS(СВЦЭМ!$C$39:$C$782,СВЦЭМ!$A$39:$A$782,$A91,СВЦЭМ!$B$39:$B$782,O$83)+'СЕТ СН'!$H$12+СВЦЭМ!$D$10+'СЕТ СН'!$H$6-'СЕТ СН'!$H$22</f>
        <v>1276.7760442599999</v>
      </c>
      <c r="P91" s="36">
        <f>SUMIFS(СВЦЭМ!$C$39:$C$782,СВЦЭМ!$A$39:$A$782,$A91,СВЦЭМ!$B$39:$B$782,P$83)+'СЕТ СН'!$H$12+СВЦЭМ!$D$10+'СЕТ СН'!$H$6-'СЕТ СН'!$H$22</f>
        <v>1259.2137314199999</v>
      </c>
      <c r="Q91" s="36">
        <f>SUMIFS(СВЦЭМ!$C$39:$C$782,СВЦЭМ!$A$39:$A$782,$A91,СВЦЭМ!$B$39:$B$782,Q$83)+'СЕТ СН'!$H$12+СВЦЭМ!$D$10+'СЕТ СН'!$H$6-'СЕТ СН'!$H$22</f>
        <v>1279.67018229</v>
      </c>
      <c r="R91" s="36">
        <f>SUMIFS(СВЦЭМ!$C$39:$C$782,СВЦЭМ!$A$39:$A$782,$A91,СВЦЭМ!$B$39:$B$782,R$83)+'СЕТ СН'!$H$12+СВЦЭМ!$D$10+'СЕТ СН'!$H$6-'СЕТ СН'!$H$22</f>
        <v>1270.0489617199999</v>
      </c>
      <c r="S91" s="36">
        <f>SUMIFS(СВЦЭМ!$C$39:$C$782,СВЦЭМ!$A$39:$A$782,$A91,СВЦЭМ!$B$39:$B$782,S$83)+'СЕТ СН'!$H$12+СВЦЭМ!$D$10+'СЕТ СН'!$H$6-'СЕТ СН'!$H$22</f>
        <v>1268.4246623699999</v>
      </c>
      <c r="T91" s="36">
        <f>SUMIFS(СВЦЭМ!$C$39:$C$782,СВЦЭМ!$A$39:$A$782,$A91,СВЦЭМ!$B$39:$B$782,T$83)+'СЕТ СН'!$H$12+СВЦЭМ!$D$10+'СЕТ СН'!$H$6-'СЕТ СН'!$H$22</f>
        <v>1218.72538934</v>
      </c>
      <c r="U91" s="36">
        <f>SUMIFS(СВЦЭМ!$C$39:$C$782,СВЦЭМ!$A$39:$A$782,$A91,СВЦЭМ!$B$39:$B$782,U$83)+'СЕТ СН'!$H$12+СВЦЭМ!$D$10+'СЕТ СН'!$H$6-'СЕТ СН'!$H$22</f>
        <v>1218.5843215</v>
      </c>
      <c r="V91" s="36">
        <f>SUMIFS(СВЦЭМ!$C$39:$C$782,СВЦЭМ!$A$39:$A$782,$A91,СВЦЭМ!$B$39:$B$782,V$83)+'СЕТ СН'!$H$12+СВЦЭМ!$D$10+'СЕТ СН'!$H$6-'СЕТ СН'!$H$22</f>
        <v>1210.3029923499998</v>
      </c>
      <c r="W91" s="36">
        <f>SUMIFS(СВЦЭМ!$C$39:$C$782,СВЦЭМ!$A$39:$A$782,$A91,СВЦЭМ!$B$39:$B$782,W$83)+'СЕТ СН'!$H$12+СВЦЭМ!$D$10+'СЕТ СН'!$H$6-'СЕТ СН'!$H$22</f>
        <v>1219.5996753299999</v>
      </c>
      <c r="X91" s="36">
        <f>SUMIFS(СВЦЭМ!$C$39:$C$782,СВЦЭМ!$A$39:$A$782,$A91,СВЦЭМ!$B$39:$B$782,X$83)+'СЕТ СН'!$H$12+СВЦЭМ!$D$10+'СЕТ СН'!$H$6-'СЕТ СН'!$H$22</f>
        <v>1267.7097179999998</v>
      </c>
      <c r="Y91" s="36">
        <f>SUMIFS(СВЦЭМ!$C$39:$C$782,СВЦЭМ!$A$39:$A$782,$A91,СВЦЭМ!$B$39:$B$782,Y$83)+'СЕТ СН'!$H$12+СВЦЭМ!$D$10+'СЕТ СН'!$H$6-'СЕТ СН'!$H$22</f>
        <v>1293.11094349</v>
      </c>
    </row>
    <row r="92" spans="1:25" ht="15.75" x14ac:dyDescent="0.2">
      <c r="A92" s="35">
        <f t="shared" si="2"/>
        <v>44417</v>
      </c>
      <c r="B92" s="36">
        <f>SUMIFS(СВЦЭМ!$C$39:$C$782,СВЦЭМ!$A$39:$A$782,$A92,СВЦЭМ!$B$39:$B$782,B$83)+'СЕТ СН'!$H$12+СВЦЭМ!$D$10+'СЕТ СН'!$H$6-'СЕТ СН'!$H$22</f>
        <v>1349.87073401</v>
      </c>
      <c r="C92" s="36">
        <f>SUMIFS(СВЦЭМ!$C$39:$C$782,СВЦЭМ!$A$39:$A$782,$A92,СВЦЭМ!$B$39:$B$782,C$83)+'СЕТ СН'!$H$12+СВЦЭМ!$D$10+'СЕТ СН'!$H$6-'СЕТ СН'!$H$22</f>
        <v>1421.7856984099999</v>
      </c>
      <c r="D92" s="36">
        <f>SUMIFS(СВЦЭМ!$C$39:$C$782,СВЦЭМ!$A$39:$A$782,$A92,СВЦЭМ!$B$39:$B$782,D$83)+'СЕТ СН'!$H$12+СВЦЭМ!$D$10+'СЕТ СН'!$H$6-'СЕТ СН'!$H$22</f>
        <v>1476.5849136599998</v>
      </c>
      <c r="E92" s="36">
        <f>SUMIFS(СВЦЭМ!$C$39:$C$782,СВЦЭМ!$A$39:$A$782,$A92,СВЦЭМ!$B$39:$B$782,E$83)+'СЕТ СН'!$H$12+СВЦЭМ!$D$10+'СЕТ СН'!$H$6-'СЕТ СН'!$H$22</f>
        <v>1480.49549697</v>
      </c>
      <c r="F92" s="36">
        <f>SUMIFS(СВЦЭМ!$C$39:$C$782,СВЦЭМ!$A$39:$A$782,$A92,СВЦЭМ!$B$39:$B$782,F$83)+'СЕТ СН'!$H$12+СВЦЭМ!$D$10+'СЕТ СН'!$H$6-'СЕТ СН'!$H$22</f>
        <v>1489.2087233199998</v>
      </c>
      <c r="G92" s="36">
        <f>SUMIFS(СВЦЭМ!$C$39:$C$782,СВЦЭМ!$A$39:$A$782,$A92,СВЦЭМ!$B$39:$B$782,G$83)+'СЕТ СН'!$H$12+СВЦЭМ!$D$10+'СЕТ СН'!$H$6-'СЕТ СН'!$H$22</f>
        <v>1482.2089897899998</v>
      </c>
      <c r="H92" s="36">
        <f>SUMIFS(СВЦЭМ!$C$39:$C$782,СВЦЭМ!$A$39:$A$782,$A92,СВЦЭМ!$B$39:$B$782,H$83)+'СЕТ СН'!$H$12+СВЦЭМ!$D$10+'СЕТ СН'!$H$6-'СЕТ СН'!$H$22</f>
        <v>1444.1387962599999</v>
      </c>
      <c r="I92" s="36">
        <f>SUMIFS(СВЦЭМ!$C$39:$C$782,СВЦЭМ!$A$39:$A$782,$A92,СВЦЭМ!$B$39:$B$782,I$83)+'СЕТ СН'!$H$12+СВЦЭМ!$D$10+'СЕТ СН'!$H$6-'СЕТ СН'!$H$22</f>
        <v>1400.8797473299999</v>
      </c>
      <c r="J92" s="36">
        <f>SUMIFS(СВЦЭМ!$C$39:$C$782,СВЦЭМ!$A$39:$A$782,$A92,СВЦЭМ!$B$39:$B$782,J$83)+'СЕТ СН'!$H$12+СВЦЭМ!$D$10+'СЕТ СН'!$H$6-'СЕТ СН'!$H$22</f>
        <v>1309.6442812400001</v>
      </c>
      <c r="K92" s="36">
        <f>SUMIFS(СВЦЭМ!$C$39:$C$782,СВЦЭМ!$A$39:$A$782,$A92,СВЦЭМ!$B$39:$B$782,K$83)+'СЕТ СН'!$H$12+СВЦЭМ!$D$10+'СЕТ СН'!$H$6-'СЕТ СН'!$H$22</f>
        <v>1259.7314002099999</v>
      </c>
      <c r="L92" s="36">
        <f>SUMIFS(СВЦЭМ!$C$39:$C$782,СВЦЭМ!$A$39:$A$782,$A92,СВЦЭМ!$B$39:$B$782,L$83)+'СЕТ СН'!$H$12+СВЦЭМ!$D$10+'СЕТ СН'!$H$6-'СЕТ СН'!$H$22</f>
        <v>1236.1368172999998</v>
      </c>
      <c r="M92" s="36">
        <f>SUMIFS(СВЦЭМ!$C$39:$C$782,СВЦЭМ!$A$39:$A$782,$A92,СВЦЭМ!$B$39:$B$782,M$83)+'СЕТ СН'!$H$12+СВЦЭМ!$D$10+'СЕТ СН'!$H$6-'СЕТ СН'!$H$22</f>
        <v>1244.61858349</v>
      </c>
      <c r="N92" s="36">
        <f>SUMIFS(СВЦЭМ!$C$39:$C$782,СВЦЭМ!$A$39:$A$782,$A92,СВЦЭМ!$B$39:$B$782,N$83)+'СЕТ СН'!$H$12+СВЦЭМ!$D$10+'СЕТ СН'!$H$6-'СЕТ СН'!$H$22</f>
        <v>1253.2579040599999</v>
      </c>
      <c r="O92" s="36">
        <f>SUMIFS(СВЦЭМ!$C$39:$C$782,СВЦЭМ!$A$39:$A$782,$A92,СВЦЭМ!$B$39:$B$782,O$83)+'СЕТ СН'!$H$12+СВЦЭМ!$D$10+'СЕТ СН'!$H$6-'СЕТ СН'!$H$22</f>
        <v>1290.2168266199999</v>
      </c>
      <c r="P92" s="36">
        <f>SUMIFS(СВЦЭМ!$C$39:$C$782,СВЦЭМ!$A$39:$A$782,$A92,СВЦЭМ!$B$39:$B$782,P$83)+'СЕТ СН'!$H$12+СВЦЭМ!$D$10+'СЕТ СН'!$H$6-'СЕТ СН'!$H$22</f>
        <v>1302.3199221</v>
      </c>
      <c r="Q92" s="36">
        <f>SUMIFS(СВЦЭМ!$C$39:$C$782,СВЦЭМ!$A$39:$A$782,$A92,СВЦЭМ!$B$39:$B$782,Q$83)+'СЕТ СН'!$H$12+СВЦЭМ!$D$10+'СЕТ СН'!$H$6-'СЕТ СН'!$H$22</f>
        <v>1324.0114801499999</v>
      </c>
      <c r="R92" s="36">
        <f>SUMIFS(СВЦЭМ!$C$39:$C$782,СВЦЭМ!$A$39:$A$782,$A92,СВЦЭМ!$B$39:$B$782,R$83)+'СЕТ СН'!$H$12+СВЦЭМ!$D$10+'СЕТ СН'!$H$6-'СЕТ СН'!$H$22</f>
        <v>1304.15078253</v>
      </c>
      <c r="S92" s="36">
        <f>SUMIFS(СВЦЭМ!$C$39:$C$782,СВЦЭМ!$A$39:$A$782,$A92,СВЦЭМ!$B$39:$B$782,S$83)+'СЕТ СН'!$H$12+СВЦЭМ!$D$10+'СЕТ СН'!$H$6-'СЕТ СН'!$H$22</f>
        <v>1287.50563564</v>
      </c>
      <c r="T92" s="36">
        <f>SUMIFS(СВЦЭМ!$C$39:$C$782,СВЦЭМ!$A$39:$A$782,$A92,СВЦЭМ!$B$39:$B$782,T$83)+'СЕТ СН'!$H$12+СВЦЭМ!$D$10+'СЕТ СН'!$H$6-'СЕТ СН'!$H$22</f>
        <v>1330.2464692599999</v>
      </c>
      <c r="U92" s="36">
        <f>SUMIFS(СВЦЭМ!$C$39:$C$782,СВЦЭМ!$A$39:$A$782,$A92,СВЦЭМ!$B$39:$B$782,U$83)+'СЕТ СН'!$H$12+СВЦЭМ!$D$10+'СЕТ СН'!$H$6-'СЕТ СН'!$H$22</f>
        <v>1317.15277982</v>
      </c>
      <c r="V92" s="36">
        <f>SUMIFS(СВЦЭМ!$C$39:$C$782,СВЦЭМ!$A$39:$A$782,$A92,СВЦЭМ!$B$39:$B$782,V$83)+'СЕТ СН'!$H$12+СВЦЭМ!$D$10+'СЕТ СН'!$H$6-'СЕТ СН'!$H$22</f>
        <v>1274.6897963500001</v>
      </c>
      <c r="W92" s="36">
        <f>SUMIFS(СВЦЭМ!$C$39:$C$782,СВЦЭМ!$A$39:$A$782,$A92,СВЦЭМ!$B$39:$B$782,W$83)+'СЕТ СН'!$H$12+СВЦЭМ!$D$10+'СЕТ СН'!$H$6-'СЕТ СН'!$H$22</f>
        <v>1291.60943602</v>
      </c>
      <c r="X92" s="36">
        <f>SUMIFS(СВЦЭМ!$C$39:$C$782,СВЦЭМ!$A$39:$A$782,$A92,СВЦЭМ!$B$39:$B$782,X$83)+'СЕТ СН'!$H$12+СВЦЭМ!$D$10+'СЕТ СН'!$H$6-'СЕТ СН'!$H$22</f>
        <v>1300.41154936</v>
      </c>
      <c r="Y92" s="36">
        <f>SUMIFS(СВЦЭМ!$C$39:$C$782,СВЦЭМ!$A$39:$A$782,$A92,СВЦЭМ!$B$39:$B$782,Y$83)+'СЕТ СН'!$H$12+СВЦЭМ!$D$10+'СЕТ СН'!$H$6-'СЕТ СН'!$H$22</f>
        <v>1329.51789891</v>
      </c>
    </row>
    <row r="93" spans="1:25" ht="15.75" x14ac:dyDescent="0.2">
      <c r="A93" s="35">
        <f t="shared" si="2"/>
        <v>44418</v>
      </c>
      <c r="B93" s="36">
        <f>SUMIFS(СВЦЭМ!$C$39:$C$782,СВЦЭМ!$A$39:$A$782,$A93,СВЦЭМ!$B$39:$B$782,B$83)+'СЕТ СН'!$H$12+СВЦЭМ!$D$10+'СЕТ СН'!$H$6-'СЕТ СН'!$H$22</f>
        <v>1376.7456625299999</v>
      </c>
      <c r="C93" s="36">
        <f>SUMIFS(СВЦЭМ!$C$39:$C$782,СВЦЭМ!$A$39:$A$782,$A93,СВЦЭМ!$B$39:$B$782,C$83)+'СЕТ СН'!$H$12+СВЦЭМ!$D$10+'СЕТ СН'!$H$6-'СЕТ СН'!$H$22</f>
        <v>1443.2766282</v>
      </c>
      <c r="D93" s="36">
        <f>SUMIFS(СВЦЭМ!$C$39:$C$782,СВЦЭМ!$A$39:$A$782,$A93,СВЦЭМ!$B$39:$B$782,D$83)+'СЕТ СН'!$H$12+СВЦЭМ!$D$10+'СЕТ СН'!$H$6-'СЕТ СН'!$H$22</f>
        <v>1491.5249921699999</v>
      </c>
      <c r="E93" s="36">
        <f>SUMIFS(СВЦЭМ!$C$39:$C$782,СВЦЭМ!$A$39:$A$782,$A93,СВЦЭМ!$B$39:$B$782,E$83)+'СЕТ СН'!$H$12+СВЦЭМ!$D$10+'СЕТ СН'!$H$6-'СЕТ СН'!$H$22</f>
        <v>1505.0099457399999</v>
      </c>
      <c r="F93" s="36">
        <f>SUMIFS(СВЦЭМ!$C$39:$C$782,СВЦЭМ!$A$39:$A$782,$A93,СВЦЭМ!$B$39:$B$782,F$83)+'СЕТ СН'!$H$12+СВЦЭМ!$D$10+'СЕТ СН'!$H$6-'СЕТ СН'!$H$22</f>
        <v>1505.7872694199998</v>
      </c>
      <c r="G93" s="36">
        <f>SUMIFS(СВЦЭМ!$C$39:$C$782,СВЦЭМ!$A$39:$A$782,$A93,СВЦЭМ!$B$39:$B$782,G$83)+'СЕТ СН'!$H$12+СВЦЭМ!$D$10+'СЕТ СН'!$H$6-'СЕТ СН'!$H$22</f>
        <v>1490.1889454599998</v>
      </c>
      <c r="H93" s="36">
        <f>SUMIFS(СВЦЭМ!$C$39:$C$782,СВЦЭМ!$A$39:$A$782,$A93,СВЦЭМ!$B$39:$B$782,H$83)+'СЕТ СН'!$H$12+СВЦЭМ!$D$10+'СЕТ СН'!$H$6-'СЕТ СН'!$H$22</f>
        <v>1453.6210086399999</v>
      </c>
      <c r="I93" s="36">
        <f>SUMIFS(СВЦЭМ!$C$39:$C$782,СВЦЭМ!$A$39:$A$782,$A93,СВЦЭМ!$B$39:$B$782,I$83)+'СЕТ СН'!$H$12+СВЦЭМ!$D$10+'СЕТ СН'!$H$6-'СЕТ СН'!$H$22</f>
        <v>1397.50734014</v>
      </c>
      <c r="J93" s="36">
        <f>SUMIFS(СВЦЭМ!$C$39:$C$782,СВЦЭМ!$A$39:$A$782,$A93,СВЦЭМ!$B$39:$B$782,J$83)+'СЕТ СН'!$H$12+СВЦЭМ!$D$10+'СЕТ СН'!$H$6-'СЕТ СН'!$H$22</f>
        <v>1329.03491401</v>
      </c>
      <c r="K93" s="36">
        <f>SUMIFS(СВЦЭМ!$C$39:$C$782,СВЦЭМ!$A$39:$A$782,$A93,СВЦЭМ!$B$39:$B$782,K$83)+'СЕТ СН'!$H$12+СВЦЭМ!$D$10+'СЕТ СН'!$H$6-'СЕТ СН'!$H$22</f>
        <v>1281.97588888</v>
      </c>
      <c r="L93" s="36">
        <f>SUMIFS(СВЦЭМ!$C$39:$C$782,СВЦЭМ!$A$39:$A$782,$A93,СВЦЭМ!$B$39:$B$782,L$83)+'СЕТ СН'!$H$12+СВЦЭМ!$D$10+'СЕТ СН'!$H$6-'СЕТ СН'!$H$22</f>
        <v>1277.94824591</v>
      </c>
      <c r="M93" s="36">
        <f>SUMIFS(СВЦЭМ!$C$39:$C$782,СВЦЭМ!$A$39:$A$782,$A93,СВЦЭМ!$B$39:$B$782,M$83)+'СЕТ СН'!$H$12+СВЦЭМ!$D$10+'СЕТ СН'!$H$6-'СЕТ СН'!$H$22</f>
        <v>1292.0042083599999</v>
      </c>
      <c r="N93" s="36">
        <f>SUMIFS(СВЦЭМ!$C$39:$C$782,СВЦЭМ!$A$39:$A$782,$A93,СВЦЭМ!$B$39:$B$782,N$83)+'СЕТ СН'!$H$12+СВЦЭМ!$D$10+'СЕТ СН'!$H$6-'СЕТ СН'!$H$22</f>
        <v>1296.9935072599999</v>
      </c>
      <c r="O93" s="36">
        <f>SUMIFS(СВЦЭМ!$C$39:$C$782,СВЦЭМ!$A$39:$A$782,$A93,СВЦЭМ!$B$39:$B$782,O$83)+'СЕТ СН'!$H$12+СВЦЭМ!$D$10+'СЕТ СН'!$H$6-'СЕТ СН'!$H$22</f>
        <v>1291.38940153</v>
      </c>
      <c r="P93" s="36">
        <f>SUMIFS(СВЦЭМ!$C$39:$C$782,СВЦЭМ!$A$39:$A$782,$A93,СВЦЭМ!$B$39:$B$782,P$83)+'СЕТ СН'!$H$12+СВЦЭМ!$D$10+'СЕТ СН'!$H$6-'СЕТ СН'!$H$22</f>
        <v>1306.83248445</v>
      </c>
      <c r="Q93" s="36">
        <f>SUMIFS(СВЦЭМ!$C$39:$C$782,СВЦЭМ!$A$39:$A$782,$A93,СВЦЭМ!$B$39:$B$782,Q$83)+'СЕТ СН'!$H$12+СВЦЭМ!$D$10+'СЕТ СН'!$H$6-'СЕТ СН'!$H$22</f>
        <v>1322.3308568099999</v>
      </c>
      <c r="R93" s="36">
        <f>SUMIFS(СВЦЭМ!$C$39:$C$782,СВЦЭМ!$A$39:$A$782,$A93,СВЦЭМ!$B$39:$B$782,R$83)+'СЕТ СН'!$H$12+СВЦЭМ!$D$10+'СЕТ СН'!$H$6-'СЕТ СН'!$H$22</f>
        <v>1345.1605767399999</v>
      </c>
      <c r="S93" s="36">
        <f>SUMIFS(СВЦЭМ!$C$39:$C$782,СВЦЭМ!$A$39:$A$782,$A93,СВЦЭМ!$B$39:$B$782,S$83)+'СЕТ СН'!$H$12+СВЦЭМ!$D$10+'СЕТ СН'!$H$6-'СЕТ СН'!$H$22</f>
        <v>1317.2595042200001</v>
      </c>
      <c r="T93" s="36">
        <f>SUMIFS(СВЦЭМ!$C$39:$C$782,СВЦЭМ!$A$39:$A$782,$A93,СВЦЭМ!$B$39:$B$782,T$83)+'СЕТ СН'!$H$12+СВЦЭМ!$D$10+'СЕТ СН'!$H$6-'СЕТ СН'!$H$22</f>
        <v>1269.2230644799999</v>
      </c>
      <c r="U93" s="36">
        <f>SUMIFS(СВЦЭМ!$C$39:$C$782,СВЦЭМ!$A$39:$A$782,$A93,СВЦЭМ!$B$39:$B$782,U$83)+'СЕТ СН'!$H$12+СВЦЭМ!$D$10+'СЕТ СН'!$H$6-'СЕТ СН'!$H$22</f>
        <v>1261.2261075399999</v>
      </c>
      <c r="V93" s="36">
        <f>SUMIFS(СВЦЭМ!$C$39:$C$782,СВЦЭМ!$A$39:$A$782,$A93,СВЦЭМ!$B$39:$B$782,V$83)+'СЕТ СН'!$H$12+СВЦЭМ!$D$10+'СЕТ СН'!$H$6-'СЕТ СН'!$H$22</f>
        <v>1266.80684997</v>
      </c>
      <c r="W93" s="36">
        <f>SUMIFS(СВЦЭМ!$C$39:$C$782,СВЦЭМ!$A$39:$A$782,$A93,СВЦЭМ!$B$39:$B$782,W$83)+'СЕТ СН'!$H$12+СВЦЭМ!$D$10+'СЕТ СН'!$H$6-'СЕТ СН'!$H$22</f>
        <v>1279.61046121</v>
      </c>
      <c r="X93" s="36">
        <f>SUMIFS(СВЦЭМ!$C$39:$C$782,СВЦЭМ!$A$39:$A$782,$A93,СВЦЭМ!$B$39:$B$782,X$83)+'СЕТ СН'!$H$12+СВЦЭМ!$D$10+'СЕТ СН'!$H$6-'СЕТ СН'!$H$22</f>
        <v>1236.3641986499999</v>
      </c>
      <c r="Y93" s="36">
        <f>SUMIFS(СВЦЭМ!$C$39:$C$782,СВЦЭМ!$A$39:$A$782,$A93,СВЦЭМ!$B$39:$B$782,Y$83)+'СЕТ СН'!$H$12+СВЦЭМ!$D$10+'СЕТ СН'!$H$6-'СЕТ СН'!$H$22</f>
        <v>1239.4886899599999</v>
      </c>
    </row>
    <row r="94" spans="1:25" ht="15.75" x14ac:dyDescent="0.2">
      <c r="A94" s="35">
        <f t="shared" si="2"/>
        <v>44419</v>
      </c>
      <c r="B94" s="36">
        <f>SUMIFS(СВЦЭМ!$C$39:$C$782,СВЦЭМ!$A$39:$A$782,$A94,СВЦЭМ!$B$39:$B$782,B$83)+'СЕТ СН'!$H$12+СВЦЭМ!$D$10+'СЕТ СН'!$H$6-'СЕТ СН'!$H$22</f>
        <v>1297.8799075699999</v>
      </c>
      <c r="C94" s="36">
        <f>SUMIFS(СВЦЭМ!$C$39:$C$782,СВЦЭМ!$A$39:$A$782,$A94,СВЦЭМ!$B$39:$B$782,C$83)+'СЕТ СН'!$H$12+СВЦЭМ!$D$10+'СЕТ СН'!$H$6-'СЕТ СН'!$H$22</f>
        <v>1352.204068</v>
      </c>
      <c r="D94" s="36">
        <f>SUMIFS(СВЦЭМ!$C$39:$C$782,СВЦЭМ!$A$39:$A$782,$A94,СВЦЭМ!$B$39:$B$782,D$83)+'СЕТ СН'!$H$12+СВЦЭМ!$D$10+'СЕТ СН'!$H$6-'СЕТ СН'!$H$22</f>
        <v>1409.9456992299999</v>
      </c>
      <c r="E94" s="36">
        <f>SUMIFS(СВЦЭМ!$C$39:$C$782,СВЦЭМ!$A$39:$A$782,$A94,СВЦЭМ!$B$39:$B$782,E$83)+'СЕТ СН'!$H$12+СВЦЭМ!$D$10+'СЕТ СН'!$H$6-'СЕТ СН'!$H$22</f>
        <v>1432.73344107</v>
      </c>
      <c r="F94" s="36">
        <f>SUMIFS(СВЦЭМ!$C$39:$C$782,СВЦЭМ!$A$39:$A$782,$A94,СВЦЭМ!$B$39:$B$782,F$83)+'СЕТ СН'!$H$12+СВЦЭМ!$D$10+'СЕТ СН'!$H$6-'СЕТ СН'!$H$22</f>
        <v>1427.4116012</v>
      </c>
      <c r="G94" s="36">
        <f>SUMIFS(СВЦЭМ!$C$39:$C$782,СВЦЭМ!$A$39:$A$782,$A94,СВЦЭМ!$B$39:$B$782,G$83)+'СЕТ СН'!$H$12+СВЦЭМ!$D$10+'СЕТ СН'!$H$6-'СЕТ СН'!$H$22</f>
        <v>1422.3436186399999</v>
      </c>
      <c r="H94" s="36">
        <f>SUMIFS(СВЦЭМ!$C$39:$C$782,СВЦЭМ!$A$39:$A$782,$A94,СВЦЭМ!$B$39:$B$782,H$83)+'СЕТ СН'!$H$12+СВЦЭМ!$D$10+'СЕТ СН'!$H$6-'СЕТ СН'!$H$22</f>
        <v>1400.70985507</v>
      </c>
      <c r="I94" s="36">
        <f>SUMIFS(СВЦЭМ!$C$39:$C$782,СВЦЭМ!$A$39:$A$782,$A94,СВЦЭМ!$B$39:$B$782,I$83)+'СЕТ СН'!$H$12+СВЦЭМ!$D$10+'СЕТ СН'!$H$6-'СЕТ СН'!$H$22</f>
        <v>1363.46755368</v>
      </c>
      <c r="J94" s="36">
        <f>SUMIFS(СВЦЭМ!$C$39:$C$782,СВЦЭМ!$A$39:$A$782,$A94,СВЦЭМ!$B$39:$B$782,J$83)+'СЕТ СН'!$H$12+СВЦЭМ!$D$10+'СЕТ СН'!$H$6-'СЕТ СН'!$H$22</f>
        <v>1312.13084116</v>
      </c>
      <c r="K94" s="36">
        <f>SUMIFS(СВЦЭМ!$C$39:$C$782,СВЦЭМ!$A$39:$A$782,$A94,СВЦЭМ!$B$39:$B$782,K$83)+'СЕТ СН'!$H$12+СВЦЭМ!$D$10+'СЕТ СН'!$H$6-'СЕТ СН'!$H$22</f>
        <v>1279.1345582899999</v>
      </c>
      <c r="L94" s="36">
        <f>SUMIFS(СВЦЭМ!$C$39:$C$782,СВЦЭМ!$A$39:$A$782,$A94,СВЦЭМ!$B$39:$B$782,L$83)+'СЕТ СН'!$H$12+СВЦЭМ!$D$10+'СЕТ СН'!$H$6-'СЕТ СН'!$H$22</f>
        <v>1255.9930675599999</v>
      </c>
      <c r="M94" s="36">
        <f>SUMIFS(СВЦЭМ!$C$39:$C$782,СВЦЭМ!$A$39:$A$782,$A94,СВЦЭМ!$B$39:$B$782,M$83)+'СЕТ СН'!$H$12+СВЦЭМ!$D$10+'СЕТ СН'!$H$6-'СЕТ СН'!$H$22</f>
        <v>1257.4467773699998</v>
      </c>
      <c r="N94" s="36">
        <f>SUMIFS(СВЦЭМ!$C$39:$C$782,СВЦЭМ!$A$39:$A$782,$A94,СВЦЭМ!$B$39:$B$782,N$83)+'СЕТ СН'!$H$12+СВЦЭМ!$D$10+'СЕТ СН'!$H$6-'СЕТ СН'!$H$22</f>
        <v>1277.6262565099998</v>
      </c>
      <c r="O94" s="36">
        <f>SUMIFS(СВЦЭМ!$C$39:$C$782,СВЦЭМ!$A$39:$A$782,$A94,СВЦЭМ!$B$39:$B$782,O$83)+'СЕТ СН'!$H$12+СВЦЭМ!$D$10+'СЕТ СН'!$H$6-'СЕТ СН'!$H$22</f>
        <v>1295.3121068</v>
      </c>
      <c r="P94" s="36">
        <f>SUMIFS(СВЦЭМ!$C$39:$C$782,СВЦЭМ!$A$39:$A$782,$A94,СВЦЭМ!$B$39:$B$782,P$83)+'СЕТ СН'!$H$12+СВЦЭМ!$D$10+'СЕТ СН'!$H$6-'СЕТ СН'!$H$22</f>
        <v>1328.4036828599999</v>
      </c>
      <c r="Q94" s="36">
        <f>SUMIFS(СВЦЭМ!$C$39:$C$782,СВЦЭМ!$A$39:$A$782,$A94,СВЦЭМ!$B$39:$B$782,Q$83)+'СЕТ СН'!$H$12+СВЦЭМ!$D$10+'СЕТ СН'!$H$6-'СЕТ СН'!$H$22</f>
        <v>1346.81984721</v>
      </c>
      <c r="R94" s="36">
        <f>SUMIFS(СВЦЭМ!$C$39:$C$782,СВЦЭМ!$A$39:$A$782,$A94,СВЦЭМ!$B$39:$B$782,R$83)+'СЕТ СН'!$H$12+СВЦЭМ!$D$10+'СЕТ СН'!$H$6-'СЕТ СН'!$H$22</f>
        <v>1336.9880101899998</v>
      </c>
      <c r="S94" s="36">
        <f>SUMIFS(СВЦЭМ!$C$39:$C$782,СВЦЭМ!$A$39:$A$782,$A94,СВЦЭМ!$B$39:$B$782,S$83)+'СЕТ СН'!$H$12+СВЦЭМ!$D$10+'СЕТ СН'!$H$6-'СЕТ СН'!$H$22</f>
        <v>1308.0347790599999</v>
      </c>
      <c r="T94" s="36">
        <f>SUMIFS(СВЦЭМ!$C$39:$C$782,СВЦЭМ!$A$39:$A$782,$A94,СВЦЭМ!$B$39:$B$782,T$83)+'СЕТ СН'!$H$12+СВЦЭМ!$D$10+'СЕТ СН'!$H$6-'СЕТ СН'!$H$22</f>
        <v>1283.6652488499999</v>
      </c>
      <c r="U94" s="36">
        <f>SUMIFS(СВЦЭМ!$C$39:$C$782,СВЦЭМ!$A$39:$A$782,$A94,СВЦЭМ!$B$39:$B$782,U$83)+'СЕТ СН'!$H$12+СВЦЭМ!$D$10+'СЕТ СН'!$H$6-'СЕТ СН'!$H$22</f>
        <v>1273.47043678</v>
      </c>
      <c r="V94" s="36">
        <f>SUMIFS(СВЦЭМ!$C$39:$C$782,СВЦЭМ!$A$39:$A$782,$A94,СВЦЭМ!$B$39:$B$782,V$83)+'СЕТ СН'!$H$12+СВЦЭМ!$D$10+'СЕТ СН'!$H$6-'СЕТ СН'!$H$22</f>
        <v>1282.5597262199999</v>
      </c>
      <c r="W94" s="36">
        <f>SUMIFS(СВЦЭМ!$C$39:$C$782,СВЦЭМ!$A$39:$A$782,$A94,СВЦЭМ!$B$39:$B$782,W$83)+'СЕТ СН'!$H$12+СВЦЭМ!$D$10+'СЕТ СН'!$H$6-'СЕТ СН'!$H$22</f>
        <v>1300.9212530499999</v>
      </c>
      <c r="X94" s="36">
        <f>SUMIFS(СВЦЭМ!$C$39:$C$782,СВЦЭМ!$A$39:$A$782,$A94,СВЦЭМ!$B$39:$B$782,X$83)+'СЕТ СН'!$H$12+СВЦЭМ!$D$10+'СЕТ СН'!$H$6-'СЕТ СН'!$H$22</f>
        <v>1276.00971658</v>
      </c>
      <c r="Y94" s="36">
        <f>SUMIFS(СВЦЭМ!$C$39:$C$782,СВЦЭМ!$A$39:$A$782,$A94,СВЦЭМ!$B$39:$B$782,Y$83)+'СЕТ СН'!$H$12+СВЦЭМ!$D$10+'СЕТ СН'!$H$6-'СЕТ СН'!$H$22</f>
        <v>1311.28003354</v>
      </c>
    </row>
    <row r="95" spans="1:25" ht="15.75" x14ac:dyDescent="0.2">
      <c r="A95" s="35">
        <f t="shared" si="2"/>
        <v>44420</v>
      </c>
      <c r="B95" s="36">
        <f>SUMIFS(СВЦЭМ!$C$39:$C$782,СВЦЭМ!$A$39:$A$782,$A95,СВЦЭМ!$B$39:$B$782,B$83)+'СЕТ СН'!$H$12+СВЦЭМ!$D$10+'СЕТ СН'!$H$6-'СЕТ СН'!$H$22</f>
        <v>1395.28097028</v>
      </c>
      <c r="C95" s="36">
        <f>SUMIFS(СВЦЭМ!$C$39:$C$782,СВЦЭМ!$A$39:$A$782,$A95,СВЦЭМ!$B$39:$B$782,C$83)+'СЕТ СН'!$H$12+СВЦЭМ!$D$10+'СЕТ СН'!$H$6-'СЕТ СН'!$H$22</f>
        <v>1457.55631756</v>
      </c>
      <c r="D95" s="36">
        <f>SUMIFS(СВЦЭМ!$C$39:$C$782,СВЦЭМ!$A$39:$A$782,$A95,СВЦЭМ!$B$39:$B$782,D$83)+'СЕТ СН'!$H$12+СВЦЭМ!$D$10+'СЕТ СН'!$H$6-'СЕТ СН'!$H$22</f>
        <v>1512.0110332299998</v>
      </c>
      <c r="E95" s="36">
        <f>SUMIFS(СВЦЭМ!$C$39:$C$782,СВЦЭМ!$A$39:$A$782,$A95,СВЦЭМ!$B$39:$B$782,E$83)+'СЕТ СН'!$H$12+СВЦЭМ!$D$10+'СЕТ СН'!$H$6-'СЕТ СН'!$H$22</f>
        <v>1520.64115582</v>
      </c>
      <c r="F95" s="36">
        <f>SUMIFS(СВЦЭМ!$C$39:$C$782,СВЦЭМ!$A$39:$A$782,$A95,СВЦЭМ!$B$39:$B$782,F$83)+'СЕТ СН'!$H$12+СВЦЭМ!$D$10+'СЕТ СН'!$H$6-'СЕТ СН'!$H$22</f>
        <v>1537.96411401</v>
      </c>
      <c r="G95" s="36">
        <f>SUMIFS(СВЦЭМ!$C$39:$C$782,СВЦЭМ!$A$39:$A$782,$A95,СВЦЭМ!$B$39:$B$782,G$83)+'СЕТ СН'!$H$12+СВЦЭМ!$D$10+'СЕТ СН'!$H$6-'СЕТ СН'!$H$22</f>
        <v>1528.9203221499999</v>
      </c>
      <c r="H95" s="36">
        <f>SUMIFS(СВЦЭМ!$C$39:$C$782,СВЦЭМ!$A$39:$A$782,$A95,СВЦЭМ!$B$39:$B$782,H$83)+'СЕТ СН'!$H$12+СВЦЭМ!$D$10+'СЕТ СН'!$H$6-'СЕТ СН'!$H$22</f>
        <v>1477.9153548699999</v>
      </c>
      <c r="I95" s="36">
        <f>SUMIFS(СВЦЭМ!$C$39:$C$782,СВЦЭМ!$A$39:$A$782,$A95,СВЦЭМ!$B$39:$B$782,I$83)+'СЕТ СН'!$H$12+СВЦЭМ!$D$10+'СЕТ СН'!$H$6-'СЕТ СН'!$H$22</f>
        <v>1399.87526951</v>
      </c>
      <c r="J95" s="36">
        <f>SUMIFS(СВЦЭМ!$C$39:$C$782,СВЦЭМ!$A$39:$A$782,$A95,СВЦЭМ!$B$39:$B$782,J$83)+'СЕТ СН'!$H$12+СВЦЭМ!$D$10+'СЕТ СН'!$H$6-'СЕТ СН'!$H$22</f>
        <v>1319.2580665599999</v>
      </c>
      <c r="K95" s="36">
        <f>SUMIFS(СВЦЭМ!$C$39:$C$782,СВЦЭМ!$A$39:$A$782,$A95,СВЦЭМ!$B$39:$B$782,K$83)+'СЕТ СН'!$H$12+СВЦЭМ!$D$10+'СЕТ СН'!$H$6-'СЕТ СН'!$H$22</f>
        <v>1298.32963578</v>
      </c>
      <c r="L95" s="36">
        <f>SUMIFS(СВЦЭМ!$C$39:$C$782,СВЦЭМ!$A$39:$A$782,$A95,СВЦЭМ!$B$39:$B$782,L$83)+'СЕТ СН'!$H$12+СВЦЭМ!$D$10+'СЕТ СН'!$H$6-'СЕТ СН'!$H$22</f>
        <v>1279.4107758</v>
      </c>
      <c r="M95" s="36">
        <f>SUMIFS(СВЦЭМ!$C$39:$C$782,СВЦЭМ!$A$39:$A$782,$A95,СВЦЭМ!$B$39:$B$782,M$83)+'СЕТ СН'!$H$12+СВЦЭМ!$D$10+'СЕТ СН'!$H$6-'СЕТ СН'!$H$22</f>
        <v>1274.05480057</v>
      </c>
      <c r="N95" s="36">
        <f>SUMIFS(СВЦЭМ!$C$39:$C$782,СВЦЭМ!$A$39:$A$782,$A95,СВЦЭМ!$B$39:$B$782,N$83)+'СЕТ СН'!$H$12+СВЦЭМ!$D$10+'СЕТ СН'!$H$6-'СЕТ СН'!$H$22</f>
        <v>1280.9844777999999</v>
      </c>
      <c r="O95" s="36">
        <f>SUMIFS(СВЦЭМ!$C$39:$C$782,СВЦЭМ!$A$39:$A$782,$A95,СВЦЭМ!$B$39:$B$782,O$83)+'СЕТ СН'!$H$12+СВЦЭМ!$D$10+'СЕТ СН'!$H$6-'СЕТ СН'!$H$22</f>
        <v>1290.4959744400001</v>
      </c>
      <c r="P95" s="36">
        <f>SUMIFS(СВЦЭМ!$C$39:$C$782,СВЦЭМ!$A$39:$A$782,$A95,СВЦЭМ!$B$39:$B$782,P$83)+'СЕТ СН'!$H$12+СВЦЭМ!$D$10+'СЕТ СН'!$H$6-'СЕТ СН'!$H$22</f>
        <v>1321.1673531699998</v>
      </c>
      <c r="Q95" s="36">
        <f>SUMIFS(СВЦЭМ!$C$39:$C$782,СВЦЭМ!$A$39:$A$782,$A95,СВЦЭМ!$B$39:$B$782,Q$83)+'СЕТ СН'!$H$12+СВЦЭМ!$D$10+'СЕТ СН'!$H$6-'СЕТ СН'!$H$22</f>
        <v>1320.7645451599999</v>
      </c>
      <c r="R95" s="36">
        <f>SUMIFS(СВЦЭМ!$C$39:$C$782,СВЦЭМ!$A$39:$A$782,$A95,СВЦЭМ!$B$39:$B$782,R$83)+'СЕТ СН'!$H$12+СВЦЭМ!$D$10+'СЕТ СН'!$H$6-'СЕТ СН'!$H$22</f>
        <v>1313.51902253</v>
      </c>
      <c r="S95" s="36">
        <f>SUMIFS(СВЦЭМ!$C$39:$C$782,СВЦЭМ!$A$39:$A$782,$A95,СВЦЭМ!$B$39:$B$782,S$83)+'СЕТ СН'!$H$12+СВЦЭМ!$D$10+'СЕТ СН'!$H$6-'СЕТ СН'!$H$22</f>
        <v>1280.9871040799999</v>
      </c>
      <c r="T95" s="36">
        <f>SUMIFS(СВЦЭМ!$C$39:$C$782,СВЦЭМ!$A$39:$A$782,$A95,СВЦЭМ!$B$39:$B$782,T$83)+'СЕТ СН'!$H$12+СВЦЭМ!$D$10+'СЕТ СН'!$H$6-'СЕТ СН'!$H$22</f>
        <v>1267.35405829</v>
      </c>
      <c r="U95" s="36">
        <f>SUMIFS(СВЦЭМ!$C$39:$C$782,СВЦЭМ!$A$39:$A$782,$A95,СВЦЭМ!$B$39:$B$782,U$83)+'СЕТ СН'!$H$12+СВЦЭМ!$D$10+'СЕТ СН'!$H$6-'СЕТ СН'!$H$22</f>
        <v>1272.34020194</v>
      </c>
      <c r="V95" s="36">
        <f>SUMIFS(СВЦЭМ!$C$39:$C$782,СВЦЭМ!$A$39:$A$782,$A95,СВЦЭМ!$B$39:$B$782,V$83)+'СЕТ СН'!$H$12+СВЦЭМ!$D$10+'СЕТ СН'!$H$6-'СЕТ СН'!$H$22</f>
        <v>1285.5818150299999</v>
      </c>
      <c r="W95" s="36">
        <f>SUMIFS(СВЦЭМ!$C$39:$C$782,СВЦЭМ!$A$39:$A$782,$A95,СВЦЭМ!$B$39:$B$782,W$83)+'СЕТ СН'!$H$12+СВЦЭМ!$D$10+'СЕТ СН'!$H$6-'СЕТ СН'!$H$22</f>
        <v>1278.8501311999999</v>
      </c>
      <c r="X95" s="36">
        <f>SUMIFS(СВЦЭМ!$C$39:$C$782,СВЦЭМ!$A$39:$A$782,$A95,СВЦЭМ!$B$39:$B$782,X$83)+'СЕТ СН'!$H$12+СВЦЭМ!$D$10+'СЕТ СН'!$H$6-'СЕТ СН'!$H$22</f>
        <v>1284.5746666699999</v>
      </c>
      <c r="Y95" s="36">
        <f>SUMIFS(СВЦЭМ!$C$39:$C$782,СВЦЭМ!$A$39:$A$782,$A95,СВЦЭМ!$B$39:$B$782,Y$83)+'СЕТ СН'!$H$12+СВЦЭМ!$D$10+'СЕТ СН'!$H$6-'СЕТ СН'!$H$22</f>
        <v>1347.17119114</v>
      </c>
    </row>
    <row r="96" spans="1:25" ht="15.75" x14ac:dyDescent="0.2">
      <c r="A96" s="35">
        <f t="shared" si="2"/>
        <v>44421</v>
      </c>
      <c r="B96" s="36">
        <f>SUMIFS(СВЦЭМ!$C$39:$C$782,СВЦЭМ!$A$39:$A$782,$A96,СВЦЭМ!$B$39:$B$782,B$83)+'СЕТ СН'!$H$12+СВЦЭМ!$D$10+'СЕТ СН'!$H$6-'СЕТ СН'!$H$22</f>
        <v>1410.58995869</v>
      </c>
      <c r="C96" s="36">
        <f>SUMIFS(СВЦЭМ!$C$39:$C$782,СВЦЭМ!$A$39:$A$782,$A96,СВЦЭМ!$B$39:$B$782,C$83)+'СЕТ СН'!$H$12+СВЦЭМ!$D$10+'СЕТ СН'!$H$6-'СЕТ СН'!$H$22</f>
        <v>1477.2666083899999</v>
      </c>
      <c r="D96" s="36">
        <f>SUMIFS(СВЦЭМ!$C$39:$C$782,СВЦЭМ!$A$39:$A$782,$A96,СВЦЭМ!$B$39:$B$782,D$83)+'СЕТ СН'!$H$12+СВЦЭМ!$D$10+'СЕТ СН'!$H$6-'СЕТ СН'!$H$22</f>
        <v>1523.3787963899999</v>
      </c>
      <c r="E96" s="36">
        <f>SUMIFS(СВЦЭМ!$C$39:$C$782,СВЦЭМ!$A$39:$A$782,$A96,СВЦЭМ!$B$39:$B$782,E$83)+'СЕТ СН'!$H$12+СВЦЭМ!$D$10+'СЕТ СН'!$H$6-'СЕТ СН'!$H$22</f>
        <v>1533.8129537599998</v>
      </c>
      <c r="F96" s="36">
        <f>SUMIFS(СВЦЭМ!$C$39:$C$782,СВЦЭМ!$A$39:$A$782,$A96,СВЦЭМ!$B$39:$B$782,F$83)+'СЕТ СН'!$H$12+СВЦЭМ!$D$10+'СЕТ СН'!$H$6-'СЕТ СН'!$H$22</f>
        <v>1544.4837245699998</v>
      </c>
      <c r="G96" s="36">
        <f>SUMIFS(СВЦЭМ!$C$39:$C$782,СВЦЭМ!$A$39:$A$782,$A96,СВЦЭМ!$B$39:$B$782,G$83)+'СЕТ СН'!$H$12+СВЦЭМ!$D$10+'СЕТ СН'!$H$6-'СЕТ СН'!$H$22</f>
        <v>1530.15117975</v>
      </c>
      <c r="H96" s="36">
        <f>SUMIFS(СВЦЭМ!$C$39:$C$782,СВЦЭМ!$A$39:$A$782,$A96,СВЦЭМ!$B$39:$B$782,H$83)+'СЕТ СН'!$H$12+СВЦЭМ!$D$10+'СЕТ СН'!$H$6-'СЕТ СН'!$H$22</f>
        <v>1483.7059732699997</v>
      </c>
      <c r="I96" s="36">
        <f>SUMIFS(СВЦЭМ!$C$39:$C$782,СВЦЭМ!$A$39:$A$782,$A96,СВЦЭМ!$B$39:$B$782,I$83)+'СЕТ СН'!$H$12+СВЦЭМ!$D$10+'СЕТ СН'!$H$6-'СЕТ СН'!$H$22</f>
        <v>1398.5942779699999</v>
      </c>
      <c r="J96" s="36">
        <f>SUMIFS(СВЦЭМ!$C$39:$C$782,СВЦЭМ!$A$39:$A$782,$A96,СВЦЭМ!$B$39:$B$782,J$83)+'СЕТ СН'!$H$12+СВЦЭМ!$D$10+'СЕТ СН'!$H$6-'СЕТ СН'!$H$22</f>
        <v>1337.4452999600001</v>
      </c>
      <c r="K96" s="36">
        <f>SUMIFS(СВЦЭМ!$C$39:$C$782,СВЦЭМ!$A$39:$A$782,$A96,СВЦЭМ!$B$39:$B$782,K$83)+'СЕТ СН'!$H$12+СВЦЭМ!$D$10+'СЕТ СН'!$H$6-'СЕТ СН'!$H$22</f>
        <v>1303.8954271099999</v>
      </c>
      <c r="L96" s="36">
        <f>SUMIFS(СВЦЭМ!$C$39:$C$782,СВЦЭМ!$A$39:$A$782,$A96,СВЦЭМ!$B$39:$B$782,L$83)+'СЕТ СН'!$H$12+СВЦЭМ!$D$10+'СЕТ СН'!$H$6-'СЕТ СН'!$H$22</f>
        <v>1280.29897183</v>
      </c>
      <c r="M96" s="36">
        <f>SUMIFS(СВЦЭМ!$C$39:$C$782,СВЦЭМ!$A$39:$A$782,$A96,СВЦЭМ!$B$39:$B$782,M$83)+'СЕТ СН'!$H$12+СВЦЭМ!$D$10+'СЕТ СН'!$H$6-'СЕТ СН'!$H$22</f>
        <v>1270.5881099599999</v>
      </c>
      <c r="N96" s="36">
        <f>SUMIFS(СВЦЭМ!$C$39:$C$782,СВЦЭМ!$A$39:$A$782,$A96,СВЦЭМ!$B$39:$B$782,N$83)+'СЕТ СН'!$H$12+СВЦЭМ!$D$10+'СЕТ СН'!$H$6-'СЕТ СН'!$H$22</f>
        <v>1256.30735486</v>
      </c>
      <c r="O96" s="36">
        <f>SUMIFS(СВЦЭМ!$C$39:$C$782,СВЦЭМ!$A$39:$A$782,$A96,СВЦЭМ!$B$39:$B$782,O$83)+'СЕТ СН'!$H$12+СВЦЭМ!$D$10+'СЕТ СН'!$H$6-'СЕТ СН'!$H$22</f>
        <v>1277.04914777</v>
      </c>
      <c r="P96" s="36">
        <f>SUMIFS(СВЦЭМ!$C$39:$C$782,СВЦЭМ!$A$39:$A$782,$A96,СВЦЭМ!$B$39:$B$782,P$83)+'СЕТ СН'!$H$12+СВЦЭМ!$D$10+'СЕТ СН'!$H$6-'СЕТ СН'!$H$22</f>
        <v>1308.34444717</v>
      </c>
      <c r="Q96" s="36">
        <f>SUMIFS(СВЦЭМ!$C$39:$C$782,СВЦЭМ!$A$39:$A$782,$A96,СВЦЭМ!$B$39:$B$782,Q$83)+'СЕТ СН'!$H$12+СВЦЭМ!$D$10+'СЕТ СН'!$H$6-'СЕТ СН'!$H$22</f>
        <v>1314.77200819</v>
      </c>
      <c r="R96" s="36">
        <f>SUMIFS(СВЦЭМ!$C$39:$C$782,СВЦЭМ!$A$39:$A$782,$A96,СВЦЭМ!$B$39:$B$782,R$83)+'СЕТ СН'!$H$12+СВЦЭМ!$D$10+'СЕТ СН'!$H$6-'СЕТ СН'!$H$22</f>
        <v>1331.5949610600001</v>
      </c>
      <c r="S96" s="36">
        <f>SUMIFS(СВЦЭМ!$C$39:$C$782,СВЦЭМ!$A$39:$A$782,$A96,СВЦЭМ!$B$39:$B$782,S$83)+'СЕТ СН'!$H$12+СВЦЭМ!$D$10+'СЕТ СН'!$H$6-'СЕТ СН'!$H$22</f>
        <v>1303.4526912199999</v>
      </c>
      <c r="T96" s="36">
        <f>SUMIFS(СВЦЭМ!$C$39:$C$782,СВЦЭМ!$A$39:$A$782,$A96,СВЦЭМ!$B$39:$B$782,T$83)+'СЕТ СН'!$H$12+СВЦЭМ!$D$10+'СЕТ СН'!$H$6-'СЕТ СН'!$H$22</f>
        <v>1283.2846745899999</v>
      </c>
      <c r="U96" s="36">
        <f>SUMIFS(СВЦЭМ!$C$39:$C$782,СВЦЭМ!$A$39:$A$782,$A96,СВЦЭМ!$B$39:$B$782,U$83)+'СЕТ СН'!$H$12+СВЦЭМ!$D$10+'СЕТ СН'!$H$6-'СЕТ СН'!$H$22</f>
        <v>1291.9694210600001</v>
      </c>
      <c r="V96" s="36">
        <f>SUMIFS(СВЦЭМ!$C$39:$C$782,СВЦЭМ!$A$39:$A$782,$A96,СВЦЭМ!$B$39:$B$782,V$83)+'СЕТ СН'!$H$12+СВЦЭМ!$D$10+'СЕТ СН'!$H$6-'СЕТ СН'!$H$22</f>
        <v>1258.2541548899999</v>
      </c>
      <c r="W96" s="36">
        <f>SUMIFS(СВЦЭМ!$C$39:$C$782,СВЦЭМ!$A$39:$A$782,$A96,СВЦЭМ!$B$39:$B$782,W$83)+'СЕТ СН'!$H$12+СВЦЭМ!$D$10+'СЕТ СН'!$H$6-'СЕТ СН'!$H$22</f>
        <v>1237.45215276</v>
      </c>
      <c r="X96" s="36">
        <f>SUMIFS(СВЦЭМ!$C$39:$C$782,СВЦЭМ!$A$39:$A$782,$A96,СВЦЭМ!$B$39:$B$782,X$83)+'СЕТ СН'!$H$12+СВЦЭМ!$D$10+'СЕТ СН'!$H$6-'СЕТ СН'!$H$22</f>
        <v>1262.39646965</v>
      </c>
      <c r="Y96" s="36">
        <f>SUMIFS(СВЦЭМ!$C$39:$C$782,СВЦЭМ!$A$39:$A$782,$A96,СВЦЭМ!$B$39:$B$782,Y$83)+'СЕТ СН'!$H$12+СВЦЭМ!$D$10+'СЕТ СН'!$H$6-'СЕТ СН'!$H$22</f>
        <v>1266.3125040800001</v>
      </c>
    </row>
    <row r="97" spans="1:25" ht="15.75" x14ac:dyDescent="0.2">
      <c r="A97" s="35">
        <f t="shared" si="2"/>
        <v>44422</v>
      </c>
      <c r="B97" s="36">
        <f>SUMIFS(СВЦЭМ!$C$39:$C$782,СВЦЭМ!$A$39:$A$782,$A97,СВЦЭМ!$B$39:$B$782,B$83)+'СЕТ СН'!$H$12+СВЦЭМ!$D$10+'СЕТ СН'!$H$6-'СЕТ СН'!$H$22</f>
        <v>1163.09819227</v>
      </c>
      <c r="C97" s="36">
        <f>SUMIFS(СВЦЭМ!$C$39:$C$782,СВЦЭМ!$A$39:$A$782,$A97,СВЦЭМ!$B$39:$B$782,C$83)+'СЕТ СН'!$H$12+СВЦЭМ!$D$10+'СЕТ СН'!$H$6-'СЕТ СН'!$H$22</f>
        <v>1224.16084873</v>
      </c>
      <c r="D97" s="36">
        <f>SUMIFS(СВЦЭМ!$C$39:$C$782,СВЦЭМ!$A$39:$A$782,$A97,СВЦЭМ!$B$39:$B$782,D$83)+'СЕТ СН'!$H$12+СВЦЭМ!$D$10+'СЕТ СН'!$H$6-'СЕТ СН'!$H$22</f>
        <v>1278.0593176899999</v>
      </c>
      <c r="E97" s="36">
        <f>SUMIFS(СВЦЭМ!$C$39:$C$782,СВЦЭМ!$A$39:$A$782,$A97,СВЦЭМ!$B$39:$B$782,E$83)+'СЕТ СН'!$H$12+СВЦЭМ!$D$10+'СЕТ СН'!$H$6-'СЕТ СН'!$H$22</f>
        <v>1283.0372863499999</v>
      </c>
      <c r="F97" s="36">
        <f>SUMIFS(СВЦЭМ!$C$39:$C$782,СВЦЭМ!$A$39:$A$782,$A97,СВЦЭМ!$B$39:$B$782,F$83)+'СЕТ СН'!$H$12+СВЦЭМ!$D$10+'СЕТ СН'!$H$6-'СЕТ СН'!$H$22</f>
        <v>1289.04437558</v>
      </c>
      <c r="G97" s="36">
        <f>SUMIFS(СВЦЭМ!$C$39:$C$782,СВЦЭМ!$A$39:$A$782,$A97,СВЦЭМ!$B$39:$B$782,G$83)+'СЕТ СН'!$H$12+СВЦЭМ!$D$10+'СЕТ СН'!$H$6-'СЕТ СН'!$H$22</f>
        <v>1339.4117862199998</v>
      </c>
      <c r="H97" s="36">
        <f>SUMIFS(СВЦЭМ!$C$39:$C$782,СВЦЭМ!$A$39:$A$782,$A97,СВЦЭМ!$B$39:$B$782,H$83)+'СЕТ СН'!$H$12+СВЦЭМ!$D$10+'СЕТ СН'!$H$6-'СЕТ СН'!$H$22</f>
        <v>1296.75512458</v>
      </c>
      <c r="I97" s="36">
        <f>SUMIFS(СВЦЭМ!$C$39:$C$782,СВЦЭМ!$A$39:$A$782,$A97,СВЦЭМ!$B$39:$B$782,I$83)+'СЕТ СН'!$H$12+СВЦЭМ!$D$10+'СЕТ СН'!$H$6-'СЕТ СН'!$H$22</f>
        <v>1214.16244968</v>
      </c>
      <c r="J97" s="36">
        <f>SUMIFS(СВЦЭМ!$C$39:$C$782,СВЦЭМ!$A$39:$A$782,$A97,СВЦЭМ!$B$39:$B$782,J$83)+'СЕТ СН'!$H$12+СВЦЭМ!$D$10+'СЕТ СН'!$H$6-'СЕТ СН'!$H$22</f>
        <v>1127.6063076</v>
      </c>
      <c r="K97" s="36">
        <f>SUMIFS(СВЦЭМ!$C$39:$C$782,СВЦЭМ!$A$39:$A$782,$A97,СВЦЭМ!$B$39:$B$782,K$83)+'СЕТ СН'!$H$12+СВЦЭМ!$D$10+'СЕТ СН'!$H$6-'СЕТ СН'!$H$22</f>
        <v>1099.7605441599999</v>
      </c>
      <c r="L97" s="36">
        <f>SUMIFS(СВЦЭМ!$C$39:$C$782,СВЦЭМ!$A$39:$A$782,$A97,СВЦЭМ!$B$39:$B$782,L$83)+'СЕТ СН'!$H$12+СВЦЭМ!$D$10+'СЕТ СН'!$H$6-'СЕТ СН'!$H$22</f>
        <v>1075.6125877499999</v>
      </c>
      <c r="M97" s="36">
        <f>SUMIFS(СВЦЭМ!$C$39:$C$782,СВЦЭМ!$A$39:$A$782,$A97,СВЦЭМ!$B$39:$B$782,M$83)+'СЕТ СН'!$H$12+СВЦЭМ!$D$10+'СЕТ СН'!$H$6-'СЕТ СН'!$H$22</f>
        <v>1069.9080305099999</v>
      </c>
      <c r="N97" s="36">
        <f>SUMIFS(СВЦЭМ!$C$39:$C$782,СВЦЭМ!$A$39:$A$782,$A97,СВЦЭМ!$B$39:$B$782,N$83)+'СЕТ СН'!$H$12+СВЦЭМ!$D$10+'СЕТ СН'!$H$6-'СЕТ СН'!$H$22</f>
        <v>1079.6858619</v>
      </c>
      <c r="O97" s="36">
        <f>SUMIFS(СВЦЭМ!$C$39:$C$782,СВЦЭМ!$A$39:$A$782,$A97,СВЦЭМ!$B$39:$B$782,O$83)+'СЕТ СН'!$H$12+СВЦЭМ!$D$10+'СЕТ СН'!$H$6-'СЕТ СН'!$H$22</f>
        <v>1101.27156089</v>
      </c>
      <c r="P97" s="36">
        <f>SUMIFS(СВЦЭМ!$C$39:$C$782,СВЦЭМ!$A$39:$A$782,$A97,СВЦЭМ!$B$39:$B$782,P$83)+'СЕТ СН'!$H$12+СВЦЭМ!$D$10+'СЕТ СН'!$H$6-'СЕТ СН'!$H$22</f>
        <v>1133.1532568799998</v>
      </c>
      <c r="Q97" s="36">
        <f>SUMIFS(СВЦЭМ!$C$39:$C$782,СВЦЭМ!$A$39:$A$782,$A97,СВЦЭМ!$B$39:$B$782,Q$83)+'СЕТ СН'!$H$12+СВЦЭМ!$D$10+'СЕТ СН'!$H$6-'СЕТ СН'!$H$22</f>
        <v>1144.0208178299999</v>
      </c>
      <c r="R97" s="36">
        <f>SUMIFS(СВЦЭМ!$C$39:$C$782,СВЦЭМ!$A$39:$A$782,$A97,СВЦЭМ!$B$39:$B$782,R$83)+'СЕТ СН'!$H$12+СВЦЭМ!$D$10+'СЕТ СН'!$H$6-'СЕТ СН'!$H$22</f>
        <v>1142.44699816</v>
      </c>
      <c r="S97" s="36">
        <f>SUMIFS(СВЦЭМ!$C$39:$C$782,СВЦЭМ!$A$39:$A$782,$A97,СВЦЭМ!$B$39:$B$782,S$83)+'СЕТ СН'!$H$12+СВЦЭМ!$D$10+'СЕТ СН'!$H$6-'СЕТ СН'!$H$22</f>
        <v>1107.51398204</v>
      </c>
      <c r="T97" s="36">
        <f>SUMIFS(СВЦЭМ!$C$39:$C$782,СВЦЭМ!$A$39:$A$782,$A97,СВЦЭМ!$B$39:$B$782,T$83)+'СЕТ СН'!$H$12+СВЦЭМ!$D$10+'СЕТ СН'!$H$6-'СЕТ СН'!$H$22</f>
        <v>1087.93430513</v>
      </c>
      <c r="U97" s="36">
        <f>SUMIFS(СВЦЭМ!$C$39:$C$782,СВЦЭМ!$A$39:$A$782,$A97,СВЦЭМ!$B$39:$B$782,U$83)+'СЕТ СН'!$H$12+СВЦЭМ!$D$10+'СЕТ СН'!$H$6-'СЕТ СН'!$H$22</f>
        <v>1087.3327908399999</v>
      </c>
      <c r="V97" s="36">
        <f>SUMIFS(СВЦЭМ!$C$39:$C$782,СВЦЭМ!$A$39:$A$782,$A97,СВЦЭМ!$B$39:$B$782,V$83)+'СЕТ СН'!$H$12+СВЦЭМ!$D$10+'СЕТ СН'!$H$6-'СЕТ СН'!$H$22</f>
        <v>1086.4674112999999</v>
      </c>
      <c r="W97" s="36">
        <f>SUMIFS(СВЦЭМ!$C$39:$C$782,СВЦЭМ!$A$39:$A$782,$A97,СВЦЭМ!$B$39:$B$782,W$83)+'СЕТ СН'!$H$12+СВЦЭМ!$D$10+'СЕТ СН'!$H$6-'СЕТ СН'!$H$22</f>
        <v>1091.87712966</v>
      </c>
      <c r="X97" s="36">
        <f>SUMIFS(СВЦЭМ!$C$39:$C$782,СВЦЭМ!$A$39:$A$782,$A97,СВЦЭМ!$B$39:$B$782,X$83)+'СЕТ СН'!$H$12+СВЦЭМ!$D$10+'СЕТ СН'!$H$6-'СЕТ СН'!$H$22</f>
        <v>1123.3020159099999</v>
      </c>
      <c r="Y97" s="36">
        <f>SUMIFS(СВЦЭМ!$C$39:$C$782,СВЦЭМ!$A$39:$A$782,$A97,СВЦЭМ!$B$39:$B$782,Y$83)+'СЕТ СН'!$H$12+СВЦЭМ!$D$10+'СЕТ СН'!$H$6-'СЕТ СН'!$H$22</f>
        <v>1162.8087298399998</v>
      </c>
    </row>
    <row r="98" spans="1:25" ht="15.75" x14ac:dyDescent="0.2">
      <c r="A98" s="35">
        <f t="shared" si="2"/>
        <v>44423</v>
      </c>
      <c r="B98" s="36">
        <f>SUMIFS(СВЦЭМ!$C$39:$C$782,СВЦЭМ!$A$39:$A$782,$A98,СВЦЭМ!$B$39:$B$782,B$83)+'СЕТ СН'!$H$12+СВЦЭМ!$D$10+'СЕТ СН'!$H$6-'СЕТ СН'!$H$22</f>
        <v>1206.07117576</v>
      </c>
      <c r="C98" s="36">
        <f>SUMIFS(СВЦЭМ!$C$39:$C$782,СВЦЭМ!$A$39:$A$782,$A98,СВЦЭМ!$B$39:$B$782,C$83)+'СЕТ СН'!$H$12+СВЦЭМ!$D$10+'СЕТ СН'!$H$6-'СЕТ СН'!$H$22</f>
        <v>1255.3174033099999</v>
      </c>
      <c r="D98" s="36">
        <f>SUMIFS(СВЦЭМ!$C$39:$C$782,СВЦЭМ!$A$39:$A$782,$A98,СВЦЭМ!$B$39:$B$782,D$83)+'СЕТ СН'!$H$12+СВЦЭМ!$D$10+'СЕТ СН'!$H$6-'СЕТ СН'!$H$22</f>
        <v>1307.77924678</v>
      </c>
      <c r="E98" s="36">
        <f>SUMIFS(СВЦЭМ!$C$39:$C$782,СВЦЭМ!$A$39:$A$782,$A98,СВЦЭМ!$B$39:$B$782,E$83)+'СЕТ СН'!$H$12+СВЦЭМ!$D$10+'СЕТ СН'!$H$6-'СЕТ СН'!$H$22</f>
        <v>1314.8029211199998</v>
      </c>
      <c r="F98" s="36">
        <f>SUMIFS(СВЦЭМ!$C$39:$C$782,СВЦЭМ!$A$39:$A$782,$A98,СВЦЭМ!$B$39:$B$782,F$83)+'СЕТ СН'!$H$12+СВЦЭМ!$D$10+'СЕТ СН'!$H$6-'СЕТ СН'!$H$22</f>
        <v>1319.3248319100001</v>
      </c>
      <c r="G98" s="36">
        <f>SUMIFS(СВЦЭМ!$C$39:$C$782,СВЦЭМ!$A$39:$A$782,$A98,СВЦЭМ!$B$39:$B$782,G$83)+'СЕТ СН'!$H$12+СВЦЭМ!$D$10+'СЕТ СН'!$H$6-'СЕТ СН'!$H$22</f>
        <v>1323.6704713300001</v>
      </c>
      <c r="H98" s="36">
        <f>SUMIFS(СВЦЭМ!$C$39:$C$782,СВЦЭМ!$A$39:$A$782,$A98,СВЦЭМ!$B$39:$B$782,H$83)+'СЕТ СН'!$H$12+СВЦЭМ!$D$10+'СЕТ СН'!$H$6-'СЕТ СН'!$H$22</f>
        <v>1294.35220671</v>
      </c>
      <c r="I98" s="36">
        <f>SUMIFS(СВЦЭМ!$C$39:$C$782,СВЦЭМ!$A$39:$A$782,$A98,СВЦЭМ!$B$39:$B$782,I$83)+'СЕТ СН'!$H$12+СВЦЭМ!$D$10+'СЕТ СН'!$H$6-'СЕТ СН'!$H$22</f>
        <v>1239.7310690299998</v>
      </c>
      <c r="J98" s="36">
        <f>SUMIFS(СВЦЭМ!$C$39:$C$782,СВЦЭМ!$A$39:$A$782,$A98,СВЦЭМ!$B$39:$B$782,J$83)+'СЕТ СН'!$H$12+СВЦЭМ!$D$10+'СЕТ СН'!$H$6-'СЕТ СН'!$H$22</f>
        <v>1168.5843584299998</v>
      </c>
      <c r="K98" s="36">
        <f>SUMIFS(СВЦЭМ!$C$39:$C$782,СВЦЭМ!$A$39:$A$782,$A98,СВЦЭМ!$B$39:$B$782,K$83)+'СЕТ СН'!$H$12+СВЦЭМ!$D$10+'СЕТ СН'!$H$6-'СЕТ СН'!$H$22</f>
        <v>1129.24082866</v>
      </c>
      <c r="L98" s="36">
        <f>SUMIFS(СВЦЭМ!$C$39:$C$782,СВЦЭМ!$A$39:$A$782,$A98,СВЦЭМ!$B$39:$B$782,L$83)+'СЕТ СН'!$H$12+СВЦЭМ!$D$10+'СЕТ СН'!$H$6-'СЕТ СН'!$H$22</f>
        <v>1098.9841327699999</v>
      </c>
      <c r="M98" s="36">
        <f>SUMIFS(СВЦЭМ!$C$39:$C$782,СВЦЭМ!$A$39:$A$782,$A98,СВЦЭМ!$B$39:$B$782,M$83)+'СЕТ СН'!$H$12+СВЦЭМ!$D$10+'СЕТ СН'!$H$6-'СЕТ СН'!$H$22</f>
        <v>1096.29614171</v>
      </c>
      <c r="N98" s="36">
        <f>SUMIFS(СВЦЭМ!$C$39:$C$782,СВЦЭМ!$A$39:$A$782,$A98,СВЦЭМ!$B$39:$B$782,N$83)+'СЕТ СН'!$H$12+СВЦЭМ!$D$10+'СЕТ СН'!$H$6-'СЕТ СН'!$H$22</f>
        <v>1104.0260088099999</v>
      </c>
      <c r="O98" s="36">
        <f>SUMIFS(СВЦЭМ!$C$39:$C$782,СВЦЭМ!$A$39:$A$782,$A98,СВЦЭМ!$B$39:$B$782,O$83)+'СЕТ СН'!$H$12+СВЦЭМ!$D$10+'СЕТ СН'!$H$6-'СЕТ СН'!$H$22</f>
        <v>1101.23942648</v>
      </c>
      <c r="P98" s="36">
        <f>SUMIFS(СВЦЭМ!$C$39:$C$782,СВЦЭМ!$A$39:$A$782,$A98,СВЦЭМ!$B$39:$B$782,P$83)+'СЕТ СН'!$H$12+СВЦЭМ!$D$10+'СЕТ СН'!$H$6-'СЕТ СН'!$H$22</f>
        <v>1114.89712715</v>
      </c>
      <c r="Q98" s="36">
        <f>SUMIFS(СВЦЭМ!$C$39:$C$782,СВЦЭМ!$A$39:$A$782,$A98,СВЦЭМ!$B$39:$B$782,Q$83)+'СЕТ СН'!$H$12+СВЦЭМ!$D$10+'СЕТ СН'!$H$6-'СЕТ СН'!$H$22</f>
        <v>1119.26882396</v>
      </c>
      <c r="R98" s="36">
        <f>SUMIFS(СВЦЭМ!$C$39:$C$782,СВЦЭМ!$A$39:$A$782,$A98,СВЦЭМ!$B$39:$B$782,R$83)+'СЕТ СН'!$H$12+СВЦЭМ!$D$10+'СЕТ СН'!$H$6-'СЕТ СН'!$H$22</f>
        <v>1119.6127809299999</v>
      </c>
      <c r="S98" s="36">
        <f>SUMIFS(СВЦЭМ!$C$39:$C$782,СВЦЭМ!$A$39:$A$782,$A98,СВЦЭМ!$B$39:$B$782,S$83)+'СЕТ СН'!$H$12+СВЦЭМ!$D$10+'СЕТ СН'!$H$6-'СЕТ СН'!$H$22</f>
        <v>1115.1775767199999</v>
      </c>
      <c r="T98" s="36">
        <f>SUMIFS(СВЦЭМ!$C$39:$C$782,СВЦЭМ!$A$39:$A$782,$A98,СВЦЭМ!$B$39:$B$782,T$83)+'СЕТ СН'!$H$12+СВЦЭМ!$D$10+'СЕТ СН'!$H$6-'СЕТ СН'!$H$22</f>
        <v>1083.40333201</v>
      </c>
      <c r="U98" s="36">
        <f>SUMIFS(СВЦЭМ!$C$39:$C$782,СВЦЭМ!$A$39:$A$782,$A98,СВЦЭМ!$B$39:$B$782,U$83)+'СЕТ СН'!$H$12+СВЦЭМ!$D$10+'СЕТ СН'!$H$6-'СЕТ СН'!$H$22</f>
        <v>1096.6648139500001</v>
      </c>
      <c r="V98" s="36">
        <f>SUMIFS(СВЦЭМ!$C$39:$C$782,СВЦЭМ!$A$39:$A$782,$A98,СВЦЭМ!$B$39:$B$782,V$83)+'СЕТ СН'!$H$12+СВЦЭМ!$D$10+'СЕТ СН'!$H$6-'СЕТ СН'!$H$22</f>
        <v>1092.6368640999999</v>
      </c>
      <c r="W98" s="36">
        <f>SUMIFS(СВЦЭМ!$C$39:$C$782,СВЦЭМ!$A$39:$A$782,$A98,СВЦЭМ!$B$39:$B$782,W$83)+'СЕТ СН'!$H$12+СВЦЭМ!$D$10+'СЕТ СН'!$H$6-'СЕТ СН'!$H$22</f>
        <v>1090.9059686099999</v>
      </c>
      <c r="X98" s="36">
        <f>SUMIFS(СВЦЭМ!$C$39:$C$782,СВЦЭМ!$A$39:$A$782,$A98,СВЦЭМ!$B$39:$B$782,X$83)+'СЕТ СН'!$H$12+СВЦЭМ!$D$10+'СЕТ СН'!$H$6-'СЕТ СН'!$H$22</f>
        <v>1062.73488376</v>
      </c>
      <c r="Y98" s="36">
        <f>SUMIFS(СВЦЭМ!$C$39:$C$782,СВЦЭМ!$A$39:$A$782,$A98,СВЦЭМ!$B$39:$B$782,Y$83)+'СЕТ СН'!$H$12+СВЦЭМ!$D$10+'СЕТ СН'!$H$6-'СЕТ СН'!$H$22</f>
        <v>1057.8637896099999</v>
      </c>
    </row>
    <row r="99" spans="1:25" ht="15.75" x14ac:dyDescent="0.2">
      <c r="A99" s="35">
        <f t="shared" si="2"/>
        <v>44424</v>
      </c>
      <c r="B99" s="36">
        <f>SUMIFS(СВЦЭМ!$C$39:$C$782,СВЦЭМ!$A$39:$A$782,$A99,СВЦЭМ!$B$39:$B$782,B$83)+'СЕТ СН'!$H$12+СВЦЭМ!$D$10+'СЕТ СН'!$H$6-'СЕТ СН'!$H$22</f>
        <v>1174.5748050299999</v>
      </c>
      <c r="C99" s="36">
        <f>SUMIFS(СВЦЭМ!$C$39:$C$782,СВЦЭМ!$A$39:$A$782,$A99,СВЦЭМ!$B$39:$B$782,C$83)+'СЕТ СН'!$H$12+СВЦЭМ!$D$10+'СЕТ СН'!$H$6-'СЕТ СН'!$H$22</f>
        <v>1229.9734916</v>
      </c>
      <c r="D99" s="36">
        <f>SUMIFS(СВЦЭМ!$C$39:$C$782,СВЦЭМ!$A$39:$A$782,$A99,СВЦЭМ!$B$39:$B$782,D$83)+'СЕТ СН'!$H$12+СВЦЭМ!$D$10+'СЕТ СН'!$H$6-'СЕТ СН'!$H$22</f>
        <v>1277.5027508399999</v>
      </c>
      <c r="E99" s="36">
        <f>SUMIFS(СВЦЭМ!$C$39:$C$782,СВЦЭМ!$A$39:$A$782,$A99,СВЦЭМ!$B$39:$B$782,E$83)+'СЕТ СН'!$H$12+СВЦЭМ!$D$10+'СЕТ СН'!$H$6-'СЕТ СН'!$H$22</f>
        <v>1318.74415967</v>
      </c>
      <c r="F99" s="36">
        <f>SUMIFS(СВЦЭМ!$C$39:$C$782,СВЦЭМ!$A$39:$A$782,$A99,СВЦЭМ!$B$39:$B$782,F$83)+'СЕТ СН'!$H$12+СВЦЭМ!$D$10+'СЕТ СН'!$H$6-'СЕТ СН'!$H$22</f>
        <v>1321.0460229099999</v>
      </c>
      <c r="G99" s="36">
        <f>SUMIFS(СВЦЭМ!$C$39:$C$782,СВЦЭМ!$A$39:$A$782,$A99,СВЦЭМ!$B$39:$B$782,G$83)+'СЕТ СН'!$H$12+СВЦЭМ!$D$10+'СЕТ СН'!$H$6-'СЕТ СН'!$H$22</f>
        <v>1319.48584175</v>
      </c>
      <c r="H99" s="36">
        <f>SUMIFS(СВЦЭМ!$C$39:$C$782,СВЦЭМ!$A$39:$A$782,$A99,СВЦЭМ!$B$39:$B$782,H$83)+'СЕТ СН'!$H$12+СВЦЭМ!$D$10+'СЕТ СН'!$H$6-'СЕТ СН'!$H$22</f>
        <v>1335.9263928399998</v>
      </c>
      <c r="I99" s="36">
        <f>SUMIFS(СВЦЭМ!$C$39:$C$782,СВЦЭМ!$A$39:$A$782,$A99,СВЦЭМ!$B$39:$B$782,I$83)+'СЕТ СН'!$H$12+СВЦЭМ!$D$10+'СЕТ СН'!$H$6-'СЕТ СН'!$H$22</f>
        <v>1388.5886560500001</v>
      </c>
      <c r="J99" s="36">
        <f>SUMIFS(СВЦЭМ!$C$39:$C$782,СВЦЭМ!$A$39:$A$782,$A99,СВЦЭМ!$B$39:$B$782,J$83)+'СЕТ СН'!$H$12+СВЦЭМ!$D$10+'СЕТ СН'!$H$6-'СЕТ СН'!$H$22</f>
        <v>1368.7000353599999</v>
      </c>
      <c r="K99" s="36">
        <f>SUMIFS(СВЦЭМ!$C$39:$C$782,СВЦЭМ!$A$39:$A$782,$A99,СВЦЭМ!$B$39:$B$782,K$83)+'СЕТ СН'!$H$12+СВЦЭМ!$D$10+'СЕТ СН'!$H$6-'СЕТ СН'!$H$22</f>
        <v>1285.42505508</v>
      </c>
      <c r="L99" s="36">
        <f>SUMIFS(СВЦЭМ!$C$39:$C$782,СВЦЭМ!$A$39:$A$782,$A99,СВЦЭМ!$B$39:$B$782,L$83)+'СЕТ СН'!$H$12+СВЦЭМ!$D$10+'СЕТ СН'!$H$6-'СЕТ СН'!$H$22</f>
        <v>1222.3438322499999</v>
      </c>
      <c r="M99" s="36">
        <f>SUMIFS(СВЦЭМ!$C$39:$C$782,СВЦЭМ!$A$39:$A$782,$A99,СВЦЭМ!$B$39:$B$782,M$83)+'СЕТ СН'!$H$12+СВЦЭМ!$D$10+'СЕТ СН'!$H$6-'СЕТ СН'!$H$22</f>
        <v>1221.1667549399999</v>
      </c>
      <c r="N99" s="36">
        <f>SUMIFS(СВЦЭМ!$C$39:$C$782,СВЦЭМ!$A$39:$A$782,$A99,СВЦЭМ!$B$39:$B$782,N$83)+'СЕТ СН'!$H$12+СВЦЭМ!$D$10+'СЕТ СН'!$H$6-'СЕТ СН'!$H$22</f>
        <v>1220.46201081</v>
      </c>
      <c r="O99" s="36">
        <f>SUMIFS(СВЦЭМ!$C$39:$C$782,СВЦЭМ!$A$39:$A$782,$A99,СВЦЭМ!$B$39:$B$782,O$83)+'СЕТ СН'!$H$12+СВЦЭМ!$D$10+'СЕТ СН'!$H$6-'СЕТ СН'!$H$22</f>
        <v>1215.0953340999999</v>
      </c>
      <c r="P99" s="36">
        <f>SUMIFS(СВЦЭМ!$C$39:$C$782,СВЦЭМ!$A$39:$A$782,$A99,СВЦЭМ!$B$39:$B$782,P$83)+'СЕТ СН'!$H$12+СВЦЭМ!$D$10+'СЕТ СН'!$H$6-'СЕТ СН'!$H$22</f>
        <v>1260.84770751</v>
      </c>
      <c r="Q99" s="36">
        <f>SUMIFS(СВЦЭМ!$C$39:$C$782,СВЦЭМ!$A$39:$A$782,$A99,СВЦЭМ!$B$39:$B$782,Q$83)+'СЕТ СН'!$H$12+СВЦЭМ!$D$10+'СЕТ СН'!$H$6-'СЕТ СН'!$H$22</f>
        <v>1250.51704227</v>
      </c>
      <c r="R99" s="36">
        <f>SUMIFS(СВЦЭМ!$C$39:$C$782,СВЦЭМ!$A$39:$A$782,$A99,СВЦЭМ!$B$39:$B$782,R$83)+'СЕТ СН'!$H$12+СВЦЭМ!$D$10+'СЕТ СН'!$H$6-'СЕТ СН'!$H$22</f>
        <v>1235.8496670299999</v>
      </c>
      <c r="S99" s="36">
        <f>SUMIFS(СВЦЭМ!$C$39:$C$782,СВЦЭМ!$A$39:$A$782,$A99,СВЦЭМ!$B$39:$B$782,S$83)+'СЕТ СН'!$H$12+СВЦЭМ!$D$10+'СЕТ СН'!$H$6-'СЕТ СН'!$H$22</f>
        <v>1225.1861119999999</v>
      </c>
      <c r="T99" s="36">
        <f>SUMIFS(СВЦЭМ!$C$39:$C$782,СВЦЭМ!$A$39:$A$782,$A99,СВЦЭМ!$B$39:$B$782,T$83)+'СЕТ СН'!$H$12+СВЦЭМ!$D$10+'СЕТ СН'!$H$6-'СЕТ СН'!$H$22</f>
        <v>1227.56924589</v>
      </c>
      <c r="U99" s="36">
        <f>SUMIFS(СВЦЭМ!$C$39:$C$782,СВЦЭМ!$A$39:$A$782,$A99,СВЦЭМ!$B$39:$B$782,U$83)+'СЕТ СН'!$H$12+СВЦЭМ!$D$10+'СЕТ СН'!$H$6-'СЕТ СН'!$H$22</f>
        <v>1227.41581501</v>
      </c>
      <c r="V99" s="36">
        <f>SUMIFS(СВЦЭМ!$C$39:$C$782,СВЦЭМ!$A$39:$A$782,$A99,СВЦЭМ!$B$39:$B$782,V$83)+'СЕТ СН'!$H$12+СВЦЭМ!$D$10+'СЕТ СН'!$H$6-'СЕТ СН'!$H$22</f>
        <v>1242.3178684299999</v>
      </c>
      <c r="W99" s="36">
        <f>SUMIFS(СВЦЭМ!$C$39:$C$782,СВЦЭМ!$A$39:$A$782,$A99,СВЦЭМ!$B$39:$B$782,W$83)+'СЕТ СН'!$H$12+СВЦЭМ!$D$10+'СЕТ СН'!$H$6-'СЕТ СН'!$H$22</f>
        <v>1246.9139356199998</v>
      </c>
      <c r="X99" s="36">
        <f>SUMIFS(СВЦЭМ!$C$39:$C$782,СВЦЭМ!$A$39:$A$782,$A99,СВЦЭМ!$B$39:$B$782,X$83)+'СЕТ СН'!$H$12+СВЦЭМ!$D$10+'СЕТ СН'!$H$6-'СЕТ СН'!$H$22</f>
        <v>1198.4942233899999</v>
      </c>
      <c r="Y99" s="36">
        <f>SUMIFS(СВЦЭМ!$C$39:$C$782,СВЦЭМ!$A$39:$A$782,$A99,СВЦЭМ!$B$39:$B$782,Y$83)+'СЕТ СН'!$H$12+СВЦЭМ!$D$10+'СЕТ СН'!$H$6-'СЕТ СН'!$H$22</f>
        <v>1167.20533877</v>
      </c>
    </row>
    <row r="100" spans="1:25" ht="15.75" x14ac:dyDescent="0.2">
      <c r="A100" s="35">
        <f t="shared" si="2"/>
        <v>44425</v>
      </c>
      <c r="B100" s="36">
        <f>SUMIFS(СВЦЭМ!$C$39:$C$782,СВЦЭМ!$A$39:$A$782,$A100,СВЦЭМ!$B$39:$B$782,B$83)+'СЕТ СН'!$H$12+СВЦЭМ!$D$10+'СЕТ СН'!$H$6-'СЕТ СН'!$H$22</f>
        <v>1304.6942348</v>
      </c>
      <c r="C100" s="36">
        <f>SUMIFS(СВЦЭМ!$C$39:$C$782,СВЦЭМ!$A$39:$A$782,$A100,СВЦЭМ!$B$39:$B$782,C$83)+'СЕТ СН'!$H$12+СВЦЭМ!$D$10+'СЕТ СН'!$H$6-'СЕТ СН'!$H$22</f>
        <v>1367.62863853</v>
      </c>
      <c r="D100" s="36">
        <f>SUMIFS(СВЦЭМ!$C$39:$C$782,СВЦЭМ!$A$39:$A$782,$A100,СВЦЭМ!$B$39:$B$782,D$83)+'СЕТ СН'!$H$12+СВЦЭМ!$D$10+'СЕТ СН'!$H$6-'СЕТ СН'!$H$22</f>
        <v>1414.9738233599999</v>
      </c>
      <c r="E100" s="36">
        <f>SUMIFS(СВЦЭМ!$C$39:$C$782,СВЦЭМ!$A$39:$A$782,$A100,СВЦЭМ!$B$39:$B$782,E$83)+'СЕТ СН'!$H$12+СВЦЭМ!$D$10+'СЕТ СН'!$H$6-'СЕТ СН'!$H$22</f>
        <v>1434.71222788</v>
      </c>
      <c r="F100" s="36">
        <f>SUMIFS(СВЦЭМ!$C$39:$C$782,СВЦЭМ!$A$39:$A$782,$A100,СВЦЭМ!$B$39:$B$782,F$83)+'СЕТ СН'!$H$12+СВЦЭМ!$D$10+'СЕТ СН'!$H$6-'СЕТ СН'!$H$22</f>
        <v>1427.4992482299999</v>
      </c>
      <c r="G100" s="36">
        <f>SUMIFS(СВЦЭМ!$C$39:$C$782,СВЦЭМ!$A$39:$A$782,$A100,СВЦЭМ!$B$39:$B$782,G$83)+'СЕТ СН'!$H$12+СВЦЭМ!$D$10+'СЕТ СН'!$H$6-'СЕТ СН'!$H$22</f>
        <v>1409.07105649</v>
      </c>
      <c r="H100" s="36">
        <f>SUMIFS(СВЦЭМ!$C$39:$C$782,СВЦЭМ!$A$39:$A$782,$A100,СВЦЭМ!$B$39:$B$782,H$83)+'СЕТ СН'!$H$12+СВЦЭМ!$D$10+'СЕТ СН'!$H$6-'СЕТ СН'!$H$22</f>
        <v>1344.9772618899999</v>
      </c>
      <c r="I100" s="36">
        <f>SUMIFS(СВЦЭМ!$C$39:$C$782,СВЦЭМ!$A$39:$A$782,$A100,СВЦЭМ!$B$39:$B$782,I$83)+'СЕТ СН'!$H$12+СВЦЭМ!$D$10+'СЕТ СН'!$H$6-'СЕТ СН'!$H$22</f>
        <v>1281.61160077</v>
      </c>
      <c r="J100" s="36">
        <f>SUMIFS(СВЦЭМ!$C$39:$C$782,СВЦЭМ!$A$39:$A$782,$A100,СВЦЭМ!$B$39:$B$782,J$83)+'СЕТ СН'!$H$12+СВЦЭМ!$D$10+'СЕТ СН'!$H$6-'СЕТ СН'!$H$22</f>
        <v>1205.9019660500001</v>
      </c>
      <c r="K100" s="36">
        <f>SUMIFS(СВЦЭМ!$C$39:$C$782,СВЦЭМ!$A$39:$A$782,$A100,СВЦЭМ!$B$39:$B$782,K$83)+'СЕТ СН'!$H$12+СВЦЭМ!$D$10+'СЕТ СН'!$H$6-'СЕТ СН'!$H$22</f>
        <v>1201.74924762</v>
      </c>
      <c r="L100" s="36">
        <f>SUMIFS(СВЦЭМ!$C$39:$C$782,СВЦЭМ!$A$39:$A$782,$A100,СВЦЭМ!$B$39:$B$782,L$83)+'СЕТ СН'!$H$12+СВЦЭМ!$D$10+'СЕТ СН'!$H$6-'СЕТ СН'!$H$22</f>
        <v>1224.9444211799998</v>
      </c>
      <c r="M100" s="36">
        <f>SUMIFS(СВЦЭМ!$C$39:$C$782,СВЦЭМ!$A$39:$A$782,$A100,СВЦЭМ!$B$39:$B$782,M$83)+'СЕТ СН'!$H$12+СВЦЭМ!$D$10+'СЕТ СН'!$H$6-'СЕТ СН'!$H$22</f>
        <v>1232.25159317</v>
      </c>
      <c r="N100" s="36">
        <f>SUMIFS(СВЦЭМ!$C$39:$C$782,СВЦЭМ!$A$39:$A$782,$A100,СВЦЭМ!$B$39:$B$782,N$83)+'СЕТ СН'!$H$12+СВЦЭМ!$D$10+'СЕТ СН'!$H$6-'СЕТ СН'!$H$22</f>
        <v>1229.70051244</v>
      </c>
      <c r="O100" s="36">
        <f>SUMIFS(СВЦЭМ!$C$39:$C$782,СВЦЭМ!$A$39:$A$782,$A100,СВЦЭМ!$B$39:$B$782,O$83)+'СЕТ СН'!$H$12+СВЦЭМ!$D$10+'СЕТ СН'!$H$6-'СЕТ СН'!$H$22</f>
        <v>1209.80818406</v>
      </c>
      <c r="P100" s="36">
        <f>SUMIFS(СВЦЭМ!$C$39:$C$782,СВЦЭМ!$A$39:$A$782,$A100,СВЦЭМ!$B$39:$B$782,P$83)+'СЕТ СН'!$H$12+СВЦЭМ!$D$10+'СЕТ СН'!$H$6-'СЕТ СН'!$H$22</f>
        <v>1216.9943272099999</v>
      </c>
      <c r="Q100" s="36">
        <f>SUMIFS(СВЦЭМ!$C$39:$C$782,СВЦЭМ!$A$39:$A$782,$A100,СВЦЭМ!$B$39:$B$782,Q$83)+'СЕТ СН'!$H$12+СВЦЭМ!$D$10+'СЕТ СН'!$H$6-'СЕТ СН'!$H$22</f>
        <v>1223.22021657</v>
      </c>
      <c r="R100" s="36">
        <f>SUMIFS(СВЦЭМ!$C$39:$C$782,СВЦЭМ!$A$39:$A$782,$A100,СВЦЭМ!$B$39:$B$782,R$83)+'СЕТ СН'!$H$12+СВЦЭМ!$D$10+'СЕТ СН'!$H$6-'СЕТ СН'!$H$22</f>
        <v>1222.13320884</v>
      </c>
      <c r="S100" s="36">
        <f>SUMIFS(СВЦЭМ!$C$39:$C$782,СВЦЭМ!$A$39:$A$782,$A100,СВЦЭМ!$B$39:$B$782,S$83)+'СЕТ СН'!$H$12+СВЦЭМ!$D$10+'СЕТ СН'!$H$6-'СЕТ СН'!$H$22</f>
        <v>1200.35619903</v>
      </c>
      <c r="T100" s="36">
        <f>SUMIFS(СВЦЭМ!$C$39:$C$782,СВЦЭМ!$A$39:$A$782,$A100,СВЦЭМ!$B$39:$B$782,T$83)+'СЕТ СН'!$H$12+СВЦЭМ!$D$10+'СЕТ СН'!$H$6-'СЕТ СН'!$H$22</f>
        <v>1183.05782258</v>
      </c>
      <c r="U100" s="36">
        <f>SUMIFS(СВЦЭМ!$C$39:$C$782,СВЦЭМ!$A$39:$A$782,$A100,СВЦЭМ!$B$39:$B$782,U$83)+'СЕТ СН'!$H$12+СВЦЭМ!$D$10+'СЕТ СН'!$H$6-'СЕТ СН'!$H$22</f>
        <v>1180.67639313</v>
      </c>
      <c r="V100" s="36">
        <f>SUMIFS(СВЦЭМ!$C$39:$C$782,СВЦЭМ!$A$39:$A$782,$A100,СВЦЭМ!$B$39:$B$782,V$83)+'СЕТ СН'!$H$12+СВЦЭМ!$D$10+'СЕТ СН'!$H$6-'СЕТ СН'!$H$22</f>
        <v>1192.7238034699999</v>
      </c>
      <c r="W100" s="36">
        <f>SUMIFS(СВЦЭМ!$C$39:$C$782,СВЦЭМ!$A$39:$A$782,$A100,СВЦЭМ!$B$39:$B$782,W$83)+'СЕТ СН'!$H$12+СВЦЭМ!$D$10+'СЕТ СН'!$H$6-'СЕТ СН'!$H$22</f>
        <v>1216.2456886099999</v>
      </c>
      <c r="X100" s="36">
        <f>SUMIFS(СВЦЭМ!$C$39:$C$782,СВЦЭМ!$A$39:$A$782,$A100,СВЦЭМ!$B$39:$B$782,X$83)+'СЕТ СН'!$H$12+СВЦЭМ!$D$10+'СЕТ СН'!$H$6-'СЕТ СН'!$H$22</f>
        <v>1186.2656263599999</v>
      </c>
      <c r="Y100" s="36">
        <f>SUMIFS(СВЦЭМ!$C$39:$C$782,СВЦЭМ!$A$39:$A$782,$A100,СВЦЭМ!$B$39:$B$782,Y$83)+'СЕТ СН'!$H$12+СВЦЭМ!$D$10+'СЕТ СН'!$H$6-'СЕТ СН'!$H$22</f>
        <v>1211.2795133899999</v>
      </c>
    </row>
    <row r="101" spans="1:25" ht="15.75" x14ac:dyDescent="0.2">
      <c r="A101" s="35">
        <f t="shared" si="2"/>
        <v>44426</v>
      </c>
      <c r="B101" s="36">
        <f>SUMIFS(СВЦЭМ!$C$39:$C$782,СВЦЭМ!$A$39:$A$782,$A101,СВЦЭМ!$B$39:$B$782,B$83)+'СЕТ СН'!$H$12+СВЦЭМ!$D$10+'СЕТ СН'!$H$6-'СЕТ СН'!$H$22</f>
        <v>1290.32716566</v>
      </c>
      <c r="C101" s="36">
        <f>SUMIFS(СВЦЭМ!$C$39:$C$782,СВЦЭМ!$A$39:$A$782,$A101,СВЦЭМ!$B$39:$B$782,C$83)+'СЕТ СН'!$H$12+СВЦЭМ!$D$10+'СЕТ СН'!$H$6-'СЕТ СН'!$H$22</f>
        <v>1357.1147843700001</v>
      </c>
      <c r="D101" s="36">
        <f>SUMIFS(СВЦЭМ!$C$39:$C$782,СВЦЭМ!$A$39:$A$782,$A101,СВЦЭМ!$B$39:$B$782,D$83)+'СЕТ СН'!$H$12+СВЦЭМ!$D$10+'СЕТ СН'!$H$6-'СЕТ СН'!$H$22</f>
        <v>1410.3961473899999</v>
      </c>
      <c r="E101" s="36">
        <f>SUMIFS(СВЦЭМ!$C$39:$C$782,СВЦЭМ!$A$39:$A$782,$A101,СВЦЭМ!$B$39:$B$782,E$83)+'СЕТ СН'!$H$12+СВЦЭМ!$D$10+'СЕТ СН'!$H$6-'СЕТ СН'!$H$22</f>
        <v>1419.63905849</v>
      </c>
      <c r="F101" s="36">
        <f>SUMIFS(СВЦЭМ!$C$39:$C$782,СВЦЭМ!$A$39:$A$782,$A101,СВЦЭМ!$B$39:$B$782,F$83)+'СЕТ СН'!$H$12+СВЦЭМ!$D$10+'СЕТ СН'!$H$6-'СЕТ СН'!$H$22</f>
        <v>1404.9160351599999</v>
      </c>
      <c r="G101" s="36">
        <f>SUMIFS(СВЦЭМ!$C$39:$C$782,СВЦЭМ!$A$39:$A$782,$A101,СВЦЭМ!$B$39:$B$782,G$83)+'СЕТ СН'!$H$12+СВЦЭМ!$D$10+'СЕТ СН'!$H$6-'СЕТ СН'!$H$22</f>
        <v>1403.9876987299999</v>
      </c>
      <c r="H101" s="36">
        <f>SUMIFS(СВЦЭМ!$C$39:$C$782,СВЦЭМ!$A$39:$A$782,$A101,СВЦЭМ!$B$39:$B$782,H$83)+'СЕТ СН'!$H$12+СВЦЭМ!$D$10+'СЕТ СН'!$H$6-'СЕТ СН'!$H$22</f>
        <v>1370.6344424500001</v>
      </c>
      <c r="I101" s="36">
        <f>SUMIFS(СВЦЭМ!$C$39:$C$782,СВЦЭМ!$A$39:$A$782,$A101,СВЦЭМ!$B$39:$B$782,I$83)+'СЕТ СН'!$H$12+СВЦЭМ!$D$10+'СЕТ СН'!$H$6-'СЕТ СН'!$H$22</f>
        <v>1319.0150224899999</v>
      </c>
      <c r="J101" s="36">
        <f>SUMIFS(СВЦЭМ!$C$39:$C$782,СВЦЭМ!$A$39:$A$782,$A101,СВЦЭМ!$B$39:$B$782,J$83)+'СЕТ СН'!$H$12+СВЦЭМ!$D$10+'СЕТ СН'!$H$6-'СЕТ СН'!$H$22</f>
        <v>1266.6705735099999</v>
      </c>
      <c r="K101" s="36">
        <f>SUMIFS(СВЦЭМ!$C$39:$C$782,СВЦЭМ!$A$39:$A$782,$A101,СВЦЭМ!$B$39:$B$782,K$83)+'СЕТ СН'!$H$12+СВЦЭМ!$D$10+'СЕТ СН'!$H$6-'СЕТ СН'!$H$22</f>
        <v>1295.0057665699999</v>
      </c>
      <c r="L101" s="36">
        <f>SUMIFS(СВЦЭМ!$C$39:$C$782,СВЦЭМ!$A$39:$A$782,$A101,СВЦЭМ!$B$39:$B$782,L$83)+'СЕТ СН'!$H$12+СВЦЭМ!$D$10+'СЕТ СН'!$H$6-'СЕТ СН'!$H$22</f>
        <v>1309.1386207599999</v>
      </c>
      <c r="M101" s="36">
        <f>SUMIFS(СВЦЭМ!$C$39:$C$782,СВЦЭМ!$A$39:$A$782,$A101,СВЦЭМ!$B$39:$B$782,M$83)+'СЕТ СН'!$H$12+СВЦЭМ!$D$10+'СЕТ СН'!$H$6-'СЕТ СН'!$H$22</f>
        <v>1310.9039480500001</v>
      </c>
      <c r="N101" s="36">
        <f>SUMIFS(СВЦЭМ!$C$39:$C$782,СВЦЭМ!$A$39:$A$782,$A101,СВЦЭМ!$B$39:$B$782,N$83)+'СЕТ СН'!$H$12+СВЦЭМ!$D$10+'СЕТ СН'!$H$6-'СЕТ СН'!$H$22</f>
        <v>1305.47059971</v>
      </c>
      <c r="O101" s="36">
        <f>SUMIFS(СВЦЭМ!$C$39:$C$782,СВЦЭМ!$A$39:$A$782,$A101,СВЦЭМ!$B$39:$B$782,O$83)+'СЕТ СН'!$H$12+СВЦЭМ!$D$10+'СЕТ СН'!$H$6-'СЕТ СН'!$H$22</f>
        <v>1288.8563069499999</v>
      </c>
      <c r="P101" s="36">
        <f>SUMIFS(СВЦЭМ!$C$39:$C$782,СВЦЭМ!$A$39:$A$782,$A101,СВЦЭМ!$B$39:$B$782,P$83)+'СЕТ СН'!$H$12+СВЦЭМ!$D$10+'СЕТ СН'!$H$6-'СЕТ СН'!$H$22</f>
        <v>1242.1518056499999</v>
      </c>
      <c r="Q101" s="36">
        <f>SUMIFS(СВЦЭМ!$C$39:$C$782,СВЦЭМ!$A$39:$A$782,$A101,СВЦЭМ!$B$39:$B$782,Q$83)+'СЕТ СН'!$H$12+СВЦЭМ!$D$10+'СЕТ СН'!$H$6-'СЕТ СН'!$H$22</f>
        <v>1240.0338869299999</v>
      </c>
      <c r="R101" s="36">
        <f>SUMIFS(СВЦЭМ!$C$39:$C$782,СВЦЭМ!$A$39:$A$782,$A101,СВЦЭМ!$B$39:$B$782,R$83)+'СЕТ СН'!$H$12+СВЦЭМ!$D$10+'СЕТ СН'!$H$6-'СЕТ СН'!$H$22</f>
        <v>1235.62116917</v>
      </c>
      <c r="S101" s="36">
        <f>SUMIFS(СВЦЭМ!$C$39:$C$782,СВЦЭМ!$A$39:$A$782,$A101,СВЦЭМ!$B$39:$B$782,S$83)+'СЕТ СН'!$H$12+СВЦЭМ!$D$10+'СЕТ СН'!$H$6-'СЕТ СН'!$H$22</f>
        <v>1202.1201956899999</v>
      </c>
      <c r="T101" s="36">
        <f>SUMIFS(СВЦЭМ!$C$39:$C$782,СВЦЭМ!$A$39:$A$782,$A101,СВЦЭМ!$B$39:$B$782,T$83)+'СЕТ СН'!$H$12+СВЦЭМ!$D$10+'СЕТ СН'!$H$6-'СЕТ СН'!$H$22</f>
        <v>1182.99026233</v>
      </c>
      <c r="U101" s="36">
        <f>SUMIFS(СВЦЭМ!$C$39:$C$782,СВЦЭМ!$A$39:$A$782,$A101,СВЦЭМ!$B$39:$B$782,U$83)+'СЕТ СН'!$H$12+СВЦЭМ!$D$10+'СЕТ СН'!$H$6-'СЕТ СН'!$H$22</f>
        <v>1171.9270547199999</v>
      </c>
      <c r="V101" s="36">
        <f>SUMIFS(СВЦЭМ!$C$39:$C$782,СВЦЭМ!$A$39:$A$782,$A101,СВЦЭМ!$B$39:$B$782,V$83)+'СЕТ СН'!$H$12+СВЦЭМ!$D$10+'СЕТ СН'!$H$6-'СЕТ СН'!$H$22</f>
        <v>1185.8971279899999</v>
      </c>
      <c r="W101" s="36">
        <f>SUMIFS(СВЦЭМ!$C$39:$C$782,СВЦЭМ!$A$39:$A$782,$A101,СВЦЭМ!$B$39:$B$782,W$83)+'СЕТ СН'!$H$12+СВЦЭМ!$D$10+'СЕТ СН'!$H$6-'СЕТ СН'!$H$22</f>
        <v>1239.9033855099999</v>
      </c>
      <c r="X101" s="36">
        <f>SUMIFS(СВЦЭМ!$C$39:$C$782,СВЦЭМ!$A$39:$A$782,$A101,СВЦЭМ!$B$39:$B$782,X$83)+'СЕТ СН'!$H$12+СВЦЭМ!$D$10+'СЕТ СН'!$H$6-'СЕТ СН'!$H$22</f>
        <v>1190.68797655</v>
      </c>
      <c r="Y101" s="36">
        <f>SUMIFS(СВЦЭМ!$C$39:$C$782,СВЦЭМ!$A$39:$A$782,$A101,СВЦЭМ!$B$39:$B$782,Y$83)+'СЕТ СН'!$H$12+СВЦЭМ!$D$10+'СЕТ СН'!$H$6-'СЕТ СН'!$H$22</f>
        <v>1178.21253731</v>
      </c>
    </row>
    <row r="102" spans="1:25" ht="15.75" x14ac:dyDescent="0.2">
      <c r="A102" s="35">
        <f t="shared" si="2"/>
        <v>44427</v>
      </c>
      <c r="B102" s="36">
        <f>SUMIFS(СВЦЭМ!$C$39:$C$782,СВЦЭМ!$A$39:$A$782,$A102,СВЦЭМ!$B$39:$B$782,B$83)+'СЕТ СН'!$H$12+СВЦЭМ!$D$10+'СЕТ СН'!$H$6-'СЕТ СН'!$H$22</f>
        <v>1244.03527373</v>
      </c>
      <c r="C102" s="36">
        <f>SUMIFS(СВЦЭМ!$C$39:$C$782,СВЦЭМ!$A$39:$A$782,$A102,СВЦЭМ!$B$39:$B$782,C$83)+'СЕТ СН'!$H$12+СВЦЭМ!$D$10+'СЕТ СН'!$H$6-'СЕТ СН'!$H$22</f>
        <v>1319.3561754</v>
      </c>
      <c r="D102" s="36">
        <f>SUMIFS(СВЦЭМ!$C$39:$C$782,СВЦЭМ!$A$39:$A$782,$A102,СВЦЭМ!$B$39:$B$782,D$83)+'СЕТ СН'!$H$12+СВЦЭМ!$D$10+'СЕТ СН'!$H$6-'СЕТ СН'!$H$22</f>
        <v>1375.1698318199999</v>
      </c>
      <c r="E102" s="36">
        <f>SUMIFS(СВЦЭМ!$C$39:$C$782,СВЦЭМ!$A$39:$A$782,$A102,СВЦЭМ!$B$39:$B$782,E$83)+'СЕТ СН'!$H$12+СВЦЭМ!$D$10+'СЕТ СН'!$H$6-'СЕТ СН'!$H$22</f>
        <v>1395.3058357499999</v>
      </c>
      <c r="F102" s="36">
        <f>SUMIFS(СВЦЭМ!$C$39:$C$782,СВЦЭМ!$A$39:$A$782,$A102,СВЦЭМ!$B$39:$B$782,F$83)+'СЕТ СН'!$H$12+СВЦЭМ!$D$10+'СЕТ СН'!$H$6-'СЕТ СН'!$H$22</f>
        <v>1386.6572153</v>
      </c>
      <c r="G102" s="36">
        <f>SUMIFS(СВЦЭМ!$C$39:$C$782,СВЦЭМ!$A$39:$A$782,$A102,СВЦЭМ!$B$39:$B$782,G$83)+'СЕТ СН'!$H$12+СВЦЭМ!$D$10+'СЕТ СН'!$H$6-'СЕТ СН'!$H$22</f>
        <v>1370.8928022299999</v>
      </c>
      <c r="H102" s="36">
        <f>SUMIFS(СВЦЭМ!$C$39:$C$782,СВЦЭМ!$A$39:$A$782,$A102,СВЦЭМ!$B$39:$B$782,H$83)+'СЕТ СН'!$H$12+СВЦЭМ!$D$10+'СЕТ СН'!$H$6-'СЕТ СН'!$H$22</f>
        <v>1313.5404047899999</v>
      </c>
      <c r="I102" s="36">
        <f>SUMIFS(СВЦЭМ!$C$39:$C$782,СВЦЭМ!$A$39:$A$782,$A102,СВЦЭМ!$B$39:$B$782,I$83)+'СЕТ СН'!$H$12+СВЦЭМ!$D$10+'СЕТ СН'!$H$6-'СЕТ СН'!$H$22</f>
        <v>1266.6785678399999</v>
      </c>
      <c r="J102" s="36">
        <f>SUMIFS(СВЦЭМ!$C$39:$C$782,СВЦЭМ!$A$39:$A$782,$A102,СВЦЭМ!$B$39:$B$782,J$83)+'СЕТ СН'!$H$12+СВЦЭМ!$D$10+'СЕТ СН'!$H$6-'СЕТ СН'!$H$22</f>
        <v>1192.7940506299999</v>
      </c>
      <c r="K102" s="36">
        <f>SUMIFS(СВЦЭМ!$C$39:$C$782,СВЦЭМ!$A$39:$A$782,$A102,СВЦЭМ!$B$39:$B$782,K$83)+'СЕТ СН'!$H$12+СВЦЭМ!$D$10+'СЕТ СН'!$H$6-'СЕТ СН'!$H$22</f>
        <v>1190.2125234999999</v>
      </c>
      <c r="L102" s="36">
        <f>SUMIFS(СВЦЭМ!$C$39:$C$782,СВЦЭМ!$A$39:$A$782,$A102,СВЦЭМ!$B$39:$B$782,L$83)+'СЕТ СН'!$H$12+СВЦЭМ!$D$10+'СЕТ СН'!$H$6-'СЕТ СН'!$H$22</f>
        <v>1185.6030411299998</v>
      </c>
      <c r="M102" s="36">
        <f>SUMIFS(СВЦЭМ!$C$39:$C$782,СВЦЭМ!$A$39:$A$782,$A102,СВЦЭМ!$B$39:$B$782,M$83)+'СЕТ СН'!$H$12+СВЦЭМ!$D$10+'СЕТ СН'!$H$6-'СЕТ СН'!$H$22</f>
        <v>1191.69956254</v>
      </c>
      <c r="N102" s="36">
        <f>SUMIFS(СВЦЭМ!$C$39:$C$782,СВЦЭМ!$A$39:$A$782,$A102,СВЦЭМ!$B$39:$B$782,N$83)+'СЕТ СН'!$H$12+СВЦЭМ!$D$10+'СЕТ СН'!$H$6-'СЕТ СН'!$H$22</f>
        <v>1187.9287417799999</v>
      </c>
      <c r="O102" s="36">
        <f>SUMIFS(СВЦЭМ!$C$39:$C$782,СВЦЭМ!$A$39:$A$782,$A102,СВЦЭМ!$B$39:$B$782,O$83)+'СЕТ СН'!$H$12+СВЦЭМ!$D$10+'СЕТ СН'!$H$6-'СЕТ СН'!$H$22</f>
        <v>1187.8262020099999</v>
      </c>
      <c r="P102" s="36">
        <f>SUMIFS(СВЦЭМ!$C$39:$C$782,СВЦЭМ!$A$39:$A$782,$A102,СВЦЭМ!$B$39:$B$782,P$83)+'СЕТ СН'!$H$12+СВЦЭМ!$D$10+'СЕТ СН'!$H$6-'СЕТ СН'!$H$22</f>
        <v>1237.9966968399999</v>
      </c>
      <c r="Q102" s="36">
        <f>SUMIFS(СВЦЭМ!$C$39:$C$782,СВЦЭМ!$A$39:$A$782,$A102,СВЦЭМ!$B$39:$B$782,Q$83)+'СЕТ СН'!$H$12+СВЦЭМ!$D$10+'СЕТ СН'!$H$6-'СЕТ СН'!$H$22</f>
        <v>1240.26702512</v>
      </c>
      <c r="R102" s="36">
        <f>SUMIFS(СВЦЭМ!$C$39:$C$782,СВЦЭМ!$A$39:$A$782,$A102,СВЦЭМ!$B$39:$B$782,R$83)+'СЕТ СН'!$H$12+СВЦЭМ!$D$10+'СЕТ СН'!$H$6-'СЕТ СН'!$H$22</f>
        <v>1237.1111891399999</v>
      </c>
      <c r="S102" s="36">
        <f>SUMIFS(СВЦЭМ!$C$39:$C$782,СВЦЭМ!$A$39:$A$782,$A102,СВЦЭМ!$B$39:$B$782,S$83)+'СЕТ СН'!$H$12+СВЦЭМ!$D$10+'СЕТ СН'!$H$6-'СЕТ СН'!$H$22</f>
        <v>1260.1018382699999</v>
      </c>
      <c r="T102" s="36">
        <f>SUMIFS(СВЦЭМ!$C$39:$C$782,СВЦЭМ!$A$39:$A$782,$A102,СВЦЭМ!$B$39:$B$782,T$83)+'СЕТ СН'!$H$12+СВЦЭМ!$D$10+'СЕТ СН'!$H$6-'СЕТ СН'!$H$22</f>
        <v>1224.9985634299999</v>
      </c>
      <c r="U102" s="36">
        <f>SUMIFS(СВЦЭМ!$C$39:$C$782,СВЦЭМ!$A$39:$A$782,$A102,СВЦЭМ!$B$39:$B$782,U$83)+'СЕТ СН'!$H$12+СВЦЭМ!$D$10+'СЕТ СН'!$H$6-'СЕТ СН'!$H$22</f>
        <v>1200.10378008</v>
      </c>
      <c r="V102" s="36">
        <f>SUMIFS(СВЦЭМ!$C$39:$C$782,СВЦЭМ!$A$39:$A$782,$A102,СВЦЭМ!$B$39:$B$782,V$83)+'СЕТ СН'!$H$12+СВЦЭМ!$D$10+'СЕТ СН'!$H$6-'СЕТ СН'!$H$22</f>
        <v>1213.09663002</v>
      </c>
      <c r="W102" s="36">
        <f>SUMIFS(СВЦЭМ!$C$39:$C$782,СВЦЭМ!$A$39:$A$782,$A102,СВЦЭМ!$B$39:$B$782,W$83)+'СЕТ СН'!$H$12+СВЦЭМ!$D$10+'СЕТ СН'!$H$6-'СЕТ СН'!$H$22</f>
        <v>1226.6176019099998</v>
      </c>
      <c r="X102" s="36">
        <f>SUMIFS(СВЦЭМ!$C$39:$C$782,СВЦЭМ!$A$39:$A$782,$A102,СВЦЭМ!$B$39:$B$782,X$83)+'СЕТ СН'!$H$12+СВЦЭМ!$D$10+'СЕТ СН'!$H$6-'СЕТ СН'!$H$22</f>
        <v>1190.6182813</v>
      </c>
      <c r="Y102" s="36">
        <f>SUMIFS(СВЦЭМ!$C$39:$C$782,СВЦЭМ!$A$39:$A$782,$A102,СВЦЭМ!$B$39:$B$782,Y$83)+'СЕТ СН'!$H$12+СВЦЭМ!$D$10+'СЕТ СН'!$H$6-'СЕТ СН'!$H$22</f>
        <v>1170.50765112</v>
      </c>
    </row>
    <row r="103" spans="1:25" ht="15.75" x14ac:dyDescent="0.2">
      <c r="A103" s="35">
        <f t="shared" si="2"/>
        <v>44428</v>
      </c>
      <c r="B103" s="36">
        <f>SUMIFS(СВЦЭМ!$C$39:$C$782,СВЦЭМ!$A$39:$A$782,$A103,СВЦЭМ!$B$39:$B$782,B$83)+'СЕТ СН'!$H$12+СВЦЭМ!$D$10+'СЕТ СН'!$H$6-'СЕТ СН'!$H$22</f>
        <v>1259.39708511</v>
      </c>
      <c r="C103" s="36">
        <f>SUMIFS(СВЦЭМ!$C$39:$C$782,СВЦЭМ!$A$39:$A$782,$A103,СВЦЭМ!$B$39:$B$782,C$83)+'СЕТ СН'!$H$12+СВЦЭМ!$D$10+'СЕТ СН'!$H$6-'СЕТ СН'!$H$22</f>
        <v>1310.590684</v>
      </c>
      <c r="D103" s="36">
        <f>SUMIFS(СВЦЭМ!$C$39:$C$782,СВЦЭМ!$A$39:$A$782,$A103,СВЦЭМ!$B$39:$B$782,D$83)+'СЕТ СН'!$H$12+СВЦЭМ!$D$10+'СЕТ СН'!$H$6-'СЕТ СН'!$H$22</f>
        <v>1366.8441785699999</v>
      </c>
      <c r="E103" s="36">
        <f>SUMIFS(СВЦЭМ!$C$39:$C$782,СВЦЭМ!$A$39:$A$782,$A103,СВЦЭМ!$B$39:$B$782,E$83)+'СЕТ СН'!$H$12+СВЦЭМ!$D$10+'СЕТ СН'!$H$6-'СЕТ СН'!$H$22</f>
        <v>1380.78793526</v>
      </c>
      <c r="F103" s="36">
        <f>SUMIFS(СВЦЭМ!$C$39:$C$782,СВЦЭМ!$A$39:$A$782,$A103,СВЦЭМ!$B$39:$B$782,F$83)+'СЕТ СН'!$H$12+СВЦЭМ!$D$10+'СЕТ СН'!$H$6-'СЕТ СН'!$H$22</f>
        <v>1377.41685459</v>
      </c>
      <c r="G103" s="36">
        <f>SUMIFS(СВЦЭМ!$C$39:$C$782,СВЦЭМ!$A$39:$A$782,$A103,СВЦЭМ!$B$39:$B$782,G$83)+'СЕТ СН'!$H$12+СВЦЭМ!$D$10+'СЕТ СН'!$H$6-'СЕТ СН'!$H$22</f>
        <v>1363.45770741</v>
      </c>
      <c r="H103" s="36">
        <f>SUMIFS(СВЦЭМ!$C$39:$C$782,СВЦЭМ!$A$39:$A$782,$A103,СВЦЭМ!$B$39:$B$782,H$83)+'СЕТ СН'!$H$12+СВЦЭМ!$D$10+'СЕТ СН'!$H$6-'СЕТ СН'!$H$22</f>
        <v>1312.9675068399999</v>
      </c>
      <c r="I103" s="36">
        <f>SUMIFS(СВЦЭМ!$C$39:$C$782,СВЦЭМ!$A$39:$A$782,$A103,СВЦЭМ!$B$39:$B$782,I$83)+'СЕТ СН'!$H$12+СВЦЭМ!$D$10+'СЕТ СН'!$H$6-'СЕТ СН'!$H$22</f>
        <v>1235.6021428399999</v>
      </c>
      <c r="J103" s="36">
        <f>SUMIFS(СВЦЭМ!$C$39:$C$782,СВЦЭМ!$A$39:$A$782,$A103,СВЦЭМ!$B$39:$B$782,J$83)+'СЕТ СН'!$H$12+СВЦЭМ!$D$10+'СЕТ СН'!$H$6-'СЕТ СН'!$H$22</f>
        <v>1175.7406607599999</v>
      </c>
      <c r="K103" s="36">
        <f>SUMIFS(СВЦЭМ!$C$39:$C$782,СВЦЭМ!$A$39:$A$782,$A103,СВЦЭМ!$B$39:$B$782,K$83)+'СЕТ СН'!$H$12+СВЦЭМ!$D$10+'СЕТ СН'!$H$6-'СЕТ СН'!$H$22</f>
        <v>1159.0818380599999</v>
      </c>
      <c r="L103" s="36">
        <f>SUMIFS(СВЦЭМ!$C$39:$C$782,СВЦЭМ!$A$39:$A$782,$A103,СВЦЭМ!$B$39:$B$782,L$83)+'СЕТ СН'!$H$12+СВЦЭМ!$D$10+'СЕТ СН'!$H$6-'СЕТ СН'!$H$22</f>
        <v>1161.9414431499999</v>
      </c>
      <c r="M103" s="36">
        <f>SUMIFS(СВЦЭМ!$C$39:$C$782,СВЦЭМ!$A$39:$A$782,$A103,СВЦЭМ!$B$39:$B$782,M$83)+'СЕТ СН'!$H$12+СВЦЭМ!$D$10+'СЕТ СН'!$H$6-'СЕТ СН'!$H$22</f>
        <v>1147.85182622</v>
      </c>
      <c r="N103" s="36">
        <f>SUMIFS(СВЦЭМ!$C$39:$C$782,СВЦЭМ!$A$39:$A$782,$A103,СВЦЭМ!$B$39:$B$782,N$83)+'СЕТ СН'!$H$12+СВЦЭМ!$D$10+'СЕТ СН'!$H$6-'СЕТ СН'!$H$22</f>
        <v>1145.4954264099999</v>
      </c>
      <c r="O103" s="36">
        <f>SUMIFS(СВЦЭМ!$C$39:$C$782,СВЦЭМ!$A$39:$A$782,$A103,СВЦЭМ!$B$39:$B$782,O$83)+'СЕТ СН'!$H$12+СВЦЭМ!$D$10+'СЕТ СН'!$H$6-'СЕТ СН'!$H$22</f>
        <v>1150.59050699</v>
      </c>
      <c r="P103" s="36">
        <f>SUMIFS(СВЦЭМ!$C$39:$C$782,СВЦЭМ!$A$39:$A$782,$A103,СВЦЭМ!$B$39:$B$782,P$83)+'СЕТ СН'!$H$12+СВЦЭМ!$D$10+'СЕТ СН'!$H$6-'СЕТ СН'!$H$22</f>
        <v>1191.2005123699998</v>
      </c>
      <c r="Q103" s="36">
        <f>SUMIFS(СВЦЭМ!$C$39:$C$782,СВЦЭМ!$A$39:$A$782,$A103,СВЦЭМ!$B$39:$B$782,Q$83)+'СЕТ СН'!$H$12+СВЦЭМ!$D$10+'СЕТ СН'!$H$6-'СЕТ СН'!$H$22</f>
        <v>1186.3436596199999</v>
      </c>
      <c r="R103" s="36">
        <f>SUMIFS(СВЦЭМ!$C$39:$C$782,СВЦЭМ!$A$39:$A$782,$A103,СВЦЭМ!$B$39:$B$782,R$83)+'СЕТ СН'!$H$12+СВЦЭМ!$D$10+'СЕТ СН'!$H$6-'СЕТ СН'!$H$22</f>
        <v>1184.5913526499999</v>
      </c>
      <c r="S103" s="36">
        <f>SUMIFS(СВЦЭМ!$C$39:$C$782,СВЦЭМ!$A$39:$A$782,$A103,СВЦЭМ!$B$39:$B$782,S$83)+'СЕТ СН'!$H$12+СВЦЭМ!$D$10+'СЕТ СН'!$H$6-'СЕТ СН'!$H$22</f>
        <v>1184.64511444</v>
      </c>
      <c r="T103" s="36">
        <f>SUMIFS(СВЦЭМ!$C$39:$C$782,СВЦЭМ!$A$39:$A$782,$A103,СВЦЭМ!$B$39:$B$782,T$83)+'СЕТ СН'!$H$12+СВЦЭМ!$D$10+'СЕТ СН'!$H$6-'СЕТ СН'!$H$22</f>
        <v>1167.23252789</v>
      </c>
      <c r="U103" s="36">
        <f>SUMIFS(СВЦЭМ!$C$39:$C$782,СВЦЭМ!$A$39:$A$782,$A103,СВЦЭМ!$B$39:$B$782,U$83)+'СЕТ СН'!$H$12+СВЦЭМ!$D$10+'СЕТ СН'!$H$6-'СЕТ СН'!$H$22</f>
        <v>1157.8927657299998</v>
      </c>
      <c r="V103" s="36">
        <f>SUMIFS(СВЦЭМ!$C$39:$C$782,СВЦЭМ!$A$39:$A$782,$A103,СВЦЭМ!$B$39:$B$782,V$83)+'СЕТ СН'!$H$12+СВЦЭМ!$D$10+'СЕТ СН'!$H$6-'СЕТ СН'!$H$22</f>
        <v>1192.1938486499998</v>
      </c>
      <c r="W103" s="36">
        <f>SUMIFS(СВЦЭМ!$C$39:$C$782,СВЦЭМ!$A$39:$A$782,$A103,СВЦЭМ!$B$39:$B$782,W$83)+'СЕТ СН'!$H$12+СВЦЭМ!$D$10+'СЕТ СН'!$H$6-'СЕТ СН'!$H$22</f>
        <v>1207.20074937</v>
      </c>
      <c r="X103" s="36">
        <f>SUMIFS(СВЦЭМ!$C$39:$C$782,СВЦЭМ!$A$39:$A$782,$A103,СВЦЭМ!$B$39:$B$782,X$83)+'СЕТ СН'!$H$12+СВЦЭМ!$D$10+'СЕТ СН'!$H$6-'СЕТ СН'!$H$22</f>
        <v>1156.9537752199999</v>
      </c>
      <c r="Y103" s="36">
        <f>SUMIFS(СВЦЭМ!$C$39:$C$782,СВЦЭМ!$A$39:$A$782,$A103,СВЦЭМ!$B$39:$B$782,Y$83)+'СЕТ СН'!$H$12+СВЦЭМ!$D$10+'СЕТ СН'!$H$6-'СЕТ СН'!$H$22</f>
        <v>1160.0433335099999</v>
      </c>
    </row>
    <row r="104" spans="1:25" ht="15.75" x14ac:dyDescent="0.2">
      <c r="A104" s="35">
        <f t="shared" si="2"/>
        <v>44429</v>
      </c>
      <c r="B104" s="36">
        <f>SUMIFS(СВЦЭМ!$C$39:$C$782,СВЦЭМ!$A$39:$A$782,$A104,СВЦЭМ!$B$39:$B$782,B$83)+'СЕТ СН'!$H$12+СВЦЭМ!$D$10+'СЕТ СН'!$H$6-'СЕТ СН'!$H$22</f>
        <v>1217.55968484</v>
      </c>
      <c r="C104" s="36">
        <f>SUMIFS(СВЦЭМ!$C$39:$C$782,СВЦЭМ!$A$39:$A$782,$A104,СВЦЭМ!$B$39:$B$782,C$83)+'СЕТ СН'!$H$12+СВЦЭМ!$D$10+'СЕТ СН'!$H$6-'СЕТ СН'!$H$22</f>
        <v>1281.9792529399999</v>
      </c>
      <c r="D104" s="36">
        <f>SUMIFS(СВЦЭМ!$C$39:$C$782,СВЦЭМ!$A$39:$A$782,$A104,СВЦЭМ!$B$39:$B$782,D$83)+'СЕТ СН'!$H$12+СВЦЭМ!$D$10+'СЕТ СН'!$H$6-'СЕТ СН'!$H$22</f>
        <v>1330.7903260199998</v>
      </c>
      <c r="E104" s="36">
        <f>SUMIFS(СВЦЭМ!$C$39:$C$782,СВЦЭМ!$A$39:$A$782,$A104,СВЦЭМ!$B$39:$B$782,E$83)+'СЕТ СН'!$H$12+СВЦЭМ!$D$10+'СЕТ СН'!$H$6-'СЕТ СН'!$H$22</f>
        <v>1342.3497111300001</v>
      </c>
      <c r="F104" s="36">
        <f>SUMIFS(СВЦЭМ!$C$39:$C$782,СВЦЭМ!$A$39:$A$782,$A104,СВЦЭМ!$B$39:$B$782,F$83)+'СЕТ СН'!$H$12+СВЦЭМ!$D$10+'СЕТ СН'!$H$6-'СЕТ СН'!$H$22</f>
        <v>1350.32854101</v>
      </c>
      <c r="G104" s="36">
        <f>SUMIFS(СВЦЭМ!$C$39:$C$782,СВЦЭМ!$A$39:$A$782,$A104,СВЦЭМ!$B$39:$B$782,G$83)+'СЕТ СН'!$H$12+СВЦЭМ!$D$10+'СЕТ СН'!$H$6-'СЕТ СН'!$H$22</f>
        <v>1338.42217379</v>
      </c>
      <c r="H104" s="36">
        <f>SUMIFS(СВЦЭМ!$C$39:$C$782,СВЦЭМ!$A$39:$A$782,$A104,СВЦЭМ!$B$39:$B$782,H$83)+'СЕТ СН'!$H$12+СВЦЭМ!$D$10+'СЕТ СН'!$H$6-'СЕТ СН'!$H$22</f>
        <v>1308.68039112</v>
      </c>
      <c r="I104" s="36">
        <f>SUMIFS(СВЦЭМ!$C$39:$C$782,СВЦЭМ!$A$39:$A$782,$A104,СВЦЭМ!$B$39:$B$782,I$83)+'СЕТ СН'!$H$12+СВЦЭМ!$D$10+'СЕТ СН'!$H$6-'СЕТ СН'!$H$22</f>
        <v>1240.01096542</v>
      </c>
      <c r="J104" s="36">
        <f>SUMIFS(СВЦЭМ!$C$39:$C$782,СВЦЭМ!$A$39:$A$782,$A104,СВЦЭМ!$B$39:$B$782,J$83)+'СЕТ СН'!$H$12+СВЦЭМ!$D$10+'СЕТ СН'!$H$6-'СЕТ СН'!$H$22</f>
        <v>1201.14135493</v>
      </c>
      <c r="K104" s="36">
        <f>SUMIFS(СВЦЭМ!$C$39:$C$782,СВЦЭМ!$A$39:$A$782,$A104,СВЦЭМ!$B$39:$B$782,K$83)+'СЕТ СН'!$H$12+СВЦЭМ!$D$10+'СЕТ СН'!$H$6-'СЕТ СН'!$H$22</f>
        <v>1172.7694929299998</v>
      </c>
      <c r="L104" s="36">
        <f>SUMIFS(СВЦЭМ!$C$39:$C$782,СВЦЭМ!$A$39:$A$782,$A104,СВЦЭМ!$B$39:$B$782,L$83)+'СЕТ СН'!$H$12+СВЦЭМ!$D$10+'СЕТ СН'!$H$6-'СЕТ СН'!$H$22</f>
        <v>1171.4673990599999</v>
      </c>
      <c r="M104" s="36">
        <f>SUMIFS(СВЦЭМ!$C$39:$C$782,СВЦЭМ!$A$39:$A$782,$A104,СВЦЭМ!$B$39:$B$782,M$83)+'СЕТ СН'!$H$12+СВЦЭМ!$D$10+'СЕТ СН'!$H$6-'СЕТ СН'!$H$22</f>
        <v>1178.7277023499998</v>
      </c>
      <c r="N104" s="36">
        <f>SUMIFS(СВЦЭМ!$C$39:$C$782,СВЦЭМ!$A$39:$A$782,$A104,СВЦЭМ!$B$39:$B$782,N$83)+'СЕТ СН'!$H$12+СВЦЭМ!$D$10+'СЕТ СН'!$H$6-'СЕТ СН'!$H$22</f>
        <v>1174.9426693</v>
      </c>
      <c r="O104" s="36">
        <f>SUMIFS(СВЦЭМ!$C$39:$C$782,СВЦЭМ!$A$39:$A$782,$A104,СВЦЭМ!$B$39:$B$782,O$83)+'СЕТ СН'!$H$12+СВЦЭМ!$D$10+'СЕТ СН'!$H$6-'СЕТ СН'!$H$22</f>
        <v>1171.4835293799999</v>
      </c>
      <c r="P104" s="36">
        <f>SUMIFS(СВЦЭМ!$C$39:$C$782,СВЦЭМ!$A$39:$A$782,$A104,СВЦЭМ!$B$39:$B$782,P$83)+'СЕТ СН'!$H$12+СВЦЭМ!$D$10+'СЕТ СН'!$H$6-'СЕТ СН'!$H$22</f>
        <v>1168.9685671899999</v>
      </c>
      <c r="Q104" s="36">
        <f>SUMIFS(СВЦЭМ!$C$39:$C$782,СВЦЭМ!$A$39:$A$782,$A104,СВЦЭМ!$B$39:$B$782,Q$83)+'СЕТ СН'!$H$12+СВЦЭМ!$D$10+'СЕТ СН'!$H$6-'СЕТ СН'!$H$22</f>
        <v>1185.0554674</v>
      </c>
      <c r="R104" s="36">
        <f>SUMIFS(СВЦЭМ!$C$39:$C$782,СВЦЭМ!$A$39:$A$782,$A104,СВЦЭМ!$B$39:$B$782,R$83)+'СЕТ СН'!$H$12+СВЦЭМ!$D$10+'СЕТ СН'!$H$6-'СЕТ СН'!$H$22</f>
        <v>1177.42626365</v>
      </c>
      <c r="S104" s="36">
        <f>SUMIFS(СВЦЭМ!$C$39:$C$782,СВЦЭМ!$A$39:$A$782,$A104,СВЦЭМ!$B$39:$B$782,S$83)+'СЕТ СН'!$H$12+СВЦЭМ!$D$10+'СЕТ СН'!$H$6-'СЕТ СН'!$H$22</f>
        <v>1161.80742427</v>
      </c>
      <c r="T104" s="36">
        <f>SUMIFS(СВЦЭМ!$C$39:$C$782,СВЦЭМ!$A$39:$A$782,$A104,СВЦЭМ!$B$39:$B$782,T$83)+'СЕТ СН'!$H$12+СВЦЭМ!$D$10+'СЕТ СН'!$H$6-'СЕТ СН'!$H$22</f>
        <v>1181.2486692299999</v>
      </c>
      <c r="U104" s="36">
        <f>SUMIFS(СВЦЭМ!$C$39:$C$782,СВЦЭМ!$A$39:$A$782,$A104,СВЦЭМ!$B$39:$B$782,U$83)+'СЕТ СН'!$H$12+СВЦЭМ!$D$10+'СЕТ СН'!$H$6-'СЕТ СН'!$H$22</f>
        <v>1178.0443215299999</v>
      </c>
      <c r="V104" s="36">
        <f>SUMIFS(СВЦЭМ!$C$39:$C$782,СВЦЭМ!$A$39:$A$782,$A104,СВЦЭМ!$B$39:$B$782,V$83)+'СЕТ СН'!$H$12+СВЦЭМ!$D$10+'СЕТ СН'!$H$6-'СЕТ СН'!$H$22</f>
        <v>1179.99903984</v>
      </c>
      <c r="W104" s="36">
        <f>SUMIFS(СВЦЭМ!$C$39:$C$782,СВЦЭМ!$A$39:$A$782,$A104,СВЦЭМ!$B$39:$B$782,W$83)+'СЕТ СН'!$H$12+СВЦЭМ!$D$10+'СЕТ СН'!$H$6-'СЕТ СН'!$H$22</f>
        <v>1203.26481709</v>
      </c>
      <c r="X104" s="36">
        <f>SUMIFS(СВЦЭМ!$C$39:$C$782,СВЦЭМ!$A$39:$A$782,$A104,СВЦЭМ!$B$39:$B$782,X$83)+'СЕТ СН'!$H$12+СВЦЭМ!$D$10+'СЕТ СН'!$H$6-'СЕТ СН'!$H$22</f>
        <v>1166.3046994899998</v>
      </c>
      <c r="Y104" s="36">
        <f>SUMIFS(СВЦЭМ!$C$39:$C$782,СВЦЭМ!$A$39:$A$782,$A104,СВЦЭМ!$B$39:$B$782,Y$83)+'СЕТ СН'!$H$12+СВЦЭМ!$D$10+'СЕТ СН'!$H$6-'СЕТ СН'!$H$22</f>
        <v>1196.8599354799999</v>
      </c>
    </row>
    <row r="105" spans="1:25" ht="15.75" x14ac:dyDescent="0.2">
      <c r="A105" s="35">
        <f t="shared" si="2"/>
        <v>44430</v>
      </c>
      <c r="B105" s="36">
        <f>SUMIFS(СВЦЭМ!$C$39:$C$782,СВЦЭМ!$A$39:$A$782,$A105,СВЦЭМ!$B$39:$B$782,B$83)+'СЕТ СН'!$H$12+СВЦЭМ!$D$10+'СЕТ СН'!$H$6-'СЕТ СН'!$H$22</f>
        <v>1240.4798219499999</v>
      </c>
      <c r="C105" s="36">
        <f>SUMIFS(СВЦЭМ!$C$39:$C$782,СВЦЭМ!$A$39:$A$782,$A105,СВЦЭМ!$B$39:$B$782,C$83)+'СЕТ СН'!$H$12+СВЦЭМ!$D$10+'СЕТ СН'!$H$6-'СЕТ СН'!$H$22</f>
        <v>1312.90476629</v>
      </c>
      <c r="D105" s="36">
        <f>SUMIFS(СВЦЭМ!$C$39:$C$782,СВЦЭМ!$A$39:$A$782,$A105,СВЦЭМ!$B$39:$B$782,D$83)+'СЕТ СН'!$H$12+СВЦЭМ!$D$10+'СЕТ СН'!$H$6-'СЕТ СН'!$H$22</f>
        <v>1403.2993708699998</v>
      </c>
      <c r="E105" s="36">
        <f>SUMIFS(СВЦЭМ!$C$39:$C$782,СВЦЭМ!$A$39:$A$782,$A105,СВЦЭМ!$B$39:$B$782,E$83)+'СЕТ СН'!$H$12+СВЦЭМ!$D$10+'СЕТ СН'!$H$6-'СЕТ СН'!$H$22</f>
        <v>1469.2195182200001</v>
      </c>
      <c r="F105" s="36">
        <f>SUMIFS(СВЦЭМ!$C$39:$C$782,СВЦЭМ!$A$39:$A$782,$A105,СВЦЭМ!$B$39:$B$782,F$83)+'СЕТ СН'!$H$12+СВЦЭМ!$D$10+'СЕТ СН'!$H$6-'СЕТ СН'!$H$22</f>
        <v>1483.1732658099997</v>
      </c>
      <c r="G105" s="36">
        <f>SUMIFS(СВЦЭМ!$C$39:$C$782,СВЦЭМ!$A$39:$A$782,$A105,СВЦЭМ!$B$39:$B$782,G$83)+'СЕТ СН'!$H$12+СВЦЭМ!$D$10+'СЕТ СН'!$H$6-'СЕТ СН'!$H$22</f>
        <v>1479.3207845699999</v>
      </c>
      <c r="H105" s="36">
        <f>SUMIFS(СВЦЭМ!$C$39:$C$782,СВЦЭМ!$A$39:$A$782,$A105,СВЦЭМ!$B$39:$B$782,H$83)+'СЕТ СН'!$H$12+СВЦЭМ!$D$10+'СЕТ СН'!$H$6-'СЕТ СН'!$H$22</f>
        <v>1436.06009778</v>
      </c>
      <c r="I105" s="36">
        <f>SUMIFS(СВЦЭМ!$C$39:$C$782,СВЦЭМ!$A$39:$A$782,$A105,СВЦЭМ!$B$39:$B$782,I$83)+'СЕТ СН'!$H$12+СВЦЭМ!$D$10+'СЕТ СН'!$H$6-'СЕТ СН'!$H$22</f>
        <v>1277.4414271099999</v>
      </c>
      <c r="J105" s="36">
        <f>SUMIFS(СВЦЭМ!$C$39:$C$782,СВЦЭМ!$A$39:$A$782,$A105,СВЦЭМ!$B$39:$B$782,J$83)+'СЕТ СН'!$H$12+СВЦЭМ!$D$10+'СЕТ СН'!$H$6-'СЕТ СН'!$H$22</f>
        <v>1201.77167777</v>
      </c>
      <c r="K105" s="36">
        <f>SUMIFS(СВЦЭМ!$C$39:$C$782,СВЦЭМ!$A$39:$A$782,$A105,СВЦЭМ!$B$39:$B$782,K$83)+'СЕТ СН'!$H$12+СВЦЭМ!$D$10+'СЕТ СН'!$H$6-'СЕТ СН'!$H$22</f>
        <v>1137.9723622199999</v>
      </c>
      <c r="L105" s="36">
        <f>SUMIFS(СВЦЭМ!$C$39:$C$782,СВЦЭМ!$A$39:$A$782,$A105,СВЦЭМ!$B$39:$B$782,L$83)+'СЕТ СН'!$H$12+СВЦЭМ!$D$10+'СЕТ СН'!$H$6-'СЕТ СН'!$H$22</f>
        <v>1120.57993777</v>
      </c>
      <c r="M105" s="36">
        <f>SUMIFS(СВЦЭМ!$C$39:$C$782,СВЦЭМ!$A$39:$A$782,$A105,СВЦЭМ!$B$39:$B$782,M$83)+'СЕТ СН'!$H$12+СВЦЭМ!$D$10+'СЕТ СН'!$H$6-'СЕТ СН'!$H$22</f>
        <v>1112.7838265399998</v>
      </c>
      <c r="N105" s="36">
        <f>SUMIFS(СВЦЭМ!$C$39:$C$782,СВЦЭМ!$A$39:$A$782,$A105,СВЦЭМ!$B$39:$B$782,N$83)+'СЕТ СН'!$H$12+СВЦЭМ!$D$10+'СЕТ СН'!$H$6-'СЕТ СН'!$H$22</f>
        <v>1109.63291192</v>
      </c>
      <c r="O105" s="36">
        <f>SUMIFS(СВЦЭМ!$C$39:$C$782,СВЦЭМ!$A$39:$A$782,$A105,СВЦЭМ!$B$39:$B$782,O$83)+'СЕТ СН'!$H$12+СВЦЭМ!$D$10+'СЕТ СН'!$H$6-'СЕТ СН'!$H$22</f>
        <v>1116.36621962</v>
      </c>
      <c r="P105" s="36">
        <f>SUMIFS(СВЦЭМ!$C$39:$C$782,СВЦЭМ!$A$39:$A$782,$A105,СВЦЭМ!$B$39:$B$782,P$83)+'СЕТ СН'!$H$12+СВЦЭМ!$D$10+'СЕТ СН'!$H$6-'СЕТ СН'!$H$22</f>
        <v>1146.06836309</v>
      </c>
      <c r="Q105" s="36">
        <f>SUMIFS(СВЦЭМ!$C$39:$C$782,СВЦЭМ!$A$39:$A$782,$A105,СВЦЭМ!$B$39:$B$782,Q$83)+'СЕТ СН'!$H$12+СВЦЭМ!$D$10+'СЕТ СН'!$H$6-'СЕТ СН'!$H$22</f>
        <v>1158.56902281</v>
      </c>
      <c r="R105" s="36">
        <f>SUMIFS(СВЦЭМ!$C$39:$C$782,СВЦЭМ!$A$39:$A$782,$A105,СВЦЭМ!$B$39:$B$782,R$83)+'СЕТ СН'!$H$12+СВЦЭМ!$D$10+'СЕТ СН'!$H$6-'СЕТ СН'!$H$22</f>
        <v>1154.5804348699999</v>
      </c>
      <c r="S105" s="36">
        <f>SUMIFS(СВЦЭМ!$C$39:$C$782,СВЦЭМ!$A$39:$A$782,$A105,СВЦЭМ!$B$39:$B$782,S$83)+'СЕТ СН'!$H$12+СВЦЭМ!$D$10+'СЕТ СН'!$H$6-'СЕТ СН'!$H$22</f>
        <v>1123.5607729599999</v>
      </c>
      <c r="T105" s="36">
        <f>SUMIFS(СВЦЭМ!$C$39:$C$782,СВЦЭМ!$A$39:$A$782,$A105,СВЦЭМ!$B$39:$B$782,T$83)+'СЕТ СН'!$H$12+СВЦЭМ!$D$10+'СЕТ СН'!$H$6-'СЕТ СН'!$H$22</f>
        <v>1098.3758844399999</v>
      </c>
      <c r="U105" s="36">
        <f>SUMIFS(СВЦЭМ!$C$39:$C$782,СВЦЭМ!$A$39:$A$782,$A105,СВЦЭМ!$B$39:$B$782,U$83)+'СЕТ СН'!$H$12+СВЦЭМ!$D$10+'СЕТ СН'!$H$6-'СЕТ СН'!$H$22</f>
        <v>1095.14289532</v>
      </c>
      <c r="V105" s="36">
        <f>SUMIFS(СВЦЭМ!$C$39:$C$782,СВЦЭМ!$A$39:$A$782,$A105,СВЦЭМ!$B$39:$B$782,V$83)+'СЕТ СН'!$H$12+СВЦЭМ!$D$10+'СЕТ СН'!$H$6-'СЕТ СН'!$H$22</f>
        <v>1092.8725397799999</v>
      </c>
      <c r="W105" s="36">
        <f>SUMIFS(СВЦЭМ!$C$39:$C$782,СВЦЭМ!$A$39:$A$782,$A105,СВЦЭМ!$B$39:$B$782,W$83)+'СЕТ СН'!$H$12+СВЦЭМ!$D$10+'СЕТ СН'!$H$6-'СЕТ СН'!$H$22</f>
        <v>1100.8814256799999</v>
      </c>
      <c r="X105" s="36">
        <f>SUMIFS(СВЦЭМ!$C$39:$C$782,СВЦЭМ!$A$39:$A$782,$A105,СВЦЭМ!$B$39:$B$782,X$83)+'СЕТ СН'!$H$12+СВЦЭМ!$D$10+'СЕТ СН'!$H$6-'СЕТ СН'!$H$22</f>
        <v>1109.7788833299999</v>
      </c>
      <c r="Y105" s="36">
        <f>SUMIFS(СВЦЭМ!$C$39:$C$782,СВЦЭМ!$A$39:$A$782,$A105,СВЦЭМ!$B$39:$B$782,Y$83)+'СЕТ СН'!$H$12+СВЦЭМ!$D$10+'СЕТ СН'!$H$6-'СЕТ СН'!$H$22</f>
        <v>1165.8933832</v>
      </c>
    </row>
    <row r="106" spans="1:25" ht="15.75" x14ac:dyDescent="0.2">
      <c r="A106" s="35">
        <f t="shared" si="2"/>
        <v>44431</v>
      </c>
      <c r="B106" s="36">
        <f>SUMIFS(СВЦЭМ!$C$39:$C$782,СВЦЭМ!$A$39:$A$782,$A106,СВЦЭМ!$B$39:$B$782,B$83)+'СЕТ СН'!$H$12+СВЦЭМ!$D$10+'СЕТ СН'!$H$6-'СЕТ СН'!$H$22</f>
        <v>1262.86408725</v>
      </c>
      <c r="C106" s="36">
        <f>SUMIFS(СВЦЭМ!$C$39:$C$782,СВЦЭМ!$A$39:$A$782,$A106,СВЦЭМ!$B$39:$B$782,C$83)+'СЕТ СН'!$H$12+СВЦЭМ!$D$10+'СЕТ СН'!$H$6-'СЕТ СН'!$H$22</f>
        <v>1277.3410510399999</v>
      </c>
      <c r="D106" s="36">
        <f>SUMIFS(СВЦЭМ!$C$39:$C$782,СВЦЭМ!$A$39:$A$782,$A106,СВЦЭМ!$B$39:$B$782,D$83)+'СЕТ СН'!$H$12+СВЦЭМ!$D$10+'СЕТ СН'!$H$6-'СЕТ СН'!$H$22</f>
        <v>1315.05084814</v>
      </c>
      <c r="E106" s="36">
        <f>SUMIFS(СВЦЭМ!$C$39:$C$782,СВЦЭМ!$A$39:$A$782,$A106,СВЦЭМ!$B$39:$B$782,E$83)+'СЕТ СН'!$H$12+СВЦЭМ!$D$10+'СЕТ СН'!$H$6-'СЕТ СН'!$H$22</f>
        <v>1338.53802898</v>
      </c>
      <c r="F106" s="36">
        <f>SUMIFS(СВЦЭМ!$C$39:$C$782,СВЦЭМ!$A$39:$A$782,$A106,СВЦЭМ!$B$39:$B$782,F$83)+'СЕТ СН'!$H$12+СВЦЭМ!$D$10+'СЕТ СН'!$H$6-'СЕТ СН'!$H$22</f>
        <v>1340.8098004999999</v>
      </c>
      <c r="G106" s="36">
        <f>SUMIFS(СВЦЭМ!$C$39:$C$782,СВЦЭМ!$A$39:$A$782,$A106,СВЦЭМ!$B$39:$B$782,G$83)+'СЕТ СН'!$H$12+СВЦЭМ!$D$10+'СЕТ СН'!$H$6-'СЕТ СН'!$H$22</f>
        <v>1330.23753379</v>
      </c>
      <c r="H106" s="36">
        <f>SUMIFS(СВЦЭМ!$C$39:$C$782,СВЦЭМ!$A$39:$A$782,$A106,СВЦЭМ!$B$39:$B$782,H$83)+'СЕТ СН'!$H$12+СВЦЭМ!$D$10+'СЕТ СН'!$H$6-'СЕТ СН'!$H$22</f>
        <v>1299.1979987899999</v>
      </c>
      <c r="I106" s="36">
        <f>SUMIFS(СВЦЭМ!$C$39:$C$782,СВЦЭМ!$A$39:$A$782,$A106,СВЦЭМ!$B$39:$B$782,I$83)+'СЕТ СН'!$H$12+СВЦЭМ!$D$10+'СЕТ СН'!$H$6-'СЕТ СН'!$H$22</f>
        <v>1251.7738648699999</v>
      </c>
      <c r="J106" s="36">
        <f>SUMIFS(СВЦЭМ!$C$39:$C$782,СВЦЭМ!$A$39:$A$782,$A106,СВЦЭМ!$B$39:$B$782,J$83)+'СЕТ СН'!$H$12+СВЦЭМ!$D$10+'СЕТ СН'!$H$6-'СЕТ СН'!$H$22</f>
        <v>1200.2421143499998</v>
      </c>
      <c r="K106" s="36">
        <f>SUMIFS(СВЦЭМ!$C$39:$C$782,СВЦЭМ!$A$39:$A$782,$A106,СВЦЭМ!$B$39:$B$782,K$83)+'СЕТ СН'!$H$12+СВЦЭМ!$D$10+'СЕТ СН'!$H$6-'СЕТ СН'!$H$22</f>
        <v>1199.9134542100001</v>
      </c>
      <c r="L106" s="36">
        <f>SUMIFS(СВЦЭМ!$C$39:$C$782,СВЦЭМ!$A$39:$A$782,$A106,СВЦЭМ!$B$39:$B$782,L$83)+'СЕТ СН'!$H$12+СВЦЭМ!$D$10+'СЕТ СН'!$H$6-'СЕТ СН'!$H$22</f>
        <v>1219.20086281</v>
      </c>
      <c r="M106" s="36">
        <f>SUMIFS(СВЦЭМ!$C$39:$C$782,СВЦЭМ!$A$39:$A$782,$A106,СВЦЭМ!$B$39:$B$782,M$83)+'СЕТ СН'!$H$12+СВЦЭМ!$D$10+'СЕТ СН'!$H$6-'СЕТ СН'!$H$22</f>
        <v>1226.7755601899999</v>
      </c>
      <c r="N106" s="36">
        <f>SUMIFS(СВЦЭМ!$C$39:$C$782,СВЦЭМ!$A$39:$A$782,$A106,СВЦЭМ!$B$39:$B$782,N$83)+'СЕТ СН'!$H$12+СВЦЭМ!$D$10+'СЕТ СН'!$H$6-'СЕТ СН'!$H$22</f>
        <v>1226.08721702</v>
      </c>
      <c r="O106" s="36">
        <f>SUMIFS(СВЦЭМ!$C$39:$C$782,СВЦЭМ!$A$39:$A$782,$A106,СВЦЭМ!$B$39:$B$782,O$83)+'СЕТ СН'!$H$12+СВЦЭМ!$D$10+'СЕТ СН'!$H$6-'СЕТ СН'!$H$22</f>
        <v>1245.32230699</v>
      </c>
      <c r="P106" s="36">
        <f>SUMIFS(СВЦЭМ!$C$39:$C$782,СВЦЭМ!$A$39:$A$782,$A106,СВЦЭМ!$B$39:$B$782,P$83)+'СЕТ СН'!$H$12+СВЦЭМ!$D$10+'СЕТ СН'!$H$6-'СЕТ СН'!$H$22</f>
        <v>1225.3890761</v>
      </c>
      <c r="Q106" s="36">
        <f>SUMIFS(СВЦЭМ!$C$39:$C$782,СВЦЭМ!$A$39:$A$782,$A106,СВЦЭМ!$B$39:$B$782,Q$83)+'СЕТ СН'!$H$12+СВЦЭМ!$D$10+'СЕТ СН'!$H$6-'СЕТ СН'!$H$22</f>
        <v>1229.1850395699998</v>
      </c>
      <c r="R106" s="36">
        <f>SUMIFS(СВЦЭМ!$C$39:$C$782,СВЦЭМ!$A$39:$A$782,$A106,СВЦЭМ!$B$39:$B$782,R$83)+'СЕТ СН'!$H$12+СВЦЭМ!$D$10+'СЕТ СН'!$H$6-'СЕТ СН'!$H$22</f>
        <v>1221.7304764999999</v>
      </c>
      <c r="S106" s="36">
        <f>SUMIFS(СВЦЭМ!$C$39:$C$782,СВЦЭМ!$A$39:$A$782,$A106,СВЦЭМ!$B$39:$B$782,S$83)+'СЕТ СН'!$H$12+СВЦЭМ!$D$10+'СЕТ СН'!$H$6-'СЕТ СН'!$H$22</f>
        <v>1206.29965434</v>
      </c>
      <c r="T106" s="36">
        <f>SUMIFS(СВЦЭМ!$C$39:$C$782,СВЦЭМ!$A$39:$A$782,$A106,СВЦЭМ!$B$39:$B$782,T$83)+'СЕТ СН'!$H$12+СВЦЭМ!$D$10+'СЕТ СН'!$H$6-'СЕТ СН'!$H$22</f>
        <v>1244.4682160999998</v>
      </c>
      <c r="U106" s="36">
        <f>SUMIFS(СВЦЭМ!$C$39:$C$782,СВЦЭМ!$A$39:$A$782,$A106,СВЦЭМ!$B$39:$B$782,U$83)+'СЕТ СН'!$H$12+СВЦЭМ!$D$10+'СЕТ СН'!$H$6-'СЕТ СН'!$H$22</f>
        <v>1230.46486882</v>
      </c>
      <c r="V106" s="36">
        <f>SUMIFS(СВЦЭМ!$C$39:$C$782,СВЦЭМ!$A$39:$A$782,$A106,СВЦЭМ!$B$39:$B$782,V$83)+'СЕТ СН'!$H$12+СВЦЭМ!$D$10+'СЕТ СН'!$H$6-'СЕТ СН'!$H$22</f>
        <v>1226.25033392</v>
      </c>
      <c r="W106" s="36">
        <f>SUMIFS(СВЦЭМ!$C$39:$C$782,СВЦЭМ!$A$39:$A$782,$A106,СВЦЭМ!$B$39:$B$782,W$83)+'СЕТ СН'!$H$12+СВЦЭМ!$D$10+'СЕТ СН'!$H$6-'СЕТ СН'!$H$22</f>
        <v>1244.0749964499998</v>
      </c>
      <c r="X106" s="36">
        <f>SUMIFS(СВЦЭМ!$C$39:$C$782,СВЦЭМ!$A$39:$A$782,$A106,СВЦЭМ!$B$39:$B$782,X$83)+'СЕТ СН'!$H$12+СВЦЭМ!$D$10+'СЕТ СН'!$H$6-'СЕТ СН'!$H$22</f>
        <v>1199.31735458</v>
      </c>
      <c r="Y106" s="36">
        <f>SUMIFS(СВЦЭМ!$C$39:$C$782,СВЦЭМ!$A$39:$A$782,$A106,СВЦЭМ!$B$39:$B$782,Y$83)+'СЕТ СН'!$H$12+СВЦЭМ!$D$10+'СЕТ СН'!$H$6-'СЕТ СН'!$H$22</f>
        <v>1223.2781827399999</v>
      </c>
    </row>
    <row r="107" spans="1:25" ht="15.75" x14ac:dyDescent="0.2">
      <c r="A107" s="35">
        <f t="shared" si="2"/>
        <v>44432</v>
      </c>
      <c r="B107" s="36">
        <f>SUMIFS(СВЦЭМ!$C$39:$C$782,СВЦЭМ!$A$39:$A$782,$A107,СВЦЭМ!$B$39:$B$782,B$83)+'СЕТ СН'!$H$12+СВЦЭМ!$D$10+'СЕТ СН'!$H$6-'СЕТ СН'!$H$22</f>
        <v>1220.5467287399999</v>
      </c>
      <c r="C107" s="36">
        <f>SUMIFS(СВЦЭМ!$C$39:$C$782,СВЦЭМ!$A$39:$A$782,$A107,СВЦЭМ!$B$39:$B$782,C$83)+'СЕТ СН'!$H$12+СВЦЭМ!$D$10+'СЕТ СН'!$H$6-'СЕТ СН'!$H$22</f>
        <v>1283.70549198</v>
      </c>
      <c r="D107" s="36">
        <f>SUMIFS(СВЦЭМ!$C$39:$C$782,СВЦЭМ!$A$39:$A$782,$A107,СВЦЭМ!$B$39:$B$782,D$83)+'СЕТ СН'!$H$12+СВЦЭМ!$D$10+'СЕТ СН'!$H$6-'СЕТ СН'!$H$22</f>
        <v>1327.3804068699999</v>
      </c>
      <c r="E107" s="36">
        <f>SUMIFS(СВЦЭМ!$C$39:$C$782,СВЦЭМ!$A$39:$A$782,$A107,СВЦЭМ!$B$39:$B$782,E$83)+'СЕТ СН'!$H$12+СВЦЭМ!$D$10+'СЕТ СН'!$H$6-'СЕТ СН'!$H$22</f>
        <v>1390.80926931</v>
      </c>
      <c r="F107" s="36">
        <f>SUMIFS(СВЦЭМ!$C$39:$C$782,СВЦЭМ!$A$39:$A$782,$A107,СВЦЭМ!$B$39:$B$782,F$83)+'СЕТ СН'!$H$12+СВЦЭМ!$D$10+'СЕТ СН'!$H$6-'СЕТ СН'!$H$22</f>
        <v>1391.36945812</v>
      </c>
      <c r="G107" s="36">
        <f>SUMIFS(СВЦЭМ!$C$39:$C$782,СВЦЭМ!$A$39:$A$782,$A107,СВЦЭМ!$B$39:$B$782,G$83)+'СЕТ СН'!$H$12+СВЦЭМ!$D$10+'СЕТ СН'!$H$6-'СЕТ СН'!$H$22</f>
        <v>1366.11957355</v>
      </c>
      <c r="H107" s="36">
        <f>SUMIFS(СВЦЭМ!$C$39:$C$782,СВЦЭМ!$A$39:$A$782,$A107,СВЦЭМ!$B$39:$B$782,H$83)+'СЕТ СН'!$H$12+СВЦЭМ!$D$10+'СЕТ СН'!$H$6-'СЕТ СН'!$H$22</f>
        <v>1319.1856839099999</v>
      </c>
      <c r="I107" s="36">
        <f>SUMIFS(СВЦЭМ!$C$39:$C$782,СВЦЭМ!$A$39:$A$782,$A107,СВЦЭМ!$B$39:$B$782,I$83)+'СЕТ СН'!$H$12+СВЦЭМ!$D$10+'СЕТ СН'!$H$6-'СЕТ СН'!$H$22</f>
        <v>1253.97005902</v>
      </c>
      <c r="J107" s="36">
        <f>SUMIFS(СВЦЭМ!$C$39:$C$782,СВЦЭМ!$A$39:$A$782,$A107,СВЦЭМ!$B$39:$B$782,J$83)+'СЕТ СН'!$H$12+СВЦЭМ!$D$10+'СЕТ СН'!$H$6-'СЕТ СН'!$H$22</f>
        <v>1158.4594985799999</v>
      </c>
      <c r="K107" s="36">
        <f>SUMIFS(СВЦЭМ!$C$39:$C$782,СВЦЭМ!$A$39:$A$782,$A107,СВЦЭМ!$B$39:$B$782,K$83)+'СЕТ СН'!$H$12+СВЦЭМ!$D$10+'СЕТ СН'!$H$6-'СЕТ СН'!$H$22</f>
        <v>1148.95428737</v>
      </c>
      <c r="L107" s="36">
        <f>SUMIFS(СВЦЭМ!$C$39:$C$782,СВЦЭМ!$A$39:$A$782,$A107,СВЦЭМ!$B$39:$B$782,L$83)+'СЕТ СН'!$H$12+СВЦЭМ!$D$10+'СЕТ СН'!$H$6-'СЕТ СН'!$H$22</f>
        <v>1155.3238044299999</v>
      </c>
      <c r="M107" s="36">
        <f>SUMIFS(СВЦЭМ!$C$39:$C$782,СВЦЭМ!$A$39:$A$782,$A107,СВЦЭМ!$B$39:$B$782,M$83)+'СЕТ СН'!$H$12+СВЦЭМ!$D$10+'СЕТ СН'!$H$6-'СЕТ СН'!$H$22</f>
        <v>1153.6741479899999</v>
      </c>
      <c r="N107" s="36">
        <f>SUMIFS(СВЦЭМ!$C$39:$C$782,СВЦЭМ!$A$39:$A$782,$A107,СВЦЭМ!$B$39:$B$782,N$83)+'СЕТ СН'!$H$12+СВЦЭМ!$D$10+'СЕТ СН'!$H$6-'СЕТ СН'!$H$22</f>
        <v>1153.4959644199998</v>
      </c>
      <c r="O107" s="36">
        <f>SUMIFS(СВЦЭМ!$C$39:$C$782,СВЦЭМ!$A$39:$A$782,$A107,СВЦЭМ!$B$39:$B$782,O$83)+'СЕТ СН'!$H$12+СВЦЭМ!$D$10+'СЕТ СН'!$H$6-'СЕТ СН'!$H$22</f>
        <v>1140.29760186</v>
      </c>
      <c r="P107" s="36">
        <f>SUMIFS(СВЦЭМ!$C$39:$C$782,СВЦЭМ!$A$39:$A$782,$A107,СВЦЭМ!$B$39:$B$782,P$83)+'СЕТ СН'!$H$12+СВЦЭМ!$D$10+'СЕТ СН'!$H$6-'СЕТ СН'!$H$22</f>
        <v>1150.6178410499999</v>
      </c>
      <c r="Q107" s="36">
        <f>SUMIFS(СВЦЭМ!$C$39:$C$782,СВЦЭМ!$A$39:$A$782,$A107,СВЦЭМ!$B$39:$B$782,Q$83)+'СЕТ СН'!$H$12+СВЦЭМ!$D$10+'СЕТ СН'!$H$6-'СЕТ СН'!$H$22</f>
        <v>1162.44571681</v>
      </c>
      <c r="R107" s="36">
        <f>SUMIFS(СВЦЭМ!$C$39:$C$782,СВЦЭМ!$A$39:$A$782,$A107,СВЦЭМ!$B$39:$B$782,R$83)+'СЕТ СН'!$H$12+СВЦЭМ!$D$10+'СЕТ СН'!$H$6-'СЕТ СН'!$H$22</f>
        <v>1158.2546863299999</v>
      </c>
      <c r="S107" s="36">
        <f>SUMIFS(СВЦЭМ!$C$39:$C$782,СВЦЭМ!$A$39:$A$782,$A107,СВЦЭМ!$B$39:$B$782,S$83)+'СЕТ СН'!$H$12+СВЦЭМ!$D$10+'СЕТ СН'!$H$6-'СЕТ СН'!$H$22</f>
        <v>1141.1750618999999</v>
      </c>
      <c r="T107" s="36">
        <f>SUMIFS(СВЦЭМ!$C$39:$C$782,СВЦЭМ!$A$39:$A$782,$A107,СВЦЭМ!$B$39:$B$782,T$83)+'СЕТ СН'!$H$12+СВЦЭМ!$D$10+'СЕТ СН'!$H$6-'СЕТ СН'!$H$22</f>
        <v>1180.8982579799999</v>
      </c>
      <c r="U107" s="36">
        <f>SUMIFS(СВЦЭМ!$C$39:$C$782,СВЦЭМ!$A$39:$A$782,$A107,СВЦЭМ!$B$39:$B$782,U$83)+'СЕТ СН'!$H$12+СВЦЭМ!$D$10+'СЕТ СН'!$H$6-'СЕТ СН'!$H$22</f>
        <v>1176.6479901</v>
      </c>
      <c r="V107" s="36">
        <f>SUMIFS(СВЦЭМ!$C$39:$C$782,СВЦЭМ!$A$39:$A$782,$A107,СВЦЭМ!$B$39:$B$782,V$83)+'СЕТ СН'!$H$12+СВЦЭМ!$D$10+'СЕТ СН'!$H$6-'СЕТ СН'!$H$22</f>
        <v>1186.6763527799999</v>
      </c>
      <c r="W107" s="36">
        <f>SUMIFS(СВЦЭМ!$C$39:$C$782,СВЦЭМ!$A$39:$A$782,$A107,СВЦЭМ!$B$39:$B$782,W$83)+'СЕТ СН'!$H$12+СВЦЭМ!$D$10+'СЕТ СН'!$H$6-'СЕТ СН'!$H$22</f>
        <v>1206.47152491</v>
      </c>
      <c r="X107" s="36">
        <f>SUMIFS(СВЦЭМ!$C$39:$C$782,СВЦЭМ!$A$39:$A$782,$A107,СВЦЭМ!$B$39:$B$782,X$83)+'СЕТ СН'!$H$12+СВЦЭМ!$D$10+'СЕТ СН'!$H$6-'СЕТ СН'!$H$22</f>
        <v>1151.49140891</v>
      </c>
      <c r="Y107" s="36">
        <f>SUMIFS(СВЦЭМ!$C$39:$C$782,СВЦЭМ!$A$39:$A$782,$A107,СВЦЭМ!$B$39:$B$782,Y$83)+'СЕТ СН'!$H$12+СВЦЭМ!$D$10+'СЕТ СН'!$H$6-'СЕТ СН'!$H$22</f>
        <v>1175.2571407999999</v>
      </c>
    </row>
    <row r="108" spans="1:25" ht="15.75" x14ac:dyDescent="0.2">
      <c r="A108" s="35">
        <f t="shared" si="2"/>
        <v>44433</v>
      </c>
      <c r="B108" s="36">
        <f>SUMIFS(СВЦЭМ!$C$39:$C$782,СВЦЭМ!$A$39:$A$782,$A108,СВЦЭМ!$B$39:$B$782,B$83)+'СЕТ СН'!$H$12+СВЦЭМ!$D$10+'СЕТ СН'!$H$6-'СЕТ СН'!$H$22</f>
        <v>1286.38453562</v>
      </c>
      <c r="C108" s="36">
        <f>SUMIFS(СВЦЭМ!$C$39:$C$782,СВЦЭМ!$A$39:$A$782,$A108,СВЦЭМ!$B$39:$B$782,C$83)+'СЕТ СН'!$H$12+СВЦЭМ!$D$10+'СЕТ СН'!$H$6-'СЕТ СН'!$H$22</f>
        <v>1362.9681388899999</v>
      </c>
      <c r="D108" s="36">
        <f>SUMIFS(СВЦЭМ!$C$39:$C$782,СВЦЭМ!$A$39:$A$782,$A108,СВЦЭМ!$B$39:$B$782,D$83)+'СЕТ СН'!$H$12+СВЦЭМ!$D$10+'СЕТ СН'!$H$6-'СЕТ СН'!$H$22</f>
        <v>1393.9296508999998</v>
      </c>
      <c r="E108" s="36">
        <f>SUMIFS(СВЦЭМ!$C$39:$C$782,СВЦЭМ!$A$39:$A$782,$A108,СВЦЭМ!$B$39:$B$782,E$83)+'СЕТ СН'!$H$12+СВЦЭМ!$D$10+'СЕТ СН'!$H$6-'СЕТ СН'!$H$22</f>
        <v>1398.8901904899999</v>
      </c>
      <c r="F108" s="36">
        <f>SUMIFS(СВЦЭМ!$C$39:$C$782,СВЦЭМ!$A$39:$A$782,$A108,СВЦЭМ!$B$39:$B$782,F$83)+'СЕТ СН'!$H$12+СВЦЭМ!$D$10+'СЕТ СН'!$H$6-'СЕТ СН'!$H$22</f>
        <v>1392.59876657</v>
      </c>
      <c r="G108" s="36">
        <f>SUMIFS(СВЦЭМ!$C$39:$C$782,СВЦЭМ!$A$39:$A$782,$A108,СВЦЭМ!$B$39:$B$782,G$83)+'СЕТ СН'!$H$12+СВЦЭМ!$D$10+'СЕТ СН'!$H$6-'СЕТ СН'!$H$22</f>
        <v>1373.31434797</v>
      </c>
      <c r="H108" s="36">
        <f>SUMIFS(СВЦЭМ!$C$39:$C$782,СВЦЭМ!$A$39:$A$782,$A108,СВЦЭМ!$B$39:$B$782,H$83)+'СЕТ СН'!$H$12+СВЦЭМ!$D$10+'СЕТ СН'!$H$6-'СЕТ СН'!$H$22</f>
        <v>1352.8227020299998</v>
      </c>
      <c r="I108" s="36">
        <f>SUMIFS(СВЦЭМ!$C$39:$C$782,СВЦЭМ!$A$39:$A$782,$A108,СВЦЭМ!$B$39:$B$782,I$83)+'СЕТ СН'!$H$12+СВЦЭМ!$D$10+'СЕТ СН'!$H$6-'СЕТ СН'!$H$22</f>
        <v>1275.9898633999999</v>
      </c>
      <c r="J108" s="36">
        <f>SUMIFS(СВЦЭМ!$C$39:$C$782,СВЦЭМ!$A$39:$A$782,$A108,СВЦЭМ!$B$39:$B$782,J$83)+'СЕТ СН'!$H$12+СВЦЭМ!$D$10+'СЕТ СН'!$H$6-'СЕТ СН'!$H$22</f>
        <v>1193.99526371</v>
      </c>
      <c r="K108" s="36">
        <f>SUMIFS(СВЦЭМ!$C$39:$C$782,СВЦЭМ!$A$39:$A$782,$A108,СВЦЭМ!$B$39:$B$782,K$83)+'СЕТ СН'!$H$12+СВЦЭМ!$D$10+'СЕТ СН'!$H$6-'СЕТ СН'!$H$22</f>
        <v>1176.9781785</v>
      </c>
      <c r="L108" s="36">
        <f>SUMIFS(СВЦЭМ!$C$39:$C$782,СВЦЭМ!$A$39:$A$782,$A108,СВЦЭМ!$B$39:$B$782,L$83)+'СЕТ СН'!$H$12+СВЦЭМ!$D$10+'СЕТ СН'!$H$6-'СЕТ СН'!$H$22</f>
        <v>1184.66246437</v>
      </c>
      <c r="M108" s="36">
        <f>SUMIFS(СВЦЭМ!$C$39:$C$782,СВЦЭМ!$A$39:$A$782,$A108,СВЦЭМ!$B$39:$B$782,M$83)+'СЕТ СН'!$H$12+СВЦЭМ!$D$10+'СЕТ СН'!$H$6-'СЕТ СН'!$H$22</f>
        <v>1193.4966184800001</v>
      </c>
      <c r="N108" s="36">
        <f>SUMIFS(СВЦЭМ!$C$39:$C$782,СВЦЭМ!$A$39:$A$782,$A108,СВЦЭМ!$B$39:$B$782,N$83)+'СЕТ СН'!$H$12+СВЦЭМ!$D$10+'СЕТ СН'!$H$6-'СЕТ СН'!$H$22</f>
        <v>1187.15746141</v>
      </c>
      <c r="O108" s="36">
        <f>SUMIFS(СВЦЭМ!$C$39:$C$782,СВЦЭМ!$A$39:$A$782,$A108,СВЦЭМ!$B$39:$B$782,O$83)+'СЕТ СН'!$H$12+СВЦЭМ!$D$10+'СЕТ СН'!$H$6-'СЕТ СН'!$H$22</f>
        <v>1189.6231201199998</v>
      </c>
      <c r="P108" s="36">
        <f>SUMIFS(СВЦЭМ!$C$39:$C$782,СВЦЭМ!$A$39:$A$782,$A108,СВЦЭМ!$B$39:$B$782,P$83)+'СЕТ СН'!$H$12+СВЦЭМ!$D$10+'СЕТ СН'!$H$6-'СЕТ СН'!$H$22</f>
        <v>1199.8123349299999</v>
      </c>
      <c r="Q108" s="36">
        <f>SUMIFS(СВЦЭМ!$C$39:$C$782,СВЦЭМ!$A$39:$A$782,$A108,СВЦЭМ!$B$39:$B$782,Q$83)+'СЕТ СН'!$H$12+СВЦЭМ!$D$10+'СЕТ СН'!$H$6-'СЕТ СН'!$H$22</f>
        <v>1210.40514119</v>
      </c>
      <c r="R108" s="36">
        <f>SUMIFS(СВЦЭМ!$C$39:$C$782,СВЦЭМ!$A$39:$A$782,$A108,СВЦЭМ!$B$39:$B$782,R$83)+'СЕТ СН'!$H$12+СВЦЭМ!$D$10+'СЕТ СН'!$H$6-'СЕТ СН'!$H$22</f>
        <v>1208.98348923</v>
      </c>
      <c r="S108" s="36">
        <f>SUMIFS(СВЦЭМ!$C$39:$C$782,СВЦЭМ!$A$39:$A$782,$A108,СВЦЭМ!$B$39:$B$782,S$83)+'СЕТ СН'!$H$12+СВЦЭМ!$D$10+'СЕТ СН'!$H$6-'СЕТ СН'!$H$22</f>
        <v>1194.3261843499999</v>
      </c>
      <c r="T108" s="36">
        <f>SUMIFS(СВЦЭМ!$C$39:$C$782,СВЦЭМ!$A$39:$A$782,$A108,СВЦЭМ!$B$39:$B$782,T$83)+'СЕТ СН'!$H$12+СВЦЭМ!$D$10+'СЕТ СН'!$H$6-'СЕТ СН'!$H$22</f>
        <v>1221.7526693899999</v>
      </c>
      <c r="U108" s="36">
        <f>SUMIFS(СВЦЭМ!$C$39:$C$782,СВЦЭМ!$A$39:$A$782,$A108,СВЦЭМ!$B$39:$B$782,U$83)+'СЕТ СН'!$H$12+СВЦЭМ!$D$10+'СЕТ СН'!$H$6-'СЕТ СН'!$H$22</f>
        <v>1216.30378909</v>
      </c>
      <c r="V108" s="36">
        <f>SUMIFS(СВЦЭМ!$C$39:$C$782,СВЦЭМ!$A$39:$A$782,$A108,СВЦЭМ!$B$39:$B$782,V$83)+'СЕТ СН'!$H$12+СВЦЭМ!$D$10+'СЕТ СН'!$H$6-'СЕТ СН'!$H$22</f>
        <v>1233.4408243999999</v>
      </c>
      <c r="W108" s="36">
        <f>SUMIFS(СВЦЭМ!$C$39:$C$782,СВЦЭМ!$A$39:$A$782,$A108,СВЦЭМ!$B$39:$B$782,W$83)+'СЕТ СН'!$H$12+СВЦЭМ!$D$10+'СЕТ СН'!$H$6-'СЕТ СН'!$H$22</f>
        <v>1247.06744196</v>
      </c>
      <c r="X108" s="36">
        <f>SUMIFS(СВЦЭМ!$C$39:$C$782,СВЦЭМ!$A$39:$A$782,$A108,СВЦЭМ!$B$39:$B$782,X$83)+'СЕТ СН'!$H$12+СВЦЭМ!$D$10+'СЕТ СН'!$H$6-'СЕТ СН'!$H$22</f>
        <v>1193.92226132</v>
      </c>
      <c r="Y108" s="36">
        <f>SUMIFS(СВЦЭМ!$C$39:$C$782,СВЦЭМ!$A$39:$A$782,$A108,СВЦЭМ!$B$39:$B$782,Y$83)+'СЕТ СН'!$H$12+СВЦЭМ!$D$10+'СЕТ СН'!$H$6-'СЕТ СН'!$H$22</f>
        <v>1206.83469433</v>
      </c>
    </row>
    <row r="109" spans="1:25" ht="15.75" x14ac:dyDescent="0.2">
      <c r="A109" s="35">
        <f t="shared" si="2"/>
        <v>44434</v>
      </c>
      <c r="B109" s="36">
        <f>SUMIFS(СВЦЭМ!$C$39:$C$782,СВЦЭМ!$A$39:$A$782,$A109,СВЦЭМ!$B$39:$B$782,B$83)+'СЕТ СН'!$H$12+СВЦЭМ!$D$10+'СЕТ СН'!$H$6-'СЕТ СН'!$H$22</f>
        <v>1299.5330232399999</v>
      </c>
      <c r="C109" s="36">
        <f>SUMIFS(СВЦЭМ!$C$39:$C$782,СВЦЭМ!$A$39:$A$782,$A109,СВЦЭМ!$B$39:$B$782,C$83)+'СЕТ СН'!$H$12+СВЦЭМ!$D$10+'СЕТ СН'!$H$6-'СЕТ СН'!$H$22</f>
        <v>1367.57818825</v>
      </c>
      <c r="D109" s="36">
        <f>SUMIFS(СВЦЭМ!$C$39:$C$782,СВЦЭМ!$A$39:$A$782,$A109,СВЦЭМ!$B$39:$B$782,D$83)+'СЕТ СН'!$H$12+СВЦЭМ!$D$10+'СЕТ СН'!$H$6-'СЕТ СН'!$H$22</f>
        <v>1424.7490484699999</v>
      </c>
      <c r="E109" s="36">
        <f>SUMIFS(СВЦЭМ!$C$39:$C$782,СВЦЭМ!$A$39:$A$782,$A109,СВЦЭМ!$B$39:$B$782,E$83)+'СЕТ СН'!$H$12+СВЦЭМ!$D$10+'СЕТ СН'!$H$6-'СЕТ СН'!$H$22</f>
        <v>1439.78532221</v>
      </c>
      <c r="F109" s="36">
        <f>SUMIFS(СВЦЭМ!$C$39:$C$782,СВЦЭМ!$A$39:$A$782,$A109,СВЦЭМ!$B$39:$B$782,F$83)+'СЕТ СН'!$H$12+СВЦЭМ!$D$10+'СЕТ СН'!$H$6-'СЕТ СН'!$H$22</f>
        <v>1437.5949371499999</v>
      </c>
      <c r="G109" s="36">
        <f>SUMIFS(СВЦЭМ!$C$39:$C$782,СВЦЭМ!$A$39:$A$782,$A109,СВЦЭМ!$B$39:$B$782,G$83)+'СЕТ СН'!$H$12+СВЦЭМ!$D$10+'СЕТ СН'!$H$6-'СЕТ СН'!$H$22</f>
        <v>1422.6456678299999</v>
      </c>
      <c r="H109" s="36">
        <f>SUMIFS(СВЦЭМ!$C$39:$C$782,СВЦЭМ!$A$39:$A$782,$A109,СВЦЭМ!$B$39:$B$782,H$83)+'СЕТ СН'!$H$12+СВЦЭМ!$D$10+'СЕТ СН'!$H$6-'СЕТ СН'!$H$22</f>
        <v>1386.4311837299999</v>
      </c>
      <c r="I109" s="36">
        <f>SUMIFS(СВЦЭМ!$C$39:$C$782,СВЦЭМ!$A$39:$A$782,$A109,СВЦЭМ!$B$39:$B$782,I$83)+'СЕТ СН'!$H$12+СВЦЭМ!$D$10+'СЕТ СН'!$H$6-'СЕТ СН'!$H$22</f>
        <v>1302.42482593</v>
      </c>
      <c r="J109" s="36">
        <f>SUMIFS(СВЦЭМ!$C$39:$C$782,СВЦЭМ!$A$39:$A$782,$A109,СВЦЭМ!$B$39:$B$782,J$83)+'СЕТ СН'!$H$12+СВЦЭМ!$D$10+'СЕТ СН'!$H$6-'СЕТ СН'!$H$22</f>
        <v>1217.7246797</v>
      </c>
      <c r="K109" s="36">
        <f>SUMIFS(СВЦЭМ!$C$39:$C$782,СВЦЭМ!$A$39:$A$782,$A109,СВЦЭМ!$B$39:$B$782,K$83)+'СЕТ СН'!$H$12+СВЦЭМ!$D$10+'СЕТ СН'!$H$6-'СЕТ СН'!$H$22</f>
        <v>1221.5325434899999</v>
      </c>
      <c r="L109" s="36">
        <f>SUMIFS(СВЦЭМ!$C$39:$C$782,СВЦЭМ!$A$39:$A$782,$A109,СВЦЭМ!$B$39:$B$782,L$83)+'СЕТ СН'!$H$12+СВЦЭМ!$D$10+'СЕТ СН'!$H$6-'СЕТ СН'!$H$22</f>
        <v>1243.39708733</v>
      </c>
      <c r="M109" s="36">
        <f>SUMIFS(СВЦЭМ!$C$39:$C$782,СВЦЭМ!$A$39:$A$782,$A109,СВЦЭМ!$B$39:$B$782,M$83)+'СЕТ СН'!$H$12+СВЦЭМ!$D$10+'СЕТ СН'!$H$6-'СЕТ СН'!$H$22</f>
        <v>1240.6138450799999</v>
      </c>
      <c r="N109" s="36">
        <f>SUMIFS(СВЦЭМ!$C$39:$C$782,СВЦЭМ!$A$39:$A$782,$A109,СВЦЭМ!$B$39:$B$782,N$83)+'СЕТ СН'!$H$12+СВЦЭМ!$D$10+'СЕТ СН'!$H$6-'СЕТ СН'!$H$22</f>
        <v>1236.7885548899999</v>
      </c>
      <c r="O109" s="36">
        <f>SUMIFS(СВЦЭМ!$C$39:$C$782,СВЦЭМ!$A$39:$A$782,$A109,СВЦЭМ!$B$39:$B$782,O$83)+'СЕТ СН'!$H$12+СВЦЭМ!$D$10+'СЕТ СН'!$H$6-'СЕТ СН'!$H$22</f>
        <v>1219.72279587</v>
      </c>
      <c r="P109" s="36">
        <f>SUMIFS(СВЦЭМ!$C$39:$C$782,СВЦЭМ!$A$39:$A$782,$A109,СВЦЭМ!$B$39:$B$782,P$83)+'СЕТ СН'!$H$12+СВЦЭМ!$D$10+'СЕТ СН'!$H$6-'СЕТ СН'!$H$22</f>
        <v>1219.9937548999999</v>
      </c>
      <c r="Q109" s="36">
        <f>SUMIFS(СВЦЭМ!$C$39:$C$782,СВЦЭМ!$A$39:$A$782,$A109,СВЦЭМ!$B$39:$B$782,Q$83)+'СЕТ СН'!$H$12+СВЦЭМ!$D$10+'СЕТ СН'!$H$6-'СЕТ СН'!$H$22</f>
        <v>1208.5796244599999</v>
      </c>
      <c r="R109" s="36">
        <f>SUMIFS(СВЦЭМ!$C$39:$C$782,СВЦЭМ!$A$39:$A$782,$A109,СВЦЭМ!$B$39:$B$782,R$83)+'СЕТ СН'!$H$12+СВЦЭМ!$D$10+'СЕТ СН'!$H$6-'СЕТ СН'!$H$22</f>
        <v>1200.3189996199999</v>
      </c>
      <c r="S109" s="36">
        <f>SUMIFS(СВЦЭМ!$C$39:$C$782,СВЦЭМ!$A$39:$A$782,$A109,СВЦЭМ!$B$39:$B$782,S$83)+'СЕТ СН'!$H$12+СВЦЭМ!$D$10+'СЕТ СН'!$H$6-'СЕТ СН'!$H$22</f>
        <v>1211.7305131099999</v>
      </c>
      <c r="T109" s="36">
        <f>SUMIFS(СВЦЭМ!$C$39:$C$782,СВЦЭМ!$A$39:$A$782,$A109,СВЦЭМ!$B$39:$B$782,T$83)+'СЕТ СН'!$H$12+СВЦЭМ!$D$10+'СЕТ СН'!$H$6-'СЕТ СН'!$H$22</f>
        <v>1271.17472148</v>
      </c>
      <c r="U109" s="36">
        <f>SUMIFS(СВЦЭМ!$C$39:$C$782,СВЦЭМ!$A$39:$A$782,$A109,СВЦЭМ!$B$39:$B$782,U$83)+'СЕТ СН'!$H$12+СВЦЭМ!$D$10+'СЕТ СН'!$H$6-'СЕТ СН'!$H$22</f>
        <v>1263.7178748700001</v>
      </c>
      <c r="V109" s="36">
        <f>SUMIFS(СВЦЭМ!$C$39:$C$782,СВЦЭМ!$A$39:$A$782,$A109,СВЦЭМ!$B$39:$B$782,V$83)+'СЕТ СН'!$H$12+СВЦЭМ!$D$10+'СЕТ СН'!$H$6-'СЕТ СН'!$H$22</f>
        <v>1284.76343322</v>
      </c>
      <c r="W109" s="36">
        <f>SUMIFS(СВЦЭМ!$C$39:$C$782,СВЦЭМ!$A$39:$A$782,$A109,СВЦЭМ!$B$39:$B$782,W$83)+'СЕТ СН'!$H$12+СВЦЭМ!$D$10+'СЕТ СН'!$H$6-'СЕТ СН'!$H$22</f>
        <v>1287.0250547599999</v>
      </c>
      <c r="X109" s="36">
        <f>SUMIFS(СВЦЭМ!$C$39:$C$782,СВЦЭМ!$A$39:$A$782,$A109,СВЦЭМ!$B$39:$B$782,X$83)+'СЕТ СН'!$H$12+СВЦЭМ!$D$10+'СЕТ СН'!$H$6-'СЕТ СН'!$H$22</f>
        <v>1249.7291815900001</v>
      </c>
      <c r="Y109" s="36">
        <f>SUMIFS(СВЦЭМ!$C$39:$C$782,СВЦЭМ!$A$39:$A$782,$A109,СВЦЭМ!$B$39:$B$782,Y$83)+'СЕТ СН'!$H$12+СВЦЭМ!$D$10+'СЕТ СН'!$H$6-'СЕТ СН'!$H$22</f>
        <v>1241.4081357699999</v>
      </c>
    </row>
    <row r="110" spans="1:25" ht="15.75" x14ac:dyDescent="0.2">
      <c r="A110" s="35">
        <f t="shared" si="2"/>
        <v>44435</v>
      </c>
      <c r="B110" s="36">
        <f>SUMIFS(СВЦЭМ!$C$39:$C$782,СВЦЭМ!$A$39:$A$782,$A110,СВЦЭМ!$B$39:$B$782,B$83)+'СЕТ СН'!$H$12+СВЦЭМ!$D$10+'СЕТ СН'!$H$6-'СЕТ СН'!$H$22</f>
        <v>1384.3591129399999</v>
      </c>
      <c r="C110" s="36">
        <f>SUMIFS(СВЦЭМ!$C$39:$C$782,СВЦЭМ!$A$39:$A$782,$A110,СВЦЭМ!$B$39:$B$782,C$83)+'СЕТ СН'!$H$12+СВЦЭМ!$D$10+'СЕТ СН'!$H$6-'СЕТ СН'!$H$22</f>
        <v>1451.3033207999999</v>
      </c>
      <c r="D110" s="36">
        <f>SUMIFS(СВЦЭМ!$C$39:$C$782,СВЦЭМ!$A$39:$A$782,$A110,СВЦЭМ!$B$39:$B$782,D$83)+'СЕТ СН'!$H$12+СВЦЭМ!$D$10+'СЕТ СН'!$H$6-'СЕТ СН'!$H$22</f>
        <v>1539.3623412299999</v>
      </c>
      <c r="E110" s="36">
        <f>SUMIFS(СВЦЭМ!$C$39:$C$782,СВЦЭМ!$A$39:$A$782,$A110,СВЦЭМ!$B$39:$B$782,E$83)+'СЕТ СН'!$H$12+СВЦЭМ!$D$10+'СЕТ СН'!$H$6-'СЕТ СН'!$H$22</f>
        <v>1579.4630898299999</v>
      </c>
      <c r="F110" s="36">
        <f>SUMIFS(СВЦЭМ!$C$39:$C$782,СВЦЭМ!$A$39:$A$782,$A110,СВЦЭМ!$B$39:$B$782,F$83)+'СЕТ СН'!$H$12+СВЦЭМ!$D$10+'СЕТ СН'!$H$6-'СЕТ СН'!$H$22</f>
        <v>1590.9902212299999</v>
      </c>
      <c r="G110" s="36">
        <f>SUMIFS(СВЦЭМ!$C$39:$C$782,СВЦЭМ!$A$39:$A$782,$A110,СВЦЭМ!$B$39:$B$782,G$83)+'СЕТ СН'!$H$12+СВЦЭМ!$D$10+'СЕТ СН'!$H$6-'СЕТ СН'!$H$22</f>
        <v>1579.1057044099998</v>
      </c>
      <c r="H110" s="36">
        <f>SUMIFS(СВЦЭМ!$C$39:$C$782,СВЦЭМ!$A$39:$A$782,$A110,СВЦЭМ!$B$39:$B$782,H$83)+'СЕТ СН'!$H$12+СВЦЭМ!$D$10+'СЕТ СН'!$H$6-'СЕТ СН'!$H$22</f>
        <v>1498.04134924</v>
      </c>
      <c r="I110" s="36">
        <f>SUMIFS(СВЦЭМ!$C$39:$C$782,СВЦЭМ!$A$39:$A$782,$A110,СВЦЭМ!$B$39:$B$782,I$83)+'СЕТ СН'!$H$12+СВЦЭМ!$D$10+'СЕТ СН'!$H$6-'СЕТ СН'!$H$22</f>
        <v>1381.8906332699999</v>
      </c>
      <c r="J110" s="36">
        <f>SUMIFS(СВЦЭМ!$C$39:$C$782,СВЦЭМ!$A$39:$A$782,$A110,СВЦЭМ!$B$39:$B$782,J$83)+'СЕТ СН'!$H$12+СВЦЭМ!$D$10+'СЕТ СН'!$H$6-'СЕТ СН'!$H$22</f>
        <v>1297.76208868</v>
      </c>
      <c r="K110" s="36">
        <f>SUMIFS(СВЦЭМ!$C$39:$C$782,СВЦЭМ!$A$39:$A$782,$A110,СВЦЭМ!$B$39:$B$782,K$83)+'СЕТ СН'!$H$12+СВЦЭМ!$D$10+'СЕТ СН'!$H$6-'СЕТ СН'!$H$22</f>
        <v>1252.39766371</v>
      </c>
      <c r="L110" s="36">
        <f>SUMIFS(СВЦЭМ!$C$39:$C$782,СВЦЭМ!$A$39:$A$782,$A110,СВЦЭМ!$B$39:$B$782,L$83)+'СЕТ СН'!$H$12+СВЦЭМ!$D$10+'СЕТ СН'!$H$6-'СЕТ СН'!$H$22</f>
        <v>1259.92594078</v>
      </c>
      <c r="M110" s="36">
        <f>SUMIFS(СВЦЭМ!$C$39:$C$782,СВЦЭМ!$A$39:$A$782,$A110,СВЦЭМ!$B$39:$B$782,M$83)+'СЕТ СН'!$H$12+СВЦЭМ!$D$10+'СЕТ СН'!$H$6-'СЕТ СН'!$H$22</f>
        <v>1258.54364878</v>
      </c>
      <c r="N110" s="36">
        <f>SUMIFS(СВЦЭМ!$C$39:$C$782,СВЦЭМ!$A$39:$A$782,$A110,СВЦЭМ!$B$39:$B$782,N$83)+'СЕТ СН'!$H$12+СВЦЭМ!$D$10+'СЕТ СН'!$H$6-'СЕТ СН'!$H$22</f>
        <v>1257.83009262</v>
      </c>
      <c r="O110" s="36">
        <f>SUMIFS(СВЦЭМ!$C$39:$C$782,СВЦЭМ!$A$39:$A$782,$A110,СВЦЭМ!$B$39:$B$782,O$83)+'СЕТ СН'!$H$12+СВЦЭМ!$D$10+'СЕТ СН'!$H$6-'СЕТ СН'!$H$22</f>
        <v>1256.39677181</v>
      </c>
      <c r="P110" s="36">
        <f>SUMIFS(СВЦЭМ!$C$39:$C$782,СВЦЭМ!$A$39:$A$782,$A110,СВЦЭМ!$B$39:$B$782,P$83)+'СЕТ СН'!$H$12+СВЦЭМ!$D$10+'СЕТ СН'!$H$6-'СЕТ СН'!$H$22</f>
        <v>1276.2026006399999</v>
      </c>
      <c r="Q110" s="36">
        <f>SUMIFS(СВЦЭМ!$C$39:$C$782,СВЦЭМ!$A$39:$A$782,$A110,СВЦЭМ!$B$39:$B$782,Q$83)+'СЕТ СН'!$H$12+СВЦЭМ!$D$10+'СЕТ СН'!$H$6-'СЕТ СН'!$H$22</f>
        <v>1281.5260647299999</v>
      </c>
      <c r="R110" s="36">
        <f>SUMIFS(СВЦЭМ!$C$39:$C$782,СВЦЭМ!$A$39:$A$782,$A110,СВЦЭМ!$B$39:$B$782,R$83)+'СЕТ СН'!$H$12+СВЦЭМ!$D$10+'СЕТ СН'!$H$6-'СЕТ СН'!$H$22</f>
        <v>1281.19000856</v>
      </c>
      <c r="S110" s="36">
        <f>SUMIFS(СВЦЭМ!$C$39:$C$782,СВЦЭМ!$A$39:$A$782,$A110,СВЦЭМ!$B$39:$B$782,S$83)+'СЕТ СН'!$H$12+СВЦЭМ!$D$10+'СЕТ СН'!$H$6-'СЕТ СН'!$H$22</f>
        <v>1255.8969129499999</v>
      </c>
      <c r="T110" s="36">
        <f>SUMIFS(СВЦЭМ!$C$39:$C$782,СВЦЭМ!$A$39:$A$782,$A110,СВЦЭМ!$B$39:$B$782,T$83)+'СЕТ СН'!$H$12+СВЦЭМ!$D$10+'СЕТ СН'!$H$6-'СЕТ СН'!$H$22</f>
        <v>1230.4145910499999</v>
      </c>
      <c r="U110" s="36">
        <f>SUMIFS(СВЦЭМ!$C$39:$C$782,СВЦЭМ!$A$39:$A$782,$A110,СВЦЭМ!$B$39:$B$782,U$83)+'СЕТ СН'!$H$12+СВЦЭМ!$D$10+'СЕТ СН'!$H$6-'СЕТ СН'!$H$22</f>
        <v>1243.6408493500001</v>
      </c>
      <c r="V110" s="36">
        <f>SUMIFS(СВЦЭМ!$C$39:$C$782,СВЦЭМ!$A$39:$A$782,$A110,СВЦЭМ!$B$39:$B$782,V$83)+'СЕТ СН'!$H$12+СВЦЭМ!$D$10+'СЕТ СН'!$H$6-'СЕТ СН'!$H$22</f>
        <v>1227.6299432599999</v>
      </c>
      <c r="W110" s="36">
        <f>SUMIFS(СВЦЭМ!$C$39:$C$782,СВЦЭМ!$A$39:$A$782,$A110,СВЦЭМ!$B$39:$B$782,W$83)+'СЕТ СН'!$H$12+СВЦЭМ!$D$10+'СЕТ СН'!$H$6-'СЕТ СН'!$H$22</f>
        <v>1218.9219264599999</v>
      </c>
      <c r="X110" s="36">
        <f>SUMIFS(СВЦЭМ!$C$39:$C$782,СВЦЭМ!$A$39:$A$782,$A110,СВЦЭМ!$B$39:$B$782,X$83)+'СЕТ СН'!$H$12+СВЦЭМ!$D$10+'СЕТ СН'!$H$6-'СЕТ СН'!$H$22</f>
        <v>1267.5324456199999</v>
      </c>
      <c r="Y110" s="36">
        <f>SUMIFS(СВЦЭМ!$C$39:$C$782,СВЦЭМ!$A$39:$A$782,$A110,СВЦЭМ!$B$39:$B$782,Y$83)+'СЕТ СН'!$H$12+СВЦЭМ!$D$10+'СЕТ СН'!$H$6-'СЕТ СН'!$H$22</f>
        <v>1330.8063045199999</v>
      </c>
    </row>
    <row r="111" spans="1:25" ht="15.75" x14ac:dyDescent="0.2">
      <c r="A111" s="35">
        <f t="shared" si="2"/>
        <v>44436</v>
      </c>
      <c r="B111" s="36">
        <f>SUMIFS(СВЦЭМ!$C$39:$C$782,СВЦЭМ!$A$39:$A$782,$A111,СВЦЭМ!$B$39:$B$782,B$83)+'СЕТ СН'!$H$12+СВЦЭМ!$D$10+'СЕТ СН'!$H$6-'СЕТ СН'!$H$22</f>
        <v>1338.9110703699998</v>
      </c>
      <c r="C111" s="36">
        <f>SUMIFS(СВЦЭМ!$C$39:$C$782,СВЦЭМ!$A$39:$A$782,$A111,СВЦЭМ!$B$39:$B$782,C$83)+'СЕТ СН'!$H$12+СВЦЭМ!$D$10+'СЕТ СН'!$H$6-'СЕТ СН'!$H$22</f>
        <v>1408.16141851</v>
      </c>
      <c r="D111" s="36">
        <f>SUMIFS(СВЦЭМ!$C$39:$C$782,СВЦЭМ!$A$39:$A$782,$A111,СВЦЭМ!$B$39:$B$782,D$83)+'СЕТ СН'!$H$12+СВЦЭМ!$D$10+'СЕТ СН'!$H$6-'СЕТ СН'!$H$22</f>
        <v>1462.9720431999999</v>
      </c>
      <c r="E111" s="36">
        <f>SUMIFS(СВЦЭМ!$C$39:$C$782,СВЦЭМ!$A$39:$A$782,$A111,СВЦЭМ!$B$39:$B$782,E$83)+'СЕТ СН'!$H$12+СВЦЭМ!$D$10+'СЕТ СН'!$H$6-'СЕТ СН'!$H$22</f>
        <v>1479.4792960699999</v>
      </c>
      <c r="F111" s="36">
        <f>SUMIFS(СВЦЭМ!$C$39:$C$782,СВЦЭМ!$A$39:$A$782,$A111,СВЦЭМ!$B$39:$B$782,F$83)+'СЕТ СН'!$H$12+СВЦЭМ!$D$10+'СЕТ СН'!$H$6-'СЕТ СН'!$H$22</f>
        <v>1489.1835512599998</v>
      </c>
      <c r="G111" s="36">
        <f>SUMIFS(СВЦЭМ!$C$39:$C$782,СВЦЭМ!$A$39:$A$782,$A111,СВЦЭМ!$B$39:$B$782,G$83)+'СЕТ СН'!$H$12+СВЦЭМ!$D$10+'СЕТ СН'!$H$6-'СЕТ СН'!$H$22</f>
        <v>1487.0331008299997</v>
      </c>
      <c r="H111" s="36">
        <f>SUMIFS(СВЦЭМ!$C$39:$C$782,СВЦЭМ!$A$39:$A$782,$A111,СВЦЭМ!$B$39:$B$782,H$83)+'СЕТ СН'!$H$12+СВЦЭМ!$D$10+'СЕТ СН'!$H$6-'СЕТ СН'!$H$22</f>
        <v>1458.1737729699998</v>
      </c>
      <c r="I111" s="36">
        <f>SUMIFS(СВЦЭМ!$C$39:$C$782,СВЦЭМ!$A$39:$A$782,$A111,СВЦЭМ!$B$39:$B$782,I$83)+'СЕТ СН'!$H$12+СВЦЭМ!$D$10+'СЕТ СН'!$H$6-'СЕТ СН'!$H$22</f>
        <v>1354.73882671</v>
      </c>
      <c r="J111" s="36">
        <f>SUMIFS(СВЦЭМ!$C$39:$C$782,СВЦЭМ!$A$39:$A$782,$A111,СВЦЭМ!$B$39:$B$782,J$83)+'СЕТ СН'!$H$12+СВЦЭМ!$D$10+'СЕТ СН'!$H$6-'СЕТ СН'!$H$22</f>
        <v>1265.3846841099999</v>
      </c>
      <c r="K111" s="36">
        <f>SUMIFS(СВЦЭМ!$C$39:$C$782,СВЦЭМ!$A$39:$A$782,$A111,СВЦЭМ!$B$39:$B$782,K$83)+'СЕТ СН'!$H$12+СВЦЭМ!$D$10+'СЕТ СН'!$H$6-'СЕТ СН'!$H$22</f>
        <v>1199.3999973499999</v>
      </c>
      <c r="L111" s="36">
        <f>SUMIFS(СВЦЭМ!$C$39:$C$782,СВЦЭМ!$A$39:$A$782,$A111,СВЦЭМ!$B$39:$B$782,L$83)+'СЕТ СН'!$H$12+СВЦЭМ!$D$10+'СЕТ СН'!$H$6-'СЕТ СН'!$H$22</f>
        <v>1163.54787515</v>
      </c>
      <c r="M111" s="36">
        <f>SUMIFS(СВЦЭМ!$C$39:$C$782,СВЦЭМ!$A$39:$A$782,$A111,СВЦЭМ!$B$39:$B$782,M$83)+'СЕТ СН'!$H$12+СВЦЭМ!$D$10+'СЕТ СН'!$H$6-'СЕТ СН'!$H$22</f>
        <v>1159.4339895599999</v>
      </c>
      <c r="N111" s="36">
        <f>SUMIFS(СВЦЭМ!$C$39:$C$782,СВЦЭМ!$A$39:$A$782,$A111,СВЦЭМ!$B$39:$B$782,N$83)+'СЕТ СН'!$H$12+СВЦЭМ!$D$10+'СЕТ СН'!$H$6-'СЕТ СН'!$H$22</f>
        <v>1165.0210064999999</v>
      </c>
      <c r="O111" s="36">
        <f>SUMIFS(СВЦЭМ!$C$39:$C$782,СВЦЭМ!$A$39:$A$782,$A111,СВЦЭМ!$B$39:$B$782,O$83)+'СЕТ СН'!$H$12+СВЦЭМ!$D$10+'СЕТ СН'!$H$6-'СЕТ СН'!$H$22</f>
        <v>1185.981724</v>
      </c>
      <c r="P111" s="36">
        <f>SUMIFS(СВЦЭМ!$C$39:$C$782,СВЦЭМ!$A$39:$A$782,$A111,СВЦЭМ!$B$39:$B$782,P$83)+'СЕТ СН'!$H$12+СВЦЭМ!$D$10+'СЕТ СН'!$H$6-'СЕТ СН'!$H$22</f>
        <v>1201.94005769</v>
      </c>
      <c r="Q111" s="36">
        <f>SUMIFS(СВЦЭМ!$C$39:$C$782,СВЦЭМ!$A$39:$A$782,$A111,СВЦЭМ!$B$39:$B$782,Q$83)+'СЕТ СН'!$H$12+СВЦЭМ!$D$10+'СЕТ СН'!$H$6-'СЕТ СН'!$H$22</f>
        <v>1212.4094007199999</v>
      </c>
      <c r="R111" s="36">
        <f>SUMIFS(СВЦЭМ!$C$39:$C$782,СВЦЭМ!$A$39:$A$782,$A111,СВЦЭМ!$B$39:$B$782,R$83)+'СЕТ СН'!$H$12+СВЦЭМ!$D$10+'СЕТ СН'!$H$6-'СЕТ СН'!$H$22</f>
        <v>1209.34497523</v>
      </c>
      <c r="S111" s="36">
        <f>SUMIFS(СВЦЭМ!$C$39:$C$782,СВЦЭМ!$A$39:$A$782,$A111,СВЦЭМ!$B$39:$B$782,S$83)+'СЕТ СН'!$H$12+СВЦЭМ!$D$10+'СЕТ СН'!$H$6-'СЕТ СН'!$H$22</f>
        <v>1185.5765423</v>
      </c>
      <c r="T111" s="36">
        <f>SUMIFS(СВЦЭМ!$C$39:$C$782,СВЦЭМ!$A$39:$A$782,$A111,СВЦЭМ!$B$39:$B$782,T$83)+'СЕТ СН'!$H$12+СВЦЭМ!$D$10+'СЕТ СН'!$H$6-'СЕТ СН'!$H$22</f>
        <v>1171.60502163</v>
      </c>
      <c r="U111" s="36">
        <f>SUMIFS(СВЦЭМ!$C$39:$C$782,СВЦЭМ!$A$39:$A$782,$A111,СВЦЭМ!$B$39:$B$782,U$83)+'СЕТ СН'!$H$12+СВЦЭМ!$D$10+'СЕТ СН'!$H$6-'СЕТ СН'!$H$22</f>
        <v>1172.7926069299999</v>
      </c>
      <c r="V111" s="36">
        <f>SUMIFS(СВЦЭМ!$C$39:$C$782,СВЦЭМ!$A$39:$A$782,$A111,СВЦЭМ!$B$39:$B$782,V$83)+'СЕТ СН'!$H$12+СВЦЭМ!$D$10+'СЕТ СН'!$H$6-'СЕТ СН'!$H$22</f>
        <v>1165.8886231399999</v>
      </c>
      <c r="W111" s="36">
        <f>SUMIFS(СВЦЭМ!$C$39:$C$782,СВЦЭМ!$A$39:$A$782,$A111,СВЦЭМ!$B$39:$B$782,W$83)+'СЕТ СН'!$H$12+СВЦЭМ!$D$10+'СЕТ СН'!$H$6-'СЕТ СН'!$H$22</f>
        <v>1183.66806537</v>
      </c>
      <c r="X111" s="36">
        <f>SUMIFS(СВЦЭМ!$C$39:$C$782,СВЦЭМ!$A$39:$A$782,$A111,СВЦЭМ!$B$39:$B$782,X$83)+'СЕТ СН'!$H$12+СВЦЭМ!$D$10+'СЕТ СН'!$H$6-'СЕТ СН'!$H$22</f>
        <v>1208.05221033</v>
      </c>
      <c r="Y111" s="36">
        <f>SUMIFS(СВЦЭМ!$C$39:$C$782,СВЦЭМ!$A$39:$A$782,$A111,СВЦЭМ!$B$39:$B$782,Y$83)+'СЕТ СН'!$H$12+СВЦЭМ!$D$10+'СЕТ СН'!$H$6-'СЕТ СН'!$H$22</f>
        <v>1247.6424098099999</v>
      </c>
    </row>
    <row r="112" spans="1:25" ht="15.75" x14ac:dyDescent="0.2">
      <c r="A112" s="35">
        <f t="shared" si="2"/>
        <v>44437</v>
      </c>
      <c r="B112" s="36">
        <f>SUMIFS(СВЦЭМ!$C$39:$C$782,СВЦЭМ!$A$39:$A$782,$A112,СВЦЭМ!$B$39:$B$782,B$83)+'СЕТ СН'!$H$12+СВЦЭМ!$D$10+'СЕТ СН'!$H$6-'СЕТ СН'!$H$22</f>
        <v>1344.2453189299999</v>
      </c>
      <c r="C112" s="36">
        <f>SUMIFS(СВЦЭМ!$C$39:$C$782,СВЦЭМ!$A$39:$A$782,$A112,СВЦЭМ!$B$39:$B$782,C$83)+'СЕТ СН'!$H$12+СВЦЭМ!$D$10+'СЕТ СН'!$H$6-'СЕТ СН'!$H$22</f>
        <v>1409.0620073999999</v>
      </c>
      <c r="D112" s="36">
        <f>SUMIFS(СВЦЭМ!$C$39:$C$782,СВЦЭМ!$A$39:$A$782,$A112,СВЦЭМ!$B$39:$B$782,D$83)+'СЕТ СН'!$H$12+СВЦЭМ!$D$10+'СЕТ СН'!$H$6-'СЕТ СН'!$H$22</f>
        <v>1470.8765029999997</v>
      </c>
      <c r="E112" s="36">
        <f>SUMIFS(СВЦЭМ!$C$39:$C$782,СВЦЭМ!$A$39:$A$782,$A112,СВЦЭМ!$B$39:$B$782,E$83)+'СЕТ СН'!$H$12+СВЦЭМ!$D$10+'СЕТ СН'!$H$6-'СЕТ СН'!$H$22</f>
        <v>1500.0594765799999</v>
      </c>
      <c r="F112" s="36">
        <f>SUMIFS(СВЦЭМ!$C$39:$C$782,СВЦЭМ!$A$39:$A$782,$A112,СВЦЭМ!$B$39:$B$782,F$83)+'СЕТ СН'!$H$12+СВЦЭМ!$D$10+'СЕТ СН'!$H$6-'СЕТ СН'!$H$22</f>
        <v>1507.0215750099999</v>
      </c>
      <c r="G112" s="36">
        <f>SUMIFS(СВЦЭМ!$C$39:$C$782,СВЦЭМ!$A$39:$A$782,$A112,СВЦЭМ!$B$39:$B$782,G$83)+'СЕТ СН'!$H$12+СВЦЭМ!$D$10+'СЕТ СН'!$H$6-'СЕТ СН'!$H$22</f>
        <v>1501.4692992799999</v>
      </c>
      <c r="H112" s="36">
        <f>SUMIFS(СВЦЭМ!$C$39:$C$782,СВЦЭМ!$A$39:$A$782,$A112,СВЦЭМ!$B$39:$B$782,H$83)+'СЕТ СН'!$H$12+СВЦЭМ!$D$10+'СЕТ СН'!$H$6-'СЕТ СН'!$H$22</f>
        <v>1471.9168581699998</v>
      </c>
      <c r="I112" s="36">
        <f>SUMIFS(СВЦЭМ!$C$39:$C$782,СВЦЭМ!$A$39:$A$782,$A112,СВЦЭМ!$B$39:$B$782,I$83)+'СЕТ СН'!$H$12+СВЦЭМ!$D$10+'СЕТ СН'!$H$6-'СЕТ СН'!$H$22</f>
        <v>1406.6497227</v>
      </c>
      <c r="J112" s="36">
        <f>SUMIFS(СВЦЭМ!$C$39:$C$782,СВЦЭМ!$A$39:$A$782,$A112,СВЦЭМ!$B$39:$B$782,J$83)+'СЕТ СН'!$H$12+СВЦЭМ!$D$10+'СЕТ СН'!$H$6-'СЕТ СН'!$H$22</f>
        <v>1309.3954574899999</v>
      </c>
      <c r="K112" s="36">
        <f>SUMIFS(СВЦЭМ!$C$39:$C$782,СВЦЭМ!$A$39:$A$782,$A112,СВЦЭМ!$B$39:$B$782,K$83)+'СЕТ СН'!$H$12+СВЦЭМ!$D$10+'СЕТ СН'!$H$6-'СЕТ СН'!$H$22</f>
        <v>1246.39222907</v>
      </c>
      <c r="L112" s="36">
        <f>SUMIFS(СВЦЭМ!$C$39:$C$782,СВЦЭМ!$A$39:$A$782,$A112,СВЦЭМ!$B$39:$B$782,L$83)+'СЕТ СН'!$H$12+СВЦЭМ!$D$10+'СЕТ СН'!$H$6-'СЕТ СН'!$H$22</f>
        <v>1208.4608192199998</v>
      </c>
      <c r="M112" s="36">
        <f>SUMIFS(СВЦЭМ!$C$39:$C$782,СВЦЭМ!$A$39:$A$782,$A112,СВЦЭМ!$B$39:$B$782,M$83)+'СЕТ СН'!$H$12+СВЦЭМ!$D$10+'СЕТ СН'!$H$6-'СЕТ СН'!$H$22</f>
        <v>1200.2834514899998</v>
      </c>
      <c r="N112" s="36">
        <f>SUMIFS(СВЦЭМ!$C$39:$C$782,СВЦЭМ!$A$39:$A$782,$A112,СВЦЭМ!$B$39:$B$782,N$83)+'СЕТ СН'!$H$12+СВЦЭМ!$D$10+'СЕТ СН'!$H$6-'СЕТ СН'!$H$22</f>
        <v>1199.9920678799999</v>
      </c>
      <c r="O112" s="36">
        <f>SUMIFS(СВЦЭМ!$C$39:$C$782,СВЦЭМ!$A$39:$A$782,$A112,СВЦЭМ!$B$39:$B$782,O$83)+'СЕТ СН'!$H$12+СВЦЭМ!$D$10+'СЕТ СН'!$H$6-'СЕТ СН'!$H$22</f>
        <v>1211.8199664399999</v>
      </c>
      <c r="P112" s="36">
        <f>SUMIFS(СВЦЭМ!$C$39:$C$782,СВЦЭМ!$A$39:$A$782,$A112,СВЦЭМ!$B$39:$B$782,P$83)+'СЕТ СН'!$H$12+СВЦЭМ!$D$10+'СЕТ СН'!$H$6-'СЕТ СН'!$H$22</f>
        <v>1237.72034302</v>
      </c>
      <c r="Q112" s="36">
        <f>SUMIFS(СВЦЭМ!$C$39:$C$782,СВЦЭМ!$A$39:$A$782,$A112,СВЦЭМ!$B$39:$B$782,Q$83)+'СЕТ СН'!$H$12+СВЦЭМ!$D$10+'СЕТ СН'!$H$6-'СЕТ СН'!$H$22</f>
        <v>1246.5754647599999</v>
      </c>
      <c r="R112" s="36">
        <f>SUMIFS(СВЦЭМ!$C$39:$C$782,СВЦЭМ!$A$39:$A$782,$A112,СВЦЭМ!$B$39:$B$782,R$83)+'СЕТ СН'!$H$12+СВЦЭМ!$D$10+'СЕТ СН'!$H$6-'СЕТ СН'!$H$22</f>
        <v>1239.84784866</v>
      </c>
      <c r="S112" s="36">
        <f>SUMIFS(СВЦЭМ!$C$39:$C$782,СВЦЭМ!$A$39:$A$782,$A112,СВЦЭМ!$B$39:$B$782,S$83)+'СЕТ СН'!$H$12+СВЦЭМ!$D$10+'СЕТ СН'!$H$6-'СЕТ СН'!$H$22</f>
        <v>1214.7892912499999</v>
      </c>
      <c r="T112" s="36">
        <f>SUMIFS(СВЦЭМ!$C$39:$C$782,СВЦЭМ!$A$39:$A$782,$A112,СВЦЭМ!$B$39:$B$782,T$83)+'СЕТ СН'!$H$12+СВЦЭМ!$D$10+'СЕТ СН'!$H$6-'СЕТ СН'!$H$22</f>
        <v>1192.40989397</v>
      </c>
      <c r="U112" s="36">
        <f>SUMIFS(СВЦЭМ!$C$39:$C$782,СВЦЭМ!$A$39:$A$782,$A112,СВЦЭМ!$B$39:$B$782,U$83)+'СЕТ СН'!$H$12+СВЦЭМ!$D$10+'СЕТ СН'!$H$6-'СЕТ СН'!$H$22</f>
        <v>1185.5560046199998</v>
      </c>
      <c r="V112" s="36">
        <f>SUMIFS(СВЦЭМ!$C$39:$C$782,СВЦЭМ!$A$39:$A$782,$A112,СВЦЭМ!$B$39:$B$782,V$83)+'СЕТ СН'!$H$12+СВЦЭМ!$D$10+'СЕТ СН'!$H$6-'СЕТ СН'!$H$22</f>
        <v>1182.1721068100001</v>
      </c>
      <c r="W112" s="36">
        <f>SUMIFS(СВЦЭМ!$C$39:$C$782,СВЦЭМ!$A$39:$A$782,$A112,СВЦЭМ!$B$39:$B$782,W$83)+'СЕТ СН'!$H$12+СВЦЭМ!$D$10+'СЕТ СН'!$H$6-'СЕТ СН'!$H$22</f>
        <v>1200.9480467199999</v>
      </c>
      <c r="X112" s="36">
        <f>SUMIFS(СВЦЭМ!$C$39:$C$782,СВЦЭМ!$A$39:$A$782,$A112,СВЦЭМ!$B$39:$B$782,X$83)+'СЕТ СН'!$H$12+СВЦЭМ!$D$10+'СЕТ СН'!$H$6-'СЕТ СН'!$H$22</f>
        <v>1193.96402549</v>
      </c>
      <c r="Y112" s="36">
        <f>SUMIFS(СВЦЭМ!$C$39:$C$782,СВЦЭМ!$A$39:$A$782,$A112,СВЦЭМ!$B$39:$B$782,Y$83)+'СЕТ СН'!$H$12+СВЦЭМ!$D$10+'СЕТ СН'!$H$6-'СЕТ СН'!$H$22</f>
        <v>1238.7138401299999</v>
      </c>
    </row>
    <row r="113" spans="1:27" ht="15.75" x14ac:dyDescent="0.2">
      <c r="A113" s="35">
        <f t="shared" si="2"/>
        <v>44438</v>
      </c>
      <c r="B113" s="36">
        <f>SUMIFS(СВЦЭМ!$C$39:$C$782,СВЦЭМ!$A$39:$A$782,$A113,СВЦЭМ!$B$39:$B$782,B$83)+'СЕТ СН'!$H$12+СВЦЭМ!$D$10+'СЕТ СН'!$H$6-'СЕТ СН'!$H$22</f>
        <v>1318.25547385</v>
      </c>
      <c r="C113" s="36">
        <f>SUMIFS(СВЦЭМ!$C$39:$C$782,СВЦЭМ!$A$39:$A$782,$A113,СВЦЭМ!$B$39:$B$782,C$83)+'СЕТ СН'!$H$12+СВЦЭМ!$D$10+'СЕТ СН'!$H$6-'СЕТ СН'!$H$22</f>
        <v>1394.82363745</v>
      </c>
      <c r="D113" s="36">
        <f>SUMIFS(СВЦЭМ!$C$39:$C$782,СВЦЭМ!$A$39:$A$782,$A113,СВЦЭМ!$B$39:$B$782,D$83)+'СЕТ СН'!$H$12+СВЦЭМ!$D$10+'СЕТ СН'!$H$6-'СЕТ СН'!$H$22</f>
        <v>1443.21880313</v>
      </c>
      <c r="E113" s="36">
        <f>SUMIFS(СВЦЭМ!$C$39:$C$782,СВЦЭМ!$A$39:$A$782,$A113,СВЦЭМ!$B$39:$B$782,E$83)+'СЕТ СН'!$H$12+СВЦЭМ!$D$10+'СЕТ СН'!$H$6-'СЕТ СН'!$H$22</f>
        <v>1470.2298503199997</v>
      </c>
      <c r="F113" s="36">
        <f>SUMIFS(СВЦЭМ!$C$39:$C$782,СВЦЭМ!$A$39:$A$782,$A113,СВЦЭМ!$B$39:$B$782,F$83)+'СЕТ СН'!$H$12+СВЦЭМ!$D$10+'СЕТ СН'!$H$6-'СЕТ СН'!$H$22</f>
        <v>1477.47693684</v>
      </c>
      <c r="G113" s="36">
        <f>SUMIFS(СВЦЭМ!$C$39:$C$782,СВЦЭМ!$A$39:$A$782,$A113,СВЦЭМ!$B$39:$B$782,G$83)+'СЕТ СН'!$H$12+СВЦЭМ!$D$10+'СЕТ СН'!$H$6-'СЕТ СН'!$H$22</f>
        <v>1458.2696661099999</v>
      </c>
      <c r="H113" s="36">
        <f>SUMIFS(СВЦЭМ!$C$39:$C$782,СВЦЭМ!$A$39:$A$782,$A113,СВЦЭМ!$B$39:$B$782,H$83)+'СЕТ СН'!$H$12+СВЦЭМ!$D$10+'СЕТ СН'!$H$6-'СЕТ СН'!$H$22</f>
        <v>1409.9165674199999</v>
      </c>
      <c r="I113" s="36">
        <f>SUMIFS(СВЦЭМ!$C$39:$C$782,СВЦЭМ!$A$39:$A$782,$A113,СВЦЭМ!$B$39:$B$782,I$83)+'СЕТ СН'!$H$12+СВЦЭМ!$D$10+'СЕТ СН'!$H$6-'СЕТ СН'!$H$22</f>
        <v>1318.6166411499999</v>
      </c>
      <c r="J113" s="36">
        <f>SUMIFS(СВЦЭМ!$C$39:$C$782,СВЦЭМ!$A$39:$A$782,$A113,СВЦЭМ!$B$39:$B$782,J$83)+'СЕТ СН'!$H$12+СВЦЭМ!$D$10+'СЕТ СН'!$H$6-'СЕТ СН'!$H$22</f>
        <v>1258.1268945100001</v>
      </c>
      <c r="K113" s="36">
        <f>SUMIFS(СВЦЭМ!$C$39:$C$782,СВЦЭМ!$A$39:$A$782,$A113,СВЦЭМ!$B$39:$B$782,K$83)+'СЕТ СН'!$H$12+СВЦЭМ!$D$10+'СЕТ СН'!$H$6-'СЕТ СН'!$H$22</f>
        <v>1190.4085201399998</v>
      </c>
      <c r="L113" s="36">
        <f>SUMIFS(СВЦЭМ!$C$39:$C$782,СВЦЭМ!$A$39:$A$782,$A113,СВЦЭМ!$B$39:$B$782,L$83)+'СЕТ СН'!$H$12+СВЦЭМ!$D$10+'СЕТ СН'!$H$6-'СЕТ СН'!$H$22</f>
        <v>1189.38787858</v>
      </c>
      <c r="M113" s="36">
        <f>SUMIFS(СВЦЭМ!$C$39:$C$782,СВЦЭМ!$A$39:$A$782,$A113,СВЦЭМ!$B$39:$B$782,M$83)+'СЕТ СН'!$H$12+СВЦЭМ!$D$10+'СЕТ СН'!$H$6-'СЕТ СН'!$H$22</f>
        <v>1192.2414244300001</v>
      </c>
      <c r="N113" s="36">
        <f>SUMIFS(СВЦЭМ!$C$39:$C$782,СВЦЭМ!$A$39:$A$782,$A113,СВЦЭМ!$B$39:$B$782,N$83)+'СЕТ СН'!$H$12+СВЦЭМ!$D$10+'СЕТ СН'!$H$6-'СЕТ СН'!$H$22</f>
        <v>1190.382582</v>
      </c>
      <c r="O113" s="36">
        <f>SUMIFS(СВЦЭМ!$C$39:$C$782,СВЦЭМ!$A$39:$A$782,$A113,СВЦЭМ!$B$39:$B$782,O$83)+'СЕТ СН'!$H$12+СВЦЭМ!$D$10+'СЕТ СН'!$H$6-'СЕТ СН'!$H$22</f>
        <v>1231.9421147099999</v>
      </c>
      <c r="P113" s="36">
        <f>SUMIFS(СВЦЭМ!$C$39:$C$782,СВЦЭМ!$A$39:$A$782,$A113,СВЦЭМ!$B$39:$B$782,P$83)+'СЕТ СН'!$H$12+СВЦЭМ!$D$10+'СЕТ СН'!$H$6-'СЕТ СН'!$H$22</f>
        <v>1219.60712001</v>
      </c>
      <c r="Q113" s="36">
        <f>SUMIFS(СВЦЭМ!$C$39:$C$782,СВЦЭМ!$A$39:$A$782,$A113,СВЦЭМ!$B$39:$B$782,Q$83)+'СЕТ СН'!$H$12+СВЦЭМ!$D$10+'СЕТ СН'!$H$6-'СЕТ СН'!$H$22</f>
        <v>1225.3323631199999</v>
      </c>
      <c r="R113" s="36">
        <f>SUMIFS(СВЦЭМ!$C$39:$C$782,СВЦЭМ!$A$39:$A$782,$A113,СВЦЭМ!$B$39:$B$782,R$83)+'СЕТ СН'!$H$12+СВЦЭМ!$D$10+'СЕТ СН'!$H$6-'СЕТ СН'!$H$22</f>
        <v>1220.5103435999999</v>
      </c>
      <c r="S113" s="36">
        <f>SUMIFS(СВЦЭМ!$C$39:$C$782,СВЦЭМ!$A$39:$A$782,$A113,СВЦЭМ!$B$39:$B$782,S$83)+'СЕТ СН'!$H$12+СВЦЭМ!$D$10+'СЕТ СН'!$H$6-'СЕТ СН'!$H$22</f>
        <v>1195.96168696</v>
      </c>
      <c r="T113" s="36">
        <f>SUMIFS(СВЦЭМ!$C$39:$C$782,СВЦЭМ!$A$39:$A$782,$A113,СВЦЭМ!$B$39:$B$782,T$83)+'СЕТ СН'!$H$12+СВЦЭМ!$D$10+'СЕТ СН'!$H$6-'СЕТ СН'!$H$22</f>
        <v>1205.92828624</v>
      </c>
      <c r="U113" s="36">
        <f>SUMIFS(СВЦЭМ!$C$39:$C$782,СВЦЭМ!$A$39:$A$782,$A113,СВЦЭМ!$B$39:$B$782,U$83)+'СЕТ СН'!$H$12+СВЦЭМ!$D$10+'СЕТ СН'!$H$6-'СЕТ СН'!$H$22</f>
        <v>1207.83632913</v>
      </c>
      <c r="V113" s="36">
        <f>SUMIFS(СВЦЭМ!$C$39:$C$782,СВЦЭМ!$A$39:$A$782,$A113,СВЦЭМ!$B$39:$B$782,V$83)+'СЕТ СН'!$H$12+СВЦЭМ!$D$10+'СЕТ СН'!$H$6-'СЕТ СН'!$H$22</f>
        <v>1212.5681348399999</v>
      </c>
      <c r="W113" s="36">
        <f>SUMIFS(СВЦЭМ!$C$39:$C$782,СВЦЭМ!$A$39:$A$782,$A113,СВЦЭМ!$B$39:$B$782,W$83)+'СЕТ СН'!$H$12+СВЦЭМ!$D$10+'СЕТ СН'!$H$6-'СЕТ СН'!$H$22</f>
        <v>1213.9824367599999</v>
      </c>
      <c r="X113" s="36">
        <f>SUMIFS(СВЦЭМ!$C$39:$C$782,СВЦЭМ!$A$39:$A$782,$A113,СВЦЭМ!$B$39:$B$782,X$83)+'СЕТ СН'!$H$12+СВЦЭМ!$D$10+'СЕТ СН'!$H$6-'СЕТ СН'!$H$22</f>
        <v>1200.13775725</v>
      </c>
      <c r="Y113" s="36">
        <f>SUMIFS(СВЦЭМ!$C$39:$C$782,СВЦЭМ!$A$39:$A$782,$A113,СВЦЭМ!$B$39:$B$782,Y$83)+'СЕТ СН'!$H$12+СВЦЭМ!$D$10+'СЕТ СН'!$H$6-'СЕТ СН'!$H$22</f>
        <v>1253.4532224499999</v>
      </c>
      <c r="AA113" s="37"/>
    </row>
    <row r="114" spans="1:27" ht="15.75" x14ac:dyDescent="0.2">
      <c r="A114" s="35">
        <f t="shared" si="2"/>
        <v>44439</v>
      </c>
      <c r="B114" s="36">
        <f>SUMIFS(СВЦЭМ!$C$39:$C$782,СВЦЭМ!$A$39:$A$782,$A114,СВЦЭМ!$B$39:$B$782,B$83)+'СЕТ СН'!$H$12+СВЦЭМ!$D$10+'СЕТ СН'!$H$6-'СЕТ СН'!$H$22</f>
        <v>1357.5699235499999</v>
      </c>
      <c r="C114" s="36">
        <f>SUMIFS(СВЦЭМ!$C$39:$C$782,СВЦЭМ!$A$39:$A$782,$A114,СВЦЭМ!$B$39:$B$782,C$83)+'СЕТ СН'!$H$12+СВЦЭМ!$D$10+'СЕТ СН'!$H$6-'СЕТ СН'!$H$22</f>
        <v>1420.1608688199999</v>
      </c>
      <c r="D114" s="36">
        <f>SUMIFS(СВЦЭМ!$C$39:$C$782,СВЦЭМ!$A$39:$A$782,$A114,СВЦЭМ!$B$39:$B$782,D$83)+'СЕТ СН'!$H$12+СВЦЭМ!$D$10+'СЕТ СН'!$H$6-'СЕТ СН'!$H$22</f>
        <v>1475.91462342</v>
      </c>
      <c r="E114" s="36">
        <f>SUMIFS(СВЦЭМ!$C$39:$C$782,СВЦЭМ!$A$39:$A$782,$A114,СВЦЭМ!$B$39:$B$782,E$83)+'СЕТ СН'!$H$12+СВЦЭМ!$D$10+'СЕТ СН'!$H$6-'СЕТ СН'!$H$22</f>
        <v>1487.81692258</v>
      </c>
      <c r="F114" s="36">
        <f>SUMIFS(СВЦЭМ!$C$39:$C$782,СВЦЭМ!$A$39:$A$782,$A114,СВЦЭМ!$B$39:$B$782,F$83)+'СЕТ СН'!$H$12+СВЦЭМ!$D$10+'СЕТ СН'!$H$6-'СЕТ СН'!$H$22</f>
        <v>1500.9004969499999</v>
      </c>
      <c r="G114" s="36">
        <f>SUMIFS(СВЦЭМ!$C$39:$C$782,СВЦЭМ!$A$39:$A$782,$A114,СВЦЭМ!$B$39:$B$782,G$83)+'СЕТ СН'!$H$12+СВЦЭМ!$D$10+'СЕТ СН'!$H$6-'СЕТ СН'!$H$22</f>
        <v>1498.3384632199998</v>
      </c>
      <c r="H114" s="36">
        <f>SUMIFS(СВЦЭМ!$C$39:$C$782,СВЦЭМ!$A$39:$A$782,$A114,СВЦЭМ!$B$39:$B$782,H$83)+'СЕТ СН'!$H$12+СВЦЭМ!$D$10+'СЕТ СН'!$H$6-'СЕТ СН'!$H$22</f>
        <v>1449.0207976699999</v>
      </c>
      <c r="I114" s="36">
        <f>SUMIFS(СВЦЭМ!$C$39:$C$782,СВЦЭМ!$A$39:$A$782,$A114,СВЦЭМ!$B$39:$B$782,I$83)+'СЕТ СН'!$H$12+СВЦЭМ!$D$10+'СЕТ СН'!$H$6-'СЕТ СН'!$H$22</f>
        <v>1320.34423098</v>
      </c>
      <c r="J114" s="36">
        <f>SUMIFS(СВЦЭМ!$C$39:$C$782,СВЦЭМ!$A$39:$A$782,$A114,СВЦЭМ!$B$39:$B$782,J$83)+'СЕТ СН'!$H$12+СВЦЭМ!$D$10+'СЕТ СН'!$H$6-'СЕТ СН'!$H$22</f>
        <v>1225.0766440499999</v>
      </c>
      <c r="K114" s="36">
        <f>SUMIFS(СВЦЭМ!$C$39:$C$782,СВЦЭМ!$A$39:$A$782,$A114,СВЦЭМ!$B$39:$B$782,K$83)+'СЕТ СН'!$H$12+СВЦЭМ!$D$10+'СЕТ СН'!$H$6-'СЕТ СН'!$H$22</f>
        <v>1174.7925519399998</v>
      </c>
      <c r="L114" s="36">
        <f>SUMIFS(СВЦЭМ!$C$39:$C$782,СВЦЭМ!$A$39:$A$782,$A114,СВЦЭМ!$B$39:$B$782,L$83)+'СЕТ СН'!$H$12+СВЦЭМ!$D$10+'СЕТ СН'!$H$6-'СЕТ СН'!$H$22</f>
        <v>1166.2998711299999</v>
      </c>
      <c r="M114" s="36">
        <f>SUMIFS(СВЦЭМ!$C$39:$C$782,СВЦЭМ!$A$39:$A$782,$A114,СВЦЭМ!$B$39:$B$782,M$83)+'СЕТ СН'!$H$12+СВЦЭМ!$D$10+'СЕТ СН'!$H$6-'СЕТ СН'!$H$22</f>
        <v>1165.3700343399998</v>
      </c>
      <c r="N114" s="36">
        <f>SUMIFS(СВЦЭМ!$C$39:$C$782,СВЦЭМ!$A$39:$A$782,$A114,СВЦЭМ!$B$39:$B$782,N$83)+'СЕТ СН'!$H$12+СВЦЭМ!$D$10+'СЕТ СН'!$H$6-'СЕТ СН'!$H$22</f>
        <v>1164.3952925999999</v>
      </c>
      <c r="O114" s="36">
        <f>SUMIFS(СВЦЭМ!$C$39:$C$782,СВЦЭМ!$A$39:$A$782,$A114,СВЦЭМ!$B$39:$B$782,O$83)+'СЕТ СН'!$H$12+СВЦЭМ!$D$10+'СЕТ СН'!$H$6-'СЕТ СН'!$H$22</f>
        <v>1173.0266139399998</v>
      </c>
      <c r="P114" s="36">
        <f>SUMIFS(СВЦЭМ!$C$39:$C$782,СВЦЭМ!$A$39:$A$782,$A114,СВЦЭМ!$B$39:$B$782,P$83)+'СЕТ СН'!$H$12+СВЦЭМ!$D$10+'СЕТ СН'!$H$6-'СЕТ СН'!$H$22</f>
        <v>1205.4725504199998</v>
      </c>
      <c r="Q114" s="36">
        <f>SUMIFS(СВЦЭМ!$C$39:$C$782,СВЦЭМ!$A$39:$A$782,$A114,СВЦЭМ!$B$39:$B$782,Q$83)+'СЕТ СН'!$H$12+СВЦЭМ!$D$10+'СЕТ СН'!$H$6-'СЕТ СН'!$H$22</f>
        <v>1206.5637347699999</v>
      </c>
      <c r="R114" s="36">
        <f>SUMIFS(СВЦЭМ!$C$39:$C$782,СВЦЭМ!$A$39:$A$782,$A114,СВЦЭМ!$B$39:$B$782,R$83)+'СЕТ СН'!$H$12+СВЦЭМ!$D$10+'СЕТ СН'!$H$6-'СЕТ СН'!$H$22</f>
        <v>1201.31152647</v>
      </c>
      <c r="S114" s="36">
        <f>SUMIFS(СВЦЭМ!$C$39:$C$782,СВЦЭМ!$A$39:$A$782,$A114,СВЦЭМ!$B$39:$B$782,S$83)+'СЕТ СН'!$H$12+СВЦЭМ!$D$10+'СЕТ СН'!$H$6-'СЕТ СН'!$H$22</f>
        <v>1183.7098699799999</v>
      </c>
      <c r="T114" s="36">
        <f>SUMIFS(СВЦЭМ!$C$39:$C$782,СВЦЭМ!$A$39:$A$782,$A114,СВЦЭМ!$B$39:$B$782,T$83)+'СЕТ СН'!$H$12+СВЦЭМ!$D$10+'СЕТ СН'!$H$6-'СЕТ СН'!$H$22</f>
        <v>1186.9561077999999</v>
      </c>
      <c r="U114" s="36">
        <f>SUMIFS(СВЦЭМ!$C$39:$C$782,СВЦЭМ!$A$39:$A$782,$A114,СВЦЭМ!$B$39:$B$782,U$83)+'СЕТ СН'!$H$12+СВЦЭМ!$D$10+'СЕТ СН'!$H$6-'СЕТ СН'!$H$22</f>
        <v>1187.7677873</v>
      </c>
      <c r="V114" s="36">
        <f>SUMIFS(СВЦЭМ!$C$39:$C$782,СВЦЭМ!$A$39:$A$782,$A114,СВЦЭМ!$B$39:$B$782,V$83)+'СЕТ СН'!$H$12+СВЦЭМ!$D$10+'СЕТ СН'!$H$6-'СЕТ СН'!$H$22</f>
        <v>1199.0045601899999</v>
      </c>
      <c r="W114" s="36">
        <f>SUMIFS(СВЦЭМ!$C$39:$C$782,СВЦЭМ!$A$39:$A$782,$A114,СВЦЭМ!$B$39:$B$782,W$83)+'СЕТ СН'!$H$12+СВЦЭМ!$D$10+'СЕТ СН'!$H$6-'СЕТ СН'!$H$22</f>
        <v>1208.2786518200001</v>
      </c>
      <c r="X114" s="36">
        <f>SUMIFS(СВЦЭМ!$C$39:$C$782,СВЦЭМ!$A$39:$A$782,$A114,СВЦЭМ!$B$39:$B$782,X$83)+'СЕТ СН'!$H$12+СВЦЭМ!$D$10+'СЕТ СН'!$H$6-'СЕТ СН'!$H$22</f>
        <v>1180.3085448499999</v>
      </c>
      <c r="Y114" s="36">
        <f>SUMIFS(СВЦЭМ!$C$39:$C$782,СВЦЭМ!$A$39:$A$782,$A114,СВЦЭМ!$B$39:$B$782,Y$83)+'СЕТ СН'!$H$12+СВЦЭМ!$D$10+'СЕТ СН'!$H$6-'СЕТ СН'!$H$22</f>
        <v>1237.00422609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01.08.2021</v>
      </c>
      <c r="B120" s="36">
        <f>SUMIFS(СВЦЭМ!$C$39:$C$782,СВЦЭМ!$A$39:$A$782,$A120,СВЦЭМ!$B$39:$B$782,B$119)+'СЕТ СН'!$I$12+СВЦЭМ!$D$10+'СЕТ СН'!$I$6-'СЕТ СН'!$I$22</f>
        <v>1614.0872669</v>
      </c>
      <c r="C120" s="36">
        <f>SUMIFS(СВЦЭМ!$C$39:$C$782,СВЦЭМ!$A$39:$A$782,$A120,СВЦЭМ!$B$39:$B$782,C$119)+'СЕТ СН'!$I$12+СВЦЭМ!$D$10+'СЕТ СН'!$I$6-'СЕТ СН'!$I$22</f>
        <v>1691.9161478000001</v>
      </c>
      <c r="D120" s="36">
        <f>SUMIFS(СВЦЭМ!$C$39:$C$782,СВЦЭМ!$A$39:$A$782,$A120,СВЦЭМ!$B$39:$B$782,D$119)+'СЕТ СН'!$I$12+СВЦЭМ!$D$10+'СЕТ СН'!$I$6-'СЕТ СН'!$I$22</f>
        <v>1753.7799064200001</v>
      </c>
      <c r="E120" s="36">
        <f>SUMIFS(СВЦЭМ!$C$39:$C$782,СВЦЭМ!$A$39:$A$782,$A120,СВЦЭМ!$B$39:$B$782,E$119)+'СЕТ СН'!$I$12+СВЦЭМ!$D$10+'СЕТ СН'!$I$6-'СЕТ СН'!$I$22</f>
        <v>1777.80574684</v>
      </c>
      <c r="F120" s="36">
        <f>SUMIFS(СВЦЭМ!$C$39:$C$782,СВЦЭМ!$A$39:$A$782,$A120,СВЦЭМ!$B$39:$B$782,F$119)+'СЕТ СН'!$I$12+СВЦЭМ!$D$10+'СЕТ СН'!$I$6-'СЕТ СН'!$I$22</f>
        <v>1776.4007368</v>
      </c>
      <c r="G120" s="36">
        <f>SUMIFS(СВЦЭМ!$C$39:$C$782,СВЦЭМ!$A$39:$A$782,$A120,СВЦЭМ!$B$39:$B$782,G$119)+'СЕТ СН'!$I$12+СВЦЭМ!$D$10+'СЕТ СН'!$I$6-'СЕТ СН'!$I$22</f>
        <v>1772.07047622</v>
      </c>
      <c r="H120" s="36">
        <f>SUMIFS(СВЦЭМ!$C$39:$C$782,СВЦЭМ!$A$39:$A$782,$A120,СВЦЭМ!$B$39:$B$782,H$119)+'СЕТ СН'!$I$12+СВЦЭМ!$D$10+'СЕТ СН'!$I$6-'СЕТ СН'!$I$22</f>
        <v>1747.9258618199999</v>
      </c>
      <c r="I120" s="36">
        <f>SUMIFS(СВЦЭМ!$C$39:$C$782,СВЦЭМ!$A$39:$A$782,$A120,СВЦЭМ!$B$39:$B$782,I$119)+'СЕТ СН'!$I$12+СВЦЭМ!$D$10+'СЕТ СН'!$I$6-'СЕТ СН'!$I$22</f>
        <v>1681.7866178899999</v>
      </c>
      <c r="J120" s="36">
        <f>SUMIFS(СВЦЭМ!$C$39:$C$782,СВЦЭМ!$A$39:$A$782,$A120,СВЦЭМ!$B$39:$B$782,J$119)+'СЕТ СН'!$I$12+СВЦЭМ!$D$10+'СЕТ СН'!$I$6-'СЕТ СН'!$I$22</f>
        <v>1605.2285198700001</v>
      </c>
      <c r="K120" s="36">
        <f>SUMIFS(СВЦЭМ!$C$39:$C$782,СВЦЭМ!$A$39:$A$782,$A120,СВЦЭМ!$B$39:$B$782,K$119)+'СЕТ СН'!$I$12+СВЦЭМ!$D$10+'СЕТ СН'!$I$6-'СЕТ СН'!$I$22</f>
        <v>1551.21639863</v>
      </c>
      <c r="L120" s="36">
        <f>SUMIFS(СВЦЭМ!$C$39:$C$782,СВЦЭМ!$A$39:$A$782,$A120,СВЦЭМ!$B$39:$B$782,L$119)+'СЕТ СН'!$I$12+СВЦЭМ!$D$10+'СЕТ СН'!$I$6-'СЕТ СН'!$I$22</f>
        <v>1570.80678429</v>
      </c>
      <c r="M120" s="36">
        <f>SUMIFS(СВЦЭМ!$C$39:$C$782,СВЦЭМ!$A$39:$A$782,$A120,СВЦЭМ!$B$39:$B$782,M$119)+'СЕТ СН'!$I$12+СВЦЭМ!$D$10+'СЕТ СН'!$I$6-'СЕТ СН'!$I$22</f>
        <v>1557.0593138899999</v>
      </c>
      <c r="N120" s="36">
        <f>SUMIFS(СВЦЭМ!$C$39:$C$782,СВЦЭМ!$A$39:$A$782,$A120,СВЦЭМ!$B$39:$B$782,N$119)+'СЕТ СН'!$I$12+СВЦЭМ!$D$10+'СЕТ СН'!$I$6-'СЕТ СН'!$I$22</f>
        <v>1570.01512916</v>
      </c>
      <c r="O120" s="36">
        <f>SUMIFS(СВЦЭМ!$C$39:$C$782,СВЦЭМ!$A$39:$A$782,$A120,СВЦЭМ!$B$39:$B$782,O$119)+'СЕТ СН'!$I$12+СВЦЭМ!$D$10+'СЕТ СН'!$I$6-'СЕТ СН'!$I$22</f>
        <v>1579.93357511</v>
      </c>
      <c r="P120" s="36">
        <f>SUMIFS(СВЦЭМ!$C$39:$C$782,СВЦЭМ!$A$39:$A$782,$A120,СВЦЭМ!$B$39:$B$782,P$119)+'СЕТ СН'!$I$12+СВЦЭМ!$D$10+'СЕТ СН'!$I$6-'СЕТ СН'!$I$22</f>
        <v>1589.1655830300001</v>
      </c>
      <c r="Q120" s="36">
        <f>SUMIFS(СВЦЭМ!$C$39:$C$782,СВЦЭМ!$A$39:$A$782,$A120,СВЦЭМ!$B$39:$B$782,Q$119)+'СЕТ СН'!$I$12+СВЦЭМ!$D$10+'СЕТ СН'!$I$6-'СЕТ СН'!$I$22</f>
        <v>1597.9908137299999</v>
      </c>
      <c r="R120" s="36">
        <f>SUMIFS(СВЦЭМ!$C$39:$C$782,СВЦЭМ!$A$39:$A$782,$A120,СВЦЭМ!$B$39:$B$782,R$119)+'СЕТ СН'!$I$12+СВЦЭМ!$D$10+'СЕТ СН'!$I$6-'СЕТ СН'!$I$22</f>
        <v>1584.43373187</v>
      </c>
      <c r="S120" s="36">
        <f>SUMIFS(СВЦЭМ!$C$39:$C$782,СВЦЭМ!$A$39:$A$782,$A120,СВЦЭМ!$B$39:$B$782,S$119)+'СЕТ СН'!$I$12+СВЦЭМ!$D$10+'СЕТ СН'!$I$6-'СЕТ СН'!$I$22</f>
        <v>1568.86553635</v>
      </c>
      <c r="T120" s="36">
        <f>SUMIFS(СВЦЭМ!$C$39:$C$782,СВЦЭМ!$A$39:$A$782,$A120,СВЦЭМ!$B$39:$B$782,T$119)+'СЕТ СН'!$I$12+СВЦЭМ!$D$10+'СЕТ СН'!$I$6-'СЕТ СН'!$I$22</f>
        <v>1556.2514862099999</v>
      </c>
      <c r="U120" s="36">
        <f>SUMIFS(СВЦЭМ!$C$39:$C$782,СВЦЭМ!$A$39:$A$782,$A120,СВЦЭМ!$B$39:$B$782,U$119)+'СЕТ СН'!$I$12+СВЦЭМ!$D$10+'СЕТ СН'!$I$6-'СЕТ СН'!$I$22</f>
        <v>1542.3576191500001</v>
      </c>
      <c r="V120" s="36">
        <f>SUMIFS(СВЦЭМ!$C$39:$C$782,СВЦЭМ!$A$39:$A$782,$A120,СВЦЭМ!$B$39:$B$782,V$119)+'СЕТ СН'!$I$12+СВЦЭМ!$D$10+'СЕТ СН'!$I$6-'СЕТ СН'!$I$22</f>
        <v>1527.83785532</v>
      </c>
      <c r="W120" s="36">
        <f>SUMIFS(СВЦЭМ!$C$39:$C$782,СВЦЭМ!$A$39:$A$782,$A120,СВЦЭМ!$B$39:$B$782,W$119)+'СЕТ СН'!$I$12+СВЦЭМ!$D$10+'СЕТ СН'!$I$6-'СЕТ СН'!$I$22</f>
        <v>1536.7297572799998</v>
      </c>
      <c r="X120" s="36">
        <f>SUMIFS(СВЦЭМ!$C$39:$C$782,СВЦЭМ!$A$39:$A$782,$A120,СВЦЭМ!$B$39:$B$782,X$119)+'СЕТ СН'!$I$12+СВЦЭМ!$D$10+'СЕТ СН'!$I$6-'СЕТ СН'!$I$22</f>
        <v>1520.0037001599999</v>
      </c>
      <c r="Y120" s="36">
        <f>SUMIFS(СВЦЭМ!$C$39:$C$782,СВЦЭМ!$A$39:$A$782,$A120,СВЦЭМ!$B$39:$B$782,Y$119)+'СЕТ СН'!$I$12+СВЦЭМ!$D$10+'СЕТ СН'!$I$6-'СЕТ СН'!$I$22</f>
        <v>1559.21574831</v>
      </c>
    </row>
    <row r="121" spans="1:27" ht="15.75" x14ac:dyDescent="0.2">
      <c r="A121" s="35">
        <f>A120+1</f>
        <v>44410</v>
      </c>
      <c r="B121" s="36">
        <f>SUMIFS(СВЦЭМ!$C$39:$C$782,СВЦЭМ!$A$39:$A$782,$A121,СВЦЭМ!$B$39:$B$782,B$119)+'СЕТ СН'!$I$12+СВЦЭМ!$D$10+'СЕТ СН'!$I$6-'СЕТ СН'!$I$22</f>
        <v>1615.17830824</v>
      </c>
      <c r="C121" s="36">
        <f>SUMIFS(СВЦЭМ!$C$39:$C$782,СВЦЭМ!$A$39:$A$782,$A121,СВЦЭМ!$B$39:$B$782,C$119)+'СЕТ СН'!$I$12+СВЦЭМ!$D$10+'СЕТ СН'!$I$6-'СЕТ СН'!$I$22</f>
        <v>1648.38339961</v>
      </c>
      <c r="D121" s="36">
        <f>SUMIFS(СВЦЭМ!$C$39:$C$782,СВЦЭМ!$A$39:$A$782,$A121,СВЦЭМ!$B$39:$B$782,D$119)+'СЕТ СН'!$I$12+СВЦЭМ!$D$10+'СЕТ СН'!$I$6-'СЕТ СН'!$I$22</f>
        <v>1697.3519604099999</v>
      </c>
      <c r="E121" s="36">
        <f>SUMIFS(СВЦЭМ!$C$39:$C$782,СВЦЭМ!$A$39:$A$782,$A121,СВЦЭМ!$B$39:$B$782,E$119)+'СЕТ СН'!$I$12+СВЦЭМ!$D$10+'СЕТ СН'!$I$6-'СЕТ СН'!$I$22</f>
        <v>1721.2981316299999</v>
      </c>
      <c r="F121" s="36">
        <f>SUMIFS(СВЦЭМ!$C$39:$C$782,СВЦЭМ!$A$39:$A$782,$A121,СВЦЭМ!$B$39:$B$782,F$119)+'СЕТ СН'!$I$12+СВЦЭМ!$D$10+'СЕТ СН'!$I$6-'СЕТ СН'!$I$22</f>
        <v>1717.6943228</v>
      </c>
      <c r="G121" s="36">
        <f>SUMIFS(СВЦЭМ!$C$39:$C$782,СВЦЭМ!$A$39:$A$782,$A121,СВЦЭМ!$B$39:$B$782,G$119)+'СЕТ СН'!$I$12+СВЦЭМ!$D$10+'СЕТ СН'!$I$6-'СЕТ СН'!$I$22</f>
        <v>1697.98132575</v>
      </c>
      <c r="H121" s="36">
        <f>SUMIFS(СВЦЭМ!$C$39:$C$782,СВЦЭМ!$A$39:$A$782,$A121,СВЦЭМ!$B$39:$B$782,H$119)+'СЕТ СН'!$I$12+СВЦЭМ!$D$10+'СЕТ СН'!$I$6-'СЕТ СН'!$I$22</f>
        <v>1660.9129303</v>
      </c>
      <c r="I121" s="36">
        <f>SUMIFS(СВЦЭМ!$C$39:$C$782,СВЦЭМ!$A$39:$A$782,$A121,СВЦЭМ!$B$39:$B$782,I$119)+'СЕТ СН'!$I$12+СВЦЭМ!$D$10+'СЕТ СН'!$I$6-'СЕТ СН'!$I$22</f>
        <v>1608.1316786299999</v>
      </c>
      <c r="J121" s="36">
        <f>SUMIFS(СВЦЭМ!$C$39:$C$782,СВЦЭМ!$A$39:$A$782,$A121,СВЦЭМ!$B$39:$B$782,J$119)+'СЕТ СН'!$I$12+СВЦЭМ!$D$10+'СЕТ СН'!$I$6-'СЕТ СН'!$I$22</f>
        <v>1540.1041514899998</v>
      </c>
      <c r="K121" s="36">
        <f>SUMIFS(СВЦЭМ!$C$39:$C$782,СВЦЭМ!$A$39:$A$782,$A121,СВЦЭМ!$B$39:$B$782,K$119)+'СЕТ СН'!$I$12+СВЦЭМ!$D$10+'СЕТ СН'!$I$6-'СЕТ СН'!$I$22</f>
        <v>1506.4831540299999</v>
      </c>
      <c r="L121" s="36">
        <f>SUMIFS(СВЦЭМ!$C$39:$C$782,СВЦЭМ!$A$39:$A$782,$A121,СВЦЭМ!$B$39:$B$782,L$119)+'СЕТ СН'!$I$12+СВЦЭМ!$D$10+'СЕТ СН'!$I$6-'СЕТ СН'!$I$22</f>
        <v>1526.8863238899999</v>
      </c>
      <c r="M121" s="36">
        <f>SUMIFS(СВЦЭМ!$C$39:$C$782,СВЦЭМ!$A$39:$A$782,$A121,СВЦЭМ!$B$39:$B$782,M$119)+'СЕТ СН'!$I$12+СВЦЭМ!$D$10+'СЕТ СН'!$I$6-'СЕТ СН'!$I$22</f>
        <v>1541.9350412499998</v>
      </c>
      <c r="N121" s="36">
        <f>SUMIFS(СВЦЭМ!$C$39:$C$782,СВЦЭМ!$A$39:$A$782,$A121,СВЦЭМ!$B$39:$B$782,N$119)+'СЕТ СН'!$I$12+СВЦЭМ!$D$10+'СЕТ СН'!$I$6-'СЕТ СН'!$I$22</f>
        <v>1539.3565766900001</v>
      </c>
      <c r="O121" s="36">
        <f>SUMIFS(СВЦЭМ!$C$39:$C$782,СВЦЭМ!$A$39:$A$782,$A121,СВЦЭМ!$B$39:$B$782,O$119)+'СЕТ СН'!$I$12+СВЦЭМ!$D$10+'СЕТ СН'!$I$6-'СЕТ СН'!$I$22</f>
        <v>1541.7050238500001</v>
      </c>
      <c r="P121" s="36">
        <f>SUMIFS(СВЦЭМ!$C$39:$C$782,СВЦЭМ!$A$39:$A$782,$A121,СВЦЭМ!$B$39:$B$782,P$119)+'СЕТ СН'!$I$12+СВЦЭМ!$D$10+'СЕТ СН'!$I$6-'СЕТ СН'!$I$22</f>
        <v>1542.5330130299999</v>
      </c>
      <c r="Q121" s="36">
        <f>SUMIFS(СВЦЭМ!$C$39:$C$782,СВЦЭМ!$A$39:$A$782,$A121,СВЦЭМ!$B$39:$B$782,Q$119)+'СЕТ СН'!$I$12+СВЦЭМ!$D$10+'СЕТ СН'!$I$6-'СЕТ СН'!$I$22</f>
        <v>1547.87547505</v>
      </c>
      <c r="R121" s="36">
        <f>SUMIFS(СВЦЭМ!$C$39:$C$782,СВЦЭМ!$A$39:$A$782,$A121,СВЦЭМ!$B$39:$B$782,R$119)+'СЕТ СН'!$I$12+СВЦЭМ!$D$10+'СЕТ СН'!$I$6-'СЕТ СН'!$I$22</f>
        <v>1537.1923022599999</v>
      </c>
      <c r="S121" s="36">
        <f>SUMIFS(СВЦЭМ!$C$39:$C$782,СВЦЭМ!$A$39:$A$782,$A121,СВЦЭМ!$B$39:$B$782,S$119)+'СЕТ СН'!$I$12+СВЦЭМ!$D$10+'СЕТ СН'!$I$6-'СЕТ СН'!$I$22</f>
        <v>1556.8571733200001</v>
      </c>
      <c r="T121" s="36">
        <f>SUMIFS(СВЦЭМ!$C$39:$C$782,СВЦЭМ!$A$39:$A$782,$A121,СВЦЭМ!$B$39:$B$782,T$119)+'СЕТ СН'!$I$12+СВЦЭМ!$D$10+'СЕТ СН'!$I$6-'СЕТ СН'!$I$22</f>
        <v>1592.64235715</v>
      </c>
      <c r="U121" s="36">
        <f>SUMIFS(СВЦЭМ!$C$39:$C$782,СВЦЭМ!$A$39:$A$782,$A121,СВЦЭМ!$B$39:$B$782,U$119)+'СЕТ СН'!$I$12+СВЦЭМ!$D$10+'СЕТ СН'!$I$6-'СЕТ СН'!$I$22</f>
        <v>1587.8275647400001</v>
      </c>
      <c r="V121" s="36">
        <f>SUMIFS(СВЦЭМ!$C$39:$C$782,СВЦЭМ!$A$39:$A$782,$A121,СВЦЭМ!$B$39:$B$782,V$119)+'СЕТ СН'!$I$12+СВЦЭМ!$D$10+'СЕТ СН'!$I$6-'СЕТ СН'!$I$22</f>
        <v>1558.95414766</v>
      </c>
      <c r="W121" s="36">
        <f>SUMIFS(СВЦЭМ!$C$39:$C$782,СВЦЭМ!$A$39:$A$782,$A121,СВЦЭМ!$B$39:$B$782,W$119)+'СЕТ СН'!$I$12+СВЦЭМ!$D$10+'СЕТ СН'!$I$6-'СЕТ СН'!$I$22</f>
        <v>1564.89219263</v>
      </c>
      <c r="X121" s="36">
        <f>SUMIFS(СВЦЭМ!$C$39:$C$782,СВЦЭМ!$A$39:$A$782,$A121,СВЦЭМ!$B$39:$B$782,X$119)+'СЕТ СН'!$I$12+СВЦЭМ!$D$10+'СЕТ СН'!$I$6-'СЕТ СН'!$I$22</f>
        <v>1571.00122986</v>
      </c>
      <c r="Y121" s="36">
        <f>SUMIFS(СВЦЭМ!$C$39:$C$782,СВЦЭМ!$A$39:$A$782,$A121,СВЦЭМ!$B$39:$B$782,Y$119)+'СЕТ СН'!$I$12+СВЦЭМ!$D$10+'СЕТ СН'!$I$6-'СЕТ СН'!$I$22</f>
        <v>1541.5960968499999</v>
      </c>
    </row>
    <row r="122" spans="1:27" ht="15.75" x14ac:dyDescent="0.2">
      <c r="A122" s="35">
        <f t="shared" ref="A122:A150" si="3">A121+1</f>
        <v>44411</v>
      </c>
      <c r="B122" s="36">
        <f>SUMIFS(СВЦЭМ!$C$39:$C$782,СВЦЭМ!$A$39:$A$782,$A122,СВЦЭМ!$B$39:$B$782,B$119)+'СЕТ СН'!$I$12+СВЦЭМ!$D$10+'СЕТ СН'!$I$6-'СЕТ СН'!$I$22</f>
        <v>1687.5549334100001</v>
      </c>
      <c r="C122" s="36">
        <f>SUMIFS(СВЦЭМ!$C$39:$C$782,СВЦЭМ!$A$39:$A$782,$A122,СВЦЭМ!$B$39:$B$782,C$119)+'СЕТ СН'!$I$12+СВЦЭМ!$D$10+'СЕТ СН'!$I$6-'СЕТ СН'!$I$22</f>
        <v>1763.0653931099998</v>
      </c>
      <c r="D122" s="36">
        <f>SUMIFS(СВЦЭМ!$C$39:$C$782,СВЦЭМ!$A$39:$A$782,$A122,СВЦЭМ!$B$39:$B$782,D$119)+'СЕТ СН'!$I$12+СВЦЭМ!$D$10+'СЕТ СН'!$I$6-'СЕТ СН'!$I$22</f>
        <v>1825.3331963599999</v>
      </c>
      <c r="E122" s="36">
        <f>SUMIFS(СВЦЭМ!$C$39:$C$782,СВЦЭМ!$A$39:$A$782,$A122,СВЦЭМ!$B$39:$B$782,E$119)+'СЕТ СН'!$I$12+СВЦЭМ!$D$10+'СЕТ СН'!$I$6-'СЕТ СН'!$I$22</f>
        <v>1854.26450585</v>
      </c>
      <c r="F122" s="36">
        <f>SUMIFS(СВЦЭМ!$C$39:$C$782,СВЦЭМ!$A$39:$A$782,$A122,СВЦЭМ!$B$39:$B$782,F$119)+'СЕТ СН'!$I$12+СВЦЭМ!$D$10+'СЕТ СН'!$I$6-'СЕТ СН'!$I$22</f>
        <v>1853.42979818</v>
      </c>
      <c r="G122" s="36">
        <f>SUMIFS(СВЦЭМ!$C$39:$C$782,СВЦЭМ!$A$39:$A$782,$A122,СВЦЭМ!$B$39:$B$782,G$119)+'СЕТ СН'!$I$12+СВЦЭМ!$D$10+'СЕТ СН'!$I$6-'СЕТ СН'!$I$22</f>
        <v>1830.3376456199999</v>
      </c>
      <c r="H122" s="36">
        <f>SUMIFS(СВЦЭМ!$C$39:$C$782,СВЦЭМ!$A$39:$A$782,$A122,СВЦЭМ!$B$39:$B$782,H$119)+'СЕТ СН'!$I$12+СВЦЭМ!$D$10+'СЕТ СН'!$I$6-'СЕТ СН'!$I$22</f>
        <v>1774.3339948299999</v>
      </c>
      <c r="I122" s="36">
        <f>SUMIFS(СВЦЭМ!$C$39:$C$782,СВЦЭМ!$A$39:$A$782,$A122,СВЦЭМ!$B$39:$B$782,I$119)+'СЕТ СН'!$I$12+СВЦЭМ!$D$10+'СЕТ СН'!$I$6-'СЕТ СН'!$I$22</f>
        <v>1671.30520495</v>
      </c>
      <c r="J122" s="36">
        <f>SUMIFS(СВЦЭМ!$C$39:$C$782,СВЦЭМ!$A$39:$A$782,$A122,СВЦЭМ!$B$39:$B$782,J$119)+'СЕТ СН'!$I$12+СВЦЭМ!$D$10+'СЕТ СН'!$I$6-'СЕТ СН'!$I$22</f>
        <v>1590.1900919699999</v>
      </c>
      <c r="K122" s="36">
        <f>SUMIFS(СВЦЭМ!$C$39:$C$782,СВЦЭМ!$A$39:$A$782,$A122,СВЦЭМ!$B$39:$B$782,K$119)+'СЕТ СН'!$I$12+СВЦЭМ!$D$10+'СЕТ СН'!$I$6-'СЕТ СН'!$I$22</f>
        <v>1544.9241630199999</v>
      </c>
      <c r="L122" s="36">
        <f>SUMIFS(СВЦЭМ!$C$39:$C$782,СВЦЭМ!$A$39:$A$782,$A122,СВЦЭМ!$B$39:$B$782,L$119)+'СЕТ СН'!$I$12+СВЦЭМ!$D$10+'СЕТ СН'!$I$6-'СЕТ СН'!$I$22</f>
        <v>1556.42783869</v>
      </c>
      <c r="M122" s="36">
        <f>SUMIFS(СВЦЭМ!$C$39:$C$782,СВЦЭМ!$A$39:$A$782,$A122,СВЦЭМ!$B$39:$B$782,M$119)+'СЕТ СН'!$I$12+СВЦЭМ!$D$10+'СЕТ СН'!$I$6-'СЕТ СН'!$I$22</f>
        <v>1571.05689218</v>
      </c>
      <c r="N122" s="36">
        <f>SUMIFS(СВЦЭМ!$C$39:$C$782,СВЦЭМ!$A$39:$A$782,$A122,СВЦЭМ!$B$39:$B$782,N$119)+'СЕТ СН'!$I$12+СВЦЭМ!$D$10+'СЕТ СН'!$I$6-'СЕТ СН'!$I$22</f>
        <v>1564.8512111699999</v>
      </c>
      <c r="O122" s="36">
        <f>SUMIFS(СВЦЭМ!$C$39:$C$782,СВЦЭМ!$A$39:$A$782,$A122,СВЦЭМ!$B$39:$B$782,O$119)+'СЕТ СН'!$I$12+СВЦЭМ!$D$10+'СЕТ СН'!$I$6-'СЕТ СН'!$I$22</f>
        <v>1599.5994535899999</v>
      </c>
      <c r="P122" s="36">
        <f>SUMIFS(СВЦЭМ!$C$39:$C$782,СВЦЭМ!$A$39:$A$782,$A122,СВЦЭМ!$B$39:$B$782,P$119)+'СЕТ СН'!$I$12+СВЦЭМ!$D$10+'СЕТ СН'!$I$6-'СЕТ СН'!$I$22</f>
        <v>1609.1605643099999</v>
      </c>
      <c r="Q122" s="36">
        <f>SUMIFS(СВЦЭМ!$C$39:$C$782,СВЦЭМ!$A$39:$A$782,$A122,СВЦЭМ!$B$39:$B$782,Q$119)+'СЕТ СН'!$I$12+СВЦЭМ!$D$10+'СЕТ СН'!$I$6-'СЕТ СН'!$I$22</f>
        <v>1639.3292733600001</v>
      </c>
      <c r="R122" s="36">
        <f>SUMIFS(СВЦЭМ!$C$39:$C$782,СВЦЭМ!$A$39:$A$782,$A122,СВЦЭМ!$B$39:$B$782,R$119)+'СЕТ СН'!$I$12+СВЦЭМ!$D$10+'СЕТ СН'!$I$6-'СЕТ СН'!$I$22</f>
        <v>1625.3650515499999</v>
      </c>
      <c r="S122" s="36">
        <f>SUMIFS(СВЦЭМ!$C$39:$C$782,СВЦЭМ!$A$39:$A$782,$A122,СВЦЭМ!$B$39:$B$782,S$119)+'СЕТ СН'!$I$12+СВЦЭМ!$D$10+'СЕТ СН'!$I$6-'СЕТ СН'!$I$22</f>
        <v>1638.7780320299998</v>
      </c>
      <c r="T122" s="36">
        <f>SUMIFS(СВЦЭМ!$C$39:$C$782,СВЦЭМ!$A$39:$A$782,$A122,СВЦЭМ!$B$39:$B$782,T$119)+'СЕТ СН'!$I$12+СВЦЭМ!$D$10+'СЕТ СН'!$I$6-'СЕТ СН'!$I$22</f>
        <v>1596.3378068699999</v>
      </c>
      <c r="U122" s="36">
        <f>SUMIFS(СВЦЭМ!$C$39:$C$782,СВЦЭМ!$A$39:$A$782,$A122,СВЦЭМ!$B$39:$B$782,U$119)+'СЕТ СН'!$I$12+СВЦЭМ!$D$10+'СЕТ СН'!$I$6-'СЕТ СН'!$I$22</f>
        <v>1588.6580900099998</v>
      </c>
      <c r="V122" s="36">
        <f>SUMIFS(СВЦЭМ!$C$39:$C$782,СВЦЭМ!$A$39:$A$782,$A122,СВЦЭМ!$B$39:$B$782,V$119)+'СЕТ СН'!$I$12+СВЦЭМ!$D$10+'СЕТ СН'!$I$6-'СЕТ СН'!$I$22</f>
        <v>1606.4244285899999</v>
      </c>
      <c r="W122" s="36">
        <f>SUMIFS(СВЦЭМ!$C$39:$C$782,СВЦЭМ!$A$39:$A$782,$A122,СВЦЭМ!$B$39:$B$782,W$119)+'СЕТ СН'!$I$12+СВЦЭМ!$D$10+'СЕТ СН'!$I$6-'СЕТ СН'!$I$22</f>
        <v>1619.1095396599999</v>
      </c>
      <c r="X122" s="36">
        <f>SUMIFS(СВЦЭМ!$C$39:$C$782,СВЦЭМ!$A$39:$A$782,$A122,СВЦЭМ!$B$39:$B$782,X$119)+'СЕТ СН'!$I$12+СВЦЭМ!$D$10+'СЕТ СН'!$I$6-'СЕТ СН'!$I$22</f>
        <v>1589.00195347</v>
      </c>
      <c r="Y122" s="36">
        <f>SUMIFS(СВЦЭМ!$C$39:$C$782,СВЦЭМ!$A$39:$A$782,$A122,СВЦЭМ!$B$39:$B$782,Y$119)+'СЕТ СН'!$I$12+СВЦЭМ!$D$10+'СЕТ СН'!$I$6-'СЕТ СН'!$I$22</f>
        <v>1599.1432577999999</v>
      </c>
    </row>
    <row r="123" spans="1:27" ht="15.75" x14ac:dyDescent="0.2">
      <c r="A123" s="35">
        <f t="shared" si="3"/>
        <v>44412</v>
      </c>
      <c r="B123" s="36">
        <f>SUMIFS(СВЦЭМ!$C$39:$C$782,СВЦЭМ!$A$39:$A$782,$A123,СВЦЭМ!$B$39:$B$782,B$119)+'СЕТ СН'!$I$12+СВЦЭМ!$D$10+'СЕТ СН'!$I$6-'СЕТ СН'!$I$22</f>
        <v>1630.29751063</v>
      </c>
      <c r="C123" s="36">
        <f>SUMIFS(СВЦЭМ!$C$39:$C$782,СВЦЭМ!$A$39:$A$782,$A123,СВЦЭМ!$B$39:$B$782,C$119)+'СЕТ СН'!$I$12+СВЦЭМ!$D$10+'СЕТ СН'!$I$6-'СЕТ СН'!$I$22</f>
        <v>1711.6325849300001</v>
      </c>
      <c r="D123" s="36">
        <f>SUMIFS(СВЦЭМ!$C$39:$C$782,СВЦЭМ!$A$39:$A$782,$A123,СВЦЭМ!$B$39:$B$782,D$119)+'СЕТ СН'!$I$12+СВЦЭМ!$D$10+'СЕТ СН'!$I$6-'СЕТ СН'!$I$22</f>
        <v>1774.1260413499999</v>
      </c>
      <c r="E123" s="36">
        <f>SUMIFS(СВЦЭМ!$C$39:$C$782,СВЦЭМ!$A$39:$A$782,$A123,СВЦЭМ!$B$39:$B$782,E$119)+'СЕТ СН'!$I$12+СВЦЭМ!$D$10+'СЕТ СН'!$I$6-'СЕТ СН'!$I$22</f>
        <v>1800.1611630899999</v>
      </c>
      <c r="F123" s="36">
        <f>SUMIFS(СВЦЭМ!$C$39:$C$782,СВЦЭМ!$A$39:$A$782,$A123,СВЦЭМ!$B$39:$B$782,F$119)+'СЕТ СН'!$I$12+СВЦЭМ!$D$10+'СЕТ СН'!$I$6-'СЕТ СН'!$I$22</f>
        <v>1804.0745198</v>
      </c>
      <c r="G123" s="36">
        <f>SUMIFS(СВЦЭМ!$C$39:$C$782,СВЦЭМ!$A$39:$A$782,$A123,СВЦЭМ!$B$39:$B$782,G$119)+'СЕТ СН'!$I$12+СВЦЭМ!$D$10+'СЕТ СН'!$I$6-'СЕТ СН'!$I$22</f>
        <v>1786.2033592400001</v>
      </c>
      <c r="H123" s="36">
        <f>SUMIFS(СВЦЭМ!$C$39:$C$782,СВЦЭМ!$A$39:$A$782,$A123,СВЦЭМ!$B$39:$B$782,H$119)+'СЕТ СН'!$I$12+СВЦЭМ!$D$10+'СЕТ СН'!$I$6-'СЕТ СН'!$I$22</f>
        <v>1738.5100674799999</v>
      </c>
      <c r="I123" s="36">
        <f>SUMIFS(СВЦЭМ!$C$39:$C$782,СВЦЭМ!$A$39:$A$782,$A123,СВЦЭМ!$B$39:$B$782,I$119)+'СЕТ СН'!$I$12+СВЦЭМ!$D$10+'СЕТ СН'!$I$6-'СЕТ СН'!$I$22</f>
        <v>1652.54800583</v>
      </c>
      <c r="J123" s="36">
        <f>SUMIFS(СВЦЭМ!$C$39:$C$782,СВЦЭМ!$A$39:$A$782,$A123,СВЦЭМ!$B$39:$B$782,J$119)+'СЕТ СН'!$I$12+СВЦЭМ!$D$10+'СЕТ СН'!$I$6-'СЕТ СН'!$I$22</f>
        <v>1574.17160814</v>
      </c>
      <c r="K123" s="36">
        <f>SUMIFS(СВЦЭМ!$C$39:$C$782,СВЦЭМ!$A$39:$A$782,$A123,СВЦЭМ!$B$39:$B$782,K$119)+'СЕТ СН'!$I$12+СВЦЭМ!$D$10+'СЕТ СН'!$I$6-'СЕТ СН'!$I$22</f>
        <v>1528.3180670199999</v>
      </c>
      <c r="L123" s="36">
        <f>SUMIFS(СВЦЭМ!$C$39:$C$782,СВЦЭМ!$A$39:$A$782,$A123,СВЦЭМ!$B$39:$B$782,L$119)+'СЕТ СН'!$I$12+СВЦЭМ!$D$10+'СЕТ СН'!$I$6-'СЕТ СН'!$I$22</f>
        <v>1534.83892199</v>
      </c>
      <c r="M123" s="36">
        <f>SUMIFS(СВЦЭМ!$C$39:$C$782,СВЦЭМ!$A$39:$A$782,$A123,СВЦЭМ!$B$39:$B$782,M$119)+'СЕТ СН'!$I$12+СВЦЭМ!$D$10+'СЕТ СН'!$I$6-'СЕТ СН'!$I$22</f>
        <v>1541.7677319700001</v>
      </c>
      <c r="N123" s="36">
        <f>SUMIFS(СВЦЭМ!$C$39:$C$782,СВЦЭМ!$A$39:$A$782,$A123,СВЦЭМ!$B$39:$B$782,N$119)+'СЕТ СН'!$I$12+СВЦЭМ!$D$10+'СЕТ СН'!$I$6-'СЕТ СН'!$I$22</f>
        <v>1541.3360765399998</v>
      </c>
      <c r="O123" s="36">
        <f>SUMIFS(СВЦЭМ!$C$39:$C$782,СВЦЭМ!$A$39:$A$782,$A123,СВЦЭМ!$B$39:$B$782,O$119)+'СЕТ СН'!$I$12+СВЦЭМ!$D$10+'СЕТ СН'!$I$6-'СЕТ СН'!$I$22</f>
        <v>1552.5722996499999</v>
      </c>
      <c r="P123" s="36">
        <f>SUMIFS(СВЦЭМ!$C$39:$C$782,СВЦЭМ!$A$39:$A$782,$A123,СВЦЭМ!$B$39:$B$782,P$119)+'СЕТ СН'!$I$12+СВЦЭМ!$D$10+'СЕТ СН'!$I$6-'СЕТ СН'!$I$22</f>
        <v>1557.27367699</v>
      </c>
      <c r="Q123" s="36">
        <f>SUMIFS(СВЦЭМ!$C$39:$C$782,СВЦЭМ!$A$39:$A$782,$A123,СВЦЭМ!$B$39:$B$782,Q$119)+'СЕТ СН'!$I$12+СВЦЭМ!$D$10+'СЕТ СН'!$I$6-'СЕТ СН'!$I$22</f>
        <v>1563.4343616399999</v>
      </c>
      <c r="R123" s="36">
        <f>SUMIFS(СВЦЭМ!$C$39:$C$782,СВЦЭМ!$A$39:$A$782,$A123,СВЦЭМ!$B$39:$B$782,R$119)+'СЕТ СН'!$I$12+СВЦЭМ!$D$10+'СЕТ СН'!$I$6-'СЕТ СН'!$I$22</f>
        <v>1561.08627484</v>
      </c>
      <c r="S123" s="36">
        <f>SUMIFS(СВЦЭМ!$C$39:$C$782,СВЦЭМ!$A$39:$A$782,$A123,СВЦЭМ!$B$39:$B$782,S$119)+'СЕТ СН'!$I$12+СВЦЭМ!$D$10+'СЕТ СН'!$I$6-'СЕТ СН'!$I$22</f>
        <v>1572.1404857399998</v>
      </c>
      <c r="T123" s="36">
        <f>SUMIFS(СВЦЭМ!$C$39:$C$782,СВЦЭМ!$A$39:$A$782,$A123,СВЦЭМ!$B$39:$B$782,T$119)+'СЕТ СН'!$I$12+СВЦЭМ!$D$10+'СЕТ СН'!$I$6-'СЕТ СН'!$I$22</f>
        <v>1601.41328159</v>
      </c>
      <c r="U123" s="36">
        <f>SUMIFS(СВЦЭМ!$C$39:$C$782,СВЦЭМ!$A$39:$A$782,$A123,СВЦЭМ!$B$39:$B$782,U$119)+'СЕТ СН'!$I$12+СВЦЭМ!$D$10+'СЕТ СН'!$I$6-'СЕТ СН'!$I$22</f>
        <v>1588.3618449800001</v>
      </c>
      <c r="V123" s="36">
        <f>SUMIFS(СВЦЭМ!$C$39:$C$782,СВЦЭМ!$A$39:$A$782,$A123,СВЦЭМ!$B$39:$B$782,V$119)+'СЕТ СН'!$I$12+СВЦЭМ!$D$10+'СЕТ СН'!$I$6-'СЕТ СН'!$I$22</f>
        <v>1579.4996538299999</v>
      </c>
      <c r="W123" s="36">
        <f>SUMIFS(СВЦЭМ!$C$39:$C$782,СВЦЭМ!$A$39:$A$782,$A123,СВЦЭМ!$B$39:$B$782,W$119)+'СЕТ СН'!$I$12+СВЦЭМ!$D$10+'СЕТ СН'!$I$6-'СЕТ СН'!$I$22</f>
        <v>1600.98824504</v>
      </c>
      <c r="X123" s="36">
        <f>SUMIFS(СВЦЭМ!$C$39:$C$782,СВЦЭМ!$A$39:$A$782,$A123,СВЦЭМ!$B$39:$B$782,X$119)+'СЕТ СН'!$I$12+СВЦЭМ!$D$10+'СЕТ СН'!$I$6-'СЕТ СН'!$I$22</f>
        <v>1562.8872809</v>
      </c>
      <c r="Y123" s="36">
        <f>SUMIFS(СВЦЭМ!$C$39:$C$782,СВЦЭМ!$A$39:$A$782,$A123,СВЦЭМ!$B$39:$B$782,Y$119)+'СЕТ СН'!$I$12+СВЦЭМ!$D$10+'СЕТ СН'!$I$6-'СЕТ СН'!$I$22</f>
        <v>1548.40857708</v>
      </c>
    </row>
    <row r="124" spans="1:27" ht="15.75" x14ac:dyDescent="0.2">
      <c r="A124" s="35">
        <f t="shared" si="3"/>
        <v>44413</v>
      </c>
      <c r="B124" s="36">
        <f>SUMIFS(СВЦЭМ!$C$39:$C$782,СВЦЭМ!$A$39:$A$782,$A124,СВЦЭМ!$B$39:$B$782,B$119)+'СЕТ СН'!$I$12+СВЦЭМ!$D$10+'СЕТ СН'!$I$6-'СЕТ СН'!$I$22</f>
        <v>1706.93570226</v>
      </c>
      <c r="C124" s="36">
        <f>SUMIFS(СВЦЭМ!$C$39:$C$782,СВЦЭМ!$A$39:$A$782,$A124,СВЦЭМ!$B$39:$B$782,C$119)+'СЕТ СН'!$I$12+СВЦЭМ!$D$10+'СЕТ СН'!$I$6-'СЕТ СН'!$I$22</f>
        <v>1778.96105762</v>
      </c>
      <c r="D124" s="36">
        <f>SUMIFS(СВЦЭМ!$C$39:$C$782,СВЦЭМ!$A$39:$A$782,$A124,СВЦЭМ!$B$39:$B$782,D$119)+'СЕТ СН'!$I$12+СВЦЭМ!$D$10+'СЕТ СН'!$I$6-'СЕТ СН'!$I$22</f>
        <v>1850.52284117</v>
      </c>
      <c r="E124" s="36">
        <f>SUMIFS(СВЦЭМ!$C$39:$C$782,СВЦЭМ!$A$39:$A$782,$A124,СВЦЭМ!$B$39:$B$782,E$119)+'СЕТ СН'!$I$12+СВЦЭМ!$D$10+'СЕТ СН'!$I$6-'СЕТ СН'!$I$22</f>
        <v>1876.4949803699999</v>
      </c>
      <c r="F124" s="36">
        <f>SUMIFS(СВЦЭМ!$C$39:$C$782,СВЦЭМ!$A$39:$A$782,$A124,СВЦЭМ!$B$39:$B$782,F$119)+'СЕТ СН'!$I$12+СВЦЭМ!$D$10+'СЕТ СН'!$I$6-'СЕТ СН'!$I$22</f>
        <v>1871.9024902900001</v>
      </c>
      <c r="G124" s="36">
        <f>SUMIFS(СВЦЭМ!$C$39:$C$782,СВЦЭМ!$A$39:$A$782,$A124,СВЦЭМ!$B$39:$B$782,G$119)+'СЕТ СН'!$I$12+СВЦЭМ!$D$10+'СЕТ СН'!$I$6-'СЕТ СН'!$I$22</f>
        <v>1854.9621661599999</v>
      </c>
      <c r="H124" s="36">
        <f>SUMIFS(СВЦЭМ!$C$39:$C$782,СВЦЭМ!$A$39:$A$782,$A124,СВЦЭМ!$B$39:$B$782,H$119)+'СЕТ СН'!$I$12+СВЦЭМ!$D$10+'СЕТ СН'!$I$6-'СЕТ СН'!$I$22</f>
        <v>1821.6507838699999</v>
      </c>
      <c r="I124" s="36">
        <f>SUMIFS(СВЦЭМ!$C$39:$C$782,СВЦЭМ!$A$39:$A$782,$A124,СВЦЭМ!$B$39:$B$782,I$119)+'СЕТ СН'!$I$12+СВЦЭМ!$D$10+'СЕТ СН'!$I$6-'СЕТ СН'!$I$22</f>
        <v>1734.7489318800001</v>
      </c>
      <c r="J124" s="36">
        <f>SUMIFS(СВЦЭМ!$C$39:$C$782,СВЦЭМ!$A$39:$A$782,$A124,СВЦЭМ!$B$39:$B$782,J$119)+'СЕТ СН'!$I$12+СВЦЭМ!$D$10+'СЕТ СН'!$I$6-'СЕТ СН'!$I$22</f>
        <v>1659.1631504100001</v>
      </c>
      <c r="K124" s="36">
        <f>SUMIFS(СВЦЭМ!$C$39:$C$782,СВЦЭМ!$A$39:$A$782,$A124,СВЦЭМ!$B$39:$B$782,K$119)+'СЕТ СН'!$I$12+СВЦЭМ!$D$10+'СЕТ СН'!$I$6-'СЕТ СН'!$I$22</f>
        <v>1597.1641012099999</v>
      </c>
      <c r="L124" s="36">
        <f>SUMIFS(СВЦЭМ!$C$39:$C$782,СВЦЭМ!$A$39:$A$782,$A124,СВЦЭМ!$B$39:$B$782,L$119)+'СЕТ СН'!$I$12+СВЦЭМ!$D$10+'СЕТ СН'!$I$6-'СЕТ СН'!$I$22</f>
        <v>1604.0210409199999</v>
      </c>
      <c r="M124" s="36">
        <f>SUMIFS(СВЦЭМ!$C$39:$C$782,СВЦЭМ!$A$39:$A$782,$A124,СВЦЭМ!$B$39:$B$782,M$119)+'СЕТ СН'!$I$12+СВЦЭМ!$D$10+'СЕТ СН'!$I$6-'СЕТ СН'!$I$22</f>
        <v>1612.8805293800001</v>
      </c>
      <c r="N124" s="36">
        <f>SUMIFS(СВЦЭМ!$C$39:$C$782,СВЦЭМ!$A$39:$A$782,$A124,СВЦЭМ!$B$39:$B$782,N$119)+'СЕТ СН'!$I$12+СВЦЭМ!$D$10+'СЕТ СН'!$I$6-'СЕТ СН'!$I$22</f>
        <v>1589.3745974899998</v>
      </c>
      <c r="O124" s="36">
        <f>SUMIFS(СВЦЭМ!$C$39:$C$782,СВЦЭМ!$A$39:$A$782,$A124,СВЦЭМ!$B$39:$B$782,O$119)+'СЕТ СН'!$I$12+СВЦЭМ!$D$10+'СЕТ СН'!$I$6-'СЕТ СН'!$I$22</f>
        <v>1599.73778124</v>
      </c>
      <c r="P124" s="36">
        <f>SUMIFS(СВЦЭМ!$C$39:$C$782,СВЦЭМ!$A$39:$A$782,$A124,СВЦЭМ!$B$39:$B$782,P$119)+'СЕТ СН'!$I$12+СВЦЭМ!$D$10+'СЕТ СН'!$I$6-'СЕТ СН'!$I$22</f>
        <v>1637.99040795</v>
      </c>
      <c r="Q124" s="36">
        <f>SUMIFS(СВЦЭМ!$C$39:$C$782,СВЦЭМ!$A$39:$A$782,$A124,СВЦЭМ!$B$39:$B$782,Q$119)+'СЕТ СН'!$I$12+СВЦЭМ!$D$10+'СЕТ СН'!$I$6-'СЕТ СН'!$I$22</f>
        <v>1644.1965832799999</v>
      </c>
      <c r="R124" s="36">
        <f>SUMIFS(СВЦЭМ!$C$39:$C$782,СВЦЭМ!$A$39:$A$782,$A124,СВЦЭМ!$B$39:$B$782,R$119)+'СЕТ СН'!$I$12+СВЦЭМ!$D$10+'СЕТ СН'!$I$6-'СЕТ СН'!$I$22</f>
        <v>1648.8114456999999</v>
      </c>
      <c r="S124" s="36">
        <f>SUMIFS(СВЦЭМ!$C$39:$C$782,СВЦЭМ!$A$39:$A$782,$A124,СВЦЭМ!$B$39:$B$782,S$119)+'СЕТ СН'!$I$12+СВЦЭМ!$D$10+'СЕТ СН'!$I$6-'СЕТ СН'!$I$22</f>
        <v>1610.8609284499998</v>
      </c>
      <c r="T124" s="36">
        <f>SUMIFS(СВЦЭМ!$C$39:$C$782,СВЦЭМ!$A$39:$A$782,$A124,СВЦЭМ!$B$39:$B$782,T$119)+'СЕТ СН'!$I$12+СВЦЭМ!$D$10+'СЕТ СН'!$I$6-'СЕТ СН'!$I$22</f>
        <v>1600.8362330099999</v>
      </c>
      <c r="U124" s="36">
        <f>SUMIFS(СВЦЭМ!$C$39:$C$782,СВЦЭМ!$A$39:$A$782,$A124,СВЦЭМ!$B$39:$B$782,U$119)+'СЕТ СН'!$I$12+СВЦЭМ!$D$10+'СЕТ СН'!$I$6-'СЕТ СН'!$I$22</f>
        <v>1598.0919785999999</v>
      </c>
      <c r="V124" s="36">
        <f>SUMIFS(СВЦЭМ!$C$39:$C$782,СВЦЭМ!$A$39:$A$782,$A124,СВЦЭМ!$B$39:$B$782,V$119)+'СЕТ СН'!$I$12+СВЦЭМ!$D$10+'СЕТ СН'!$I$6-'СЕТ СН'!$I$22</f>
        <v>1597.3400091599999</v>
      </c>
      <c r="W124" s="36">
        <f>SUMIFS(СВЦЭМ!$C$39:$C$782,СВЦЭМ!$A$39:$A$782,$A124,СВЦЭМ!$B$39:$B$782,W$119)+'СЕТ СН'!$I$12+СВЦЭМ!$D$10+'СЕТ СН'!$I$6-'СЕТ СН'!$I$22</f>
        <v>1606.7217048100001</v>
      </c>
      <c r="X124" s="36">
        <f>SUMIFS(СВЦЭМ!$C$39:$C$782,СВЦЭМ!$A$39:$A$782,$A124,СВЦЭМ!$B$39:$B$782,X$119)+'СЕТ СН'!$I$12+СВЦЭМ!$D$10+'СЕТ СН'!$I$6-'СЕТ СН'!$I$22</f>
        <v>1576.12582871</v>
      </c>
      <c r="Y124" s="36">
        <f>SUMIFS(СВЦЭМ!$C$39:$C$782,СВЦЭМ!$A$39:$A$782,$A124,СВЦЭМ!$B$39:$B$782,Y$119)+'СЕТ СН'!$I$12+СВЦЭМ!$D$10+'СЕТ СН'!$I$6-'СЕТ СН'!$I$22</f>
        <v>1582.7407031499999</v>
      </c>
    </row>
    <row r="125" spans="1:27" ht="15.75" x14ac:dyDescent="0.2">
      <c r="A125" s="35">
        <f t="shared" si="3"/>
        <v>44414</v>
      </c>
      <c r="B125" s="36">
        <f>SUMIFS(СВЦЭМ!$C$39:$C$782,СВЦЭМ!$A$39:$A$782,$A125,СВЦЭМ!$B$39:$B$782,B$119)+'СЕТ СН'!$I$12+СВЦЭМ!$D$10+'СЕТ СН'!$I$6-'СЕТ СН'!$I$22</f>
        <v>1607.79737989</v>
      </c>
      <c r="C125" s="36">
        <f>SUMIFS(СВЦЭМ!$C$39:$C$782,СВЦЭМ!$A$39:$A$782,$A125,СВЦЭМ!$B$39:$B$782,C$119)+'СЕТ СН'!$I$12+СВЦЭМ!$D$10+'СЕТ СН'!$I$6-'СЕТ СН'!$I$22</f>
        <v>1638.63603511</v>
      </c>
      <c r="D125" s="36">
        <f>SUMIFS(СВЦЭМ!$C$39:$C$782,СВЦЭМ!$A$39:$A$782,$A125,СВЦЭМ!$B$39:$B$782,D$119)+'СЕТ СН'!$I$12+СВЦЭМ!$D$10+'СЕТ СН'!$I$6-'СЕТ СН'!$I$22</f>
        <v>1663.96141087</v>
      </c>
      <c r="E125" s="36">
        <f>SUMIFS(СВЦЭМ!$C$39:$C$782,СВЦЭМ!$A$39:$A$782,$A125,СВЦЭМ!$B$39:$B$782,E$119)+'СЕТ СН'!$I$12+СВЦЭМ!$D$10+'СЕТ СН'!$I$6-'СЕТ СН'!$I$22</f>
        <v>1677.9532600100001</v>
      </c>
      <c r="F125" s="36">
        <f>SUMIFS(СВЦЭМ!$C$39:$C$782,СВЦЭМ!$A$39:$A$782,$A125,СВЦЭМ!$B$39:$B$782,F$119)+'СЕТ СН'!$I$12+СВЦЭМ!$D$10+'СЕТ СН'!$I$6-'СЕТ СН'!$I$22</f>
        <v>1673.3959095299999</v>
      </c>
      <c r="G125" s="36">
        <f>SUMIFS(СВЦЭМ!$C$39:$C$782,СВЦЭМ!$A$39:$A$782,$A125,СВЦЭМ!$B$39:$B$782,G$119)+'СЕТ СН'!$I$12+СВЦЭМ!$D$10+'СЕТ СН'!$I$6-'СЕТ СН'!$I$22</f>
        <v>1675.4851201199999</v>
      </c>
      <c r="H125" s="36">
        <f>SUMIFS(СВЦЭМ!$C$39:$C$782,СВЦЭМ!$A$39:$A$782,$A125,СВЦЭМ!$B$39:$B$782,H$119)+'СЕТ СН'!$I$12+СВЦЭМ!$D$10+'СЕТ СН'!$I$6-'СЕТ СН'!$I$22</f>
        <v>1669.8417578899998</v>
      </c>
      <c r="I125" s="36">
        <f>SUMIFS(СВЦЭМ!$C$39:$C$782,СВЦЭМ!$A$39:$A$782,$A125,СВЦЭМ!$B$39:$B$782,I$119)+'СЕТ СН'!$I$12+СВЦЭМ!$D$10+'СЕТ СН'!$I$6-'СЕТ СН'!$I$22</f>
        <v>1577.63285283</v>
      </c>
      <c r="J125" s="36">
        <f>SUMIFS(СВЦЭМ!$C$39:$C$782,СВЦЭМ!$A$39:$A$782,$A125,СВЦЭМ!$B$39:$B$782,J$119)+'СЕТ СН'!$I$12+СВЦЭМ!$D$10+'СЕТ СН'!$I$6-'СЕТ СН'!$I$22</f>
        <v>1520.6402946799999</v>
      </c>
      <c r="K125" s="36">
        <f>SUMIFS(СВЦЭМ!$C$39:$C$782,СВЦЭМ!$A$39:$A$782,$A125,СВЦЭМ!$B$39:$B$782,K$119)+'СЕТ СН'!$I$12+СВЦЭМ!$D$10+'СЕТ СН'!$I$6-'СЕТ СН'!$I$22</f>
        <v>1510.33224273</v>
      </c>
      <c r="L125" s="36">
        <f>SUMIFS(СВЦЭМ!$C$39:$C$782,СВЦЭМ!$A$39:$A$782,$A125,СВЦЭМ!$B$39:$B$782,L$119)+'СЕТ СН'!$I$12+СВЦЭМ!$D$10+'СЕТ СН'!$I$6-'СЕТ СН'!$I$22</f>
        <v>1510.5669862099999</v>
      </c>
      <c r="M125" s="36">
        <f>SUMIFS(СВЦЭМ!$C$39:$C$782,СВЦЭМ!$A$39:$A$782,$A125,СВЦЭМ!$B$39:$B$782,M$119)+'СЕТ СН'!$I$12+СВЦЭМ!$D$10+'СЕТ СН'!$I$6-'СЕТ СН'!$I$22</f>
        <v>1515.99920284</v>
      </c>
      <c r="N125" s="36">
        <f>SUMIFS(СВЦЭМ!$C$39:$C$782,СВЦЭМ!$A$39:$A$782,$A125,СВЦЭМ!$B$39:$B$782,N$119)+'СЕТ СН'!$I$12+СВЦЭМ!$D$10+'СЕТ СН'!$I$6-'СЕТ СН'!$I$22</f>
        <v>1519.28351288</v>
      </c>
      <c r="O125" s="36">
        <f>SUMIFS(СВЦЭМ!$C$39:$C$782,СВЦЭМ!$A$39:$A$782,$A125,СВЦЭМ!$B$39:$B$782,O$119)+'СЕТ СН'!$I$12+СВЦЭМ!$D$10+'СЕТ СН'!$I$6-'СЕТ СН'!$I$22</f>
        <v>1516.0052246299999</v>
      </c>
      <c r="P125" s="36">
        <f>SUMIFS(СВЦЭМ!$C$39:$C$782,СВЦЭМ!$A$39:$A$782,$A125,СВЦЭМ!$B$39:$B$782,P$119)+'СЕТ СН'!$I$12+СВЦЭМ!$D$10+'СЕТ СН'!$I$6-'СЕТ СН'!$I$22</f>
        <v>1499.23264533</v>
      </c>
      <c r="Q125" s="36">
        <f>SUMIFS(СВЦЭМ!$C$39:$C$782,СВЦЭМ!$A$39:$A$782,$A125,СВЦЭМ!$B$39:$B$782,Q$119)+'СЕТ СН'!$I$12+СВЦЭМ!$D$10+'СЕТ СН'!$I$6-'СЕТ СН'!$I$22</f>
        <v>1496.7284693900001</v>
      </c>
      <c r="R125" s="36">
        <f>SUMIFS(СВЦЭМ!$C$39:$C$782,СВЦЭМ!$A$39:$A$782,$A125,СВЦЭМ!$B$39:$B$782,R$119)+'СЕТ СН'!$I$12+СВЦЭМ!$D$10+'СЕТ СН'!$I$6-'СЕТ СН'!$I$22</f>
        <v>1498.2806915399999</v>
      </c>
      <c r="S125" s="36">
        <f>SUMIFS(СВЦЭМ!$C$39:$C$782,СВЦЭМ!$A$39:$A$782,$A125,СВЦЭМ!$B$39:$B$782,S$119)+'СЕТ СН'!$I$12+СВЦЭМ!$D$10+'СЕТ СН'!$I$6-'СЕТ СН'!$I$22</f>
        <v>1520.2563804000001</v>
      </c>
      <c r="T125" s="36">
        <f>SUMIFS(СВЦЭМ!$C$39:$C$782,СВЦЭМ!$A$39:$A$782,$A125,СВЦЭМ!$B$39:$B$782,T$119)+'СЕТ СН'!$I$12+СВЦЭМ!$D$10+'СЕТ СН'!$I$6-'СЕТ СН'!$I$22</f>
        <v>1550.5747862600001</v>
      </c>
      <c r="U125" s="36">
        <f>SUMIFS(СВЦЭМ!$C$39:$C$782,СВЦЭМ!$A$39:$A$782,$A125,СВЦЭМ!$B$39:$B$782,U$119)+'СЕТ СН'!$I$12+СВЦЭМ!$D$10+'СЕТ СН'!$I$6-'СЕТ СН'!$I$22</f>
        <v>1534.07241843</v>
      </c>
      <c r="V125" s="36">
        <f>SUMIFS(СВЦЭМ!$C$39:$C$782,СВЦЭМ!$A$39:$A$782,$A125,СВЦЭМ!$B$39:$B$782,V$119)+'СЕТ СН'!$I$12+СВЦЭМ!$D$10+'СЕТ СН'!$I$6-'СЕТ СН'!$I$22</f>
        <v>1534.3662336699999</v>
      </c>
      <c r="W125" s="36">
        <f>SUMIFS(СВЦЭМ!$C$39:$C$782,СВЦЭМ!$A$39:$A$782,$A125,СВЦЭМ!$B$39:$B$782,W$119)+'СЕТ СН'!$I$12+СВЦЭМ!$D$10+'СЕТ СН'!$I$6-'СЕТ СН'!$I$22</f>
        <v>1554.1199149399999</v>
      </c>
      <c r="X125" s="36">
        <f>SUMIFS(СВЦЭМ!$C$39:$C$782,СВЦЭМ!$A$39:$A$782,$A125,СВЦЭМ!$B$39:$B$782,X$119)+'СЕТ СН'!$I$12+СВЦЭМ!$D$10+'СЕТ СН'!$I$6-'СЕТ СН'!$I$22</f>
        <v>1524.8663023199999</v>
      </c>
      <c r="Y125" s="36">
        <f>SUMIFS(СВЦЭМ!$C$39:$C$782,СВЦЭМ!$A$39:$A$782,$A125,СВЦЭМ!$B$39:$B$782,Y$119)+'СЕТ СН'!$I$12+СВЦЭМ!$D$10+'СЕТ СН'!$I$6-'СЕТ СН'!$I$22</f>
        <v>1564.61741321</v>
      </c>
    </row>
    <row r="126" spans="1:27" ht="15.75" x14ac:dyDescent="0.2">
      <c r="A126" s="35">
        <f t="shared" si="3"/>
        <v>44415</v>
      </c>
      <c r="B126" s="36">
        <f>SUMIFS(СВЦЭМ!$C$39:$C$782,СВЦЭМ!$A$39:$A$782,$A126,СВЦЭМ!$B$39:$B$782,B$119)+'СЕТ СН'!$I$12+СВЦЭМ!$D$10+'СЕТ СН'!$I$6-'СЕТ СН'!$I$22</f>
        <v>1568.87090898</v>
      </c>
      <c r="C126" s="36">
        <f>SUMIFS(СВЦЭМ!$C$39:$C$782,СВЦЭМ!$A$39:$A$782,$A126,СВЦЭМ!$B$39:$B$782,C$119)+'СЕТ СН'!$I$12+СВЦЭМ!$D$10+'СЕТ СН'!$I$6-'СЕТ СН'!$I$22</f>
        <v>1611.55468681</v>
      </c>
      <c r="D126" s="36">
        <f>SUMIFS(СВЦЭМ!$C$39:$C$782,СВЦЭМ!$A$39:$A$782,$A126,СВЦЭМ!$B$39:$B$782,D$119)+'СЕТ СН'!$I$12+СВЦЭМ!$D$10+'СЕТ СН'!$I$6-'СЕТ СН'!$I$22</f>
        <v>1685.7616498</v>
      </c>
      <c r="E126" s="36">
        <f>SUMIFS(СВЦЭМ!$C$39:$C$782,СВЦЭМ!$A$39:$A$782,$A126,СВЦЭМ!$B$39:$B$782,E$119)+'СЕТ СН'!$I$12+СВЦЭМ!$D$10+'СЕТ СН'!$I$6-'СЕТ СН'!$I$22</f>
        <v>1697.87904379</v>
      </c>
      <c r="F126" s="36">
        <f>SUMIFS(СВЦЭМ!$C$39:$C$782,СВЦЭМ!$A$39:$A$782,$A126,СВЦЭМ!$B$39:$B$782,F$119)+'СЕТ СН'!$I$12+СВЦЭМ!$D$10+'СЕТ СН'!$I$6-'СЕТ СН'!$I$22</f>
        <v>1699.6534589600001</v>
      </c>
      <c r="G126" s="36">
        <f>SUMIFS(СВЦЭМ!$C$39:$C$782,СВЦЭМ!$A$39:$A$782,$A126,СВЦЭМ!$B$39:$B$782,G$119)+'СЕТ СН'!$I$12+СВЦЭМ!$D$10+'СЕТ СН'!$I$6-'СЕТ СН'!$I$22</f>
        <v>1708.6346260400001</v>
      </c>
      <c r="H126" s="36">
        <f>SUMIFS(СВЦЭМ!$C$39:$C$782,СВЦЭМ!$A$39:$A$782,$A126,СВЦЭМ!$B$39:$B$782,H$119)+'СЕТ СН'!$I$12+СВЦЭМ!$D$10+'СЕТ СН'!$I$6-'СЕТ СН'!$I$22</f>
        <v>1690.9886613799999</v>
      </c>
      <c r="I126" s="36">
        <f>SUMIFS(СВЦЭМ!$C$39:$C$782,СВЦЭМ!$A$39:$A$782,$A126,СВЦЭМ!$B$39:$B$782,I$119)+'СЕТ СН'!$I$12+СВЦЭМ!$D$10+'СЕТ СН'!$I$6-'СЕТ СН'!$I$22</f>
        <v>1660.7125013</v>
      </c>
      <c r="J126" s="36">
        <f>SUMIFS(СВЦЭМ!$C$39:$C$782,СВЦЭМ!$A$39:$A$782,$A126,СВЦЭМ!$B$39:$B$782,J$119)+'СЕТ СН'!$I$12+СВЦЭМ!$D$10+'СЕТ СН'!$I$6-'СЕТ СН'!$I$22</f>
        <v>1572.3285889700001</v>
      </c>
      <c r="K126" s="36">
        <f>SUMIFS(СВЦЭМ!$C$39:$C$782,СВЦЭМ!$A$39:$A$782,$A126,СВЦЭМ!$B$39:$B$782,K$119)+'СЕТ СН'!$I$12+СВЦЭМ!$D$10+'СЕТ СН'!$I$6-'СЕТ СН'!$I$22</f>
        <v>1505.8639008299999</v>
      </c>
      <c r="L126" s="36">
        <f>SUMIFS(СВЦЭМ!$C$39:$C$782,СВЦЭМ!$A$39:$A$782,$A126,СВЦЭМ!$B$39:$B$782,L$119)+'СЕТ СН'!$I$12+СВЦЭМ!$D$10+'СЕТ СН'!$I$6-'СЕТ СН'!$I$22</f>
        <v>1472.39731669</v>
      </c>
      <c r="M126" s="36">
        <f>SUMIFS(СВЦЭМ!$C$39:$C$782,СВЦЭМ!$A$39:$A$782,$A126,СВЦЭМ!$B$39:$B$782,M$119)+'СЕТ СН'!$I$12+СВЦЭМ!$D$10+'СЕТ СН'!$I$6-'СЕТ СН'!$I$22</f>
        <v>1473.2819621899998</v>
      </c>
      <c r="N126" s="36">
        <f>SUMIFS(СВЦЭМ!$C$39:$C$782,СВЦЭМ!$A$39:$A$782,$A126,СВЦЭМ!$B$39:$B$782,N$119)+'СЕТ СН'!$I$12+СВЦЭМ!$D$10+'СЕТ СН'!$I$6-'СЕТ СН'!$I$22</f>
        <v>1473.6906025200001</v>
      </c>
      <c r="O126" s="36">
        <f>SUMIFS(СВЦЭМ!$C$39:$C$782,СВЦЭМ!$A$39:$A$782,$A126,СВЦЭМ!$B$39:$B$782,O$119)+'СЕТ СН'!$I$12+СВЦЭМ!$D$10+'СЕТ СН'!$I$6-'СЕТ СН'!$I$22</f>
        <v>1495.54787175</v>
      </c>
      <c r="P126" s="36">
        <f>SUMIFS(СВЦЭМ!$C$39:$C$782,СВЦЭМ!$A$39:$A$782,$A126,СВЦЭМ!$B$39:$B$782,P$119)+'СЕТ СН'!$I$12+СВЦЭМ!$D$10+'СЕТ СН'!$I$6-'СЕТ СН'!$I$22</f>
        <v>1501.87170234</v>
      </c>
      <c r="Q126" s="36">
        <f>SUMIFS(СВЦЭМ!$C$39:$C$782,СВЦЭМ!$A$39:$A$782,$A126,СВЦЭМ!$B$39:$B$782,Q$119)+'СЕТ СН'!$I$12+СВЦЭМ!$D$10+'СЕТ СН'!$I$6-'СЕТ СН'!$I$22</f>
        <v>1508.5348048400001</v>
      </c>
      <c r="R126" s="36">
        <f>SUMIFS(СВЦЭМ!$C$39:$C$782,СВЦЭМ!$A$39:$A$782,$A126,СВЦЭМ!$B$39:$B$782,R$119)+'СЕТ СН'!$I$12+СВЦЭМ!$D$10+'СЕТ СН'!$I$6-'СЕТ СН'!$I$22</f>
        <v>1500.01434032</v>
      </c>
      <c r="S126" s="36">
        <f>SUMIFS(СВЦЭМ!$C$39:$C$782,СВЦЭМ!$A$39:$A$782,$A126,СВЦЭМ!$B$39:$B$782,S$119)+'СЕТ СН'!$I$12+СВЦЭМ!$D$10+'СЕТ СН'!$I$6-'СЕТ СН'!$I$22</f>
        <v>1498.3398943100001</v>
      </c>
      <c r="T126" s="36">
        <f>SUMIFS(СВЦЭМ!$C$39:$C$782,СВЦЭМ!$A$39:$A$782,$A126,СВЦЭМ!$B$39:$B$782,T$119)+'СЕТ СН'!$I$12+СВЦЭМ!$D$10+'СЕТ СН'!$I$6-'СЕТ СН'!$I$22</f>
        <v>1479.9249955999999</v>
      </c>
      <c r="U126" s="36">
        <f>SUMIFS(СВЦЭМ!$C$39:$C$782,СВЦЭМ!$A$39:$A$782,$A126,СВЦЭМ!$B$39:$B$782,U$119)+'СЕТ СН'!$I$12+СВЦЭМ!$D$10+'СЕТ СН'!$I$6-'СЕТ СН'!$I$22</f>
        <v>1478.3658437499998</v>
      </c>
      <c r="V126" s="36">
        <f>SUMIFS(СВЦЭМ!$C$39:$C$782,СВЦЭМ!$A$39:$A$782,$A126,СВЦЭМ!$B$39:$B$782,V$119)+'СЕТ СН'!$I$12+СВЦЭМ!$D$10+'СЕТ СН'!$I$6-'СЕТ СН'!$I$22</f>
        <v>1476.8641324499999</v>
      </c>
      <c r="W126" s="36">
        <f>SUMIFS(СВЦЭМ!$C$39:$C$782,СВЦЭМ!$A$39:$A$782,$A126,СВЦЭМ!$B$39:$B$782,W$119)+'СЕТ СН'!$I$12+СВЦЭМ!$D$10+'СЕТ СН'!$I$6-'СЕТ СН'!$I$22</f>
        <v>1494.2745300299998</v>
      </c>
      <c r="X126" s="36">
        <f>SUMIFS(СВЦЭМ!$C$39:$C$782,СВЦЭМ!$A$39:$A$782,$A126,СВЦЭМ!$B$39:$B$782,X$119)+'СЕТ СН'!$I$12+СВЦЭМ!$D$10+'СЕТ СН'!$I$6-'СЕТ СН'!$I$22</f>
        <v>1498.16087924</v>
      </c>
      <c r="Y126" s="36">
        <f>SUMIFS(СВЦЭМ!$C$39:$C$782,СВЦЭМ!$A$39:$A$782,$A126,СВЦЭМ!$B$39:$B$782,Y$119)+'СЕТ СН'!$I$12+СВЦЭМ!$D$10+'СЕТ СН'!$I$6-'СЕТ СН'!$I$22</f>
        <v>1536.47687821</v>
      </c>
    </row>
    <row r="127" spans="1:27" ht="15.75" x14ac:dyDescent="0.2">
      <c r="A127" s="35">
        <f t="shared" si="3"/>
        <v>44416</v>
      </c>
      <c r="B127" s="36">
        <f>SUMIFS(СВЦЭМ!$C$39:$C$782,СВЦЭМ!$A$39:$A$782,$A127,СВЦЭМ!$B$39:$B$782,B$119)+'СЕТ СН'!$I$12+СВЦЭМ!$D$10+'СЕТ СН'!$I$6-'СЕТ СН'!$I$22</f>
        <v>1604.75704406</v>
      </c>
      <c r="C127" s="36">
        <f>SUMIFS(СВЦЭМ!$C$39:$C$782,СВЦЭМ!$A$39:$A$782,$A127,СВЦЭМ!$B$39:$B$782,C$119)+'СЕТ СН'!$I$12+СВЦЭМ!$D$10+'СЕТ СН'!$I$6-'СЕТ СН'!$I$22</f>
        <v>1678.1839315500001</v>
      </c>
      <c r="D127" s="36">
        <f>SUMIFS(СВЦЭМ!$C$39:$C$782,СВЦЭМ!$A$39:$A$782,$A127,СВЦЭМ!$B$39:$B$782,D$119)+'СЕТ СН'!$I$12+СВЦЭМ!$D$10+'СЕТ СН'!$I$6-'СЕТ СН'!$I$22</f>
        <v>1737.62593019</v>
      </c>
      <c r="E127" s="36">
        <f>SUMIFS(СВЦЭМ!$C$39:$C$782,СВЦЭМ!$A$39:$A$782,$A127,СВЦЭМ!$B$39:$B$782,E$119)+'СЕТ СН'!$I$12+СВЦЭМ!$D$10+'СЕТ СН'!$I$6-'СЕТ СН'!$I$22</f>
        <v>1750.95890487</v>
      </c>
      <c r="F127" s="36">
        <f>SUMIFS(СВЦЭМ!$C$39:$C$782,СВЦЭМ!$A$39:$A$782,$A127,СВЦЭМ!$B$39:$B$782,F$119)+'СЕТ СН'!$I$12+СВЦЭМ!$D$10+'СЕТ СН'!$I$6-'СЕТ СН'!$I$22</f>
        <v>1751.42910532</v>
      </c>
      <c r="G127" s="36">
        <f>SUMIFS(СВЦЭМ!$C$39:$C$782,СВЦЭМ!$A$39:$A$782,$A127,СВЦЭМ!$B$39:$B$782,G$119)+'СЕТ СН'!$I$12+СВЦЭМ!$D$10+'СЕТ СН'!$I$6-'СЕТ СН'!$I$22</f>
        <v>1748.9940451099999</v>
      </c>
      <c r="H127" s="36">
        <f>SUMIFS(СВЦЭМ!$C$39:$C$782,СВЦЭМ!$A$39:$A$782,$A127,СВЦЭМ!$B$39:$B$782,H$119)+'СЕТ СН'!$I$12+СВЦЭМ!$D$10+'СЕТ СН'!$I$6-'СЕТ СН'!$I$22</f>
        <v>1723.2190391900001</v>
      </c>
      <c r="I127" s="36">
        <f>SUMIFS(СВЦЭМ!$C$39:$C$782,СВЦЭМ!$A$39:$A$782,$A127,СВЦЭМ!$B$39:$B$782,I$119)+'СЕТ СН'!$I$12+СВЦЭМ!$D$10+'СЕТ СН'!$I$6-'СЕТ СН'!$I$22</f>
        <v>1665.9825665600001</v>
      </c>
      <c r="J127" s="36">
        <f>SUMIFS(СВЦЭМ!$C$39:$C$782,СВЦЭМ!$A$39:$A$782,$A127,СВЦЭМ!$B$39:$B$782,J$119)+'СЕТ СН'!$I$12+СВЦЭМ!$D$10+'СЕТ СН'!$I$6-'СЕТ СН'!$I$22</f>
        <v>1569.87824183</v>
      </c>
      <c r="K127" s="36">
        <f>SUMIFS(СВЦЭМ!$C$39:$C$782,СВЦЭМ!$A$39:$A$782,$A127,СВЦЭМ!$B$39:$B$782,K$119)+'СЕТ СН'!$I$12+СВЦЭМ!$D$10+'СЕТ СН'!$I$6-'СЕТ СН'!$I$22</f>
        <v>1515.4326867899999</v>
      </c>
      <c r="L127" s="36">
        <f>SUMIFS(СВЦЭМ!$C$39:$C$782,СВЦЭМ!$A$39:$A$782,$A127,СВЦЭМ!$B$39:$B$782,L$119)+'СЕТ СН'!$I$12+СВЦЭМ!$D$10+'СЕТ СН'!$I$6-'СЕТ СН'!$I$22</f>
        <v>1535.53808727</v>
      </c>
      <c r="M127" s="36">
        <f>SUMIFS(СВЦЭМ!$C$39:$C$782,СВЦЭМ!$A$39:$A$782,$A127,СВЦЭМ!$B$39:$B$782,M$119)+'СЕТ СН'!$I$12+СВЦЭМ!$D$10+'СЕТ СН'!$I$6-'СЕТ СН'!$I$22</f>
        <v>1471.06842992</v>
      </c>
      <c r="N127" s="36">
        <f>SUMIFS(СВЦЭМ!$C$39:$C$782,СВЦЭМ!$A$39:$A$782,$A127,СВЦЭМ!$B$39:$B$782,N$119)+'СЕТ СН'!$I$12+СВЦЭМ!$D$10+'СЕТ СН'!$I$6-'СЕТ СН'!$I$22</f>
        <v>1493.5675177600001</v>
      </c>
      <c r="O127" s="36">
        <f>SUMIFS(СВЦЭМ!$C$39:$C$782,СВЦЭМ!$A$39:$A$782,$A127,СВЦЭМ!$B$39:$B$782,O$119)+'СЕТ СН'!$I$12+СВЦЭМ!$D$10+'СЕТ СН'!$I$6-'СЕТ СН'!$I$22</f>
        <v>1534.19604426</v>
      </c>
      <c r="P127" s="36">
        <f>SUMIFS(СВЦЭМ!$C$39:$C$782,СВЦЭМ!$A$39:$A$782,$A127,СВЦЭМ!$B$39:$B$782,P$119)+'СЕТ СН'!$I$12+СВЦЭМ!$D$10+'СЕТ СН'!$I$6-'СЕТ СН'!$I$22</f>
        <v>1516.63373142</v>
      </c>
      <c r="Q127" s="36">
        <f>SUMIFS(СВЦЭМ!$C$39:$C$782,СВЦЭМ!$A$39:$A$782,$A127,СВЦЭМ!$B$39:$B$782,Q$119)+'СЕТ СН'!$I$12+СВЦЭМ!$D$10+'СЕТ СН'!$I$6-'СЕТ СН'!$I$22</f>
        <v>1537.09018229</v>
      </c>
      <c r="R127" s="36">
        <f>SUMIFS(СВЦЭМ!$C$39:$C$782,СВЦЭМ!$A$39:$A$782,$A127,СВЦЭМ!$B$39:$B$782,R$119)+'СЕТ СН'!$I$12+СВЦЭМ!$D$10+'СЕТ СН'!$I$6-'СЕТ СН'!$I$22</f>
        <v>1527.4689617199999</v>
      </c>
      <c r="S127" s="36">
        <f>SUMIFS(СВЦЭМ!$C$39:$C$782,СВЦЭМ!$A$39:$A$782,$A127,СВЦЭМ!$B$39:$B$782,S$119)+'СЕТ СН'!$I$12+СВЦЭМ!$D$10+'СЕТ СН'!$I$6-'СЕТ СН'!$I$22</f>
        <v>1525.8446623699999</v>
      </c>
      <c r="T127" s="36">
        <f>SUMIFS(СВЦЭМ!$C$39:$C$782,СВЦЭМ!$A$39:$A$782,$A127,СВЦЭМ!$B$39:$B$782,T$119)+'СЕТ СН'!$I$12+СВЦЭМ!$D$10+'СЕТ СН'!$I$6-'СЕТ СН'!$I$22</f>
        <v>1476.1453893399998</v>
      </c>
      <c r="U127" s="36">
        <f>SUMIFS(СВЦЭМ!$C$39:$C$782,СВЦЭМ!$A$39:$A$782,$A127,СВЦЭМ!$B$39:$B$782,U$119)+'СЕТ СН'!$I$12+СВЦЭМ!$D$10+'СЕТ СН'!$I$6-'СЕТ СН'!$I$22</f>
        <v>1476.0043215000001</v>
      </c>
      <c r="V127" s="36">
        <f>SUMIFS(СВЦЭМ!$C$39:$C$782,СВЦЭМ!$A$39:$A$782,$A127,СВЦЭМ!$B$39:$B$782,V$119)+'СЕТ СН'!$I$12+СВЦЭМ!$D$10+'СЕТ СН'!$I$6-'СЕТ СН'!$I$22</f>
        <v>1467.7229923499999</v>
      </c>
      <c r="W127" s="36">
        <f>SUMIFS(СВЦЭМ!$C$39:$C$782,СВЦЭМ!$A$39:$A$782,$A127,СВЦЭМ!$B$39:$B$782,W$119)+'СЕТ СН'!$I$12+СВЦЭМ!$D$10+'СЕТ СН'!$I$6-'СЕТ СН'!$I$22</f>
        <v>1477.0196753299999</v>
      </c>
      <c r="X127" s="36">
        <f>SUMIFS(СВЦЭМ!$C$39:$C$782,СВЦЭМ!$A$39:$A$782,$A127,СВЦЭМ!$B$39:$B$782,X$119)+'СЕТ СН'!$I$12+СВЦЭМ!$D$10+'СЕТ СН'!$I$6-'СЕТ СН'!$I$22</f>
        <v>1525.1297179999999</v>
      </c>
      <c r="Y127" s="36">
        <f>SUMIFS(СВЦЭМ!$C$39:$C$782,СВЦЭМ!$A$39:$A$782,$A127,СВЦЭМ!$B$39:$B$782,Y$119)+'СЕТ СН'!$I$12+СВЦЭМ!$D$10+'СЕТ СН'!$I$6-'СЕТ СН'!$I$22</f>
        <v>1550.53094349</v>
      </c>
    </row>
    <row r="128" spans="1:27" ht="15.75" x14ac:dyDescent="0.2">
      <c r="A128" s="35">
        <f t="shared" si="3"/>
        <v>44417</v>
      </c>
      <c r="B128" s="36">
        <f>SUMIFS(СВЦЭМ!$C$39:$C$782,СВЦЭМ!$A$39:$A$782,$A128,СВЦЭМ!$B$39:$B$782,B$119)+'СЕТ СН'!$I$12+СВЦЭМ!$D$10+'СЕТ СН'!$I$6-'СЕТ СН'!$I$22</f>
        <v>1607.2907340100001</v>
      </c>
      <c r="C128" s="36">
        <f>SUMIFS(СВЦЭМ!$C$39:$C$782,СВЦЭМ!$A$39:$A$782,$A128,СВЦЭМ!$B$39:$B$782,C$119)+'СЕТ СН'!$I$12+СВЦЭМ!$D$10+'СЕТ СН'!$I$6-'СЕТ СН'!$I$22</f>
        <v>1679.20569841</v>
      </c>
      <c r="D128" s="36">
        <f>SUMIFS(СВЦЭМ!$C$39:$C$782,СВЦЭМ!$A$39:$A$782,$A128,СВЦЭМ!$B$39:$B$782,D$119)+'СЕТ СН'!$I$12+СВЦЭМ!$D$10+'СЕТ СН'!$I$6-'СЕТ СН'!$I$22</f>
        <v>1734.0049136599998</v>
      </c>
      <c r="E128" s="36">
        <f>SUMIFS(СВЦЭМ!$C$39:$C$782,СВЦЭМ!$A$39:$A$782,$A128,СВЦЭМ!$B$39:$B$782,E$119)+'СЕТ СН'!$I$12+СВЦЭМ!$D$10+'СЕТ СН'!$I$6-'СЕТ СН'!$I$22</f>
        <v>1737.91549697</v>
      </c>
      <c r="F128" s="36">
        <f>SUMIFS(СВЦЭМ!$C$39:$C$782,СВЦЭМ!$A$39:$A$782,$A128,СВЦЭМ!$B$39:$B$782,F$119)+'СЕТ СН'!$I$12+СВЦЭМ!$D$10+'СЕТ СН'!$I$6-'СЕТ СН'!$I$22</f>
        <v>1746.6287233199998</v>
      </c>
      <c r="G128" s="36">
        <f>SUMIFS(СВЦЭМ!$C$39:$C$782,СВЦЭМ!$A$39:$A$782,$A128,СВЦЭМ!$B$39:$B$782,G$119)+'СЕТ СН'!$I$12+СВЦЭМ!$D$10+'СЕТ СН'!$I$6-'СЕТ СН'!$I$22</f>
        <v>1739.6289897899999</v>
      </c>
      <c r="H128" s="36">
        <f>SUMIFS(СВЦЭМ!$C$39:$C$782,СВЦЭМ!$A$39:$A$782,$A128,СВЦЭМ!$B$39:$B$782,H$119)+'СЕТ СН'!$I$12+СВЦЭМ!$D$10+'СЕТ СН'!$I$6-'СЕТ СН'!$I$22</f>
        <v>1701.55879626</v>
      </c>
      <c r="I128" s="36">
        <f>SUMIFS(СВЦЭМ!$C$39:$C$782,СВЦЭМ!$A$39:$A$782,$A128,СВЦЭМ!$B$39:$B$782,I$119)+'СЕТ СН'!$I$12+СВЦЭМ!$D$10+'СЕТ СН'!$I$6-'СЕТ СН'!$I$22</f>
        <v>1658.2997473299999</v>
      </c>
      <c r="J128" s="36">
        <f>SUMIFS(СВЦЭМ!$C$39:$C$782,СВЦЭМ!$A$39:$A$782,$A128,СВЦЭМ!$B$39:$B$782,J$119)+'СЕТ СН'!$I$12+СВЦЭМ!$D$10+'СЕТ СН'!$I$6-'СЕТ СН'!$I$22</f>
        <v>1567.0642812400001</v>
      </c>
      <c r="K128" s="36">
        <f>SUMIFS(СВЦЭМ!$C$39:$C$782,СВЦЭМ!$A$39:$A$782,$A128,СВЦЭМ!$B$39:$B$782,K$119)+'СЕТ СН'!$I$12+СВЦЭМ!$D$10+'СЕТ СН'!$I$6-'СЕТ СН'!$I$22</f>
        <v>1517.1514002099998</v>
      </c>
      <c r="L128" s="36">
        <f>SUMIFS(СВЦЭМ!$C$39:$C$782,СВЦЭМ!$A$39:$A$782,$A128,СВЦЭМ!$B$39:$B$782,L$119)+'СЕТ СН'!$I$12+СВЦЭМ!$D$10+'СЕТ СН'!$I$6-'СЕТ СН'!$I$22</f>
        <v>1493.5568172999999</v>
      </c>
      <c r="M128" s="36">
        <f>SUMIFS(СВЦЭМ!$C$39:$C$782,СВЦЭМ!$A$39:$A$782,$A128,СВЦЭМ!$B$39:$B$782,M$119)+'СЕТ СН'!$I$12+СВЦЭМ!$D$10+'СЕТ СН'!$I$6-'СЕТ СН'!$I$22</f>
        <v>1502.0385834899998</v>
      </c>
      <c r="N128" s="36">
        <f>SUMIFS(СВЦЭМ!$C$39:$C$782,СВЦЭМ!$A$39:$A$782,$A128,СВЦЭМ!$B$39:$B$782,N$119)+'СЕТ СН'!$I$12+СВЦЭМ!$D$10+'СЕТ СН'!$I$6-'СЕТ СН'!$I$22</f>
        <v>1510.6779040599999</v>
      </c>
      <c r="O128" s="36">
        <f>SUMIFS(СВЦЭМ!$C$39:$C$782,СВЦЭМ!$A$39:$A$782,$A128,СВЦЭМ!$B$39:$B$782,O$119)+'СЕТ СН'!$I$12+СВЦЭМ!$D$10+'СЕТ СН'!$I$6-'СЕТ СН'!$I$22</f>
        <v>1547.63682662</v>
      </c>
      <c r="P128" s="36">
        <f>SUMIFS(СВЦЭМ!$C$39:$C$782,СВЦЭМ!$A$39:$A$782,$A128,СВЦЭМ!$B$39:$B$782,P$119)+'СЕТ СН'!$I$12+СВЦЭМ!$D$10+'СЕТ СН'!$I$6-'СЕТ СН'!$I$22</f>
        <v>1559.7399221000001</v>
      </c>
      <c r="Q128" s="36">
        <f>SUMIFS(СВЦЭМ!$C$39:$C$782,СВЦЭМ!$A$39:$A$782,$A128,СВЦЭМ!$B$39:$B$782,Q$119)+'СЕТ СН'!$I$12+СВЦЭМ!$D$10+'СЕТ СН'!$I$6-'СЕТ СН'!$I$22</f>
        <v>1581.43148015</v>
      </c>
      <c r="R128" s="36">
        <f>SUMIFS(СВЦЭМ!$C$39:$C$782,СВЦЭМ!$A$39:$A$782,$A128,СВЦЭМ!$B$39:$B$782,R$119)+'СЕТ СН'!$I$12+СВЦЭМ!$D$10+'СЕТ СН'!$I$6-'СЕТ СН'!$I$22</f>
        <v>1561.5707825300001</v>
      </c>
      <c r="S128" s="36">
        <f>SUMIFS(СВЦЭМ!$C$39:$C$782,СВЦЭМ!$A$39:$A$782,$A128,СВЦЭМ!$B$39:$B$782,S$119)+'СЕТ СН'!$I$12+СВЦЭМ!$D$10+'СЕТ СН'!$I$6-'СЕТ СН'!$I$22</f>
        <v>1544.9256356400001</v>
      </c>
      <c r="T128" s="36">
        <f>SUMIFS(СВЦЭМ!$C$39:$C$782,СВЦЭМ!$A$39:$A$782,$A128,СВЦЭМ!$B$39:$B$782,T$119)+'СЕТ СН'!$I$12+СВЦЭМ!$D$10+'СЕТ СН'!$I$6-'СЕТ СН'!$I$22</f>
        <v>1587.66646926</v>
      </c>
      <c r="U128" s="36">
        <f>SUMIFS(СВЦЭМ!$C$39:$C$782,СВЦЭМ!$A$39:$A$782,$A128,СВЦЭМ!$B$39:$B$782,U$119)+'СЕТ СН'!$I$12+СВЦЭМ!$D$10+'СЕТ СН'!$I$6-'СЕТ СН'!$I$22</f>
        <v>1574.5727798200001</v>
      </c>
      <c r="V128" s="36">
        <f>SUMIFS(СВЦЭМ!$C$39:$C$782,СВЦЭМ!$A$39:$A$782,$A128,СВЦЭМ!$B$39:$B$782,V$119)+'СЕТ СН'!$I$12+СВЦЭМ!$D$10+'СЕТ СН'!$I$6-'СЕТ СН'!$I$22</f>
        <v>1532.1097963500001</v>
      </c>
      <c r="W128" s="36">
        <f>SUMIFS(СВЦЭМ!$C$39:$C$782,СВЦЭМ!$A$39:$A$782,$A128,СВЦЭМ!$B$39:$B$782,W$119)+'СЕТ СН'!$I$12+СВЦЭМ!$D$10+'СЕТ СН'!$I$6-'СЕТ СН'!$I$22</f>
        <v>1549.02943602</v>
      </c>
      <c r="X128" s="36">
        <f>SUMIFS(СВЦЭМ!$C$39:$C$782,СВЦЭМ!$A$39:$A$782,$A128,СВЦЭМ!$B$39:$B$782,X$119)+'СЕТ СН'!$I$12+СВЦЭМ!$D$10+'СЕТ СН'!$I$6-'СЕТ СН'!$I$22</f>
        <v>1557.8315493599998</v>
      </c>
      <c r="Y128" s="36">
        <f>SUMIFS(СВЦЭМ!$C$39:$C$782,СВЦЭМ!$A$39:$A$782,$A128,СВЦЭМ!$B$39:$B$782,Y$119)+'СЕТ СН'!$I$12+СВЦЭМ!$D$10+'СЕТ СН'!$I$6-'СЕТ СН'!$I$22</f>
        <v>1586.9378989100001</v>
      </c>
    </row>
    <row r="129" spans="1:25" ht="15.75" x14ac:dyDescent="0.2">
      <c r="A129" s="35">
        <f t="shared" si="3"/>
        <v>44418</v>
      </c>
      <c r="B129" s="36">
        <f>SUMIFS(СВЦЭМ!$C$39:$C$782,СВЦЭМ!$A$39:$A$782,$A129,СВЦЭМ!$B$39:$B$782,B$119)+'СЕТ СН'!$I$12+СВЦЭМ!$D$10+'СЕТ СН'!$I$6-'СЕТ СН'!$I$22</f>
        <v>1634.16566253</v>
      </c>
      <c r="C129" s="36">
        <f>SUMIFS(СВЦЭМ!$C$39:$C$782,СВЦЭМ!$A$39:$A$782,$A129,СВЦЭМ!$B$39:$B$782,C$119)+'СЕТ СН'!$I$12+СВЦЭМ!$D$10+'СЕТ СН'!$I$6-'СЕТ СН'!$I$22</f>
        <v>1700.6966281999999</v>
      </c>
      <c r="D129" s="36">
        <f>SUMIFS(СВЦЭМ!$C$39:$C$782,СВЦЭМ!$A$39:$A$782,$A129,СВЦЭМ!$B$39:$B$782,D$119)+'СЕТ СН'!$I$12+СВЦЭМ!$D$10+'СЕТ СН'!$I$6-'СЕТ СН'!$I$22</f>
        <v>1748.94499217</v>
      </c>
      <c r="E129" s="36">
        <f>SUMIFS(СВЦЭМ!$C$39:$C$782,СВЦЭМ!$A$39:$A$782,$A129,СВЦЭМ!$B$39:$B$782,E$119)+'СЕТ СН'!$I$12+СВЦЭМ!$D$10+'СЕТ СН'!$I$6-'СЕТ СН'!$I$22</f>
        <v>1762.42994574</v>
      </c>
      <c r="F129" s="36">
        <f>SUMIFS(СВЦЭМ!$C$39:$C$782,СВЦЭМ!$A$39:$A$782,$A129,СВЦЭМ!$B$39:$B$782,F$119)+'СЕТ СН'!$I$12+СВЦЭМ!$D$10+'СЕТ СН'!$I$6-'СЕТ СН'!$I$22</f>
        <v>1763.2072694199999</v>
      </c>
      <c r="G129" s="36">
        <f>SUMIFS(СВЦЭМ!$C$39:$C$782,СВЦЭМ!$A$39:$A$782,$A129,СВЦЭМ!$B$39:$B$782,G$119)+'СЕТ СН'!$I$12+СВЦЭМ!$D$10+'СЕТ СН'!$I$6-'СЕТ СН'!$I$22</f>
        <v>1747.6089454599999</v>
      </c>
      <c r="H129" s="36">
        <f>SUMIFS(СВЦЭМ!$C$39:$C$782,СВЦЭМ!$A$39:$A$782,$A129,СВЦЭМ!$B$39:$B$782,H$119)+'СЕТ СН'!$I$12+СВЦЭМ!$D$10+'СЕТ СН'!$I$6-'СЕТ СН'!$I$22</f>
        <v>1711.04100864</v>
      </c>
      <c r="I129" s="36">
        <f>SUMIFS(СВЦЭМ!$C$39:$C$782,СВЦЭМ!$A$39:$A$782,$A129,СВЦЭМ!$B$39:$B$782,I$119)+'СЕТ СН'!$I$12+СВЦЭМ!$D$10+'СЕТ СН'!$I$6-'СЕТ СН'!$I$22</f>
        <v>1654.9273401400001</v>
      </c>
      <c r="J129" s="36">
        <f>SUMIFS(СВЦЭМ!$C$39:$C$782,СВЦЭМ!$A$39:$A$782,$A129,СВЦЭМ!$B$39:$B$782,J$119)+'СЕТ СН'!$I$12+СВЦЭМ!$D$10+'СЕТ СН'!$I$6-'СЕТ СН'!$I$22</f>
        <v>1586.4549140099998</v>
      </c>
      <c r="K129" s="36">
        <f>SUMIFS(СВЦЭМ!$C$39:$C$782,СВЦЭМ!$A$39:$A$782,$A129,СВЦЭМ!$B$39:$B$782,K$119)+'СЕТ СН'!$I$12+СВЦЭМ!$D$10+'СЕТ СН'!$I$6-'СЕТ СН'!$I$22</f>
        <v>1539.3958888799998</v>
      </c>
      <c r="L129" s="36">
        <f>SUMIFS(СВЦЭМ!$C$39:$C$782,СВЦЭМ!$A$39:$A$782,$A129,СВЦЭМ!$B$39:$B$782,L$119)+'СЕТ СН'!$I$12+СВЦЭМ!$D$10+'СЕТ СН'!$I$6-'СЕТ СН'!$I$22</f>
        <v>1535.36824591</v>
      </c>
      <c r="M129" s="36">
        <f>SUMIFS(СВЦЭМ!$C$39:$C$782,СВЦЭМ!$A$39:$A$782,$A129,СВЦЭМ!$B$39:$B$782,M$119)+'СЕТ СН'!$I$12+СВЦЭМ!$D$10+'СЕТ СН'!$I$6-'СЕТ СН'!$I$22</f>
        <v>1549.42420836</v>
      </c>
      <c r="N129" s="36">
        <f>SUMIFS(СВЦЭМ!$C$39:$C$782,СВЦЭМ!$A$39:$A$782,$A129,СВЦЭМ!$B$39:$B$782,N$119)+'СЕТ СН'!$I$12+СВЦЭМ!$D$10+'СЕТ СН'!$I$6-'СЕТ СН'!$I$22</f>
        <v>1554.41350726</v>
      </c>
      <c r="O129" s="36">
        <f>SUMIFS(СВЦЭМ!$C$39:$C$782,СВЦЭМ!$A$39:$A$782,$A129,СВЦЭМ!$B$39:$B$782,O$119)+'СЕТ СН'!$I$12+СВЦЭМ!$D$10+'СЕТ СН'!$I$6-'СЕТ СН'!$I$22</f>
        <v>1548.8094015299998</v>
      </c>
      <c r="P129" s="36">
        <f>SUMIFS(СВЦЭМ!$C$39:$C$782,СВЦЭМ!$A$39:$A$782,$A129,СВЦЭМ!$B$39:$B$782,P$119)+'СЕТ СН'!$I$12+СВЦЭМ!$D$10+'СЕТ СН'!$I$6-'СЕТ СН'!$I$22</f>
        <v>1564.2524844499999</v>
      </c>
      <c r="Q129" s="36">
        <f>SUMIFS(СВЦЭМ!$C$39:$C$782,СВЦЭМ!$A$39:$A$782,$A129,СВЦЭМ!$B$39:$B$782,Q$119)+'СЕТ СН'!$I$12+СВЦЭМ!$D$10+'СЕТ СН'!$I$6-'СЕТ СН'!$I$22</f>
        <v>1579.75085681</v>
      </c>
      <c r="R129" s="36">
        <f>SUMIFS(СВЦЭМ!$C$39:$C$782,СВЦЭМ!$A$39:$A$782,$A129,СВЦЭМ!$B$39:$B$782,R$119)+'СЕТ СН'!$I$12+СВЦЭМ!$D$10+'СЕТ СН'!$I$6-'СЕТ СН'!$I$22</f>
        <v>1602.58057674</v>
      </c>
      <c r="S129" s="36">
        <f>SUMIFS(СВЦЭМ!$C$39:$C$782,СВЦЭМ!$A$39:$A$782,$A129,СВЦЭМ!$B$39:$B$782,S$119)+'СЕТ СН'!$I$12+СВЦЭМ!$D$10+'СЕТ СН'!$I$6-'СЕТ СН'!$I$22</f>
        <v>1574.6795042200001</v>
      </c>
      <c r="T129" s="36">
        <f>SUMIFS(СВЦЭМ!$C$39:$C$782,СВЦЭМ!$A$39:$A$782,$A129,СВЦЭМ!$B$39:$B$782,T$119)+'СЕТ СН'!$I$12+СВЦЭМ!$D$10+'СЕТ СН'!$I$6-'СЕТ СН'!$I$22</f>
        <v>1526.6430644799998</v>
      </c>
      <c r="U129" s="36">
        <f>SUMIFS(СВЦЭМ!$C$39:$C$782,СВЦЭМ!$A$39:$A$782,$A129,СВЦЭМ!$B$39:$B$782,U$119)+'СЕТ СН'!$I$12+СВЦЭМ!$D$10+'СЕТ СН'!$I$6-'СЕТ СН'!$I$22</f>
        <v>1518.64610754</v>
      </c>
      <c r="V129" s="36">
        <f>SUMIFS(СВЦЭМ!$C$39:$C$782,СВЦЭМ!$A$39:$A$782,$A129,СВЦЭМ!$B$39:$B$782,V$119)+'СЕТ СН'!$I$12+СВЦЭМ!$D$10+'СЕТ СН'!$I$6-'СЕТ СН'!$I$22</f>
        <v>1524.2268499699999</v>
      </c>
      <c r="W129" s="36">
        <f>SUMIFS(СВЦЭМ!$C$39:$C$782,СВЦЭМ!$A$39:$A$782,$A129,СВЦЭМ!$B$39:$B$782,W$119)+'СЕТ СН'!$I$12+СВЦЭМ!$D$10+'СЕТ СН'!$I$6-'СЕТ СН'!$I$22</f>
        <v>1537.0304612099999</v>
      </c>
      <c r="X129" s="36">
        <f>SUMIFS(СВЦЭМ!$C$39:$C$782,СВЦЭМ!$A$39:$A$782,$A129,СВЦЭМ!$B$39:$B$782,X$119)+'СЕТ СН'!$I$12+СВЦЭМ!$D$10+'СЕТ СН'!$I$6-'СЕТ СН'!$I$22</f>
        <v>1493.78419865</v>
      </c>
      <c r="Y129" s="36">
        <f>SUMIFS(СВЦЭМ!$C$39:$C$782,СВЦЭМ!$A$39:$A$782,$A129,СВЦЭМ!$B$39:$B$782,Y$119)+'СЕТ СН'!$I$12+СВЦЭМ!$D$10+'СЕТ СН'!$I$6-'СЕТ СН'!$I$22</f>
        <v>1496.9086899599999</v>
      </c>
    </row>
    <row r="130" spans="1:25" ht="15.75" x14ac:dyDescent="0.2">
      <c r="A130" s="35">
        <f t="shared" si="3"/>
        <v>44419</v>
      </c>
      <c r="B130" s="36">
        <f>SUMIFS(СВЦЭМ!$C$39:$C$782,СВЦЭМ!$A$39:$A$782,$A130,СВЦЭМ!$B$39:$B$782,B$119)+'СЕТ СН'!$I$12+СВЦЭМ!$D$10+'СЕТ СН'!$I$6-'СЕТ СН'!$I$22</f>
        <v>1555.29990757</v>
      </c>
      <c r="C130" s="36">
        <f>SUMIFS(СВЦЭМ!$C$39:$C$782,СВЦЭМ!$A$39:$A$782,$A130,СВЦЭМ!$B$39:$B$782,C$119)+'СЕТ СН'!$I$12+СВЦЭМ!$D$10+'СЕТ СН'!$I$6-'СЕТ СН'!$I$22</f>
        <v>1609.6240680000001</v>
      </c>
      <c r="D130" s="36">
        <f>SUMIFS(СВЦЭМ!$C$39:$C$782,СВЦЭМ!$A$39:$A$782,$A130,СВЦЭМ!$B$39:$B$782,D$119)+'СЕТ СН'!$I$12+СВЦЭМ!$D$10+'СЕТ СН'!$I$6-'СЕТ СН'!$I$22</f>
        <v>1667.36569923</v>
      </c>
      <c r="E130" s="36">
        <f>SUMIFS(СВЦЭМ!$C$39:$C$782,СВЦЭМ!$A$39:$A$782,$A130,СВЦЭМ!$B$39:$B$782,E$119)+'СЕТ СН'!$I$12+СВЦЭМ!$D$10+'СЕТ СН'!$I$6-'СЕТ СН'!$I$22</f>
        <v>1690.1534410700001</v>
      </c>
      <c r="F130" s="36">
        <f>SUMIFS(СВЦЭМ!$C$39:$C$782,СВЦЭМ!$A$39:$A$782,$A130,СВЦЭМ!$B$39:$B$782,F$119)+'СЕТ СН'!$I$12+СВЦЭМ!$D$10+'СЕТ СН'!$I$6-'СЕТ СН'!$I$22</f>
        <v>1684.8316012</v>
      </c>
      <c r="G130" s="36">
        <f>SUMIFS(СВЦЭМ!$C$39:$C$782,СВЦЭМ!$A$39:$A$782,$A130,СВЦЭМ!$B$39:$B$782,G$119)+'СЕТ СН'!$I$12+СВЦЭМ!$D$10+'СЕТ СН'!$I$6-'СЕТ СН'!$I$22</f>
        <v>1679.76361864</v>
      </c>
      <c r="H130" s="36">
        <f>SUMIFS(СВЦЭМ!$C$39:$C$782,СВЦЭМ!$A$39:$A$782,$A130,СВЦЭМ!$B$39:$B$782,H$119)+'СЕТ СН'!$I$12+СВЦЭМ!$D$10+'СЕТ СН'!$I$6-'СЕТ СН'!$I$22</f>
        <v>1658.1298550699998</v>
      </c>
      <c r="I130" s="36">
        <f>SUMIFS(СВЦЭМ!$C$39:$C$782,СВЦЭМ!$A$39:$A$782,$A130,СВЦЭМ!$B$39:$B$782,I$119)+'СЕТ СН'!$I$12+СВЦЭМ!$D$10+'СЕТ СН'!$I$6-'СЕТ СН'!$I$22</f>
        <v>1620.8875536800001</v>
      </c>
      <c r="J130" s="36">
        <f>SUMIFS(СВЦЭМ!$C$39:$C$782,СВЦЭМ!$A$39:$A$782,$A130,СВЦЭМ!$B$39:$B$782,J$119)+'СЕТ СН'!$I$12+СВЦЭМ!$D$10+'СЕТ СН'!$I$6-'СЕТ СН'!$I$22</f>
        <v>1569.5508411599999</v>
      </c>
      <c r="K130" s="36">
        <f>SUMIFS(СВЦЭМ!$C$39:$C$782,СВЦЭМ!$A$39:$A$782,$A130,СВЦЭМ!$B$39:$B$782,K$119)+'СЕТ СН'!$I$12+СВЦЭМ!$D$10+'СЕТ СН'!$I$6-'СЕТ СН'!$I$22</f>
        <v>1536.5545582899999</v>
      </c>
      <c r="L130" s="36">
        <f>SUMIFS(СВЦЭМ!$C$39:$C$782,СВЦЭМ!$A$39:$A$782,$A130,СВЦЭМ!$B$39:$B$782,L$119)+'СЕТ СН'!$I$12+СВЦЭМ!$D$10+'СЕТ СН'!$I$6-'СЕТ СН'!$I$22</f>
        <v>1513.4130675599999</v>
      </c>
      <c r="M130" s="36">
        <f>SUMIFS(СВЦЭМ!$C$39:$C$782,СВЦЭМ!$A$39:$A$782,$A130,СВЦЭМ!$B$39:$B$782,M$119)+'СЕТ СН'!$I$12+СВЦЭМ!$D$10+'СЕТ СН'!$I$6-'СЕТ СН'!$I$22</f>
        <v>1514.8667773699999</v>
      </c>
      <c r="N130" s="36">
        <f>SUMIFS(СВЦЭМ!$C$39:$C$782,СВЦЭМ!$A$39:$A$782,$A130,СВЦЭМ!$B$39:$B$782,N$119)+'СЕТ СН'!$I$12+СВЦЭМ!$D$10+'СЕТ СН'!$I$6-'СЕТ СН'!$I$22</f>
        <v>1535.0462565099999</v>
      </c>
      <c r="O130" s="36">
        <f>SUMIFS(СВЦЭМ!$C$39:$C$782,СВЦЭМ!$A$39:$A$782,$A130,СВЦЭМ!$B$39:$B$782,O$119)+'СЕТ СН'!$I$12+СВЦЭМ!$D$10+'СЕТ СН'!$I$6-'СЕТ СН'!$I$22</f>
        <v>1552.7321068000001</v>
      </c>
      <c r="P130" s="36">
        <f>SUMIFS(СВЦЭМ!$C$39:$C$782,СВЦЭМ!$A$39:$A$782,$A130,СВЦЭМ!$B$39:$B$782,P$119)+'СЕТ СН'!$I$12+СВЦЭМ!$D$10+'СЕТ СН'!$I$6-'СЕТ СН'!$I$22</f>
        <v>1585.82368286</v>
      </c>
      <c r="Q130" s="36">
        <f>SUMIFS(СВЦЭМ!$C$39:$C$782,СВЦЭМ!$A$39:$A$782,$A130,СВЦЭМ!$B$39:$B$782,Q$119)+'СЕТ СН'!$I$12+СВЦЭМ!$D$10+'СЕТ СН'!$I$6-'СЕТ СН'!$I$22</f>
        <v>1604.2398472099999</v>
      </c>
      <c r="R130" s="36">
        <f>SUMIFS(СВЦЭМ!$C$39:$C$782,СВЦЭМ!$A$39:$A$782,$A130,СВЦЭМ!$B$39:$B$782,R$119)+'СЕТ СН'!$I$12+СВЦЭМ!$D$10+'СЕТ СН'!$I$6-'СЕТ СН'!$I$22</f>
        <v>1594.4080101899999</v>
      </c>
      <c r="S130" s="36">
        <f>SUMIFS(СВЦЭМ!$C$39:$C$782,СВЦЭМ!$A$39:$A$782,$A130,СВЦЭМ!$B$39:$B$782,S$119)+'СЕТ СН'!$I$12+СВЦЭМ!$D$10+'СЕТ СН'!$I$6-'СЕТ СН'!$I$22</f>
        <v>1565.45477906</v>
      </c>
      <c r="T130" s="36">
        <f>SUMIFS(СВЦЭМ!$C$39:$C$782,СВЦЭМ!$A$39:$A$782,$A130,СВЦЭМ!$B$39:$B$782,T$119)+'СЕТ СН'!$I$12+СВЦЭМ!$D$10+'СЕТ СН'!$I$6-'СЕТ СН'!$I$22</f>
        <v>1541.08524885</v>
      </c>
      <c r="U130" s="36">
        <f>SUMIFS(СВЦЭМ!$C$39:$C$782,СВЦЭМ!$A$39:$A$782,$A130,СВЦЭМ!$B$39:$B$782,U$119)+'СЕТ СН'!$I$12+СВЦЭМ!$D$10+'СЕТ СН'!$I$6-'СЕТ СН'!$I$22</f>
        <v>1530.8904367800001</v>
      </c>
      <c r="V130" s="36">
        <f>SUMIFS(СВЦЭМ!$C$39:$C$782,СВЦЭМ!$A$39:$A$782,$A130,СВЦЭМ!$B$39:$B$782,V$119)+'СЕТ СН'!$I$12+СВЦЭМ!$D$10+'СЕТ СН'!$I$6-'СЕТ СН'!$I$22</f>
        <v>1539.97972622</v>
      </c>
      <c r="W130" s="36">
        <f>SUMIFS(СВЦЭМ!$C$39:$C$782,СВЦЭМ!$A$39:$A$782,$A130,СВЦЭМ!$B$39:$B$782,W$119)+'СЕТ СН'!$I$12+СВЦЭМ!$D$10+'СЕТ СН'!$I$6-'СЕТ СН'!$I$22</f>
        <v>1558.34125305</v>
      </c>
      <c r="X130" s="36">
        <f>SUMIFS(СВЦЭМ!$C$39:$C$782,СВЦЭМ!$A$39:$A$782,$A130,СВЦЭМ!$B$39:$B$782,X$119)+'СЕТ СН'!$I$12+СВЦЭМ!$D$10+'СЕТ СН'!$I$6-'СЕТ СН'!$I$22</f>
        <v>1533.4297165799999</v>
      </c>
      <c r="Y130" s="36">
        <f>SUMIFS(СВЦЭМ!$C$39:$C$782,СВЦЭМ!$A$39:$A$782,$A130,СВЦЭМ!$B$39:$B$782,Y$119)+'СЕТ СН'!$I$12+СВЦЭМ!$D$10+'СЕТ СН'!$I$6-'СЕТ СН'!$I$22</f>
        <v>1568.7000335399998</v>
      </c>
    </row>
    <row r="131" spans="1:25" ht="15.75" x14ac:dyDescent="0.2">
      <c r="A131" s="35">
        <f t="shared" si="3"/>
        <v>44420</v>
      </c>
      <c r="B131" s="36">
        <f>SUMIFS(СВЦЭМ!$C$39:$C$782,СВЦЭМ!$A$39:$A$782,$A131,СВЦЭМ!$B$39:$B$782,B$119)+'СЕТ СН'!$I$12+СВЦЭМ!$D$10+'СЕТ СН'!$I$6-'СЕТ СН'!$I$22</f>
        <v>1652.7009702800001</v>
      </c>
      <c r="C131" s="36">
        <f>SUMIFS(СВЦЭМ!$C$39:$C$782,СВЦЭМ!$A$39:$A$782,$A131,СВЦЭМ!$B$39:$B$782,C$119)+'СЕТ СН'!$I$12+СВЦЭМ!$D$10+'СЕТ СН'!$I$6-'СЕТ СН'!$I$22</f>
        <v>1714.9763175600001</v>
      </c>
      <c r="D131" s="36">
        <f>SUMIFS(СВЦЭМ!$C$39:$C$782,СВЦЭМ!$A$39:$A$782,$A131,СВЦЭМ!$B$39:$B$782,D$119)+'СЕТ СН'!$I$12+СВЦЭМ!$D$10+'СЕТ СН'!$I$6-'СЕТ СН'!$I$22</f>
        <v>1769.4310332299999</v>
      </c>
      <c r="E131" s="36">
        <f>SUMIFS(СВЦЭМ!$C$39:$C$782,СВЦЭМ!$A$39:$A$782,$A131,СВЦЭМ!$B$39:$B$782,E$119)+'СЕТ СН'!$I$12+СВЦЭМ!$D$10+'СЕТ СН'!$I$6-'СЕТ СН'!$I$22</f>
        <v>1778.0611558200001</v>
      </c>
      <c r="F131" s="36">
        <f>SUMIFS(СВЦЭМ!$C$39:$C$782,СВЦЭМ!$A$39:$A$782,$A131,СВЦЭМ!$B$39:$B$782,F$119)+'СЕТ СН'!$I$12+СВЦЭМ!$D$10+'СЕТ СН'!$I$6-'СЕТ СН'!$I$22</f>
        <v>1795.3841140100001</v>
      </c>
      <c r="G131" s="36">
        <f>SUMIFS(СВЦЭМ!$C$39:$C$782,СВЦЭМ!$A$39:$A$782,$A131,СВЦЭМ!$B$39:$B$782,G$119)+'СЕТ СН'!$I$12+СВЦЭМ!$D$10+'СЕТ СН'!$I$6-'СЕТ СН'!$I$22</f>
        <v>1786.34032215</v>
      </c>
      <c r="H131" s="36">
        <f>SUMIFS(СВЦЭМ!$C$39:$C$782,СВЦЭМ!$A$39:$A$782,$A131,СВЦЭМ!$B$39:$B$782,H$119)+'СЕТ СН'!$I$12+СВЦЭМ!$D$10+'СЕТ СН'!$I$6-'СЕТ СН'!$I$22</f>
        <v>1735.3353548699999</v>
      </c>
      <c r="I131" s="36">
        <f>SUMIFS(СВЦЭМ!$C$39:$C$782,СВЦЭМ!$A$39:$A$782,$A131,СВЦЭМ!$B$39:$B$782,I$119)+'СЕТ СН'!$I$12+СВЦЭМ!$D$10+'СЕТ СН'!$I$6-'СЕТ СН'!$I$22</f>
        <v>1657.2952695099998</v>
      </c>
      <c r="J131" s="36">
        <f>SUMIFS(СВЦЭМ!$C$39:$C$782,СВЦЭМ!$A$39:$A$782,$A131,СВЦЭМ!$B$39:$B$782,J$119)+'СЕТ СН'!$I$12+СВЦЭМ!$D$10+'СЕТ СН'!$I$6-'СЕТ СН'!$I$22</f>
        <v>1576.6780665599999</v>
      </c>
      <c r="K131" s="36">
        <f>SUMIFS(СВЦЭМ!$C$39:$C$782,СВЦЭМ!$A$39:$A$782,$A131,СВЦЭМ!$B$39:$B$782,K$119)+'СЕТ СН'!$I$12+СВЦЭМ!$D$10+'СЕТ СН'!$I$6-'СЕТ СН'!$I$22</f>
        <v>1555.7496357800001</v>
      </c>
      <c r="L131" s="36">
        <f>SUMIFS(СВЦЭМ!$C$39:$C$782,СВЦЭМ!$A$39:$A$782,$A131,СВЦЭМ!$B$39:$B$782,L$119)+'СЕТ СН'!$I$12+СВЦЭМ!$D$10+'СЕТ СН'!$I$6-'СЕТ СН'!$I$22</f>
        <v>1536.8307758000001</v>
      </c>
      <c r="M131" s="36">
        <f>SUMIFS(СВЦЭМ!$C$39:$C$782,СВЦЭМ!$A$39:$A$782,$A131,СВЦЭМ!$B$39:$B$782,M$119)+'СЕТ СН'!$I$12+СВЦЭМ!$D$10+'СЕТ СН'!$I$6-'СЕТ СН'!$I$22</f>
        <v>1531.4748005699998</v>
      </c>
      <c r="N131" s="36">
        <f>SUMIFS(СВЦЭМ!$C$39:$C$782,СВЦЭМ!$A$39:$A$782,$A131,СВЦЭМ!$B$39:$B$782,N$119)+'СЕТ СН'!$I$12+СВЦЭМ!$D$10+'СЕТ СН'!$I$6-'СЕТ СН'!$I$22</f>
        <v>1538.4044778</v>
      </c>
      <c r="O131" s="36">
        <f>SUMIFS(СВЦЭМ!$C$39:$C$782,СВЦЭМ!$A$39:$A$782,$A131,СВЦЭМ!$B$39:$B$782,O$119)+'СЕТ СН'!$I$12+СВЦЭМ!$D$10+'СЕТ СН'!$I$6-'СЕТ СН'!$I$22</f>
        <v>1547.9159744399999</v>
      </c>
      <c r="P131" s="36">
        <f>SUMIFS(СВЦЭМ!$C$39:$C$782,СВЦЭМ!$A$39:$A$782,$A131,СВЦЭМ!$B$39:$B$782,P$119)+'СЕТ СН'!$I$12+СВЦЭМ!$D$10+'СЕТ СН'!$I$6-'СЕТ СН'!$I$22</f>
        <v>1578.5873531699999</v>
      </c>
      <c r="Q131" s="36">
        <f>SUMIFS(СВЦЭМ!$C$39:$C$782,СВЦЭМ!$A$39:$A$782,$A131,СВЦЭМ!$B$39:$B$782,Q$119)+'СЕТ СН'!$I$12+СВЦЭМ!$D$10+'СЕТ СН'!$I$6-'СЕТ СН'!$I$22</f>
        <v>1578.18454516</v>
      </c>
      <c r="R131" s="36">
        <f>SUMIFS(СВЦЭМ!$C$39:$C$782,СВЦЭМ!$A$39:$A$782,$A131,СВЦЭМ!$B$39:$B$782,R$119)+'СЕТ СН'!$I$12+СВЦЭМ!$D$10+'СЕТ СН'!$I$6-'СЕТ СН'!$I$22</f>
        <v>1570.9390225299999</v>
      </c>
      <c r="S131" s="36">
        <f>SUMIFS(СВЦЭМ!$C$39:$C$782,СВЦЭМ!$A$39:$A$782,$A131,СВЦЭМ!$B$39:$B$782,S$119)+'СЕТ СН'!$I$12+СВЦЭМ!$D$10+'СЕТ СН'!$I$6-'СЕТ СН'!$I$22</f>
        <v>1538.40710408</v>
      </c>
      <c r="T131" s="36">
        <f>SUMIFS(СВЦЭМ!$C$39:$C$782,СВЦЭМ!$A$39:$A$782,$A131,СВЦЭМ!$B$39:$B$782,T$119)+'СЕТ СН'!$I$12+СВЦЭМ!$D$10+'СЕТ СН'!$I$6-'СЕТ СН'!$I$22</f>
        <v>1524.7740582900001</v>
      </c>
      <c r="U131" s="36">
        <f>SUMIFS(СВЦЭМ!$C$39:$C$782,СВЦЭМ!$A$39:$A$782,$A131,СВЦЭМ!$B$39:$B$782,U$119)+'СЕТ СН'!$I$12+СВЦЭМ!$D$10+'СЕТ СН'!$I$6-'СЕТ СН'!$I$22</f>
        <v>1529.7602019400001</v>
      </c>
      <c r="V131" s="36">
        <f>SUMIFS(СВЦЭМ!$C$39:$C$782,СВЦЭМ!$A$39:$A$782,$A131,СВЦЭМ!$B$39:$B$782,V$119)+'СЕТ СН'!$I$12+СВЦЭМ!$D$10+'СЕТ СН'!$I$6-'СЕТ СН'!$I$22</f>
        <v>1543.00181503</v>
      </c>
      <c r="W131" s="36">
        <f>SUMIFS(СВЦЭМ!$C$39:$C$782,СВЦЭМ!$A$39:$A$782,$A131,СВЦЭМ!$B$39:$B$782,W$119)+'СЕТ СН'!$I$12+СВЦЭМ!$D$10+'СЕТ СН'!$I$6-'СЕТ СН'!$I$22</f>
        <v>1536.2701311999999</v>
      </c>
      <c r="X131" s="36">
        <f>SUMIFS(СВЦЭМ!$C$39:$C$782,СВЦЭМ!$A$39:$A$782,$A131,СВЦЭМ!$B$39:$B$782,X$119)+'СЕТ СН'!$I$12+СВЦЭМ!$D$10+'СЕТ СН'!$I$6-'СЕТ СН'!$I$22</f>
        <v>1541.99466667</v>
      </c>
      <c r="Y131" s="36">
        <f>SUMIFS(СВЦЭМ!$C$39:$C$782,СВЦЭМ!$A$39:$A$782,$A131,СВЦЭМ!$B$39:$B$782,Y$119)+'СЕТ СН'!$I$12+СВЦЭМ!$D$10+'СЕТ СН'!$I$6-'СЕТ СН'!$I$22</f>
        <v>1604.5911911399999</v>
      </c>
    </row>
    <row r="132" spans="1:25" ht="15.75" x14ac:dyDescent="0.2">
      <c r="A132" s="35">
        <f t="shared" si="3"/>
        <v>44421</v>
      </c>
      <c r="B132" s="36">
        <f>SUMIFS(СВЦЭМ!$C$39:$C$782,СВЦЭМ!$A$39:$A$782,$A132,СВЦЭМ!$B$39:$B$782,B$119)+'СЕТ СН'!$I$12+СВЦЭМ!$D$10+'СЕТ СН'!$I$6-'СЕТ СН'!$I$22</f>
        <v>1668.0099586900001</v>
      </c>
      <c r="C132" s="36">
        <f>SUMIFS(СВЦЭМ!$C$39:$C$782,СВЦЭМ!$A$39:$A$782,$A132,СВЦЭМ!$B$39:$B$782,C$119)+'СЕТ СН'!$I$12+СВЦЭМ!$D$10+'СЕТ СН'!$I$6-'СЕТ СН'!$I$22</f>
        <v>1734.6866083899999</v>
      </c>
      <c r="D132" s="36">
        <f>SUMIFS(СВЦЭМ!$C$39:$C$782,СВЦЭМ!$A$39:$A$782,$A132,СВЦЭМ!$B$39:$B$782,D$119)+'СЕТ СН'!$I$12+СВЦЭМ!$D$10+'СЕТ СН'!$I$6-'СЕТ СН'!$I$22</f>
        <v>1780.79879639</v>
      </c>
      <c r="E132" s="36">
        <f>SUMIFS(СВЦЭМ!$C$39:$C$782,СВЦЭМ!$A$39:$A$782,$A132,СВЦЭМ!$B$39:$B$782,E$119)+'СЕТ СН'!$I$12+СВЦЭМ!$D$10+'СЕТ СН'!$I$6-'СЕТ СН'!$I$22</f>
        <v>1791.2329537599999</v>
      </c>
      <c r="F132" s="36">
        <f>SUMIFS(СВЦЭМ!$C$39:$C$782,СВЦЭМ!$A$39:$A$782,$A132,СВЦЭМ!$B$39:$B$782,F$119)+'СЕТ СН'!$I$12+СВЦЭМ!$D$10+'СЕТ СН'!$I$6-'СЕТ СН'!$I$22</f>
        <v>1801.9037245699999</v>
      </c>
      <c r="G132" s="36">
        <f>SUMIFS(СВЦЭМ!$C$39:$C$782,СВЦЭМ!$A$39:$A$782,$A132,СВЦЭМ!$B$39:$B$782,G$119)+'СЕТ СН'!$I$12+СВЦЭМ!$D$10+'СЕТ СН'!$I$6-'СЕТ СН'!$I$22</f>
        <v>1787.5711797500001</v>
      </c>
      <c r="H132" s="36">
        <f>SUMIFS(СВЦЭМ!$C$39:$C$782,СВЦЭМ!$A$39:$A$782,$A132,СВЦЭМ!$B$39:$B$782,H$119)+'СЕТ СН'!$I$12+СВЦЭМ!$D$10+'СЕТ СН'!$I$6-'СЕТ СН'!$I$22</f>
        <v>1741.1259732699998</v>
      </c>
      <c r="I132" s="36">
        <f>SUMIFS(СВЦЭМ!$C$39:$C$782,СВЦЭМ!$A$39:$A$782,$A132,СВЦЭМ!$B$39:$B$782,I$119)+'СЕТ СН'!$I$12+СВЦЭМ!$D$10+'СЕТ СН'!$I$6-'СЕТ СН'!$I$22</f>
        <v>1656.01427797</v>
      </c>
      <c r="J132" s="36">
        <f>SUMIFS(СВЦЭМ!$C$39:$C$782,СВЦЭМ!$A$39:$A$782,$A132,СВЦЭМ!$B$39:$B$782,J$119)+'СЕТ СН'!$I$12+СВЦЭМ!$D$10+'СЕТ СН'!$I$6-'СЕТ СН'!$I$22</f>
        <v>1594.8652999599999</v>
      </c>
      <c r="K132" s="36">
        <f>SUMIFS(СВЦЭМ!$C$39:$C$782,СВЦЭМ!$A$39:$A$782,$A132,СВЦЭМ!$B$39:$B$782,K$119)+'СЕТ СН'!$I$12+СВЦЭМ!$D$10+'СЕТ СН'!$I$6-'СЕТ СН'!$I$22</f>
        <v>1561.31542711</v>
      </c>
      <c r="L132" s="36">
        <f>SUMIFS(СВЦЭМ!$C$39:$C$782,СВЦЭМ!$A$39:$A$782,$A132,СВЦЭМ!$B$39:$B$782,L$119)+'СЕТ СН'!$I$12+СВЦЭМ!$D$10+'СЕТ СН'!$I$6-'СЕТ СН'!$I$22</f>
        <v>1537.7189718300001</v>
      </c>
      <c r="M132" s="36">
        <f>SUMIFS(СВЦЭМ!$C$39:$C$782,СВЦЭМ!$A$39:$A$782,$A132,СВЦЭМ!$B$39:$B$782,M$119)+'СЕТ СН'!$I$12+СВЦЭМ!$D$10+'СЕТ СН'!$I$6-'СЕТ СН'!$I$22</f>
        <v>1528.00810996</v>
      </c>
      <c r="N132" s="36">
        <f>SUMIFS(СВЦЭМ!$C$39:$C$782,СВЦЭМ!$A$39:$A$782,$A132,СВЦЭМ!$B$39:$B$782,N$119)+'СЕТ СН'!$I$12+СВЦЭМ!$D$10+'СЕТ СН'!$I$6-'СЕТ СН'!$I$22</f>
        <v>1513.7273548600001</v>
      </c>
      <c r="O132" s="36">
        <f>SUMIFS(СВЦЭМ!$C$39:$C$782,СВЦЭМ!$A$39:$A$782,$A132,СВЦЭМ!$B$39:$B$782,O$119)+'СЕТ СН'!$I$12+СВЦЭМ!$D$10+'СЕТ СН'!$I$6-'СЕТ СН'!$I$22</f>
        <v>1534.4691477699998</v>
      </c>
      <c r="P132" s="36">
        <f>SUMIFS(СВЦЭМ!$C$39:$C$782,СВЦЭМ!$A$39:$A$782,$A132,СВЦЭМ!$B$39:$B$782,P$119)+'СЕТ СН'!$I$12+СВЦЭМ!$D$10+'СЕТ СН'!$I$6-'СЕТ СН'!$I$22</f>
        <v>1565.76444717</v>
      </c>
      <c r="Q132" s="36">
        <f>SUMIFS(СВЦЭМ!$C$39:$C$782,СВЦЭМ!$A$39:$A$782,$A132,СВЦЭМ!$B$39:$B$782,Q$119)+'СЕТ СН'!$I$12+СВЦЭМ!$D$10+'СЕТ СН'!$I$6-'СЕТ СН'!$I$22</f>
        <v>1572.1920081899998</v>
      </c>
      <c r="R132" s="36">
        <f>SUMIFS(СВЦЭМ!$C$39:$C$782,СВЦЭМ!$A$39:$A$782,$A132,СВЦЭМ!$B$39:$B$782,R$119)+'СЕТ СН'!$I$12+СВЦЭМ!$D$10+'СЕТ СН'!$I$6-'СЕТ СН'!$I$22</f>
        <v>1589.0149610600001</v>
      </c>
      <c r="S132" s="36">
        <f>SUMIFS(СВЦЭМ!$C$39:$C$782,СВЦЭМ!$A$39:$A$782,$A132,СВЦЭМ!$B$39:$B$782,S$119)+'СЕТ СН'!$I$12+СВЦЭМ!$D$10+'СЕТ СН'!$I$6-'СЕТ СН'!$I$22</f>
        <v>1560.87269122</v>
      </c>
      <c r="T132" s="36">
        <f>SUMIFS(СВЦЭМ!$C$39:$C$782,СВЦЭМ!$A$39:$A$782,$A132,СВЦЭМ!$B$39:$B$782,T$119)+'СЕТ СН'!$I$12+СВЦЭМ!$D$10+'СЕТ СН'!$I$6-'СЕТ СН'!$I$22</f>
        <v>1540.70467459</v>
      </c>
      <c r="U132" s="36">
        <f>SUMIFS(СВЦЭМ!$C$39:$C$782,СВЦЭМ!$A$39:$A$782,$A132,СВЦЭМ!$B$39:$B$782,U$119)+'СЕТ СН'!$I$12+СВЦЭМ!$D$10+'СЕТ СН'!$I$6-'СЕТ СН'!$I$22</f>
        <v>1549.3894210600001</v>
      </c>
      <c r="V132" s="36">
        <f>SUMIFS(СВЦЭМ!$C$39:$C$782,СВЦЭМ!$A$39:$A$782,$A132,СВЦЭМ!$B$39:$B$782,V$119)+'СЕТ СН'!$I$12+СВЦЭМ!$D$10+'СЕТ СН'!$I$6-'СЕТ СН'!$I$22</f>
        <v>1515.67415489</v>
      </c>
      <c r="W132" s="36">
        <f>SUMIFS(СВЦЭМ!$C$39:$C$782,СВЦЭМ!$A$39:$A$782,$A132,СВЦЭМ!$B$39:$B$782,W$119)+'СЕТ СН'!$I$12+СВЦЭМ!$D$10+'СЕТ СН'!$I$6-'СЕТ СН'!$I$22</f>
        <v>1494.8721527600001</v>
      </c>
      <c r="X132" s="36">
        <f>SUMIFS(СВЦЭМ!$C$39:$C$782,СВЦЭМ!$A$39:$A$782,$A132,СВЦЭМ!$B$39:$B$782,X$119)+'СЕТ СН'!$I$12+СВЦЭМ!$D$10+'СЕТ СН'!$I$6-'СЕТ СН'!$I$22</f>
        <v>1519.8164696499998</v>
      </c>
      <c r="Y132" s="36">
        <f>SUMIFS(СВЦЭМ!$C$39:$C$782,СВЦЭМ!$A$39:$A$782,$A132,СВЦЭМ!$B$39:$B$782,Y$119)+'СЕТ СН'!$I$12+СВЦЭМ!$D$10+'СЕТ СН'!$I$6-'СЕТ СН'!$I$22</f>
        <v>1523.7325040800001</v>
      </c>
    </row>
    <row r="133" spans="1:25" ht="15.75" x14ac:dyDescent="0.2">
      <c r="A133" s="35">
        <f t="shared" si="3"/>
        <v>44422</v>
      </c>
      <c r="B133" s="36">
        <f>SUMIFS(СВЦЭМ!$C$39:$C$782,СВЦЭМ!$A$39:$A$782,$A133,СВЦЭМ!$B$39:$B$782,B$119)+'СЕТ СН'!$I$12+СВЦЭМ!$D$10+'СЕТ СН'!$I$6-'СЕТ СН'!$I$22</f>
        <v>1420.5181922699999</v>
      </c>
      <c r="C133" s="36">
        <f>SUMIFS(СВЦЭМ!$C$39:$C$782,СВЦЭМ!$A$39:$A$782,$A133,СВЦЭМ!$B$39:$B$782,C$119)+'СЕТ СН'!$I$12+СВЦЭМ!$D$10+'СЕТ СН'!$I$6-'СЕТ СН'!$I$22</f>
        <v>1481.5808487300001</v>
      </c>
      <c r="D133" s="36">
        <f>SUMIFS(СВЦЭМ!$C$39:$C$782,СВЦЭМ!$A$39:$A$782,$A133,СВЦЭМ!$B$39:$B$782,D$119)+'СЕТ СН'!$I$12+СВЦЭМ!$D$10+'СЕТ СН'!$I$6-'СЕТ СН'!$I$22</f>
        <v>1535.47931769</v>
      </c>
      <c r="E133" s="36">
        <f>SUMIFS(СВЦЭМ!$C$39:$C$782,СВЦЭМ!$A$39:$A$782,$A133,СВЦЭМ!$B$39:$B$782,E$119)+'СЕТ СН'!$I$12+СВЦЭМ!$D$10+'СЕТ СН'!$I$6-'СЕТ СН'!$I$22</f>
        <v>1540.45728635</v>
      </c>
      <c r="F133" s="36">
        <f>SUMIFS(СВЦЭМ!$C$39:$C$782,СВЦЭМ!$A$39:$A$782,$A133,СВЦЭМ!$B$39:$B$782,F$119)+'СЕТ СН'!$I$12+СВЦЭМ!$D$10+'СЕТ СН'!$I$6-'СЕТ СН'!$I$22</f>
        <v>1546.4643755799998</v>
      </c>
      <c r="G133" s="36">
        <f>SUMIFS(СВЦЭМ!$C$39:$C$782,СВЦЭМ!$A$39:$A$782,$A133,СВЦЭМ!$B$39:$B$782,G$119)+'СЕТ СН'!$I$12+СВЦЭМ!$D$10+'СЕТ СН'!$I$6-'СЕТ СН'!$I$22</f>
        <v>1596.8317862199999</v>
      </c>
      <c r="H133" s="36">
        <f>SUMIFS(СВЦЭМ!$C$39:$C$782,СВЦЭМ!$A$39:$A$782,$A133,СВЦЭМ!$B$39:$B$782,H$119)+'СЕТ СН'!$I$12+СВЦЭМ!$D$10+'СЕТ СН'!$I$6-'СЕТ СН'!$I$22</f>
        <v>1554.1751245800001</v>
      </c>
      <c r="I133" s="36">
        <f>SUMIFS(СВЦЭМ!$C$39:$C$782,СВЦЭМ!$A$39:$A$782,$A133,СВЦЭМ!$B$39:$B$782,I$119)+'СЕТ СН'!$I$12+СВЦЭМ!$D$10+'СЕТ СН'!$I$6-'СЕТ СН'!$I$22</f>
        <v>1471.5824496800001</v>
      </c>
      <c r="J133" s="36">
        <f>SUMIFS(СВЦЭМ!$C$39:$C$782,СВЦЭМ!$A$39:$A$782,$A133,СВЦЭМ!$B$39:$B$782,J$119)+'СЕТ СН'!$I$12+СВЦЭМ!$D$10+'СЕТ СН'!$I$6-'СЕТ СН'!$I$22</f>
        <v>1385.0263076000001</v>
      </c>
      <c r="K133" s="36">
        <f>SUMIFS(СВЦЭМ!$C$39:$C$782,СВЦЭМ!$A$39:$A$782,$A133,СВЦЭМ!$B$39:$B$782,K$119)+'СЕТ СН'!$I$12+СВЦЭМ!$D$10+'СЕТ СН'!$I$6-'СЕТ СН'!$I$22</f>
        <v>1357.18054416</v>
      </c>
      <c r="L133" s="36">
        <f>SUMIFS(СВЦЭМ!$C$39:$C$782,СВЦЭМ!$A$39:$A$782,$A133,СВЦЭМ!$B$39:$B$782,L$119)+'СЕТ СН'!$I$12+СВЦЭМ!$D$10+'СЕТ СН'!$I$6-'СЕТ СН'!$I$22</f>
        <v>1333.0325877499999</v>
      </c>
      <c r="M133" s="36">
        <f>SUMIFS(СВЦЭМ!$C$39:$C$782,СВЦЭМ!$A$39:$A$782,$A133,СВЦЭМ!$B$39:$B$782,M$119)+'СЕТ СН'!$I$12+СВЦЭМ!$D$10+'СЕТ СН'!$I$6-'СЕТ СН'!$I$22</f>
        <v>1327.32803051</v>
      </c>
      <c r="N133" s="36">
        <f>SUMIFS(СВЦЭМ!$C$39:$C$782,СВЦЭМ!$A$39:$A$782,$A133,СВЦЭМ!$B$39:$B$782,N$119)+'СЕТ СН'!$I$12+СВЦЭМ!$D$10+'СЕТ СН'!$I$6-'СЕТ СН'!$I$22</f>
        <v>1337.1058619</v>
      </c>
      <c r="O133" s="36">
        <f>SUMIFS(СВЦЭМ!$C$39:$C$782,СВЦЭМ!$A$39:$A$782,$A133,СВЦЭМ!$B$39:$B$782,O$119)+'СЕТ СН'!$I$12+СВЦЭМ!$D$10+'СЕТ СН'!$I$6-'СЕТ СН'!$I$22</f>
        <v>1358.6915608899999</v>
      </c>
      <c r="P133" s="36">
        <f>SUMIFS(СВЦЭМ!$C$39:$C$782,СВЦЭМ!$A$39:$A$782,$A133,СВЦЭМ!$B$39:$B$782,P$119)+'СЕТ СН'!$I$12+СВЦЭМ!$D$10+'СЕТ СН'!$I$6-'СЕТ СН'!$I$22</f>
        <v>1390.5732568799999</v>
      </c>
      <c r="Q133" s="36">
        <f>SUMIFS(СВЦЭМ!$C$39:$C$782,СВЦЭМ!$A$39:$A$782,$A133,СВЦЭМ!$B$39:$B$782,Q$119)+'СЕТ СН'!$I$12+СВЦЭМ!$D$10+'СЕТ СН'!$I$6-'СЕТ СН'!$I$22</f>
        <v>1401.44081783</v>
      </c>
      <c r="R133" s="36">
        <f>SUMIFS(СВЦЭМ!$C$39:$C$782,СВЦЭМ!$A$39:$A$782,$A133,СВЦЭМ!$B$39:$B$782,R$119)+'СЕТ СН'!$I$12+СВЦЭМ!$D$10+'СЕТ СН'!$I$6-'СЕТ СН'!$I$22</f>
        <v>1399.8669981600001</v>
      </c>
      <c r="S133" s="36">
        <f>SUMIFS(СВЦЭМ!$C$39:$C$782,СВЦЭМ!$A$39:$A$782,$A133,СВЦЭМ!$B$39:$B$782,S$119)+'СЕТ СН'!$I$12+СВЦЭМ!$D$10+'СЕТ СН'!$I$6-'СЕТ СН'!$I$22</f>
        <v>1364.93398204</v>
      </c>
      <c r="T133" s="36">
        <f>SUMIFS(СВЦЭМ!$C$39:$C$782,СВЦЭМ!$A$39:$A$782,$A133,СВЦЭМ!$B$39:$B$782,T$119)+'СЕТ СН'!$I$12+СВЦЭМ!$D$10+'СЕТ СН'!$I$6-'СЕТ СН'!$I$22</f>
        <v>1345.3543051299998</v>
      </c>
      <c r="U133" s="36">
        <f>SUMIFS(СВЦЭМ!$C$39:$C$782,СВЦЭМ!$A$39:$A$782,$A133,СВЦЭМ!$B$39:$B$782,U$119)+'СЕТ СН'!$I$12+СВЦЭМ!$D$10+'СЕТ СН'!$I$6-'СЕТ СН'!$I$22</f>
        <v>1344.75279084</v>
      </c>
      <c r="V133" s="36">
        <f>SUMIFS(СВЦЭМ!$C$39:$C$782,СВЦЭМ!$A$39:$A$782,$A133,СВЦЭМ!$B$39:$B$782,V$119)+'СЕТ СН'!$I$12+СВЦЭМ!$D$10+'СЕТ СН'!$I$6-'СЕТ СН'!$I$22</f>
        <v>1343.8874112999999</v>
      </c>
      <c r="W133" s="36">
        <f>SUMIFS(СВЦЭМ!$C$39:$C$782,СВЦЭМ!$A$39:$A$782,$A133,СВЦЭМ!$B$39:$B$782,W$119)+'СЕТ СН'!$I$12+СВЦЭМ!$D$10+'СЕТ СН'!$I$6-'СЕТ СН'!$I$22</f>
        <v>1349.2971296599999</v>
      </c>
      <c r="X133" s="36">
        <f>SUMIFS(СВЦЭМ!$C$39:$C$782,СВЦЭМ!$A$39:$A$782,$A133,СВЦЭМ!$B$39:$B$782,X$119)+'СЕТ СН'!$I$12+СВЦЭМ!$D$10+'СЕТ СН'!$I$6-'СЕТ СН'!$I$22</f>
        <v>1380.72201591</v>
      </c>
      <c r="Y133" s="36">
        <f>SUMIFS(СВЦЭМ!$C$39:$C$782,СВЦЭМ!$A$39:$A$782,$A133,СВЦЭМ!$B$39:$B$782,Y$119)+'СЕТ СН'!$I$12+СВЦЭМ!$D$10+'СЕТ СН'!$I$6-'СЕТ СН'!$I$22</f>
        <v>1420.2287298399999</v>
      </c>
    </row>
    <row r="134" spans="1:25" ht="15.75" x14ac:dyDescent="0.2">
      <c r="A134" s="35">
        <f t="shared" si="3"/>
        <v>44423</v>
      </c>
      <c r="B134" s="36">
        <f>SUMIFS(СВЦЭМ!$C$39:$C$782,СВЦЭМ!$A$39:$A$782,$A134,СВЦЭМ!$B$39:$B$782,B$119)+'СЕТ СН'!$I$12+СВЦЭМ!$D$10+'СЕТ СН'!$I$6-'СЕТ СН'!$I$22</f>
        <v>1463.4911757599998</v>
      </c>
      <c r="C134" s="36">
        <f>SUMIFS(СВЦЭМ!$C$39:$C$782,СВЦЭМ!$A$39:$A$782,$A134,СВЦЭМ!$B$39:$B$782,C$119)+'СЕТ СН'!$I$12+СВЦЭМ!$D$10+'СЕТ СН'!$I$6-'СЕТ СН'!$I$22</f>
        <v>1512.73740331</v>
      </c>
      <c r="D134" s="36">
        <f>SUMIFS(СВЦЭМ!$C$39:$C$782,СВЦЭМ!$A$39:$A$782,$A134,СВЦЭМ!$B$39:$B$782,D$119)+'СЕТ СН'!$I$12+СВЦЭМ!$D$10+'СЕТ СН'!$I$6-'СЕТ СН'!$I$22</f>
        <v>1565.1992467800001</v>
      </c>
      <c r="E134" s="36">
        <f>SUMIFS(СВЦЭМ!$C$39:$C$782,СВЦЭМ!$A$39:$A$782,$A134,СВЦЭМ!$B$39:$B$782,E$119)+'СЕТ СН'!$I$12+СВЦЭМ!$D$10+'СЕТ СН'!$I$6-'СЕТ СН'!$I$22</f>
        <v>1572.2229211199999</v>
      </c>
      <c r="F134" s="36">
        <f>SUMIFS(СВЦЭМ!$C$39:$C$782,СВЦЭМ!$A$39:$A$782,$A134,СВЦЭМ!$B$39:$B$782,F$119)+'СЕТ СН'!$I$12+СВЦЭМ!$D$10+'СЕТ СН'!$I$6-'СЕТ СН'!$I$22</f>
        <v>1576.7448319099999</v>
      </c>
      <c r="G134" s="36">
        <f>SUMIFS(СВЦЭМ!$C$39:$C$782,СВЦЭМ!$A$39:$A$782,$A134,СВЦЭМ!$B$39:$B$782,G$119)+'СЕТ СН'!$I$12+СВЦЭМ!$D$10+'СЕТ СН'!$I$6-'СЕТ СН'!$I$22</f>
        <v>1581.0904713300001</v>
      </c>
      <c r="H134" s="36">
        <f>SUMIFS(СВЦЭМ!$C$39:$C$782,СВЦЭМ!$A$39:$A$782,$A134,СВЦЭМ!$B$39:$B$782,H$119)+'СЕТ СН'!$I$12+СВЦЭМ!$D$10+'СЕТ СН'!$I$6-'СЕТ СН'!$I$22</f>
        <v>1551.7722067099999</v>
      </c>
      <c r="I134" s="36">
        <f>SUMIFS(СВЦЭМ!$C$39:$C$782,СВЦЭМ!$A$39:$A$782,$A134,СВЦЭМ!$B$39:$B$782,I$119)+'СЕТ СН'!$I$12+СВЦЭМ!$D$10+'СЕТ СН'!$I$6-'СЕТ СН'!$I$22</f>
        <v>1497.1510690299999</v>
      </c>
      <c r="J134" s="36">
        <f>SUMIFS(СВЦЭМ!$C$39:$C$782,СВЦЭМ!$A$39:$A$782,$A134,СВЦЭМ!$B$39:$B$782,J$119)+'СЕТ СН'!$I$12+СВЦЭМ!$D$10+'СЕТ СН'!$I$6-'СЕТ СН'!$I$22</f>
        <v>1426.0043584299999</v>
      </c>
      <c r="K134" s="36">
        <f>SUMIFS(СВЦЭМ!$C$39:$C$782,СВЦЭМ!$A$39:$A$782,$A134,СВЦЭМ!$B$39:$B$782,K$119)+'СЕТ СН'!$I$12+СВЦЭМ!$D$10+'СЕТ СН'!$I$6-'СЕТ СН'!$I$22</f>
        <v>1386.6608286599999</v>
      </c>
      <c r="L134" s="36">
        <f>SUMIFS(СВЦЭМ!$C$39:$C$782,СВЦЭМ!$A$39:$A$782,$A134,СВЦЭМ!$B$39:$B$782,L$119)+'СЕТ СН'!$I$12+СВЦЭМ!$D$10+'СЕТ СН'!$I$6-'СЕТ СН'!$I$22</f>
        <v>1356.4041327699999</v>
      </c>
      <c r="M134" s="36">
        <f>SUMIFS(СВЦЭМ!$C$39:$C$782,СВЦЭМ!$A$39:$A$782,$A134,СВЦЭМ!$B$39:$B$782,M$119)+'СЕТ СН'!$I$12+СВЦЭМ!$D$10+'СЕТ СН'!$I$6-'СЕТ СН'!$I$22</f>
        <v>1353.7161417100001</v>
      </c>
      <c r="N134" s="36">
        <f>SUMIFS(СВЦЭМ!$C$39:$C$782,СВЦЭМ!$A$39:$A$782,$A134,СВЦЭМ!$B$39:$B$782,N$119)+'СЕТ СН'!$I$12+СВЦЭМ!$D$10+'СЕТ СН'!$I$6-'СЕТ СН'!$I$22</f>
        <v>1361.44600881</v>
      </c>
      <c r="O134" s="36">
        <f>SUMIFS(СВЦЭМ!$C$39:$C$782,СВЦЭМ!$A$39:$A$782,$A134,СВЦЭМ!$B$39:$B$782,O$119)+'СЕТ СН'!$I$12+СВЦЭМ!$D$10+'СЕТ СН'!$I$6-'СЕТ СН'!$I$22</f>
        <v>1358.6594264800001</v>
      </c>
      <c r="P134" s="36">
        <f>SUMIFS(СВЦЭМ!$C$39:$C$782,СВЦЭМ!$A$39:$A$782,$A134,СВЦЭМ!$B$39:$B$782,P$119)+'СЕТ СН'!$I$12+СВЦЭМ!$D$10+'СЕТ СН'!$I$6-'СЕТ СН'!$I$22</f>
        <v>1372.31712715</v>
      </c>
      <c r="Q134" s="36">
        <f>SUMIFS(СВЦЭМ!$C$39:$C$782,СВЦЭМ!$A$39:$A$782,$A134,СВЦЭМ!$B$39:$B$782,Q$119)+'СЕТ СН'!$I$12+СВЦЭМ!$D$10+'СЕТ СН'!$I$6-'СЕТ СН'!$I$22</f>
        <v>1376.6888239599998</v>
      </c>
      <c r="R134" s="36">
        <f>SUMIFS(СВЦЭМ!$C$39:$C$782,СВЦЭМ!$A$39:$A$782,$A134,СВЦЭМ!$B$39:$B$782,R$119)+'СЕТ СН'!$I$12+СВЦЭМ!$D$10+'СЕТ СН'!$I$6-'СЕТ СН'!$I$22</f>
        <v>1377.0327809299999</v>
      </c>
      <c r="S134" s="36">
        <f>SUMIFS(СВЦЭМ!$C$39:$C$782,СВЦЭМ!$A$39:$A$782,$A134,СВЦЭМ!$B$39:$B$782,S$119)+'СЕТ СН'!$I$12+СВЦЭМ!$D$10+'СЕТ СН'!$I$6-'СЕТ СН'!$I$22</f>
        <v>1372.59757672</v>
      </c>
      <c r="T134" s="36">
        <f>SUMIFS(СВЦЭМ!$C$39:$C$782,СВЦЭМ!$A$39:$A$782,$A134,СВЦЭМ!$B$39:$B$782,T$119)+'СЕТ СН'!$I$12+СВЦЭМ!$D$10+'СЕТ СН'!$I$6-'СЕТ СН'!$I$22</f>
        <v>1340.8233320099998</v>
      </c>
      <c r="U134" s="36">
        <f>SUMIFS(СВЦЭМ!$C$39:$C$782,СВЦЭМ!$A$39:$A$782,$A134,СВЦЭМ!$B$39:$B$782,U$119)+'СЕТ СН'!$I$12+СВЦЭМ!$D$10+'СЕТ СН'!$I$6-'СЕТ СН'!$I$22</f>
        <v>1354.0848139499999</v>
      </c>
      <c r="V134" s="36">
        <f>SUMIFS(СВЦЭМ!$C$39:$C$782,СВЦЭМ!$A$39:$A$782,$A134,СВЦЭМ!$B$39:$B$782,V$119)+'СЕТ СН'!$I$12+СВЦЭМ!$D$10+'СЕТ СН'!$I$6-'СЕТ СН'!$I$22</f>
        <v>1350.0568641</v>
      </c>
      <c r="W134" s="36">
        <f>SUMIFS(СВЦЭМ!$C$39:$C$782,СВЦЭМ!$A$39:$A$782,$A134,СВЦЭМ!$B$39:$B$782,W$119)+'СЕТ СН'!$I$12+СВЦЭМ!$D$10+'СЕТ СН'!$I$6-'СЕТ СН'!$I$22</f>
        <v>1348.32596861</v>
      </c>
      <c r="X134" s="36">
        <f>SUMIFS(СВЦЭМ!$C$39:$C$782,СВЦЭМ!$A$39:$A$782,$A134,СВЦЭМ!$B$39:$B$782,X$119)+'СЕТ СН'!$I$12+СВЦЭМ!$D$10+'СЕТ СН'!$I$6-'СЕТ СН'!$I$22</f>
        <v>1320.1548837599998</v>
      </c>
      <c r="Y134" s="36">
        <f>SUMIFS(СВЦЭМ!$C$39:$C$782,СВЦЭМ!$A$39:$A$782,$A134,СВЦЭМ!$B$39:$B$782,Y$119)+'СЕТ СН'!$I$12+СВЦЭМ!$D$10+'СЕТ СН'!$I$6-'СЕТ СН'!$I$22</f>
        <v>1315.28378961</v>
      </c>
    </row>
    <row r="135" spans="1:25" ht="15.75" x14ac:dyDescent="0.2">
      <c r="A135" s="35">
        <f t="shared" si="3"/>
        <v>44424</v>
      </c>
      <c r="B135" s="36">
        <f>SUMIFS(СВЦЭМ!$C$39:$C$782,СВЦЭМ!$A$39:$A$782,$A135,СВЦЭМ!$B$39:$B$782,B$119)+'СЕТ СН'!$I$12+СВЦЭМ!$D$10+'СЕТ СН'!$I$6-'СЕТ СН'!$I$22</f>
        <v>1431.99480503</v>
      </c>
      <c r="C135" s="36">
        <f>SUMIFS(СВЦЭМ!$C$39:$C$782,СВЦЭМ!$A$39:$A$782,$A135,СВЦЭМ!$B$39:$B$782,C$119)+'СЕТ СН'!$I$12+СВЦЭМ!$D$10+'СЕТ СН'!$I$6-'СЕТ СН'!$I$22</f>
        <v>1487.3934915999998</v>
      </c>
      <c r="D135" s="36">
        <f>SUMIFS(СВЦЭМ!$C$39:$C$782,СВЦЭМ!$A$39:$A$782,$A135,СВЦЭМ!$B$39:$B$782,D$119)+'СЕТ СН'!$I$12+СВЦЭМ!$D$10+'СЕТ СН'!$I$6-'СЕТ СН'!$I$22</f>
        <v>1534.9227508399999</v>
      </c>
      <c r="E135" s="36">
        <f>SUMIFS(СВЦЭМ!$C$39:$C$782,СВЦЭМ!$A$39:$A$782,$A135,СВЦЭМ!$B$39:$B$782,E$119)+'СЕТ СН'!$I$12+СВЦЭМ!$D$10+'СЕТ СН'!$I$6-'СЕТ СН'!$I$22</f>
        <v>1576.1641596700001</v>
      </c>
      <c r="F135" s="36">
        <f>SUMIFS(СВЦЭМ!$C$39:$C$782,СВЦЭМ!$A$39:$A$782,$A135,СВЦЭМ!$B$39:$B$782,F$119)+'СЕТ СН'!$I$12+СВЦЭМ!$D$10+'СЕТ СН'!$I$6-'СЕТ СН'!$I$22</f>
        <v>1578.46602291</v>
      </c>
      <c r="G135" s="36">
        <f>SUMIFS(СВЦЭМ!$C$39:$C$782,СВЦЭМ!$A$39:$A$782,$A135,СВЦЭМ!$B$39:$B$782,G$119)+'СЕТ СН'!$I$12+СВЦЭМ!$D$10+'СЕТ СН'!$I$6-'СЕТ СН'!$I$22</f>
        <v>1576.90584175</v>
      </c>
      <c r="H135" s="36">
        <f>SUMIFS(СВЦЭМ!$C$39:$C$782,СВЦЭМ!$A$39:$A$782,$A135,СВЦЭМ!$B$39:$B$782,H$119)+'СЕТ СН'!$I$12+СВЦЭМ!$D$10+'СЕТ СН'!$I$6-'СЕТ СН'!$I$22</f>
        <v>1593.3463928399999</v>
      </c>
      <c r="I135" s="36">
        <f>SUMIFS(СВЦЭМ!$C$39:$C$782,СВЦЭМ!$A$39:$A$782,$A135,СВЦЭМ!$B$39:$B$782,I$119)+'СЕТ СН'!$I$12+СВЦЭМ!$D$10+'СЕТ СН'!$I$6-'СЕТ СН'!$I$22</f>
        <v>1646.0086560499999</v>
      </c>
      <c r="J135" s="36">
        <f>SUMIFS(СВЦЭМ!$C$39:$C$782,СВЦЭМ!$A$39:$A$782,$A135,СВЦЭМ!$B$39:$B$782,J$119)+'СЕТ СН'!$I$12+СВЦЭМ!$D$10+'СЕТ СН'!$I$6-'СЕТ СН'!$I$22</f>
        <v>1626.12003536</v>
      </c>
      <c r="K135" s="36">
        <f>SUMIFS(СВЦЭМ!$C$39:$C$782,СВЦЭМ!$A$39:$A$782,$A135,СВЦЭМ!$B$39:$B$782,K$119)+'СЕТ СН'!$I$12+СВЦЭМ!$D$10+'СЕТ СН'!$I$6-'СЕТ СН'!$I$22</f>
        <v>1542.8450550799998</v>
      </c>
      <c r="L135" s="36">
        <f>SUMIFS(СВЦЭМ!$C$39:$C$782,СВЦЭМ!$A$39:$A$782,$A135,СВЦЭМ!$B$39:$B$782,L$119)+'СЕТ СН'!$I$12+СВЦЭМ!$D$10+'СЕТ СН'!$I$6-'СЕТ СН'!$I$22</f>
        <v>1479.76383225</v>
      </c>
      <c r="M135" s="36">
        <f>SUMIFS(СВЦЭМ!$C$39:$C$782,СВЦЭМ!$A$39:$A$782,$A135,СВЦЭМ!$B$39:$B$782,M$119)+'СЕТ СН'!$I$12+СВЦЭМ!$D$10+'СЕТ СН'!$I$6-'СЕТ СН'!$I$22</f>
        <v>1478.58675494</v>
      </c>
      <c r="N135" s="36">
        <f>SUMIFS(СВЦЭМ!$C$39:$C$782,СВЦЭМ!$A$39:$A$782,$A135,СВЦЭМ!$B$39:$B$782,N$119)+'СЕТ СН'!$I$12+СВЦЭМ!$D$10+'СЕТ СН'!$I$6-'СЕТ СН'!$I$22</f>
        <v>1477.8820108099999</v>
      </c>
      <c r="O135" s="36">
        <f>SUMIFS(СВЦЭМ!$C$39:$C$782,СВЦЭМ!$A$39:$A$782,$A135,СВЦЭМ!$B$39:$B$782,O$119)+'СЕТ СН'!$I$12+СВЦЭМ!$D$10+'СЕТ СН'!$I$6-'СЕТ СН'!$I$22</f>
        <v>1472.5153341</v>
      </c>
      <c r="P135" s="36">
        <f>SUMIFS(СВЦЭМ!$C$39:$C$782,СВЦЭМ!$A$39:$A$782,$A135,СВЦЭМ!$B$39:$B$782,P$119)+'СЕТ СН'!$I$12+СВЦЭМ!$D$10+'СЕТ СН'!$I$6-'СЕТ СН'!$I$22</f>
        <v>1518.26770751</v>
      </c>
      <c r="Q135" s="36">
        <f>SUMIFS(СВЦЭМ!$C$39:$C$782,СВЦЭМ!$A$39:$A$782,$A135,СВЦЭМ!$B$39:$B$782,Q$119)+'СЕТ СН'!$I$12+СВЦЭМ!$D$10+'СЕТ СН'!$I$6-'СЕТ СН'!$I$22</f>
        <v>1507.9370422699999</v>
      </c>
      <c r="R135" s="36">
        <f>SUMIFS(СВЦЭМ!$C$39:$C$782,СВЦЭМ!$A$39:$A$782,$A135,СВЦЭМ!$B$39:$B$782,R$119)+'СЕТ СН'!$I$12+СВЦЭМ!$D$10+'СЕТ СН'!$I$6-'СЕТ СН'!$I$22</f>
        <v>1493.2696670299999</v>
      </c>
      <c r="S135" s="36">
        <f>SUMIFS(СВЦЭМ!$C$39:$C$782,СВЦЭМ!$A$39:$A$782,$A135,СВЦЭМ!$B$39:$B$782,S$119)+'СЕТ СН'!$I$12+СВЦЭМ!$D$10+'СЕТ СН'!$I$6-'СЕТ СН'!$I$22</f>
        <v>1482.6061119999999</v>
      </c>
      <c r="T135" s="36">
        <f>SUMIFS(СВЦЭМ!$C$39:$C$782,СВЦЭМ!$A$39:$A$782,$A135,СВЦЭМ!$B$39:$B$782,T$119)+'СЕТ СН'!$I$12+СВЦЭМ!$D$10+'СЕТ СН'!$I$6-'СЕТ СН'!$I$22</f>
        <v>1484.9892458899999</v>
      </c>
      <c r="U135" s="36">
        <f>SUMIFS(СВЦЭМ!$C$39:$C$782,СВЦЭМ!$A$39:$A$782,$A135,СВЦЭМ!$B$39:$B$782,U$119)+'СЕТ СН'!$I$12+СВЦЭМ!$D$10+'СЕТ СН'!$I$6-'СЕТ СН'!$I$22</f>
        <v>1484.8358150099998</v>
      </c>
      <c r="V135" s="36">
        <f>SUMIFS(СВЦЭМ!$C$39:$C$782,СВЦЭМ!$A$39:$A$782,$A135,СВЦЭМ!$B$39:$B$782,V$119)+'СЕТ СН'!$I$12+СВЦЭМ!$D$10+'СЕТ СН'!$I$6-'СЕТ СН'!$I$22</f>
        <v>1499.7378684299999</v>
      </c>
      <c r="W135" s="36">
        <f>SUMIFS(СВЦЭМ!$C$39:$C$782,СВЦЭМ!$A$39:$A$782,$A135,СВЦЭМ!$B$39:$B$782,W$119)+'СЕТ СН'!$I$12+СВЦЭМ!$D$10+'СЕТ СН'!$I$6-'СЕТ СН'!$I$22</f>
        <v>1504.3339356199999</v>
      </c>
      <c r="X135" s="36">
        <f>SUMIFS(СВЦЭМ!$C$39:$C$782,СВЦЭМ!$A$39:$A$782,$A135,СВЦЭМ!$B$39:$B$782,X$119)+'СЕТ СН'!$I$12+СВЦЭМ!$D$10+'СЕТ СН'!$I$6-'СЕТ СН'!$I$22</f>
        <v>1455.91422339</v>
      </c>
      <c r="Y135" s="36">
        <f>SUMIFS(СВЦЭМ!$C$39:$C$782,СВЦЭМ!$A$39:$A$782,$A135,СВЦЭМ!$B$39:$B$782,Y$119)+'СЕТ СН'!$I$12+СВЦЭМ!$D$10+'СЕТ СН'!$I$6-'СЕТ СН'!$I$22</f>
        <v>1424.6253387699999</v>
      </c>
    </row>
    <row r="136" spans="1:25" ht="15.75" x14ac:dyDescent="0.2">
      <c r="A136" s="35">
        <f t="shared" si="3"/>
        <v>44425</v>
      </c>
      <c r="B136" s="36">
        <f>SUMIFS(СВЦЭМ!$C$39:$C$782,СВЦЭМ!$A$39:$A$782,$A136,СВЦЭМ!$B$39:$B$782,B$119)+'СЕТ СН'!$I$12+СВЦЭМ!$D$10+'СЕТ СН'!$I$6-'СЕТ СН'!$I$22</f>
        <v>1562.1142347999998</v>
      </c>
      <c r="C136" s="36">
        <f>SUMIFS(СВЦЭМ!$C$39:$C$782,СВЦЭМ!$A$39:$A$782,$A136,СВЦЭМ!$B$39:$B$782,C$119)+'СЕТ СН'!$I$12+СВЦЭМ!$D$10+'СЕТ СН'!$I$6-'СЕТ СН'!$I$22</f>
        <v>1625.0486385300001</v>
      </c>
      <c r="D136" s="36">
        <f>SUMIFS(СВЦЭМ!$C$39:$C$782,СВЦЭМ!$A$39:$A$782,$A136,СВЦЭМ!$B$39:$B$782,D$119)+'СЕТ СН'!$I$12+СВЦЭМ!$D$10+'СЕТ СН'!$I$6-'СЕТ СН'!$I$22</f>
        <v>1672.3938233599999</v>
      </c>
      <c r="E136" s="36">
        <f>SUMIFS(СВЦЭМ!$C$39:$C$782,СВЦЭМ!$A$39:$A$782,$A136,СВЦЭМ!$B$39:$B$782,E$119)+'СЕТ СН'!$I$12+СВЦЭМ!$D$10+'СЕТ СН'!$I$6-'СЕТ СН'!$I$22</f>
        <v>1692.1322278799998</v>
      </c>
      <c r="F136" s="36">
        <f>SUMIFS(СВЦЭМ!$C$39:$C$782,СВЦЭМ!$A$39:$A$782,$A136,СВЦЭМ!$B$39:$B$782,F$119)+'СЕТ СН'!$I$12+СВЦЭМ!$D$10+'СЕТ СН'!$I$6-'СЕТ СН'!$I$22</f>
        <v>1684.91924823</v>
      </c>
      <c r="G136" s="36">
        <f>SUMIFS(СВЦЭМ!$C$39:$C$782,СВЦЭМ!$A$39:$A$782,$A136,СВЦЭМ!$B$39:$B$782,G$119)+'СЕТ СН'!$I$12+СВЦЭМ!$D$10+'СЕТ СН'!$I$6-'СЕТ СН'!$I$22</f>
        <v>1666.4910564900001</v>
      </c>
      <c r="H136" s="36">
        <f>SUMIFS(СВЦЭМ!$C$39:$C$782,СВЦЭМ!$A$39:$A$782,$A136,СВЦЭМ!$B$39:$B$782,H$119)+'СЕТ СН'!$I$12+СВЦЭМ!$D$10+'СЕТ СН'!$I$6-'СЕТ СН'!$I$22</f>
        <v>1602.39726189</v>
      </c>
      <c r="I136" s="36">
        <f>SUMIFS(СВЦЭМ!$C$39:$C$782,СВЦЭМ!$A$39:$A$782,$A136,СВЦЭМ!$B$39:$B$782,I$119)+'СЕТ СН'!$I$12+СВЦЭМ!$D$10+'СЕТ СН'!$I$6-'СЕТ СН'!$I$22</f>
        <v>1539.0316007699998</v>
      </c>
      <c r="J136" s="36">
        <f>SUMIFS(СВЦЭМ!$C$39:$C$782,СВЦЭМ!$A$39:$A$782,$A136,СВЦЭМ!$B$39:$B$782,J$119)+'СЕТ СН'!$I$12+СВЦЭМ!$D$10+'СЕТ СН'!$I$6-'СЕТ СН'!$I$22</f>
        <v>1463.3219660499999</v>
      </c>
      <c r="K136" s="36">
        <f>SUMIFS(СВЦЭМ!$C$39:$C$782,СВЦЭМ!$A$39:$A$782,$A136,СВЦЭМ!$B$39:$B$782,K$119)+'СЕТ СН'!$I$12+СВЦЭМ!$D$10+'СЕТ СН'!$I$6-'СЕТ СН'!$I$22</f>
        <v>1459.1692476200001</v>
      </c>
      <c r="L136" s="36">
        <f>SUMIFS(СВЦЭМ!$C$39:$C$782,СВЦЭМ!$A$39:$A$782,$A136,СВЦЭМ!$B$39:$B$782,L$119)+'СЕТ СН'!$I$12+СВЦЭМ!$D$10+'СЕТ СН'!$I$6-'СЕТ СН'!$I$22</f>
        <v>1482.3644211799999</v>
      </c>
      <c r="M136" s="36">
        <f>SUMIFS(СВЦЭМ!$C$39:$C$782,СВЦЭМ!$A$39:$A$782,$A136,СВЦЭМ!$B$39:$B$782,M$119)+'СЕТ СН'!$I$12+СВЦЭМ!$D$10+'СЕТ СН'!$I$6-'СЕТ СН'!$I$22</f>
        <v>1489.6715931700001</v>
      </c>
      <c r="N136" s="36">
        <f>SUMIFS(СВЦЭМ!$C$39:$C$782,СВЦЭМ!$A$39:$A$782,$A136,СВЦЭМ!$B$39:$B$782,N$119)+'СЕТ СН'!$I$12+СВЦЭМ!$D$10+'СЕТ СН'!$I$6-'СЕТ СН'!$I$22</f>
        <v>1487.1205124399999</v>
      </c>
      <c r="O136" s="36">
        <f>SUMIFS(СВЦЭМ!$C$39:$C$782,СВЦЭМ!$A$39:$A$782,$A136,СВЦЭМ!$B$39:$B$782,O$119)+'СЕТ СН'!$I$12+СВЦЭМ!$D$10+'СЕТ СН'!$I$6-'СЕТ СН'!$I$22</f>
        <v>1467.2281840599999</v>
      </c>
      <c r="P136" s="36">
        <f>SUMIFS(СВЦЭМ!$C$39:$C$782,СВЦЭМ!$A$39:$A$782,$A136,СВЦЭМ!$B$39:$B$782,P$119)+'СЕТ СН'!$I$12+СВЦЭМ!$D$10+'СЕТ СН'!$I$6-'СЕТ СН'!$I$22</f>
        <v>1474.41432721</v>
      </c>
      <c r="Q136" s="36">
        <f>SUMIFS(СВЦЭМ!$C$39:$C$782,СВЦЭМ!$A$39:$A$782,$A136,СВЦЭМ!$B$39:$B$782,Q$119)+'СЕТ СН'!$I$12+СВЦЭМ!$D$10+'СЕТ СН'!$I$6-'СЕТ СН'!$I$22</f>
        <v>1480.6402165700001</v>
      </c>
      <c r="R136" s="36">
        <f>SUMIFS(СВЦЭМ!$C$39:$C$782,СВЦЭМ!$A$39:$A$782,$A136,СВЦЭМ!$B$39:$B$782,R$119)+'СЕТ СН'!$I$12+СВЦЭМ!$D$10+'СЕТ СН'!$I$6-'СЕТ СН'!$I$22</f>
        <v>1479.55320884</v>
      </c>
      <c r="S136" s="36">
        <f>SUMIFS(СВЦЭМ!$C$39:$C$782,СВЦЭМ!$A$39:$A$782,$A136,СВЦЭМ!$B$39:$B$782,S$119)+'СЕТ СН'!$I$12+СВЦЭМ!$D$10+'СЕТ СН'!$I$6-'СЕТ СН'!$I$22</f>
        <v>1457.77619903</v>
      </c>
      <c r="T136" s="36">
        <f>SUMIFS(СВЦЭМ!$C$39:$C$782,СВЦЭМ!$A$39:$A$782,$A136,СВЦЭМ!$B$39:$B$782,T$119)+'СЕТ СН'!$I$12+СВЦЭМ!$D$10+'СЕТ СН'!$I$6-'СЕТ СН'!$I$22</f>
        <v>1440.4778225800001</v>
      </c>
      <c r="U136" s="36">
        <f>SUMIFS(СВЦЭМ!$C$39:$C$782,СВЦЭМ!$A$39:$A$782,$A136,СВЦЭМ!$B$39:$B$782,U$119)+'СЕТ СН'!$I$12+СВЦЭМ!$D$10+'СЕТ СН'!$I$6-'СЕТ СН'!$I$22</f>
        <v>1438.0963931299998</v>
      </c>
      <c r="V136" s="36">
        <f>SUMIFS(СВЦЭМ!$C$39:$C$782,СВЦЭМ!$A$39:$A$782,$A136,СВЦЭМ!$B$39:$B$782,V$119)+'СЕТ СН'!$I$12+СВЦЭМ!$D$10+'СЕТ СН'!$I$6-'СЕТ СН'!$I$22</f>
        <v>1450.14380347</v>
      </c>
      <c r="W136" s="36">
        <f>SUMIFS(СВЦЭМ!$C$39:$C$782,СВЦЭМ!$A$39:$A$782,$A136,СВЦЭМ!$B$39:$B$782,W$119)+'СЕТ СН'!$I$12+СВЦЭМ!$D$10+'СЕТ СН'!$I$6-'СЕТ СН'!$I$22</f>
        <v>1473.66568861</v>
      </c>
      <c r="X136" s="36">
        <f>SUMIFS(СВЦЭМ!$C$39:$C$782,СВЦЭМ!$A$39:$A$782,$A136,СВЦЭМ!$B$39:$B$782,X$119)+'СЕТ СН'!$I$12+СВЦЭМ!$D$10+'СЕТ СН'!$I$6-'СЕТ СН'!$I$22</f>
        <v>1443.68562636</v>
      </c>
      <c r="Y136" s="36">
        <f>SUMIFS(СВЦЭМ!$C$39:$C$782,СВЦЭМ!$A$39:$A$782,$A136,СВЦЭМ!$B$39:$B$782,Y$119)+'СЕТ СН'!$I$12+СВЦЭМ!$D$10+'СЕТ СН'!$I$6-'СЕТ СН'!$I$22</f>
        <v>1468.69951339</v>
      </c>
    </row>
    <row r="137" spans="1:25" ht="15.75" x14ac:dyDescent="0.2">
      <c r="A137" s="35">
        <f t="shared" si="3"/>
        <v>44426</v>
      </c>
      <c r="B137" s="36">
        <f>SUMIFS(СВЦЭМ!$C$39:$C$782,СВЦЭМ!$A$39:$A$782,$A137,СВЦЭМ!$B$39:$B$782,B$119)+'СЕТ СН'!$I$12+СВЦЭМ!$D$10+'СЕТ СН'!$I$6-'СЕТ СН'!$I$22</f>
        <v>1547.7471656600001</v>
      </c>
      <c r="C137" s="36">
        <f>SUMIFS(СВЦЭМ!$C$39:$C$782,СВЦЭМ!$A$39:$A$782,$A137,СВЦЭМ!$B$39:$B$782,C$119)+'СЕТ СН'!$I$12+СВЦЭМ!$D$10+'СЕТ СН'!$I$6-'СЕТ СН'!$I$22</f>
        <v>1614.5347843700001</v>
      </c>
      <c r="D137" s="36">
        <f>SUMIFS(СВЦЭМ!$C$39:$C$782,СВЦЭМ!$A$39:$A$782,$A137,СВЦЭМ!$B$39:$B$782,D$119)+'СЕТ СН'!$I$12+СВЦЭМ!$D$10+'СЕТ СН'!$I$6-'СЕТ СН'!$I$22</f>
        <v>1667.81614739</v>
      </c>
      <c r="E137" s="36">
        <f>SUMIFS(СВЦЭМ!$C$39:$C$782,СВЦЭМ!$A$39:$A$782,$A137,СВЦЭМ!$B$39:$B$782,E$119)+'СЕТ СН'!$I$12+СВЦЭМ!$D$10+'СЕТ СН'!$I$6-'СЕТ СН'!$I$22</f>
        <v>1677.0590584900001</v>
      </c>
      <c r="F137" s="36">
        <f>SUMIFS(СВЦЭМ!$C$39:$C$782,СВЦЭМ!$A$39:$A$782,$A137,СВЦЭМ!$B$39:$B$782,F$119)+'СЕТ СН'!$I$12+СВЦЭМ!$D$10+'СЕТ СН'!$I$6-'СЕТ СН'!$I$22</f>
        <v>1662.3360351599999</v>
      </c>
      <c r="G137" s="36">
        <f>SUMIFS(СВЦЭМ!$C$39:$C$782,СВЦЭМ!$A$39:$A$782,$A137,СВЦЭМ!$B$39:$B$782,G$119)+'СЕТ СН'!$I$12+СВЦЭМ!$D$10+'СЕТ СН'!$I$6-'СЕТ СН'!$I$22</f>
        <v>1661.40769873</v>
      </c>
      <c r="H137" s="36">
        <f>SUMIFS(СВЦЭМ!$C$39:$C$782,СВЦЭМ!$A$39:$A$782,$A137,СВЦЭМ!$B$39:$B$782,H$119)+'СЕТ СН'!$I$12+СВЦЭМ!$D$10+'СЕТ СН'!$I$6-'СЕТ СН'!$I$22</f>
        <v>1628.0544424499999</v>
      </c>
      <c r="I137" s="36">
        <f>SUMIFS(СВЦЭМ!$C$39:$C$782,СВЦЭМ!$A$39:$A$782,$A137,СВЦЭМ!$B$39:$B$782,I$119)+'СЕТ СН'!$I$12+СВЦЭМ!$D$10+'СЕТ СН'!$I$6-'СЕТ СН'!$I$22</f>
        <v>1576.4350224899999</v>
      </c>
      <c r="J137" s="36">
        <f>SUMIFS(СВЦЭМ!$C$39:$C$782,СВЦЭМ!$A$39:$A$782,$A137,СВЦЭМ!$B$39:$B$782,J$119)+'СЕТ СН'!$I$12+СВЦЭМ!$D$10+'СЕТ СН'!$I$6-'СЕТ СН'!$I$22</f>
        <v>1524.09057351</v>
      </c>
      <c r="K137" s="36">
        <f>SUMIFS(СВЦЭМ!$C$39:$C$782,СВЦЭМ!$A$39:$A$782,$A137,СВЦЭМ!$B$39:$B$782,K$119)+'СЕТ СН'!$I$12+СВЦЭМ!$D$10+'СЕТ СН'!$I$6-'СЕТ СН'!$I$22</f>
        <v>1552.42576657</v>
      </c>
      <c r="L137" s="36">
        <f>SUMIFS(СВЦЭМ!$C$39:$C$782,СВЦЭМ!$A$39:$A$782,$A137,СВЦЭМ!$B$39:$B$782,L$119)+'СЕТ СН'!$I$12+СВЦЭМ!$D$10+'СЕТ СН'!$I$6-'СЕТ СН'!$I$22</f>
        <v>1566.5586207599999</v>
      </c>
      <c r="M137" s="36">
        <f>SUMIFS(СВЦЭМ!$C$39:$C$782,СВЦЭМ!$A$39:$A$782,$A137,СВЦЭМ!$B$39:$B$782,M$119)+'СЕТ СН'!$I$12+СВЦЭМ!$D$10+'СЕТ СН'!$I$6-'СЕТ СН'!$I$22</f>
        <v>1568.3239480500001</v>
      </c>
      <c r="N137" s="36">
        <f>SUMIFS(СВЦЭМ!$C$39:$C$782,СВЦЭМ!$A$39:$A$782,$A137,СВЦЭМ!$B$39:$B$782,N$119)+'СЕТ СН'!$I$12+СВЦЭМ!$D$10+'СЕТ СН'!$I$6-'СЕТ СН'!$I$22</f>
        <v>1562.8905997100001</v>
      </c>
      <c r="O137" s="36">
        <f>SUMIFS(СВЦЭМ!$C$39:$C$782,СВЦЭМ!$A$39:$A$782,$A137,СВЦЭМ!$B$39:$B$782,O$119)+'СЕТ СН'!$I$12+СВЦЭМ!$D$10+'СЕТ СН'!$I$6-'СЕТ СН'!$I$22</f>
        <v>1546.2763069499999</v>
      </c>
      <c r="P137" s="36">
        <f>SUMIFS(СВЦЭМ!$C$39:$C$782,СВЦЭМ!$A$39:$A$782,$A137,СВЦЭМ!$B$39:$B$782,P$119)+'СЕТ СН'!$I$12+СВЦЭМ!$D$10+'СЕТ СН'!$I$6-'СЕТ СН'!$I$22</f>
        <v>1499.57180565</v>
      </c>
      <c r="Q137" s="36">
        <f>SUMIFS(СВЦЭМ!$C$39:$C$782,СВЦЭМ!$A$39:$A$782,$A137,СВЦЭМ!$B$39:$B$782,Q$119)+'СЕТ СН'!$I$12+СВЦЭМ!$D$10+'СЕТ СН'!$I$6-'СЕТ СН'!$I$22</f>
        <v>1497.45388693</v>
      </c>
      <c r="R137" s="36">
        <f>SUMIFS(СВЦЭМ!$C$39:$C$782,СВЦЭМ!$A$39:$A$782,$A137,СВЦЭМ!$B$39:$B$782,R$119)+'СЕТ СН'!$I$12+СВЦЭМ!$D$10+'СЕТ СН'!$I$6-'СЕТ СН'!$I$22</f>
        <v>1493.0411691700001</v>
      </c>
      <c r="S137" s="36">
        <f>SUMIFS(СВЦЭМ!$C$39:$C$782,СВЦЭМ!$A$39:$A$782,$A137,СВЦЭМ!$B$39:$B$782,S$119)+'СЕТ СН'!$I$12+СВЦЭМ!$D$10+'СЕТ СН'!$I$6-'СЕТ СН'!$I$22</f>
        <v>1459.54019569</v>
      </c>
      <c r="T137" s="36">
        <f>SUMIFS(СВЦЭМ!$C$39:$C$782,СВЦЭМ!$A$39:$A$782,$A137,СВЦЭМ!$B$39:$B$782,T$119)+'СЕТ СН'!$I$12+СВЦЭМ!$D$10+'СЕТ СН'!$I$6-'СЕТ СН'!$I$22</f>
        <v>1440.41026233</v>
      </c>
      <c r="U137" s="36">
        <f>SUMIFS(СВЦЭМ!$C$39:$C$782,СВЦЭМ!$A$39:$A$782,$A137,СВЦЭМ!$B$39:$B$782,U$119)+'СЕТ СН'!$I$12+СВЦЭМ!$D$10+'СЕТ СН'!$I$6-'СЕТ СН'!$I$22</f>
        <v>1429.34705472</v>
      </c>
      <c r="V137" s="36">
        <f>SUMIFS(СВЦЭМ!$C$39:$C$782,СВЦЭМ!$A$39:$A$782,$A137,СВЦЭМ!$B$39:$B$782,V$119)+'СЕТ СН'!$I$12+СВЦЭМ!$D$10+'СЕТ СН'!$I$6-'СЕТ СН'!$I$22</f>
        <v>1443.31712799</v>
      </c>
      <c r="W137" s="36">
        <f>SUMIFS(СВЦЭМ!$C$39:$C$782,СВЦЭМ!$A$39:$A$782,$A137,СВЦЭМ!$B$39:$B$782,W$119)+'СЕТ СН'!$I$12+СВЦЭМ!$D$10+'СЕТ СН'!$I$6-'СЕТ СН'!$I$22</f>
        <v>1497.32338551</v>
      </c>
      <c r="X137" s="36">
        <f>SUMIFS(СВЦЭМ!$C$39:$C$782,СВЦЭМ!$A$39:$A$782,$A137,СВЦЭМ!$B$39:$B$782,X$119)+'СЕТ СН'!$I$12+СВЦЭМ!$D$10+'СЕТ СН'!$I$6-'СЕТ СН'!$I$22</f>
        <v>1448.1079765499999</v>
      </c>
      <c r="Y137" s="36">
        <f>SUMIFS(СВЦЭМ!$C$39:$C$782,СВЦЭМ!$A$39:$A$782,$A137,СВЦЭМ!$B$39:$B$782,Y$119)+'СЕТ СН'!$I$12+СВЦЭМ!$D$10+'СЕТ СН'!$I$6-'СЕТ СН'!$I$22</f>
        <v>1435.6325373099999</v>
      </c>
    </row>
    <row r="138" spans="1:25" ht="15.75" x14ac:dyDescent="0.2">
      <c r="A138" s="35">
        <f t="shared" si="3"/>
        <v>44427</v>
      </c>
      <c r="B138" s="36">
        <f>SUMIFS(СВЦЭМ!$C$39:$C$782,СВЦЭМ!$A$39:$A$782,$A138,СВЦЭМ!$B$39:$B$782,B$119)+'СЕТ СН'!$I$12+СВЦЭМ!$D$10+'СЕТ СН'!$I$6-'СЕТ СН'!$I$22</f>
        <v>1501.45527373</v>
      </c>
      <c r="C138" s="36">
        <f>SUMIFS(СВЦЭМ!$C$39:$C$782,СВЦЭМ!$A$39:$A$782,$A138,СВЦЭМ!$B$39:$B$782,C$119)+'СЕТ СН'!$I$12+СВЦЭМ!$D$10+'СЕТ СН'!$I$6-'СЕТ СН'!$I$22</f>
        <v>1576.7761753999998</v>
      </c>
      <c r="D138" s="36">
        <f>SUMIFS(СВЦЭМ!$C$39:$C$782,СВЦЭМ!$A$39:$A$782,$A138,СВЦЭМ!$B$39:$B$782,D$119)+'СЕТ СН'!$I$12+СВЦЭМ!$D$10+'СЕТ СН'!$I$6-'СЕТ СН'!$I$22</f>
        <v>1632.58983182</v>
      </c>
      <c r="E138" s="36">
        <f>SUMIFS(СВЦЭМ!$C$39:$C$782,СВЦЭМ!$A$39:$A$782,$A138,СВЦЭМ!$B$39:$B$782,E$119)+'СЕТ СН'!$I$12+СВЦЭМ!$D$10+'СЕТ СН'!$I$6-'СЕТ СН'!$I$22</f>
        <v>1652.72583575</v>
      </c>
      <c r="F138" s="36">
        <f>SUMIFS(СВЦЭМ!$C$39:$C$782,СВЦЭМ!$A$39:$A$782,$A138,СВЦЭМ!$B$39:$B$782,F$119)+'СЕТ СН'!$I$12+СВЦЭМ!$D$10+'СЕТ СН'!$I$6-'СЕТ СН'!$I$22</f>
        <v>1644.0772152999998</v>
      </c>
      <c r="G138" s="36">
        <f>SUMIFS(СВЦЭМ!$C$39:$C$782,СВЦЭМ!$A$39:$A$782,$A138,СВЦЭМ!$B$39:$B$782,G$119)+'СЕТ СН'!$I$12+СВЦЭМ!$D$10+'СЕТ СН'!$I$6-'СЕТ СН'!$I$22</f>
        <v>1628.31280223</v>
      </c>
      <c r="H138" s="36">
        <f>SUMIFS(СВЦЭМ!$C$39:$C$782,СВЦЭМ!$A$39:$A$782,$A138,СВЦЭМ!$B$39:$B$782,H$119)+'СЕТ СН'!$I$12+СВЦЭМ!$D$10+'СЕТ СН'!$I$6-'СЕТ СН'!$I$22</f>
        <v>1570.96040479</v>
      </c>
      <c r="I138" s="36">
        <f>SUMIFS(СВЦЭМ!$C$39:$C$782,СВЦЭМ!$A$39:$A$782,$A138,СВЦЭМ!$B$39:$B$782,I$119)+'СЕТ СН'!$I$12+СВЦЭМ!$D$10+'СЕТ СН'!$I$6-'СЕТ СН'!$I$22</f>
        <v>1524.09856784</v>
      </c>
      <c r="J138" s="36">
        <f>SUMIFS(СВЦЭМ!$C$39:$C$782,СВЦЭМ!$A$39:$A$782,$A138,СВЦЭМ!$B$39:$B$782,J$119)+'СЕТ СН'!$I$12+СВЦЭМ!$D$10+'СЕТ СН'!$I$6-'СЕТ СН'!$I$22</f>
        <v>1450.21405063</v>
      </c>
      <c r="K138" s="36">
        <f>SUMIFS(СВЦЭМ!$C$39:$C$782,СВЦЭМ!$A$39:$A$782,$A138,СВЦЭМ!$B$39:$B$782,K$119)+'СЕТ СН'!$I$12+СВЦЭМ!$D$10+'СЕТ СН'!$I$6-'СЕТ СН'!$I$22</f>
        <v>1447.6325234999999</v>
      </c>
      <c r="L138" s="36">
        <f>SUMIFS(СВЦЭМ!$C$39:$C$782,СВЦЭМ!$A$39:$A$782,$A138,СВЦЭМ!$B$39:$B$782,L$119)+'СЕТ СН'!$I$12+СВЦЭМ!$D$10+'СЕТ СН'!$I$6-'СЕТ СН'!$I$22</f>
        <v>1443.0230411299999</v>
      </c>
      <c r="M138" s="36">
        <f>SUMIFS(СВЦЭМ!$C$39:$C$782,СВЦЭМ!$A$39:$A$782,$A138,СВЦЭМ!$B$39:$B$782,M$119)+'СЕТ СН'!$I$12+СВЦЭМ!$D$10+'СЕТ СН'!$I$6-'СЕТ СН'!$I$22</f>
        <v>1449.1195625400001</v>
      </c>
      <c r="N138" s="36">
        <f>SUMIFS(СВЦЭМ!$C$39:$C$782,СВЦЭМ!$A$39:$A$782,$A138,СВЦЭМ!$B$39:$B$782,N$119)+'СЕТ СН'!$I$12+СВЦЭМ!$D$10+'СЕТ СН'!$I$6-'СЕТ СН'!$I$22</f>
        <v>1445.34874178</v>
      </c>
      <c r="O138" s="36">
        <f>SUMIFS(СВЦЭМ!$C$39:$C$782,СВЦЭМ!$A$39:$A$782,$A138,СВЦЭМ!$B$39:$B$782,O$119)+'СЕТ СН'!$I$12+СВЦЭМ!$D$10+'СЕТ СН'!$I$6-'СЕТ СН'!$I$22</f>
        <v>1445.2462020099999</v>
      </c>
      <c r="P138" s="36">
        <f>SUMIFS(СВЦЭМ!$C$39:$C$782,СВЦЭМ!$A$39:$A$782,$A138,СВЦЭМ!$B$39:$B$782,P$119)+'СЕТ СН'!$I$12+СВЦЭМ!$D$10+'СЕТ СН'!$I$6-'СЕТ СН'!$I$22</f>
        <v>1495.41669684</v>
      </c>
      <c r="Q138" s="36">
        <f>SUMIFS(СВЦЭМ!$C$39:$C$782,СВЦЭМ!$A$39:$A$782,$A138,СВЦЭМ!$B$39:$B$782,Q$119)+'СЕТ СН'!$I$12+СВЦЭМ!$D$10+'СЕТ СН'!$I$6-'СЕТ СН'!$I$22</f>
        <v>1497.6870251199998</v>
      </c>
      <c r="R138" s="36">
        <f>SUMIFS(СВЦЭМ!$C$39:$C$782,СВЦЭМ!$A$39:$A$782,$A138,СВЦЭМ!$B$39:$B$782,R$119)+'СЕТ СН'!$I$12+СВЦЭМ!$D$10+'СЕТ СН'!$I$6-'СЕТ СН'!$I$22</f>
        <v>1494.5311891399999</v>
      </c>
      <c r="S138" s="36">
        <f>SUMIFS(СВЦЭМ!$C$39:$C$782,СВЦЭМ!$A$39:$A$782,$A138,СВЦЭМ!$B$39:$B$782,S$119)+'СЕТ СН'!$I$12+СВЦЭМ!$D$10+'СЕТ СН'!$I$6-'СЕТ СН'!$I$22</f>
        <v>1517.52183827</v>
      </c>
      <c r="T138" s="36">
        <f>SUMIFS(СВЦЭМ!$C$39:$C$782,СВЦЭМ!$A$39:$A$782,$A138,СВЦЭМ!$B$39:$B$782,T$119)+'СЕТ СН'!$I$12+СВЦЭМ!$D$10+'СЕТ СН'!$I$6-'СЕТ СН'!$I$22</f>
        <v>1482.4185634299999</v>
      </c>
      <c r="U138" s="36">
        <f>SUMIFS(СВЦЭМ!$C$39:$C$782,СВЦЭМ!$A$39:$A$782,$A138,СВЦЭМ!$B$39:$B$782,U$119)+'СЕТ СН'!$I$12+СВЦЭМ!$D$10+'СЕТ СН'!$I$6-'СЕТ СН'!$I$22</f>
        <v>1457.5237800800001</v>
      </c>
      <c r="V138" s="36">
        <f>SUMIFS(СВЦЭМ!$C$39:$C$782,СВЦЭМ!$A$39:$A$782,$A138,СВЦЭМ!$B$39:$B$782,V$119)+'СЕТ СН'!$I$12+СВЦЭМ!$D$10+'СЕТ СН'!$I$6-'СЕТ СН'!$I$22</f>
        <v>1470.5166300199999</v>
      </c>
      <c r="W138" s="36">
        <f>SUMIFS(СВЦЭМ!$C$39:$C$782,СВЦЭМ!$A$39:$A$782,$A138,СВЦЭМ!$B$39:$B$782,W$119)+'СЕТ СН'!$I$12+СВЦЭМ!$D$10+'СЕТ СН'!$I$6-'СЕТ СН'!$I$22</f>
        <v>1484.0376019099999</v>
      </c>
      <c r="X138" s="36">
        <f>SUMIFS(СВЦЭМ!$C$39:$C$782,СВЦЭМ!$A$39:$A$782,$A138,СВЦЭМ!$B$39:$B$782,X$119)+'СЕТ СН'!$I$12+СВЦЭМ!$D$10+'СЕТ СН'!$I$6-'СЕТ СН'!$I$22</f>
        <v>1448.0382813000001</v>
      </c>
      <c r="Y138" s="36">
        <f>SUMIFS(СВЦЭМ!$C$39:$C$782,СВЦЭМ!$A$39:$A$782,$A138,СВЦЭМ!$B$39:$B$782,Y$119)+'СЕТ СН'!$I$12+СВЦЭМ!$D$10+'СЕТ СН'!$I$6-'СЕТ СН'!$I$22</f>
        <v>1427.9276511200001</v>
      </c>
    </row>
    <row r="139" spans="1:25" ht="15.75" x14ac:dyDescent="0.2">
      <c r="A139" s="35">
        <f t="shared" si="3"/>
        <v>44428</v>
      </c>
      <c r="B139" s="36">
        <f>SUMIFS(СВЦЭМ!$C$39:$C$782,СВЦЭМ!$A$39:$A$782,$A139,СВЦЭМ!$B$39:$B$782,B$119)+'СЕТ СН'!$I$12+СВЦЭМ!$D$10+'СЕТ СН'!$I$6-'СЕТ СН'!$I$22</f>
        <v>1516.8170851099999</v>
      </c>
      <c r="C139" s="36">
        <f>SUMIFS(СВЦЭМ!$C$39:$C$782,СВЦЭМ!$A$39:$A$782,$A139,СВЦЭМ!$B$39:$B$782,C$119)+'СЕТ СН'!$I$12+СВЦЭМ!$D$10+'СЕТ СН'!$I$6-'СЕТ СН'!$I$22</f>
        <v>1568.0106839999999</v>
      </c>
      <c r="D139" s="36">
        <f>SUMIFS(СВЦЭМ!$C$39:$C$782,СВЦЭМ!$A$39:$A$782,$A139,СВЦЭМ!$B$39:$B$782,D$119)+'СЕТ СН'!$I$12+СВЦЭМ!$D$10+'СЕТ СН'!$I$6-'СЕТ СН'!$I$22</f>
        <v>1624.26417857</v>
      </c>
      <c r="E139" s="36">
        <f>SUMIFS(СВЦЭМ!$C$39:$C$782,СВЦЭМ!$A$39:$A$782,$A139,СВЦЭМ!$B$39:$B$782,E$119)+'СЕТ СН'!$I$12+СВЦЭМ!$D$10+'СЕТ СН'!$I$6-'СЕТ СН'!$I$22</f>
        <v>1638.2079352599999</v>
      </c>
      <c r="F139" s="36">
        <f>SUMIFS(СВЦЭМ!$C$39:$C$782,СВЦЭМ!$A$39:$A$782,$A139,СВЦЭМ!$B$39:$B$782,F$119)+'СЕТ СН'!$I$12+СВЦЭМ!$D$10+'СЕТ СН'!$I$6-'СЕТ СН'!$I$22</f>
        <v>1634.8368545899998</v>
      </c>
      <c r="G139" s="36">
        <f>SUMIFS(СВЦЭМ!$C$39:$C$782,СВЦЭМ!$A$39:$A$782,$A139,СВЦЭМ!$B$39:$B$782,G$119)+'СЕТ СН'!$I$12+СВЦЭМ!$D$10+'СЕТ СН'!$I$6-'СЕТ СН'!$I$22</f>
        <v>1620.8777074099999</v>
      </c>
      <c r="H139" s="36">
        <f>SUMIFS(СВЦЭМ!$C$39:$C$782,СВЦЭМ!$A$39:$A$782,$A139,СВЦЭМ!$B$39:$B$782,H$119)+'СЕТ СН'!$I$12+СВЦЭМ!$D$10+'СЕТ СН'!$I$6-'СЕТ СН'!$I$22</f>
        <v>1570.38750684</v>
      </c>
      <c r="I139" s="36">
        <f>SUMIFS(СВЦЭМ!$C$39:$C$782,СВЦЭМ!$A$39:$A$782,$A139,СВЦЭМ!$B$39:$B$782,I$119)+'СЕТ СН'!$I$12+СВЦЭМ!$D$10+'СЕТ СН'!$I$6-'СЕТ СН'!$I$22</f>
        <v>1493.02214284</v>
      </c>
      <c r="J139" s="36">
        <f>SUMIFS(СВЦЭМ!$C$39:$C$782,СВЦЭМ!$A$39:$A$782,$A139,СВЦЭМ!$B$39:$B$782,J$119)+'СЕТ СН'!$I$12+СВЦЭМ!$D$10+'СЕТ СН'!$I$6-'СЕТ СН'!$I$22</f>
        <v>1433.1606607599999</v>
      </c>
      <c r="K139" s="36">
        <f>SUMIFS(СВЦЭМ!$C$39:$C$782,СВЦЭМ!$A$39:$A$782,$A139,СВЦЭМ!$B$39:$B$782,K$119)+'СЕТ СН'!$I$12+СВЦЭМ!$D$10+'СЕТ СН'!$I$6-'СЕТ СН'!$I$22</f>
        <v>1416.50183806</v>
      </c>
      <c r="L139" s="36">
        <f>SUMIFS(СВЦЭМ!$C$39:$C$782,СВЦЭМ!$A$39:$A$782,$A139,СВЦЭМ!$B$39:$B$782,L$119)+'СЕТ СН'!$I$12+СВЦЭМ!$D$10+'СЕТ СН'!$I$6-'СЕТ СН'!$I$22</f>
        <v>1419.36144315</v>
      </c>
      <c r="M139" s="36">
        <f>SUMIFS(СВЦЭМ!$C$39:$C$782,СВЦЭМ!$A$39:$A$782,$A139,СВЦЭМ!$B$39:$B$782,M$119)+'СЕТ СН'!$I$12+СВЦЭМ!$D$10+'СЕТ СН'!$I$6-'СЕТ СН'!$I$22</f>
        <v>1405.2718262200001</v>
      </c>
      <c r="N139" s="36">
        <f>SUMIFS(СВЦЭМ!$C$39:$C$782,СВЦЭМ!$A$39:$A$782,$A139,СВЦЭМ!$B$39:$B$782,N$119)+'СЕТ СН'!$I$12+СВЦЭМ!$D$10+'СЕТ СН'!$I$6-'СЕТ СН'!$I$22</f>
        <v>1402.91542641</v>
      </c>
      <c r="O139" s="36">
        <f>SUMIFS(СВЦЭМ!$C$39:$C$782,СВЦЭМ!$A$39:$A$782,$A139,СВЦЭМ!$B$39:$B$782,O$119)+'СЕТ СН'!$I$12+СВЦЭМ!$D$10+'СЕТ СН'!$I$6-'СЕТ СН'!$I$22</f>
        <v>1408.0105069900001</v>
      </c>
      <c r="P139" s="36">
        <f>SUMIFS(СВЦЭМ!$C$39:$C$782,СВЦЭМ!$A$39:$A$782,$A139,СВЦЭМ!$B$39:$B$782,P$119)+'СЕТ СН'!$I$12+СВЦЭМ!$D$10+'СЕТ СН'!$I$6-'СЕТ СН'!$I$22</f>
        <v>1448.6205123699999</v>
      </c>
      <c r="Q139" s="36">
        <f>SUMIFS(СВЦЭМ!$C$39:$C$782,СВЦЭМ!$A$39:$A$782,$A139,СВЦЭМ!$B$39:$B$782,Q$119)+'СЕТ СН'!$I$12+СВЦЭМ!$D$10+'СЕТ СН'!$I$6-'СЕТ СН'!$I$22</f>
        <v>1443.76365962</v>
      </c>
      <c r="R139" s="36">
        <f>SUMIFS(СВЦЭМ!$C$39:$C$782,СВЦЭМ!$A$39:$A$782,$A139,СВЦЭМ!$B$39:$B$782,R$119)+'СЕТ СН'!$I$12+СВЦЭМ!$D$10+'СЕТ СН'!$I$6-'СЕТ СН'!$I$22</f>
        <v>1442.0113526499999</v>
      </c>
      <c r="S139" s="36">
        <f>SUMIFS(СВЦЭМ!$C$39:$C$782,СВЦЭМ!$A$39:$A$782,$A139,СВЦЭМ!$B$39:$B$782,S$119)+'СЕТ СН'!$I$12+СВЦЭМ!$D$10+'СЕТ СН'!$I$6-'СЕТ СН'!$I$22</f>
        <v>1442.0651144399999</v>
      </c>
      <c r="T139" s="36">
        <f>SUMIFS(СВЦЭМ!$C$39:$C$782,СВЦЭМ!$A$39:$A$782,$A139,СВЦЭМ!$B$39:$B$782,T$119)+'СЕТ СН'!$I$12+СВЦЭМ!$D$10+'СЕТ СН'!$I$6-'СЕТ СН'!$I$22</f>
        <v>1424.6525278899999</v>
      </c>
      <c r="U139" s="36">
        <f>SUMIFS(СВЦЭМ!$C$39:$C$782,СВЦЭМ!$A$39:$A$782,$A139,СВЦЭМ!$B$39:$B$782,U$119)+'СЕТ СН'!$I$12+СВЦЭМ!$D$10+'СЕТ СН'!$I$6-'СЕТ СН'!$I$22</f>
        <v>1415.3127657299999</v>
      </c>
      <c r="V139" s="36">
        <f>SUMIFS(СВЦЭМ!$C$39:$C$782,СВЦЭМ!$A$39:$A$782,$A139,СВЦЭМ!$B$39:$B$782,V$119)+'СЕТ СН'!$I$12+СВЦЭМ!$D$10+'СЕТ СН'!$I$6-'СЕТ СН'!$I$22</f>
        <v>1449.6138486499999</v>
      </c>
      <c r="W139" s="36">
        <f>SUMIFS(СВЦЭМ!$C$39:$C$782,СВЦЭМ!$A$39:$A$782,$A139,СВЦЭМ!$B$39:$B$782,W$119)+'СЕТ СН'!$I$12+СВЦЭМ!$D$10+'СЕТ СН'!$I$6-'СЕТ СН'!$I$22</f>
        <v>1464.6207493699999</v>
      </c>
      <c r="X139" s="36">
        <f>SUMIFS(СВЦЭМ!$C$39:$C$782,СВЦЭМ!$A$39:$A$782,$A139,СВЦЭМ!$B$39:$B$782,X$119)+'СЕТ СН'!$I$12+СВЦЭМ!$D$10+'СЕТ СН'!$I$6-'СЕТ СН'!$I$22</f>
        <v>1414.37377522</v>
      </c>
      <c r="Y139" s="36">
        <f>SUMIFS(СВЦЭМ!$C$39:$C$782,СВЦЭМ!$A$39:$A$782,$A139,СВЦЭМ!$B$39:$B$782,Y$119)+'СЕТ СН'!$I$12+СВЦЭМ!$D$10+'СЕТ СН'!$I$6-'СЕТ СН'!$I$22</f>
        <v>1417.46333351</v>
      </c>
    </row>
    <row r="140" spans="1:25" ht="15.75" x14ac:dyDescent="0.2">
      <c r="A140" s="35">
        <f t="shared" si="3"/>
        <v>44429</v>
      </c>
      <c r="B140" s="36">
        <f>SUMIFS(СВЦЭМ!$C$39:$C$782,СВЦЭМ!$A$39:$A$782,$A140,СВЦЭМ!$B$39:$B$782,B$119)+'СЕТ СН'!$I$12+СВЦЭМ!$D$10+'СЕТ СН'!$I$6-'СЕТ СН'!$I$22</f>
        <v>1474.9796848400001</v>
      </c>
      <c r="C140" s="36">
        <f>SUMIFS(СВЦЭМ!$C$39:$C$782,СВЦЭМ!$A$39:$A$782,$A140,СВЦЭМ!$B$39:$B$782,C$119)+'СЕТ СН'!$I$12+СВЦЭМ!$D$10+'СЕТ СН'!$I$6-'СЕТ СН'!$I$22</f>
        <v>1539.39925294</v>
      </c>
      <c r="D140" s="36">
        <f>SUMIFS(СВЦЭМ!$C$39:$C$782,СВЦЭМ!$A$39:$A$782,$A140,СВЦЭМ!$B$39:$B$782,D$119)+'СЕТ СН'!$I$12+СВЦЭМ!$D$10+'СЕТ СН'!$I$6-'СЕТ СН'!$I$22</f>
        <v>1588.2103260199999</v>
      </c>
      <c r="E140" s="36">
        <f>SUMIFS(СВЦЭМ!$C$39:$C$782,СВЦЭМ!$A$39:$A$782,$A140,СВЦЭМ!$B$39:$B$782,E$119)+'СЕТ СН'!$I$12+СВЦЭМ!$D$10+'СЕТ СН'!$I$6-'СЕТ СН'!$I$22</f>
        <v>1599.7697111299999</v>
      </c>
      <c r="F140" s="36">
        <f>SUMIFS(СВЦЭМ!$C$39:$C$782,СВЦЭМ!$A$39:$A$782,$A140,СВЦЭМ!$B$39:$B$782,F$119)+'СЕТ СН'!$I$12+СВЦЭМ!$D$10+'СЕТ СН'!$I$6-'СЕТ СН'!$I$22</f>
        <v>1607.7485410099998</v>
      </c>
      <c r="G140" s="36">
        <f>SUMIFS(СВЦЭМ!$C$39:$C$782,СВЦЭМ!$A$39:$A$782,$A140,СВЦЭМ!$B$39:$B$782,G$119)+'СЕТ СН'!$I$12+СВЦЭМ!$D$10+'СЕТ СН'!$I$6-'СЕТ СН'!$I$22</f>
        <v>1595.8421737899998</v>
      </c>
      <c r="H140" s="36">
        <f>SUMIFS(СВЦЭМ!$C$39:$C$782,СВЦЭМ!$A$39:$A$782,$A140,СВЦЭМ!$B$39:$B$782,H$119)+'СЕТ СН'!$I$12+СВЦЭМ!$D$10+'СЕТ СН'!$I$6-'СЕТ СН'!$I$22</f>
        <v>1566.10039112</v>
      </c>
      <c r="I140" s="36">
        <f>SUMIFS(СВЦЭМ!$C$39:$C$782,СВЦЭМ!$A$39:$A$782,$A140,СВЦЭМ!$B$39:$B$782,I$119)+'СЕТ СН'!$I$12+СВЦЭМ!$D$10+'СЕТ СН'!$I$6-'СЕТ СН'!$I$22</f>
        <v>1497.4309654200001</v>
      </c>
      <c r="J140" s="36">
        <f>SUMIFS(СВЦЭМ!$C$39:$C$782,СВЦЭМ!$A$39:$A$782,$A140,СВЦЭМ!$B$39:$B$782,J$119)+'СЕТ СН'!$I$12+СВЦЭМ!$D$10+'СЕТ СН'!$I$6-'СЕТ СН'!$I$22</f>
        <v>1458.5613549300001</v>
      </c>
      <c r="K140" s="36">
        <f>SUMIFS(СВЦЭМ!$C$39:$C$782,СВЦЭМ!$A$39:$A$782,$A140,СВЦЭМ!$B$39:$B$782,K$119)+'СЕТ СН'!$I$12+СВЦЭМ!$D$10+'СЕТ СН'!$I$6-'СЕТ СН'!$I$22</f>
        <v>1430.1894929299999</v>
      </c>
      <c r="L140" s="36">
        <f>SUMIFS(СВЦЭМ!$C$39:$C$782,СВЦЭМ!$A$39:$A$782,$A140,СВЦЭМ!$B$39:$B$782,L$119)+'СЕТ СН'!$I$12+СВЦЭМ!$D$10+'СЕТ СН'!$I$6-'СЕТ СН'!$I$22</f>
        <v>1428.88739906</v>
      </c>
      <c r="M140" s="36">
        <f>SUMIFS(СВЦЭМ!$C$39:$C$782,СВЦЭМ!$A$39:$A$782,$A140,СВЦЭМ!$B$39:$B$782,M$119)+'СЕТ СН'!$I$12+СВЦЭМ!$D$10+'СЕТ СН'!$I$6-'СЕТ СН'!$I$22</f>
        <v>1436.1477023499999</v>
      </c>
      <c r="N140" s="36">
        <f>SUMIFS(СВЦЭМ!$C$39:$C$782,СВЦЭМ!$A$39:$A$782,$A140,СВЦЭМ!$B$39:$B$782,N$119)+'СЕТ СН'!$I$12+СВЦЭМ!$D$10+'СЕТ СН'!$I$6-'СЕТ СН'!$I$22</f>
        <v>1432.3626693000001</v>
      </c>
      <c r="O140" s="36">
        <f>SUMIFS(СВЦЭМ!$C$39:$C$782,СВЦЭМ!$A$39:$A$782,$A140,СВЦЭМ!$B$39:$B$782,O$119)+'СЕТ СН'!$I$12+СВЦЭМ!$D$10+'СЕТ СН'!$I$6-'СЕТ СН'!$I$22</f>
        <v>1428.90352938</v>
      </c>
      <c r="P140" s="36">
        <f>SUMIFS(СВЦЭМ!$C$39:$C$782,СВЦЭМ!$A$39:$A$782,$A140,СВЦЭМ!$B$39:$B$782,P$119)+'СЕТ СН'!$I$12+СВЦЭМ!$D$10+'СЕТ СН'!$I$6-'СЕТ СН'!$I$22</f>
        <v>1426.38856719</v>
      </c>
      <c r="Q140" s="36">
        <f>SUMIFS(СВЦЭМ!$C$39:$C$782,СВЦЭМ!$A$39:$A$782,$A140,СВЦЭМ!$B$39:$B$782,Q$119)+'СЕТ СН'!$I$12+СВЦЭМ!$D$10+'СЕТ СН'!$I$6-'СЕТ СН'!$I$22</f>
        <v>1442.4754674000001</v>
      </c>
      <c r="R140" s="36">
        <f>SUMIFS(СВЦЭМ!$C$39:$C$782,СВЦЭМ!$A$39:$A$782,$A140,СВЦЭМ!$B$39:$B$782,R$119)+'СЕТ СН'!$I$12+СВЦЭМ!$D$10+'СЕТ СН'!$I$6-'СЕТ СН'!$I$22</f>
        <v>1434.8462636499999</v>
      </c>
      <c r="S140" s="36">
        <f>SUMIFS(СВЦЭМ!$C$39:$C$782,СВЦЭМ!$A$39:$A$782,$A140,СВЦЭМ!$B$39:$B$782,S$119)+'СЕТ СН'!$I$12+СВЦЭМ!$D$10+'СЕТ СН'!$I$6-'СЕТ СН'!$I$22</f>
        <v>1419.22742427</v>
      </c>
      <c r="T140" s="36">
        <f>SUMIFS(СВЦЭМ!$C$39:$C$782,СВЦЭМ!$A$39:$A$782,$A140,СВЦЭМ!$B$39:$B$782,T$119)+'СЕТ СН'!$I$12+СВЦЭМ!$D$10+'СЕТ СН'!$I$6-'СЕТ СН'!$I$22</f>
        <v>1438.66866923</v>
      </c>
      <c r="U140" s="36">
        <f>SUMIFS(СВЦЭМ!$C$39:$C$782,СВЦЭМ!$A$39:$A$782,$A140,СВЦЭМ!$B$39:$B$782,U$119)+'СЕТ СН'!$I$12+СВЦЭМ!$D$10+'СЕТ СН'!$I$6-'СЕТ СН'!$I$22</f>
        <v>1435.46432153</v>
      </c>
      <c r="V140" s="36">
        <f>SUMIFS(СВЦЭМ!$C$39:$C$782,СВЦЭМ!$A$39:$A$782,$A140,СВЦЭМ!$B$39:$B$782,V$119)+'СЕТ СН'!$I$12+СВЦЭМ!$D$10+'СЕТ СН'!$I$6-'СЕТ СН'!$I$22</f>
        <v>1437.4190398400001</v>
      </c>
      <c r="W140" s="36">
        <f>SUMIFS(СВЦЭМ!$C$39:$C$782,СВЦЭМ!$A$39:$A$782,$A140,СВЦЭМ!$B$39:$B$782,W$119)+'СЕТ СН'!$I$12+СВЦЭМ!$D$10+'СЕТ СН'!$I$6-'СЕТ СН'!$I$22</f>
        <v>1460.6848170899998</v>
      </c>
      <c r="X140" s="36">
        <f>SUMIFS(СВЦЭМ!$C$39:$C$782,СВЦЭМ!$A$39:$A$782,$A140,СВЦЭМ!$B$39:$B$782,X$119)+'СЕТ СН'!$I$12+СВЦЭМ!$D$10+'СЕТ СН'!$I$6-'СЕТ СН'!$I$22</f>
        <v>1423.7246994899999</v>
      </c>
      <c r="Y140" s="36">
        <f>SUMIFS(СВЦЭМ!$C$39:$C$782,СВЦЭМ!$A$39:$A$782,$A140,СВЦЭМ!$B$39:$B$782,Y$119)+'СЕТ СН'!$I$12+СВЦЭМ!$D$10+'СЕТ СН'!$I$6-'СЕТ СН'!$I$22</f>
        <v>1454.2799354799999</v>
      </c>
    </row>
    <row r="141" spans="1:25" ht="15.75" x14ac:dyDescent="0.2">
      <c r="A141" s="35">
        <f t="shared" si="3"/>
        <v>44430</v>
      </c>
      <c r="B141" s="36">
        <f>SUMIFS(СВЦЭМ!$C$39:$C$782,СВЦЭМ!$A$39:$A$782,$A141,СВЦЭМ!$B$39:$B$782,B$119)+'СЕТ СН'!$I$12+СВЦЭМ!$D$10+'СЕТ СН'!$I$6-'СЕТ СН'!$I$22</f>
        <v>1497.8998219499999</v>
      </c>
      <c r="C141" s="36">
        <f>SUMIFS(СВЦЭМ!$C$39:$C$782,СВЦЭМ!$A$39:$A$782,$A141,СВЦЭМ!$B$39:$B$782,C$119)+'СЕТ СН'!$I$12+СВЦЭМ!$D$10+'СЕТ СН'!$I$6-'СЕТ СН'!$I$22</f>
        <v>1570.3247662899998</v>
      </c>
      <c r="D141" s="36">
        <f>SUMIFS(СВЦЭМ!$C$39:$C$782,СВЦЭМ!$A$39:$A$782,$A141,СВЦЭМ!$B$39:$B$782,D$119)+'СЕТ СН'!$I$12+СВЦЭМ!$D$10+'СЕТ СН'!$I$6-'СЕТ СН'!$I$22</f>
        <v>1660.7193708699999</v>
      </c>
      <c r="E141" s="36">
        <f>SUMIFS(СВЦЭМ!$C$39:$C$782,СВЦЭМ!$A$39:$A$782,$A141,СВЦЭМ!$B$39:$B$782,E$119)+'СЕТ СН'!$I$12+СВЦЭМ!$D$10+'СЕТ СН'!$I$6-'СЕТ СН'!$I$22</f>
        <v>1726.6395182200001</v>
      </c>
      <c r="F141" s="36">
        <f>SUMIFS(СВЦЭМ!$C$39:$C$782,СВЦЭМ!$A$39:$A$782,$A141,СВЦЭМ!$B$39:$B$782,F$119)+'СЕТ СН'!$I$12+СВЦЭМ!$D$10+'СЕТ СН'!$I$6-'СЕТ СН'!$I$22</f>
        <v>1740.5932658099998</v>
      </c>
      <c r="G141" s="36">
        <f>SUMIFS(СВЦЭМ!$C$39:$C$782,СВЦЭМ!$A$39:$A$782,$A141,СВЦЭМ!$B$39:$B$782,G$119)+'СЕТ СН'!$I$12+СВЦЭМ!$D$10+'СЕТ СН'!$I$6-'СЕТ СН'!$I$22</f>
        <v>1736.74078457</v>
      </c>
      <c r="H141" s="36">
        <f>SUMIFS(СВЦЭМ!$C$39:$C$782,СВЦЭМ!$A$39:$A$782,$A141,СВЦЭМ!$B$39:$B$782,H$119)+'СЕТ СН'!$I$12+СВЦЭМ!$D$10+'СЕТ СН'!$I$6-'СЕТ СН'!$I$22</f>
        <v>1693.4800977800001</v>
      </c>
      <c r="I141" s="36">
        <f>SUMIFS(СВЦЭМ!$C$39:$C$782,СВЦЭМ!$A$39:$A$782,$A141,СВЦЭМ!$B$39:$B$782,I$119)+'СЕТ СН'!$I$12+СВЦЭМ!$D$10+'СЕТ СН'!$I$6-'СЕТ СН'!$I$22</f>
        <v>1534.86142711</v>
      </c>
      <c r="J141" s="36">
        <f>SUMIFS(СВЦЭМ!$C$39:$C$782,СВЦЭМ!$A$39:$A$782,$A141,СВЦЭМ!$B$39:$B$782,J$119)+'СЕТ СН'!$I$12+СВЦЭМ!$D$10+'СЕТ СН'!$I$6-'СЕТ СН'!$I$22</f>
        <v>1459.1916777699998</v>
      </c>
      <c r="K141" s="36">
        <f>SUMIFS(СВЦЭМ!$C$39:$C$782,СВЦЭМ!$A$39:$A$782,$A141,СВЦЭМ!$B$39:$B$782,K$119)+'СЕТ СН'!$I$12+СВЦЭМ!$D$10+'СЕТ СН'!$I$6-'СЕТ СН'!$I$22</f>
        <v>1395.39236222</v>
      </c>
      <c r="L141" s="36">
        <f>SUMIFS(СВЦЭМ!$C$39:$C$782,СВЦЭМ!$A$39:$A$782,$A141,СВЦЭМ!$B$39:$B$782,L$119)+'СЕТ СН'!$I$12+СВЦЭМ!$D$10+'СЕТ СН'!$I$6-'СЕТ СН'!$I$22</f>
        <v>1377.9999377700001</v>
      </c>
      <c r="M141" s="36">
        <f>SUMIFS(СВЦЭМ!$C$39:$C$782,СВЦЭМ!$A$39:$A$782,$A141,СВЦЭМ!$B$39:$B$782,M$119)+'СЕТ СН'!$I$12+СВЦЭМ!$D$10+'СЕТ СН'!$I$6-'СЕТ СН'!$I$22</f>
        <v>1370.2038265399999</v>
      </c>
      <c r="N141" s="36">
        <f>SUMIFS(СВЦЭМ!$C$39:$C$782,СВЦЭМ!$A$39:$A$782,$A141,СВЦЭМ!$B$39:$B$782,N$119)+'СЕТ СН'!$I$12+СВЦЭМ!$D$10+'СЕТ СН'!$I$6-'СЕТ СН'!$I$22</f>
        <v>1367.05291192</v>
      </c>
      <c r="O141" s="36">
        <f>SUMIFS(СВЦЭМ!$C$39:$C$782,СВЦЭМ!$A$39:$A$782,$A141,СВЦЭМ!$B$39:$B$782,O$119)+'СЕТ СН'!$I$12+СВЦЭМ!$D$10+'СЕТ СН'!$I$6-'СЕТ СН'!$I$22</f>
        <v>1373.7862196199999</v>
      </c>
      <c r="P141" s="36">
        <f>SUMIFS(СВЦЭМ!$C$39:$C$782,СВЦЭМ!$A$39:$A$782,$A141,СВЦЭМ!$B$39:$B$782,P$119)+'СЕТ СН'!$I$12+СВЦЭМ!$D$10+'СЕТ СН'!$I$6-'СЕТ СН'!$I$22</f>
        <v>1403.4883630899999</v>
      </c>
      <c r="Q141" s="36">
        <f>SUMIFS(СВЦЭМ!$C$39:$C$782,СВЦЭМ!$A$39:$A$782,$A141,СВЦЭМ!$B$39:$B$782,Q$119)+'СЕТ СН'!$I$12+СВЦЭМ!$D$10+'СЕТ СН'!$I$6-'СЕТ СН'!$I$22</f>
        <v>1415.9890228099998</v>
      </c>
      <c r="R141" s="36">
        <f>SUMIFS(СВЦЭМ!$C$39:$C$782,СВЦЭМ!$A$39:$A$782,$A141,СВЦЭМ!$B$39:$B$782,R$119)+'СЕТ СН'!$I$12+СВЦЭМ!$D$10+'СЕТ СН'!$I$6-'СЕТ СН'!$I$22</f>
        <v>1412.0004348699999</v>
      </c>
      <c r="S141" s="36">
        <f>SUMIFS(СВЦЭМ!$C$39:$C$782,СВЦЭМ!$A$39:$A$782,$A141,СВЦЭМ!$B$39:$B$782,S$119)+'СЕТ СН'!$I$12+СВЦЭМ!$D$10+'СЕТ СН'!$I$6-'СЕТ СН'!$I$22</f>
        <v>1380.98077296</v>
      </c>
      <c r="T141" s="36">
        <f>SUMIFS(СВЦЭМ!$C$39:$C$782,СВЦЭМ!$A$39:$A$782,$A141,СВЦЭМ!$B$39:$B$782,T$119)+'СЕТ СН'!$I$12+СВЦЭМ!$D$10+'СЕТ СН'!$I$6-'СЕТ СН'!$I$22</f>
        <v>1355.79588444</v>
      </c>
      <c r="U141" s="36">
        <f>SUMIFS(СВЦЭМ!$C$39:$C$782,СВЦЭМ!$A$39:$A$782,$A141,СВЦЭМ!$B$39:$B$782,U$119)+'СЕТ СН'!$I$12+СВЦЭМ!$D$10+'СЕТ СН'!$I$6-'СЕТ СН'!$I$22</f>
        <v>1352.5628953199998</v>
      </c>
      <c r="V141" s="36">
        <f>SUMIFS(СВЦЭМ!$C$39:$C$782,СВЦЭМ!$A$39:$A$782,$A141,СВЦЭМ!$B$39:$B$782,V$119)+'СЕТ СН'!$I$12+СВЦЭМ!$D$10+'СЕТ СН'!$I$6-'СЕТ СН'!$I$22</f>
        <v>1350.29253978</v>
      </c>
      <c r="W141" s="36">
        <f>SUMIFS(СВЦЭМ!$C$39:$C$782,СВЦЭМ!$A$39:$A$782,$A141,СВЦЭМ!$B$39:$B$782,W$119)+'СЕТ СН'!$I$12+СВЦЭМ!$D$10+'СЕТ СН'!$I$6-'СЕТ СН'!$I$22</f>
        <v>1358.30142568</v>
      </c>
      <c r="X141" s="36">
        <f>SUMIFS(СВЦЭМ!$C$39:$C$782,СВЦЭМ!$A$39:$A$782,$A141,СВЦЭМ!$B$39:$B$782,X$119)+'СЕТ СН'!$I$12+СВЦЭМ!$D$10+'СЕТ СН'!$I$6-'СЕТ СН'!$I$22</f>
        <v>1367.1988833299999</v>
      </c>
      <c r="Y141" s="36">
        <f>SUMIFS(СВЦЭМ!$C$39:$C$782,СВЦЭМ!$A$39:$A$782,$A141,СВЦЭМ!$B$39:$B$782,Y$119)+'СЕТ СН'!$I$12+СВЦЭМ!$D$10+'СЕТ СН'!$I$6-'СЕТ СН'!$I$22</f>
        <v>1423.3133831999999</v>
      </c>
    </row>
    <row r="142" spans="1:25" ht="15.75" x14ac:dyDescent="0.2">
      <c r="A142" s="35">
        <f t="shared" si="3"/>
        <v>44431</v>
      </c>
      <c r="B142" s="36">
        <f>SUMIFS(СВЦЭМ!$C$39:$C$782,СВЦЭМ!$A$39:$A$782,$A142,СВЦЭМ!$B$39:$B$782,B$119)+'СЕТ СН'!$I$12+СВЦЭМ!$D$10+'СЕТ СН'!$I$6-'СЕТ СН'!$I$22</f>
        <v>1520.2840872500001</v>
      </c>
      <c r="C142" s="36">
        <f>SUMIFS(СВЦЭМ!$C$39:$C$782,СВЦЭМ!$A$39:$A$782,$A142,СВЦЭМ!$B$39:$B$782,C$119)+'СЕТ СН'!$I$12+СВЦЭМ!$D$10+'СЕТ СН'!$I$6-'СЕТ СН'!$I$22</f>
        <v>1534.76105104</v>
      </c>
      <c r="D142" s="36">
        <f>SUMIFS(СВЦЭМ!$C$39:$C$782,СВЦЭМ!$A$39:$A$782,$A142,СВЦЭМ!$B$39:$B$782,D$119)+'СЕТ СН'!$I$12+СВЦЭМ!$D$10+'СЕТ СН'!$I$6-'СЕТ СН'!$I$22</f>
        <v>1572.4708481399998</v>
      </c>
      <c r="E142" s="36">
        <f>SUMIFS(СВЦЭМ!$C$39:$C$782,СВЦЭМ!$A$39:$A$782,$A142,СВЦЭМ!$B$39:$B$782,E$119)+'СЕТ СН'!$I$12+СВЦЭМ!$D$10+'СЕТ СН'!$I$6-'СЕТ СН'!$I$22</f>
        <v>1595.9580289800001</v>
      </c>
      <c r="F142" s="36">
        <f>SUMIFS(СВЦЭМ!$C$39:$C$782,СВЦЭМ!$A$39:$A$782,$A142,СВЦЭМ!$B$39:$B$782,F$119)+'СЕТ СН'!$I$12+СВЦЭМ!$D$10+'СЕТ СН'!$I$6-'СЕТ СН'!$I$22</f>
        <v>1598.2298005</v>
      </c>
      <c r="G142" s="36">
        <f>SUMIFS(СВЦЭМ!$C$39:$C$782,СВЦЭМ!$A$39:$A$782,$A142,СВЦЭМ!$B$39:$B$782,G$119)+'СЕТ СН'!$I$12+СВЦЭМ!$D$10+'СЕТ СН'!$I$6-'СЕТ СН'!$I$22</f>
        <v>1587.6575337899999</v>
      </c>
      <c r="H142" s="36">
        <f>SUMIFS(СВЦЭМ!$C$39:$C$782,СВЦЭМ!$A$39:$A$782,$A142,СВЦЭМ!$B$39:$B$782,H$119)+'СЕТ СН'!$I$12+СВЦЭМ!$D$10+'СЕТ СН'!$I$6-'СЕТ СН'!$I$22</f>
        <v>1556.61799879</v>
      </c>
      <c r="I142" s="36">
        <f>SUMIFS(СВЦЭМ!$C$39:$C$782,СВЦЭМ!$A$39:$A$782,$A142,СВЦЭМ!$B$39:$B$782,I$119)+'СЕТ СН'!$I$12+СВЦЭМ!$D$10+'СЕТ СН'!$I$6-'СЕТ СН'!$I$22</f>
        <v>1509.19386487</v>
      </c>
      <c r="J142" s="36">
        <f>SUMIFS(СВЦЭМ!$C$39:$C$782,СВЦЭМ!$A$39:$A$782,$A142,СВЦЭМ!$B$39:$B$782,J$119)+'СЕТ СН'!$I$12+СВЦЭМ!$D$10+'СЕТ СН'!$I$6-'СЕТ СН'!$I$22</f>
        <v>1457.6621143499999</v>
      </c>
      <c r="K142" s="36">
        <f>SUMIFS(СВЦЭМ!$C$39:$C$782,СВЦЭМ!$A$39:$A$782,$A142,СВЦЭМ!$B$39:$B$782,K$119)+'СЕТ СН'!$I$12+СВЦЭМ!$D$10+'СЕТ СН'!$I$6-'СЕТ СН'!$I$22</f>
        <v>1457.3334542100001</v>
      </c>
      <c r="L142" s="36">
        <f>SUMIFS(СВЦЭМ!$C$39:$C$782,СВЦЭМ!$A$39:$A$782,$A142,СВЦЭМ!$B$39:$B$782,L$119)+'СЕТ СН'!$I$12+СВЦЭМ!$D$10+'СЕТ СН'!$I$6-'СЕТ СН'!$I$22</f>
        <v>1476.6208628099998</v>
      </c>
      <c r="M142" s="36">
        <f>SUMIFS(СВЦЭМ!$C$39:$C$782,СВЦЭМ!$A$39:$A$782,$A142,СВЦЭМ!$B$39:$B$782,M$119)+'СЕТ СН'!$I$12+СВЦЭМ!$D$10+'СЕТ СН'!$I$6-'СЕТ СН'!$I$22</f>
        <v>1484.1955601899999</v>
      </c>
      <c r="N142" s="36">
        <f>SUMIFS(СВЦЭМ!$C$39:$C$782,СВЦЭМ!$A$39:$A$782,$A142,СВЦЭМ!$B$39:$B$782,N$119)+'СЕТ СН'!$I$12+СВЦЭМ!$D$10+'СЕТ СН'!$I$6-'СЕТ СН'!$I$22</f>
        <v>1483.5072170200001</v>
      </c>
      <c r="O142" s="36">
        <f>SUMIFS(СВЦЭМ!$C$39:$C$782,СВЦЭМ!$A$39:$A$782,$A142,СВЦЭМ!$B$39:$B$782,O$119)+'СЕТ СН'!$I$12+СВЦЭМ!$D$10+'СЕТ СН'!$I$6-'СЕТ СН'!$I$22</f>
        <v>1502.7423069900001</v>
      </c>
      <c r="P142" s="36">
        <f>SUMIFS(СВЦЭМ!$C$39:$C$782,СВЦЭМ!$A$39:$A$782,$A142,СВЦЭМ!$B$39:$B$782,P$119)+'СЕТ СН'!$I$12+СВЦЭМ!$D$10+'СЕТ СН'!$I$6-'СЕТ СН'!$I$22</f>
        <v>1482.8090760999999</v>
      </c>
      <c r="Q142" s="36">
        <f>SUMIFS(СВЦЭМ!$C$39:$C$782,СВЦЭМ!$A$39:$A$782,$A142,СВЦЭМ!$B$39:$B$782,Q$119)+'СЕТ СН'!$I$12+СВЦЭМ!$D$10+'СЕТ СН'!$I$6-'СЕТ СН'!$I$22</f>
        <v>1486.6050395699999</v>
      </c>
      <c r="R142" s="36">
        <f>SUMIFS(СВЦЭМ!$C$39:$C$782,СВЦЭМ!$A$39:$A$782,$A142,СВЦЭМ!$B$39:$B$782,R$119)+'СЕТ СН'!$I$12+СВЦЭМ!$D$10+'СЕТ СН'!$I$6-'СЕТ СН'!$I$22</f>
        <v>1479.1504765</v>
      </c>
      <c r="S142" s="36">
        <f>SUMIFS(СВЦЭМ!$C$39:$C$782,СВЦЭМ!$A$39:$A$782,$A142,СВЦЭМ!$B$39:$B$782,S$119)+'СЕТ СН'!$I$12+СВЦЭМ!$D$10+'СЕТ СН'!$I$6-'СЕТ СН'!$I$22</f>
        <v>1463.71965434</v>
      </c>
      <c r="T142" s="36">
        <f>SUMIFS(СВЦЭМ!$C$39:$C$782,СВЦЭМ!$A$39:$A$782,$A142,СВЦЭМ!$B$39:$B$782,T$119)+'СЕТ СН'!$I$12+СВЦЭМ!$D$10+'СЕТ СН'!$I$6-'СЕТ СН'!$I$22</f>
        <v>1501.8882160999999</v>
      </c>
      <c r="U142" s="36">
        <f>SUMIFS(СВЦЭМ!$C$39:$C$782,СВЦЭМ!$A$39:$A$782,$A142,СВЦЭМ!$B$39:$B$782,U$119)+'СЕТ СН'!$I$12+СВЦЭМ!$D$10+'СЕТ СН'!$I$6-'СЕТ СН'!$I$22</f>
        <v>1487.8848688200001</v>
      </c>
      <c r="V142" s="36">
        <f>SUMIFS(СВЦЭМ!$C$39:$C$782,СВЦЭМ!$A$39:$A$782,$A142,СВЦЭМ!$B$39:$B$782,V$119)+'СЕТ СН'!$I$12+СВЦЭМ!$D$10+'СЕТ СН'!$I$6-'СЕТ СН'!$I$22</f>
        <v>1483.6703339199998</v>
      </c>
      <c r="W142" s="36">
        <f>SUMIFS(СВЦЭМ!$C$39:$C$782,СВЦЭМ!$A$39:$A$782,$A142,СВЦЭМ!$B$39:$B$782,W$119)+'СЕТ СН'!$I$12+СВЦЭМ!$D$10+'СЕТ СН'!$I$6-'СЕТ СН'!$I$22</f>
        <v>1501.4949964499999</v>
      </c>
      <c r="X142" s="36">
        <f>SUMIFS(СВЦЭМ!$C$39:$C$782,СВЦЭМ!$A$39:$A$782,$A142,СВЦЭМ!$B$39:$B$782,X$119)+'СЕТ СН'!$I$12+СВЦЭМ!$D$10+'СЕТ СН'!$I$6-'СЕТ СН'!$I$22</f>
        <v>1456.7373545800001</v>
      </c>
      <c r="Y142" s="36">
        <f>SUMIFS(СВЦЭМ!$C$39:$C$782,СВЦЭМ!$A$39:$A$782,$A142,СВЦЭМ!$B$39:$B$782,Y$119)+'СЕТ СН'!$I$12+СВЦЭМ!$D$10+'СЕТ СН'!$I$6-'СЕТ СН'!$I$22</f>
        <v>1480.69818274</v>
      </c>
    </row>
    <row r="143" spans="1:25" ht="15.75" x14ac:dyDescent="0.2">
      <c r="A143" s="35">
        <f t="shared" si="3"/>
        <v>44432</v>
      </c>
      <c r="B143" s="36">
        <f>SUMIFS(СВЦЭМ!$C$39:$C$782,СВЦЭМ!$A$39:$A$782,$A143,СВЦЭМ!$B$39:$B$782,B$119)+'СЕТ СН'!$I$12+СВЦЭМ!$D$10+'СЕТ СН'!$I$6-'СЕТ СН'!$I$22</f>
        <v>1477.96672874</v>
      </c>
      <c r="C143" s="36">
        <f>SUMIFS(СВЦЭМ!$C$39:$C$782,СВЦЭМ!$A$39:$A$782,$A143,СВЦЭМ!$B$39:$B$782,C$119)+'СЕТ СН'!$I$12+СВЦЭМ!$D$10+'СЕТ СН'!$I$6-'СЕТ СН'!$I$22</f>
        <v>1541.1254919799999</v>
      </c>
      <c r="D143" s="36">
        <f>SUMIFS(СВЦЭМ!$C$39:$C$782,СВЦЭМ!$A$39:$A$782,$A143,СВЦЭМ!$B$39:$B$782,D$119)+'СЕТ СН'!$I$12+СВЦЭМ!$D$10+'СЕТ СН'!$I$6-'СЕТ СН'!$I$22</f>
        <v>1584.80040687</v>
      </c>
      <c r="E143" s="36">
        <f>SUMIFS(СВЦЭМ!$C$39:$C$782,СВЦЭМ!$A$39:$A$782,$A143,СВЦЭМ!$B$39:$B$782,E$119)+'СЕТ СН'!$I$12+СВЦЭМ!$D$10+'СЕТ СН'!$I$6-'СЕТ СН'!$I$22</f>
        <v>1648.2292693099998</v>
      </c>
      <c r="F143" s="36">
        <f>SUMIFS(СВЦЭМ!$C$39:$C$782,СВЦЭМ!$A$39:$A$782,$A143,СВЦЭМ!$B$39:$B$782,F$119)+'СЕТ СН'!$I$12+СВЦЭМ!$D$10+'СЕТ СН'!$I$6-'СЕТ СН'!$I$22</f>
        <v>1648.7894581199998</v>
      </c>
      <c r="G143" s="36">
        <f>SUMIFS(СВЦЭМ!$C$39:$C$782,СВЦЭМ!$A$39:$A$782,$A143,СВЦЭМ!$B$39:$B$782,G$119)+'СЕТ СН'!$I$12+СВЦЭМ!$D$10+'СЕТ СН'!$I$6-'СЕТ СН'!$I$22</f>
        <v>1623.5395735500001</v>
      </c>
      <c r="H143" s="36">
        <f>SUMIFS(СВЦЭМ!$C$39:$C$782,СВЦЭМ!$A$39:$A$782,$A143,СВЦЭМ!$B$39:$B$782,H$119)+'СЕТ СН'!$I$12+СВЦЭМ!$D$10+'СЕТ СН'!$I$6-'СЕТ СН'!$I$22</f>
        <v>1576.6056839099999</v>
      </c>
      <c r="I143" s="36">
        <f>SUMIFS(СВЦЭМ!$C$39:$C$782,СВЦЭМ!$A$39:$A$782,$A143,СВЦЭМ!$B$39:$B$782,I$119)+'СЕТ СН'!$I$12+СВЦЭМ!$D$10+'СЕТ СН'!$I$6-'СЕТ СН'!$I$22</f>
        <v>1511.3900590200001</v>
      </c>
      <c r="J143" s="36">
        <f>SUMIFS(СВЦЭМ!$C$39:$C$782,СВЦЭМ!$A$39:$A$782,$A143,СВЦЭМ!$B$39:$B$782,J$119)+'СЕТ СН'!$I$12+СВЦЭМ!$D$10+'СЕТ СН'!$I$6-'СЕТ СН'!$I$22</f>
        <v>1415.87949858</v>
      </c>
      <c r="K143" s="36">
        <f>SUMIFS(СВЦЭМ!$C$39:$C$782,СВЦЭМ!$A$39:$A$782,$A143,СВЦЭМ!$B$39:$B$782,K$119)+'СЕТ СН'!$I$12+СВЦЭМ!$D$10+'СЕТ СН'!$I$6-'СЕТ СН'!$I$22</f>
        <v>1406.3742873699998</v>
      </c>
      <c r="L143" s="36">
        <f>SUMIFS(СВЦЭМ!$C$39:$C$782,СВЦЭМ!$A$39:$A$782,$A143,СВЦЭМ!$B$39:$B$782,L$119)+'СЕТ СН'!$I$12+СВЦЭМ!$D$10+'СЕТ СН'!$I$6-'СЕТ СН'!$I$22</f>
        <v>1412.74380443</v>
      </c>
      <c r="M143" s="36">
        <f>SUMIFS(СВЦЭМ!$C$39:$C$782,СВЦЭМ!$A$39:$A$782,$A143,СВЦЭМ!$B$39:$B$782,M$119)+'СЕТ СН'!$I$12+СВЦЭМ!$D$10+'СЕТ СН'!$I$6-'СЕТ СН'!$I$22</f>
        <v>1411.09414799</v>
      </c>
      <c r="N143" s="36">
        <f>SUMIFS(СВЦЭМ!$C$39:$C$782,СВЦЭМ!$A$39:$A$782,$A143,СВЦЭМ!$B$39:$B$782,N$119)+'СЕТ СН'!$I$12+СВЦЭМ!$D$10+'СЕТ СН'!$I$6-'СЕТ СН'!$I$22</f>
        <v>1410.9159644199999</v>
      </c>
      <c r="O143" s="36">
        <f>SUMIFS(СВЦЭМ!$C$39:$C$782,СВЦЭМ!$A$39:$A$782,$A143,СВЦЭМ!$B$39:$B$782,O$119)+'СЕТ СН'!$I$12+СВЦЭМ!$D$10+'СЕТ СН'!$I$6-'СЕТ СН'!$I$22</f>
        <v>1397.7176018599998</v>
      </c>
      <c r="P143" s="36">
        <f>SUMIFS(СВЦЭМ!$C$39:$C$782,СВЦЭМ!$A$39:$A$782,$A143,СВЦЭМ!$B$39:$B$782,P$119)+'СЕТ СН'!$I$12+СВЦЭМ!$D$10+'СЕТ СН'!$I$6-'СЕТ СН'!$I$22</f>
        <v>1408.03784105</v>
      </c>
      <c r="Q143" s="36">
        <f>SUMIFS(СВЦЭМ!$C$39:$C$782,СВЦЭМ!$A$39:$A$782,$A143,СВЦЭМ!$B$39:$B$782,Q$119)+'СЕТ СН'!$I$12+СВЦЭМ!$D$10+'СЕТ СН'!$I$6-'СЕТ СН'!$I$22</f>
        <v>1419.8657168099999</v>
      </c>
      <c r="R143" s="36">
        <f>SUMIFS(СВЦЭМ!$C$39:$C$782,СВЦЭМ!$A$39:$A$782,$A143,СВЦЭМ!$B$39:$B$782,R$119)+'СЕТ СН'!$I$12+СВЦЭМ!$D$10+'СЕТ СН'!$I$6-'СЕТ СН'!$I$22</f>
        <v>1415.67468633</v>
      </c>
      <c r="S143" s="36">
        <f>SUMIFS(СВЦЭМ!$C$39:$C$782,СВЦЭМ!$A$39:$A$782,$A143,СВЦЭМ!$B$39:$B$782,S$119)+'СЕТ СН'!$I$12+СВЦЭМ!$D$10+'СЕТ СН'!$I$6-'СЕТ СН'!$I$22</f>
        <v>1398.5950619</v>
      </c>
      <c r="T143" s="36">
        <f>SUMIFS(СВЦЭМ!$C$39:$C$782,СВЦЭМ!$A$39:$A$782,$A143,СВЦЭМ!$B$39:$B$782,T$119)+'СЕТ СН'!$I$12+СВЦЭМ!$D$10+'СЕТ СН'!$I$6-'СЕТ СН'!$I$22</f>
        <v>1438.31825798</v>
      </c>
      <c r="U143" s="36">
        <f>SUMIFS(СВЦЭМ!$C$39:$C$782,СВЦЭМ!$A$39:$A$782,$A143,СВЦЭМ!$B$39:$B$782,U$119)+'СЕТ СН'!$I$12+СВЦЭМ!$D$10+'СЕТ СН'!$I$6-'СЕТ СН'!$I$22</f>
        <v>1434.0679900999999</v>
      </c>
      <c r="V143" s="36">
        <f>SUMIFS(СВЦЭМ!$C$39:$C$782,СВЦЭМ!$A$39:$A$782,$A143,СВЦЭМ!$B$39:$B$782,V$119)+'СЕТ СН'!$I$12+СВЦЭМ!$D$10+'СЕТ СН'!$I$6-'СЕТ СН'!$I$22</f>
        <v>1444.09635278</v>
      </c>
      <c r="W143" s="36">
        <f>SUMIFS(СВЦЭМ!$C$39:$C$782,СВЦЭМ!$A$39:$A$782,$A143,СВЦЭМ!$B$39:$B$782,W$119)+'СЕТ СН'!$I$12+СВЦЭМ!$D$10+'СЕТ СН'!$I$6-'СЕТ СН'!$I$22</f>
        <v>1463.89152491</v>
      </c>
      <c r="X143" s="36">
        <f>SUMIFS(СВЦЭМ!$C$39:$C$782,СВЦЭМ!$A$39:$A$782,$A143,СВЦЭМ!$B$39:$B$782,X$119)+'СЕТ СН'!$I$12+СВЦЭМ!$D$10+'СЕТ СН'!$I$6-'СЕТ СН'!$I$22</f>
        <v>1408.9114089099999</v>
      </c>
      <c r="Y143" s="36">
        <f>SUMIFS(СВЦЭМ!$C$39:$C$782,СВЦЭМ!$A$39:$A$782,$A143,СВЦЭМ!$B$39:$B$782,Y$119)+'СЕТ СН'!$I$12+СВЦЭМ!$D$10+'СЕТ СН'!$I$6-'СЕТ СН'!$I$22</f>
        <v>1432.6771408</v>
      </c>
    </row>
    <row r="144" spans="1:25" ht="15.75" x14ac:dyDescent="0.2">
      <c r="A144" s="35">
        <f t="shared" si="3"/>
        <v>44433</v>
      </c>
      <c r="B144" s="36">
        <f>SUMIFS(СВЦЭМ!$C$39:$C$782,СВЦЭМ!$A$39:$A$782,$A144,СВЦЭМ!$B$39:$B$782,B$119)+'СЕТ СН'!$I$12+СВЦЭМ!$D$10+'СЕТ СН'!$I$6-'СЕТ СН'!$I$22</f>
        <v>1543.80453562</v>
      </c>
      <c r="C144" s="36">
        <f>SUMIFS(СВЦЭМ!$C$39:$C$782,СВЦЭМ!$A$39:$A$782,$A144,СВЦЭМ!$B$39:$B$782,C$119)+'СЕТ СН'!$I$12+СВЦЭМ!$D$10+'СЕТ СН'!$I$6-'СЕТ СН'!$I$22</f>
        <v>1620.3881388899999</v>
      </c>
      <c r="D144" s="36">
        <f>SUMIFS(СВЦЭМ!$C$39:$C$782,СВЦЭМ!$A$39:$A$782,$A144,СВЦЭМ!$B$39:$B$782,D$119)+'СЕТ СН'!$I$12+СВЦЭМ!$D$10+'СЕТ СН'!$I$6-'СЕТ СН'!$I$22</f>
        <v>1651.3496508999999</v>
      </c>
      <c r="E144" s="36">
        <f>SUMIFS(СВЦЭМ!$C$39:$C$782,СВЦЭМ!$A$39:$A$782,$A144,СВЦЭМ!$B$39:$B$782,E$119)+'СЕТ СН'!$I$12+СВЦЭМ!$D$10+'СЕТ СН'!$I$6-'СЕТ СН'!$I$22</f>
        <v>1656.31019049</v>
      </c>
      <c r="F144" s="36">
        <f>SUMIFS(СВЦЭМ!$C$39:$C$782,СВЦЭМ!$A$39:$A$782,$A144,СВЦЭМ!$B$39:$B$782,F$119)+'СЕТ СН'!$I$12+СВЦЭМ!$D$10+'СЕТ СН'!$I$6-'СЕТ СН'!$I$22</f>
        <v>1650.01876657</v>
      </c>
      <c r="G144" s="36">
        <f>SUMIFS(СВЦЭМ!$C$39:$C$782,СВЦЭМ!$A$39:$A$782,$A144,СВЦЭМ!$B$39:$B$782,G$119)+'СЕТ СН'!$I$12+СВЦЭМ!$D$10+'СЕТ СН'!$I$6-'СЕТ СН'!$I$22</f>
        <v>1630.7343479699998</v>
      </c>
      <c r="H144" s="36">
        <f>SUMIFS(СВЦЭМ!$C$39:$C$782,СВЦЭМ!$A$39:$A$782,$A144,СВЦЭМ!$B$39:$B$782,H$119)+'СЕТ СН'!$I$12+СВЦЭМ!$D$10+'СЕТ СН'!$I$6-'СЕТ СН'!$I$22</f>
        <v>1610.2427020299999</v>
      </c>
      <c r="I144" s="36">
        <f>SUMIFS(СВЦЭМ!$C$39:$C$782,СВЦЭМ!$A$39:$A$782,$A144,СВЦЭМ!$B$39:$B$782,I$119)+'СЕТ СН'!$I$12+СВЦЭМ!$D$10+'СЕТ СН'!$I$6-'СЕТ СН'!$I$22</f>
        <v>1533.4098633999999</v>
      </c>
      <c r="J144" s="36">
        <f>SUMIFS(СВЦЭМ!$C$39:$C$782,СВЦЭМ!$A$39:$A$782,$A144,СВЦЭМ!$B$39:$B$782,J$119)+'СЕТ СН'!$I$12+СВЦЭМ!$D$10+'СЕТ СН'!$I$6-'СЕТ СН'!$I$22</f>
        <v>1451.4152637100001</v>
      </c>
      <c r="K144" s="36">
        <f>SUMIFS(СВЦЭМ!$C$39:$C$782,СВЦЭМ!$A$39:$A$782,$A144,СВЦЭМ!$B$39:$B$782,K$119)+'СЕТ СН'!$I$12+СВЦЭМ!$D$10+'СЕТ СН'!$I$6-'СЕТ СН'!$I$22</f>
        <v>1434.3981785000001</v>
      </c>
      <c r="L144" s="36">
        <f>SUMIFS(СВЦЭМ!$C$39:$C$782,СВЦЭМ!$A$39:$A$782,$A144,СВЦЭМ!$B$39:$B$782,L$119)+'СЕТ СН'!$I$12+СВЦЭМ!$D$10+'СЕТ СН'!$I$6-'СЕТ СН'!$I$22</f>
        <v>1442.0824643699998</v>
      </c>
      <c r="M144" s="36">
        <f>SUMIFS(СВЦЭМ!$C$39:$C$782,СВЦЭМ!$A$39:$A$782,$A144,СВЦЭМ!$B$39:$B$782,M$119)+'СЕТ СН'!$I$12+СВЦЭМ!$D$10+'СЕТ СН'!$I$6-'СЕТ СН'!$I$22</f>
        <v>1450.9166184800001</v>
      </c>
      <c r="N144" s="36">
        <f>SUMIFS(СВЦЭМ!$C$39:$C$782,СВЦЭМ!$A$39:$A$782,$A144,СВЦЭМ!$B$39:$B$782,N$119)+'СЕТ СН'!$I$12+СВЦЭМ!$D$10+'СЕТ СН'!$I$6-'СЕТ СН'!$I$22</f>
        <v>1444.5774614100001</v>
      </c>
      <c r="O144" s="36">
        <f>SUMIFS(СВЦЭМ!$C$39:$C$782,СВЦЭМ!$A$39:$A$782,$A144,СВЦЭМ!$B$39:$B$782,O$119)+'СЕТ СН'!$I$12+СВЦЭМ!$D$10+'СЕТ СН'!$I$6-'СЕТ СН'!$I$22</f>
        <v>1447.0431201199999</v>
      </c>
      <c r="P144" s="36">
        <f>SUMIFS(СВЦЭМ!$C$39:$C$782,СВЦЭМ!$A$39:$A$782,$A144,СВЦЭМ!$B$39:$B$782,P$119)+'СЕТ СН'!$I$12+СВЦЭМ!$D$10+'СЕТ СН'!$I$6-'СЕТ СН'!$I$22</f>
        <v>1457.23233493</v>
      </c>
      <c r="Q144" s="36">
        <f>SUMIFS(СВЦЭМ!$C$39:$C$782,СВЦЭМ!$A$39:$A$782,$A144,СВЦЭМ!$B$39:$B$782,Q$119)+'СЕТ СН'!$I$12+СВЦЭМ!$D$10+'СЕТ СН'!$I$6-'СЕТ СН'!$I$22</f>
        <v>1467.8251411900001</v>
      </c>
      <c r="R144" s="36">
        <f>SUMIFS(СВЦЭМ!$C$39:$C$782,СВЦЭМ!$A$39:$A$782,$A144,СВЦЭМ!$B$39:$B$782,R$119)+'СЕТ СН'!$I$12+СВЦЭМ!$D$10+'СЕТ СН'!$I$6-'СЕТ СН'!$I$22</f>
        <v>1466.4034892300001</v>
      </c>
      <c r="S144" s="36">
        <f>SUMIFS(СВЦЭМ!$C$39:$C$782,СВЦЭМ!$A$39:$A$782,$A144,СВЦЭМ!$B$39:$B$782,S$119)+'СЕТ СН'!$I$12+СВЦЭМ!$D$10+'СЕТ СН'!$I$6-'СЕТ СН'!$I$22</f>
        <v>1451.74618435</v>
      </c>
      <c r="T144" s="36">
        <f>SUMIFS(СВЦЭМ!$C$39:$C$782,СВЦЭМ!$A$39:$A$782,$A144,СВЦЭМ!$B$39:$B$782,T$119)+'СЕТ СН'!$I$12+СВЦЭМ!$D$10+'СЕТ СН'!$I$6-'СЕТ СН'!$I$22</f>
        <v>1479.17266939</v>
      </c>
      <c r="U144" s="36">
        <f>SUMIFS(СВЦЭМ!$C$39:$C$782,СВЦЭМ!$A$39:$A$782,$A144,СВЦЭМ!$B$39:$B$782,U$119)+'СЕТ СН'!$I$12+СВЦЭМ!$D$10+'СЕТ СН'!$I$6-'СЕТ СН'!$I$22</f>
        <v>1473.7237890900001</v>
      </c>
      <c r="V144" s="36">
        <f>SUMIFS(СВЦЭМ!$C$39:$C$782,СВЦЭМ!$A$39:$A$782,$A144,СВЦЭМ!$B$39:$B$782,V$119)+'СЕТ СН'!$I$12+СВЦЭМ!$D$10+'СЕТ СН'!$I$6-'СЕТ СН'!$I$22</f>
        <v>1490.8608244</v>
      </c>
      <c r="W144" s="36">
        <f>SUMIFS(СВЦЭМ!$C$39:$C$782,СВЦЭМ!$A$39:$A$782,$A144,СВЦЭМ!$B$39:$B$782,W$119)+'СЕТ СН'!$I$12+СВЦЭМ!$D$10+'СЕТ СН'!$I$6-'СЕТ СН'!$I$22</f>
        <v>1504.4874419600001</v>
      </c>
      <c r="X144" s="36">
        <f>SUMIFS(СВЦЭМ!$C$39:$C$782,СВЦЭМ!$A$39:$A$782,$A144,СВЦЭМ!$B$39:$B$782,X$119)+'СЕТ СН'!$I$12+СВЦЭМ!$D$10+'СЕТ СН'!$I$6-'СЕТ СН'!$I$22</f>
        <v>1451.34226132</v>
      </c>
      <c r="Y144" s="36">
        <f>SUMIFS(СВЦЭМ!$C$39:$C$782,СВЦЭМ!$A$39:$A$782,$A144,СВЦЭМ!$B$39:$B$782,Y$119)+'СЕТ СН'!$I$12+СВЦЭМ!$D$10+'СЕТ СН'!$I$6-'СЕТ СН'!$I$22</f>
        <v>1464.2546943299999</v>
      </c>
    </row>
    <row r="145" spans="1:26" ht="15.75" x14ac:dyDescent="0.2">
      <c r="A145" s="35">
        <f t="shared" si="3"/>
        <v>44434</v>
      </c>
      <c r="B145" s="36">
        <f>SUMIFS(СВЦЭМ!$C$39:$C$782,СВЦЭМ!$A$39:$A$782,$A145,СВЦЭМ!$B$39:$B$782,B$119)+'СЕТ СН'!$I$12+СВЦЭМ!$D$10+'СЕТ СН'!$I$6-'СЕТ СН'!$I$22</f>
        <v>1556.95302324</v>
      </c>
      <c r="C145" s="36">
        <f>SUMIFS(СВЦЭМ!$C$39:$C$782,СВЦЭМ!$A$39:$A$782,$A145,СВЦЭМ!$B$39:$B$782,C$119)+'СЕТ СН'!$I$12+СВЦЭМ!$D$10+'СЕТ СН'!$I$6-'СЕТ СН'!$I$22</f>
        <v>1624.9981882500001</v>
      </c>
      <c r="D145" s="36">
        <f>SUMIFS(СВЦЭМ!$C$39:$C$782,СВЦЭМ!$A$39:$A$782,$A145,СВЦЭМ!$B$39:$B$782,D$119)+'СЕТ СН'!$I$12+СВЦЭМ!$D$10+'СЕТ СН'!$I$6-'СЕТ СН'!$I$22</f>
        <v>1682.16904847</v>
      </c>
      <c r="E145" s="36">
        <f>SUMIFS(СВЦЭМ!$C$39:$C$782,СВЦЭМ!$A$39:$A$782,$A145,СВЦЭМ!$B$39:$B$782,E$119)+'СЕТ СН'!$I$12+СВЦЭМ!$D$10+'СЕТ СН'!$I$6-'СЕТ СН'!$I$22</f>
        <v>1697.2053222099998</v>
      </c>
      <c r="F145" s="36">
        <f>SUMIFS(СВЦЭМ!$C$39:$C$782,СВЦЭМ!$A$39:$A$782,$A145,СВЦЭМ!$B$39:$B$782,F$119)+'СЕТ СН'!$I$12+СВЦЭМ!$D$10+'СЕТ СН'!$I$6-'СЕТ СН'!$I$22</f>
        <v>1695.0149371499999</v>
      </c>
      <c r="G145" s="36">
        <f>SUMIFS(СВЦЭМ!$C$39:$C$782,СВЦЭМ!$A$39:$A$782,$A145,СВЦЭМ!$B$39:$B$782,G$119)+'СЕТ СН'!$I$12+СВЦЭМ!$D$10+'СЕТ СН'!$I$6-'СЕТ СН'!$I$22</f>
        <v>1680.0656678299999</v>
      </c>
      <c r="H145" s="36">
        <f>SUMIFS(СВЦЭМ!$C$39:$C$782,СВЦЭМ!$A$39:$A$782,$A145,СВЦЭМ!$B$39:$B$782,H$119)+'СЕТ СН'!$I$12+СВЦЭМ!$D$10+'СЕТ СН'!$I$6-'СЕТ СН'!$I$22</f>
        <v>1643.85118373</v>
      </c>
      <c r="I145" s="36">
        <f>SUMIFS(СВЦЭМ!$C$39:$C$782,СВЦЭМ!$A$39:$A$782,$A145,СВЦЭМ!$B$39:$B$782,I$119)+'СЕТ СН'!$I$12+СВЦЭМ!$D$10+'СЕТ СН'!$I$6-'СЕТ СН'!$I$22</f>
        <v>1559.8448259299998</v>
      </c>
      <c r="J145" s="36">
        <f>SUMIFS(СВЦЭМ!$C$39:$C$782,СВЦЭМ!$A$39:$A$782,$A145,СВЦЭМ!$B$39:$B$782,J$119)+'СЕТ СН'!$I$12+СВЦЭМ!$D$10+'СЕТ СН'!$I$6-'СЕТ СН'!$I$22</f>
        <v>1475.1446796999999</v>
      </c>
      <c r="K145" s="36">
        <f>SUMIFS(СВЦЭМ!$C$39:$C$782,СВЦЭМ!$A$39:$A$782,$A145,СВЦЭМ!$B$39:$B$782,K$119)+'СЕТ СН'!$I$12+СВЦЭМ!$D$10+'СЕТ СН'!$I$6-'СЕТ СН'!$I$22</f>
        <v>1478.9525434899999</v>
      </c>
      <c r="L145" s="36">
        <f>SUMIFS(СВЦЭМ!$C$39:$C$782,СВЦЭМ!$A$39:$A$782,$A145,СВЦЭМ!$B$39:$B$782,L$119)+'СЕТ СН'!$I$12+СВЦЭМ!$D$10+'СЕТ СН'!$I$6-'СЕТ СН'!$I$22</f>
        <v>1500.81708733</v>
      </c>
      <c r="M145" s="36">
        <f>SUMIFS(СВЦЭМ!$C$39:$C$782,СВЦЭМ!$A$39:$A$782,$A145,СВЦЭМ!$B$39:$B$782,M$119)+'СЕТ СН'!$I$12+СВЦЭМ!$D$10+'СЕТ СН'!$I$6-'СЕТ СН'!$I$22</f>
        <v>1498.03384508</v>
      </c>
      <c r="N145" s="36">
        <f>SUMIFS(СВЦЭМ!$C$39:$C$782,СВЦЭМ!$A$39:$A$782,$A145,СВЦЭМ!$B$39:$B$782,N$119)+'СЕТ СН'!$I$12+СВЦЭМ!$D$10+'СЕТ СН'!$I$6-'СЕТ СН'!$I$22</f>
        <v>1494.20855489</v>
      </c>
      <c r="O145" s="36">
        <f>SUMIFS(СВЦЭМ!$C$39:$C$782,СВЦЭМ!$A$39:$A$782,$A145,СВЦЭМ!$B$39:$B$782,O$119)+'СЕТ СН'!$I$12+СВЦЭМ!$D$10+'СЕТ СН'!$I$6-'СЕТ СН'!$I$22</f>
        <v>1477.1427958700001</v>
      </c>
      <c r="P145" s="36">
        <f>SUMIFS(СВЦЭМ!$C$39:$C$782,СВЦЭМ!$A$39:$A$782,$A145,СВЦЭМ!$B$39:$B$782,P$119)+'СЕТ СН'!$I$12+СВЦЭМ!$D$10+'СЕТ СН'!$I$6-'СЕТ СН'!$I$22</f>
        <v>1477.4137549</v>
      </c>
      <c r="Q145" s="36">
        <f>SUMIFS(СВЦЭМ!$C$39:$C$782,СВЦЭМ!$A$39:$A$782,$A145,СВЦЭМ!$B$39:$B$782,Q$119)+'СЕТ СН'!$I$12+СВЦЭМ!$D$10+'СЕТ СН'!$I$6-'СЕТ СН'!$I$22</f>
        <v>1465.9996244599999</v>
      </c>
      <c r="R145" s="36">
        <f>SUMIFS(СВЦЭМ!$C$39:$C$782,СВЦЭМ!$A$39:$A$782,$A145,СВЦЭМ!$B$39:$B$782,R$119)+'СЕТ СН'!$I$12+СВЦЭМ!$D$10+'СЕТ СН'!$I$6-'СЕТ СН'!$I$22</f>
        <v>1457.73899962</v>
      </c>
      <c r="S145" s="36">
        <f>SUMIFS(СВЦЭМ!$C$39:$C$782,СВЦЭМ!$A$39:$A$782,$A145,СВЦЭМ!$B$39:$B$782,S$119)+'СЕТ СН'!$I$12+СВЦЭМ!$D$10+'СЕТ СН'!$I$6-'СЕТ СН'!$I$22</f>
        <v>1469.1505131099998</v>
      </c>
      <c r="T145" s="36">
        <f>SUMIFS(СВЦЭМ!$C$39:$C$782,СВЦЭМ!$A$39:$A$782,$A145,СВЦЭМ!$B$39:$B$782,T$119)+'СЕТ СН'!$I$12+СВЦЭМ!$D$10+'СЕТ СН'!$I$6-'СЕТ СН'!$I$22</f>
        <v>1528.5947214799999</v>
      </c>
      <c r="U145" s="36">
        <f>SUMIFS(СВЦЭМ!$C$39:$C$782,СВЦЭМ!$A$39:$A$782,$A145,СВЦЭМ!$B$39:$B$782,U$119)+'СЕТ СН'!$I$12+СВЦЭМ!$D$10+'СЕТ СН'!$I$6-'СЕТ СН'!$I$22</f>
        <v>1521.1378748699999</v>
      </c>
      <c r="V145" s="36">
        <f>SUMIFS(СВЦЭМ!$C$39:$C$782,СВЦЭМ!$A$39:$A$782,$A145,СВЦЭМ!$B$39:$B$782,V$119)+'СЕТ СН'!$I$12+СВЦЭМ!$D$10+'СЕТ СН'!$I$6-'СЕТ СН'!$I$22</f>
        <v>1542.1834332200001</v>
      </c>
      <c r="W145" s="36">
        <f>SUMIFS(СВЦЭМ!$C$39:$C$782,СВЦЭМ!$A$39:$A$782,$A145,СВЦЭМ!$B$39:$B$782,W$119)+'СЕТ СН'!$I$12+СВЦЭМ!$D$10+'СЕТ СН'!$I$6-'СЕТ СН'!$I$22</f>
        <v>1544.4450547599999</v>
      </c>
      <c r="X145" s="36">
        <f>SUMIFS(СВЦЭМ!$C$39:$C$782,СВЦЭМ!$A$39:$A$782,$A145,СВЦЭМ!$B$39:$B$782,X$119)+'СЕТ СН'!$I$12+СВЦЭМ!$D$10+'СЕТ СН'!$I$6-'СЕТ СН'!$I$22</f>
        <v>1507.1491815899999</v>
      </c>
      <c r="Y145" s="36">
        <f>SUMIFS(СВЦЭМ!$C$39:$C$782,СВЦЭМ!$A$39:$A$782,$A145,СВЦЭМ!$B$39:$B$782,Y$119)+'СЕТ СН'!$I$12+СВЦЭМ!$D$10+'СЕТ СН'!$I$6-'СЕТ СН'!$I$22</f>
        <v>1498.82813577</v>
      </c>
    </row>
    <row r="146" spans="1:26" ht="15.75" x14ac:dyDescent="0.2">
      <c r="A146" s="35">
        <f t="shared" si="3"/>
        <v>44435</v>
      </c>
      <c r="B146" s="36">
        <f>SUMIFS(СВЦЭМ!$C$39:$C$782,СВЦЭМ!$A$39:$A$782,$A146,СВЦЭМ!$B$39:$B$782,B$119)+'СЕТ СН'!$I$12+СВЦЭМ!$D$10+'СЕТ СН'!$I$6-'СЕТ СН'!$I$22</f>
        <v>1641.77911294</v>
      </c>
      <c r="C146" s="36">
        <f>SUMIFS(СВЦЭМ!$C$39:$C$782,СВЦЭМ!$A$39:$A$782,$A146,СВЦЭМ!$B$39:$B$782,C$119)+'СЕТ СН'!$I$12+СВЦЭМ!$D$10+'СЕТ СН'!$I$6-'СЕТ СН'!$I$22</f>
        <v>1708.7233208</v>
      </c>
      <c r="D146" s="36">
        <f>SUMIFS(СВЦЭМ!$C$39:$C$782,СВЦЭМ!$A$39:$A$782,$A146,СВЦЭМ!$B$39:$B$782,D$119)+'СЕТ СН'!$I$12+СВЦЭМ!$D$10+'СЕТ СН'!$I$6-'СЕТ СН'!$I$22</f>
        <v>1796.7823412299999</v>
      </c>
      <c r="E146" s="36">
        <f>SUMIFS(СВЦЭМ!$C$39:$C$782,СВЦЭМ!$A$39:$A$782,$A146,СВЦЭМ!$B$39:$B$782,E$119)+'СЕТ СН'!$I$12+СВЦЭМ!$D$10+'СЕТ СН'!$I$6-'СЕТ СН'!$I$22</f>
        <v>1836.88308983</v>
      </c>
      <c r="F146" s="36">
        <f>SUMIFS(СВЦЭМ!$C$39:$C$782,СВЦЭМ!$A$39:$A$782,$A146,СВЦЭМ!$B$39:$B$782,F$119)+'СЕТ СН'!$I$12+СВЦЭМ!$D$10+'СЕТ СН'!$I$6-'СЕТ СН'!$I$22</f>
        <v>1848.4102212299999</v>
      </c>
      <c r="G146" s="36">
        <f>SUMIFS(СВЦЭМ!$C$39:$C$782,СВЦЭМ!$A$39:$A$782,$A146,СВЦЭМ!$B$39:$B$782,G$119)+'СЕТ СН'!$I$12+СВЦЭМ!$D$10+'СЕТ СН'!$I$6-'СЕТ СН'!$I$22</f>
        <v>1836.5257044099999</v>
      </c>
      <c r="H146" s="36">
        <f>SUMIFS(СВЦЭМ!$C$39:$C$782,СВЦЭМ!$A$39:$A$782,$A146,СВЦЭМ!$B$39:$B$782,H$119)+'СЕТ СН'!$I$12+СВЦЭМ!$D$10+'СЕТ СН'!$I$6-'СЕТ СН'!$I$22</f>
        <v>1755.4613492400001</v>
      </c>
      <c r="I146" s="36">
        <f>SUMIFS(СВЦЭМ!$C$39:$C$782,СВЦЭМ!$A$39:$A$782,$A146,СВЦЭМ!$B$39:$B$782,I$119)+'СЕТ СН'!$I$12+СВЦЭМ!$D$10+'СЕТ СН'!$I$6-'СЕТ СН'!$I$22</f>
        <v>1639.3106332699999</v>
      </c>
      <c r="J146" s="36">
        <f>SUMIFS(СВЦЭМ!$C$39:$C$782,СВЦЭМ!$A$39:$A$782,$A146,СВЦЭМ!$B$39:$B$782,J$119)+'СЕТ СН'!$I$12+СВЦЭМ!$D$10+'СЕТ СН'!$I$6-'СЕТ СН'!$I$22</f>
        <v>1555.1820886800001</v>
      </c>
      <c r="K146" s="36">
        <f>SUMIFS(СВЦЭМ!$C$39:$C$782,СВЦЭМ!$A$39:$A$782,$A146,СВЦЭМ!$B$39:$B$782,K$119)+'СЕТ СН'!$I$12+СВЦЭМ!$D$10+'СЕТ СН'!$I$6-'СЕТ СН'!$I$22</f>
        <v>1509.81766371</v>
      </c>
      <c r="L146" s="36">
        <f>SUMIFS(СВЦЭМ!$C$39:$C$782,СВЦЭМ!$A$39:$A$782,$A146,СВЦЭМ!$B$39:$B$782,L$119)+'СЕТ СН'!$I$12+СВЦЭМ!$D$10+'СЕТ СН'!$I$6-'СЕТ СН'!$I$22</f>
        <v>1517.3459407800001</v>
      </c>
      <c r="M146" s="36">
        <f>SUMIFS(СВЦЭМ!$C$39:$C$782,СВЦЭМ!$A$39:$A$782,$A146,СВЦЭМ!$B$39:$B$782,M$119)+'СЕТ СН'!$I$12+СВЦЭМ!$D$10+'СЕТ СН'!$I$6-'СЕТ СН'!$I$22</f>
        <v>1515.9636487799999</v>
      </c>
      <c r="N146" s="36">
        <f>SUMIFS(СВЦЭМ!$C$39:$C$782,СВЦЭМ!$A$39:$A$782,$A146,СВЦЭМ!$B$39:$B$782,N$119)+'СЕТ СН'!$I$12+СВЦЭМ!$D$10+'СЕТ СН'!$I$6-'СЕТ СН'!$I$22</f>
        <v>1515.25009262</v>
      </c>
      <c r="O146" s="36">
        <f>SUMIFS(СВЦЭМ!$C$39:$C$782,СВЦЭМ!$A$39:$A$782,$A146,СВЦЭМ!$B$39:$B$782,O$119)+'СЕТ СН'!$I$12+СВЦЭМ!$D$10+'СЕТ СН'!$I$6-'СЕТ СН'!$I$22</f>
        <v>1513.8167718099999</v>
      </c>
      <c r="P146" s="36">
        <f>SUMIFS(СВЦЭМ!$C$39:$C$782,СВЦЭМ!$A$39:$A$782,$A146,СВЦЭМ!$B$39:$B$782,P$119)+'СЕТ СН'!$I$12+СВЦЭМ!$D$10+'СЕТ СН'!$I$6-'СЕТ СН'!$I$22</f>
        <v>1533.62260064</v>
      </c>
      <c r="Q146" s="36">
        <f>SUMIFS(СВЦЭМ!$C$39:$C$782,СВЦЭМ!$A$39:$A$782,$A146,СВЦЭМ!$B$39:$B$782,Q$119)+'СЕТ СН'!$I$12+СВЦЭМ!$D$10+'СЕТ СН'!$I$6-'СЕТ СН'!$I$22</f>
        <v>1538.94606473</v>
      </c>
      <c r="R146" s="36">
        <f>SUMIFS(СВЦЭМ!$C$39:$C$782,СВЦЭМ!$A$39:$A$782,$A146,СВЦЭМ!$B$39:$B$782,R$119)+'СЕТ СН'!$I$12+СВЦЭМ!$D$10+'СЕТ СН'!$I$6-'СЕТ СН'!$I$22</f>
        <v>1538.6100085600001</v>
      </c>
      <c r="S146" s="36">
        <f>SUMIFS(СВЦЭМ!$C$39:$C$782,СВЦЭМ!$A$39:$A$782,$A146,СВЦЭМ!$B$39:$B$782,S$119)+'СЕТ СН'!$I$12+СВЦЭМ!$D$10+'СЕТ СН'!$I$6-'СЕТ СН'!$I$22</f>
        <v>1513.31691295</v>
      </c>
      <c r="T146" s="36">
        <f>SUMIFS(СВЦЭМ!$C$39:$C$782,СВЦЭМ!$A$39:$A$782,$A146,СВЦЭМ!$B$39:$B$782,T$119)+'СЕТ СН'!$I$12+СВЦЭМ!$D$10+'СЕТ СН'!$I$6-'СЕТ СН'!$I$22</f>
        <v>1487.83459105</v>
      </c>
      <c r="U146" s="36">
        <f>SUMIFS(СВЦЭМ!$C$39:$C$782,СВЦЭМ!$A$39:$A$782,$A146,СВЦЭМ!$B$39:$B$782,U$119)+'СЕТ СН'!$I$12+СВЦЭМ!$D$10+'СЕТ СН'!$I$6-'СЕТ СН'!$I$22</f>
        <v>1501.0608493499999</v>
      </c>
      <c r="V146" s="36">
        <f>SUMIFS(СВЦЭМ!$C$39:$C$782,СВЦЭМ!$A$39:$A$782,$A146,СВЦЭМ!$B$39:$B$782,V$119)+'СЕТ СН'!$I$12+СВЦЭМ!$D$10+'СЕТ СН'!$I$6-'СЕТ СН'!$I$22</f>
        <v>1485.04994326</v>
      </c>
      <c r="W146" s="36">
        <f>SUMIFS(СВЦЭМ!$C$39:$C$782,СВЦЭМ!$A$39:$A$782,$A146,СВЦЭМ!$B$39:$B$782,W$119)+'СЕТ СН'!$I$12+СВЦЭМ!$D$10+'СЕТ СН'!$I$6-'СЕТ СН'!$I$22</f>
        <v>1476.34192646</v>
      </c>
      <c r="X146" s="36">
        <f>SUMIFS(СВЦЭМ!$C$39:$C$782,СВЦЭМ!$A$39:$A$782,$A146,СВЦЭМ!$B$39:$B$782,X$119)+'СЕТ СН'!$I$12+СВЦЭМ!$D$10+'СЕТ СН'!$I$6-'СЕТ СН'!$I$22</f>
        <v>1524.9524456199999</v>
      </c>
      <c r="Y146" s="36">
        <f>SUMIFS(СВЦЭМ!$C$39:$C$782,СВЦЭМ!$A$39:$A$782,$A146,СВЦЭМ!$B$39:$B$782,Y$119)+'СЕТ СН'!$I$12+СВЦЭМ!$D$10+'СЕТ СН'!$I$6-'СЕТ СН'!$I$22</f>
        <v>1588.22630452</v>
      </c>
    </row>
    <row r="147" spans="1:26" ht="15.75" x14ac:dyDescent="0.2">
      <c r="A147" s="35">
        <f t="shared" si="3"/>
        <v>44436</v>
      </c>
      <c r="B147" s="36">
        <f>SUMIFS(СВЦЭМ!$C$39:$C$782,СВЦЭМ!$A$39:$A$782,$A147,СВЦЭМ!$B$39:$B$782,B$119)+'СЕТ СН'!$I$12+СВЦЭМ!$D$10+'СЕТ СН'!$I$6-'СЕТ СН'!$I$22</f>
        <v>1596.3310703699999</v>
      </c>
      <c r="C147" s="36">
        <f>SUMIFS(СВЦЭМ!$C$39:$C$782,СВЦЭМ!$A$39:$A$782,$A147,СВЦЭМ!$B$39:$B$782,C$119)+'СЕТ СН'!$I$12+СВЦЭМ!$D$10+'СЕТ СН'!$I$6-'СЕТ СН'!$I$22</f>
        <v>1665.5814185099998</v>
      </c>
      <c r="D147" s="36">
        <f>SUMIFS(СВЦЭМ!$C$39:$C$782,СВЦЭМ!$A$39:$A$782,$A147,СВЦЭМ!$B$39:$B$782,D$119)+'СЕТ СН'!$I$12+СВЦЭМ!$D$10+'СЕТ СН'!$I$6-'СЕТ СН'!$I$22</f>
        <v>1720.3920432</v>
      </c>
      <c r="E147" s="36">
        <f>SUMIFS(СВЦЭМ!$C$39:$C$782,СВЦЭМ!$A$39:$A$782,$A147,СВЦЭМ!$B$39:$B$782,E$119)+'СЕТ СН'!$I$12+СВЦЭМ!$D$10+'СЕТ СН'!$I$6-'СЕТ СН'!$I$22</f>
        <v>1736.89929607</v>
      </c>
      <c r="F147" s="36">
        <f>SUMIFS(СВЦЭМ!$C$39:$C$782,СВЦЭМ!$A$39:$A$782,$A147,СВЦЭМ!$B$39:$B$782,F$119)+'СЕТ СН'!$I$12+СВЦЭМ!$D$10+'СЕТ СН'!$I$6-'СЕТ СН'!$I$22</f>
        <v>1746.6035512599999</v>
      </c>
      <c r="G147" s="36">
        <f>SUMIFS(СВЦЭМ!$C$39:$C$782,СВЦЭМ!$A$39:$A$782,$A147,СВЦЭМ!$B$39:$B$782,G$119)+'СЕТ СН'!$I$12+СВЦЭМ!$D$10+'СЕТ СН'!$I$6-'СЕТ СН'!$I$22</f>
        <v>1744.4531008299998</v>
      </c>
      <c r="H147" s="36">
        <f>SUMIFS(СВЦЭМ!$C$39:$C$782,СВЦЭМ!$A$39:$A$782,$A147,СВЦЭМ!$B$39:$B$782,H$119)+'СЕТ СН'!$I$12+СВЦЭМ!$D$10+'СЕТ СН'!$I$6-'СЕТ СН'!$I$22</f>
        <v>1715.5937729699999</v>
      </c>
      <c r="I147" s="36">
        <f>SUMIFS(СВЦЭМ!$C$39:$C$782,СВЦЭМ!$A$39:$A$782,$A147,СВЦЭМ!$B$39:$B$782,I$119)+'СЕТ СН'!$I$12+СВЦЭМ!$D$10+'СЕТ СН'!$I$6-'СЕТ СН'!$I$22</f>
        <v>1612.1588267100001</v>
      </c>
      <c r="J147" s="36">
        <f>SUMIFS(СВЦЭМ!$C$39:$C$782,СВЦЭМ!$A$39:$A$782,$A147,СВЦЭМ!$B$39:$B$782,J$119)+'СЕТ СН'!$I$12+СВЦЭМ!$D$10+'СЕТ СН'!$I$6-'СЕТ СН'!$I$22</f>
        <v>1522.8046841099999</v>
      </c>
      <c r="K147" s="36">
        <f>SUMIFS(СВЦЭМ!$C$39:$C$782,СВЦЭМ!$A$39:$A$782,$A147,СВЦЭМ!$B$39:$B$782,K$119)+'СЕТ СН'!$I$12+СВЦЭМ!$D$10+'СЕТ СН'!$I$6-'СЕТ СН'!$I$22</f>
        <v>1456.81999735</v>
      </c>
      <c r="L147" s="36">
        <f>SUMIFS(СВЦЭМ!$C$39:$C$782,СВЦЭМ!$A$39:$A$782,$A147,СВЦЭМ!$B$39:$B$782,L$119)+'СЕТ СН'!$I$12+СВЦЭМ!$D$10+'СЕТ СН'!$I$6-'СЕТ СН'!$I$22</f>
        <v>1420.9678751500001</v>
      </c>
      <c r="M147" s="36">
        <f>SUMIFS(СВЦЭМ!$C$39:$C$782,СВЦЭМ!$A$39:$A$782,$A147,СВЦЭМ!$B$39:$B$782,M$119)+'СЕТ СН'!$I$12+СВЦЭМ!$D$10+'СЕТ СН'!$I$6-'СЕТ СН'!$I$22</f>
        <v>1416.8539895599999</v>
      </c>
      <c r="N147" s="36">
        <f>SUMIFS(СВЦЭМ!$C$39:$C$782,СВЦЭМ!$A$39:$A$782,$A147,СВЦЭМ!$B$39:$B$782,N$119)+'СЕТ СН'!$I$12+СВЦЭМ!$D$10+'СЕТ СН'!$I$6-'СЕТ СН'!$I$22</f>
        <v>1422.4410065</v>
      </c>
      <c r="O147" s="36">
        <f>SUMIFS(СВЦЭМ!$C$39:$C$782,СВЦЭМ!$A$39:$A$782,$A147,СВЦЭМ!$B$39:$B$782,O$119)+'СЕТ СН'!$I$12+СВЦЭМ!$D$10+'СЕТ СН'!$I$6-'СЕТ СН'!$I$22</f>
        <v>1443.4017239999998</v>
      </c>
      <c r="P147" s="36">
        <f>SUMIFS(СВЦЭМ!$C$39:$C$782,СВЦЭМ!$A$39:$A$782,$A147,СВЦЭМ!$B$39:$B$782,P$119)+'СЕТ СН'!$I$12+СВЦЭМ!$D$10+'СЕТ СН'!$I$6-'СЕТ СН'!$I$22</f>
        <v>1459.3600576899998</v>
      </c>
      <c r="Q147" s="36">
        <f>SUMIFS(СВЦЭМ!$C$39:$C$782,СВЦЭМ!$A$39:$A$782,$A147,СВЦЭМ!$B$39:$B$782,Q$119)+'СЕТ СН'!$I$12+СВЦЭМ!$D$10+'СЕТ СН'!$I$6-'СЕТ СН'!$I$22</f>
        <v>1469.82940072</v>
      </c>
      <c r="R147" s="36">
        <f>SUMIFS(СВЦЭМ!$C$39:$C$782,СВЦЭМ!$A$39:$A$782,$A147,СВЦЭМ!$B$39:$B$782,R$119)+'СЕТ СН'!$I$12+СВЦЭМ!$D$10+'СЕТ СН'!$I$6-'СЕТ СН'!$I$22</f>
        <v>1466.7649752299999</v>
      </c>
      <c r="S147" s="36">
        <f>SUMIFS(СВЦЭМ!$C$39:$C$782,СВЦЭМ!$A$39:$A$782,$A147,СВЦЭМ!$B$39:$B$782,S$119)+'СЕТ СН'!$I$12+СВЦЭМ!$D$10+'СЕТ СН'!$I$6-'СЕТ СН'!$I$22</f>
        <v>1442.9965422999999</v>
      </c>
      <c r="T147" s="36">
        <f>SUMIFS(СВЦЭМ!$C$39:$C$782,СВЦЭМ!$A$39:$A$782,$A147,СВЦЭМ!$B$39:$B$782,T$119)+'СЕТ СН'!$I$12+СВЦЭМ!$D$10+'СЕТ СН'!$I$6-'СЕТ СН'!$I$22</f>
        <v>1429.0250216300001</v>
      </c>
      <c r="U147" s="36">
        <f>SUMIFS(СВЦЭМ!$C$39:$C$782,СВЦЭМ!$A$39:$A$782,$A147,СВЦЭМ!$B$39:$B$782,U$119)+'СЕТ СН'!$I$12+СВЦЭМ!$D$10+'СЕТ СН'!$I$6-'СЕТ СН'!$I$22</f>
        <v>1430.21260693</v>
      </c>
      <c r="V147" s="36">
        <f>SUMIFS(СВЦЭМ!$C$39:$C$782,СВЦЭМ!$A$39:$A$782,$A147,СВЦЭМ!$B$39:$B$782,V$119)+'СЕТ СН'!$I$12+СВЦЭМ!$D$10+'СЕТ СН'!$I$6-'СЕТ СН'!$I$22</f>
        <v>1423.30862314</v>
      </c>
      <c r="W147" s="36">
        <f>SUMIFS(СВЦЭМ!$C$39:$C$782,СВЦЭМ!$A$39:$A$782,$A147,СВЦЭМ!$B$39:$B$782,W$119)+'СЕТ СН'!$I$12+СВЦЭМ!$D$10+'СЕТ СН'!$I$6-'СЕТ СН'!$I$22</f>
        <v>1441.0880653700001</v>
      </c>
      <c r="X147" s="36">
        <f>SUMIFS(СВЦЭМ!$C$39:$C$782,СВЦЭМ!$A$39:$A$782,$A147,СВЦЭМ!$B$39:$B$782,X$119)+'СЕТ СН'!$I$12+СВЦЭМ!$D$10+'СЕТ СН'!$I$6-'СЕТ СН'!$I$22</f>
        <v>1465.4722103300001</v>
      </c>
      <c r="Y147" s="36">
        <f>SUMIFS(СВЦЭМ!$C$39:$C$782,СВЦЭМ!$A$39:$A$782,$A147,СВЦЭМ!$B$39:$B$782,Y$119)+'СЕТ СН'!$I$12+СВЦЭМ!$D$10+'СЕТ СН'!$I$6-'СЕТ СН'!$I$22</f>
        <v>1505.06240981</v>
      </c>
    </row>
    <row r="148" spans="1:26" ht="15.75" x14ac:dyDescent="0.2">
      <c r="A148" s="35">
        <f t="shared" si="3"/>
        <v>44437</v>
      </c>
      <c r="B148" s="36">
        <f>SUMIFS(СВЦЭМ!$C$39:$C$782,СВЦЭМ!$A$39:$A$782,$A148,СВЦЭМ!$B$39:$B$782,B$119)+'СЕТ СН'!$I$12+СВЦЭМ!$D$10+'СЕТ СН'!$I$6-'СЕТ СН'!$I$22</f>
        <v>1601.66531893</v>
      </c>
      <c r="C148" s="36">
        <f>SUMIFS(СВЦЭМ!$C$39:$C$782,СВЦЭМ!$A$39:$A$782,$A148,СВЦЭМ!$B$39:$B$782,C$119)+'СЕТ СН'!$I$12+СВЦЭМ!$D$10+'СЕТ СН'!$I$6-'СЕТ СН'!$I$22</f>
        <v>1666.4820073999999</v>
      </c>
      <c r="D148" s="36">
        <f>SUMIFS(СВЦЭМ!$C$39:$C$782,СВЦЭМ!$A$39:$A$782,$A148,СВЦЭМ!$B$39:$B$782,D$119)+'СЕТ СН'!$I$12+СВЦЭМ!$D$10+'СЕТ СН'!$I$6-'СЕТ СН'!$I$22</f>
        <v>1728.2965029999998</v>
      </c>
      <c r="E148" s="36">
        <f>SUMIFS(СВЦЭМ!$C$39:$C$782,СВЦЭМ!$A$39:$A$782,$A148,СВЦЭМ!$B$39:$B$782,E$119)+'СЕТ СН'!$I$12+СВЦЭМ!$D$10+'СЕТ СН'!$I$6-'СЕТ СН'!$I$22</f>
        <v>1757.47947658</v>
      </c>
      <c r="F148" s="36">
        <f>SUMIFS(СВЦЭМ!$C$39:$C$782,СВЦЭМ!$A$39:$A$782,$A148,СВЦЭМ!$B$39:$B$782,F$119)+'СЕТ СН'!$I$12+СВЦЭМ!$D$10+'СЕТ СН'!$I$6-'СЕТ СН'!$I$22</f>
        <v>1764.44157501</v>
      </c>
      <c r="G148" s="36">
        <f>SUMIFS(СВЦЭМ!$C$39:$C$782,СВЦЭМ!$A$39:$A$782,$A148,СВЦЭМ!$B$39:$B$782,G$119)+'СЕТ СН'!$I$12+СВЦЭМ!$D$10+'СЕТ СН'!$I$6-'СЕТ СН'!$I$22</f>
        <v>1758.8892992799999</v>
      </c>
      <c r="H148" s="36">
        <f>SUMIFS(СВЦЭМ!$C$39:$C$782,СВЦЭМ!$A$39:$A$782,$A148,СВЦЭМ!$B$39:$B$782,H$119)+'СЕТ СН'!$I$12+СВЦЭМ!$D$10+'СЕТ СН'!$I$6-'СЕТ СН'!$I$22</f>
        <v>1729.3368581699999</v>
      </c>
      <c r="I148" s="36">
        <f>SUMIFS(СВЦЭМ!$C$39:$C$782,СВЦЭМ!$A$39:$A$782,$A148,СВЦЭМ!$B$39:$B$782,I$119)+'СЕТ СН'!$I$12+СВЦЭМ!$D$10+'СЕТ СН'!$I$6-'СЕТ СН'!$I$22</f>
        <v>1664.0697227000001</v>
      </c>
      <c r="J148" s="36">
        <f>SUMIFS(СВЦЭМ!$C$39:$C$782,СВЦЭМ!$A$39:$A$782,$A148,СВЦЭМ!$B$39:$B$782,J$119)+'СЕТ СН'!$I$12+СВЦЭМ!$D$10+'СЕТ СН'!$I$6-'СЕТ СН'!$I$22</f>
        <v>1566.81545749</v>
      </c>
      <c r="K148" s="36">
        <f>SUMIFS(СВЦЭМ!$C$39:$C$782,СВЦЭМ!$A$39:$A$782,$A148,СВЦЭМ!$B$39:$B$782,K$119)+'СЕТ СН'!$I$12+СВЦЭМ!$D$10+'СЕТ СН'!$I$6-'СЕТ СН'!$I$22</f>
        <v>1503.8122290699998</v>
      </c>
      <c r="L148" s="36">
        <f>SUMIFS(СВЦЭМ!$C$39:$C$782,СВЦЭМ!$A$39:$A$782,$A148,СВЦЭМ!$B$39:$B$782,L$119)+'СЕТ СН'!$I$12+СВЦЭМ!$D$10+'СЕТ СН'!$I$6-'СЕТ СН'!$I$22</f>
        <v>1465.8808192199999</v>
      </c>
      <c r="M148" s="36">
        <f>SUMIFS(СВЦЭМ!$C$39:$C$782,СВЦЭМ!$A$39:$A$782,$A148,СВЦЭМ!$B$39:$B$782,M$119)+'СЕТ СН'!$I$12+СВЦЭМ!$D$10+'СЕТ СН'!$I$6-'СЕТ СН'!$I$22</f>
        <v>1457.7034514899999</v>
      </c>
      <c r="N148" s="36">
        <f>SUMIFS(СВЦЭМ!$C$39:$C$782,СВЦЭМ!$A$39:$A$782,$A148,СВЦЭМ!$B$39:$B$782,N$119)+'СЕТ СН'!$I$12+СВЦЭМ!$D$10+'СЕТ СН'!$I$6-'СЕТ СН'!$I$22</f>
        <v>1457.41206788</v>
      </c>
      <c r="O148" s="36">
        <f>SUMIFS(СВЦЭМ!$C$39:$C$782,СВЦЭМ!$A$39:$A$782,$A148,СВЦЭМ!$B$39:$B$782,O$119)+'СЕТ СН'!$I$12+СВЦЭМ!$D$10+'СЕТ СН'!$I$6-'СЕТ СН'!$I$22</f>
        <v>1469.23996644</v>
      </c>
      <c r="P148" s="36">
        <f>SUMIFS(СВЦЭМ!$C$39:$C$782,СВЦЭМ!$A$39:$A$782,$A148,СВЦЭМ!$B$39:$B$782,P$119)+'СЕТ СН'!$I$12+СВЦЭМ!$D$10+'СЕТ СН'!$I$6-'СЕТ СН'!$I$22</f>
        <v>1495.1403430199998</v>
      </c>
      <c r="Q148" s="36">
        <f>SUMIFS(СВЦЭМ!$C$39:$C$782,СВЦЭМ!$A$39:$A$782,$A148,СВЦЭМ!$B$39:$B$782,Q$119)+'СЕТ СН'!$I$12+СВЦЭМ!$D$10+'СЕТ СН'!$I$6-'СЕТ СН'!$I$22</f>
        <v>1503.99546476</v>
      </c>
      <c r="R148" s="36">
        <f>SUMIFS(СВЦЭМ!$C$39:$C$782,СВЦЭМ!$A$39:$A$782,$A148,СВЦЭМ!$B$39:$B$782,R$119)+'СЕТ СН'!$I$12+СВЦЭМ!$D$10+'СЕТ СН'!$I$6-'СЕТ СН'!$I$22</f>
        <v>1497.2678486599998</v>
      </c>
      <c r="S148" s="36">
        <f>SUMIFS(СВЦЭМ!$C$39:$C$782,СВЦЭМ!$A$39:$A$782,$A148,СВЦЭМ!$B$39:$B$782,S$119)+'СЕТ СН'!$I$12+СВЦЭМ!$D$10+'СЕТ СН'!$I$6-'СЕТ СН'!$I$22</f>
        <v>1472.20929125</v>
      </c>
      <c r="T148" s="36">
        <f>SUMIFS(СВЦЭМ!$C$39:$C$782,СВЦЭМ!$A$39:$A$782,$A148,СВЦЭМ!$B$39:$B$782,T$119)+'СЕТ СН'!$I$12+СВЦЭМ!$D$10+'СЕТ СН'!$I$6-'СЕТ СН'!$I$22</f>
        <v>1449.8298939699998</v>
      </c>
      <c r="U148" s="36">
        <f>SUMIFS(СВЦЭМ!$C$39:$C$782,СВЦЭМ!$A$39:$A$782,$A148,СВЦЭМ!$B$39:$B$782,U$119)+'СЕТ СН'!$I$12+СВЦЭМ!$D$10+'СЕТ СН'!$I$6-'СЕТ СН'!$I$22</f>
        <v>1442.9760046199999</v>
      </c>
      <c r="V148" s="36">
        <f>SUMIFS(СВЦЭМ!$C$39:$C$782,СВЦЭМ!$A$39:$A$782,$A148,СВЦЭМ!$B$39:$B$782,V$119)+'СЕТ СН'!$I$12+СВЦЭМ!$D$10+'СЕТ СН'!$I$6-'СЕТ СН'!$I$22</f>
        <v>1439.5921068100001</v>
      </c>
      <c r="W148" s="36">
        <f>SUMIFS(СВЦЭМ!$C$39:$C$782,СВЦЭМ!$A$39:$A$782,$A148,СВЦЭМ!$B$39:$B$782,W$119)+'СЕТ СН'!$I$12+СВЦЭМ!$D$10+'СЕТ СН'!$I$6-'СЕТ СН'!$I$22</f>
        <v>1458.3680467199999</v>
      </c>
      <c r="X148" s="36">
        <f>SUMIFS(СВЦЭМ!$C$39:$C$782,СВЦЭМ!$A$39:$A$782,$A148,СВЦЭМ!$B$39:$B$782,X$119)+'СЕТ СН'!$I$12+СВЦЭМ!$D$10+'СЕТ СН'!$I$6-'СЕТ СН'!$I$22</f>
        <v>1451.3840254900001</v>
      </c>
      <c r="Y148" s="36">
        <f>SUMIFS(СВЦЭМ!$C$39:$C$782,СВЦЭМ!$A$39:$A$782,$A148,СВЦЭМ!$B$39:$B$782,Y$119)+'СЕТ СН'!$I$12+СВЦЭМ!$D$10+'СЕТ СН'!$I$6-'СЕТ СН'!$I$22</f>
        <v>1496.13384013</v>
      </c>
    </row>
    <row r="149" spans="1:26" ht="15.75" x14ac:dyDescent="0.2">
      <c r="A149" s="35">
        <f t="shared" si="3"/>
        <v>44438</v>
      </c>
      <c r="B149" s="36">
        <f>SUMIFS(СВЦЭМ!$C$39:$C$782,СВЦЭМ!$A$39:$A$782,$A149,СВЦЭМ!$B$39:$B$782,B$119)+'СЕТ СН'!$I$12+СВЦЭМ!$D$10+'СЕТ СН'!$I$6-'СЕТ СН'!$I$22</f>
        <v>1575.6754738499999</v>
      </c>
      <c r="C149" s="36">
        <f>SUMIFS(СВЦЭМ!$C$39:$C$782,СВЦЭМ!$A$39:$A$782,$A149,СВЦЭМ!$B$39:$B$782,C$119)+'СЕТ СН'!$I$12+СВЦЭМ!$D$10+'СЕТ СН'!$I$6-'СЕТ СН'!$I$22</f>
        <v>1652.2436374499998</v>
      </c>
      <c r="D149" s="36">
        <f>SUMIFS(СВЦЭМ!$C$39:$C$782,СВЦЭМ!$A$39:$A$782,$A149,СВЦЭМ!$B$39:$B$782,D$119)+'СЕТ СН'!$I$12+СВЦЭМ!$D$10+'СЕТ СН'!$I$6-'СЕТ СН'!$I$22</f>
        <v>1700.6388031299998</v>
      </c>
      <c r="E149" s="36">
        <f>SUMIFS(СВЦЭМ!$C$39:$C$782,СВЦЭМ!$A$39:$A$782,$A149,СВЦЭМ!$B$39:$B$782,E$119)+'СЕТ СН'!$I$12+СВЦЭМ!$D$10+'СЕТ СН'!$I$6-'СЕТ СН'!$I$22</f>
        <v>1727.6498503199998</v>
      </c>
      <c r="F149" s="36">
        <f>SUMIFS(СВЦЭМ!$C$39:$C$782,СВЦЭМ!$A$39:$A$782,$A149,СВЦЭМ!$B$39:$B$782,F$119)+'СЕТ СН'!$I$12+СВЦЭМ!$D$10+'СЕТ СН'!$I$6-'СЕТ СН'!$I$22</f>
        <v>1734.8969368400001</v>
      </c>
      <c r="G149" s="36">
        <f>SUMIFS(СВЦЭМ!$C$39:$C$782,СВЦЭМ!$A$39:$A$782,$A149,СВЦЭМ!$B$39:$B$782,G$119)+'СЕТ СН'!$I$12+СВЦЭМ!$D$10+'СЕТ СН'!$I$6-'СЕТ СН'!$I$22</f>
        <v>1715.68966611</v>
      </c>
      <c r="H149" s="36">
        <f>SUMIFS(СВЦЭМ!$C$39:$C$782,СВЦЭМ!$A$39:$A$782,$A149,СВЦЭМ!$B$39:$B$782,H$119)+'СЕТ СН'!$I$12+СВЦЭМ!$D$10+'СЕТ СН'!$I$6-'СЕТ СН'!$I$22</f>
        <v>1667.3365674199999</v>
      </c>
      <c r="I149" s="36">
        <f>SUMIFS(СВЦЭМ!$C$39:$C$782,СВЦЭМ!$A$39:$A$782,$A149,СВЦЭМ!$B$39:$B$782,I$119)+'СЕТ СН'!$I$12+СВЦЭМ!$D$10+'СЕТ СН'!$I$6-'СЕТ СН'!$I$22</f>
        <v>1576.0366411499999</v>
      </c>
      <c r="J149" s="36">
        <f>SUMIFS(СВЦЭМ!$C$39:$C$782,СВЦЭМ!$A$39:$A$782,$A149,СВЦЭМ!$B$39:$B$782,J$119)+'СЕТ СН'!$I$12+СВЦЭМ!$D$10+'СЕТ СН'!$I$6-'СЕТ СН'!$I$22</f>
        <v>1515.5468945100001</v>
      </c>
      <c r="K149" s="36">
        <f>SUMIFS(СВЦЭМ!$C$39:$C$782,СВЦЭМ!$A$39:$A$782,$A149,СВЦЭМ!$B$39:$B$782,K$119)+'СЕТ СН'!$I$12+СВЦЭМ!$D$10+'СЕТ СН'!$I$6-'СЕТ СН'!$I$22</f>
        <v>1447.8285201399999</v>
      </c>
      <c r="L149" s="36">
        <f>SUMIFS(СВЦЭМ!$C$39:$C$782,СВЦЭМ!$A$39:$A$782,$A149,СВЦЭМ!$B$39:$B$782,L$119)+'СЕТ СН'!$I$12+СВЦЭМ!$D$10+'СЕТ СН'!$I$6-'СЕТ СН'!$I$22</f>
        <v>1446.8078785799999</v>
      </c>
      <c r="M149" s="36">
        <f>SUMIFS(СВЦЭМ!$C$39:$C$782,СВЦЭМ!$A$39:$A$782,$A149,СВЦЭМ!$B$39:$B$782,M$119)+'СЕТ СН'!$I$12+СВЦЭМ!$D$10+'СЕТ СН'!$I$6-'СЕТ СН'!$I$22</f>
        <v>1449.6614244299999</v>
      </c>
      <c r="N149" s="36">
        <f>SUMIFS(СВЦЭМ!$C$39:$C$782,СВЦЭМ!$A$39:$A$782,$A149,СВЦЭМ!$B$39:$B$782,N$119)+'СЕТ СН'!$I$12+СВЦЭМ!$D$10+'СЕТ СН'!$I$6-'СЕТ СН'!$I$22</f>
        <v>1447.8025819999998</v>
      </c>
      <c r="O149" s="36">
        <f>SUMIFS(СВЦЭМ!$C$39:$C$782,СВЦЭМ!$A$39:$A$782,$A149,СВЦЭМ!$B$39:$B$782,O$119)+'СЕТ СН'!$I$12+СВЦЭМ!$D$10+'СЕТ СН'!$I$6-'СЕТ СН'!$I$22</f>
        <v>1489.36211471</v>
      </c>
      <c r="P149" s="36">
        <f>SUMIFS(СВЦЭМ!$C$39:$C$782,СВЦЭМ!$A$39:$A$782,$A149,СВЦЭМ!$B$39:$B$782,P$119)+'СЕТ СН'!$I$12+СВЦЭМ!$D$10+'СЕТ СН'!$I$6-'СЕТ СН'!$I$22</f>
        <v>1477.0271200100001</v>
      </c>
      <c r="Q149" s="36">
        <f>SUMIFS(СВЦЭМ!$C$39:$C$782,СВЦЭМ!$A$39:$A$782,$A149,СВЦЭМ!$B$39:$B$782,Q$119)+'СЕТ СН'!$I$12+СВЦЭМ!$D$10+'СЕТ СН'!$I$6-'СЕТ СН'!$I$22</f>
        <v>1482.7523631199999</v>
      </c>
      <c r="R149" s="36">
        <f>SUMIFS(СВЦЭМ!$C$39:$C$782,СВЦЭМ!$A$39:$A$782,$A149,СВЦЭМ!$B$39:$B$782,R$119)+'СЕТ СН'!$I$12+СВЦЭМ!$D$10+'СЕТ СН'!$I$6-'СЕТ СН'!$I$22</f>
        <v>1477.9303436</v>
      </c>
      <c r="S149" s="36">
        <f>SUMIFS(СВЦЭМ!$C$39:$C$782,СВЦЭМ!$A$39:$A$782,$A149,СВЦЭМ!$B$39:$B$782,S$119)+'СЕТ СН'!$I$12+СВЦЭМ!$D$10+'СЕТ СН'!$I$6-'СЕТ СН'!$I$22</f>
        <v>1453.38168696</v>
      </c>
      <c r="T149" s="36">
        <f>SUMIFS(СВЦЭМ!$C$39:$C$782,СВЦЭМ!$A$39:$A$782,$A149,СВЦЭМ!$B$39:$B$782,T$119)+'СЕТ СН'!$I$12+СВЦЭМ!$D$10+'СЕТ СН'!$I$6-'СЕТ СН'!$I$22</f>
        <v>1463.3482862400001</v>
      </c>
      <c r="U149" s="36">
        <f>SUMIFS(СВЦЭМ!$C$39:$C$782,СВЦЭМ!$A$39:$A$782,$A149,СВЦЭМ!$B$39:$B$782,U$119)+'СЕТ СН'!$I$12+СВЦЭМ!$D$10+'СЕТ СН'!$I$6-'СЕТ СН'!$I$22</f>
        <v>1465.2563291299998</v>
      </c>
      <c r="V149" s="36">
        <f>SUMIFS(СВЦЭМ!$C$39:$C$782,СВЦЭМ!$A$39:$A$782,$A149,СВЦЭМ!$B$39:$B$782,V$119)+'СЕТ СН'!$I$12+СВЦЭМ!$D$10+'СЕТ СН'!$I$6-'СЕТ СН'!$I$22</f>
        <v>1469.9881348399999</v>
      </c>
      <c r="W149" s="36">
        <f>SUMIFS(СВЦЭМ!$C$39:$C$782,СВЦЭМ!$A$39:$A$782,$A149,СВЦЭМ!$B$39:$B$782,W$119)+'СЕТ СН'!$I$12+СВЦЭМ!$D$10+'СЕТ СН'!$I$6-'СЕТ СН'!$I$22</f>
        <v>1471.40243676</v>
      </c>
      <c r="X149" s="36">
        <f>SUMIFS(СВЦЭМ!$C$39:$C$782,СВЦЭМ!$A$39:$A$782,$A149,СВЦЭМ!$B$39:$B$782,X$119)+'СЕТ СН'!$I$12+СВЦЭМ!$D$10+'СЕТ СН'!$I$6-'СЕТ СН'!$I$22</f>
        <v>1457.5577572500001</v>
      </c>
      <c r="Y149" s="36">
        <f>SUMIFS(СВЦЭМ!$C$39:$C$782,СВЦЭМ!$A$39:$A$782,$A149,СВЦЭМ!$B$39:$B$782,Y$119)+'СЕТ СН'!$I$12+СВЦЭМ!$D$10+'СЕТ СН'!$I$6-'СЕТ СН'!$I$22</f>
        <v>1510.87322245</v>
      </c>
    </row>
    <row r="150" spans="1:26" ht="15.75" x14ac:dyDescent="0.2">
      <c r="A150" s="35">
        <f t="shared" si="3"/>
        <v>44439</v>
      </c>
      <c r="B150" s="36">
        <f>SUMIFS(СВЦЭМ!$C$39:$C$782,СВЦЭМ!$A$39:$A$782,$A150,СВЦЭМ!$B$39:$B$782,B$119)+'СЕТ СН'!$I$12+СВЦЭМ!$D$10+'СЕТ СН'!$I$6-'СЕТ СН'!$I$22</f>
        <v>1614.98992355</v>
      </c>
      <c r="C150" s="36">
        <f>SUMIFS(СВЦЭМ!$C$39:$C$782,СВЦЭМ!$A$39:$A$782,$A150,СВЦЭМ!$B$39:$B$782,C$119)+'СЕТ СН'!$I$12+СВЦЭМ!$D$10+'СЕТ СН'!$I$6-'СЕТ СН'!$I$22</f>
        <v>1677.58086882</v>
      </c>
      <c r="D150" s="36">
        <f>SUMIFS(СВЦЭМ!$C$39:$C$782,СВЦЭМ!$A$39:$A$782,$A150,СВЦЭМ!$B$39:$B$782,D$119)+'СЕТ СН'!$I$12+СВЦЭМ!$D$10+'СЕТ СН'!$I$6-'СЕТ СН'!$I$22</f>
        <v>1733.3346234200001</v>
      </c>
      <c r="E150" s="36">
        <f>SUMIFS(СВЦЭМ!$C$39:$C$782,СВЦЭМ!$A$39:$A$782,$A150,СВЦЭМ!$B$39:$B$782,E$119)+'СЕТ СН'!$I$12+СВЦЭМ!$D$10+'СЕТ СН'!$I$6-'СЕТ СН'!$I$22</f>
        <v>1745.2369225800001</v>
      </c>
      <c r="F150" s="36">
        <f>SUMIFS(СВЦЭМ!$C$39:$C$782,СВЦЭМ!$A$39:$A$782,$A150,СВЦЭМ!$B$39:$B$782,F$119)+'СЕТ СН'!$I$12+СВЦЭМ!$D$10+'СЕТ СН'!$I$6-'СЕТ СН'!$I$22</f>
        <v>1758.32049695</v>
      </c>
      <c r="G150" s="36">
        <f>SUMIFS(СВЦЭМ!$C$39:$C$782,СВЦЭМ!$A$39:$A$782,$A150,СВЦЭМ!$B$39:$B$782,G$119)+'СЕТ СН'!$I$12+СВЦЭМ!$D$10+'СЕТ СН'!$I$6-'СЕТ СН'!$I$22</f>
        <v>1755.7584632199998</v>
      </c>
      <c r="H150" s="36">
        <f>SUMIFS(СВЦЭМ!$C$39:$C$782,СВЦЭМ!$A$39:$A$782,$A150,СВЦЭМ!$B$39:$B$782,H$119)+'СЕТ СН'!$I$12+СВЦЭМ!$D$10+'СЕТ СН'!$I$6-'СЕТ СН'!$I$22</f>
        <v>1706.4407976699999</v>
      </c>
      <c r="I150" s="36">
        <f>SUMIFS(СВЦЭМ!$C$39:$C$782,СВЦЭМ!$A$39:$A$782,$A150,СВЦЭМ!$B$39:$B$782,I$119)+'СЕТ СН'!$I$12+СВЦЭМ!$D$10+'СЕТ СН'!$I$6-'СЕТ СН'!$I$22</f>
        <v>1577.7642309799999</v>
      </c>
      <c r="J150" s="36">
        <f>SUMIFS(СВЦЭМ!$C$39:$C$782,СВЦЭМ!$A$39:$A$782,$A150,СВЦЭМ!$B$39:$B$782,J$119)+'СЕТ СН'!$I$12+СВЦЭМ!$D$10+'СЕТ СН'!$I$6-'СЕТ СН'!$I$22</f>
        <v>1482.49664405</v>
      </c>
      <c r="K150" s="36">
        <f>SUMIFS(СВЦЭМ!$C$39:$C$782,СВЦЭМ!$A$39:$A$782,$A150,СВЦЭМ!$B$39:$B$782,K$119)+'СЕТ СН'!$I$12+СВЦЭМ!$D$10+'СЕТ СН'!$I$6-'СЕТ СН'!$I$22</f>
        <v>1432.2125519399999</v>
      </c>
      <c r="L150" s="36">
        <f>SUMIFS(СВЦЭМ!$C$39:$C$782,СВЦЭМ!$A$39:$A$782,$A150,СВЦЭМ!$B$39:$B$782,L$119)+'СЕТ СН'!$I$12+СВЦЭМ!$D$10+'СЕТ СН'!$I$6-'СЕТ СН'!$I$22</f>
        <v>1423.71987113</v>
      </c>
      <c r="M150" s="36">
        <f>SUMIFS(СВЦЭМ!$C$39:$C$782,СВЦЭМ!$A$39:$A$782,$A150,СВЦЭМ!$B$39:$B$782,M$119)+'СЕТ СН'!$I$12+СВЦЭМ!$D$10+'СЕТ СН'!$I$6-'СЕТ СН'!$I$22</f>
        <v>1422.7900343399999</v>
      </c>
      <c r="N150" s="36">
        <f>SUMIFS(СВЦЭМ!$C$39:$C$782,СВЦЭМ!$A$39:$A$782,$A150,СВЦЭМ!$B$39:$B$782,N$119)+'СЕТ СН'!$I$12+СВЦЭМ!$D$10+'СЕТ СН'!$I$6-'СЕТ СН'!$I$22</f>
        <v>1421.8152925999998</v>
      </c>
      <c r="O150" s="36">
        <f>SUMIFS(СВЦЭМ!$C$39:$C$782,СВЦЭМ!$A$39:$A$782,$A150,СВЦЭМ!$B$39:$B$782,O$119)+'СЕТ СН'!$I$12+СВЦЭМ!$D$10+'СЕТ СН'!$I$6-'СЕТ СН'!$I$22</f>
        <v>1430.4466139399999</v>
      </c>
      <c r="P150" s="36">
        <f>SUMIFS(СВЦЭМ!$C$39:$C$782,СВЦЭМ!$A$39:$A$782,$A150,СВЦЭМ!$B$39:$B$782,P$119)+'СЕТ СН'!$I$12+СВЦЭМ!$D$10+'СЕТ СН'!$I$6-'СЕТ СН'!$I$22</f>
        <v>1462.8925504199999</v>
      </c>
      <c r="Q150" s="36">
        <f>SUMIFS(СВЦЭМ!$C$39:$C$782,СВЦЭМ!$A$39:$A$782,$A150,СВЦЭМ!$B$39:$B$782,Q$119)+'СЕТ СН'!$I$12+СВЦЭМ!$D$10+'СЕТ СН'!$I$6-'СЕТ СН'!$I$22</f>
        <v>1463.98373477</v>
      </c>
      <c r="R150" s="36">
        <f>SUMIFS(СВЦЭМ!$C$39:$C$782,СВЦЭМ!$A$39:$A$782,$A150,СВЦЭМ!$B$39:$B$782,R$119)+'СЕТ СН'!$I$12+СВЦЭМ!$D$10+'СЕТ СН'!$I$6-'СЕТ СН'!$I$22</f>
        <v>1458.7315264700001</v>
      </c>
      <c r="S150" s="36">
        <f>SUMIFS(СВЦЭМ!$C$39:$C$782,СВЦЭМ!$A$39:$A$782,$A150,СВЦЭМ!$B$39:$B$782,S$119)+'СЕТ СН'!$I$12+СВЦЭМ!$D$10+'СЕТ СН'!$I$6-'СЕТ СН'!$I$22</f>
        <v>1441.12986998</v>
      </c>
      <c r="T150" s="36">
        <f>SUMIFS(СВЦЭМ!$C$39:$C$782,СВЦЭМ!$A$39:$A$782,$A150,СВЦЭМ!$B$39:$B$782,T$119)+'СЕТ СН'!$I$12+СВЦЭМ!$D$10+'СЕТ СН'!$I$6-'СЕТ СН'!$I$22</f>
        <v>1444.3761078</v>
      </c>
      <c r="U150" s="36">
        <f>SUMIFS(СВЦЭМ!$C$39:$C$782,СВЦЭМ!$A$39:$A$782,$A150,СВЦЭМ!$B$39:$B$782,U$119)+'СЕТ СН'!$I$12+СВЦЭМ!$D$10+'СЕТ СН'!$I$6-'СЕТ СН'!$I$22</f>
        <v>1445.1877872999999</v>
      </c>
      <c r="V150" s="36">
        <f>SUMIFS(СВЦЭМ!$C$39:$C$782,СВЦЭМ!$A$39:$A$782,$A150,СВЦЭМ!$B$39:$B$782,V$119)+'СЕТ СН'!$I$12+СВЦЭМ!$D$10+'СЕТ СН'!$I$6-'СЕТ СН'!$I$22</f>
        <v>1456.42456019</v>
      </c>
      <c r="W150" s="36">
        <f>SUMIFS(СВЦЭМ!$C$39:$C$782,СВЦЭМ!$A$39:$A$782,$A150,СВЦЭМ!$B$39:$B$782,W$119)+'СЕТ СН'!$I$12+СВЦЭМ!$D$10+'СЕТ СН'!$I$6-'СЕТ СН'!$I$22</f>
        <v>1465.6986518200001</v>
      </c>
      <c r="X150" s="36">
        <f>SUMIFS(СВЦЭМ!$C$39:$C$782,СВЦЭМ!$A$39:$A$782,$A150,СВЦЭМ!$B$39:$B$782,X$119)+'СЕТ СН'!$I$12+СВЦЭМ!$D$10+'СЕТ СН'!$I$6-'СЕТ СН'!$I$22</f>
        <v>1437.7285448499999</v>
      </c>
      <c r="Y150" s="36">
        <f>SUMIFS(СВЦЭМ!$C$39:$C$782,СВЦЭМ!$A$39:$A$782,$A150,СВЦЭМ!$B$39:$B$782,Y$119)+'СЕТ СН'!$I$12+СВЦЭМ!$D$10+'СЕТ СН'!$I$6-'СЕТ СН'!$I$22</f>
        <v>1494.42422609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322997.40163934429</v>
      </c>
      <c r="O155" s="143"/>
      <c r="P155" s="142">
        <f>СВЦЭМ!$D$12+'СЕТ СН'!$F$13-'СЕТ СН'!$G$23</f>
        <v>322997.40163934429</v>
      </c>
      <c r="Q155" s="143"/>
      <c r="R155" s="142">
        <f>СВЦЭМ!$D$12+'СЕТ СН'!$F$13-'СЕТ СН'!$H$23</f>
        <v>322997.40163934429</v>
      </c>
      <c r="S155" s="143"/>
      <c r="T155" s="142">
        <f>СВЦЭМ!$D$12+'СЕТ СН'!$F$13-'СЕТ СН'!$I$23</f>
        <v>322997.40163934429</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1496084.18</v>
      </c>
      <c r="O159" s="147"/>
      <c r="P159" s="147">
        <f>'СЕТ СН'!$G$7</f>
        <v>1081420.6000000001</v>
      </c>
      <c r="Q159" s="147"/>
      <c r="R159" s="147">
        <f>'СЕТ СН'!$H$7</f>
        <v>1434391.51</v>
      </c>
      <c r="S159" s="147"/>
      <c r="T159" s="147">
        <f>'СЕТ СН'!$I$7</f>
        <v>1327946.8799999999</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SUMIFS(СВЦЭМ!$D$39:$D$782,СВЦЭМ!$A$39:$A$782,$A12,СВЦЭМ!$B$39:$B$782,B$11)+'СЕТ СН'!$F$14+СВЦЭМ!$D$10+'СЕТ СН'!$F$5-'СЕТ СН'!$F$24</f>
        <v>3440.8198260500003</v>
      </c>
      <c r="C12" s="36">
        <f>SUMIFS(СВЦЭМ!$D$39:$D$782,СВЦЭМ!$A$39:$A$782,$A12,СВЦЭМ!$B$39:$B$782,C$11)+'СЕТ СН'!$F$14+СВЦЭМ!$D$10+'СЕТ СН'!$F$5-'СЕТ СН'!$F$24</f>
        <v>3516.2231866900001</v>
      </c>
      <c r="D12" s="36">
        <f>SUMIFS(СВЦЭМ!$D$39:$D$782,СВЦЭМ!$A$39:$A$782,$A12,СВЦЭМ!$B$39:$B$782,D$11)+'СЕТ СН'!$F$14+СВЦЭМ!$D$10+'СЕТ СН'!$F$5-'СЕТ СН'!$F$24</f>
        <v>3578.2566771900001</v>
      </c>
      <c r="E12" s="36">
        <f>SUMIFS(СВЦЭМ!$D$39:$D$782,СВЦЭМ!$A$39:$A$782,$A12,СВЦЭМ!$B$39:$B$782,E$11)+'СЕТ СН'!$F$14+СВЦЭМ!$D$10+'СЕТ СН'!$F$5-'СЕТ СН'!$F$24</f>
        <v>3600.6602094</v>
      </c>
      <c r="F12" s="36">
        <f>SUMIFS(СВЦЭМ!$D$39:$D$782,СВЦЭМ!$A$39:$A$782,$A12,СВЦЭМ!$B$39:$B$782,F$11)+'СЕТ СН'!$F$14+СВЦЭМ!$D$10+'СЕТ СН'!$F$5-'СЕТ СН'!$F$24</f>
        <v>3601.89629556</v>
      </c>
      <c r="G12" s="36">
        <f>SUMIFS(СВЦЭМ!$D$39:$D$782,СВЦЭМ!$A$39:$A$782,$A12,СВЦЭМ!$B$39:$B$782,G$11)+'СЕТ СН'!$F$14+СВЦЭМ!$D$10+'СЕТ СН'!$F$5-'СЕТ СН'!$F$24</f>
        <v>3596.2975039800003</v>
      </c>
      <c r="H12" s="36">
        <f>SUMIFS(СВЦЭМ!$D$39:$D$782,СВЦЭМ!$A$39:$A$782,$A12,СВЦЭМ!$B$39:$B$782,H$11)+'СЕТ СН'!$F$14+СВЦЭМ!$D$10+'СЕТ СН'!$F$5-'СЕТ СН'!$F$24</f>
        <v>3571.4738041000001</v>
      </c>
      <c r="I12" s="36">
        <f>SUMIFS(СВЦЭМ!$D$39:$D$782,СВЦЭМ!$A$39:$A$782,$A12,СВЦЭМ!$B$39:$B$782,I$11)+'СЕТ СН'!$F$14+СВЦЭМ!$D$10+'СЕТ СН'!$F$5-'СЕТ СН'!$F$24</f>
        <v>3506.3557218599999</v>
      </c>
      <c r="J12" s="36">
        <f>SUMIFS(СВЦЭМ!$D$39:$D$782,СВЦЭМ!$A$39:$A$782,$A12,СВЦЭМ!$B$39:$B$782,J$11)+'СЕТ СН'!$F$14+СВЦЭМ!$D$10+'СЕТ СН'!$F$5-'СЕТ СН'!$F$24</f>
        <v>3430.1596068899998</v>
      </c>
      <c r="K12" s="36">
        <f>SUMIFS(СВЦЭМ!$D$39:$D$782,СВЦЭМ!$A$39:$A$782,$A12,СВЦЭМ!$B$39:$B$782,K$11)+'СЕТ СН'!$F$14+СВЦЭМ!$D$10+'СЕТ СН'!$F$5-'СЕТ СН'!$F$24</f>
        <v>3376.2715997599998</v>
      </c>
      <c r="L12" s="36">
        <f>SUMIFS(СВЦЭМ!$D$39:$D$782,СВЦЭМ!$A$39:$A$782,$A12,СВЦЭМ!$B$39:$B$782,L$11)+'СЕТ СН'!$F$14+СВЦЭМ!$D$10+'СЕТ СН'!$F$5-'СЕТ СН'!$F$24</f>
        <v>3396.5845424300001</v>
      </c>
      <c r="M12" s="36">
        <f>SUMIFS(СВЦЭМ!$D$39:$D$782,СВЦЭМ!$A$39:$A$782,$A12,СВЦЭМ!$B$39:$B$782,M$11)+'СЕТ СН'!$F$14+СВЦЭМ!$D$10+'СЕТ СН'!$F$5-'СЕТ СН'!$F$24</f>
        <v>3382.11285619</v>
      </c>
      <c r="N12" s="36">
        <f>SUMIFS(СВЦЭМ!$D$39:$D$782,СВЦЭМ!$A$39:$A$782,$A12,СВЦЭМ!$B$39:$B$782,N$11)+'СЕТ СН'!$F$14+СВЦЭМ!$D$10+'СЕТ СН'!$F$5-'СЕТ СН'!$F$24</f>
        <v>3394.8503882300001</v>
      </c>
      <c r="O12" s="36">
        <f>SUMIFS(СВЦЭМ!$D$39:$D$782,СВЦЭМ!$A$39:$A$782,$A12,СВЦЭМ!$B$39:$B$782,O$11)+'СЕТ СН'!$F$14+СВЦЭМ!$D$10+'СЕТ СН'!$F$5-'СЕТ СН'!$F$24</f>
        <v>3404.1378594500002</v>
      </c>
      <c r="P12" s="36">
        <f>SUMIFS(СВЦЭМ!$D$39:$D$782,СВЦЭМ!$A$39:$A$782,$A12,СВЦЭМ!$B$39:$B$782,P$11)+'СЕТ СН'!$F$14+СВЦЭМ!$D$10+'СЕТ СН'!$F$5-'СЕТ СН'!$F$24</f>
        <v>3414.29447824</v>
      </c>
      <c r="Q12" s="36">
        <f>SUMIFS(СВЦЭМ!$D$39:$D$782,СВЦЭМ!$A$39:$A$782,$A12,СВЦЭМ!$B$39:$B$782,Q$11)+'СЕТ СН'!$F$14+СВЦЭМ!$D$10+'СЕТ СН'!$F$5-'СЕТ СН'!$F$24</f>
        <v>3422.3176422900001</v>
      </c>
      <c r="R12" s="36">
        <f>SUMIFS(СВЦЭМ!$D$39:$D$782,СВЦЭМ!$A$39:$A$782,$A12,СВЦЭМ!$B$39:$B$782,R$11)+'СЕТ СН'!$F$14+СВЦЭМ!$D$10+'СЕТ СН'!$F$5-'СЕТ СН'!$F$24</f>
        <v>3407.7845471700002</v>
      </c>
      <c r="S12" s="36">
        <f>SUMIFS(СВЦЭМ!$D$39:$D$782,СВЦЭМ!$A$39:$A$782,$A12,СВЦЭМ!$B$39:$B$782,S$11)+'СЕТ СН'!$F$14+СВЦЭМ!$D$10+'СЕТ СН'!$F$5-'СЕТ СН'!$F$24</f>
        <v>3393.0976377100001</v>
      </c>
      <c r="T12" s="36">
        <f>SUMIFS(СВЦЭМ!$D$39:$D$782,СВЦЭМ!$A$39:$A$782,$A12,СВЦЭМ!$B$39:$B$782,T$11)+'СЕТ СН'!$F$14+СВЦЭМ!$D$10+'СЕТ СН'!$F$5-'СЕТ СН'!$F$24</f>
        <v>3380.54009632</v>
      </c>
      <c r="U12" s="36">
        <f>SUMIFS(СВЦЭМ!$D$39:$D$782,СВЦЭМ!$A$39:$A$782,$A12,СВЦЭМ!$B$39:$B$782,U$11)+'СЕТ СН'!$F$14+СВЦЭМ!$D$10+'СЕТ СН'!$F$5-'СЕТ СН'!$F$24</f>
        <v>3366.1125988000003</v>
      </c>
      <c r="V12" s="36">
        <f>SUMIFS(СВЦЭМ!$D$39:$D$782,СВЦЭМ!$A$39:$A$782,$A12,СВЦЭМ!$B$39:$B$782,V$11)+'СЕТ СН'!$F$14+СВЦЭМ!$D$10+'СЕТ СН'!$F$5-'СЕТ СН'!$F$24</f>
        <v>3352.56502318</v>
      </c>
      <c r="W12" s="36">
        <f>SUMIFS(СВЦЭМ!$D$39:$D$782,СВЦЭМ!$A$39:$A$782,$A12,СВЦЭМ!$B$39:$B$782,W$11)+'СЕТ СН'!$F$14+СВЦЭМ!$D$10+'СЕТ СН'!$F$5-'СЕТ СН'!$F$24</f>
        <v>3362.61420542</v>
      </c>
      <c r="X12" s="36">
        <f>SUMIFS(СВЦЭМ!$D$39:$D$782,СВЦЭМ!$A$39:$A$782,$A12,СВЦЭМ!$B$39:$B$782,X$11)+'СЕТ СН'!$F$14+СВЦЭМ!$D$10+'СЕТ СН'!$F$5-'СЕТ СН'!$F$24</f>
        <v>3345.16775714</v>
      </c>
      <c r="Y12" s="36">
        <f>SUMIFS(СВЦЭМ!$D$39:$D$782,СВЦЭМ!$A$39:$A$782,$A12,СВЦЭМ!$B$39:$B$782,Y$11)+'СЕТ СН'!$F$14+СВЦЭМ!$D$10+'СЕТ СН'!$F$5-'СЕТ СН'!$F$24</f>
        <v>3383.48620704</v>
      </c>
      <c r="AA12" s="45"/>
    </row>
    <row r="13" spans="1:27" ht="15.75" x14ac:dyDescent="0.2">
      <c r="A13" s="35">
        <f>A12+1</f>
        <v>44410</v>
      </c>
      <c r="B13" s="36">
        <f>SUMIFS(СВЦЭМ!$D$39:$D$782,СВЦЭМ!$A$39:$A$782,$A13,СВЦЭМ!$B$39:$B$782,B$11)+'СЕТ СН'!$F$14+СВЦЭМ!$D$10+'СЕТ СН'!$F$5-'СЕТ СН'!$F$24</f>
        <v>3440.08080806</v>
      </c>
      <c r="C13" s="36">
        <f>SUMIFS(СВЦЭМ!$D$39:$D$782,СВЦЭМ!$A$39:$A$782,$A13,СВЦЭМ!$B$39:$B$782,C$11)+'СЕТ СН'!$F$14+СВЦЭМ!$D$10+'СЕТ СН'!$F$5-'СЕТ СН'!$F$24</f>
        <v>3472.0270888200002</v>
      </c>
      <c r="D13" s="36">
        <f>SUMIFS(СВЦЭМ!$D$39:$D$782,СВЦЭМ!$A$39:$A$782,$A13,СВЦЭМ!$B$39:$B$782,D$11)+'СЕТ СН'!$F$14+СВЦЭМ!$D$10+'СЕТ СН'!$F$5-'СЕТ СН'!$F$24</f>
        <v>3520.0429268400003</v>
      </c>
      <c r="E13" s="36">
        <f>SUMIFS(СВЦЭМ!$D$39:$D$782,СВЦЭМ!$A$39:$A$782,$A13,СВЦЭМ!$B$39:$B$782,E$11)+'СЕТ СН'!$F$14+СВЦЭМ!$D$10+'СЕТ СН'!$F$5-'СЕТ СН'!$F$24</f>
        <v>3543.2982219400001</v>
      </c>
      <c r="F13" s="36">
        <f>SUMIFS(СВЦЭМ!$D$39:$D$782,СВЦЭМ!$A$39:$A$782,$A13,СВЦЭМ!$B$39:$B$782,F$11)+'СЕТ СН'!$F$14+СВЦЭМ!$D$10+'СЕТ СН'!$F$5-'СЕТ СН'!$F$24</f>
        <v>3541.2521446400001</v>
      </c>
      <c r="G13" s="36">
        <f>SUMIFS(СВЦЭМ!$D$39:$D$782,СВЦЭМ!$A$39:$A$782,$A13,СВЦЭМ!$B$39:$B$782,G$11)+'СЕТ СН'!$F$14+СВЦЭМ!$D$10+'СЕТ СН'!$F$5-'СЕТ СН'!$F$24</f>
        <v>3521.4464090700003</v>
      </c>
      <c r="H13" s="36">
        <f>SUMIFS(СВЦЭМ!$D$39:$D$782,СВЦЭМ!$A$39:$A$782,$A13,СВЦЭМ!$B$39:$B$782,H$11)+'СЕТ СН'!$F$14+СВЦЭМ!$D$10+'СЕТ СН'!$F$5-'СЕТ СН'!$F$24</f>
        <v>3489.2672680700002</v>
      </c>
      <c r="I13" s="36">
        <f>SUMIFS(СВЦЭМ!$D$39:$D$782,СВЦЭМ!$A$39:$A$782,$A13,СВЦЭМ!$B$39:$B$782,I$11)+'СЕТ СН'!$F$14+СВЦЭМ!$D$10+'СЕТ СН'!$F$5-'СЕТ СН'!$F$24</f>
        <v>3431.0117481000002</v>
      </c>
      <c r="J13" s="36">
        <f>SUMIFS(СВЦЭМ!$D$39:$D$782,СВЦЭМ!$A$39:$A$782,$A13,СВЦЭМ!$B$39:$B$782,J$11)+'СЕТ СН'!$F$14+СВЦЭМ!$D$10+'СЕТ СН'!$F$5-'СЕТ СН'!$F$24</f>
        <v>3365.7441868800001</v>
      </c>
      <c r="K13" s="36">
        <f>SUMIFS(СВЦЭМ!$D$39:$D$782,СВЦЭМ!$A$39:$A$782,$A13,СВЦЭМ!$B$39:$B$782,K$11)+'СЕТ СН'!$F$14+СВЦЭМ!$D$10+'СЕТ СН'!$F$5-'СЕТ СН'!$F$24</f>
        <v>3331.2593439400002</v>
      </c>
      <c r="L13" s="36">
        <f>SUMIFS(СВЦЭМ!$D$39:$D$782,СВЦЭМ!$A$39:$A$782,$A13,СВЦЭМ!$B$39:$B$782,L$11)+'СЕТ СН'!$F$14+СВЦЭМ!$D$10+'СЕТ СН'!$F$5-'СЕТ СН'!$F$24</f>
        <v>3353.9599248</v>
      </c>
      <c r="M13" s="36">
        <f>SUMIFS(СВЦЭМ!$D$39:$D$782,СВЦЭМ!$A$39:$A$782,$A13,СВЦЭМ!$B$39:$B$782,M$11)+'СЕТ СН'!$F$14+СВЦЭМ!$D$10+'СЕТ СН'!$F$5-'СЕТ СН'!$F$24</f>
        <v>3366.3981833600001</v>
      </c>
      <c r="N13" s="36">
        <f>SUMIFS(СВЦЭМ!$D$39:$D$782,СВЦЭМ!$A$39:$A$782,$A13,СВЦЭМ!$B$39:$B$782,N$11)+'СЕТ СН'!$F$14+СВЦЭМ!$D$10+'СЕТ СН'!$F$5-'СЕТ СН'!$F$24</f>
        <v>3363.7899055900002</v>
      </c>
      <c r="O13" s="36">
        <f>SUMIFS(СВЦЭМ!$D$39:$D$782,СВЦЭМ!$A$39:$A$782,$A13,СВЦЭМ!$B$39:$B$782,O$11)+'СЕТ СН'!$F$14+СВЦЭМ!$D$10+'СЕТ СН'!$F$5-'СЕТ СН'!$F$24</f>
        <v>3365.2371086100002</v>
      </c>
      <c r="P13" s="36">
        <f>SUMIFS(СВЦЭМ!$D$39:$D$782,СВЦЭМ!$A$39:$A$782,$A13,СВЦЭМ!$B$39:$B$782,P$11)+'СЕТ СН'!$F$14+СВЦЭМ!$D$10+'СЕТ СН'!$F$5-'СЕТ СН'!$F$24</f>
        <v>3367.9794678200001</v>
      </c>
      <c r="Q13" s="36">
        <f>SUMIFS(СВЦЭМ!$D$39:$D$782,СВЦЭМ!$A$39:$A$782,$A13,СВЦЭМ!$B$39:$B$782,Q$11)+'СЕТ СН'!$F$14+СВЦЭМ!$D$10+'СЕТ СН'!$F$5-'СЕТ СН'!$F$24</f>
        <v>3371.5942532700001</v>
      </c>
      <c r="R13" s="36">
        <f>SUMIFS(СВЦЭМ!$D$39:$D$782,СВЦЭМ!$A$39:$A$782,$A13,СВЦЭМ!$B$39:$B$782,R$11)+'СЕТ СН'!$F$14+СВЦЭМ!$D$10+'СЕТ СН'!$F$5-'СЕТ СН'!$F$24</f>
        <v>3364.8311402200002</v>
      </c>
      <c r="S13" s="36">
        <f>SUMIFS(СВЦЭМ!$D$39:$D$782,СВЦЭМ!$A$39:$A$782,$A13,СВЦЭМ!$B$39:$B$782,S$11)+'СЕТ СН'!$F$14+СВЦЭМ!$D$10+'СЕТ СН'!$F$5-'СЕТ СН'!$F$24</f>
        <v>3380.5174848400002</v>
      </c>
      <c r="T13" s="36">
        <f>SUMIFS(СВЦЭМ!$D$39:$D$782,СВЦЭМ!$A$39:$A$782,$A13,СВЦЭМ!$B$39:$B$782,T$11)+'СЕТ СН'!$F$14+СВЦЭМ!$D$10+'СЕТ СН'!$F$5-'СЕТ СН'!$F$24</f>
        <v>3415.96662651</v>
      </c>
      <c r="U13" s="36">
        <f>SUMIFS(СВЦЭМ!$D$39:$D$782,СВЦЭМ!$A$39:$A$782,$A13,СВЦЭМ!$B$39:$B$782,U$11)+'СЕТ СН'!$F$14+СВЦЭМ!$D$10+'СЕТ СН'!$F$5-'СЕТ СН'!$F$24</f>
        <v>3415.3464869600002</v>
      </c>
      <c r="V13" s="36">
        <f>SUMIFS(СВЦЭМ!$D$39:$D$782,СВЦЭМ!$A$39:$A$782,$A13,СВЦЭМ!$B$39:$B$782,V$11)+'СЕТ СН'!$F$14+СВЦЭМ!$D$10+'СЕТ СН'!$F$5-'СЕТ СН'!$F$24</f>
        <v>3382.6460111400002</v>
      </c>
      <c r="W13" s="36">
        <f>SUMIFS(СВЦЭМ!$D$39:$D$782,СВЦЭМ!$A$39:$A$782,$A13,СВЦЭМ!$B$39:$B$782,W$11)+'СЕТ СН'!$F$14+СВЦЭМ!$D$10+'СЕТ СН'!$F$5-'СЕТ СН'!$F$24</f>
        <v>3390.2787250300003</v>
      </c>
      <c r="X13" s="36">
        <f>SUMIFS(СВЦЭМ!$D$39:$D$782,СВЦЭМ!$A$39:$A$782,$A13,СВЦЭМ!$B$39:$B$782,X$11)+'СЕТ СН'!$F$14+СВЦЭМ!$D$10+'СЕТ СН'!$F$5-'СЕТ СН'!$F$24</f>
        <v>3395.2343363800001</v>
      </c>
      <c r="Y13" s="36">
        <f>SUMIFS(СВЦЭМ!$D$39:$D$782,СВЦЭМ!$A$39:$A$782,$A13,СВЦЭМ!$B$39:$B$782,Y$11)+'СЕТ СН'!$F$14+СВЦЭМ!$D$10+'СЕТ СН'!$F$5-'СЕТ СН'!$F$24</f>
        <v>3366.3791847500001</v>
      </c>
    </row>
    <row r="14" spans="1:27" ht="15.75" x14ac:dyDescent="0.2">
      <c r="A14" s="35">
        <f t="shared" ref="A14:A42" si="0">A13+1</f>
        <v>44411</v>
      </c>
      <c r="B14" s="36">
        <f>SUMIFS(СВЦЭМ!$D$39:$D$782,СВЦЭМ!$A$39:$A$782,$A14,СВЦЭМ!$B$39:$B$782,B$11)+'СЕТ СН'!$F$14+СВЦЭМ!$D$10+'СЕТ СН'!$F$5-'СЕТ СН'!$F$24</f>
        <v>3512.2739112300001</v>
      </c>
      <c r="C14" s="36">
        <f>SUMIFS(СВЦЭМ!$D$39:$D$782,СВЦЭМ!$A$39:$A$782,$A14,СВЦЭМ!$B$39:$B$782,C$11)+'СЕТ СН'!$F$14+СВЦЭМ!$D$10+'СЕТ СН'!$F$5-'СЕТ СН'!$F$24</f>
        <v>3584.4516954700002</v>
      </c>
      <c r="D14" s="36">
        <f>SUMIFS(СВЦЭМ!$D$39:$D$782,СВЦЭМ!$A$39:$A$782,$A14,СВЦЭМ!$B$39:$B$782,D$11)+'СЕТ СН'!$F$14+СВЦЭМ!$D$10+'СЕТ СН'!$F$5-'СЕТ СН'!$F$24</f>
        <v>3646.8747420099999</v>
      </c>
      <c r="E14" s="36">
        <f>SUMIFS(СВЦЭМ!$D$39:$D$782,СВЦЭМ!$A$39:$A$782,$A14,СВЦЭМ!$B$39:$B$782,E$11)+'СЕТ СН'!$F$14+СВЦЭМ!$D$10+'СЕТ СН'!$F$5-'СЕТ СН'!$F$24</f>
        <v>3674.58797985</v>
      </c>
      <c r="F14" s="36">
        <f>SUMIFS(СВЦЭМ!$D$39:$D$782,СВЦЭМ!$A$39:$A$782,$A14,СВЦЭМ!$B$39:$B$782,F$11)+'СЕТ СН'!$F$14+СВЦЭМ!$D$10+'СЕТ СН'!$F$5-'СЕТ СН'!$F$24</f>
        <v>3675.2030823599998</v>
      </c>
      <c r="G14" s="36">
        <f>SUMIFS(СВЦЭМ!$D$39:$D$782,СВЦЭМ!$A$39:$A$782,$A14,СВЦЭМ!$B$39:$B$782,G$11)+'СЕТ СН'!$F$14+СВЦЭМ!$D$10+'СЕТ СН'!$F$5-'СЕТ СН'!$F$24</f>
        <v>3652.0610751100003</v>
      </c>
      <c r="H14" s="36">
        <f>SUMIFS(СВЦЭМ!$D$39:$D$782,СВЦЭМ!$A$39:$A$782,$A14,СВЦЭМ!$B$39:$B$782,H$11)+'СЕТ СН'!$F$14+СВЦЭМ!$D$10+'СЕТ СН'!$F$5-'СЕТ СН'!$F$24</f>
        <v>3595.7869584099999</v>
      </c>
      <c r="I14" s="36">
        <f>SUMIFS(СВЦЭМ!$D$39:$D$782,СВЦЭМ!$A$39:$A$782,$A14,СВЦЭМ!$B$39:$B$782,I$11)+'СЕТ СН'!$F$14+СВЦЭМ!$D$10+'СЕТ СН'!$F$5-'СЕТ СН'!$F$24</f>
        <v>3501.4539611999999</v>
      </c>
      <c r="J14" s="36">
        <f>SUMIFS(СВЦЭМ!$D$39:$D$782,СВЦЭМ!$A$39:$A$782,$A14,СВЦЭМ!$B$39:$B$782,J$11)+'СЕТ СН'!$F$14+СВЦЭМ!$D$10+'СЕТ СН'!$F$5-'СЕТ СН'!$F$24</f>
        <v>3414.03210334</v>
      </c>
      <c r="K14" s="36">
        <f>SUMIFS(СВЦЭМ!$D$39:$D$782,СВЦЭМ!$A$39:$A$782,$A14,СВЦЭМ!$B$39:$B$782,K$11)+'СЕТ СН'!$F$14+СВЦЭМ!$D$10+'СЕТ СН'!$F$5-'СЕТ СН'!$F$24</f>
        <v>3367.5038750200001</v>
      </c>
      <c r="L14" s="36">
        <f>SUMIFS(СВЦЭМ!$D$39:$D$782,СВЦЭМ!$A$39:$A$782,$A14,СВЦЭМ!$B$39:$B$782,L$11)+'СЕТ СН'!$F$14+СВЦЭМ!$D$10+'СЕТ СН'!$F$5-'СЕТ СН'!$F$24</f>
        <v>3378.91231956</v>
      </c>
      <c r="M14" s="36">
        <f>SUMIFS(СВЦЭМ!$D$39:$D$782,СВЦЭМ!$A$39:$A$782,$A14,СВЦЭМ!$B$39:$B$782,M$11)+'СЕТ СН'!$F$14+СВЦЭМ!$D$10+'СЕТ СН'!$F$5-'СЕТ СН'!$F$24</f>
        <v>3394.4808479800004</v>
      </c>
      <c r="N14" s="36">
        <f>SUMIFS(СВЦЭМ!$D$39:$D$782,СВЦЭМ!$A$39:$A$782,$A14,СВЦЭМ!$B$39:$B$782,N$11)+'СЕТ СН'!$F$14+СВЦЭМ!$D$10+'СЕТ СН'!$F$5-'СЕТ СН'!$F$24</f>
        <v>3389.6016293600001</v>
      </c>
      <c r="O14" s="36">
        <f>SUMIFS(СВЦЭМ!$D$39:$D$782,СВЦЭМ!$A$39:$A$782,$A14,СВЦЭМ!$B$39:$B$782,O$11)+'СЕТ СН'!$F$14+СВЦЭМ!$D$10+'СЕТ СН'!$F$5-'СЕТ СН'!$F$24</f>
        <v>3420.2976354900002</v>
      </c>
      <c r="P14" s="36">
        <f>SUMIFS(СВЦЭМ!$D$39:$D$782,СВЦЭМ!$A$39:$A$782,$A14,СВЦЭМ!$B$39:$B$782,P$11)+'СЕТ СН'!$F$14+СВЦЭМ!$D$10+'СЕТ СН'!$F$5-'СЕТ СН'!$F$24</f>
        <v>3433.7612202800001</v>
      </c>
      <c r="Q14" s="36">
        <f>SUMIFS(СВЦЭМ!$D$39:$D$782,СВЦЭМ!$A$39:$A$782,$A14,СВЦЭМ!$B$39:$B$782,Q$11)+'СЕТ СН'!$F$14+СВЦЭМ!$D$10+'СЕТ СН'!$F$5-'СЕТ СН'!$F$24</f>
        <v>3462.5771020400002</v>
      </c>
      <c r="R14" s="36">
        <f>SUMIFS(СВЦЭМ!$D$39:$D$782,СВЦЭМ!$A$39:$A$782,$A14,СВЦЭМ!$B$39:$B$782,R$11)+'СЕТ СН'!$F$14+СВЦЭМ!$D$10+'СЕТ СН'!$F$5-'СЕТ СН'!$F$24</f>
        <v>3445.9800530299999</v>
      </c>
      <c r="S14" s="36">
        <f>SUMIFS(СВЦЭМ!$D$39:$D$782,СВЦЭМ!$A$39:$A$782,$A14,СВЦЭМ!$B$39:$B$782,S$11)+'СЕТ СН'!$F$14+СВЦЭМ!$D$10+'СЕТ СН'!$F$5-'СЕТ СН'!$F$24</f>
        <v>3460.2603617899999</v>
      </c>
      <c r="T14" s="36">
        <f>SUMIFS(СВЦЭМ!$D$39:$D$782,СВЦЭМ!$A$39:$A$782,$A14,СВЦЭМ!$B$39:$B$782,T$11)+'СЕТ СН'!$F$14+СВЦЭМ!$D$10+'СЕТ СН'!$F$5-'СЕТ СН'!$F$24</f>
        <v>3415.1818704300003</v>
      </c>
      <c r="U14" s="36">
        <f>SUMIFS(СВЦЭМ!$D$39:$D$782,СВЦЭМ!$A$39:$A$782,$A14,СВЦЭМ!$B$39:$B$782,U$11)+'СЕТ СН'!$F$14+СВЦЭМ!$D$10+'СЕТ СН'!$F$5-'СЕТ СН'!$F$24</f>
        <v>3406.7333134400001</v>
      </c>
      <c r="V14" s="36">
        <f>SUMIFS(СВЦЭМ!$D$39:$D$782,СВЦЭМ!$A$39:$A$782,$A14,СВЦЭМ!$B$39:$B$782,V$11)+'СЕТ СН'!$F$14+СВЦЭМ!$D$10+'СЕТ СН'!$F$5-'СЕТ СН'!$F$24</f>
        <v>3426.7611013599999</v>
      </c>
      <c r="W14" s="36">
        <f>SUMIFS(СВЦЭМ!$D$39:$D$782,СВЦЭМ!$A$39:$A$782,$A14,СВЦЭМ!$B$39:$B$782,W$11)+'СЕТ СН'!$F$14+СВЦЭМ!$D$10+'СЕТ СН'!$F$5-'СЕТ СН'!$F$24</f>
        <v>3442.0892047400002</v>
      </c>
      <c r="X14" s="36">
        <f>SUMIFS(СВЦЭМ!$D$39:$D$782,СВЦЭМ!$A$39:$A$782,$A14,СВЦЭМ!$B$39:$B$782,X$11)+'СЕТ СН'!$F$14+СВЦЭМ!$D$10+'СЕТ СН'!$F$5-'СЕТ СН'!$F$24</f>
        <v>3412.42051158</v>
      </c>
      <c r="Y14" s="36">
        <f>SUMIFS(СВЦЭМ!$D$39:$D$782,СВЦЭМ!$A$39:$A$782,$A14,СВЦЭМ!$B$39:$B$782,Y$11)+'СЕТ СН'!$F$14+СВЦЭМ!$D$10+'СЕТ СН'!$F$5-'СЕТ СН'!$F$24</f>
        <v>3426.1484516199998</v>
      </c>
    </row>
    <row r="15" spans="1:27" ht="15.75" x14ac:dyDescent="0.2">
      <c r="A15" s="35">
        <f t="shared" si="0"/>
        <v>44412</v>
      </c>
      <c r="B15" s="36">
        <f>SUMIFS(СВЦЭМ!$D$39:$D$782,СВЦЭМ!$A$39:$A$782,$A15,СВЦЭМ!$B$39:$B$782,B$11)+'СЕТ СН'!$F$14+СВЦЭМ!$D$10+'СЕТ СН'!$F$5-'СЕТ СН'!$F$24</f>
        <v>3448.0236258800001</v>
      </c>
      <c r="C15" s="36">
        <f>SUMIFS(СВЦЭМ!$D$39:$D$782,СВЦЭМ!$A$39:$A$782,$A15,СВЦЭМ!$B$39:$B$782,C$11)+'СЕТ СН'!$F$14+СВЦЭМ!$D$10+'СЕТ СН'!$F$5-'СЕТ СН'!$F$24</f>
        <v>3527.9630417500002</v>
      </c>
      <c r="D15" s="36">
        <f>SUMIFS(СВЦЭМ!$D$39:$D$782,СВЦЭМ!$A$39:$A$782,$A15,СВЦЭМ!$B$39:$B$782,D$11)+'СЕТ СН'!$F$14+СВЦЭМ!$D$10+'СЕТ СН'!$F$5-'СЕТ СН'!$F$24</f>
        <v>3590.7464942900001</v>
      </c>
      <c r="E15" s="36">
        <f>SUMIFS(СВЦЭМ!$D$39:$D$782,СВЦЭМ!$A$39:$A$782,$A15,СВЦЭМ!$B$39:$B$782,E$11)+'СЕТ СН'!$F$14+СВЦЭМ!$D$10+'СЕТ СН'!$F$5-'СЕТ СН'!$F$24</f>
        <v>3614.3747549600002</v>
      </c>
      <c r="F15" s="36">
        <f>SUMIFS(СВЦЭМ!$D$39:$D$782,СВЦЭМ!$A$39:$A$782,$A15,СВЦЭМ!$B$39:$B$782,F$11)+'СЕТ СН'!$F$14+СВЦЭМ!$D$10+'СЕТ СН'!$F$5-'СЕТ СН'!$F$24</f>
        <v>3616.7475481700003</v>
      </c>
      <c r="G15" s="36">
        <f>SUMIFS(СВЦЭМ!$D$39:$D$782,СВЦЭМ!$A$39:$A$782,$A15,СВЦЭМ!$B$39:$B$782,G$11)+'СЕТ СН'!$F$14+СВЦЭМ!$D$10+'СЕТ СН'!$F$5-'СЕТ СН'!$F$24</f>
        <v>3600.4052460100002</v>
      </c>
      <c r="H15" s="36">
        <f>SUMIFS(СВЦЭМ!$D$39:$D$782,СВЦЭМ!$A$39:$A$782,$A15,СВЦЭМ!$B$39:$B$782,H$11)+'СЕТ СН'!$F$14+СВЦЭМ!$D$10+'СЕТ СН'!$F$5-'СЕТ СН'!$F$24</f>
        <v>3554.9888396599999</v>
      </c>
      <c r="I15" s="36">
        <f>SUMIFS(СВЦЭМ!$D$39:$D$782,СВЦЭМ!$A$39:$A$782,$A15,СВЦЭМ!$B$39:$B$782,I$11)+'СЕТ СН'!$F$14+СВЦЭМ!$D$10+'СЕТ СН'!$F$5-'СЕТ СН'!$F$24</f>
        <v>3470.3682564600003</v>
      </c>
      <c r="J15" s="36">
        <f>SUMIFS(СВЦЭМ!$D$39:$D$782,СВЦЭМ!$A$39:$A$782,$A15,СВЦЭМ!$B$39:$B$782,J$11)+'СЕТ СН'!$F$14+СВЦЭМ!$D$10+'СЕТ СН'!$F$5-'СЕТ СН'!$F$24</f>
        <v>3394.3683786299998</v>
      </c>
      <c r="K15" s="36">
        <f>SUMIFS(СВЦЭМ!$D$39:$D$782,СВЦЭМ!$A$39:$A$782,$A15,СВЦЭМ!$B$39:$B$782,K$11)+'СЕТ СН'!$F$14+СВЦЭМ!$D$10+'СЕТ СН'!$F$5-'СЕТ СН'!$F$24</f>
        <v>3348.73231631</v>
      </c>
      <c r="L15" s="36">
        <f>SUMIFS(СВЦЭМ!$D$39:$D$782,СВЦЭМ!$A$39:$A$782,$A15,СВЦЭМ!$B$39:$B$782,L$11)+'СЕТ СН'!$F$14+СВЦЭМ!$D$10+'СЕТ СН'!$F$5-'СЕТ СН'!$F$24</f>
        <v>3354.43851215</v>
      </c>
      <c r="M15" s="36">
        <f>SUMIFS(СВЦЭМ!$D$39:$D$782,СВЦЭМ!$A$39:$A$782,$A15,СВЦЭМ!$B$39:$B$782,M$11)+'СЕТ СН'!$F$14+СВЦЭМ!$D$10+'СЕТ СН'!$F$5-'СЕТ СН'!$F$24</f>
        <v>3359.82171539</v>
      </c>
      <c r="N15" s="36">
        <f>SUMIFS(СВЦЭМ!$D$39:$D$782,СВЦЭМ!$A$39:$A$782,$A15,СВЦЭМ!$B$39:$B$782,N$11)+'СЕТ СН'!$F$14+СВЦЭМ!$D$10+'СЕТ СН'!$F$5-'СЕТ СН'!$F$24</f>
        <v>3360.94520904</v>
      </c>
      <c r="O15" s="36">
        <f>SUMIFS(СВЦЭМ!$D$39:$D$782,СВЦЭМ!$A$39:$A$782,$A15,СВЦЭМ!$B$39:$B$782,O$11)+'СЕТ СН'!$F$14+СВЦЭМ!$D$10+'СЕТ СН'!$F$5-'СЕТ СН'!$F$24</f>
        <v>3373.8387890100003</v>
      </c>
      <c r="P15" s="36">
        <f>SUMIFS(СВЦЭМ!$D$39:$D$782,СВЦЭМ!$A$39:$A$782,$A15,СВЦЭМ!$B$39:$B$782,P$11)+'СЕТ СН'!$F$14+СВЦЭМ!$D$10+'СЕТ СН'!$F$5-'СЕТ СН'!$F$24</f>
        <v>3378.1207398000001</v>
      </c>
      <c r="Q15" s="36">
        <f>SUMIFS(СВЦЭМ!$D$39:$D$782,СВЦЭМ!$A$39:$A$782,$A15,СВЦЭМ!$B$39:$B$782,Q$11)+'СЕТ СН'!$F$14+СВЦЭМ!$D$10+'СЕТ СН'!$F$5-'СЕТ СН'!$F$24</f>
        <v>3383.9145376200004</v>
      </c>
      <c r="R15" s="36">
        <f>SUMIFS(СВЦЭМ!$D$39:$D$782,СВЦЭМ!$A$39:$A$782,$A15,СВЦЭМ!$B$39:$B$782,R$11)+'СЕТ СН'!$F$14+СВЦЭМ!$D$10+'СЕТ СН'!$F$5-'СЕТ СН'!$F$24</f>
        <v>3382.89004845</v>
      </c>
      <c r="S15" s="36">
        <f>SUMIFS(СВЦЭМ!$D$39:$D$782,СВЦЭМ!$A$39:$A$782,$A15,СВЦЭМ!$B$39:$B$782,S$11)+'СЕТ СН'!$F$14+СВЦЭМ!$D$10+'СЕТ СН'!$F$5-'СЕТ СН'!$F$24</f>
        <v>3390.7678623800002</v>
      </c>
      <c r="T15" s="36">
        <f>SUMIFS(СВЦЭМ!$D$39:$D$782,СВЦЭМ!$A$39:$A$782,$A15,СВЦЭМ!$B$39:$B$782,T$11)+'СЕТ СН'!$F$14+СВЦЭМ!$D$10+'СЕТ СН'!$F$5-'СЕТ СН'!$F$24</f>
        <v>3418.29407919</v>
      </c>
      <c r="U15" s="36">
        <f>SUMIFS(СВЦЭМ!$D$39:$D$782,СВЦЭМ!$A$39:$A$782,$A15,СВЦЭМ!$B$39:$B$782,U$11)+'СЕТ СН'!$F$14+СВЦЭМ!$D$10+'СЕТ СН'!$F$5-'СЕТ СН'!$F$24</f>
        <v>3404.6983253600001</v>
      </c>
      <c r="V15" s="36">
        <f>SUMIFS(СВЦЭМ!$D$39:$D$782,СВЦЭМ!$A$39:$A$782,$A15,СВЦЭМ!$B$39:$B$782,V$11)+'СЕТ СН'!$F$14+СВЦЭМ!$D$10+'СЕТ СН'!$F$5-'СЕТ СН'!$F$24</f>
        <v>3397.6351177500001</v>
      </c>
      <c r="W15" s="36">
        <f>SUMIFS(СВЦЭМ!$D$39:$D$782,СВЦЭМ!$A$39:$A$782,$A15,СВЦЭМ!$B$39:$B$782,W$11)+'СЕТ СН'!$F$14+СВЦЭМ!$D$10+'СЕТ СН'!$F$5-'СЕТ СН'!$F$24</f>
        <v>3420.7097154000003</v>
      </c>
      <c r="X15" s="36">
        <f>SUMIFS(СВЦЭМ!$D$39:$D$782,СВЦЭМ!$A$39:$A$782,$A15,СВЦЭМ!$B$39:$B$782,X$11)+'СЕТ СН'!$F$14+СВЦЭМ!$D$10+'СЕТ СН'!$F$5-'СЕТ СН'!$F$24</f>
        <v>3383.8210828400001</v>
      </c>
      <c r="Y15" s="36">
        <f>SUMIFS(СВЦЭМ!$D$39:$D$782,СВЦЭМ!$A$39:$A$782,$A15,СВЦЭМ!$B$39:$B$782,Y$11)+'СЕТ СН'!$F$14+СВЦЭМ!$D$10+'СЕТ СН'!$F$5-'СЕТ СН'!$F$24</f>
        <v>3368.8081541400002</v>
      </c>
    </row>
    <row r="16" spans="1:27" ht="15.75" x14ac:dyDescent="0.2">
      <c r="A16" s="35">
        <f t="shared" si="0"/>
        <v>44413</v>
      </c>
      <c r="B16" s="36">
        <f>SUMIFS(СВЦЭМ!$D$39:$D$782,СВЦЭМ!$A$39:$A$782,$A16,СВЦЭМ!$B$39:$B$782,B$11)+'СЕТ СН'!$F$14+СВЦЭМ!$D$10+'СЕТ СН'!$F$5-'СЕТ СН'!$F$24</f>
        <v>3518.4042805399999</v>
      </c>
      <c r="C16" s="36">
        <f>SUMIFS(СВЦЭМ!$D$39:$D$782,СВЦЭМ!$A$39:$A$782,$A16,СВЦЭМ!$B$39:$B$782,C$11)+'СЕТ СН'!$F$14+СВЦЭМ!$D$10+'СЕТ СН'!$F$5-'СЕТ СН'!$F$24</f>
        <v>3588.8487629900001</v>
      </c>
      <c r="D16" s="36">
        <f>SUMIFS(СВЦЭМ!$D$39:$D$782,СВЦЭМ!$A$39:$A$782,$A16,СВЦЭМ!$B$39:$B$782,D$11)+'СЕТ СН'!$F$14+СВЦЭМ!$D$10+'СЕТ СН'!$F$5-'СЕТ СН'!$F$24</f>
        <v>3658.3009633700003</v>
      </c>
      <c r="E16" s="36">
        <f>SUMIFS(СВЦЭМ!$D$39:$D$782,СВЦЭМ!$A$39:$A$782,$A16,СВЦЭМ!$B$39:$B$782,E$11)+'СЕТ СН'!$F$14+СВЦЭМ!$D$10+'СЕТ СН'!$F$5-'СЕТ СН'!$F$24</f>
        <v>3679.61516385</v>
      </c>
      <c r="F16" s="36">
        <f>SUMIFS(СВЦЭМ!$D$39:$D$782,СВЦЭМ!$A$39:$A$782,$A16,СВЦЭМ!$B$39:$B$782,F$11)+'СЕТ СН'!$F$14+СВЦЭМ!$D$10+'СЕТ СН'!$F$5-'СЕТ СН'!$F$24</f>
        <v>3678.0267309999999</v>
      </c>
      <c r="G16" s="36">
        <f>SUMIFS(СВЦЭМ!$D$39:$D$782,СВЦЭМ!$A$39:$A$782,$A16,СВЦЭМ!$B$39:$B$782,G$11)+'СЕТ СН'!$F$14+СВЦЭМ!$D$10+'СЕТ СН'!$F$5-'СЕТ СН'!$F$24</f>
        <v>3660.9955209199998</v>
      </c>
      <c r="H16" s="36">
        <f>SUMIFS(СВЦЭМ!$D$39:$D$782,СВЦЭМ!$A$39:$A$782,$A16,СВЦЭМ!$B$39:$B$782,H$11)+'СЕТ СН'!$F$14+СВЦЭМ!$D$10+'СЕТ СН'!$F$5-'СЕТ СН'!$F$24</f>
        <v>3628.9591702799999</v>
      </c>
      <c r="I16" s="36">
        <f>SUMIFS(СВЦЭМ!$D$39:$D$782,СВЦЭМ!$A$39:$A$782,$A16,СВЦЭМ!$B$39:$B$782,I$11)+'СЕТ СН'!$F$14+СВЦЭМ!$D$10+'СЕТ СН'!$F$5-'СЕТ СН'!$F$24</f>
        <v>3543.99659974</v>
      </c>
      <c r="J16" s="36">
        <f>SUMIFS(СВЦЭМ!$D$39:$D$782,СВЦЭМ!$A$39:$A$782,$A16,СВЦЭМ!$B$39:$B$782,J$11)+'СЕТ СН'!$F$14+СВЦЭМ!$D$10+'СЕТ СН'!$F$5-'СЕТ СН'!$F$24</f>
        <v>3470.1071005000003</v>
      </c>
      <c r="K16" s="36">
        <f>SUMIFS(СВЦЭМ!$D$39:$D$782,СВЦЭМ!$A$39:$A$782,$A16,СВЦЭМ!$B$39:$B$782,K$11)+'СЕТ СН'!$F$14+СВЦЭМ!$D$10+'СЕТ СН'!$F$5-'СЕТ СН'!$F$24</f>
        <v>3411.0420386700002</v>
      </c>
      <c r="L16" s="36">
        <f>SUMIFS(СВЦЭМ!$D$39:$D$782,СВЦЭМ!$A$39:$A$782,$A16,СВЦЭМ!$B$39:$B$782,L$11)+'СЕТ СН'!$F$14+СВЦЭМ!$D$10+'СЕТ СН'!$F$5-'СЕТ СН'!$F$24</f>
        <v>3418.9378332599999</v>
      </c>
      <c r="M16" s="36">
        <f>SUMIFS(СВЦЭМ!$D$39:$D$782,СВЦЭМ!$A$39:$A$782,$A16,СВЦЭМ!$B$39:$B$782,M$11)+'СЕТ СН'!$F$14+СВЦЭМ!$D$10+'СЕТ СН'!$F$5-'СЕТ СН'!$F$24</f>
        <v>3426.9598302300001</v>
      </c>
      <c r="N16" s="36">
        <f>SUMIFS(СВЦЭМ!$D$39:$D$782,СВЦЭМ!$A$39:$A$782,$A16,СВЦЭМ!$B$39:$B$782,N$11)+'СЕТ СН'!$F$14+СВЦЭМ!$D$10+'СЕТ СН'!$F$5-'СЕТ СН'!$F$24</f>
        <v>3403.5022630100002</v>
      </c>
      <c r="O16" s="36">
        <f>SUMIFS(СВЦЭМ!$D$39:$D$782,СВЦЭМ!$A$39:$A$782,$A16,СВЦЭМ!$B$39:$B$782,O$11)+'СЕТ СН'!$F$14+СВЦЭМ!$D$10+'СЕТ СН'!$F$5-'СЕТ СН'!$F$24</f>
        <v>3411.3115456</v>
      </c>
      <c r="P16" s="36">
        <f>SUMIFS(СВЦЭМ!$D$39:$D$782,СВЦЭМ!$A$39:$A$782,$A16,СВЦЭМ!$B$39:$B$782,P$11)+'СЕТ СН'!$F$14+СВЦЭМ!$D$10+'СЕТ СН'!$F$5-'СЕТ СН'!$F$24</f>
        <v>3447.2555513799998</v>
      </c>
      <c r="Q16" s="36">
        <f>SUMIFS(СВЦЭМ!$D$39:$D$782,СВЦЭМ!$A$39:$A$782,$A16,СВЦЭМ!$B$39:$B$782,Q$11)+'СЕТ СН'!$F$14+СВЦЭМ!$D$10+'СЕТ СН'!$F$5-'СЕТ СН'!$F$24</f>
        <v>3455.6865516400003</v>
      </c>
      <c r="R16" s="36">
        <f>SUMIFS(СВЦЭМ!$D$39:$D$782,СВЦЭМ!$A$39:$A$782,$A16,СВЦЭМ!$B$39:$B$782,R$11)+'СЕТ СН'!$F$14+СВЦЭМ!$D$10+'СЕТ СН'!$F$5-'СЕТ СН'!$F$24</f>
        <v>3460.9472874000003</v>
      </c>
      <c r="S16" s="36">
        <f>SUMIFS(СВЦЭМ!$D$39:$D$782,СВЦЭМ!$A$39:$A$782,$A16,СВЦЭМ!$B$39:$B$782,S$11)+'СЕТ СН'!$F$14+СВЦЭМ!$D$10+'СЕТ СН'!$F$5-'СЕТ СН'!$F$24</f>
        <v>3424.9831830100002</v>
      </c>
      <c r="T16" s="36">
        <f>SUMIFS(СВЦЭМ!$D$39:$D$782,СВЦЭМ!$A$39:$A$782,$A16,СВЦЭМ!$B$39:$B$782,T$11)+'СЕТ СН'!$F$14+СВЦЭМ!$D$10+'СЕТ СН'!$F$5-'СЕТ СН'!$F$24</f>
        <v>3417.2682612600001</v>
      </c>
      <c r="U16" s="36">
        <f>SUMIFS(СВЦЭМ!$D$39:$D$782,СВЦЭМ!$A$39:$A$782,$A16,СВЦЭМ!$B$39:$B$782,U$11)+'СЕТ СН'!$F$14+СВЦЭМ!$D$10+'СЕТ СН'!$F$5-'СЕТ СН'!$F$24</f>
        <v>3411.20554902</v>
      </c>
      <c r="V16" s="36">
        <f>SUMIFS(СВЦЭМ!$D$39:$D$782,СВЦЭМ!$A$39:$A$782,$A16,СВЦЭМ!$B$39:$B$782,V$11)+'СЕТ СН'!$F$14+СВЦЭМ!$D$10+'СЕТ СН'!$F$5-'СЕТ СН'!$F$24</f>
        <v>3407.9077011300001</v>
      </c>
      <c r="W16" s="36">
        <f>SUMIFS(СВЦЭМ!$D$39:$D$782,СВЦЭМ!$A$39:$A$782,$A16,СВЦЭМ!$B$39:$B$782,W$11)+'СЕТ СН'!$F$14+СВЦЭМ!$D$10+'СЕТ СН'!$F$5-'СЕТ СН'!$F$24</f>
        <v>3421.6532271800002</v>
      </c>
      <c r="X16" s="36">
        <f>SUMIFS(СВЦЭМ!$D$39:$D$782,СВЦЭМ!$A$39:$A$782,$A16,СВЦЭМ!$B$39:$B$782,X$11)+'СЕТ СН'!$F$14+СВЦЭМ!$D$10+'СЕТ СН'!$F$5-'СЕТ СН'!$F$24</f>
        <v>3392.56056119</v>
      </c>
      <c r="Y16" s="36">
        <f>SUMIFS(СВЦЭМ!$D$39:$D$782,СВЦЭМ!$A$39:$A$782,$A16,СВЦЭМ!$B$39:$B$782,Y$11)+'СЕТ СН'!$F$14+СВЦЭМ!$D$10+'СЕТ СН'!$F$5-'СЕТ СН'!$F$24</f>
        <v>3397.8215046200003</v>
      </c>
    </row>
    <row r="17" spans="1:25" ht="15.75" x14ac:dyDescent="0.2">
      <c r="A17" s="35">
        <f t="shared" si="0"/>
        <v>44414</v>
      </c>
      <c r="B17" s="36">
        <f>SUMIFS(СВЦЭМ!$D$39:$D$782,СВЦЭМ!$A$39:$A$782,$A17,СВЦЭМ!$B$39:$B$782,B$11)+'СЕТ СН'!$F$14+СВЦЭМ!$D$10+'СЕТ СН'!$F$5-'СЕТ СН'!$F$24</f>
        <v>3425.6817153400002</v>
      </c>
      <c r="C17" s="36">
        <f>SUMIFS(СВЦЭМ!$D$39:$D$782,СВЦЭМ!$A$39:$A$782,$A17,СВЦЭМ!$B$39:$B$782,C$11)+'СЕТ СН'!$F$14+СВЦЭМ!$D$10+'СЕТ СН'!$F$5-'СЕТ СН'!$F$24</f>
        <v>3456.6772248500001</v>
      </c>
      <c r="D17" s="36">
        <f>SUMIFS(СВЦЭМ!$D$39:$D$782,СВЦЭМ!$A$39:$A$782,$A17,СВЦЭМ!$B$39:$B$782,D$11)+'СЕТ СН'!$F$14+СВЦЭМ!$D$10+'СЕТ СН'!$F$5-'СЕТ СН'!$F$24</f>
        <v>3482.0085767600003</v>
      </c>
      <c r="E17" s="36">
        <f>SUMIFS(СВЦЭМ!$D$39:$D$782,СВЦЭМ!$A$39:$A$782,$A17,СВЦЭМ!$B$39:$B$782,E$11)+'СЕТ СН'!$F$14+СВЦЭМ!$D$10+'СЕТ СН'!$F$5-'СЕТ СН'!$F$24</f>
        <v>3494.5200903700002</v>
      </c>
      <c r="F17" s="36">
        <f>SUMIFS(СВЦЭМ!$D$39:$D$782,СВЦЭМ!$A$39:$A$782,$A17,СВЦЭМ!$B$39:$B$782,F$11)+'СЕТ СН'!$F$14+СВЦЭМ!$D$10+'СЕТ СН'!$F$5-'СЕТ СН'!$F$24</f>
        <v>3490.97850423</v>
      </c>
      <c r="G17" s="36">
        <f>SUMIFS(СВЦЭМ!$D$39:$D$782,СВЦЭМ!$A$39:$A$782,$A17,СВЦЭМ!$B$39:$B$782,G$11)+'СЕТ СН'!$F$14+СВЦЭМ!$D$10+'СЕТ СН'!$F$5-'СЕТ СН'!$F$24</f>
        <v>3493.2832116099999</v>
      </c>
      <c r="H17" s="36">
        <f>SUMIFS(СВЦЭМ!$D$39:$D$782,СВЦЭМ!$A$39:$A$782,$A17,СВЦЭМ!$B$39:$B$782,H$11)+'СЕТ СН'!$F$14+СВЦЭМ!$D$10+'СЕТ СН'!$F$5-'СЕТ СН'!$F$24</f>
        <v>3489.5754714</v>
      </c>
      <c r="I17" s="36">
        <f>SUMIFS(СВЦЭМ!$D$39:$D$782,СВЦЭМ!$A$39:$A$782,$A17,СВЦЭМ!$B$39:$B$782,I$11)+'СЕТ СН'!$F$14+СВЦЭМ!$D$10+'СЕТ СН'!$F$5-'СЕТ СН'!$F$24</f>
        <v>3398.48994498</v>
      </c>
      <c r="J17" s="36">
        <f>SUMIFS(СВЦЭМ!$D$39:$D$782,СВЦЭМ!$A$39:$A$782,$A17,СВЦЭМ!$B$39:$B$782,J$11)+'СЕТ СН'!$F$14+СВЦЭМ!$D$10+'СЕТ СН'!$F$5-'СЕТ СН'!$F$24</f>
        <v>3342.5509749500002</v>
      </c>
      <c r="K17" s="36">
        <f>SUMIFS(СВЦЭМ!$D$39:$D$782,СВЦЭМ!$A$39:$A$782,$A17,СВЦЭМ!$B$39:$B$782,K$11)+'СЕТ СН'!$F$14+СВЦЭМ!$D$10+'СЕТ СН'!$F$5-'СЕТ СН'!$F$24</f>
        <v>3333.1131913899999</v>
      </c>
      <c r="L17" s="36">
        <f>SUMIFS(СВЦЭМ!$D$39:$D$782,СВЦЭМ!$A$39:$A$782,$A17,СВЦЭМ!$B$39:$B$782,L$11)+'СЕТ СН'!$F$14+СВЦЭМ!$D$10+'СЕТ СН'!$F$5-'СЕТ СН'!$F$24</f>
        <v>3333.3091672300002</v>
      </c>
      <c r="M17" s="36">
        <f>SUMIFS(СВЦЭМ!$D$39:$D$782,СВЦЭМ!$A$39:$A$782,$A17,СВЦЭМ!$B$39:$B$782,M$11)+'СЕТ СН'!$F$14+СВЦЭМ!$D$10+'СЕТ СН'!$F$5-'СЕТ СН'!$F$24</f>
        <v>3338.9284900500002</v>
      </c>
      <c r="N17" s="36">
        <f>SUMIFS(СВЦЭМ!$D$39:$D$782,СВЦЭМ!$A$39:$A$782,$A17,СВЦЭМ!$B$39:$B$782,N$11)+'СЕТ СН'!$F$14+СВЦЭМ!$D$10+'СЕТ СН'!$F$5-'СЕТ СН'!$F$24</f>
        <v>3344.2845602300004</v>
      </c>
      <c r="O17" s="36">
        <f>SUMIFS(СВЦЭМ!$D$39:$D$782,СВЦЭМ!$A$39:$A$782,$A17,СВЦЭМ!$B$39:$B$782,O$11)+'СЕТ СН'!$F$14+СВЦЭМ!$D$10+'СЕТ СН'!$F$5-'СЕТ СН'!$F$24</f>
        <v>3340.4696974899998</v>
      </c>
      <c r="P17" s="36">
        <f>SUMIFS(СВЦЭМ!$D$39:$D$782,СВЦЭМ!$A$39:$A$782,$A17,СВЦЭМ!$B$39:$B$782,P$11)+'СЕТ СН'!$F$14+СВЦЭМ!$D$10+'СЕТ СН'!$F$5-'СЕТ СН'!$F$24</f>
        <v>3321.97715251</v>
      </c>
      <c r="Q17" s="36">
        <f>SUMIFS(СВЦЭМ!$D$39:$D$782,СВЦЭМ!$A$39:$A$782,$A17,СВЦЭМ!$B$39:$B$782,Q$11)+'СЕТ СН'!$F$14+СВЦЭМ!$D$10+'СЕТ СН'!$F$5-'СЕТ СН'!$F$24</f>
        <v>3317.4367374799999</v>
      </c>
      <c r="R17" s="36">
        <f>SUMIFS(СВЦЭМ!$D$39:$D$782,СВЦЭМ!$A$39:$A$782,$A17,СВЦЭМ!$B$39:$B$782,R$11)+'СЕТ СН'!$F$14+СВЦЭМ!$D$10+'СЕТ СН'!$F$5-'СЕТ СН'!$F$24</f>
        <v>3320.46792848</v>
      </c>
      <c r="S17" s="36">
        <f>SUMIFS(СВЦЭМ!$D$39:$D$782,СВЦЭМ!$A$39:$A$782,$A17,СВЦЭМ!$B$39:$B$782,S$11)+'СЕТ СН'!$F$14+СВЦЭМ!$D$10+'СЕТ СН'!$F$5-'СЕТ СН'!$F$24</f>
        <v>3340.9215190800001</v>
      </c>
      <c r="T17" s="36">
        <f>SUMIFS(СВЦЭМ!$D$39:$D$782,СВЦЭМ!$A$39:$A$782,$A17,СВЦЭМ!$B$39:$B$782,T$11)+'СЕТ СН'!$F$14+СВЦЭМ!$D$10+'СЕТ СН'!$F$5-'СЕТ СН'!$F$24</f>
        <v>3372.9245265700001</v>
      </c>
      <c r="U17" s="36">
        <f>SUMIFS(СВЦЭМ!$D$39:$D$782,СВЦЭМ!$A$39:$A$782,$A17,СВЦЭМ!$B$39:$B$782,U$11)+'СЕТ СН'!$F$14+СВЦЭМ!$D$10+'СЕТ СН'!$F$5-'СЕТ СН'!$F$24</f>
        <v>3358.7682989800001</v>
      </c>
      <c r="V17" s="36">
        <f>SUMIFS(СВЦЭМ!$D$39:$D$782,СВЦЭМ!$A$39:$A$782,$A17,СВЦЭМ!$B$39:$B$782,V$11)+'СЕТ СН'!$F$14+СВЦЭМ!$D$10+'СЕТ СН'!$F$5-'СЕТ СН'!$F$24</f>
        <v>3359.5954255900001</v>
      </c>
      <c r="W17" s="36">
        <f>SUMIFS(СВЦЭМ!$D$39:$D$782,СВЦЭМ!$A$39:$A$782,$A17,СВЦЭМ!$B$39:$B$782,W$11)+'СЕТ СН'!$F$14+СВЦЭМ!$D$10+'СЕТ СН'!$F$5-'СЕТ СН'!$F$24</f>
        <v>3377.6287199899998</v>
      </c>
      <c r="X17" s="36">
        <f>SUMIFS(СВЦЭМ!$D$39:$D$782,СВЦЭМ!$A$39:$A$782,$A17,СВЦЭМ!$B$39:$B$782,X$11)+'СЕТ СН'!$F$14+СВЦЭМ!$D$10+'СЕТ СН'!$F$5-'СЕТ СН'!$F$24</f>
        <v>3348.5093861700002</v>
      </c>
      <c r="Y17" s="36">
        <f>SUMIFS(СВЦЭМ!$D$39:$D$782,СВЦЭМ!$A$39:$A$782,$A17,СВЦЭМ!$B$39:$B$782,Y$11)+'СЕТ СН'!$F$14+СВЦЭМ!$D$10+'СЕТ СН'!$F$5-'СЕТ СН'!$F$24</f>
        <v>3395.7622323099999</v>
      </c>
    </row>
    <row r="18" spans="1:25" ht="15.75" x14ac:dyDescent="0.2">
      <c r="A18" s="35">
        <f t="shared" si="0"/>
        <v>44415</v>
      </c>
      <c r="B18" s="36">
        <f>SUMIFS(СВЦЭМ!$D$39:$D$782,СВЦЭМ!$A$39:$A$782,$A18,СВЦЭМ!$B$39:$B$782,B$11)+'СЕТ СН'!$F$14+СВЦЭМ!$D$10+'СЕТ СН'!$F$5-'СЕТ СН'!$F$24</f>
        <v>3386.6812356199998</v>
      </c>
      <c r="C18" s="36">
        <f>SUMIFS(СВЦЭМ!$D$39:$D$782,СВЦЭМ!$A$39:$A$782,$A18,СВЦЭМ!$B$39:$B$782,C$11)+'СЕТ СН'!$F$14+СВЦЭМ!$D$10+'СЕТ СН'!$F$5-'СЕТ СН'!$F$24</f>
        <v>3428.9162453100002</v>
      </c>
      <c r="D18" s="36">
        <f>SUMIFS(СВЦЭМ!$D$39:$D$782,СВЦЭМ!$A$39:$A$782,$A18,СВЦЭМ!$B$39:$B$782,D$11)+'СЕТ СН'!$F$14+СВЦЭМ!$D$10+'СЕТ СН'!$F$5-'СЕТ СН'!$F$24</f>
        <v>3500.0886302700001</v>
      </c>
      <c r="E18" s="36">
        <f>SUMIFS(СВЦЭМ!$D$39:$D$782,СВЦЭМ!$A$39:$A$782,$A18,СВЦЭМ!$B$39:$B$782,E$11)+'СЕТ СН'!$F$14+СВЦЭМ!$D$10+'СЕТ СН'!$F$5-'СЕТ СН'!$F$24</f>
        <v>3513.41828975</v>
      </c>
      <c r="F18" s="36">
        <f>SUMIFS(СВЦЭМ!$D$39:$D$782,СВЦЭМ!$A$39:$A$782,$A18,СВЦЭМ!$B$39:$B$782,F$11)+'СЕТ СН'!$F$14+СВЦЭМ!$D$10+'СЕТ СН'!$F$5-'СЕТ СН'!$F$24</f>
        <v>3514.74937469</v>
      </c>
      <c r="G18" s="36">
        <f>SUMIFS(СВЦЭМ!$D$39:$D$782,СВЦЭМ!$A$39:$A$782,$A18,СВЦЭМ!$B$39:$B$782,G$11)+'СЕТ СН'!$F$14+СВЦЭМ!$D$10+'СЕТ СН'!$F$5-'СЕТ СН'!$F$24</f>
        <v>3522.2375347100001</v>
      </c>
      <c r="H18" s="36">
        <f>SUMIFS(СВЦЭМ!$D$39:$D$782,СВЦЭМ!$A$39:$A$782,$A18,СВЦЭМ!$B$39:$B$782,H$11)+'СЕТ СН'!$F$14+СВЦЭМ!$D$10+'СЕТ СН'!$F$5-'СЕТ СН'!$F$24</f>
        <v>3506.7634667100001</v>
      </c>
      <c r="I18" s="36">
        <f>SUMIFS(СВЦЭМ!$D$39:$D$782,СВЦЭМ!$A$39:$A$782,$A18,СВЦЭМ!$B$39:$B$782,I$11)+'СЕТ СН'!$F$14+СВЦЭМ!$D$10+'СЕТ СН'!$F$5-'СЕТ СН'!$F$24</f>
        <v>3476.5649614100003</v>
      </c>
      <c r="J18" s="36">
        <f>SUMIFS(СВЦЭМ!$D$39:$D$782,СВЦЭМ!$A$39:$A$782,$A18,СВЦЭМ!$B$39:$B$782,J$11)+'СЕТ СН'!$F$14+СВЦЭМ!$D$10+'СЕТ СН'!$F$5-'СЕТ СН'!$F$24</f>
        <v>3386.6738741899999</v>
      </c>
      <c r="K18" s="36">
        <f>SUMIFS(СВЦЭМ!$D$39:$D$782,СВЦЭМ!$A$39:$A$782,$A18,СВЦЭМ!$B$39:$B$782,K$11)+'СЕТ СН'!$F$14+СВЦЭМ!$D$10+'СЕТ СН'!$F$5-'СЕТ СН'!$F$24</f>
        <v>3324.8288493300001</v>
      </c>
      <c r="L18" s="36">
        <f>SUMIFS(СВЦЭМ!$D$39:$D$782,СВЦЭМ!$A$39:$A$782,$A18,СВЦЭМ!$B$39:$B$782,L$11)+'СЕТ СН'!$F$14+СВЦЭМ!$D$10+'СЕТ СН'!$F$5-'СЕТ СН'!$F$24</f>
        <v>3294.2175238</v>
      </c>
      <c r="M18" s="36">
        <f>SUMIFS(СВЦЭМ!$D$39:$D$782,СВЦЭМ!$A$39:$A$782,$A18,СВЦЭМ!$B$39:$B$782,M$11)+'СЕТ СН'!$F$14+СВЦЭМ!$D$10+'СЕТ СН'!$F$5-'СЕТ СН'!$F$24</f>
        <v>3294.3073191000003</v>
      </c>
      <c r="N18" s="36">
        <f>SUMIFS(СВЦЭМ!$D$39:$D$782,СВЦЭМ!$A$39:$A$782,$A18,СВЦЭМ!$B$39:$B$782,N$11)+'СЕТ СН'!$F$14+СВЦЭМ!$D$10+'СЕТ СН'!$F$5-'СЕТ СН'!$F$24</f>
        <v>3294.0529271300002</v>
      </c>
      <c r="O18" s="36">
        <f>SUMIFS(СВЦЭМ!$D$39:$D$782,СВЦЭМ!$A$39:$A$782,$A18,СВЦЭМ!$B$39:$B$782,O$11)+'СЕТ СН'!$F$14+СВЦЭМ!$D$10+'СЕТ СН'!$F$5-'СЕТ СН'!$F$24</f>
        <v>3315.6306390200002</v>
      </c>
      <c r="P18" s="36">
        <f>SUMIFS(СВЦЭМ!$D$39:$D$782,СВЦЭМ!$A$39:$A$782,$A18,СВЦЭМ!$B$39:$B$782,P$11)+'СЕТ СН'!$F$14+СВЦЭМ!$D$10+'СЕТ СН'!$F$5-'СЕТ СН'!$F$24</f>
        <v>3317.7705346299999</v>
      </c>
      <c r="Q18" s="36">
        <f>SUMIFS(СВЦЭМ!$D$39:$D$782,СВЦЭМ!$A$39:$A$782,$A18,СВЦЭМ!$B$39:$B$782,Q$11)+'СЕТ СН'!$F$14+СВЦЭМ!$D$10+'СЕТ СН'!$F$5-'СЕТ СН'!$F$24</f>
        <v>3326.6862655200002</v>
      </c>
      <c r="R18" s="36">
        <f>SUMIFS(СВЦЭМ!$D$39:$D$782,СВЦЭМ!$A$39:$A$782,$A18,СВЦЭМ!$B$39:$B$782,R$11)+'СЕТ СН'!$F$14+СВЦЭМ!$D$10+'СЕТ СН'!$F$5-'СЕТ СН'!$F$24</f>
        <v>3320.0960227800001</v>
      </c>
      <c r="S18" s="36">
        <f>SUMIFS(СВЦЭМ!$D$39:$D$782,СВЦЭМ!$A$39:$A$782,$A18,СВЦЭМ!$B$39:$B$782,S$11)+'СЕТ СН'!$F$14+СВЦЭМ!$D$10+'СЕТ СН'!$F$5-'СЕТ СН'!$F$24</f>
        <v>3318.2228083800001</v>
      </c>
      <c r="T18" s="36">
        <f>SUMIFS(СВЦЭМ!$D$39:$D$782,СВЦЭМ!$A$39:$A$782,$A18,СВЦЭМ!$B$39:$B$782,T$11)+'СЕТ СН'!$F$14+СВЦЭМ!$D$10+'СЕТ СН'!$F$5-'СЕТ СН'!$F$24</f>
        <v>3299.5539168700002</v>
      </c>
      <c r="U18" s="36">
        <f>SUMIFS(СВЦЭМ!$D$39:$D$782,СВЦЭМ!$A$39:$A$782,$A18,СВЦЭМ!$B$39:$B$782,U$11)+'СЕТ СН'!$F$14+СВЦЭМ!$D$10+'СЕТ СН'!$F$5-'СЕТ СН'!$F$24</f>
        <v>3298.8319271700002</v>
      </c>
      <c r="V18" s="36">
        <f>SUMIFS(СВЦЭМ!$D$39:$D$782,СВЦЭМ!$A$39:$A$782,$A18,СВЦЭМ!$B$39:$B$782,V$11)+'СЕТ СН'!$F$14+СВЦЭМ!$D$10+'СЕТ СН'!$F$5-'СЕТ СН'!$F$24</f>
        <v>3295.7983638200003</v>
      </c>
      <c r="W18" s="36">
        <f>SUMIFS(СВЦЭМ!$D$39:$D$782,СВЦЭМ!$A$39:$A$782,$A18,СВЦЭМ!$B$39:$B$782,W$11)+'СЕТ СН'!$F$14+СВЦЭМ!$D$10+'СЕТ СН'!$F$5-'СЕТ СН'!$F$24</f>
        <v>3314.5962319300002</v>
      </c>
      <c r="X18" s="36">
        <f>SUMIFS(СВЦЭМ!$D$39:$D$782,СВЦЭМ!$A$39:$A$782,$A18,СВЦЭМ!$B$39:$B$782,X$11)+'СЕТ СН'!$F$14+СВЦЭМ!$D$10+'СЕТ СН'!$F$5-'СЕТ СН'!$F$24</f>
        <v>3319.46906072</v>
      </c>
      <c r="Y18" s="36">
        <f>SUMIFS(СВЦЭМ!$D$39:$D$782,СВЦЭМ!$A$39:$A$782,$A18,СВЦЭМ!$B$39:$B$782,Y$11)+'СЕТ СН'!$F$14+СВЦЭМ!$D$10+'СЕТ СН'!$F$5-'СЕТ СН'!$F$24</f>
        <v>3355.7754736500001</v>
      </c>
    </row>
    <row r="19" spans="1:25" ht="15.75" x14ac:dyDescent="0.2">
      <c r="A19" s="35">
        <f t="shared" si="0"/>
        <v>44416</v>
      </c>
      <c r="B19" s="36">
        <f>SUMIFS(СВЦЭМ!$D$39:$D$782,СВЦЭМ!$A$39:$A$782,$A19,СВЦЭМ!$B$39:$B$782,B$11)+'СЕТ СН'!$F$14+СВЦЭМ!$D$10+'СЕТ СН'!$F$5-'СЕТ СН'!$F$24</f>
        <v>3433.3056359299999</v>
      </c>
      <c r="C19" s="36">
        <f>SUMIFS(СВЦЭМ!$D$39:$D$782,СВЦЭМ!$A$39:$A$782,$A19,СВЦЭМ!$B$39:$B$782,C$11)+'СЕТ СН'!$F$14+СВЦЭМ!$D$10+'СЕТ СН'!$F$5-'СЕТ СН'!$F$24</f>
        <v>3504.52029391</v>
      </c>
      <c r="D19" s="36">
        <f>SUMIFS(СВЦЭМ!$D$39:$D$782,СВЦЭМ!$A$39:$A$782,$A19,СВЦЭМ!$B$39:$B$782,D$11)+'СЕТ СН'!$F$14+СВЦЭМ!$D$10+'СЕТ СН'!$F$5-'СЕТ СН'!$F$24</f>
        <v>3557.8845033900002</v>
      </c>
      <c r="E19" s="36">
        <f>SUMIFS(СВЦЭМ!$D$39:$D$782,СВЦЭМ!$A$39:$A$782,$A19,СВЦЭМ!$B$39:$B$782,E$11)+'СЕТ СН'!$F$14+СВЦЭМ!$D$10+'СЕТ СН'!$F$5-'СЕТ СН'!$F$24</f>
        <v>3580.5905176599999</v>
      </c>
      <c r="F19" s="36">
        <f>SUMIFS(СВЦЭМ!$D$39:$D$782,СВЦЭМ!$A$39:$A$782,$A19,СВЦЭМ!$B$39:$B$782,F$11)+'СЕТ СН'!$F$14+СВЦЭМ!$D$10+'СЕТ СН'!$F$5-'СЕТ СН'!$F$24</f>
        <v>3582.6541221900002</v>
      </c>
      <c r="G19" s="36">
        <f>SUMIFS(СВЦЭМ!$D$39:$D$782,СВЦЭМ!$A$39:$A$782,$A19,СВЦЭМ!$B$39:$B$782,G$11)+'СЕТ СН'!$F$14+СВЦЭМ!$D$10+'СЕТ СН'!$F$5-'СЕТ СН'!$F$24</f>
        <v>3575.4514251000001</v>
      </c>
      <c r="H19" s="36">
        <f>SUMIFS(СВЦЭМ!$D$39:$D$782,СВЦЭМ!$A$39:$A$782,$A19,СВЦЭМ!$B$39:$B$782,H$11)+'СЕТ СН'!$F$14+СВЦЭМ!$D$10+'СЕТ СН'!$F$5-'СЕТ СН'!$F$24</f>
        <v>3545.0141726800002</v>
      </c>
      <c r="I19" s="36">
        <f>SUMIFS(СВЦЭМ!$D$39:$D$782,СВЦЭМ!$A$39:$A$782,$A19,СВЦЭМ!$B$39:$B$782,I$11)+'СЕТ СН'!$F$14+СВЦЭМ!$D$10+'СЕТ СН'!$F$5-'СЕТ СН'!$F$24</f>
        <v>3488.4992231300002</v>
      </c>
      <c r="J19" s="36">
        <f>SUMIFS(СВЦЭМ!$D$39:$D$782,СВЦЭМ!$A$39:$A$782,$A19,СВЦЭМ!$B$39:$B$782,J$11)+'СЕТ СН'!$F$14+СВЦЭМ!$D$10+'СЕТ СН'!$F$5-'СЕТ СН'!$F$24</f>
        <v>3394.1176072900003</v>
      </c>
      <c r="K19" s="36">
        <f>SUMIFS(СВЦЭМ!$D$39:$D$782,СВЦЭМ!$A$39:$A$782,$A19,СВЦЭМ!$B$39:$B$782,K$11)+'СЕТ СН'!$F$14+СВЦЭМ!$D$10+'СЕТ СН'!$F$5-'СЕТ СН'!$F$24</f>
        <v>3339.4214238700001</v>
      </c>
      <c r="L19" s="36">
        <f>SUMIFS(СВЦЭМ!$D$39:$D$782,СВЦЭМ!$A$39:$A$782,$A19,СВЦЭМ!$B$39:$B$782,L$11)+'СЕТ СН'!$F$14+СВЦЭМ!$D$10+'СЕТ СН'!$F$5-'СЕТ СН'!$F$24</f>
        <v>3365.0196495700002</v>
      </c>
      <c r="M19" s="36">
        <f>SUMIFS(СВЦЭМ!$D$39:$D$782,СВЦЭМ!$A$39:$A$782,$A19,СВЦЭМ!$B$39:$B$782,M$11)+'СЕТ СН'!$F$14+СВЦЭМ!$D$10+'СЕТ СН'!$F$5-'СЕТ СН'!$F$24</f>
        <v>3301.9087720100001</v>
      </c>
      <c r="N19" s="36">
        <f>SUMIFS(СВЦЭМ!$D$39:$D$782,СВЦЭМ!$A$39:$A$782,$A19,СВЦЭМ!$B$39:$B$782,N$11)+'СЕТ СН'!$F$14+СВЦЭМ!$D$10+'СЕТ СН'!$F$5-'СЕТ СН'!$F$24</f>
        <v>3316.3022390300002</v>
      </c>
      <c r="O19" s="36">
        <f>SUMIFS(СВЦЭМ!$D$39:$D$782,СВЦЭМ!$A$39:$A$782,$A19,СВЦЭМ!$B$39:$B$782,O$11)+'СЕТ СН'!$F$14+СВЦЭМ!$D$10+'СЕТ СН'!$F$5-'СЕТ СН'!$F$24</f>
        <v>3358.0959767600002</v>
      </c>
      <c r="P19" s="36">
        <f>SUMIFS(СВЦЭМ!$D$39:$D$782,СВЦЭМ!$A$39:$A$782,$A19,СВЦЭМ!$B$39:$B$782,P$11)+'СЕТ СН'!$F$14+СВЦЭМ!$D$10+'СЕТ СН'!$F$5-'СЕТ СН'!$F$24</f>
        <v>3340.45668682</v>
      </c>
      <c r="Q19" s="36">
        <f>SUMIFS(СВЦЭМ!$D$39:$D$782,СВЦЭМ!$A$39:$A$782,$A19,СВЦЭМ!$B$39:$B$782,Q$11)+'СЕТ СН'!$F$14+СВЦЭМ!$D$10+'СЕТ СН'!$F$5-'СЕТ СН'!$F$24</f>
        <v>3361.1632327000002</v>
      </c>
      <c r="R19" s="36">
        <f>SUMIFS(СВЦЭМ!$D$39:$D$782,СВЦЭМ!$A$39:$A$782,$A19,СВЦЭМ!$B$39:$B$782,R$11)+'СЕТ СН'!$F$14+СВЦЭМ!$D$10+'СЕТ СН'!$F$5-'СЕТ СН'!$F$24</f>
        <v>3349.7631583500001</v>
      </c>
      <c r="S19" s="36">
        <f>SUMIFS(СВЦЭМ!$D$39:$D$782,СВЦЭМ!$A$39:$A$782,$A19,СВЦЭМ!$B$39:$B$782,S$11)+'СЕТ СН'!$F$14+СВЦЭМ!$D$10+'СЕТ СН'!$F$5-'СЕТ СН'!$F$24</f>
        <v>3348.2106739999999</v>
      </c>
      <c r="T19" s="36">
        <f>SUMIFS(СВЦЭМ!$D$39:$D$782,СВЦЭМ!$A$39:$A$782,$A19,СВЦЭМ!$B$39:$B$782,T$11)+'СЕТ СН'!$F$14+СВЦЭМ!$D$10+'СЕТ СН'!$F$5-'СЕТ СН'!$F$24</f>
        <v>3300.5379250999999</v>
      </c>
      <c r="U19" s="36">
        <f>SUMIFS(СВЦЭМ!$D$39:$D$782,СВЦЭМ!$A$39:$A$782,$A19,СВЦЭМ!$B$39:$B$782,U$11)+'СЕТ СН'!$F$14+СВЦЭМ!$D$10+'СЕТ СН'!$F$5-'СЕТ СН'!$F$24</f>
        <v>3301.2939381699998</v>
      </c>
      <c r="V19" s="36">
        <f>SUMIFS(СВЦЭМ!$D$39:$D$782,СВЦЭМ!$A$39:$A$782,$A19,СВЦЭМ!$B$39:$B$782,V$11)+'СЕТ СН'!$F$14+СВЦЭМ!$D$10+'СЕТ СН'!$F$5-'СЕТ СН'!$F$24</f>
        <v>3294.7000459800001</v>
      </c>
      <c r="W19" s="36">
        <f>SUMIFS(СВЦЭМ!$D$39:$D$782,СВЦЭМ!$A$39:$A$782,$A19,СВЦЭМ!$B$39:$B$782,W$11)+'СЕТ СН'!$F$14+СВЦЭМ!$D$10+'СЕТ СН'!$F$5-'СЕТ СН'!$F$24</f>
        <v>3305.6705960300001</v>
      </c>
      <c r="X19" s="36">
        <f>SUMIFS(СВЦЭМ!$D$39:$D$782,СВЦЭМ!$A$39:$A$782,$A19,СВЦЭМ!$B$39:$B$782,X$11)+'СЕТ СН'!$F$14+СВЦЭМ!$D$10+'СЕТ СН'!$F$5-'СЕТ СН'!$F$24</f>
        <v>3348.8483544400001</v>
      </c>
      <c r="Y19" s="36">
        <f>SUMIFS(СВЦЭМ!$D$39:$D$782,СВЦЭМ!$A$39:$A$782,$A19,СВЦЭМ!$B$39:$B$782,Y$11)+'СЕТ СН'!$F$14+СВЦЭМ!$D$10+'СЕТ СН'!$F$5-'СЕТ СН'!$F$24</f>
        <v>3374.38656902</v>
      </c>
    </row>
    <row r="20" spans="1:25" ht="15.75" x14ac:dyDescent="0.2">
      <c r="A20" s="35">
        <f t="shared" si="0"/>
        <v>44417</v>
      </c>
      <c r="B20" s="36">
        <f>SUMIFS(СВЦЭМ!$D$39:$D$782,СВЦЭМ!$A$39:$A$782,$A20,СВЦЭМ!$B$39:$B$782,B$11)+'СЕТ СН'!$F$14+СВЦЭМ!$D$10+'СЕТ СН'!$F$5-'СЕТ СН'!$F$24</f>
        <v>3435.5521968800003</v>
      </c>
      <c r="C20" s="36">
        <f>SUMIFS(СВЦЭМ!$D$39:$D$782,СВЦЭМ!$A$39:$A$782,$A20,СВЦЭМ!$B$39:$B$782,C$11)+'СЕТ СН'!$F$14+СВЦЭМ!$D$10+'СЕТ СН'!$F$5-'СЕТ СН'!$F$24</f>
        <v>3504.6273265999998</v>
      </c>
      <c r="D20" s="36">
        <f>SUMIFS(СВЦЭМ!$D$39:$D$782,СВЦЭМ!$A$39:$A$782,$A20,СВЦЭМ!$B$39:$B$782,D$11)+'СЕТ СН'!$F$14+СВЦЭМ!$D$10+'СЕТ СН'!$F$5-'СЕТ СН'!$F$24</f>
        <v>3554.2795456200001</v>
      </c>
      <c r="E20" s="36">
        <f>SUMIFS(СВЦЭМ!$D$39:$D$782,СВЦЭМ!$A$39:$A$782,$A20,СВЦЭМ!$B$39:$B$782,E$11)+'СЕТ СН'!$F$14+СВЦЭМ!$D$10+'СЕТ СН'!$F$5-'СЕТ СН'!$F$24</f>
        <v>3566.4042242599999</v>
      </c>
      <c r="F20" s="36">
        <f>SUMIFS(СВЦЭМ!$D$39:$D$782,СВЦЭМ!$A$39:$A$782,$A20,СВЦЭМ!$B$39:$B$782,F$11)+'СЕТ СН'!$F$14+СВЦЭМ!$D$10+'СЕТ СН'!$F$5-'СЕТ СН'!$F$24</f>
        <v>3567.9947710200004</v>
      </c>
      <c r="G20" s="36">
        <f>SUMIFS(СВЦЭМ!$D$39:$D$782,СВЦЭМ!$A$39:$A$782,$A20,СВЦЭМ!$B$39:$B$782,G$11)+'СЕТ СН'!$F$14+СВЦЭМ!$D$10+'СЕТ СН'!$F$5-'СЕТ СН'!$F$24</f>
        <v>3561.6876147900002</v>
      </c>
      <c r="H20" s="36">
        <f>SUMIFS(СВЦЭМ!$D$39:$D$782,СВЦЭМ!$A$39:$A$782,$A20,СВЦЭМ!$B$39:$B$782,H$11)+'СЕТ СН'!$F$14+СВЦЭМ!$D$10+'СЕТ СН'!$F$5-'СЕТ СН'!$F$24</f>
        <v>3524.0182753200002</v>
      </c>
      <c r="I20" s="36">
        <f>SUMIFS(СВЦЭМ!$D$39:$D$782,СВЦЭМ!$A$39:$A$782,$A20,СВЦЭМ!$B$39:$B$782,I$11)+'СЕТ СН'!$F$14+СВЦЭМ!$D$10+'СЕТ СН'!$F$5-'СЕТ СН'!$F$24</f>
        <v>3481.1894365600001</v>
      </c>
      <c r="J20" s="36">
        <f>SUMIFS(СВЦЭМ!$D$39:$D$782,СВЦЭМ!$A$39:$A$782,$A20,СВЦЭМ!$B$39:$B$782,J$11)+'СЕТ СН'!$F$14+СВЦЭМ!$D$10+'СЕТ СН'!$F$5-'СЕТ СН'!$F$24</f>
        <v>3388.9038417500001</v>
      </c>
      <c r="K20" s="36">
        <f>SUMIFS(СВЦЭМ!$D$39:$D$782,СВЦЭМ!$A$39:$A$782,$A20,СВЦЭМ!$B$39:$B$782,K$11)+'СЕТ СН'!$F$14+СВЦЭМ!$D$10+'СЕТ СН'!$F$5-'СЕТ СН'!$F$24</f>
        <v>3340.00602106</v>
      </c>
      <c r="L20" s="36">
        <f>SUMIFS(СВЦЭМ!$D$39:$D$782,СВЦЭМ!$A$39:$A$782,$A20,СВЦЭМ!$B$39:$B$782,L$11)+'СЕТ СН'!$F$14+СВЦЭМ!$D$10+'СЕТ СН'!$F$5-'СЕТ СН'!$F$24</f>
        <v>3315.6678863699999</v>
      </c>
      <c r="M20" s="36">
        <f>SUMIFS(СВЦЭМ!$D$39:$D$782,СВЦЭМ!$A$39:$A$782,$A20,СВЦЭМ!$B$39:$B$782,M$11)+'СЕТ СН'!$F$14+СВЦЭМ!$D$10+'СЕТ СН'!$F$5-'СЕТ СН'!$F$24</f>
        <v>3323.9320737600001</v>
      </c>
      <c r="N20" s="36">
        <f>SUMIFS(СВЦЭМ!$D$39:$D$782,СВЦЭМ!$A$39:$A$782,$A20,СВЦЭМ!$B$39:$B$782,N$11)+'СЕТ СН'!$F$14+СВЦЭМ!$D$10+'СЕТ СН'!$F$5-'СЕТ СН'!$F$24</f>
        <v>3335.2323222300001</v>
      </c>
      <c r="O20" s="36">
        <f>SUMIFS(СВЦЭМ!$D$39:$D$782,СВЦЭМ!$A$39:$A$782,$A20,СВЦЭМ!$B$39:$B$782,O$11)+'СЕТ СН'!$F$14+СВЦЭМ!$D$10+'СЕТ СН'!$F$5-'СЕТ СН'!$F$24</f>
        <v>3370.0198501100003</v>
      </c>
      <c r="P20" s="36">
        <f>SUMIFS(СВЦЭМ!$D$39:$D$782,СВЦЭМ!$A$39:$A$782,$A20,СВЦЭМ!$B$39:$B$782,P$11)+'СЕТ СН'!$F$14+СВЦЭМ!$D$10+'СЕТ СН'!$F$5-'СЕТ СН'!$F$24</f>
        <v>3379.6229692900001</v>
      </c>
      <c r="Q20" s="36">
        <f>SUMIFS(СВЦЭМ!$D$39:$D$782,СВЦЭМ!$A$39:$A$782,$A20,СВЦЭМ!$B$39:$B$782,Q$11)+'СЕТ СН'!$F$14+СВЦЭМ!$D$10+'СЕТ СН'!$F$5-'СЕТ СН'!$F$24</f>
        <v>3401.20684209</v>
      </c>
      <c r="R20" s="36">
        <f>SUMIFS(СВЦЭМ!$D$39:$D$782,СВЦЭМ!$A$39:$A$782,$A20,СВЦЭМ!$B$39:$B$782,R$11)+'СЕТ СН'!$F$14+СВЦЭМ!$D$10+'СЕТ СН'!$F$5-'СЕТ СН'!$F$24</f>
        <v>3380.2994660300001</v>
      </c>
      <c r="S20" s="36">
        <f>SUMIFS(СВЦЭМ!$D$39:$D$782,СВЦЭМ!$A$39:$A$782,$A20,СВЦЭМ!$B$39:$B$782,S$11)+'СЕТ СН'!$F$14+СВЦЭМ!$D$10+'СЕТ СН'!$F$5-'СЕТ СН'!$F$24</f>
        <v>3366.5189241900002</v>
      </c>
      <c r="T20" s="36">
        <f>SUMIFS(СВЦЭМ!$D$39:$D$782,СВЦЭМ!$A$39:$A$782,$A20,СВЦЭМ!$B$39:$B$782,T$11)+'СЕТ СН'!$F$14+СВЦЭМ!$D$10+'СЕТ СН'!$F$5-'СЕТ СН'!$F$24</f>
        <v>3406.6895160100003</v>
      </c>
      <c r="U20" s="36">
        <f>SUMIFS(СВЦЭМ!$D$39:$D$782,СВЦЭМ!$A$39:$A$782,$A20,СВЦЭМ!$B$39:$B$782,U$11)+'СЕТ СН'!$F$14+СВЦЭМ!$D$10+'СЕТ СН'!$F$5-'СЕТ СН'!$F$24</f>
        <v>3397.9657227100001</v>
      </c>
      <c r="V20" s="36">
        <f>SUMIFS(СВЦЭМ!$D$39:$D$782,СВЦЭМ!$A$39:$A$782,$A20,СВЦЭМ!$B$39:$B$782,V$11)+'СЕТ СН'!$F$14+СВЦЭМ!$D$10+'СЕТ СН'!$F$5-'СЕТ СН'!$F$24</f>
        <v>3354.63235588</v>
      </c>
      <c r="W20" s="36">
        <f>SUMIFS(СВЦЭМ!$D$39:$D$782,СВЦЭМ!$A$39:$A$782,$A20,СВЦЭМ!$B$39:$B$782,W$11)+'СЕТ СН'!$F$14+СВЦЭМ!$D$10+'СЕТ СН'!$F$5-'СЕТ СН'!$F$24</f>
        <v>3369.6268070000001</v>
      </c>
      <c r="X20" s="36">
        <f>SUMIFS(СВЦЭМ!$D$39:$D$782,СВЦЭМ!$A$39:$A$782,$A20,СВЦЭМ!$B$39:$B$782,X$11)+'СЕТ СН'!$F$14+СВЦЭМ!$D$10+'СЕТ СН'!$F$5-'СЕТ СН'!$F$24</f>
        <v>3377.3064406399999</v>
      </c>
      <c r="Y20" s="36">
        <f>SUMIFS(СВЦЭМ!$D$39:$D$782,СВЦЭМ!$A$39:$A$782,$A20,СВЦЭМ!$B$39:$B$782,Y$11)+'СЕТ СН'!$F$14+СВЦЭМ!$D$10+'СЕТ СН'!$F$5-'СЕТ СН'!$F$24</f>
        <v>3407.1801517200001</v>
      </c>
    </row>
    <row r="21" spans="1:25" ht="15.75" x14ac:dyDescent="0.2">
      <c r="A21" s="35">
        <f t="shared" si="0"/>
        <v>44418</v>
      </c>
      <c r="B21" s="36">
        <f>SUMIFS(СВЦЭМ!$D$39:$D$782,СВЦЭМ!$A$39:$A$782,$A21,СВЦЭМ!$B$39:$B$782,B$11)+'СЕТ СН'!$F$14+СВЦЭМ!$D$10+'СЕТ СН'!$F$5-'СЕТ СН'!$F$24</f>
        <v>3455.35624366</v>
      </c>
      <c r="C21" s="36">
        <f>SUMIFS(СВЦЭМ!$D$39:$D$782,СВЦЭМ!$A$39:$A$782,$A21,СВЦЭМ!$B$39:$B$782,C$11)+'СЕТ СН'!$F$14+СВЦЭМ!$D$10+'СЕТ СН'!$F$5-'СЕТ СН'!$F$24</f>
        <v>3520.78840184</v>
      </c>
      <c r="D21" s="36">
        <f>SUMIFS(СВЦЭМ!$D$39:$D$782,СВЦЭМ!$A$39:$A$782,$A21,СВЦЭМ!$B$39:$B$782,D$11)+'СЕТ СН'!$F$14+СВЦЭМ!$D$10+'СЕТ СН'!$F$5-'СЕТ СН'!$F$24</f>
        <v>3566.4678379500001</v>
      </c>
      <c r="E21" s="36">
        <f>SUMIFS(СВЦЭМ!$D$39:$D$782,СВЦЭМ!$A$39:$A$782,$A21,СВЦЭМ!$B$39:$B$782,E$11)+'СЕТ СН'!$F$14+СВЦЭМ!$D$10+'СЕТ СН'!$F$5-'СЕТ СН'!$F$24</f>
        <v>3583.68882278</v>
      </c>
      <c r="F21" s="36">
        <f>SUMIFS(СВЦЭМ!$D$39:$D$782,СВЦЭМ!$A$39:$A$782,$A21,СВЦЭМ!$B$39:$B$782,F$11)+'СЕТ СН'!$F$14+СВЦЭМ!$D$10+'СЕТ СН'!$F$5-'СЕТ СН'!$F$24</f>
        <v>3582.8170232900002</v>
      </c>
      <c r="G21" s="36">
        <f>SUMIFS(СВЦЭМ!$D$39:$D$782,СВЦЭМ!$A$39:$A$782,$A21,СВЦЭМ!$B$39:$B$782,G$11)+'СЕТ СН'!$F$14+СВЦЭМ!$D$10+'СЕТ СН'!$F$5-'СЕТ СН'!$F$24</f>
        <v>3567.3087002400002</v>
      </c>
      <c r="H21" s="36">
        <f>SUMIFS(СВЦЭМ!$D$39:$D$782,СВЦЭМ!$A$39:$A$782,$A21,СВЦЭМ!$B$39:$B$782,H$11)+'СЕТ СН'!$F$14+СВЦЭМ!$D$10+'СЕТ СН'!$F$5-'СЕТ СН'!$F$24</f>
        <v>3531.1303493700002</v>
      </c>
      <c r="I21" s="36">
        <f>SUMIFS(СВЦЭМ!$D$39:$D$782,СВЦЭМ!$A$39:$A$782,$A21,СВЦЭМ!$B$39:$B$782,I$11)+'СЕТ СН'!$F$14+СВЦЭМ!$D$10+'СЕТ СН'!$F$5-'СЕТ СН'!$F$24</f>
        <v>3476.1904948400002</v>
      </c>
      <c r="J21" s="36">
        <f>SUMIFS(СВЦЭМ!$D$39:$D$782,СВЦЭМ!$A$39:$A$782,$A21,СВЦЭМ!$B$39:$B$782,J$11)+'СЕТ СН'!$F$14+СВЦЭМ!$D$10+'СЕТ СН'!$F$5-'СЕТ СН'!$F$24</f>
        <v>3407.3211270400002</v>
      </c>
      <c r="K21" s="36">
        <f>SUMIFS(СВЦЭМ!$D$39:$D$782,СВЦЭМ!$A$39:$A$782,$A21,СВЦЭМ!$B$39:$B$782,K$11)+'СЕТ СН'!$F$14+СВЦЭМ!$D$10+'СЕТ СН'!$F$5-'СЕТ СН'!$F$24</f>
        <v>3360.7317320299999</v>
      </c>
      <c r="L21" s="36">
        <f>SUMIFS(СВЦЭМ!$D$39:$D$782,СВЦЭМ!$A$39:$A$782,$A21,СВЦЭМ!$B$39:$B$782,L$11)+'СЕТ СН'!$F$14+СВЦЭМ!$D$10+'СЕТ СН'!$F$5-'СЕТ СН'!$F$24</f>
        <v>3363.6357024399999</v>
      </c>
      <c r="M21" s="36">
        <f>SUMIFS(СВЦЭМ!$D$39:$D$782,СВЦЭМ!$A$39:$A$782,$A21,СВЦЭМ!$B$39:$B$782,M$11)+'СЕТ СН'!$F$14+СВЦЭМ!$D$10+'СЕТ СН'!$F$5-'СЕТ СН'!$F$24</f>
        <v>3371.6288873900003</v>
      </c>
      <c r="N21" s="36">
        <f>SUMIFS(СВЦЭМ!$D$39:$D$782,СВЦЭМ!$A$39:$A$782,$A21,СВЦЭМ!$B$39:$B$782,N$11)+'СЕТ СН'!$F$14+СВЦЭМ!$D$10+'СЕТ СН'!$F$5-'СЕТ СН'!$F$24</f>
        <v>3375.9741935700004</v>
      </c>
      <c r="O21" s="36">
        <f>SUMIFS(СВЦЭМ!$D$39:$D$782,СВЦЭМ!$A$39:$A$782,$A21,СВЦЭМ!$B$39:$B$782,O$11)+'СЕТ СН'!$F$14+СВЦЭМ!$D$10+'СЕТ СН'!$F$5-'СЕТ СН'!$F$24</f>
        <v>3369.5222905800001</v>
      </c>
      <c r="P21" s="36">
        <f>SUMIFS(СВЦЭМ!$D$39:$D$782,СВЦЭМ!$A$39:$A$782,$A21,СВЦЭМ!$B$39:$B$782,P$11)+'СЕТ СН'!$F$14+СВЦЭМ!$D$10+'СЕТ СН'!$F$5-'СЕТ СН'!$F$24</f>
        <v>3384.7258045400004</v>
      </c>
      <c r="Q21" s="36">
        <f>SUMIFS(СВЦЭМ!$D$39:$D$782,СВЦЭМ!$A$39:$A$782,$A21,СВЦЭМ!$B$39:$B$782,Q$11)+'СЕТ СН'!$F$14+СВЦЭМ!$D$10+'СЕТ СН'!$F$5-'СЕТ СН'!$F$24</f>
        <v>3400.09061281</v>
      </c>
      <c r="R21" s="36">
        <f>SUMIFS(СВЦЭМ!$D$39:$D$782,СВЦЭМ!$A$39:$A$782,$A21,СВЦЭМ!$B$39:$B$782,R$11)+'СЕТ СН'!$F$14+СВЦЭМ!$D$10+'СЕТ СН'!$F$5-'СЕТ СН'!$F$24</f>
        <v>3424.1697319700002</v>
      </c>
      <c r="S21" s="36">
        <f>SUMIFS(СВЦЭМ!$D$39:$D$782,СВЦЭМ!$A$39:$A$782,$A21,СВЦЭМ!$B$39:$B$782,S$11)+'СЕТ СН'!$F$14+СВЦЭМ!$D$10+'СЕТ СН'!$F$5-'СЕТ СН'!$F$24</f>
        <v>3394.6544048400001</v>
      </c>
      <c r="T21" s="36">
        <f>SUMIFS(СВЦЭМ!$D$39:$D$782,СВЦЭМ!$A$39:$A$782,$A21,СВЦЭМ!$B$39:$B$782,T$11)+'СЕТ СН'!$F$14+СВЦЭМ!$D$10+'СЕТ СН'!$F$5-'СЕТ СН'!$F$24</f>
        <v>3347.1955964200001</v>
      </c>
      <c r="U21" s="36">
        <f>SUMIFS(СВЦЭМ!$D$39:$D$782,СВЦЭМ!$A$39:$A$782,$A21,СВЦЭМ!$B$39:$B$782,U$11)+'СЕТ СН'!$F$14+СВЦЭМ!$D$10+'СЕТ СН'!$F$5-'СЕТ СН'!$F$24</f>
        <v>3340.96335761</v>
      </c>
      <c r="V21" s="36">
        <f>SUMIFS(СВЦЭМ!$D$39:$D$782,СВЦЭМ!$A$39:$A$782,$A21,СВЦЭМ!$B$39:$B$782,V$11)+'СЕТ СН'!$F$14+СВЦЭМ!$D$10+'СЕТ СН'!$F$5-'СЕТ СН'!$F$24</f>
        <v>3346.5472117099998</v>
      </c>
      <c r="W21" s="36">
        <f>SUMIFS(СВЦЭМ!$D$39:$D$782,СВЦЭМ!$A$39:$A$782,$A21,СВЦЭМ!$B$39:$B$782,W$11)+'СЕТ СН'!$F$14+СВЦЭМ!$D$10+'СЕТ СН'!$F$5-'СЕТ СН'!$F$24</f>
        <v>3365.8483747400001</v>
      </c>
      <c r="X21" s="36">
        <f>SUMIFS(СВЦЭМ!$D$39:$D$782,СВЦЭМ!$A$39:$A$782,$A21,СВЦЭМ!$B$39:$B$782,X$11)+'СЕТ СН'!$F$14+СВЦЭМ!$D$10+'СЕТ СН'!$F$5-'СЕТ СН'!$F$24</f>
        <v>3323.3530179700001</v>
      </c>
      <c r="Y21" s="36">
        <f>SUMIFS(СВЦЭМ!$D$39:$D$782,СВЦЭМ!$A$39:$A$782,$A21,СВЦЭМ!$B$39:$B$782,Y$11)+'СЕТ СН'!$F$14+СВЦЭМ!$D$10+'СЕТ СН'!$F$5-'СЕТ СН'!$F$24</f>
        <v>3325.2993761299999</v>
      </c>
    </row>
    <row r="22" spans="1:25" ht="15.75" x14ac:dyDescent="0.2">
      <c r="A22" s="35">
        <f t="shared" si="0"/>
        <v>44419</v>
      </c>
      <c r="B22" s="36">
        <f>SUMIFS(СВЦЭМ!$D$39:$D$782,СВЦЭМ!$A$39:$A$782,$A22,СВЦЭМ!$B$39:$B$782,B$11)+'СЕТ СН'!$F$14+СВЦЭМ!$D$10+'СЕТ СН'!$F$5-'СЕТ СН'!$F$24</f>
        <v>3378.7100316599999</v>
      </c>
      <c r="C22" s="36">
        <f>SUMIFS(СВЦЭМ!$D$39:$D$782,СВЦЭМ!$A$39:$A$782,$A22,СВЦЭМ!$B$39:$B$782,C$11)+'СЕТ СН'!$F$14+СВЦЭМ!$D$10+'СЕТ СН'!$F$5-'СЕТ СН'!$F$24</f>
        <v>3439.0715285200004</v>
      </c>
      <c r="D22" s="36">
        <f>SUMIFS(СВЦЭМ!$D$39:$D$782,СВЦЭМ!$A$39:$A$782,$A22,СВЦЭМ!$B$39:$B$782,D$11)+'СЕТ СН'!$F$14+СВЦЭМ!$D$10+'СЕТ СН'!$F$5-'СЕТ СН'!$F$24</f>
        <v>3489.7755568399998</v>
      </c>
      <c r="E22" s="36">
        <f>SUMIFS(СВЦЭМ!$D$39:$D$782,СВЦЭМ!$A$39:$A$782,$A22,СВЦЭМ!$B$39:$B$782,E$11)+'СЕТ СН'!$F$14+СВЦЭМ!$D$10+'СЕТ СН'!$F$5-'СЕТ СН'!$F$24</f>
        <v>3511.2385674900002</v>
      </c>
      <c r="F22" s="36">
        <f>SUMIFS(СВЦЭМ!$D$39:$D$782,СВЦЭМ!$A$39:$A$782,$A22,СВЦЭМ!$B$39:$B$782,F$11)+'СЕТ СН'!$F$14+СВЦЭМ!$D$10+'СЕТ СН'!$F$5-'СЕТ СН'!$F$24</f>
        <v>3512.0098187100002</v>
      </c>
      <c r="G22" s="36">
        <f>SUMIFS(СВЦЭМ!$D$39:$D$782,СВЦЭМ!$A$39:$A$782,$A22,СВЦЭМ!$B$39:$B$782,G$11)+'СЕТ СН'!$F$14+СВЦЭМ!$D$10+'СЕТ СН'!$F$5-'СЕТ СН'!$F$24</f>
        <v>3506.0249113899999</v>
      </c>
      <c r="H22" s="36">
        <f>SUMIFS(СВЦЭМ!$D$39:$D$782,СВЦЭМ!$A$39:$A$782,$A22,СВЦЭМ!$B$39:$B$782,H$11)+'СЕТ СН'!$F$14+СВЦЭМ!$D$10+'СЕТ СН'!$F$5-'СЕТ СН'!$F$24</f>
        <v>3478.81856371</v>
      </c>
      <c r="I22" s="36">
        <f>SUMIFS(СВЦЭМ!$D$39:$D$782,СВЦЭМ!$A$39:$A$782,$A22,СВЦЭМ!$B$39:$B$782,I$11)+'СЕТ СН'!$F$14+СВЦЭМ!$D$10+'СЕТ СН'!$F$5-'СЕТ СН'!$F$24</f>
        <v>3442.51350232</v>
      </c>
      <c r="J22" s="36">
        <f>SUMIFS(СВЦЭМ!$D$39:$D$782,СВЦЭМ!$A$39:$A$782,$A22,СВЦЭМ!$B$39:$B$782,J$11)+'СЕТ СН'!$F$14+СВЦЭМ!$D$10+'СЕТ СН'!$F$5-'СЕТ СН'!$F$24</f>
        <v>3391.54598291</v>
      </c>
      <c r="K22" s="36">
        <f>SUMIFS(СВЦЭМ!$D$39:$D$782,СВЦЭМ!$A$39:$A$782,$A22,СВЦЭМ!$B$39:$B$782,K$11)+'СЕТ СН'!$F$14+СВЦЭМ!$D$10+'СЕТ СН'!$F$5-'СЕТ СН'!$F$24</f>
        <v>3361.38718027</v>
      </c>
      <c r="L22" s="36">
        <f>SUMIFS(СВЦЭМ!$D$39:$D$782,СВЦЭМ!$A$39:$A$782,$A22,СВЦЭМ!$B$39:$B$782,L$11)+'СЕТ СН'!$F$14+СВЦЭМ!$D$10+'СЕТ СН'!$F$5-'СЕТ СН'!$F$24</f>
        <v>3335.7191656599998</v>
      </c>
      <c r="M22" s="36">
        <f>SUMIFS(СВЦЭМ!$D$39:$D$782,СВЦЭМ!$A$39:$A$782,$A22,СВЦЭМ!$B$39:$B$782,M$11)+'СЕТ СН'!$F$14+СВЦЭМ!$D$10+'СЕТ СН'!$F$5-'СЕТ СН'!$F$24</f>
        <v>3338.88159154</v>
      </c>
      <c r="N22" s="36">
        <f>SUMIFS(СВЦЭМ!$D$39:$D$782,СВЦЭМ!$A$39:$A$782,$A22,СВЦЭМ!$B$39:$B$782,N$11)+'СЕТ СН'!$F$14+СВЦЭМ!$D$10+'СЕТ СН'!$F$5-'СЕТ СН'!$F$24</f>
        <v>3360.3982135699998</v>
      </c>
      <c r="O22" s="36">
        <f>SUMIFS(СВЦЭМ!$D$39:$D$782,СВЦЭМ!$A$39:$A$782,$A22,СВЦЭМ!$B$39:$B$782,O$11)+'СЕТ СН'!$F$14+СВЦЭМ!$D$10+'СЕТ СН'!$F$5-'СЕТ СН'!$F$24</f>
        <v>3374.13639831</v>
      </c>
      <c r="P22" s="36">
        <f>SUMIFS(СВЦЭМ!$D$39:$D$782,СВЦЭМ!$A$39:$A$782,$A22,СВЦЭМ!$B$39:$B$782,P$11)+'СЕТ СН'!$F$14+СВЦЭМ!$D$10+'СЕТ СН'!$F$5-'СЕТ СН'!$F$24</f>
        <v>3413.5534765699999</v>
      </c>
      <c r="Q22" s="36">
        <f>SUMIFS(СВЦЭМ!$D$39:$D$782,СВЦЭМ!$A$39:$A$782,$A22,СВЦЭМ!$B$39:$B$782,Q$11)+'СЕТ СН'!$F$14+СВЦЭМ!$D$10+'СЕТ СН'!$F$5-'СЕТ СН'!$F$24</f>
        <v>3426.0346682300001</v>
      </c>
      <c r="R22" s="36">
        <f>SUMIFS(СВЦЭМ!$D$39:$D$782,СВЦЭМ!$A$39:$A$782,$A22,СВЦЭМ!$B$39:$B$782,R$11)+'СЕТ СН'!$F$14+СВЦЭМ!$D$10+'СЕТ СН'!$F$5-'СЕТ СН'!$F$24</f>
        <v>3418.7375922400001</v>
      </c>
      <c r="S22" s="36">
        <f>SUMIFS(СВЦЭМ!$D$39:$D$782,СВЦЭМ!$A$39:$A$782,$A22,СВЦЭМ!$B$39:$B$782,S$11)+'СЕТ СН'!$F$14+СВЦЭМ!$D$10+'СЕТ СН'!$F$5-'СЕТ СН'!$F$24</f>
        <v>3390.2985318999999</v>
      </c>
      <c r="T22" s="36">
        <f>SUMIFS(СВЦЭМ!$D$39:$D$782,СВЦЭМ!$A$39:$A$782,$A22,СВЦЭМ!$B$39:$B$782,T$11)+'СЕТ СН'!$F$14+СВЦЭМ!$D$10+'СЕТ СН'!$F$5-'СЕТ СН'!$F$24</f>
        <v>3366.70747054</v>
      </c>
      <c r="U22" s="36">
        <f>SUMIFS(СВЦЭМ!$D$39:$D$782,СВЦЭМ!$A$39:$A$782,$A22,СВЦЭМ!$B$39:$B$782,U$11)+'СЕТ СН'!$F$14+СВЦЭМ!$D$10+'СЕТ СН'!$F$5-'СЕТ СН'!$F$24</f>
        <v>3355.5181937400002</v>
      </c>
      <c r="V22" s="36">
        <f>SUMIFS(СВЦЭМ!$D$39:$D$782,СВЦЭМ!$A$39:$A$782,$A22,СВЦЭМ!$B$39:$B$782,V$11)+'СЕТ СН'!$F$14+СВЦЭМ!$D$10+'СЕТ СН'!$F$5-'СЕТ СН'!$F$24</f>
        <v>3360.4726687299999</v>
      </c>
      <c r="W22" s="36">
        <f>SUMIFS(СВЦЭМ!$D$39:$D$782,СВЦЭМ!$A$39:$A$782,$A22,СВЦЭМ!$B$39:$B$782,W$11)+'СЕТ СН'!$F$14+СВЦЭМ!$D$10+'СЕТ СН'!$F$5-'СЕТ СН'!$F$24</f>
        <v>3378.1161104100001</v>
      </c>
      <c r="X22" s="36">
        <f>SUMIFS(СВЦЭМ!$D$39:$D$782,СВЦЭМ!$A$39:$A$782,$A22,СВЦЭМ!$B$39:$B$782,X$11)+'СЕТ СН'!$F$14+СВЦЭМ!$D$10+'СЕТ СН'!$F$5-'СЕТ СН'!$F$24</f>
        <v>3358.66687495</v>
      </c>
      <c r="Y22" s="36">
        <f>SUMIFS(СВЦЭМ!$D$39:$D$782,СВЦЭМ!$A$39:$A$782,$A22,СВЦЭМ!$B$39:$B$782,Y$11)+'СЕТ СН'!$F$14+СВЦЭМ!$D$10+'СЕТ СН'!$F$5-'СЕТ СН'!$F$24</f>
        <v>3392.3634550900001</v>
      </c>
    </row>
    <row r="23" spans="1:25" ht="15.75" x14ac:dyDescent="0.2">
      <c r="A23" s="35">
        <f t="shared" si="0"/>
        <v>44420</v>
      </c>
      <c r="B23" s="36">
        <f>SUMIFS(СВЦЭМ!$D$39:$D$782,СВЦЭМ!$A$39:$A$782,$A23,СВЦЭМ!$B$39:$B$782,B$11)+'СЕТ СН'!$F$14+СВЦЭМ!$D$10+'СЕТ СН'!$F$5-'СЕТ СН'!$F$24</f>
        <v>3471.5728715300002</v>
      </c>
      <c r="C23" s="36">
        <f>SUMIFS(СВЦЭМ!$D$39:$D$782,СВЦЭМ!$A$39:$A$782,$A23,СВЦЭМ!$B$39:$B$782,C$11)+'СЕТ СН'!$F$14+СВЦЭМ!$D$10+'СЕТ СН'!$F$5-'СЕТ СН'!$F$24</f>
        <v>3532.9792539099999</v>
      </c>
      <c r="D23" s="36">
        <f>SUMIFS(СВЦЭМ!$D$39:$D$782,СВЦЭМ!$A$39:$A$782,$A23,СВЦЭМ!$B$39:$B$782,D$11)+'СЕТ СН'!$F$14+СВЦЭМ!$D$10+'СЕТ СН'!$F$5-'СЕТ СН'!$F$24</f>
        <v>3580.5395011199998</v>
      </c>
      <c r="E23" s="36">
        <f>SUMIFS(СВЦЭМ!$D$39:$D$782,СВЦЭМ!$A$39:$A$782,$A23,СВЦЭМ!$B$39:$B$782,E$11)+'СЕТ СН'!$F$14+СВЦЭМ!$D$10+'СЕТ СН'!$F$5-'СЕТ СН'!$F$24</f>
        <v>3593.9839519500001</v>
      </c>
      <c r="F23" s="36">
        <f>SUMIFS(СВЦЭМ!$D$39:$D$782,СВЦЭМ!$A$39:$A$782,$A23,СВЦЭМ!$B$39:$B$782,F$11)+'СЕТ СН'!$F$14+СВЦЭМ!$D$10+'СЕТ СН'!$F$5-'СЕТ СН'!$F$24</f>
        <v>3600.63518613</v>
      </c>
      <c r="G23" s="36">
        <f>SUMIFS(СВЦЭМ!$D$39:$D$782,СВЦЭМ!$A$39:$A$782,$A23,СВЦЭМ!$B$39:$B$782,G$11)+'СЕТ СН'!$F$14+СВЦЭМ!$D$10+'СЕТ СН'!$F$5-'СЕТ СН'!$F$24</f>
        <v>3596.82286746</v>
      </c>
      <c r="H23" s="36">
        <f>SUMIFS(СВЦЭМ!$D$39:$D$782,СВЦЭМ!$A$39:$A$782,$A23,СВЦЭМ!$B$39:$B$782,H$11)+'СЕТ СН'!$F$14+СВЦЭМ!$D$10+'СЕТ СН'!$F$5-'СЕТ СН'!$F$24</f>
        <v>3549.7227237100001</v>
      </c>
      <c r="I23" s="36">
        <f>SUMIFS(СВЦЭМ!$D$39:$D$782,СВЦЭМ!$A$39:$A$782,$A23,СВЦЭМ!$B$39:$B$782,I$11)+'СЕТ СН'!$F$14+СВЦЭМ!$D$10+'СЕТ СН'!$F$5-'СЕТ СН'!$F$24</f>
        <v>3474.5227779100001</v>
      </c>
      <c r="J23" s="36">
        <f>SUMIFS(СВЦЭМ!$D$39:$D$782,СВЦЭМ!$A$39:$A$782,$A23,СВЦЭМ!$B$39:$B$782,J$11)+'СЕТ СН'!$F$14+СВЦЭМ!$D$10+'СЕТ СН'!$F$5-'СЕТ СН'!$F$24</f>
        <v>3393.8894145200002</v>
      </c>
      <c r="K23" s="36">
        <f>SUMIFS(СВЦЭМ!$D$39:$D$782,СВЦЭМ!$A$39:$A$782,$A23,СВЦЭМ!$B$39:$B$782,K$11)+'СЕТ СН'!$F$14+СВЦЭМ!$D$10+'СЕТ СН'!$F$5-'СЕТ СН'!$F$24</f>
        <v>3374.9761277699999</v>
      </c>
      <c r="L23" s="36">
        <f>SUMIFS(СВЦЭМ!$D$39:$D$782,СВЦЭМ!$A$39:$A$782,$A23,СВЦЭМ!$B$39:$B$782,L$11)+'СЕТ СН'!$F$14+СВЦЭМ!$D$10+'СЕТ СН'!$F$5-'СЕТ СН'!$F$24</f>
        <v>3358.4714045600003</v>
      </c>
      <c r="M23" s="36">
        <f>SUMIFS(СВЦЭМ!$D$39:$D$782,СВЦЭМ!$A$39:$A$782,$A23,СВЦЭМ!$B$39:$B$782,M$11)+'СЕТ СН'!$F$14+СВЦЭМ!$D$10+'СЕТ СН'!$F$5-'СЕТ СН'!$F$24</f>
        <v>3353.3630910000002</v>
      </c>
      <c r="N23" s="36">
        <f>SUMIFS(СВЦЭМ!$D$39:$D$782,СВЦЭМ!$A$39:$A$782,$A23,СВЦЭМ!$B$39:$B$782,N$11)+'СЕТ СН'!$F$14+СВЦЭМ!$D$10+'СЕТ СН'!$F$5-'СЕТ СН'!$F$24</f>
        <v>3358.7104502299999</v>
      </c>
      <c r="O23" s="36">
        <f>SUMIFS(СВЦЭМ!$D$39:$D$782,СВЦЭМ!$A$39:$A$782,$A23,СВЦЭМ!$B$39:$B$782,O$11)+'СЕТ СН'!$F$14+СВЦЭМ!$D$10+'СЕТ СН'!$F$5-'СЕТ СН'!$F$24</f>
        <v>3369.74584968</v>
      </c>
      <c r="P23" s="36">
        <f>SUMIFS(СВЦЭМ!$D$39:$D$782,СВЦЭМ!$A$39:$A$782,$A23,СВЦЭМ!$B$39:$B$782,P$11)+'СЕТ СН'!$F$14+СВЦЭМ!$D$10+'СЕТ СН'!$F$5-'СЕТ СН'!$F$24</f>
        <v>3393.4689923400001</v>
      </c>
      <c r="Q23" s="36">
        <f>SUMIFS(СВЦЭМ!$D$39:$D$782,СВЦЭМ!$A$39:$A$782,$A23,СВЦЭМ!$B$39:$B$782,Q$11)+'СЕТ СН'!$F$14+СВЦЭМ!$D$10+'СЕТ СН'!$F$5-'СЕТ СН'!$F$24</f>
        <v>3399.9559711700003</v>
      </c>
      <c r="R23" s="36">
        <f>SUMIFS(СВЦЭМ!$D$39:$D$782,СВЦЭМ!$A$39:$A$782,$A23,СВЦЭМ!$B$39:$B$782,R$11)+'СЕТ СН'!$F$14+СВЦЭМ!$D$10+'СЕТ СН'!$F$5-'СЕТ СН'!$F$24</f>
        <v>3398.4962810100001</v>
      </c>
      <c r="S23" s="36">
        <f>SUMIFS(СВЦЭМ!$D$39:$D$782,СВЦЭМ!$A$39:$A$782,$A23,СВЦЭМ!$B$39:$B$782,S$11)+'СЕТ СН'!$F$14+СВЦЭМ!$D$10+'СЕТ СН'!$F$5-'СЕТ СН'!$F$24</f>
        <v>3361.8711572500001</v>
      </c>
      <c r="T23" s="36">
        <f>SUMIFS(СВЦЭМ!$D$39:$D$782,СВЦЭМ!$A$39:$A$782,$A23,СВЦЭМ!$B$39:$B$782,T$11)+'СЕТ СН'!$F$14+СВЦЭМ!$D$10+'СЕТ СН'!$F$5-'СЕТ СН'!$F$24</f>
        <v>3352.7323006800002</v>
      </c>
      <c r="U23" s="36">
        <f>SUMIFS(СВЦЭМ!$D$39:$D$782,СВЦЭМ!$A$39:$A$782,$A23,СВЦЭМ!$B$39:$B$782,U$11)+'СЕТ СН'!$F$14+СВЦЭМ!$D$10+'СЕТ СН'!$F$5-'СЕТ СН'!$F$24</f>
        <v>3351.9376893899998</v>
      </c>
      <c r="V23" s="36">
        <f>SUMIFS(СВЦЭМ!$D$39:$D$782,СВЦЭМ!$A$39:$A$782,$A23,СВЦЭМ!$B$39:$B$782,V$11)+'СЕТ СН'!$F$14+СВЦЭМ!$D$10+'СЕТ СН'!$F$5-'СЕТ СН'!$F$24</f>
        <v>3358.42617853</v>
      </c>
      <c r="W23" s="36">
        <f>SUMIFS(СВЦЭМ!$D$39:$D$782,СВЦЭМ!$A$39:$A$782,$A23,СВЦЭМ!$B$39:$B$782,W$11)+'СЕТ СН'!$F$14+СВЦЭМ!$D$10+'СЕТ СН'!$F$5-'СЕТ СН'!$F$24</f>
        <v>3366.1243540599999</v>
      </c>
      <c r="X23" s="36">
        <f>SUMIFS(СВЦЭМ!$D$39:$D$782,СВЦЭМ!$A$39:$A$782,$A23,СВЦЭМ!$B$39:$B$782,X$11)+'СЕТ СН'!$F$14+СВЦЭМ!$D$10+'СЕТ СН'!$F$5-'СЕТ СН'!$F$24</f>
        <v>3364.2984950499999</v>
      </c>
      <c r="Y23" s="36">
        <f>SUMIFS(СВЦЭМ!$D$39:$D$782,СВЦЭМ!$A$39:$A$782,$A23,СВЦЭМ!$B$39:$B$782,Y$11)+'СЕТ СН'!$F$14+СВЦЭМ!$D$10+'СЕТ СН'!$F$5-'СЕТ СН'!$F$24</f>
        <v>3423.6069802800002</v>
      </c>
    </row>
    <row r="24" spans="1:25" ht="15.75" x14ac:dyDescent="0.2">
      <c r="A24" s="35">
        <f t="shared" si="0"/>
        <v>44421</v>
      </c>
      <c r="B24" s="36">
        <f>SUMIFS(СВЦЭМ!$D$39:$D$782,СВЦЭМ!$A$39:$A$782,$A24,СВЦЭМ!$B$39:$B$782,B$11)+'СЕТ СН'!$F$14+СВЦЭМ!$D$10+'СЕТ СН'!$F$5-'СЕТ СН'!$F$24</f>
        <v>3491.5392623400003</v>
      </c>
      <c r="C24" s="36">
        <f>SUMIFS(СВЦЭМ!$D$39:$D$782,СВЦЭМ!$A$39:$A$782,$A24,СВЦЭМ!$B$39:$B$782,C$11)+'СЕТ СН'!$F$14+СВЦЭМ!$D$10+'СЕТ СН'!$F$5-'СЕТ СН'!$F$24</f>
        <v>3557.52175038</v>
      </c>
      <c r="D24" s="36">
        <f>SUMIFS(СВЦЭМ!$D$39:$D$782,СВЦЭМ!$A$39:$A$782,$A24,СВЦЭМ!$B$39:$B$782,D$11)+'СЕТ СН'!$F$14+СВЦЭМ!$D$10+'СЕТ СН'!$F$5-'СЕТ СН'!$F$24</f>
        <v>3604.2143048200001</v>
      </c>
      <c r="E24" s="36">
        <f>SUMIFS(СВЦЭМ!$D$39:$D$782,СВЦЭМ!$A$39:$A$782,$A24,СВЦЭМ!$B$39:$B$782,E$11)+'СЕТ СН'!$F$14+СВЦЭМ!$D$10+'СЕТ СН'!$F$5-'СЕТ СН'!$F$24</f>
        <v>3616.78867446</v>
      </c>
      <c r="F24" s="36">
        <f>SUMIFS(СВЦЭМ!$D$39:$D$782,СВЦЭМ!$A$39:$A$782,$A24,СВЦЭМ!$B$39:$B$782,F$11)+'СЕТ СН'!$F$14+СВЦЭМ!$D$10+'СЕТ СН'!$F$5-'СЕТ СН'!$F$24</f>
        <v>3625.9697168399998</v>
      </c>
      <c r="G24" s="36">
        <f>SUMIFS(СВЦЭМ!$D$39:$D$782,СВЦЭМ!$A$39:$A$782,$A24,СВЦЭМ!$B$39:$B$782,G$11)+'СЕТ СН'!$F$14+СВЦЭМ!$D$10+'СЕТ СН'!$F$5-'СЕТ СН'!$F$24</f>
        <v>3612.1482881500001</v>
      </c>
      <c r="H24" s="36">
        <f>SUMIFS(СВЦЭМ!$D$39:$D$782,СВЦЭМ!$A$39:$A$782,$A24,СВЦЭМ!$B$39:$B$782,H$11)+'СЕТ СН'!$F$14+СВЦЭМ!$D$10+'СЕТ СН'!$F$5-'СЕТ СН'!$F$24</f>
        <v>3566.1608534100001</v>
      </c>
      <c r="I24" s="36">
        <f>SUMIFS(СВЦЭМ!$D$39:$D$782,СВЦЭМ!$A$39:$A$782,$A24,СВЦЭМ!$B$39:$B$782,I$11)+'СЕТ СН'!$F$14+СВЦЭМ!$D$10+'СЕТ СН'!$F$5-'СЕТ СН'!$F$24</f>
        <v>3480.91111086</v>
      </c>
      <c r="J24" s="36">
        <f>SUMIFS(СВЦЭМ!$D$39:$D$782,СВЦЭМ!$A$39:$A$782,$A24,СВЦЭМ!$B$39:$B$782,J$11)+'СЕТ СН'!$F$14+СВЦЭМ!$D$10+'СЕТ СН'!$F$5-'СЕТ СН'!$F$24</f>
        <v>3418.5879914400002</v>
      </c>
      <c r="K24" s="36">
        <f>SUMIFS(СВЦЭМ!$D$39:$D$782,СВЦЭМ!$A$39:$A$782,$A24,СВЦЭМ!$B$39:$B$782,K$11)+'СЕТ СН'!$F$14+СВЦЭМ!$D$10+'СЕТ СН'!$F$5-'СЕТ СН'!$F$24</f>
        <v>3385.1368421900002</v>
      </c>
      <c r="L24" s="36">
        <f>SUMIFS(СВЦЭМ!$D$39:$D$782,СВЦЭМ!$A$39:$A$782,$A24,СВЦЭМ!$B$39:$B$782,L$11)+'СЕТ СН'!$F$14+СВЦЭМ!$D$10+'СЕТ СН'!$F$5-'СЕТ СН'!$F$24</f>
        <v>3361.3845192100002</v>
      </c>
      <c r="M24" s="36">
        <f>SUMIFS(СВЦЭМ!$D$39:$D$782,СВЦЭМ!$A$39:$A$782,$A24,СВЦЭМ!$B$39:$B$782,M$11)+'СЕТ СН'!$F$14+СВЦЭМ!$D$10+'СЕТ СН'!$F$5-'СЕТ СН'!$F$24</f>
        <v>3351.8909490400001</v>
      </c>
      <c r="N24" s="36">
        <f>SUMIFS(СВЦЭМ!$D$39:$D$782,СВЦЭМ!$A$39:$A$782,$A24,СВЦЭМ!$B$39:$B$782,N$11)+'СЕТ СН'!$F$14+СВЦЭМ!$D$10+'СЕТ СН'!$F$5-'СЕТ СН'!$F$24</f>
        <v>3343.7941952000001</v>
      </c>
      <c r="O24" s="36">
        <f>SUMIFS(СВЦЭМ!$D$39:$D$782,СВЦЭМ!$A$39:$A$782,$A24,СВЦЭМ!$B$39:$B$782,O$11)+'СЕТ СН'!$F$14+СВЦЭМ!$D$10+'СЕТ СН'!$F$5-'СЕТ СН'!$F$24</f>
        <v>3362.29406926</v>
      </c>
      <c r="P24" s="36">
        <f>SUMIFS(СВЦЭМ!$D$39:$D$782,СВЦЭМ!$A$39:$A$782,$A24,СВЦЭМ!$B$39:$B$782,P$11)+'СЕТ СН'!$F$14+СВЦЭМ!$D$10+'СЕТ СН'!$F$5-'СЕТ СН'!$F$24</f>
        <v>3389.1347231099999</v>
      </c>
      <c r="Q24" s="36">
        <f>SUMIFS(СВЦЭМ!$D$39:$D$782,СВЦЭМ!$A$39:$A$782,$A24,СВЦЭМ!$B$39:$B$782,Q$11)+'СЕТ СН'!$F$14+СВЦЭМ!$D$10+'СЕТ СН'!$F$5-'СЕТ СН'!$F$24</f>
        <v>3397.8341055199999</v>
      </c>
      <c r="R24" s="36">
        <f>SUMIFS(СВЦЭМ!$D$39:$D$782,СВЦЭМ!$A$39:$A$782,$A24,СВЦЭМ!$B$39:$B$782,R$11)+'СЕТ СН'!$F$14+СВЦЭМ!$D$10+'СЕТ СН'!$F$5-'СЕТ СН'!$F$24</f>
        <v>3414.5986907800002</v>
      </c>
      <c r="S24" s="36">
        <f>SUMIFS(СВЦЭМ!$D$39:$D$782,СВЦЭМ!$A$39:$A$782,$A24,СВЦЭМ!$B$39:$B$782,S$11)+'СЕТ СН'!$F$14+СВЦЭМ!$D$10+'СЕТ СН'!$F$5-'СЕТ СН'!$F$24</f>
        <v>3387.15039174</v>
      </c>
      <c r="T24" s="36">
        <f>SUMIFS(СВЦЭМ!$D$39:$D$782,СВЦЭМ!$A$39:$A$782,$A24,СВЦЭМ!$B$39:$B$782,T$11)+'СЕТ СН'!$F$14+СВЦЭМ!$D$10+'СЕТ СН'!$F$5-'СЕТ СН'!$F$24</f>
        <v>3364.8031526200002</v>
      </c>
      <c r="U24" s="36">
        <f>SUMIFS(СВЦЭМ!$D$39:$D$782,СВЦЭМ!$A$39:$A$782,$A24,СВЦЭМ!$B$39:$B$782,U$11)+'СЕТ СН'!$F$14+СВЦЭМ!$D$10+'СЕТ СН'!$F$5-'СЕТ СН'!$F$24</f>
        <v>3370.0706671799999</v>
      </c>
      <c r="V24" s="36">
        <f>SUMIFS(СВЦЭМ!$D$39:$D$782,СВЦЭМ!$A$39:$A$782,$A24,СВЦЭМ!$B$39:$B$782,V$11)+'СЕТ СН'!$F$14+СВЦЭМ!$D$10+'СЕТ СН'!$F$5-'СЕТ СН'!$F$24</f>
        <v>3337.1408385200002</v>
      </c>
      <c r="W24" s="36">
        <f>SUMIFS(СВЦЭМ!$D$39:$D$782,СВЦЭМ!$A$39:$A$782,$A24,СВЦЭМ!$B$39:$B$782,W$11)+'СЕТ СН'!$F$14+СВЦЭМ!$D$10+'СЕТ СН'!$F$5-'СЕТ СН'!$F$24</f>
        <v>3321.0031577</v>
      </c>
      <c r="X24" s="36">
        <f>SUMIFS(СВЦЭМ!$D$39:$D$782,СВЦЭМ!$A$39:$A$782,$A24,СВЦЭМ!$B$39:$B$782,X$11)+'СЕТ СН'!$F$14+СВЦЭМ!$D$10+'СЕТ СН'!$F$5-'СЕТ СН'!$F$24</f>
        <v>3345.7230864399999</v>
      </c>
      <c r="Y24" s="36">
        <f>SUMIFS(СВЦЭМ!$D$39:$D$782,СВЦЭМ!$A$39:$A$782,$A24,СВЦЭМ!$B$39:$B$782,Y$11)+'СЕТ СН'!$F$14+СВЦЭМ!$D$10+'СЕТ СН'!$F$5-'СЕТ СН'!$F$24</f>
        <v>3349.6901855599999</v>
      </c>
    </row>
    <row r="25" spans="1:25" ht="15.75" x14ac:dyDescent="0.2">
      <c r="A25" s="35">
        <f t="shared" si="0"/>
        <v>44422</v>
      </c>
      <c r="B25" s="36">
        <f>SUMIFS(СВЦЭМ!$D$39:$D$782,СВЦЭМ!$A$39:$A$782,$A25,СВЦЭМ!$B$39:$B$782,B$11)+'СЕТ СН'!$F$14+СВЦЭМ!$D$10+'СЕТ СН'!$F$5-'СЕТ СН'!$F$24</f>
        <v>3246.35606775</v>
      </c>
      <c r="C25" s="36">
        <f>SUMIFS(СВЦЭМ!$D$39:$D$782,СВЦЭМ!$A$39:$A$782,$A25,СВЦЭМ!$B$39:$B$782,C$11)+'СЕТ СН'!$F$14+СВЦЭМ!$D$10+'СЕТ СН'!$F$5-'СЕТ СН'!$F$24</f>
        <v>3306.67060967</v>
      </c>
      <c r="D25" s="36">
        <f>SUMIFS(СВЦЭМ!$D$39:$D$782,СВЦЭМ!$A$39:$A$782,$A25,СВЦЭМ!$B$39:$B$782,D$11)+'СЕТ СН'!$F$14+СВЦЭМ!$D$10+'СЕТ СН'!$F$5-'СЕТ СН'!$F$24</f>
        <v>3361.62663367</v>
      </c>
      <c r="E25" s="36">
        <f>SUMIFS(СВЦЭМ!$D$39:$D$782,СВЦЭМ!$A$39:$A$782,$A25,СВЦЭМ!$B$39:$B$782,E$11)+'СЕТ СН'!$F$14+СВЦЭМ!$D$10+'СЕТ СН'!$F$5-'СЕТ СН'!$F$24</f>
        <v>3365.08273487</v>
      </c>
      <c r="F25" s="36">
        <f>SUMIFS(СВЦЭМ!$D$39:$D$782,СВЦЭМ!$A$39:$A$782,$A25,СВЦЭМ!$B$39:$B$782,F$11)+'СЕТ СН'!$F$14+СВЦЭМ!$D$10+'СЕТ СН'!$F$5-'СЕТ СН'!$F$24</f>
        <v>3371.8493374999998</v>
      </c>
      <c r="G25" s="36">
        <f>SUMIFS(СВЦЭМ!$D$39:$D$782,СВЦЭМ!$A$39:$A$782,$A25,СВЦЭМ!$B$39:$B$782,G$11)+'СЕТ СН'!$F$14+СВЦЭМ!$D$10+'СЕТ СН'!$F$5-'СЕТ СН'!$F$24</f>
        <v>3422.334558</v>
      </c>
      <c r="H25" s="36">
        <f>SUMIFS(СВЦЭМ!$D$39:$D$782,СВЦЭМ!$A$39:$A$782,$A25,СВЦЭМ!$B$39:$B$782,H$11)+'СЕТ СН'!$F$14+СВЦЭМ!$D$10+'СЕТ СН'!$F$5-'СЕТ СН'!$F$24</f>
        <v>3379.0319540199998</v>
      </c>
      <c r="I25" s="36">
        <f>SUMIFS(СВЦЭМ!$D$39:$D$782,СВЦЭМ!$A$39:$A$782,$A25,СВЦЭМ!$B$39:$B$782,I$11)+'СЕТ СН'!$F$14+СВЦЭМ!$D$10+'СЕТ СН'!$F$5-'СЕТ СН'!$F$24</f>
        <v>3296.9281354200002</v>
      </c>
      <c r="J25" s="36">
        <f>SUMIFS(СВЦЭМ!$D$39:$D$782,СВЦЭМ!$A$39:$A$782,$A25,СВЦЭМ!$B$39:$B$782,J$11)+'СЕТ СН'!$F$14+СВЦЭМ!$D$10+'СЕТ СН'!$F$5-'СЕТ СН'!$F$24</f>
        <v>3214.4438198100002</v>
      </c>
      <c r="K25" s="36">
        <f>SUMIFS(СВЦЭМ!$D$39:$D$782,СВЦЭМ!$A$39:$A$782,$A25,СВЦЭМ!$B$39:$B$782,K$11)+'СЕТ СН'!$F$14+СВЦЭМ!$D$10+'СЕТ СН'!$F$5-'СЕТ СН'!$F$24</f>
        <v>3183.1991777200001</v>
      </c>
      <c r="L25" s="36">
        <f>SUMIFS(СВЦЭМ!$D$39:$D$782,СВЦЭМ!$A$39:$A$782,$A25,СВЦЭМ!$B$39:$B$782,L$11)+'СЕТ СН'!$F$14+СВЦЭМ!$D$10+'СЕТ СН'!$F$5-'СЕТ СН'!$F$24</f>
        <v>3159.25800312</v>
      </c>
      <c r="M25" s="36">
        <f>SUMIFS(СВЦЭМ!$D$39:$D$782,СВЦЭМ!$A$39:$A$782,$A25,СВЦЭМ!$B$39:$B$782,M$11)+'СЕТ СН'!$F$14+СВЦЭМ!$D$10+'СЕТ СН'!$F$5-'СЕТ СН'!$F$24</f>
        <v>3155.90348485</v>
      </c>
      <c r="N25" s="36">
        <f>SUMIFS(СВЦЭМ!$D$39:$D$782,СВЦЭМ!$A$39:$A$782,$A25,СВЦЭМ!$B$39:$B$782,N$11)+'СЕТ СН'!$F$14+СВЦЭМ!$D$10+'СЕТ СН'!$F$5-'СЕТ СН'!$F$24</f>
        <v>3164.0004233</v>
      </c>
      <c r="O25" s="36">
        <f>SUMIFS(СВЦЭМ!$D$39:$D$782,СВЦЭМ!$A$39:$A$782,$A25,СВЦЭМ!$B$39:$B$782,O$11)+'СЕТ СН'!$F$14+СВЦЭМ!$D$10+'СЕТ СН'!$F$5-'СЕТ СН'!$F$24</f>
        <v>3186.2185484400002</v>
      </c>
      <c r="P25" s="36">
        <f>SUMIFS(СВЦЭМ!$D$39:$D$782,СВЦЭМ!$A$39:$A$782,$A25,СВЦЭМ!$B$39:$B$782,P$11)+'СЕТ СН'!$F$14+СВЦЭМ!$D$10+'СЕТ СН'!$F$5-'СЕТ СН'!$F$24</f>
        <v>3217.9049877699999</v>
      </c>
      <c r="Q25" s="36">
        <f>SUMIFS(СВЦЭМ!$D$39:$D$782,СВЦЭМ!$A$39:$A$782,$A25,СВЦЭМ!$B$39:$B$782,Q$11)+'СЕТ СН'!$F$14+СВЦЭМ!$D$10+'СЕТ СН'!$F$5-'СЕТ СН'!$F$24</f>
        <v>3228.29319498</v>
      </c>
      <c r="R25" s="36">
        <f>SUMIFS(СВЦЭМ!$D$39:$D$782,СВЦЭМ!$A$39:$A$782,$A25,СВЦЭМ!$B$39:$B$782,R$11)+'СЕТ СН'!$F$14+СВЦЭМ!$D$10+'СЕТ СН'!$F$5-'СЕТ СН'!$F$24</f>
        <v>3225.08570508</v>
      </c>
      <c r="S25" s="36">
        <f>SUMIFS(СВЦЭМ!$D$39:$D$782,СВЦЭМ!$A$39:$A$782,$A25,СВЦЭМ!$B$39:$B$782,S$11)+'СЕТ СН'!$F$14+СВЦЭМ!$D$10+'СЕТ СН'!$F$5-'СЕТ СН'!$F$24</f>
        <v>3190.8733966300001</v>
      </c>
      <c r="T25" s="36">
        <f>SUMIFS(СВЦЭМ!$D$39:$D$782,СВЦЭМ!$A$39:$A$782,$A25,СВЦЭМ!$B$39:$B$782,T$11)+'СЕТ СН'!$F$14+СВЦЭМ!$D$10+'СЕТ СН'!$F$5-'СЕТ СН'!$F$24</f>
        <v>3171.4610863600001</v>
      </c>
      <c r="U25" s="36">
        <f>SUMIFS(СВЦЭМ!$D$39:$D$782,СВЦЭМ!$A$39:$A$782,$A25,СВЦЭМ!$B$39:$B$782,U$11)+'СЕТ СН'!$F$14+СВЦЭМ!$D$10+'СЕТ СН'!$F$5-'СЕТ СН'!$F$24</f>
        <v>3170.7334031400001</v>
      </c>
      <c r="V25" s="36">
        <f>SUMIFS(СВЦЭМ!$D$39:$D$782,СВЦЭМ!$A$39:$A$782,$A25,СВЦЭМ!$B$39:$B$782,V$11)+'СЕТ СН'!$F$14+СВЦЭМ!$D$10+'СЕТ СН'!$F$5-'СЕТ СН'!$F$24</f>
        <v>3169.77927826</v>
      </c>
      <c r="W25" s="36">
        <f>SUMIFS(СВЦЭМ!$D$39:$D$782,СВЦЭМ!$A$39:$A$782,$A25,СВЦЭМ!$B$39:$B$782,W$11)+'СЕТ СН'!$F$14+СВЦЭМ!$D$10+'СЕТ СН'!$F$5-'СЕТ СН'!$F$24</f>
        <v>3176.8163904399999</v>
      </c>
      <c r="X25" s="36">
        <f>SUMIFS(СВЦЭМ!$D$39:$D$782,СВЦЭМ!$A$39:$A$782,$A25,СВЦЭМ!$B$39:$B$782,X$11)+'СЕТ СН'!$F$14+СВЦЭМ!$D$10+'СЕТ СН'!$F$5-'СЕТ СН'!$F$24</f>
        <v>3207.8795818500002</v>
      </c>
      <c r="Y25" s="36">
        <f>SUMIFS(СВЦЭМ!$D$39:$D$782,СВЦЭМ!$A$39:$A$782,$A25,СВЦЭМ!$B$39:$B$782,Y$11)+'СЕТ СН'!$F$14+СВЦЭМ!$D$10+'СЕТ СН'!$F$5-'СЕТ СН'!$F$24</f>
        <v>3247.3157401600001</v>
      </c>
    </row>
    <row r="26" spans="1:25" ht="15.75" x14ac:dyDescent="0.2">
      <c r="A26" s="35">
        <f t="shared" si="0"/>
        <v>44423</v>
      </c>
      <c r="B26" s="36">
        <f>SUMIFS(СВЦЭМ!$D$39:$D$782,СВЦЭМ!$A$39:$A$782,$A26,СВЦЭМ!$B$39:$B$782,B$11)+'СЕТ СН'!$F$14+СВЦЭМ!$D$10+'СЕТ СН'!$F$5-'СЕТ СН'!$F$24</f>
        <v>3290.3170079800002</v>
      </c>
      <c r="C26" s="36">
        <f>SUMIFS(СВЦЭМ!$D$39:$D$782,СВЦЭМ!$A$39:$A$782,$A26,СВЦЭМ!$B$39:$B$782,C$11)+'СЕТ СН'!$F$14+СВЦЭМ!$D$10+'СЕТ СН'!$F$5-'СЕТ СН'!$F$24</f>
        <v>3339.2187742000001</v>
      </c>
      <c r="D26" s="36">
        <f>SUMIFS(СВЦЭМ!$D$39:$D$782,СВЦЭМ!$A$39:$A$782,$A26,СВЦЭМ!$B$39:$B$782,D$11)+'СЕТ СН'!$F$14+СВЦЭМ!$D$10+'СЕТ СН'!$F$5-'СЕТ СН'!$F$24</f>
        <v>3391.58310446</v>
      </c>
      <c r="E26" s="36">
        <f>SUMIFS(СВЦЭМ!$D$39:$D$782,СВЦЭМ!$A$39:$A$782,$A26,СВЦЭМ!$B$39:$B$782,E$11)+'СЕТ СН'!$F$14+СВЦЭМ!$D$10+'СЕТ СН'!$F$5-'СЕТ СН'!$F$24</f>
        <v>3396.6884589599999</v>
      </c>
      <c r="F26" s="36">
        <f>SUMIFS(СВЦЭМ!$D$39:$D$782,СВЦЭМ!$A$39:$A$782,$A26,СВЦЭМ!$B$39:$B$782,F$11)+'СЕТ СН'!$F$14+СВЦЭМ!$D$10+'СЕТ СН'!$F$5-'СЕТ СН'!$F$24</f>
        <v>3401.91681049</v>
      </c>
      <c r="G26" s="36">
        <f>SUMIFS(СВЦЭМ!$D$39:$D$782,СВЦЭМ!$A$39:$A$782,$A26,СВЦЭМ!$B$39:$B$782,G$11)+'СЕТ СН'!$F$14+СВЦЭМ!$D$10+'СЕТ СН'!$F$5-'СЕТ СН'!$F$24</f>
        <v>3405.27229786</v>
      </c>
      <c r="H26" s="36">
        <f>SUMIFS(СВЦЭМ!$D$39:$D$782,СВЦЭМ!$A$39:$A$782,$A26,СВЦЭМ!$B$39:$B$782,H$11)+'СЕТ СН'!$F$14+СВЦЭМ!$D$10+'СЕТ СН'!$F$5-'СЕТ СН'!$F$24</f>
        <v>3378.5069528499998</v>
      </c>
      <c r="I26" s="36">
        <f>SUMIFS(СВЦЭМ!$D$39:$D$782,СВЦЭМ!$A$39:$A$782,$A26,СВЦЭМ!$B$39:$B$782,I$11)+'СЕТ СН'!$F$14+СВЦЭМ!$D$10+'СЕТ СН'!$F$5-'СЕТ СН'!$F$24</f>
        <v>3323.33983911</v>
      </c>
      <c r="J26" s="36">
        <f>SUMIFS(СВЦЭМ!$D$39:$D$782,СВЦЭМ!$A$39:$A$782,$A26,СВЦЭМ!$B$39:$B$782,J$11)+'СЕТ СН'!$F$14+СВЦЭМ!$D$10+'СЕТ СН'!$F$5-'СЕТ СН'!$F$24</f>
        <v>3252.3954536000001</v>
      </c>
      <c r="K26" s="36">
        <f>SUMIFS(СВЦЭМ!$D$39:$D$782,СВЦЭМ!$A$39:$A$782,$A26,СВЦЭМ!$B$39:$B$782,K$11)+'СЕТ СН'!$F$14+СВЦЭМ!$D$10+'СЕТ СН'!$F$5-'СЕТ СН'!$F$24</f>
        <v>3213.6702637899998</v>
      </c>
      <c r="L26" s="36">
        <f>SUMIFS(СВЦЭМ!$D$39:$D$782,СВЦЭМ!$A$39:$A$782,$A26,СВЦЭМ!$B$39:$B$782,L$11)+'СЕТ СН'!$F$14+СВЦЭМ!$D$10+'СЕТ СН'!$F$5-'СЕТ СН'!$F$24</f>
        <v>3183.6733919799999</v>
      </c>
      <c r="M26" s="36">
        <f>SUMIFS(СВЦЭМ!$D$39:$D$782,СВЦЭМ!$A$39:$A$782,$A26,СВЦЭМ!$B$39:$B$782,M$11)+'СЕТ СН'!$F$14+СВЦЭМ!$D$10+'СЕТ СН'!$F$5-'СЕТ СН'!$F$24</f>
        <v>3180.55765802</v>
      </c>
      <c r="N26" s="36">
        <f>SUMIFS(СВЦЭМ!$D$39:$D$782,СВЦЭМ!$A$39:$A$782,$A26,СВЦЭМ!$B$39:$B$782,N$11)+'СЕТ СН'!$F$14+СВЦЭМ!$D$10+'СЕТ СН'!$F$5-'СЕТ СН'!$F$24</f>
        <v>3188.3929200900002</v>
      </c>
      <c r="O26" s="36">
        <f>SUMIFS(СВЦЭМ!$D$39:$D$782,СВЦЭМ!$A$39:$A$782,$A26,СВЦЭМ!$B$39:$B$782,O$11)+'СЕТ СН'!$F$14+СВЦЭМ!$D$10+'СЕТ СН'!$F$5-'СЕТ СН'!$F$24</f>
        <v>3184.8473212399999</v>
      </c>
      <c r="P26" s="36">
        <f>SUMIFS(СВЦЭМ!$D$39:$D$782,СВЦЭМ!$A$39:$A$782,$A26,СВЦЭМ!$B$39:$B$782,P$11)+'СЕТ СН'!$F$14+СВЦЭМ!$D$10+'СЕТ СН'!$F$5-'СЕТ СН'!$F$24</f>
        <v>3199.7179774300002</v>
      </c>
      <c r="Q26" s="36">
        <f>SUMIFS(СВЦЭМ!$D$39:$D$782,СВЦЭМ!$A$39:$A$782,$A26,СВЦЭМ!$B$39:$B$782,Q$11)+'СЕТ СН'!$F$14+СВЦЭМ!$D$10+'СЕТ СН'!$F$5-'СЕТ СН'!$F$24</f>
        <v>3204.8751958299999</v>
      </c>
      <c r="R26" s="36">
        <f>SUMIFS(СВЦЭМ!$D$39:$D$782,СВЦЭМ!$A$39:$A$782,$A26,СВЦЭМ!$B$39:$B$782,R$11)+'СЕТ СН'!$F$14+СВЦЭМ!$D$10+'СЕТ СН'!$F$5-'СЕТ СН'!$F$24</f>
        <v>3202.5303482099998</v>
      </c>
      <c r="S26" s="36">
        <f>SUMIFS(СВЦЭМ!$D$39:$D$782,СВЦЭМ!$A$39:$A$782,$A26,СВЦЭМ!$B$39:$B$782,S$11)+'СЕТ СН'!$F$14+СВЦЭМ!$D$10+'СЕТ СН'!$F$5-'СЕТ СН'!$F$24</f>
        <v>3201.90869514</v>
      </c>
      <c r="T26" s="36">
        <f>SUMIFS(СВЦЭМ!$D$39:$D$782,СВЦЭМ!$A$39:$A$782,$A26,СВЦЭМ!$B$39:$B$782,T$11)+'СЕТ СН'!$F$14+СВЦЭМ!$D$10+'СЕТ СН'!$F$5-'СЕТ СН'!$F$24</f>
        <v>3170.9097822900003</v>
      </c>
      <c r="U26" s="36">
        <f>SUMIFS(СВЦЭМ!$D$39:$D$782,СВЦЭМ!$A$39:$A$782,$A26,СВЦЭМ!$B$39:$B$782,U$11)+'СЕТ СН'!$F$14+СВЦЭМ!$D$10+'СЕТ СН'!$F$5-'СЕТ СН'!$F$24</f>
        <v>3182.9053971800004</v>
      </c>
      <c r="V26" s="36">
        <f>SUMIFS(СВЦЭМ!$D$39:$D$782,СВЦЭМ!$A$39:$A$782,$A26,СВЦЭМ!$B$39:$B$782,V$11)+'СЕТ СН'!$F$14+СВЦЭМ!$D$10+'СЕТ СН'!$F$5-'СЕТ СН'!$F$24</f>
        <v>3176.2014382799998</v>
      </c>
      <c r="W26" s="36">
        <f>SUMIFS(СВЦЭМ!$D$39:$D$782,СВЦЭМ!$A$39:$A$782,$A26,СВЦЭМ!$B$39:$B$782,W$11)+'СЕТ СН'!$F$14+СВЦЭМ!$D$10+'СЕТ СН'!$F$5-'СЕТ СН'!$F$24</f>
        <v>3172.8561539699999</v>
      </c>
      <c r="X26" s="36">
        <f>SUMIFS(СВЦЭМ!$D$39:$D$782,СВЦЭМ!$A$39:$A$782,$A26,СВЦЭМ!$B$39:$B$782,X$11)+'СЕТ СН'!$F$14+СВЦЭМ!$D$10+'СЕТ СН'!$F$5-'СЕТ СН'!$F$24</f>
        <v>3147.5912206000003</v>
      </c>
      <c r="Y26" s="36">
        <f>SUMIFS(СВЦЭМ!$D$39:$D$782,СВЦЭМ!$A$39:$A$782,$A26,СВЦЭМ!$B$39:$B$782,Y$11)+'СЕТ СН'!$F$14+СВЦЭМ!$D$10+'СЕТ СН'!$F$5-'СЕТ СН'!$F$24</f>
        <v>3141.59006993</v>
      </c>
    </row>
    <row r="27" spans="1:25" ht="15.75" x14ac:dyDescent="0.2">
      <c r="A27" s="35">
        <f t="shared" si="0"/>
        <v>44424</v>
      </c>
      <c r="B27" s="36">
        <f>SUMIFS(СВЦЭМ!$D$39:$D$782,СВЦЭМ!$A$39:$A$782,$A27,СВЦЭМ!$B$39:$B$782,B$11)+'СЕТ СН'!$F$14+СВЦЭМ!$D$10+'СЕТ СН'!$F$5-'СЕТ СН'!$F$24</f>
        <v>3258.4835478300001</v>
      </c>
      <c r="C27" s="36">
        <f>SUMIFS(СВЦЭМ!$D$39:$D$782,СВЦЭМ!$A$39:$A$782,$A27,СВЦЭМ!$B$39:$B$782,C$11)+'СЕТ СН'!$F$14+СВЦЭМ!$D$10+'СЕТ СН'!$F$5-'СЕТ СН'!$F$24</f>
        <v>3312.9968576900001</v>
      </c>
      <c r="D27" s="36">
        <f>SUMIFS(СВЦЭМ!$D$39:$D$782,СВЦЭМ!$A$39:$A$782,$A27,СВЦЭМ!$B$39:$B$782,D$11)+'СЕТ СН'!$F$14+СВЦЭМ!$D$10+'СЕТ СН'!$F$5-'СЕТ СН'!$F$24</f>
        <v>3360.7454634700002</v>
      </c>
      <c r="E27" s="36">
        <f>SUMIFS(СВЦЭМ!$D$39:$D$782,СВЦЭМ!$A$39:$A$782,$A27,СВЦЭМ!$B$39:$B$782,E$11)+'СЕТ СН'!$F$14+СВЦЭМ!$D$10+'СЕТ СН'!$F$5-'СЕТ СН'!$F$24</f>
        <v>3401.2053058800002</v>
      </c>
      <c r="F27" s="36">
        <f>SUMIFS(СВЦЭМ!$D$39:$D$782,СВЦЭМ!$A$39:$A$782,$A27,СВЦЭМ!$B$39:$B$782,F$11)+'СЕТ СН'!$F$14+СВЦЭМ!$D$10+'СЕТ СН'!$F$5-'СЕТ СН'!$F$24</f>
        <v>3404.0380845300001</v>
      </c>
      <c r="G27" s="36">
        <f>SUMIFS(СВЦЭМ!$D$39:$D$782,СВЦЭМ!$A$39:$A$782,$A27,СВЦЭМ!$B$39:$B$782,G$11)+'СЕТ СН'!$F$14+СВЦЭМ!$D$10+'СЕТ СН'!$F$5-'СЕТ СН'!$F$24</f>
        <v>3403.3529903200001</v>
      </c>
      <c r="H27" s="36">
        <f>SUMIFS(СВЦЭМ!$D$39:$D$782,СВЦЭМ!$A$39:$A$782,$A27,СВЦЭМ!$B$39:$B$782,H$11)+'СЕТ СН'!$F$14+СВЦЭМ!$D$10+'СЕТ СН'!$F$5-'СЕТ СН'!$F$24</f>
        <v>3419.63188962</v>
      </c>
      <c r="I27" s="36">
        <f>SUMIFS(СВЦЭМ!$D$39:$D$782,СВЦЭМ!$A$39:$A$782,$A27,СВЦЭМ!$B$39:$B$782,I$11)+'СЕТ СН'!$F$14+СВЦЭМ!$D$10+'СЕТ СН'!$F$5-'СЕТ СН'!$F$24</f>
        <v>3471.8538846299998</v>
      </c>
      <c r="J27" s="36">
        <f>SUMIFS(СВЦЭМ!$D$39:$D$782,СВЦЭМ!$A$39:$A$782,$A27,СВЦЭМ!$B$39:$B$782,J$11)+'СЕТ СН'!$F$14+СВЦЭМ!$D$10+'СЕТ СН'!$F$5-'СЕТ СН'!$F$24</f>
        <v>3450.98344421</v>
      </c>
      <c r="K27" s="36">
        <f>SUMIFS(СВЦЭМ!$D$39:$D$782,СВЦЭМ!$A$39:$A$782,$A27,СВЦЭМ!$B$39:$B$782,K$11)+'СЕТ СН'!$F$14+СВЦЭМ!$D$10+'СЕТ СН'!$F$5-'СЕТ СН'!$F$24</f>
        <v>3368.5055645900002</v>
      </c>
      <c r="L27" s="36">
        <f>SUMIFS(СВЦЭМ!$D$39:$D$782,СВЦЭМ!$A$39:$A$782,$A27,СВЦЭМ!$B$39:$B$782,L$11)+'СЕТ СН'!$F$14+СВЦЭМ!$D$10+'СЕТ СН'!$F$5-'СЕТ СН'!$F$24</f>
        <v>3306.4001550200001</v>
      </c>
      <c r="M27" s="36">
        <f>SUMIFS(СВЦЭМ!$D$39:$D$782,СВЦЭМ!$A$39:$A$782,$A27,СВЦЭМ!$B$39:$B$782,M$11)+'СЕТ СН'!$F$14+СВЦЭМ!$D$10+'СЕТ СН'!$F$5-'СЕТ СН'!$F$24</f>
        <v>3304.2105564100002</v>
      </c>
      <c r="N27" s="36">
        <f>SUMIFS(СВЦЭМ!$D$39:$D$782,СВЦЭМ!$A$39:$A$782,$A27,СВЦЭМ!$B$39:$B$782,N$11)+'СЕТ СН'!$F$14+СВЦЭМ!$D$10+'СЕТ СН'!$F$5-'СЕТ СН'!$F$24</f>
        <v>3304.1112820100002</v>
      </c>
      <c r="O27" s="36">
        <f>SUMIFS(СВЦЭМ!$D$39:$D$782,СВЦЭМ!$A$39:$A$782,$A27,СВЦЭМ!$B$39:$B$782,O$11)+'СЕТ СН'!$F$14+СВЦЭМ!$D$10+'СЕТ СН'!$F$5-'СЕТ СН'!$F$24</f>
        <v>3298.0582864400003</v>
      </c>
      <c r="P27" s="36">
        <f>SUMIFS(СВЦЭМ!$D$39:$D$782,СВЦЭМ!$A$39:$A$782,$A27,СВЦЭМ!$B$39:$B$782,P$11)+'СЕТ СН'!$F$14+СВЦЭМ!$D$10+'СЕТ СН'!$F$5-'СЕТ СН'!$F$24</f>
        <v>3342.0911394600002</v>
      </c>
      <c r="Q27" s="36">
        <f>SUMIFS(СВЦЭМ!$D$39:$D$782,СВЦЭМ!$A$39:$A$782,$A27,СВЦЭМ!$B$39:$B$782,Q$11)+'СЕТ СН'!$F$14+СВЦЭМ!$D$10+'СЕТ СН'!$F$5-'СЕТ СН'!$F$24</f>
        <v>3332.4411742700004</v>
      </c>
      <c r="R27" s="36">
        <f>SUMIFS(СВЦЭМ!$D$39:$D$782,СВЦЭМ!$A$39:$A$782,$A27,СВЦЭМ!$B$39:$B$782,R$11)+'СЕТ СН'!$F$14+СВЦЭМ!$D$10+'СЕТ СН'!$F$5-'СЕТ СН'!$F$24</f>
        <v>3324.2987184200001</v>
      </c>
      <c r="S27" s="36">
        <f>SUMIFS(СВЦЭМ!$D$39:$D$782,СВЦЭМ!$A$39:$A$782,$A27,СВЦЭМ!$B$39:$B$782,S$11)+'СЕТ СН'!$F$14+СВЦЭМ!$D$10+'СЕТ СН'!$F$5-'СЕТ СН'!$F$24</f>
        <v>3305.5627536800002</v>
      </c>
      <c r="T27" s="36">
        <f>SUMIFS(СВЦЭМ!$D$39:$D$782,СВЦЭМ!$A$39:$A$782,$A27,СВЦЭМ!$B$39:$B$782,T$11)+'СЕТ СН'!$F$14+СВЦЭМ!$D$10+'СЕТ СН'!$F$5-'СЕТ СН'!$F$24</f>
        <v>3307.6706510100003</v>
      </c>
      <c r="U27" s="36">
        <f>SUMIFS(СВЦЭМ!$D$39:$D$782,СВЦЭМ!$A$39:$A$782,$A27,СВЦЭМ!$B$39:$B$782,U$11)+'СЕТ СН'!$F$14+СВЦЭМ!$D$10+'СЕТ СН'!$F$5-'СЕТ СН'!$F$24</f>
        <v>3315.1321927500003</v>
      </c>
      <c r="V27" s="36">
        <f>SUMIFS(СВЦЭМ!$D$39:$D$782,СВЦЭМ!$A$39:$A$782,$A27,СВЦЭМ!$B$39:$B$782,V$11)+'СЕТ СН'!$F$14+СВЦЭМ!$D$10+'СЕТ СН'!$F$5-'СЕТ СН'!$F$24</f>
        <v>3324.3987690600002</v>
      </c>
      <c r="W27" s="36">
        <f>SUMIFS(СВЦЭМ!$D$39:$D$782,СВЦЭМ!$A$39:$A$782,$A27,СВЦЭМ!$B$39:$B$782,W$11)+'СЕТ СН'!$F$14+СВЦЭМ!$D$10+'СЕТ СН'!$F$5-'СЕТ СН'!$F$24</f>
        <v>3328.9478730700002</v>
      </c>
      <c r="X27" s="36">
        <f>SUMIFS(СВЦЭМ!$D$39:$D$782,СВЦЭМ!$A$39:$A$782,$A27,СВЦЭМ!$B$39:$B$782,X$11)+'СЕТ СН'!$F$14+СВЦЭМ!$D$10+'СЕТ СН'!$F$5-'СЕТ СН'!$F$24</f>
        <v>3278.5929684600001</v>
      </c>
      <c r="Y27" s="36">
        <f>SUMIFS(СВЦЭМ!$D$39:$D$782,СВЦЭМ!$A$39:$A$782,$A27,СВЦЭМ!$B$39:$B$782,Y$11)+'СЕТ СН'!$F$14+СВЦЭМ!$D$10+'СЕТ СН'!$F$5-'СЕТ СН'!$F$24</f>
        <v>3247.9452323</v>
      </c>
    </row>
    <row r="28" spans="1:25" ht="15.75" x14ac:dyDescent="0.2">
      <c r="A28" s="35">
        <f t="shared" si="0"/>
        <v>44425</v>
      </c>
      <c r="B28" s="36">
        <f>SUMIFS(СВЦЭМ!$D$39:$D$782,СВЦЭМ!$A$39:$A$782,$A28,СВЦЭМ!$B$39:$B$782,B$11)+'СЕТ СН'!$F$14+СВЦЭМ!$D$10+'СЕТ СН'!$F$5-'СЕТ СН'!$F$24</f>
        <v>3385.56252361</v>
      </c>
      <c r="C28" s="36">
        <f>SUMIFS(СВЦЭМ!$D$39:$D$782,СВЦЭМ!$A$39:$A$782,$A28,СВЦЭМ!$B$39:$B$782,C$11)+'СЕТ СН'!$F$14+СВЦЭМ!$D$10+'СЕТ СН'!$F$5-'СЕТ СН'!$F$24</f>
        <v>3450.5336928400002</v>
      </c>
      <c r="D28" s="36">
        <f>SUMIFS(СВЦЭМ!$D$39:$D$782,СВЦЭМ!$A$39:$A$782,$A28,СВЦЭМ!$B$39:$B$782,D$11)+'СЕТ СН'!$F$14+СВЦЭМ!$D$10+'СЕТ СН'!$F$5-'СЕТ СН'!$F$24</f>
        <v>3499.1526604600003</v>
      </c>
      <c r="E28" s="36">
        <f>SUMIFS(СВЦЭМ!$D$39:$D$782,СВЦЭМ!$A$39:$A$782,$A28,СВЦЭМ!$B$39:$B$782,E$11)+'СЕТ СН'!$F$14+СВЦЭМ!$D$10+'СЕТ СН'!$F$5-'СЕТ СН'!$F$24</f>
        <v>3516.3322786400004</v>
      </c>
      <c r="F28" s="36">
        <f>SUMIFS(СВЦЭМ!$D$39:$D$782,СВЦЭМ!$A$39:$A$782,$A28,СВЦЭМ!$B$39:$B$782,F$11)+'СЕТ СН'!$F$14+СВЦЭМ!$D$10+'СЕТ СН'!$F$5-'СЕТ СН'!$F$24</f>
        <v>3512.8144649000001</v>
      </c>
      <c r="G28" s="36">
        <f>SUMIFS(СВЦЭМ!$D$39:$D$782,СВЦЭМ!$A$39:$A$782,$A28,СВЦЭМ!$B$39:$B$782,G$11)+'СЕТ СН'!$F$14+СВЦЭМ!$D$10+'СЕТ СН'!$F$5-'СЕТ СН'!$F$24</f>
        <v>3494.0074735799999</v>
      </c>
      <c r="H28" s="36">
        <f>SUMIFS(СВЦЭМ!$D$39:$D$782,СВЦЭМ!$A$39:$A$782,$A28,СВЦЭМ!$B$39:$B$782,H$11)+'СЕТ СН'!$F$14+СВЦЭМ!$D$10+'СЕТ СН'!$F$5-'СЕТ СН'!$F$24</f>
        <v>3429.5949390800001</v>
      </c>
      <c r="I28" s="36">
        <f>SUMIFS(СВЦЭМ!$D$39:$D$782,СВЦЭМ!$A$39:$A$782,$A28,СВЦЭМ!$B$39:$B$782,I$11)+'СЕТ СН'!$F$14+СВЦЭМ!$D$10+'СЕТ СН'!$F$5-'СЕТ СН'!$F$24</f>
        <v>3365.9956896100002</v>
      </c>
      <c r="J28" s="36">
        <f>SUMIFS(СВЦЭМ!$D$39:$D$782,СВЦЭМ!$A$39:$A$782,$A28,СВЦЭМ!$B$39:$B$782,J$11)+'СЕТ СН'!$F$14+СВЦЭМ!$D$10+'СЕТ СН'!$F$5-'СЕТ СН'!$F$24</f>
        <v>3289.5665699700003</v>
      </c>
      <c r="K28" s="36">
        <f>SUMIFS(СВЦЭМ!$D$39:$D$782,СВЦЭМ!$A$39:$A$782,$A28,СВЦЭМ!$B$39:$B$782,K$11)+'СЕТ СН'!$F$14+СВЦЭМ!$D$10+'СЕТ СН'!$F$5-'СЕТ СН'!$F$24</f>
        <v>3285.6447333000001</v>
      </c>
      <c r="L28" s="36">
        <f>SUMIFS(СВЦЭМ!$D$39:$D$782,СВЦЭМ!$A$39:$A$782,$A28,СВЦЭМ!$B$39:$B$782,L$11)+'СЕТ СН'!$F$14+СВЦЭМ!$D$10+'СЕТ СН'!$F$5-'СЕТ СН'!$F$24</f>
        <v>3308.7550070000002</v>
      </c>
      <c r="M28" s="36">
        <f>SUMIFS(СВЦЭМ!$D$39:$D$782,СВЦЭМ!$A$39:$A$782,$A28,СВЦЭМ!$B$39:$B$782,M$11)+'СЕТ СН'!$F$14+СВЦЭМ!$D$10+'СЕТ СН'!$F$5-'СЕТ СН'!$F$24</f>
        <v>3315.1392410400003</v>
      </c>
      <c r="N28" s="36">
        <f>SUMIFS(СВЦЭМ!$D$39:$D$782,СВЦЭМ!$A$39:$A$782,$A28,СВЦЭМ!$B$39:$B$782,N$11)+'СЕТ СН'!$F$14+СВЦЭМ!$D$10+'СЕТ СН'!$F$5-'СЕТ СН'!$F$24</f>
        <v>3313.5108334400002</v>
      </c>
      <c r="O28" s="36">
        <f>SUMIFS(СВЦЭМ!$D$39:$D$782,СВЦЭМ!$A$39:$A$782,$A28,СВЦЭМ!$B$39:$B$782,O$11)+'СЕТ СН'!$F$14+СВЦЭМ!$D$10+'СЕТ СН'!$F$5-'СЕТ СН'!$F$24</f>
        <v>3290.1401813400003</v>
      </c>
      <c r="P28" s="36">
        <f>SUMIFS(СВЦЭМ!$D$39:$D$782,СВЦЭМ!$A$39:$A$782,$A28,СВЦЭМ!$B$39:$B$782,P$11)+'СЕТ СН'!$F$14+СВЦЭМ!$D$10+'СЕТ СН'!$F$5-'СЕТ СН'!$F$24</f>
        <v>3300.7391457200001</v>
      </c>
      <c r="Q28" s="36">
        <f>SUMIFS(СВЦЭМ!$D$39:$D$782,СВЦЭМ!$A$39:$A$782,$A28,СВЦЭМ!$B$39:$B$782,Q$11)+'СЕТ СН'!$F$14+СВЦЭМ!$D$10+'СЕТ СН'!$F$5-'СЕТ СН'!$F$24</f>
        <v>3303.7448996399999</v>
      </c>
      <c r="R28" s="36">
        <f>SUMIFS(СВЦЭМ!$D$39:$D$782,СВЦЭМ!$A$39:$A$782,$A28,СВЦЭМ!$B$39:$B$782,R$11)+'СЕТ СН'!$F$14+СВЦЭМ!$D$10+'СЕТ СН'!$F$5-'СЕТ СН'!$F$24</f>
        <v>3305.3900913900002</v>
      </c>
      <c r="S28" s="36">
        <f>SUMIFS(СВЦЭМ!$D$39:$D$782,СВЦЭМ!$A$39:$A$782,$A28,СВЦЭМ!$B$39:$B$782,S$11)+'СЕТ СН'!$F$14+СВЦЭМ!$D$10+'СЕТ СН'!$F$5-'СЕТ СН'!$F$24</f>
        <v>3282.6247837000001</v>
      </c>
      <c r="T28" s="36">
        <f>SUMIFS(СВЦЭМ!$D$39:$D$782,СВЦЭМ!$A$39:$A$782,$A28,СВЦЭМ!$B$39:$B$782,T$11)+'СЕТ СН'!$F$14+СВЦЭМ!$D$10+'СЕТ СН'!$F$5-'СЕТ СН'!$F$24</f>
        <v>3266.6374570100002</v>
      </c>
      <c r="U28" s="36">
        <f>SUMIFS(СВЦЭМ!$D$39:$D$782,СВЦЭМ!$A$39:$A$782,$A28,СВЦЭМ!$B$39:$B$782,U$11)+'СЕТ СН'!$F$14+СВЦЭМ!$D$10+'СЕТ СН'!$F$5-'СЕТ СН'!$F$24</f>
        <v>3265.01371758</v>
      </c>
      <c r="V28" s="36">
        <f>SUMIFS(СВЦЭМ!$D$39:$D$782,СВЦЭМ!$A$39:$A$782,$A28,СВЦЭМ!$B$39:$B$782,V$11)+'СЕТ СН'!$F$14+СВЦЭМ!$D$10+'СЕТ СН'!$F$5-'СЕТ СН'!$F$24</f>
        <v>3276.4482428000001</v>
      </c>
      <c r="W28" s="36">
        <f>SUMIFS(СВЦЭМ!$D$39:$D$782,СВЦЭМ!$A$39:$A$782,$A28,СВЦЭМ!$B$39:$B$782,W$11)+'СЕТ СН'!$F$14+СВЦЭМ!$D$10+'СЕТ СН'!$F$5-'СЕТ СН'!$F$24</f>
        <v>3298.6161461400002</v>
      </c>
      <c r="X28" s="36">
        <f>SUMIFS(СВЦЭМ!$D$39:$D$782,СВЦЭМ!$A$39:$A$782,$A28,СВЦЭМ!$B$39:$B$782,X$11)+'СЕТ СН'!$F$14+СВЦЭМ!$D$10+'СЕТ СН'!$F$5-'СЕТ СН'!$F$24</f>
        <v>3270.4566122599999</v>
      </c>
      <c r="Y28" s="36">
        <f>SUMIFS(СВЦЭМ!$D$39:$D$782,СВЦЭМ!$A$39:$A$782,$A28,СВЦЭМ!$B$39:$B$782,Y$11)+'СЕТ СН'!$F$14+СВЦЭМ!$D$10+'СЕТ СН'!$F$5-'СЕТ СН'!$F$24</f>
        <v>3296.2010613000002</v>
      </c>
    </row>
    <row r="29" spans="1:25" ht="15.75" x14ac:dyDescent="0.2">
      <c r="A29" s="35">
        <f t="shared" si="0"/>
        <v>44426</v>
      </c>
      <c r="B29" s="36">
        <f>SUMIFS(СВЦЭМ!$D$39:$D$782,СВЦЭМ!$A$39:$A$782,$A29,СВЦЭМ!$B$39:$B$782,B$11)+'СЕТ СН'!$F$14+СВЦЭМ!$D$10+'СЕТ СН'!$F$5-'СЕТ СН'!$F$24</f>
        <v>3373.9143484400001</v>
      </c>
      <c r="C29" s="36">
        <f>SUMIFS(СВЦЭМ!$D$39:$D$782,СВЦЭМ!$A$39:$A$782,$A29,СВЦЭМ!$B$39:$B$782,C$11)+'СЕТ СН'!$F$14+СВЦЭМ!$D$10+'СЕТ СН'!$F$5-'СЕТ СН'!$F$24</f>
        <v>3439.7723375200003</v>
      </c>
      <c r="D29" s="36">
        <f>SUMIFS(СВЦЭМ!$D$39:$D$782,СВЦЭМ!$A$39:$A$782,$A29,СВЦЭМ!$B$39:$B$782,D$11)+'СЕТ СН'!$F$14+СВЦЭМ!$D$10+'СЕТ СН'!$F$5-'СЕТ СН'!$F$24</f>
        <v>3489.9976992299999</v>
      </c>
      <c r="E29" s="36">
        <f>SUMIFS(СВЦЭМ!$D$39:$D$782,СВЦЭМ!$A$39:$A$782,$A29,СВЦЭМ!$B$39:$B$782,E$11)+'СЕТ СН'!$F$14+СВЦЭМ!$D$10+'СЕТ СН'!$F$5-'СЕТ СН'!$F$24</f>
        <v>3500.8001155800002</v>
      </c>
      <c r="F29" s="36">
        <f>SUMIFS(СВЦЭМ!$D$39:$D$782,СВЦЭМ!$A$39:$A$782,$A29,СВЦЭМ!$B$39:$B$782,F$11)+'СЕТ СН'!$F$14+СВЦЭМ!$D$10+'СЕТ СН'!$F$5-'СЕТ СН'!$F$24</f>
        <v>3492.1643318200004</v>
      </c>
      <c r="G29" s="36">
        <f>SUMIFS(СВЦЭМ!$D$39:$D$782,СВЦЭМ!$A$39:$A$782,$A29,СВЦЭМ!$B$39:$B$782,G$11)+'СЕТ СН'!$F$14+СВЦЭМ!$D$10+'СЕТ СН'!$F$5-'СЕТ СН'!$F$24</f>
        <v>3483.77189279</v>
      </c>
      <c r="H29" s="36">
        <f>SUMIFS(СВЦЭМ!$D$39:$D$782,СВЦЭМ!$A$39:$A$782,$A29,СВЦЭМ!$B$39:$B$782,H$11)+'СЕТ СН'!$F$14+СВЦЭМ!$D$10+'СЕТ СН'!$F$5-'СЕТ СН'!$F$24</f>
        <v>3449.5212233100001</v>
      </c>
      <c r="I29" s="36">
        <f>SUMIFS(СВЦЭМ!$D$39:$D$782,СВЦЭМ!$A$39:$A$782,$A29,СВЦЭМ!$B$39:$B$782,I$11)+'СЕТ СН'!$F$14+СВЦЭМ!$D$10+'СЕТ СН'!$F$5-'СЕТ СН'!$F$24</f>
        <v>3400.25955105</v>
      </c>
      <c r="J29" s="36">
        <f>SUMIFS(СВЦЭМ!$D$39:$D$782,СВЦЭМ!$A$39:$A$782,$A29,СВЦЭМ!$B$39:$B$782,J$11)+'СЕТ СН'!$F$14+СВЦЭМ!$D$10+'СЕТ СН'!$F$5-'СЕТ СН'!$F$24</f>
        <v>3349.1780923000001</v>
      </c>
      <c r="K29" s="36">
        <f>SUMIFS(СВЦЭМ!$D$39:$D$782,СВЦЭМ!$A$39:$A$782,$A29,СВЦЭМ!$B$39:$B$782,K$11)+'СЕТ СН'!$F$14+СВЦЭМ!$D$10+'СЕТ СН'!$F$5-'СЕТ СН'!$F$24</f>
        <v>3376.01806683</v>
      </c>
      <c r="L29" s="36">
        <f>SUMIFS(СВЦЭМ!$D$39:$D$782,СВЦЭМ!$A$39:$A$782,$A29,СВЦЭМ!$B$39:$B$782,L$11)+'СЕТ СН'!$F$14+СВЦЭМ!$D$10+'СЕТ СН'!$F$5-'СЕТ СН'!$F$24</f>
        <v>3391.03498661</v>
      </c>
      <c r="M29" s="36">
        <f>SUMIFS(СВЦЭМ!$D$39:$D$782,СВЦЭМ!$A$39:$A$782,$A29,СВЦЭМ!$B$39:$B$782,M$11)+'СЕТ СН'!$F$14+СВЦЭМ!$D$10+'СЕТ СН'!$F$5-'СЕТ СН'!$F$24</f>
        <v>3394.2935109700002</v>
      </c>
      <c r="N29" s="36">
        <f>SUMIFS(СВЦЭМ!$D$39:$D$782,СВЦЭМ!$A$39:$A$782,$A29,СВЦЭМ!$B$39:$B$782,N$11)+'СЕТ СН'!$F$14+СВЦЭМ!$D$10+'СЕТ СН'!$F$5-'СЕТ СН'!$F$24</f>
        <v>3388.8055281100001</v>
      </c>
      <c r="O29" s="36">
        <f>SUMIFS(СВЦЭМ!$D$39:$D$782,СВЦЭМ!$A$39:$A$782,$A29,СВЦЭМ!$B$39:$B$782,O$11)+'СЕТ СН'!$F$14+СВЦЭМ!$D$10+'СЕТ СН'!$F$5-'СЕТ СН'!$F$24</f>
        <v>3372.3326253700002</v>
      </c>
      <c r="P29" s="36">
        <f>SUMIFS(СВЦЭМ!$D$39:$D$782,СВЦЭМ!$A$39:$A$782,$A29,СВЦЭМ!$B$39:$B$782,P$11)+'СЕТ СН'!$F$14+СВЦЭМ!$D$10+'СЕТ СН'!$F$5-'СЕТ СН'!$F$24</f>
        <v>3326.1823840000002</v>
      </c>
      <c r="Q29" s="36">
        <f>SUMIFS(СВЦЭМ!$D$39:$D$782,СВЦЭМ!$A$39:$A$782,$A29,СВЦЭМ!$B$39:$B$782,Q$11)+'СЕТ СН'!$F$14+СВЦЭМ!$D$10+'СЕТ СН'!$F$5-'СЕТ СН'!$F$24</f>
        <v>3323.8828622300002</v>
      </c>
      <c r="R29" s="36">
        <f>SUMIFS(СВЦЭМ!$D$39:$D$782,СВЦЭМ!$A$39:$A$782,$A29,СВЦЭМ!$B$39:$B$782,R$11)+'СЕТ СН'!$F$14+СВЦЭМ!$D$10+'СЕТ СН'!$F$5-'СЕТ СН'!$F$24</f>
        <v>3319.2480625200001</v>
      </c>
      <c r="S29" s="36">
        <f>SUMIFS(СВЦЭМ!$D$39:$D$782,СВЦЭМ!$A$39:$A$782,$A29,СВЦЭМ!$B$39:$B$782,S$11)+'СЕТ СН'!$F$14+СВЦЭМ!$D$10+'СЕТ СН'!$F$5-'СЕТ СН'!$F$24</f>
        <v>3286.1571169100002</v>
      </c>
      <c r="T29" s="36">
        <f>SUMIFS(СВЦЭМ!$D$39:$D$782,СВЦЭМ!$A$39:$A$782,$A29,СВЦЭМ!$B$39:$B$782,T$11)+'СЕТ СН'!$F$14+СВЦЭМ!$D$10+'СЕТ СН'!$F$5-'СЕТ СН'!$F$24</f>
        <v>3267.5790310500001</v>
      </c>
      <c r="U29" s="36">
        <f>SUMIFS(СВЦЭМ!$D$39:$D$782,СВЦЭМ!$A$39:$A$782,$A29,СВЦЭМ!$B$39:$B$782,U$11)+'СЕТ СН'!$F$14+СВЦЭМ!$D$10+'СЕТ СН'!$F$5-'СЕТ СН'!$F$24</f>
        <v>3256.85712994</v>
      </c>
      <c r="V29" s="36">
        <f>SUMIFS(СВЦЭМ!$D$39:$D$782,СВЦЭМ!$A$39:$A$782,$A29,СВЦЭМ!$B$39:$B$782,V$11)+'СЕТ СН'!$F$14+СВЦЭМ!$D$10+'СЕТ СН'!$F$5-'СЕТ СН'!$F$24</f>
        <v>3270.02545151</v>
      </c>
      <c r="W29" s="36">
        <f>SUMIFS(СВЦЭМ!$D$39:$D$782,СВЦЭМ!$A$39:$A$782,$A29,СВЦЭМ!$B$39:$B$782,W$11)+'СЕТ СН'!$F$14+СВЦЭМ!$D$10+'СЕТ СН'!$F$5-'СЕТ СН'!$F$24</f>
        <v>3323.3136190700002</v>
      </c>
      <c r="X29" s="36">
        <f>SUMIFS(СВЦЭМ!$D$39:$D$782,СВЦЭМ!$A$39:$A$782,$A29,СВЦЭМ!$B$39:$B$782,X$11)+'СЕТ СН'!$F$14+СВЦЭМ!$D$10+'СЕТ СН'!$F$5-'СЕТ СН'!$F$24</f>
        <v>3274.8228468400002</v>
      </c>
      <c r="Y29" s="36">
        <f>SUMIFS(СВЦЭМ!$D$39:$D$782,СВЦЭМ!$A$39:$A$782,$A29,СВЦЭМ!$B$39:$B$782,Y$11)+'СЕТ СН'!$F$14+СВЦЭМ!$D$10+'СЕТ СН'!$F$5-'СЕТ СН'!$F$24</f>
        <v>3262.1102212800001</v>
      </c>
    </row>
    <row r="30" spans="1:25" ht="15.75" x14ac:dyDescent="0.2">
      <c r="A30" s="35">
        <f t="shared" si="0"/>
        <v>44427</v>
      </c>
      <c r="B30" s="36">
        <f>SUMIFS(СВЦЭМ!$D$39:$D$782,СВЦЭМ!$A$39:$A$782,$A30,СВЦЭМ!$B$39:$B$782,B$11)+'СЕТ СН'!$F$14+СВЦЭМ!$D$10+'СЕТ СН'!$F$5-'СЕТ СН'!$F$24</f>
        <v>3327.8154457800001</v>
      </c>
      <c r="C30" s="36">
        <f>SUMIFS(СВЦЭМ!$D$39:$D$782,СВЦЭМ!$A$39:$A$782,$A30,СВЦЭМ!$B$39:$B$782,C$11)+'СЕТ СН'!$F$14+СВЦЭМ!$D$10+'СЕТ СН'!$F$5-'СЕТ СН'!$F$24</f>
        <v>3402.9912599600002</v>
      </c>
      <c r="D30" s="36">
        <f>SUMIFS(СВЦЭМ!$D$39:$D$782,СВЦЭМ!$A$39:$A$782,$A30,СВЦЭМ!$B$39:$B$782,D$11)+'СЕТ СН'!$F$14+СВЦЭМ!$D$10+'СЕТ СН'!$F$5-'СЕТ СН'!$F$24</f>
        <v>3456.4975245599999</v>
      </c>
      <c r="E30" s="36">
        <f>SUMIFS(СВЦЭМ!$D$39:$D$782,СВЦЭМ!$A$39:$A$782,$A30,СВЦЭМ!$B$39:$B$782,E$11)+'СЕТ СН'!$F$14+СВЦЭМ!$D$10+'СЕТ СН'!$F$5-'СЕТ СН'!$F$24</f>
        <v>3477.4185116100002</v>
      </c>
      <c r="F30" s="36">
        <f>SUMIFS(СВЦЭМ!$D$39:$D$782,СВЦЭМ!$A$39:$A$782,$A30,СВЦЭМ!$B$39:$B$782,F$11)+'СЕТ СН'!$F$14+СВЦЭМ!$D$10+'СЕТ СН'!$F$5-'СЕТ СН'!$F$24</f>
        <v>3469.1044384500001</v>
      </c>
      <c r="G30" s="36">
        <f>SUMIFS(СВЦЭМ!$D$39:$D$782,СВЦЭМ!$A$39:$A$782,$A30,СВЦЭМ!$B$39:$B$782,G$11)+'СЕТ СН'!$F$14+СВЦЭМ!$D$10+'СЕТ СН'!$F$5-'СЕТ СН'!$F$24</f>
        <v>3453.8205097200002</v>
      </c>
      <c r="H30" s="36">
        <f>SUMIFS(СВЦЭМ!$D$39:$D$782,СВЦЭМ!$A$39:$A$782,$A30,СВЦЭМ!$B$39:$B$782,H$11)+'СЕТ СН'!$F$14+СВЦЭМ!$D$10+'СЕТ СН'!$F$5-'СЕТ СН'!$F$24</f>
        <v>3396.47209131</v>
      </c>
      <c r="I30" s="36">
        <f>SUMIFS(СВЦЭМ!$D$39:$D$782,СВЦЭМ!$A$39:$A$782,$A30,СВЦЭМ!$B$39:$B$782,I$11)+'СЕТ СН'!$F$14+СВЦЭМ!$D$10+'СЕТ СН'!$F$5-'СЕТ СН'!$F$24</f>
        <v>3349.8151956500001</v>
      </c>
      <c r="J30" s="36">
        <f>SUMIFS(СВЦЭМ!$D$39:$D$782,СВЦЭМ!$A$39:$A$782,$A30,СВЦЭМ!$B$39:$B$782,J$11)+'СЕТ СН'!$F$14+СВЦЭМ!$D$10+'СЕТ СН'!$F$5-'СЕТ СН'!$F$24</f>
        <v>3276.2644519</v>
      </c>
      <c r="K30" s="36">
        <f>SUMIFS(СВЦЭМ!$D$39:$D$782,СВЦЭМ!$A$39:$A$782,$A30,СВЦЭМ!$B$39:$B$782,K$11)+'СЕТ СН'!$F$14+СВЦЭМ!$D$10+'СЕТ СН'!$F$5-'СЕТ СН'!$F$24</f>
        <v>3273.74520609</v>
      </c>
      <c r="L30" s="36">
        <f>SUMIFS(СВЦЭМ!$D$39:$D$782,СВЦЭМ!$A$39:$A$782,$A30,СВЦЭМ!$B$39:$B$782,L$11)+'СЕТ СН'!$F$14+СВЦЭМ!$D$10+'СЕТ СН'!$F$5-'СЕТ СН'!$F$24</f>
        <v>3269.7206981099998</v>
      </c>
      <c r="M30" s="36">
        <f>SUMIFS(СВЦЭМ!$D$39:$D$782,СВЦЭМ!$A$39:$A$782,$A30,СВЦЭМ!$B$39:$B$782,M$11)+'СЕТ СН'!$F$14+СВЦЭМ!$D$10+'СЕТ СН'!$F$5-'СЕТ СН'!$F$24</f>
        <v>3276.3707791300003</v>
      </c>
      <c r="N30" s="36">
        <f>SUMIFS(СВЦЭМ!$D$39:$D$782,СВЦЭМ!$A$39:$A$782,$A30,СВЦЭМ!$B$39:$B$782,N$11)+'СЕТ СН'!$F$14+СВЦЭМ!$D$10+'СЕТ СН'!$F$5-'СЕТ СН'!$F$24</f>
        <v>3272.4128419400004</v>
      </c>
      <c r="O30" s="36">
        <f>SUMIFS(СВЦЭМ!$D$39:$D$782,СВЦЭМ!$A$39:$A$782,$A30,СВЦЭМ!$B$39:$B$782,O$11)+'СЕТ СН'!$F$14+СВЦЭМ!$D$10+'СЕТ СН'!$F$5-'СЕТ СН'!$F$24</f>
        <v>3272.3054450899999</v>
      </c>
      <c r="P30" s="36">
        <f>SUMIFS(СВЦЭМ!$D$39:$D$782,СВЦЭМ!$A$39:$A$782,$A30,СВЦЭМ!$B$39:$B$782,P$11)+'СЕТ СН'!$F$14+СВЦЭМ!$D$10+'СЕТ СН'!$F$5-'СЕТ СН'!$F$24</f>
        <v>3326.5501119099999</v>
      </c>
      <c r="Q30" s="36">
        <f>SUMIFS(СВЦЭМ!$D$39:$D$782,СВЦЭМ!$A$39:$A$782,$A30,СВЦЭМ!$B$39:$B$782,Q$11)+'СЕТ СН'!$F$14+СВЦЭМ!$D$10+'СЕТ СН'!$F$5-'СЕТ СН'!$F$24</f>
        <v>3324.5543511300002</v>
      </c>
      <c r="R30" s="36">
        <f>SUMIFS(СВЦЭМ!$D$39:$D$782,СВЦЭМ!$A$39:$A$782,$A30,СВЦЭМ!$B$39:$B$782,R$11)+'СЕТ СН'!$F$14+СВЦЭМ!$D$10+'СЕТ СН'!$F$5-'СЕТ СН'!$F$24</f>
        <v>3321.28942947</v>
      </c>
      <c r="S30" s="36">
        <f>SUMIFS(СВЦЭМ!$D$39:$D$782,СВЦЭМ!$A$39:$A$782,$A30,СВЦЭМ!$B$39:$B$782,S$11)+'СЕТ СН'!$F$14+СВЦЭМ!$D$10+'СЕТ СН'!$F$5-'СЕТ СН'!$F$24</f>
        <v>3343.6588409300002</v>
      </c>
      <c r="T30" s="36">
        <f>SUMIFS(СВЦЭМ!$D$39:$D$782,СВЦЭМ!$A$39:$A$782,$A30,СВЦЭМ!$B$39:$B$782,T$11)+'СЕТ СН'!$F$14+СВЦЭМ!$D$10+'СЕТ СН'!$F$5-'СЕТ СН'!$F$24</f>
        <v>3309.6974800500002</v>
      </c>
      <c r="U30" s="36">
        <f>SUMIFS(СВЦЭМ!$D$39:$D$782,СВЦЭМ!$A$39:$A$782,$A30,СВЦЭМ!$B$39:$B$782,U$11)+'СЕТ СН'!$F$14+СВЦЭМ!$D$10+'СЕТ СН'!$F$5-'СЕТ СН'!$F$24</f>
        <v>3284.9901641200004</v>
      </c>
      <c r="V30" s="36">
        <f>SUMIFS(СВЦЭМ!$D$39:$D$782,СВЦЭМ!$A$39:$A$782,$A30,СВЦЭМ!$B$39:$B$782,V$11)+'СЕТ СН'!$F$14+СВЦЭМ!$D$10+'СЕТ СН'!$F$5-'СЕТ СН'!$F$24</f>
        <v>3296.68488054</v>
      </c>
      <c r="W30" s="36">
        <f>SUMIFS(СВЦЭМ!$D$39:$D$782,СВЦЭМ!$A$39:$A$782,$A30,СВЦЭМ!$B$39:$B$782,W$11)+'СЕТ СН'!$F$14+СВЦЭМ!$D$10+'СЕТ СН'!$F$5-'СЕТ СН'!$F$24</f>
        <v>3309.7413098699999</v>
      </c>
      <c r="X30" s="36">
        <f>SUMIFS(СВЦЭМ!$D$39:$D$782,СВЦЭМ!$A$39:$A$782,$A30,СВЦЭМ!$B$39:$B$782,X$11)+'СЕТ СН'!$F$14+СВЦЭМ!$D$10+'СЕТ СН'!$F$5-'СЕТ СН'!$F$24</f>
        <v>3273.8810933700001</v>
      </c>
      <c r="Y30" s="36">
        <f>SUMIFS(СВЦЭМ!$D$39:$D$782,СВЦЭМ!$A$39:$A$782,$A30,СВЦЭМ!$B$39:$B$782,Y$11)+'СЕТ СН'!$F$14+СВЦЭМ!$D$10+'СЕТ СН'!$F$5-'СЕТ СН'!$F$24</f>
        <v>3254.0830505499998</v>
      </c>
    </row>
    <row r="31" spans="1:25" ht="15.75" x14ac:dyDescent="0.2">
      <c r="A31" s="35">
        <f t="shared" si="0"/>
        <v>44428</v>
      </c>
      <c r="B31" s="36">
        <f>SUMIFS(СВЦЭМ!$D$39:$D$782,СВЦЭМ!$A$39:$A$782,$A31,СВЦЭМ!$B$39:$B$782,B$11)+'СЕТ СН'!$F$14+СВЦЭМ!$D$10+'СЕТ СН'!$F$5-'СЕТ СН'!$F$24</f>
        <v>3341.9311362799999</v>
      </c>
      <c r="C31" s="36">
        <f>SUMIFS(СВЦЭМ!$D$39:$D$782,СВЦЭМ!$A$39:$A$782,$A31,СВЦЭМ!$B$39:$B$782,C$11)+'СЕТ СН'!$F$14+СВЦЭМ!$D$10+'СЕТ СН'!$F$5-'СЕТ СН'!$F$24</f>
        <v>3392.3735888199999</v>
      </c>
      <c r="D31" s="36">
        <f>SUMIFS(СВЦЭМ!$D$39:$D$782,СВЦЭМ!$A$39:$A$782,$A31,СВЦЭМ!$B$39:$B$782,D$11)+'СЕТ СН'!$F$14+СВЦЭМ!$D$10+'СЕТ СН'!$F$5-'СЕТ СН'!$F$24</f>
        <v>3448.5288067199999</v>
      </c>
      <c r="E31" s="36">
        <f>SUMIFS(СВЦЭМ!$D$39:$D$782,СВЦЭМ!$A$39:$A$782,$A31,СВЦЭМ!$B$39:$B$782,E$11)+'СЕТ СН'!$F$14+СВЦЭМ!$D$10+'СЕТ СН'!$F$5-'СЕТ СН'!$F$24</f>
        <v>3460.9307760500001</v>
      </c>
      <c r="F31" s="36">
        <f>SUMIFS(СВЦЭМ!$D$39:$D$782,СВЦЭМ!$A$39:$A$782,$A31,СВЦЭМ!$B$39:$B$782,F$11)+'СЕТ СН'!$F$14+СВЦЭМ!$D$10+'СЕТ СН'!$F$5-'СЕТ СН'!$F$24</f>
        <v>3458.59167561</v>
      </c>
      <c r="G31" s="36">
        <f>SUMIFS(СВЦЭМ!$D$39:$D$782,СВЦЭМ!$A$39:$A$782,$A31,СВЦЭМ!$B$39:$B$782,G$11)+'СЕТ СН'!$F$14+СВЦЭМ!$D$10+'СЕТ СН'!$F$5-'СЕТ СН'!$F$24</f>
        <v>3444.8072899400004</v>
      </c>
      <c r="H31" s="36">
        <f>SUMIFS(СВЦЭМ!$D$39:$D$782,СВЦЭМ!$A$39:$A$782,$A31,СВЦЭМ!$B$39:$B$782,H$11)+'СЕТ СН'!$F$14+СВЦЭМ!$D$10+'СЕТ СН'!$F$5-'СЕТ СН'!$F$24</f>
        <v>3393.9071343000001</v>
      </c>
      <c r="I31" s="36">
        <f>SUMIFS(СВЦЭМ!$D$39:$D$782,СВЦЭМ!$A$39:$A$782,$A31,СВЦЭМ!$B$39:$B$782,I$11)+'СЕТ СН'!$F$14+СВЦЭМ!$D$10+'СЕТ СН'!$F$5-'СЕТ СН'!$F$24</f>
        <v>3317.7904530999999</v>
      </c>
      <c r="J31" s="36">
        <f>SUMIFS(СВЦЭМ!$D$39:$D$782,СВЦЭМ!$A$39:$A$782,$A31,СВЦЭМ!$B$39:$B$782,J$11)+'СЕТ СН'!$F$14+СВЦЭМ!$D$10+'СЕТ СН'!$F$5-'СЕТ СН'!$F$24</f>
        <v>3258.03357362</v>
      </c>
      <c r="K31" s="36">
        <f>SUMIFS(СВЦЭМ!$D$39:$D$782,СВЦЭМ!$A$39:$A$782,$A31,СВЦЭМ!$B$39:$B$782,K$11)+'СЕТ СН'!$F$14+СВЦЭМ!$D$10+'СЕТ СН'!$F$5-'СЕТ СН'!$F$24</f>
        <v>3241.3294535499999</v>
      </c>
      <c r="L31" s="36">
        <f>SUMIFS(СВЦЭМ!$D$39:$D$782,СВЦЭМ!$A$39:$A$782,$A31,СВЦЭМ!$B$39:$B$782,L$11)+'СЕТ СН'!$F$14+СВЦЭМ!$D$10+'СЕТ СН'!$F$5-'СЕТ СН'!$F$24</f>
        <v>3244.3863763300001</v>
      </c>
      <c r="M31" s="36">
        <f>SUMIFS(СВЦЭМ!$D$39:$D$782,СВЦЭМ!$A$39:$A$782,$A31,СВЦЭМ!$B$39:$B$782,M$11)+'СЕТ СН'!$F$14+СВЦЭМ!$D$10+'СЕТ СН'!$F$5-'СЕТ СН'!$F$24</f>
        <v>3230.29769691</v>
      </c>
      <c r="N31" s="36">
        <f>SUMIFS(СВЦЭМ!$D$39:$D$782,СВЦЭМ!$A$39:$A$782,$A31,СВЦЭМ!$B$39:$B$782,N$11)+'СЕТ СН'!$F$14+СВЦЭМ!$D$10+'СЕТ СН'!$F$5-'СЕТ СН'!$F$24</f>
        <v>3227.9660345500001</v>
      </c>
      <c r="O31" s="36">
        <f>SUMIFS(СВЦЭМ!$D$39:$D$782,СВЦЭМ!$A$39:$A$782,$A31,СВЦЭМ!$B$39:$B$782,O$11)+'СЕТ СН'!$F$14+СВЦЭМ!$D$10+'СЕТ СН'!$F$5-'СЕТ СН'!$F$24</f>
        <v>3233.4914529500002</v>
      </c>
      <c r="P31" s="36">
        <f>SUMIFS(СВЦЭМ!$D$39:$D$782,СВЦЭМ!$A$39:$A$782,$A31,СВЦЭМ!$B$39:$B$782,P$11)+'СЕТ СН'!$F$14+СВЦЭМ!$D$10+'СЕТ СН'!$F$5-'СЕТ СН'!$F$24</f>
        <v>3271.5042396700001</v>
      </c>
      <c r="Q31" s="36">
        <f>SUMIFS(СВЦЭМ!$D$39:$D$782,СВЦЭМ!$A$39:$A$782,$A31,СВЦЭМ!$B$39:$B$782,Q$11)+'СЕТ СН'!$F$14+СВЦЭМ!$D$10+'СЕТ СН'!$F$5-'СЕТ СН'!$F$24</f>
        <v>3270.1650218600003</v>
      </c>
      <c r="R31" s="36">
        <f>SUMIFS(СВЦЭМ!$D$39:$D$782,СВЦЭМ!$A$39:$A$782,$A31,СВЦЭМ!$B$39:$B$782,R$11)+'СЕТ СН'!$F$14+СВЦЭМ!$D$10+'СЕТ СН'!$F$5-'СЕТ СН'!$F$24</f>
        <v>3267.7536615399999</v>
      </c>
      <c r="S31" s="36">
        <f>SUMIFS(СВЦЭМ!$D$39:$D$782,СВЦЭМ!$A$39:$A$782,$A31,СВЦЭМ!$B$39:$B$782,S$11)+'СЕТ СН'!$F$14+СВЦЭМ!$D$10+'СЕТ СН'!$F$5-'СЕТ СН'!$F$24</f>
        <v>3267.6799959800001</v>
      </c>
      <c r="T31" s="36">
        <f>SUMIFS(СВЦЭМ!$D$39:$D$782,СВЦЭМ!$A$39:$A$782,$A31,СВЦЭМ!$B$39:$B$782,T$11)+'СЕТ СН'!$F$14+СВЦЭМ!$D$10+'СЕТ СН'!$F$5-'СЕТ СН'!$F$24</f>
        <v>3250.0747725700003</v>
      </c>
      <c r="U31" s="36">
        <f>SUMIFS(СВЦЭМ!$D$39:$D$782,СВЦЭМ!$A$39:$A$782,$A31,СВЦЭМ!$B$39:$B$782,U$11)+'СЕТ СН'!$F$14+СВЦЭМ!$D$10+'СЕТ СН'!$F$5-'СЕТ СН'!$F$24</f>
        <v>3239.3266994200003</v>
      </c>
      <c r="V31" s="36">
        <f>SUMIFS(СВЦЭМ!$D$39:$D$782,СВЦЭМ!$A$39:$A$782,$A31,СВЦЭМ!$B$39:$B$782,V$11)+'СЕТ СН'!$F$14+СВЦЭМ!$D$10+'СЕТ СН'!$F$5-'СЕТ СН'!$F$24</f>
        <v>3274.1667721900003</v>
      </c>
      <c r="W31" s="36">
        <f>SUMIFS(СВЦЭМ!$D$39:$D$782,СВЦЭМ!$A$39:$A$782,$A31,СВЦЭМ!$B$39:$B$782,W$11)+'СЕТ СН'!$F$14+СВЦЭМ!$D$10+'СЕТ СН'!$F$5-'СЕТ СН'!$F$24</f>
        <v>3287.1235695800001</v>
      </c>
      <c r="X31" s="36">
        <f>SUMIFS(СВЦЭМ!$D$39:$D$782,СВЦЭМ!$A$39:$A$782,$A31,СВЦЭМ!$B$39:$B$782,X$11)+'СЕТ СН'!$F$14+СВЦЭМ!$D$10+'СЕТ СН'!$F$5-'СЕТ СН'!$F$24</f>
        <v>3236.93808442</v>
      </c>
      <c r="Y31" s="36">
        <f>SUMIFS(СВЦЭМ!$D$39:$D$782,СВЦЭМ!$A$39:$A$782,$A31,СВЦЭМ!$B$39:$B$782,Y$11)+'СЕТ СН'!$F$14+СВЦЭМ!$D$10+'СЕТ СН'!$F$5-'СЕТ СН'!$F$24</f>
        <v>3241.2181846900003</v>
      </c>
    </row>
    <row r="32" spans="1:25" ht="15.75" x14ac:dyDescent="0.2">
      <c r="A32" s="35">
        <f t="shared" si="0"/>
        <v>44429</v>
      </c>
      <c r="B32" s="36">
        <f>SUMIFS(СВЦЭМ!$D$39:$D$782,СВЦЭМ!$A$39:$A$782,$A32,СВЦЭМ!$B$39:$B$782,B$11)+'СЕТ СН'!$F$14+СВЦЭМ!$D$10+'СЕТ СН'!$F$5-'СЕТ СН'!$F$24</f>
        <v>3296.0167928700002</v>
      </c>
      <c r="C32" s="36">
        <f>SUMIFS(СВЦЭМ!$D$39:$D$782,СВЦЭМ!$A$39:$A$782,$A32,СВЦЭМ!$B$39:$B$782,C$11)+'СЕТ СН'!$F$14+СВЦЭМ!$D$10+'СЕТ СН'!$F$5-'СЕТ СН'!$F$24</f>
        <v>3358.0920739800004</v>
      </c>
      <c r="D32" s="36">
        <f>SUMIFS(СВЦЭМ!$D$39:$D$782,СВЦЭМ!$A$39:$A$782,$A32,СВЦЭМ!$B$39:$B$782,D$11)+'СЕТ СН'!$F$14+СВЦЭМ!$D$10+'СЕТ СН'!$F$5-'СЕТ СН'!$F$24</f>
        <v>3408.2941887000002</v>
      </c>
      <c r="E32" s="36">
        <f>SUMIFS(СВЦЭМ!$D$39:$D$782,СВЦЭМ!$A$39:$A$782,$A32,СВЦЭМ!$B$39:$B$782,E$11)+'СЕТ СН'!$F$14+СВЦЭМ!$D$10+'СЕТ СН'!$F$5-'СЕТ СН'!$F$24</f>
        <v>3426.89643978</v>
      </c>
      <c r="F32" s="36">
        <f>SUMIFS(СВЦЭМ!$D$39:$D$782,СВЦЭМ!$A$39:$A$782,$A32,СВЦЭМ!$B$39:$B$782,F$11)+'СЕТ СН'!$F$14+СВЦЭМ!$D$10+'СЕТ СН'!$F$5-'СЕТ СН'!$F$24</f>
        <v>3430.4581976700001</v>
      </c>
      <c r="G32" s="36">
        <f>SUMIFS(СВЦЭМ!$D$39:$D$782,СВЦЭМ!$A$39:$A$782,$A32,СВЦЭМ!$B$39:$B$782,G$11)+'СЕТ СН'!$F$14+СВЦЭМ!$D$10+'СЕТ СН'!$F$5-'СЕТ СН'!$F$24</f>
        <v>3425.9757366100002</v>
      </c>
      <c r="H32" s="36">
        <f>SUMIFS(СВЦЭМ!$D$39:$D$782,СВЦЭМ!$A$39:$A$782,$A32,СВЦЭМ!$B$39:$B$782,H$11)+'СЕТ СН'!$F$14+СВЦЭМ!$D$10+'СЕТ СН'!$F$5-'СЕТ СН'!$F$24</f>
        <v>3389.9093398599998</v>
      </c>
      <c r="I32" s="36">
        <f>SUMIFS(СВЦЭМ!$D$39:$D$782,СВЦЭМ!$A$39:$A$782,$A32,СВЦЭМ!$B$39:$B$782,I$11)+'СЕТ СН'!$F$14+СВЦЭМ!$D$10+'СЕТ СН'!$F$5-'СЕТ СН'!$F$24</f>
        <v>3322.0784236600002</v>
      </c>
      <c r="J32" s="36">
        <f>SUMIFS(СВЦЭМ!$D$39:$D$782,СВЦЭМ!$A$39:$A$782,$A32,СВЦЭМ!$B$39:$B$782,J$11)+'СЕТ СН'!$F$14+СВЦЭМ!$D$10+'СЕТ СН'!$F$5-'СЕТ СН'!$F$24</f>
        <v>3281.8284752</v>
      </c>
      <c r="K32" s="36">
        <f>SUMIFS(СВЦЭМ!$D$39:$D$782,СВЦЭМ!$A$39:$A$782,$A32,СВЦЭМ!$B$39:$B$782,K$11)+'СЕТ СН'!$F$14+СВЦЭМ!$D$10+'СЕТ СН'!$F$5-'СЕТ СН'!$F$24</f>
        <v>3255.6338627300001</v>
      </c>
      <c r="L32" s="36">
        <f>SUMIFS(СВЦЭМ!$D$39:$D$782,СВЦЭМ!$A$39:$A$782,$A32,СВЦЭМ!$B$39:$B$782,L$11)+'СЕТ СН'!$F$14+СВЦЭМ!$D$10+'СЕТ СН'!$F$5-'СЕТ СН'!$F$24</f>
        <v>3252.6041459100002</v>
      </c>
      <c r="M32" s="36">
        <f>SUMIFS(СВЦЭМ!$D$39:$D$782,СВЦЭМ!$A$39:$A$782,$A32,СВЦЭМ!$B$39:$B$782,M$11)+'СЕТ СН'!$F$14+СВЦЭМ!$D$10+'СЕТ СН'!$F$5-'СЕТ СН'!$F$24</f>
        <v>3259.7915707800003</v>
      </c>
      <c r="N32" s="36">
        <f>SUMIFS(СВЦЭМ!$D$39:$D$782,СВЦЭМ!$A$39:$A$782,$A32,СВЦЭМ!$B$39:$B$782,N$11)+'СЕТ СН'!$F$14+СВЦЭМ!$D$10+'СЕТ СН'!$F$5-'СЕТ СН'!$F$24</f>
        <v>3254.7255845099999</v>
      </c>
      <c r="O32" s="36">
        <f>SUMIFS(СВЦЭМ!$D$39:$D$782,СВЦЭМ!$A$39:$A$782,$A32,СВЦЭМ!$B$39:$B$782,O$11)+'СЕТ СН'!$F$14+СВЦЭМ!$D$10+'СЕТ СН'!$F$5-'СЕТ СН'!$F$24</f>
        <v>3251.2035977400001</v>
      </c>
      <c r="P32" s="36">
        <f>SUMIFS(СВЦЭМ!$D$39:$D$782,СВЦЭМ!$A$39:$A$782,$A32,СВЦЭМ!$B$39:$B$782,P$11)+'СЕТ СН'!$F$14+СВЦЭМ!$D$10+'СЕТ СН'!$F$5-'СЕТ СН'!$F$24</f>
        <v>3257.2537101600001</v>
      </c>
      <c r="Q32" s="36">
        <f>SUMIFS(СВЦЭМ!$D$39:$D$782,СВЦЭМ!$A$39:$A$782,$A32,СВЦЭМ!$B$39:$B$782,Q$11)+'СЕТ СН'!$F$14+СВЦЭМ!$D$10+'СЕТ СН'!$F$5-'СЕТ СН'!$F$24</f>
        <v>3263.3452407499999</v>
      </c>
      <c r="R32" s="36">
        <f>SUMIFS(СВЦЭМ!$D$39:$D$782,СВЦЭМ!$A$39:$A$782,$A32,СВЦЭМ!$B$39:$B$782,R$11)+'СЕТ СН'!$F$14+СВЦЭМ!$D$10+'СЕТ СН'!$F$5-'СЕТ СН'!$F$24</f>
        <v>3255.2952083800001</v>
      </c>
      <c r="S32" s="36">
        <f>SUMIFS(СВЦЭМ!$D$39:$D$782,СВЦЭМ!$A$39:$A$782,$A32,СВЦЭМ!$B$39:$B$782,S$11)+'СЕТ СН'!$F$14+СВЦЭМ!$D$10+'СЕТ СН'!$F$5-'СЕТ СН'!$F$24</f>
        <v>3241.2187365</v>
      </c>
      <c r="T32" s="36">
        <f>SUMIFS(СВЦЭМ!$D$39:$D$782,СВЦЭМ!$A$39:$A$782,$A32,СВЦЭМ!$B$39:$B$782,T$11)+'СЕТ СН'!$F$14+СВЦЭМ!$D$10+'СЕТ СН'!$F$5-'СЕТ СН'!$F$24</f>
        <v>3261.7896712700003</v>
      </c>
      <c r="U32" s="36">
        <f>SUMIFS(СВЦЭМ!$D$39:$D$782,СВЦЭМ!$A$39:$A$782,$A32,СВЦЭМ!$B$39:$B$782,U$11)+'СЕТ СН'!$F$14+СВЦЭМ!$D$10+'СЕТ СН'!$F$5-'СЕТ СН'!$F$24</f>
        <v>3259.3453704799999</v>
      </c>
      <c r="V32" s="36">
        <f>SUMIFS(СВЦЭМ!$D$39:$D$782,СВЦЭМ!$A$39:$A$782,$A32,СВЦЭМ!$B$39:$B$782,V$11)+'СЕТ СН'!$F$14+СВЦЭМ!$D$10+'СЕТ СН'!$F$5-'СЕТ СН'!$F$24</f>
        <v>3262.80101814</v>
      </c>
      <c r="W32" s="36">
        <f>SUMIFS(СВЦЭМ!$D$39:$D$782,СВЦЭМ!$A$39:$A$782,$A32,СВЦЭМ!$B$39:$B$782,W$11)+'СЕТ СН'!$F$14+СВЦЭМ!$D$10+'СЕТ СН'!$F$5-'СЕТ СН'!$F$24</f>
        <v>3286.0193380600003</v>
      </c>
      <c r="X32" s="36">
        <f>SUMIFS(СВЦЭМ!$D$39:$D$782,СВЦЭМ!$A$39:$A$782,$A32,СВЦЭМ!$B$39:$B$782,X$11)+'СЕТ СН'!$F$14+СВЦЭМ!$D$10+'СЕТ СН'!$F$5-'СЕТ СН'!$F$24</f>
        <v>3249.3088562399998</v>
      </c>
      <c r="Y32" s="36">
        <f>SUMIFS(СВЦЭМ!$D$39:$D$782,СВЦЭМ!$A$39:$A$782,$A32,СВЦЭМ!$B$39:$B$782,Y$11)+'СЕТ СН'!$F$14+СВЦЭМ!$D$10+'СЕТ СН'!$F$5-'СЕТ СН'!$F$24</f>
        <v>3279.5785321500002</v>
      </c>
    </row>
    <row r="33" spans="1:27" ht="15.75" x14ac:dyDescent="0.2">
      <c r="A33" s="35">
        <f t="shared" si="0"/>
        <v>44430</v>
      </c>
      <c r="B33" s="36">
        <f>SUMIFS(СВЦЭМ!$D$39:$D$782,СВЦЭМ!$A$39:$A$782,$A33,СВЦЭМ!$B$39:$B$782,B$11)+'СЕТ СН'!$F$14+СВЦЭМ!$D$10+'СЕТ СН'!$F$5-'СЕТ СН'!$F$24</f>
        <v>3322.3599015999998</v>
      </c>
      <c r="C33" s="36">
        <f>SUMIFS(СВЦЭМ!$D$39:$D$782,СВЦЭМ!$A$39:$A$782,$A33,СВЦЭМ!$B$39:$B$782,C$11)+'СЕТ СН'!$F$14+СВЦЭМ!$D$10+'СЕТ СН'!$F$5-'СЕТ СН'!$F$24</f>
        <v>3393.9345064300001</v>
      </c>
      <c r="D33" s="36">
        <f>SUMIFS(СВЦЭМ!$D$39:$D$782,СВЦЭМ!$A$39:$A$782,$A33,СВЦЭМ!$B$39:$B$782,D$11)+'СЕТ СН'!$F$14+СВЦЭМ!$D$10+'СЕТ СН'!$F$5-'СЕТ СН'!$F$24</f>
        <v>3484.02971252</v>
      </c>
      <c r="E33" s="36">
        <f>SUMIFS(СВЦЭМ!$D$39:$D$782,СВЦЭМ!$A$39:$A$782,$A33,СВЦЭМ!$B$39:$B$782,E$11)+'СЕТ СН'!$F$14+СВЦЭМ!$D$10+'СЕТ СН'!$F$5-'СЕТ СН'!$F$24</f>
        <v>3550.3910901899999</v>
      </c>
      <c r="F33" s="36">
        <f>SUMIFS(СВЦЭМ!$D$39:$D$782,СВЦЭМ!$A$39:$A$782,$A33,СВЦЭМ!$B$39:$B$782,F$11)+'СЕТ СН'!$F$14+СВЦЭМ!$D$10+'СЕТ СН'!$F$5-'СЕТ СН'!$F$24</f>
        <v>3563.7866430100003</v>
      </c>
      <c r="G33" s="36">
        <f>SUMIFS(СВЦЭМ!$D$39:$D$782,СВЦЭМ!$A$39:$A$782,$A33,СВЦЭМ!$B$39:$B$782,G$11)+'СЕТ СН'!$F$14+СВЦЭМ!$D$10+'СЕТ СН'!$F$5-'СЕТ СН'!$F$24</f>
        <v>3559.11888464</v>
      </c>
      <c r="H33" s="36">
        <f>SUMIFS(СВЦЭМ!$D$39:$D$782,СВЦЭМ!$A$39:$A$782,$A33,СВЦЭМ!$B$39:$B$782,H$11)+'СЕТ СН'!$F$14+СВЦЭМ!$D$10+'СЕТ СН'!$F$5-'СЕТ СН'!$F$24</f>
        <v>3516.7903418800001</v>
      </c>
      <c r="I33" s="36">
        <f>SUMIFS(СВЦЭМ!$D$39:$D$782,СВЦЭМ!$A$39:$A$782,$A33,СВЦЭМ!$B$39:$B$782,I$11)+'СЕТ СН'!$F$14+СВЦЭМ!$D$10+'СЕТ СН'!$F$5-'СЕТ СН'!$F$24</f>
        <v>3359.7830203399999</v>
      </c>
      <c r="J33" s="36">
        <f>SUMIFS(СВЦЭМ!$D$39:$D$782,СВЦЭМ!$A$39:$A$782,$A33,СВЦЭМ!$B$39:$B$782,J$11)+'СЕТ СН'!$F$14+СВЦЭМ!$D$10+'СЕТ СН'!$F$5-'СЕТ СН'!$F$24</f>
        <v>3284.5161558700001</v>
      </c>
      <c r="K33" s="36">
        <f>SUMIFS(СВЦЭМ!$D$39:$D$782,СВЦЭМ!$A$39:$A$782,$A33,СВЦЭМ!$B$39:$B$782,K$11)+'СЕТ СН'!$F$14+СВЦЭМ!$D$10+'СЕТ СН'!$F$5-'СЕТ СН'!$F$24</f>
        <v>3221.25686047</v>
      </c>
      <c r="L33" s="36">
        <f>SUMIFS(СВЦЭМ!$D$39:$D$782,СВЦЭМ!$A$39:$A$782,$A33,СВЦЭМ!$B$39:$B$782,L$11)+'СЕТ СН'!$F$14+СВЦЭМ!$D$10+'СЕТ СН'!$F$5-'СЕТ СН'!$F$24</f>
        <v>3203.9256434700001</v>
      </c>
      <c r="M33" s="36">
        <f>SUMIFS(СВЦЭМ!$D$39:$D$782,СВЦЭМ!$A$39:$A$782,$A33,СВЦЭМ!$B$39:$B$782,M$11)+'СЕТ СН'!$F$14+СВЦЭМ!$D$10+'СЕТ СН'!$F$5-'СЕТ СН'!$F$24</f>
        <v>3195.5530750600001</v>
      </c>
      <c r="N33" s="36">
        <f>SUMIFS(СВЦЭМ!$D$39:$D$782,СВЦЭМ!$A$39:$A$782,$A33,СВЦЭМ!$B$39:$B$782,N$11)+'СЕТ СН'!$F$14+СВЦЭМ!$D$10+'СЕТ СН'!$F$5-'СЕТ СН'!$F$24</f>
        <v>3192.6833571100001</v>
      </c>
      <c r="O33" s="36">
        <f>SUMIFS(СВЦЭМ!$D$39:$D$782,СВЦЭМ!$A$39:$A$782,$A33,СВЦЭМ!$B$39:$B$782,O$11)+'СЕТ СН'!$F$14+СВЦЭМ!$D$10+'СЕТ СН'!$F$5-'СЕТ СН'!$F$24</f>
        <v>3200.19322199</v>
      </c>
      <c r="P33" s="36">
        <f>SUMIFS(СВЦЭМ!$D$39:$D$782,СВЦЭМ!$A$39:$A$782,$A33,СВЦЭМ!$B$39:$B$782,P$11)+'СЕТ СН'!$F$14+СВЦЭМ!$D$10+'СЕТ СН'!$F$5-'СЕТ СН'!$F$24</f>
        <v>3230.4159003600003</v>
      </c>
      <c r="Q33" s="36">
        <f>SUMIFS(СВЦЭМ!$D$39:$D$782,СВЦЭМ!$A$39:$A$782,$A33,СВЦЭМ!$B$39:$B$782,Q$11)+'СЕТ СН'!$F$14+СВЦЭМ!$D$10+'СЕТ СН'!$F$5-'СЕТ СН'!$F$24</f>
        <v>3241.1728074000002</v>
      </c>
      <c r="R33" s="36">
        <f>SUMIFS(СВЦЭМ!$D$39:$D$782,СВЦЭМ!$A$39:$A$782,$A33,СВЦЭМ!$B$39:$B$782,R$11)+'СЕТ СН'!$F$14+СВЦЭМ!$D$10+'СЕТ СН'!$F$5-'СЕТ СН'!$F$24</f>
        <v>3236.9623190299999</v>
      </c>
      <c r="S33" s="36">
        <f>SUMIFS(СВЦЭМ!$D$39:$D$782,СВЦЭМ!$A$39:$A$782,$A33,СВЦЭМ!$B$39:$B$782,S$11)+'СЕТ СН'!$F$14+СВЦЭМ!$D$10+'СЕТ СН'!$F$5-'СЕТ СН'!$F$24</f>
        <v>3206.58035522</v>
      </c>
      <c r="T33" s="36">
        <f>SUMIFS(СВЦЭМ!$D$39:$D$782,СВЦЭМ!$A$39:$A$782,$A33,СВЦЭМ!$B$39:$B$782,T$11)+'СЕТ СН'!$F$14+СВЦЭМ!$D$10+'СЕТ СН'!$F$5-'СЕТ СН'!$F$24</f>
        <v>3181.41204853</v>
      </c>
      <c r="U33" s="36">
        <f>SUMIFS(СВЦЭМ!$D$39:$D$782,СВЦЭМ!$A$39:$A$782,$A33,СВЦЭМ!$B$39:$B$782,U$11)+'СЕТ СН'!$F$14+СВЦЭМ!$D$10+'СЕТ СН'!$F$5-'СЕТ СН'!$F$24</f>
        <v>3178.6109362300003</v>
      </c>
      <c r="V33" s="36">
        <f>SUMIFS(СВЦЭМ!$D$39:$D$782,СВЦЭМ!$A$39:$A$782,$A33,СВЦЭМ!$B$39:$B$782,V$11)+'СЕТ СН'!$F$14+СВЦЭМ!$D$10+'СЕТ СН'!$F$5-'СЕТ СН'!$F$24</f>
        <v>3176.1703693899999</v>
      </c>
      <c r="W33" s="36">
        <f>SUMIFS(СВЦЭМ!$D$39:$D$782,СВЦЭМ!$A$39:$A$782,$A33,СВЦЭМ!$B$39:$B$782,W$11)+'СЕТ СН'!$F$14+СВЦЭМ!$D$10+'СЕТ СН'!$F$5-'СЕТ СН'!$F$24</f>
        <v>3183.98730944</v>
      </c>
      <c r="X33" s="36">
        <f>SUMIFS(СВЦЭМ!$D$39:$D$782,СВЦЭМ!$A$39:$A$782,$A33,СВЦЭМ!$B$39:$B$782,X$11)+'СЕТ СН'!$F$14+СВЦЭМ!$D$10+'СЕТ СН'!$F$5-'СЕТ СН'!$F$24</f>
        <v>3192.7866694700001</v>
      </c>
      <c r="Y33" s="36">
        <f>SUMIFS(СВЦЭМ!$D$39:$D$782,СВЦЭМ!$A$39:$A$782,$A33,СВЦЭМ!$B$39:$B$782,Y$11)+'СЕТ СН'!$F$14+СВЦЭМ!$D$10+'СЕТ СН'!$F$5-'СЕТ СН'!$F$24</f>
        <v>3248.8381419100001</v>
      </c>
    </row>
    <row r="34" spans="1:27" ht="15.75" x14ac:dyDescent="0.2">
      <c r="A34" s="35">
        <f t="shared" si="0"/>
        <v>44431</v>
      </c>
      <c r="B34" s="36">
        <f>SUMIFS(СВЦЭМ!$D$39:$D$782,СВЦЭМ!$A$39:$A$782,$A34,СВЦЭМ!$B$39:$B$782,B$11)+'СЕТ СН'!$F$14+СВЦЭМ!$D$10+'СЕТ СН'!$F$5-'СЕТ СН'!$F$24</f>
        <v>3344.4708235500002</v>
      </c>
      <c r="C34" s="36">
        <f>SUMIFS(СВЦЭМ!$D$39:$D$782,СВЦЭМ!$A$39:$A$782,$A34,СВЦЭМ!$B$39:$B$782,C$11)+'СЕТ СН'!$F$14+СВЦЭМ!$D$10+'СЕТ СН'!$F$5-'СЕТ СН'!$F$24</f>
        <v>3358.8199386599999</v>
      </c>
      <c r="D34" s="36">
        <f>SUMIFS(СВЦЭМ!$D$39:$D$782,СВЦЭМ!$A$39:$A$782,$A34,СВЦЭМ!$B$39:$B$782,D$11)+'СЕТ СН'!$F$14+СВЦЭМ!$D$10+'СЕТ СН'!$F$5-'СЕТ СН'!$F$24</f>
        <v>3396.9811753000004</v>
      </c>
      <c r="E34" s="36">
        <f>SUMIFS(СВЦЭМ!$D$39:$D$782,СВЦЭМ!$A$39:$A$782,$A34,СВЦЭМ!$B$39:$B$782,E$11)+'СЕТ СН'!$F$14+СВЦЭМ!$D$10+'СЕТ СН'!$F$5-'СЕТ СН'!$F$24</f>
        <v>3421.1524636900003</v>
      </c>
      <c r="F34" s="36">
        <f>SUMIFS(СВЦЭМ!$D$39:$D$782,СВЦЭМ!$A$39:$A$782,$A34,СВЦЭМ!$B$39:$B$782,F$11)+'СЕТ СН'!$F$14+СВЦЭМ!$D$10+'СЕТ СН'!$F$5-'СЕТ СН'!$F$24</f>
        <v>3422.5660837800001</v>
      </c>
      <c r="G34" s="36">
        <f>SUMIFS(СВЦЭМ!$D$39:$D$782,СВЦЭМ!$A$39:$A$782,$A34,СВЦЭМ!$B$39:$B$782,G$11)+'СЕТ СН'!$F$14+СВЦЭМ!$D$10+'СЕТ СН'!$F$5-'СЕТ СН'!$F$24</f>
        <v>3412.4015777100003</v>
      </c>
      <c r="H34" s="36">
        <f>SUMIFS(СВЦЭМ!$D$39:$D$782,СВЦЭМ!$A$39:$A$782,$A34,СВЦЭМ!$B$39:$B$782,H$11)+'СЕТ СН'!$F$14+СВЦЭМ!$D$10+'СЕТ СН'!$F$5-'СЕТ СН'!$F$24</f>
        <v>3381.7041813999999</v>
      </c>
      <c r="I34" s="36">
        <f>SUMIFS(СВЦЭМ!$D$39:$D$782,СВЦЭМ!$A$39:$A$782,$A34,СВЦЭМ!$B$39:$B$782,I$11)+'СЕТ СН'!$F$14+СВЦЭМ!$D$10+'СЕТ СН'!$F$5-'СЕТ СН'!$F$24</f>
        <v>3334.8611176200002</v>
      </c>
      <c r="J34" s="36">
        <f>SUMIFS(СВЦЭМ!$D$39:$D$782,СВЦЭМ!$A$39:$A$782,$A34,СВЦЭМ!$B$39:$B$782,J$11)+'СЕТ СН'!$F$14+СВЦЭМ!$D$10+'СЕТ СН'!$F$5-'СЕТ СН'!$F$24</f>
        <v>3282.6177899700001</v>
      </c>
      <c r="K34" s="36">
        <f>SUMIFS(СВЦЭМ!$D$39:$D$782,СВЦЭМ!$A$39:$A$782,$A34,СВЦЭМ!$B$39:$B$782,K$11)+'СЕТ СН'!$F$14+СВЦЭМ!$D$10+'СЕТ СН'!$F$5-'СЕТ СН'!$F$24</f>
        <v>3283.42712807</v>
      </c>
      <c r="L34" s="36">
        <f>SUMIFS(СВЦЭМ!$D$39:$D$782,СВЦЭМ!$A$39:$A$782,$A34,СВЦЭМ!$B$39:$B$782,L$11)+'СЕТ СН'!$F$14+СВЦЭМ!$D$10+'СЕТ СН'!$F$5-'СЕТ СН'!$F$24</f>
        <v>3306.8071680900002</v>
      </c>
      <c r="M34" s="36">
        <f>SUMIFS(СВЦЭМ!$D$39:$D$782,СВЦЭМ!$A$39:$A$782,$A34,СВЦЭМ!$B$39:$B$782,M$11)+'СЕТ СН'!$F$14+СВЦЭМ!$D$10+'СЕТ СН'!$F$5-'СЕТ СН'!$F$24</f>
        <v>3309.5499757500002</v>
      </c>
      <c r="N34" s="36">
        <f>SUMIFS(СВЦЭМ!$D$39:$D$782,СВЦЭМ!$A$39:$A$782,$A34,СВЦЭМ!$B$39:$B$782,N$11)+'СЕТ СН'!$F$14+СВЦЭМ!$D$10+'СЕТ СН'!$F$5-'СЕТ СН'!$F$24</f>
        <v>3306.1680289400001</v>
      </c>
      <c r="O34" s="36">
        <f>SUMIFS(СВЦЭМ!$D$39:$D$782,СВЦЭМ!$A$39:$A$782,$A34,СВЦЭМ!$B$39:$B$782,O$11)+'СЕТ СН'!$F$14+СВЦЭМ!$D$10+'СЕТ СН'!$F$5-'СЕТ СН'!$F$24</f>
        <v>3325.84276628</v>
      </c>
      <c r="P34" s="36">
        <f>SUMIFS(СВЦЭМ!$D$39:$D$782,СВЦЭМ!$A$39:$A$782,$A34,СВЦЭМ!$B$39:$B$782,P$11)+'СЕТ СН'!$F$14+СВЦЭМ!$D$10+'СЕТ СН'!$F$5-'СЕТ СН'!$F$24</f>
        <v>3310.8353477600003</v>
      </c>
      <c r="Q34" s="36">
        <f>SUMIFS(СВЦЭМ!$D$39:$D$782,СВЦЭМ!$A$39:$A$782,$A34,СВЦЭМ!$B$39:$B$782,Q$11)+'СЕТ СН'!$F$14+СВЦЭМ!$D$10+'СЕТ СН'!$F$5-'СЕТ СН'!$F$24</f>
        <v>3307.0002108899998</v>
      </c>
      <c r="R34" s="36">
        <f>SUMIFS(СВЦЭМ!$D$39:$D$782,СВЦЭМ!$A$39:$A$782,$A34,СВЦЭМ!$B$39:$B$782,R$11)+'СЕТ СН'!$F$14+СВЦЭМ!$D$10+'СЕТ СН'!$F$5-'СЕТ СН'!$F$24</f>
        <v>3301.0122678299999</v>
      </c>
      <c r="S34" s="36">
        <f>SUMIFS(СВЦЭМ!$D$39:$D$782,СВЦЭМ!$A$39:$A$782,$A34,СВЦЭМ!$B$39:$B$782,S$11)+'СЕТ СН'!$F$14+СВЦЭМ!$D$10+'СЕТ СН'!$F$5-'СЕТ СН'!$F$24</f>
        <v>3290.7530543000003</v>
      </c>
      <c r="T34" s="36">
        <f>SUMIFS(СВЦЭМ!$D$39:$D$782,СВЦЭМ!$A$39:$A$782,$A34,СВЦЭМ!$B$39:$B$782,T$11)+'СЕТ СН'!$F$14+СВЦЭМ!$D$10+'СЕТ СН'!$F$5-'СЕТ СН'!$F$24</f>
        <v>3325.2195590400001</v>
      </c>
      <c r="U34" s="36">
        <f>SUMIFS(СВЦЭМ!$D$39:$D$782,СВЦЭМ!$A$39:$A$782,$A34,СВЦЭМ!$B$39:$B$782,U$11)+'СЕТ СН'!$F$14+СВЦЭМ!$D$10+'СЕТ СН'!$F$5-'СЕТ СН'!$F$24</f>
        <v>3312.3774693300002</v>
      </c>
      <c r="V34" s="36">
        <f>SUMIFS(СВЦЭМ!$D$39:$D$782,СВЦЭМ!$A$39:$A$782,$A34,СВЦЭМ!$B$39:$B$782,V$11)+'СЕТ СН'!$F$14+СВЦЭМ!$D$10+'СЕТ СН'!$F$5-'СЕТ СН'!$F$24</f>
        <v>3308.7985641599998</v>
      </c>
      <c r="W34" s="36">
        <f>SUMIFS(СВЦЭМ!$D$39:$D$782,СВЦЭМ!$A$39:$A$782,$A34,СВЦЭМ!$B$39:$B$782,W$11)+'СЕТ СН'!$F$14+СВЦЭМ!$D$10+'СЕТ СН'!$F$5-'СЕТ СН'!$F$24</f>
        <v>3325.6751581100002</v>
      </c>
      <c r="X34" s="36">
        <f>SUMIFS(СВЦЭМ!$D$39:$D$782,СВЦЭМ!$A$39:$A$782,$A34,СВЦЭМ!$B$39:$B$782,X$11)+'СЕТ СН'!$F$14+СВЦЭМ!$D$10+'СЕТ СН'!$F$5-'СЕТ СН'!$F$24</f>
        <v>3284.9732956600001</v>
      </c>
      <c r="Y34" s="36">
        <f>SUMIFS(СВЦЭМ!$D$39:$D$782,СВЦЭМ!$A$39:$A$782,$A34,СВЦЭМ!$B$39:$B$782,Y$11)+'СЕТ СН'!$F$14+СВЦЭМ!$D$10+'СЕТ СН'!$F$5-'СЕТ СН'!$F$24</f>
        <v>3308.7863043400002</v>
      </c>
    </row>
    <row r="35" spans="1:27" ht="15.75" x14ac:dyDescent="0.2">
      <c r="A35" s="35">
        <f t="shared" si="0"/>
        <v>44432</v>
      </c>
      <c r="B35" s="36">
        <f>SUMIFS(СВЦЭМ!$D$39:$D$782,СВЦЭМ!$A$39:$A$782,$A35,СВЦЭМ!$B$39:$B$782,B$11)+'СЕТ СН'!$F$14+СВЦЭМ!$D$10+'СЕТ СН'!$F$5-'СЕТ СН'!$F$24</f>
        <v>3301.3229341000001</v>
      </c>
      <c r="C35" s="36">
        <f>SUMIFS(СВЦЭМ!$D$39:$D$782,СВЦЭМ!$A$39:$A$782,$A35,СВЦЭМ!$B$39:$B$782,C$11)+'СЕТ СН'!$F$14+СВЦЭМ!$D$10+'СЕТ СН'!$F$5-'СЕТ СН'!$F$24</f>
        <v>3369.4642758999998</v>
      </c>
      <c r="D35" s="36">
        <f>SUMIFS(СВЦЭМ!$D$39:$D$782,СВЦЭМ!$A$39:$A$782,$A35,СВЦЭМ!$B$39:$B$782,D$11)+'СЕТ СН'!$F$14+СВЦЭМ!$D$10+'СЕТ СН'!$F$5-'СЕТ СН'!$F$24</f>
        <v>3413.97369854</v>
      </c>
      <c r="E35" s="36">
        <f>SUMIFS(СВЦЭМ!$D$39:$D$782,СВЦЭМ!$A$39:$A$782,$A35,СВЦЭМ!$B$39:$B$782,E$11)+'СЕТ СН'!$F$14+СВЦЭМ!$D$10+'СЕТ СН'!$F$5-'СЕТ СН'!$F$24</f>
        <v>3470.6415019000001</v>
      </c>
      <c r="F35" s="36">
        <f>SUMIFS(СВЦЭМ!$D$39:$D$782,СВЦЭМ!$A$39:$A$782,$A35,СВЦЭМ!$B$39:$B$782,F$11)+'СЕТ СН'!$F$14+СВЦЭМ!$D$10+'СЕТ СН'!$F$5-'СЕТ СН'!$F$24</f>
        <v>3470.02229536</v>
      </c>
      <c r="G35" s="36">
        <f>SUMIFS(СВЦЭМ!$D$39:$D$782,СВЦЭМ!$A$39:$A$782,$A35,СВЦЭМ!$B$39:$B$782,G$11)+'СЕТ СН'!$F$14+СВЦЭМ!$D$10+'СЕТ СН'!$F$5-'СЕТ СН'!$F$24</f>
        <v>3450.6999724900002</v>
      </c>
      <c r="H35" s="36">
        <f>SUMIFS(СВЦЭМ!$D$39:$D$782,СВЦЭМ!$A$39:$A$782,$A35,СВЦЭМ!$B$39:$B$782,H$11)+'СЕТ СН'!$F$14+СВЦЭМ!$D$10+'СЕТ СН'!$F$5-'СЕТ СН'!$F$24</f>
        <v>3403.1143388400001</v>
      </c>
      <c r="I35" s="36">
        <f>SUMIFS(СВЦЭМ!$D$39:$D$782,СВЦЭМ!$A$39:$A$782,$A35,СВЦЭМ!$B$39:$B$782,I$11)+'СЕТ СН'!$F$14+СВЦЭМ!$D$10+'СЕТ СН'!$F$5-'СЕТ СН'!$F$24</f>
        <v>3335.41274617</v>
      </c>
      <c r="J35" s="36">
        <f>SUMIFS(СВЦЭМ!$D$39:$D$782,СВЦЭМ!$A$39:$A$782,$A35,СВЦЭМ!$B$39:$B$782,J$11)+'СЕТ СН'!$F$14+СВЦЭМ!$D$10+'СЕТ СН'!$F$5-'СЕТ СН'!$F$24</f>
        <v>3241.8498855299999</v>
      </c>
      <c r="K35" s="36">
        <f>SUMIFS(СВЦЭМ!$D$39:$D$782,СВЦЭМ!$A$39:$A$782,$A35,СВЦЭМ!$B$39:$B$782,K$11)+'СЕТ СН'!$F$14+СВЦЭМ!$D$10+'СЕТ СН'!$F$5-'СЕТ СН'!$F$24</f>
        <v>3232.0770566199999</v>
      </c>
      <c r="L35" s="36">
        <f>SUMIFS(СВЦЭМ!$D$39:$D$782,СВЦЭМ!$A$39:$A$782,$A35,СВЦЭМ!$B$39:$B$782,L$11)+'СЕТ СН'!$F$14+СВЦЭМ!$D$10+'СЕТ СН'!$F$5-'СЕТ СН'!$F$24</f>
        <v>3238.0102399000002</v>
      </c>
      <c r="M35" s="36">
        <f>SUMIFS(СВЦЭМ!$D$39:$D$782,СВЦЭМ!$A$39:$A$782,$A35,СВЦЭМ!$B$39:$B$782,M$11)+'СЕТ СН'!$F$14+СВЦЭМ!$D$10+'СЕТ СН'!$F$5-'СЕТ СН'!$F$24</f>
        <v>3236.4397572500002</v>
      </c>
      <c r="N35" s="36">
        <f>SUMIFS(СВЦЭМ!$D$39:$D$782,СВЦЭМ!$A$39:$A$782,$A35,СВЦЭМ!$B$39:$B$782,N$11)+'СЕТ СН'!$F$14+СВЦЭМ!$D$10+'СЕТ СН'!$F$5-'СЕТ СН'!$F$24</f>
        <v>3236.5399934500001</v>
      </c>
      <c r="O35" s="36">
        <f>SUMIFS(СВЦЭМ!$D$39:$D$782,СВЦЭМ!$A$39:$A$782,$A35,СВЦЭМ!$B$39:$B$782,O$11)+'СЕТ СН'!$F$14+СВЦЭМ!$D$10+'СЕТ СН'!$F$5-'СЕТ СН'!$F$24</f>
        <v>3223.7969748599999</v>
      </c>
      <c r="P35" s="36">
        <f>SUMIFS(СВЦЭМ!$D$39:$D$782,СВЦЭМ!$A$39:$A$782,$A35,СВЦЭМ!$B$39:$B$782,P$11)+'СЕТ СН'!$F$14+СВЦЭМ!$D$10+'СЕТ СН'!$F$5-'СЕТ СН'!$F$24</f>
        <v>3233.8673522300001</v>
      </c>
      <c r="Q35" s="36">
        <f>SUMIFS(СВЦЭМ!$D$39:$D$782,СВЦЭМ!$A$39:$A$782,$A35,СВЦЭМ!$B$39:$B$782,Q$11)+'СЕТ СН'!$F$14+СВЦЭМ!$D$10+'СЕТ СН'!$F$5-'СЕТ СН'!$F$24</f>
        <v>3244.6218502199999</v>
      </c>
      <c r="R35" s="36">
        <f>SUMIFS(СВЦЭМ!$D$39:$D$782,СВЦЭМ!$A$39:$A$782,$A35,СВЦЭМ!$B$39:$B$782,R$11)+'СЕТ СН'!$F$14+СВЦЭМ!$D$10+'СЕТ СН'!$F$5-'СЕТ СН'!$F$24</f>
        <v>3243.5496186800001</v>
      </c>
      <c r="S35" s="36">
        <f>SUMIFS(СВЦЭМ!$D$39:$D$782,СВЦЭМ!$A$39:$A$782,$A35,СВЦЭМ!$B$39:$B$782,S$11)+'СЕТ СН'!$F$14+СВЦЭМ!$D$10+'СЕТ СН'!$F$5-'СЕТ СН'!$F$24</f>
        <v>3223.9908946300002</v>
      </c>
      <c r="T35" s="36">
        <f>SUMIFS(СВЦЭМ!$D$39:$D$782,СВЦЭМ!$A$39:$A$782,$A35,СВЦЭМ!$B$39:$B$782,T$11)+'СЕТ СН'!$F$14+СВЦЭМ!$D$10+'СЕТ СН'!$F$5-'СЕТ СН'!$F$24</f>
        <v>3263.0448609499999</v>
      </c>
      <c r="U35" s="36">
        <f>SUMIFS(СВЦЭМ!$D$39:$D$782,СВЦЭМ!$A$39:$A$782,$A35,СВЦЭМ!$B$39:$B$782,U$11)+'СЕТ СН'!$F$14+СВЦЭМ!$D$10+'СЕТ СН'!$F$5-'СЕТ СН'!$F$24</f>
        <v>3259.2912053499999</v>
      </c>
      <c r="V35" s="36">
        <f>SUMIFS(СВЦЭМ!$D$39:$D$782,СВЦЭМ!$A$39:$A$782,$A35,СВЦЭМ!$B$39:$B$782,V$11)+'СЕТ СН'!$F$14+СВЦЭМ!$D$10+'СЕТ СН'!$F$5-'СЕТ СН'!$F$24</f>
        <v>3268.8048448700001</v>
      </c>
      <c r="W35" s="36">
        <f>SUMIFS(СВЦЭМ!$D$39:$D$782,СВЦЭМ!$A$39:$A$782,$A35,СВЦЭМ!$B$39:$B$782,W$11)+'СЕТ СН'!$F$14+СВЦЭМ!$D$10+'СЕТ СН'!$F$5-'СЕТ СН'!$F$24</f>
        <v>3286.6225255200002</v>
      </c>
      <c r="X35" s="36">
        <f>SUMIFS(СВЦЭМ!$D$39:$D$782,СВЦЭМ!$A$39:$A$782,$A35,СВЦЭМ!$B$39:$B$782,X$11)+'СЕТ СН'!$F$14+СВЦЭМ!$D$10+'СЕТ СН'!$F$5-'СЕТ СН'!$F$24</f>
        <v>3235.0445142400004</v>
      </c>
      <c r="Y35" s="36">
        <f>SUMIFS(СВЦЭМ!$D$39:$D$782,СВЦЭМ!$A$39:$A$782,$A35,СВЦЭМ!$B$39:$B$782,Y$11)+'СЕТ СН'!$F$14+СВЦЭМ!$D$10+'СЕТ СН'!$F$5-'СЕТ СН'!$F$24</f>
        <v>3258.2445496999999</v>
      </c>
    </row>
    <row r="36" spans="1:27" ht="15.75" x14ac:dyDescent="0.2">
      <c r="A36" s="35">
        <f t="shared" si="0"/>
        <v>44433</v>
      </c>
      <c r="B36" s="36">
        <f>SUMIFS(СВЦЭМ!$D$39:$D$782,СВЦЭМ!$A$39:$A$782,$A36,СВЦЭМ!$B$39:$B$782,B$11)+'СЕТ СН'!$F$14+СВЦЭМ!$D$10+'СЕТ СН'!$F$5-'СЕТ СН'!$F$24</f>
        <v>3367.8853223699998</v>
      </c>
      <c r="C36" s="36">
        <f>SUMIFS(СВЦЭМ!$D$39:$D$782,СВЦЭМ!$A$39:$A$782,$A36,СВЦЭМ!$B$39:$B$782,C$11)+'СЕТ СН'!$F$14+СВЦЭМ!$D$10+'СЕТ СН'!$F$5-'СЕТ СН'!$F$24</f>
        <v>3444.1538762600003</v>
      </c>
      <c r="D36" s="36">
        <f>SUMIFS(СВЦЭМ!$D$39:$D$782,СВЦЭМ!$A$39:$A$782,$A36,СВЦЭМ!$B$39:$B$782,D$11)+'СЕТ СН'!$F$14+СВЦЭМ!$D$10+'СЕТ СН'!$F$5-'СЕТ СН'!$F$24</f>
        <v>3474.1789801200002</v>
      </c>
      <c r="E36" s="36">
        <f>SUMIFS(СВЦЭМ!$D$39:$D$782,СВЦЭМ!$A$39:$A$782,$A36,СВЦЭМ!$B$39:$B$782,E$11)+'СЕТ СН'!$F$14+СВЦЭМ!$D$10+'СЕТ СН'!$F$5-'СЕТ СН'!$F$24</f>
        <v>3480.7954080200002</v>
      </c>
      <c r="F36" s="36">
        <f>SUMIFS(СВЦЭМ!$D$39:$D$782,СВЦЭМ!$A$39:$A$782,$A36,СВЦЭМ!$B$39:$B$782,F$11)+'СЕТ СН'!$F$14+СВЦЭМ!$D$10+'СЕТ СН'!$F$5-'СЕТ СН'!$F$24</f>
        <v>3473.1964967600002</v>
      </c>
      <c r="G36" s="36">
        <f>SUMIFS(СВЦЭМ!$D$39:$D$782,СВЦЭМ!$A$39:$A$782,$A36,СВЦЭМ!$B$39:$B$782,G$11)+'СЕТ СН'!$F$14+СВЦЭМ!$D$10+'СЕТ СН'!$F$5-'СЕТ СН'!$F$24</f>
        <v>3461.04680409</v>
      </c>
      <c r="H36" s="36">
        <f>SUMIFS(СВЦЭМ!$D$39:$D$782,СВЦЭМ!$A$39:$A$782,$A36,СВЦЭМ!$B$39:$B$782,H$11)+'СЕТ СН'!$F$14+СВЦЭМ!$D$10+'СЕТ СН'!$F$5-'СЕТ СН'!$F$24</f>
        <v>3432.57581097</v>
      </c>
      <c r="I36" s="36">
        <f>SUMIFS(СВЦЭМ!$D$39:$D$782,СВЦЭМ!$A$39:$A$782,$A36,СВЦЭМ!$B$39:$B$782,I$11)+'СЕТ СН'!$F$14+СВЦЭМ!$D$10+'СЕТ СН'!$F$5-'СЕТ СН'!$F$24</f>
        <v>3358.0802428800002</v>
      </c>
      <c r="J36" s="36">
        <f>SUMIFS(СВЦЭМ!$D$39:$D$782,СВЦЭМ!$A$39:$A$782,$A36,СВЦЭМ!$B$39:$B$782,J$11)+'СЕТ СН'!$F$14+СВЦЭМ!$D$10+'СЕТ СН'!$F$5-'СЕТ СН'!$F$24</f>
        <v>3282.41114694</v>
      </c>
      <c r="K36" s="36">
        <f>SUMIFS(СВЦЭМ!$D$39:$D$782,СВЦЭМ!$A$39:$A$782,$A36,СВЦЭМ!$B$39:$B$782,K$11)+'СЕТ СН'!$F$14+СВЦЭМ!$D$10+'СЕТ СН'!$F$5-'СЕТ СН'!$F$24</f>
        <v>3256.9645568200003</v>
      </c>
      <c r="L36" s="36">
        <f>SUMIFS(СВЦЭМ!$D$39:$D$782,СВЦЭМ!$A$39:$A$782,$A36,СВЦЭМ!$B$39:$B$782,L$11)+'СЕТ СН'!$F$14+СВЦЭМ!$D$10+'СЕТ СН'!$F$5-'СЕТ СН'!$F$24</f>
        <v>3266.8021986000003</v>
      </c>
      <c r="M36" s="36">
        <f>SUMIFS(СВЦЭМ!$D$39:$D$782,СВЦЭМ!$A$39:$A$782,$A36,СВЦЭМ!$B$39:$B$782,M$11)+'СЕТ СН'!$F$14+СВЦЭМ!$D$10+'СЕТ СН'!$F$5-'СЕТ СН'!$F$24</f>
        <v>3276.0073529300003</v>
      </c>
      <c r="N36" s="36">
        <f>SUMIFS(СВЦЭМ!$D$39:$D$782,СВЦЭМ!$A$39:$A$782,$A36,СВЦЭМ!$B$39:$B$782,N$11)+'СЕТ СН'!$F$14+СВЦЭМ!$D$10+'СЕТ СН'!$F$5-'СЕТ СН'!$F$24</f>
        <v>3269.7385898699999</v>
      </c>
      <c r="O36" s="36">
        <f>SUMIFS(СВЦЭМ!$D$39:$D$782,СВЦЭМ!$A$39:$A$782,$A36,СВЦЭМ!$B$39:$B$782,O$11)+'СЕТ СН'!$F$14+СВЦЭМ!$D$10+'СЕТ СН'!$F$5-'СЕТ СН'!$F$24</f>
        <v>3271.8192589099999</v>
      </c>
      <c r="P36" s="36">
        <f>SUMIFS(СВЦЭМ!$D$39:$D$782,СВЦЭМ!$A$39:$A$782,$A36,СВЦЭМ!$B$39:$B$782,P$11)+'СЕТ СН'!$F$14+СВЦЭМ!$D$10+'СЕТ СН'!$F$5-'СЕТ СН'!$F$24</f>
        <v>3287.9794427300003</v>
      </c>
      <c r="Q36" s="36">
        <f>SUMIFS(СВЦЭМ!$D$39:$D$782,СВЦЭМ!$A$39:$A$782,$A36,СВЦЭМ!$B$39:$B$782,Q$11)+'СЕТ СН'!$F$14+СВЦЭМ!$D$10+'СЕТ СН'!$F$5-'СЕТ СН'!$F$24</f>
        <v>3292.6384570499999</v>
      </c>
      <c r="R36" s="36">
        <f>SUMIFS(СВЦЭМ!$D$39:$D$782,СВЦЭМ!$A$39:$A$782,$A36,СВЦЭМ!$B$39:$B$782,R$11)+'СЕТ СН'!$F$14+СВЦЭМ!$D$10+'СЕТ СН'!$F$5-'СЕТ СН'!$F$24</f>
        <v>3291.3473325100003</v>
      </c>
      <c r="S36" s="36">
        <f>SUMIFS(СВЦЭМ!$D$39:$D$782,СВЦЭМ!$A$39:$A$782,$A36,СВЦЭМ!$B$39:$B$782,S$11)+'СЕТ СН'!$F$14+СВЦЭМ!$D$10+'СЕТ СН'!$F$5-'СЕТ СН'!$F$24</f>
        <v>3276.2822985100001</v>
      </c>
      <c r="T36" s="36">
        <f>SUMIFS(СВЦЭМ!$D$39:$D$782,СВЦЭМ!$A$39:$A$782,$A36,СВЦЭМ!$B$39:$B$782,T$11)+'СЕТ СН'!$F$14+СВЦЭМ!$D$10+'СЕТ СН'!$F$5-'СЕТ СН'!$F$24</f>
        <v>3303.3353211100002</v>
      </c>
      <c r="U36" s="36">
        <f>SUMIFS(СВЦЭМ!$D$39:$D$782,СВЦЭМ!$A$39:$A$782,$A36,СВЦЭМ!$B$39:$B$782,U$11)+'СЕТ СН'!$F$14+СВЦЭМ!$D$10+'СЕТ СН'!$F$5-'СЕТ СН'!$F$24</f>
        <v>3298.2161528800002</v>
      </c>
      <c r="V36" s="36">
        <f>SUMIFS(СВЦЭМ!$D$39:$D$782,СВЦЭМ!$A$39:$A$782,$A36,СВЦЭМ!$B$39:$B$782,V$11)+'СЕТ СН'!$F$14+СВЦЭМ!$D$10+'СЕТ СН'!$F$5-'СЕТ СН'!$F$24</f>
        <v>3315.4112785699999</v>
      </c>
      <c r="W36" s="36">
        <f>SUMIFS(СВЦЭМ!$D$39:$D$782,СВЦЭМ!$A$39:$A$782,$A36,СВЦЭМ!$B$39:$B$782,W$11)+'СЕТ СН'!$F$14+СВЦЭМ!$D$10+'СЕТ СН'!$F$5-'СЕТ СН'!$F$24</f>
        <v>3327.3033346400002</v>
      </c>
      <c r="X36" s="36">
        <f>SUMIFS(СВЦЭМ!$D$39:$D$782,СВЦЭМ!$A$39:$A$782,$A36,СВЦЭМ!$B$39:$B$782,X$11)+'СЕТ СН'!$F$14+СВЦЭМ!$D$10+'СЕТ СН'!$F$5-'СЕТ СН'!$F$24</f>
        <v>3276.1943100799999</v>
      </c>
      <c r="Y36" s="36">
        <f>SUMIFS(СВЦЭМ!$D$39:$D$782,СВЦЭМ!$A$39:$A$782,$A36,СВЦЭМ!$B$39:$B$782,Y$11)+'СЕТ СН'!$F$14+СВЦЭМ!$D$10+'СЕТ СН'!$F$5-'СЕТ СН'!$F$24</f>
        <v>3288.57385359</v>
      </c>
    </row>
    <row r="37" spans="1:27" ht="15.75" x14ac:dyDescent="0.2">
      <c r="A37" s="35">
        <f t="shared" si="0"/>
        <v>44434</v>
      </c>
      <c r="B37" s="36">
        <f>SUMIFS(СВЦЭМ!$D$39:$D$782,СВЦЭМ!$A$39:$A$782,$A37,СВЦЭМ!$B$39:$B$782,B$11)+'СЕТ СН'!$F$14+СВЦЭМ!$D$10+'СЕТ СН'!$F$5-'СЕТ СН'!$F$24</f>
        <v>3382.19158573</v>
      </c>
      <c r="C37" s="36">
        <f>SUMIFS(СВЦЭМ!$D$39:$D$782,СВЦЭМ!$A$39:$A$782,$A37,СВЦЭМ!$B$39:$B$782,C$11)+'СЕТ СН'!$F$14+СВЦЭМ!$D$10+'СЕТ СН'!$F$5-'СЕТ СН'!$F$24</f>
        <v>3449.4282739499999</v>
      </c>
      <c r="D37" s="36">
        <f>SUMIFS(СВЦЭМ!$D$39:$D$782,СВЦЭМ!$A$39:$A$782,$A37,СВЦЭМ!$B$39:$B$782,D$11)+'СЕТ СН'!$F$14+СВЦЭМ!$D$10+'СЕТ СН'!$F$5-'СЕТ СН'!$F$24</f>
        <v>3504.2453346500001</v>
      </c>
      <c r="E37" s="36">
        <f>SUMIFS(СВЦЭМ!$D$39:$D$782,СВЦЭМ!$A$39:$A$782,$A37,СВЦЭМ!$B$39:$B$782,E$11)+'СЕТ СН'!$F$14+СВЦЭМ!$D$10+'СЕТ СН'!$F$5-'СЕТ СН'!$F$24</f>
        <v>3519.9455570800001</v>
      </c>
      <c r="F37" s="36">
        <f>SUMIFS(СВЦЭМ!$D$39:$D$782,СВЦЭМ!$A$39:$A$782,$A37,СВЦЭМ!$B$39:$B$782,F$11)+'СЕТ СН'!$F$14+СВЦЭМ!$D$10+'СЕТ СН'!$F$5-'СЕТ СН'!$F$24</f>
        <v>3516.9722066200002</v>
      </c>
      <c r="G37" s="36">
        <f>SUMIFS(СВЦЭМ!$D$39:$D$782,СВЦЭМ!$A$39:$A$782,$A37,СВЦЭМ!$B$39:$B$782,G$11)+'СЕТ СН'!$F$14+СВЦЭМ!$D$10+'СЕТ СН'!$F$5-'СЕТ СН'!$F$24</f>
        <v>3501.02104921</v>
      </c>
      <c r="H37" s="36">
        <f>SUMIFS(СВЦЭМ!$D$39:$D$782,СВЦЭМ!$A$39:$A$782,$A37,СВЦЭМ!$B$39:$B$782,H$11)+'СЕТ СН'!$F$14+СВЦЭМ!$D$10+'СЕТ СН'!$F$5-'СЕТ СН'!$F$24</f>
        <v>3463.3545146599999</v>
      </c>
      <c r="I37" s="36">
        <f>SUMIFS(СВЦЭМ!$D$39:$D$782,СВЦЭМ!$A$39:$A$782,$A37,СВЦЭМ!$B$39:$B$782,I$11)+'СЕТ СН'!$F$14+СВЦЭМ!$D$10+'СЕТ СН'!$F$5-'СЕТ СН'!$F$24</f>
        <v>3382.14737625</v>
      </c>
      <c r="J37" s="36">
        <f>SUMIFS(СВЦЭМ!$D$39:$D$782,СВЦЭМ!$A$39:$A$782,$A37,СВЦЭМ!$B$39:$B$782,J$11)+'СЕТ СН'!$F$14+СВЦЭМ!$D$10+'СЕТ СН'!$F$5-'СЕТ СН'!$F$24</f>
        <v>3299.649285</v>
      </c>
      <c r="K37" s="36">
        <f>SUMIFS(СВЦЭМ!$D$39:$D$782,СВЦЭМ!$A$39:$A$782,$A37,СВЦЭМ!$B$39:$B$782,K$11)+'СЕТ СН'!$F$14+СВЦЭМ!$D$10+'СЕТ СН'!$F$5-'СЕТ СН'!$F$24</f>
        <v>3307.38693487</v>
      </c>
      <c r="L37" s="36">
        <f>SUMIFS(СВЦЭМ!$D$39:$D$782,СВЦЭМ!$A$39:$A$782,$A37,СВЦЭМ!$B$39:$B$782,L$11)+'СЕТ СН'!$F$14+СВЦЭМ!$D$10+'СЕТ СН'!$F$5-'СЕТ СН'!$F$24</f>
        <v>3325.2162589700001</v>
      </c>
      <c r="M37" s="36">
        <f>SUMIFS(СВЦЭМ!$D$39:$D$782,СВЦЭМ!$A$39:$A$782,$A37,СВЦЭМ!$B$39:$B$782,M$11)+'СЕТ СН'!$F$14+СВЦЭМ!$D$10+'СЕТ СН'!$F$5-'СЕТ СН'!$F$24</f>
        <v>3323.1231726300002</v>
      </c>
      <c r="N37" s="36">
        <f>SUMIFS(СВЦЭМ!$D$39:$D$782,СВЦЭМ!$A$39:$A$782,$A37,СВЦЭМ!$B$39:$B$782,N$11)+'СЕТ СН'!$F$14+СВЦЭМ!$D$10+'СЕТ СН'!$F$5-'СЕТ СН'!$F$24</f>
        <v>3319.60032404</v>
      </c>
      <c r="O37" s="36">
        <f>SUMIFS(СВЦЭМ!$D$39:$D$782,СВЦЭМ!$A$39:$A$782,$A37,СВЦЭМ!$B$39:$B$782,O$11)+'СЕТ СН'!$F$14+СВЦЭМ!$D$10+'СЕТ СН'!$F$5-'СЕТ СН'!$F$24</f>
        <v>3301.66372886</v>
      </c>
      <c r="P37" s="36">
        <f>SUMIFS(СВЦЭМ!$D$39:$D$782,СВЦЭМ!$A$39:$A$782,$A37,СВЦЭМ!$B$39:$B$782,P$11)+'СЕТ СН'!$F$14+СВЦЭМ!$D$10+'СЕТ СН'!$F$5-'СЕТ СН'!$F$24</f>
        <v>3302.3586915000001</v>
      </c>
      <c r="Q37" s="36">
        <f>SUMIFS(СВЦЭМ!$D$39:$D$782,СВЦЭМ!$A$39:$A$782,$A37,СВЦЭМ!$B$39:$B$782,Q$11)+'СЕТ СН'!$F$14+СВЦЭМ!$D$10+'СЕТ СН'!$F$5-'СЕТ СН'!$F$24</f>
        <v>3291.0005278799999</v>
      </c>
      <c r="R37" s="36">
        <f>SUMIFS(СВЦЭМ!$D$39:$D$782,СВЦЭМ!$A$39:$A$782,$A37,СВЦЭМ!$B$39:$B$782,R$11)+'СЕТ СН'!$F$14+СВЦЭМ!$D$10+'СЕТ СН'!$F$5-'СЕТ СН'!$F$24</f>
        <v>3282.19565324</v>
      </c>
      <c r="S37" s="36">
        <f>SUMIFS(СВЦЭМ!$D$39:$D$782,СВЦЭМ!$A$39:$A$782,$A37,СВЦЭМ!$B$39:$B$782,S$11)+'СЕТ СН'!$F$14+СВЦЭМ!$D$10+'СЕТ СН'!$F$5-'СЕТ СН'!$F$24</f>
        <v>3295.7123412300002</v>
      </c>
      <c r="T37" s="36">
        <f>SUMIFS(СВЦЭМ!$D$39:$D$782,СВЦЭМ!$A$39:$A$782,$A37,СВЦЭМ!$B$39:$B$782,T$11)+'СЕТ СН'!$F$14+СВЦЭМ!$D$10+'СЕТ СН'!$F$5-'СЕТ СН'!$F$24</f>
        <v>3348.62043141</v>
      </c>
      <c r="U37" s="36">
        <f>SUMIFS(СВЦЭМ!$D$39:$D$782,СВЦЭМ!$A$39:$A$782,$A37,СВЦЭМ!$B$39:$B$782,U$11)+'СЕТ СН'!$F$14+СВЦЭМ!$D$10+'СЕТ СН'!$F$5-'СЕТ СН'!$F$24</f>
        <v>3343.1411582999999</v>
      </c>
      <c r="V37" s="36">
        <f>SUMIFS(СВЦЭМ!$D$39:$D$782,СВЦЭМ!$A$39:$A$782,$A37,СВЦЭМ!$B$39:$B$782,V$11)+'СЕТ СН'!$F$14+СВЦЭМ!$D$10+'СЕТ СН'!$F$5-'СЕТ СН'!$F$24</f>
        <v>3364.6893414699998</v>
      </c>
      <c r="W37" s="36">
        <f>SUMIFS(СВЦЭМ!$D$39:$D$782,СВЦЭМ!$A$39:$A$782,$A37,СВЦЭМ!$B$39:$B$782,W$11)+'СЕТ СН'!$F$14+СВЦЭМ!$D$10+'СЕТ СН'!$F$5-'СЕТ СН'!$F$24</f>
        <v>3365.1061465600001</v>
      </c>
      <c r="X37" s="36">
        <f>SUMIFS(СВЦЭМ!$D$39:$D$782,СВЦЭМ!$A$39:$A$782,$A37,СВЦЭМ!$B$39:$B$782,X$11)+'СЕТ СН'!$F$14+СВЦЭМ!$D$10+'СЕТ СН'!$F$5-'СЕТ СН'!$F$24</f>
        <v>3332.9647184300002</v>
      </c>
      <c r="Y37" s="36">
        <f>SUMIFS(СВЦЭМ!$D$39:$D$782,СВЦЭМ!$A$39:$A$782,$A37,СВЦЭМ!$B$39:$B$782,Y$11)+'СЕТ СН'!$F$14+СВЦЭМ!$D$10+'СЕТ СН'!$F$5-'СЕТ СН'!$F$24</f>
        <v>3321.5911786900001</v>
      </c>
    </row>
    <row r="38" spans="1:27" ht="15.75" x14ac:dyDescent="0.2">
      <c r="A38" s="35">
        <f t="shared" si="0"/>
        <v>44435</v>
      </c>
      <c r="B38" s="36">
        <f>SUMIFS(СВЦЭМ!$D$39:$D$782,СВЦЭМ!$A$39:$A$782,$A38,СВЦЭМ!$B$39:$B$782,B$11)+'СЕТ СН'!$F$14+СВЦЭМ!$D$10+'СЕТ СН'!$F$5-'СЕТ СН'!$F$24</f>
        <v>3464.9812604400004</v>
      </c>
      <c r="C38" s="36">
        <f>SUMIFS(СВЦЭМ!$D$39:$D$782,СВЦЭМ!$A$39:$A$782,$A38,СВЦЭМ!$B$39:$B$782,C$11)+'СЕТ СН'!$F$14+СВЦЭМ!$D$10+'СЕТ СН'!$F$5-'СЕТ СН'!$F$24</f>
        <v>3532.42623263</v>
      </c>
      <c r="D38" s="36">
        <f>SUMIFS(СВЦЭМ!$D$39:$D$782,СВЦЭМ!$A$39:$A$782,$A38,СВЦЭМ!$B$39:$B$782,D$11)+'СЕТ СН'!$F$14+СВЦЭМ!$D$10+'СЕТ СН'!$F$5-'СЕТ СН'!$F$24</f>
        <v>3615.95197723</v>
      </c>
      <c r="E38" s="36">
        <f>SUMIFS(СВЦЭМ!$D$39:$D$782,СВЦЭМ!$A$39:$A$782,$A38,СВЦЭМ!$B$39:$B$782,E$11)+'СЕТ СН'!$F$14+СВЦЭМ!$D$10+'СЕТ СН'!$F$5-'СЕТ СН'!$F$24</f>
        <v>3655.3397611099999</v>
      </c>
      <c r="F38" s="36">
        <f>SUMIFS(СВЦЭМ!$D$39:$D$782,СВЦЭМ!$A$39:$A$782,$A38,СВЦЭМ!$B$39:$B$782,F$11)+'СЕТ СН'!$F$14+СВЦЭМ!$D$10+'СЕТ СН'!$F$5-'СЕТ СН'!$F$24</f>
        <v>3664.4814586000002</v>
      </c>
      <c r="G38" s="36">
        <f>SUMIFS(СВЦЭМ!$D$39:$D$782,СВЦЭМ!$A$39:$A$782,$A38,СВЦЭМ!$B$39:$B$782,G$11)+'СЕТ СН'!$F$14+СВЦЭМ!$D$10+'СЕТ СН'!$F$5-'СЕТ СН'!$F$24</f>
        <v>3646.8394985800001</v>
      </c>
      <c r="H38" s="36">
        <f>SUMIFS(СВЦЭМ!$D$39:$D$782,СВЦЭМ!$A$39:$A$782,$A38,СВЦЭМ!$B$39:$B$782,H$11)+'СЕТ СН'!$F$14+СВЦЭМ!$D$10+'СЕТ СН'!$F$5-'СЕТ СН'!$F$24</f>
        <v>3572.2150208100002</v>
      </c>
      <c r="I38" s="36">
        <f>SUMIFS(СВЦЭМ!$D$39:$D$782,СВЦЭМ!$A$39:$A$782,$A38,СВЦЭМ!$B$39:$B$782,I$11)+'СЕТ СН'!$F$14+СВЦЭМ!$D$10+'СЕТ СН'!$F$5-'СЕТ СН'!$F$24</f>
        <v>3457.8157090700001</v>
      </c>
      <c r="J38" s="36">
        <f>SUMIFS(СВЦЭМ!$D$39:$D$782,СВЦЭМ!$A$39:$A$782,$A38,СВЦЭМ!$B$39:$B$782,J$11)+'СЕТ СН'!$F$14+СВЦЭМ!$D$10+'СЕТ СН'!$F$5-'СЕТ СН'!$F$24</f>
        <v>3377.5263620700002</v>
      </c>
      <c r="K38" s="36">
        <f>SUMIFS(СВЦЭМ!$D$39:$D$782,СВЦЭМ!$A$39:$A$782,$A38,СВЦЭМ!$B$39:$B$782,K$11)+'СЕТ СН'!$F$14+СВЦЭМ!$D$10+'СЕТ СН'!$F$5-'СЕТ СН'!$F$24</f>
        <v>3329.3886586100002</v>
      </c>
      <c r="L38" s="36">
        <f>SUMIFS(СВЦЭМ!$D$39:$D$782,СВЦЭМ!$A$39:$A$782,$A38,СВЦЭМ!$B$39:$B$782,L$11)+'СЕТ СН'!$F$14+СВЦЭМ!$D$10+'СЕТ СН'!$F$5-'СЕТ СН'!$F$24</f>
        <v>3333.0261757500002</v>
      </c>
      <c r="M38" s="36">
        <f>SUMIFS(СВЦЭМ!$D$39:$D$782,СВЦЭМ!$A$39:$A$782,$A38,СВЦЭМ!$B$39:$B$782,M$11)+'СЕТ СН'!$F$14+СВЦЭМ!$D$10+'СЕТ СН'!$F$5-'СЕТ СН'!$F$24</f>
        <v>3335.6487804400003</v>
      </c>
      <c r="N38" s="36">
        <f>SUMIFS(СВЦЭМ!$D$39:$D$782,СВЦЭМ!$A$39:$A$782,$A38,СВЦЭМ!$B$39:$B$782,N$11)+'СЕТ СН'!$F$14+СВЦЭМ!$D$10+'СЕТ СН'!$F$5-'СЕТ СН'!$F$24</f>
        <v>3335.2610191399999</v>
      </c>
      <c r="O38" s="36">
        <f>SUMIFS(СВЦЭМ!$D$39:$D$782,СВЦЭМ!$A$39:$A$782,$A38,СВЦЭМ!$B$39:$B$782,O$11)+'СЕТ СН'!$F$14+СВЦЭМ!$D$10+'СЕТ СН'!$F$5-'СЕТ СН'!$F$24</f>
        <v>3335.6481574899999</v>
      </c>
      <c r="P38" s="36">
        <f>SUMIFS(СВЦЭМ!$D$39:$D$782,СВЦЭМ!$A$39:$A$782,$A38,СВЦЭМ!$B$39:$B$782,P$11)+'СЕТ СН'!$F$14+СВЦЭМ!$D$10+'СЕТ СН'!$F$5-'СЕТ СН'!$F$24</f>
        <v>3357.8095931600001</v>
      </c>
      <c r="Q38" s="36">
        <f>SUMIFS(СВЦЭМ!$D$39:$D$782,СВЦЭМ!$A$39:$A$782,$A38,СВЦЭМ!$B$39:$B$782,Q$11)+'СЕТ СН'!$F$14+СВЦЭМ!$D$10+'СЕТ СН'!$F$5-'СЕТ СН'!$F$24</f>
        <v>3364.0826295699999</v>
      </c>
      <c r="R38" s="36">
        <f>SUMIFS(СВЦЭМ!$D$39:$D$782,СВЦЭМ!$A$39:$A$782,$A38,СВЦЭМ!$B$39:$B$782,R$11)+'СЕТ СН'!$F$14+СВЦЭМ!$D$10+'СЕТ СН'!$F$5-'СЕТ СН'!$F$24</f>
        <v>3363.1732171600001</v>
      </c>
      <c r="S38" s="36">
        <f>SUMIFS(СВЦЭМ!$D$39:$D$782,СВЦЭМ!$A$39:$A$782,$A38,СВЦЭМ!$B$39:$B$782,S$11)+'СЕТ СН'!$F$14+СВЦЭМ!$D$10+'СЕТ СН'!$F$5-'СЕТ СН'!$F$24</f>
        <v>3331.82837088</v>
      </c>
      <c r="T38" s="36">
        <f>SUMIFS(СВЦЭМ!$D$39:$D$782,СВЦЭМ!$A$39:$A$782,$A38,СВЦЭМ!$B$39:$B$782,T$11)+'СЕТ СН'!$F$14+СВЦЭМ!$D$10+'СЕТ СН'!$F$5-'СЕТ СН'!$F$24</f>
        <v>3317.0342758100001</v>
      </c>
      <c r="U38" s="36">
        <f>SUMIFS(СВЦЭМ!$D$39:$D$782,СВЦЭМ!$A$39:$A$782,$A38,СВЦЭМ!$B$39:$B$782,U$11)+'СЕТ СН'!$F$14+СВЦЭМ!$D$10+'СЕТ СН'!$F$5-'СЕТ СН'!$F$24</f>
        <v>3325.66442039</v>
      </c>
      <c r="V38" s="36">
        <f>SUMIFS(СВЦЭМ!$D$39:$D$782,СВЦЭМ!$A$39:$A$782,$A38,СВЦЭМ!$B$39:$B$782,V$11)+'СЕТ СН'!$F$14+СВЦЭМ!$D$10+'СЕТ СН'!$F$5-'СЕТ СН'!$F$24</f>
        <v>3311.2392695799999</v>
      </c>
      <c r="W38" s="36">
        <f>SUMIFS(СВЦЭМ!$D$39:$D$782,СВЦЭМ!$A$39:$A$782,$A38,СВЦЭМ!$B$39:$B$782,W$11)+'СЕТ СН'!$F$14+СВЦЭМ!$D$10+'СЕТ СН'!$F$5-'СЕТ СН'!$F$24</f>
        <v>3302.1444457900002</v>
      </c>
      <c r="X38" s="36">
        <f>SUMIFS(СВЦЭМ!$D$39:$D$782,СВЦЭМ!$A$39:$A$782,$A38,СВЦЭМ!$B$39:$B$782,X$11)+'СЕТ СН'!$F$14+СВЦЭМ!$D$10+'СЕТ СН'!$F$5-'СЕТ СН'!$F$24</f>
        <v>3347.4629747200001</v>
      </c>
      <c r="Y38" s="36">
        <f>SUMIFS(СВЦЭМ!$D$39:$D$782,СВЦЭМ!$A$39:$A$782,$A38,СВЦЭМ!$B$39:$B$782,Y$11)+'СЕТ СН'!$F$14+СВЦЭМ!$D$10+'СЕТ СН'!$F$5-'СЕТ СН'!$F$24</f>
        <v>3409.5537452500002</v>
      </c>
    </row>
    <row r="39" spans="1:27" ht="15.75" x14ac:dyDescent="0.2">
      <c r="A39" s="35">
        <f t="shared" si="0"/>
        <v>44436</v>
      </c>
      <c r="B39" s="36">
        <f>SUMIFS(СВЦЭМ!$D$39:$D$782,СВЦЭМ!$A$39:$A$782,$A39,СВЦЭМ!$B$39:$B$782,B$11)+'СЕТ СН'!$F$14+СВЦЭМ!$D$10+'СЕТ СН'!$F$5-'СЕТ СН'!$F$24</f>
        <v>3420.48191701</v>
      </c>
      <c r="C39" s="36">
        <f>SUMIFS(СВЦЭМ!$D$39:$D$782,СВЦЭМ!$A$39:$A$782,$A39,СВЦЭМ!$B$39:$B$782,C$11)+'СЕТ СН'!$F$14+СВЦЭМ!$D$10+'СЕТ СН'!$F$5-'СЕТ СН'!$F$24</f>
        <v>3488.40891461</v>
      </c>
      <c r="D39" s="36">
        <f>SUMIFS(СВЦЭМ!$D$39:$D$782,СВЦЭМ!$A$39:$A$782,$A39,СВЦЭМ!$B$39:$B$782,D$11)+'СЕТ СН'!$F$14+СВЦЭМ!$D$10+'СЕТ СН'!$F$5-'СЕТ СН'!$F$24</f>
        <v>3540.4288210100003</v>
      </c>
      <c r="E39" s="36">
        <f>SUMIFS(СВЦЭМ!$D$39:$D$782,СВЦЭМ!$A$39:$A$782,$A39,СВЦЭМ!$B$39:$B$782,E$11)+'СЕТ СН'!$F$14+СВЦЭМ!$D$10+'СЕТ СН'!$F$5-'СЕТ СН'!$F$24</f>
        <v>3562.04665075</v>
      </c>
      <c r="F39" s="36">
        <f>SUMIFS(СВЦЭМ!$D$39:$D$782,СВЦЭМ!$A$39:$A$782,$A39,СВЦЭМ!$B$39:$B$782,F$11)+'СЕТ СН'!$F$14+СВЦЭМ!$D$10+'СЕТ СН'!$F$5-'СЕТ СН'!$F$24</f>
        <v>3568.8046185200001</v>
      </c>
      <c r="G39" s="36">
        <f>SUMIFS(СВЦЭМ!$D$39:$D$782,СВЦЭМ!$A$39:$A$782,$A39,СВЦЭМ!$B$39:$B$782,G$11)+'СЕТ СН'!$F$14+СВЦЭМ!$D$10+'СЕТ СН'!$F$5-'СЕТ СН'!$F$24</f>
        <v>3566.8450810900003</v>
      </c>
      <c r="H39" s="36">
        <f>SUMIFS(СВЦЭМ!$D$39:$D$782,СВЦЭМ!$A$39:$A$782,$A39,СВЦЭМ!$B$39:$B$782,H$11)+'СЕТ СН'!$F$14+СВЦЭМ!$D$10+'СЕТ СН'!$F$5-'СЕТ СН'!$F$24</f>
        <v>3538.6396304600003</v>
      </c>
      <c r="I39" s="36">
        <f>SUMIFS(СВЦЭМ!$D$39:$D$782,СВЦЭМ!$A$39:$A$782,$A39,СВЦЭМ!$B$39:$B$782,I$11)+'СЕТ СН'!$F$14+СВЦЭМ!$D$10+'СЕТ СН'!$F$5-'СЕТ СН'!$F$24</f>
        <v>3436.3263170600003</v>
      </c>
      <c r="J39" s="36">
        <f>SUMIFS(СВЦЭМ!$D$39:$D$782,СВЦЭМ!$A$39:$A$782,$A39,СВЦЭМ!$B$39:$B$782,J$11)+'СЕТ СН'!$F$14+СВЦЭМ!$D$10+'СЕТ СН'!$F$5-'СЕТ СН'!$F$24</f>
        <v>3349.1196666400001</v>
      </c>
      <c r="K39" s="36">
        <f>SUMIFS(СВЦЭМ!$D$39:$D$782,СВЦЭМ!$A$39:$A$782,$A39,СВЦЭМ!$B$39:$B$782,K$11)+'СЕТ СН'!$F$14+СВЦЭМ!$D$10+'СЕТ СН'!$F$5-'СЕТ СН'!$F$24</f>
        <v>3282.3032181100002</v>
      </c>
      <c r="L39" s="36">
        <f>SUMIFS(СВЦЭМ!$D$39:$D$782,СВЦЭМ!$A$39:$A$782,$A39,СВЦЭМ!$B$39:$B$782,L$11)+'СЕТ СН'!$F$14+СВЦЭМ!$D$10+'СЕТ СН'!$F$5-'СЕТ СН'!$F$24</f>
        <v>3246.84316954</v>
      </c>
      <c r="M39" s="36">
        <f>SUMIFS(СВЦЭМ!$D$39:$D$782,СВЦЭМ!$A$39:$A$782,$A39,СВЦЭМ!$B$39:$B$782,M$11)+'СЕТ СН'!$F$14+СВЦЭМ!$D$10+'СЕТ СН'!$F$5-'СЕТ СН'!$F$24</f>
        <v>3242.4928635900001</v>
      </c>
      <c r="N39" s="36">
        <f>SUMIFS(СВЦЭМ!$D$39:$D$782,СВЦЭМ!$A$39:$A$782,$A39,СВЦЭМ!$B$39:$B$782,N$11)+'СЕТ СН'!$F$14+СВЦЭМ!$D$10+'СЕТ СН'!$F$5-'СЕТ СН'!$F$24</f>
        <v>3251.93669886</v>
      </c>
      <c r="O39" s="36">
        <f>SUMIFS(СВЦЭМ!$D$39:$D$782,СВЦЭМ!$A$39:$A$782,$A39,СВЦЭМ!$B$39:$B$782,O$11)+'СЕТ СН'!$F$14+СВЦЭМ!$D$10+'СЕТ СН'!$F$5-'СЕТ СН'!$F$24</f>
        <v>3268.0581735200003</v>
      </c>
      <c r="P39" s="36">
        <f>SUMIFS(СВЦЭМ!$D$39:$D$782,СВЦЭМ!$A$39:$A$782,$A39,СВЦЭМ!$B$39:$B$782,P$11)+'СЕТ СН'!$F$14+СВЦЭМ!$D$10+'СЕТ СН'!$F$5-'СЕТ СН'!$F$24</f>
        <v>3284.81532234</v>
      </c>
      <c r="Q39" s="36">
        <f>SUMIFS(СВЦЭМ!$D$39:$D$782,СВЦЭМ!$A$39:$A$782,$A39,СВЦЭМ!$B$39:$B$782,Q$11)+'СЕТ СН'!$F$14+СВЦЭМ!$D$10+'СЕТ СН'!$F$5-'СЕТ СН'!$F$24</f>
        <v>3295.5244110100002</v>
      </c>
      <c r="R39" s="36">
        <f>SUMIFS(СВЦЭМ!$D$39:$D$782,СВЦЭМ!$A$39:$A$782,$A39,СВЦЭМ!$B$39:$B$782,R$11)+'СЕТ СН'!$F$14+СВЦЭМ!$D$10+'СЕТ СН'!$F$5-'СЕТ СН'!$F$24</f>
        <v>3292.93063884</v>
      </c>
      <c r="S39" s="36">
        <f>SUMIFS(СВЦЭМ!$D$39:$D$782,СВЦЭМ!$A$39:$A$782,$A39,СВЦЭМ!$B$39:$B$782,S$11)+'СЕТ СН'!$F$14+СВЦЭМ!$D$10+'СЕТ СН'!$F$5-'СЕТ СН'!$F$24</f>
        <v>3269.1152163199999</v>
      </c>
      <c r="T39" s="36">
        <f>SUMIFS(СВЦЭМ!$D$39:$D$782,СВЦЭМ!$A$39:$A$782,$A39,СВЦЭМ!$B$39:$B$782,T$11)+'СЕТ СН'!$F$14+СВЦЭМ!$D$10+'СЕТ СН'!$F$5-'СЕТ СН'!$F$24</f>
        <v>3254.6583629000002</v>
      </c>
      <c r="U39" s="36">
        <f>SUMIFS(СВЦЭМ!$D$39:$D$782,СВЦЭМ!$A$39:$A$782,$A39,СВЦЭМ!$B$39:$B$782,U$11)+'СЕТ СН'!$F$14+СВЦЭМ!$D$10+'СЕТ СН'!$F$5-'СЕТ СН'!$F$24</f>
        <v>3256.1432492900003</v>
      </c>
      <c r="V39" s="36">
        <f>SUMIFS(СВЦЭМ!$D$39:$D$782,СВЦЭМ!$A$39:$A$782,$A39,СВЦЭМ!$B$39:$B$782,V$11)+'СЕТ СН'!$F$14+СВЦЭМ!$D$10+'СЕТ СН'!$F$5-'СЕТ СН'!$F$24</f>
        <v>3250.4659844900002</v>
      </c>
      <c r="W39" s="36">
        <f>SUMIFS(СВЦЭМ!$D$39:$D$782,СВЦЭМ!$A$39:$A$782,$A39,СВЦЭМ!$B$39:$B$782,W$11)+'СЕТ СН'!$F$14+СВЦЭМ!$D$10+'СЕТ СН'!$F$5-'СЕТ СН'!$F$24</f>
        <v>3265.84077209</v>
      </c>
      <c r="X39" s="36">
        <f>SUMIFS(СВЦЭМ!$D$39:$D$782,СВЦЭМ!$A$39:$A$782,$A39,СВЦЭМ!$B$39:$B$782,X$11)+'СЕТ СН'!$F$14+СВЦЭМ!$D$10+'СЕТ СН'!$F$5-'СЕТ СН'!$F$24</f>
        <v>3290.1048413400003</v>
      </c>
      <c r="Y39" s="36">
        <f>SUMIFS(СВЦЭМ!$D$39:$D$782,СВЦЭМ!$A$39:$A$782,$A39,СВЦЭМ!$B$39:$B$782,Y$11)+'СЕТ СН'!$F$14+СВЦЭМ!$D$10+'СЕТ СН'!$F$5-'СЕТ СН'!$F$24</f>
        <v>3330.1899116</v>
      </c>
    </row>
    <row r="40" spans="1:27" ht="15.75" x14ac:dyDescent="0.2">
      <c r="A40" s="35">
        <f t="shared" si="0"/>
        <v>44437</v>
      </c>
      <c r="B40" s="36">
        <f>SUMIFS(СВЦЭМ!$D$39:$D$782,СВЦЭМ!$A$39:$A$782,$A40,СВЦЭМ!$B$39:$B$782,B$11)+'СЕТ СН'!$F$14+СВЦЭМ!$D$10+'СЕТ СН'!$F$5-'СЕТ СН'!$F$24</f>
        <v>3425.6773163100002</v>
      </c>
      <c r="C40" s="36">
        <f>SUMIFS(СВЦЭМ!$D$39:$D$782,СВЦЭМ!$A$39:$A$782,$A40,СВЦЭМ!$B$39:$B$782,C$11)+'СЕТ СН'!$F$14+СВЦЭМ!$D$10+'СЕТ СН'!$F$5-'СЕТ СН'!$F$24</f>
        <v>3489.4692789999999</v>
      </c>
      <c r="D40" s="36">
        <f>SUMIFS(СВЦЭМ!$D$39:$D$782,СВЦЭМ!$A$39:$A$782,$A40,СВЦЭМ!$B$39:$B$782,D$11)+'СЕТ СН'!$F$14+СВЦЭМ!$D$10+'СЕТ СН'!$F$5-'СЕТ СН'!$F$24</f>
        <v>3551.2331863200002</v>
      </c>
      <c r="E40" s="36">
        <f>SUMIFS(СВЦЭМ!$D$39:$D$782,СВЦЭМ!$A$39:$A$782,$A40,СВЦЭМ!$B$39:$B$782,E$11)+'СЕТ СН'!$F$14+СВЦЭМ!$D$10+'СЕТ СН'!$F$5-'СЕТ СН'!$F$24</f>
        <v>3580.3648252100002</v>
      </c>
      <c r="F40" s="36">
        <f>SUMIFS(СВЦЭМ!$D$39:$D$782,СВЦЭМ!$A$39:$A$782,$A40,СВЦЭМ!$B$39:$B$782,F$11)+'СЕТ СН'!$F$14+СВЦЭМ!$D$10+'СЕТ СН'!$F$5-'СЕТ СН'!$F$24</f>
        <v>3587.6418786700001</v>
      </c>
      <c r="G40" s="36">
        <f>SUMIFS(СВЦЭМ!$D$39:$D$782,СВЦЭМ!$A$39:$A$782,$A40,СВЦЭМ!$B$39:$B$782,G$11)+'СЕТ СН'!$F$14+СВЦЭМ!$D$10+'СЕТ СН'!$F$5-'СЕТ СН'!$F$24</f>
        <v>3582.31252963</v>
      </c>
      <c r="H40" s="36">
        <f>SUMIFS(СВЦЭМ!$D$39:$D$782,СВЦЭМ!$A$39:$A$782,$A40,СВЦЭМ!$B$39:$B$782,H$11)+'СЕТ СН'!$F$14+СВЦЭМ!$D$10+'СЕТ СН'!$F$5-'СЕТ СН'!$F$24</f>
        <v>3553.0736658000001</v>
      </c>
      <c r="I40" s="36">
        <f>SUMIFS(СВЦЭМ!$D$39:$D$782,СВЦЭМ!$A$39:$A$782,$A40,СВЦЭМ!$B$39:$B$782,I$11)+'СЕТ СН'!$F$14+СВЦЭМ!$D$10+'СЕТ СН'!$F$5-'СЕТ СН'!$F$24</f>
        <v>3488.3496391899998</v>
      </c>
      <c r="J40" s="36">
        <f>SUMIFS(СВЦЭМ!$D$39:$D$782,СВЦЭМ!$A$39:$A$782,$A40,СВЦЭМ!$B$39:$B$782,J$11)+'СЕТ СН'!$F$14+СВЦЭМ!$D$10+'СЕТ СН'!$F$5-'СЕТ СН'!$F$24</f>
        <v>3392.47654285</v>
      </c>
      <c r="K40" s="36">
        <f>SUMIFS(СВЦЭМ!$D$39:$D$782,СВЦЭМ!$A$39:$A$782,$A40,СВЦЭМ!$B$39:$B$782,K$11)+'СЕТ СН'!$F$14+СВЦЭМ!$D$10+'СЕТ СН'!$F$5-'СЕТ СН'!$F$24</f>
        <v>3328.77520495</v>
      </c>
      <c r="L40" s="36">
        <f>SUMIFS(СВЦЭМ!$D$39:$D$782,СВЦЭМ!$A$39:$A$782,$A40,СВЦЭМ!$B$39:$B$782,L$11)+'СЕТ СН'!$F$14+СВЦЭМ!$D$10+'СЕТ СН'!$F$5-'СЕТ СН'!$F$24</f>
        <v>3290.2570448000001</v>
      </c>
      <c r="M40" s="36">
        <f>SUMIFS(СВЦЭМ!$D$39:$D$782,СВЦЭМ!$A$39:$A$782,$A40,СВЦЭМ!$B$39:$B$782,M$11)+'СЕТ СН'!$F$14+СВЦЭМ!$D$10+'СЕТ СН'!$F$5-'СЕТ СН'!$F$24</f>
        <v>3282.06148962</v>
      </c>
      <c r="N40" s="36">
        <f>SUMIFS(СВЦЭМ!$D$39:$D$782,СВЦЭМ!$A$39:$A$782,$A40,СВЦЭМ!$B$39:$B$782,N$11)+'СЕТ СН'!$F$14+СВЦЭМ!$D$10+'СЕТ СН'!$F$5-'СЕТ СН'!$F$24</f>
        <v>3282.25356551</v>
      </c>
      <c r="O40" s="36">
        <f>SUMIFS(СВЦЭМ!$D$39:$D$782,СВЦЭМ!$A$39:$A$782,$A40,СВЦЭМ!$B$39:$B$782,O$11)+'СЕТ СН'!$F$14+СВЦЭМ!$D$10+'СЕТ СН'!$F$5-'СЕТ СН'!$F$24</f>
        <v>3294.3760685900002</v>
      </c>
      <c r="P40" s="36">
        <f>SUMIFS(СВЦЭМ!$D$39:$D$782,СВЦЭМ!$A$39:$A$782,$A40,СВЦЭМ!$B$39:$B$782,P$11)+'СЕТ СН'!$F$14+СВЦЭМ!$D$10+'СЕТ СН'!$F$5-'СЕТ СН'!$F$24</f>
        <v>3320.56545856</v>
      </c>
      <c r="Q40" s="36">
        <f>SUMIFS(СВЦЭМ!$D$39:$D$782,СВЦЭМ!$A$39:$A$782,$A40,СВЦЭМ!$B$39:$B$782,Q$11)+'СЕТ СН'!$F$14+СВЦЭМ!$D$10+'СЕТ СН'!$F$5-'СЕТ СН'!$F$24</f>
        <v>3328.4052220600001</v>
      </c>
      <c r="R40" s="36">
        <f>SUMIFS(СВЦЭМ!$D$39:$D$782,СВЦЭМ!$A$39:$A$782,$A40,СВЦЭМ!$B$39:$B$782,R$11)+'СЕТ СН'!$F$14+СВЦЭМ!$D$10+'СЕТ СН'!$F$5-'СЕТ СН'!$F$24</f>
        <v>3322.192411</v>
      </c>
      <c r="S40" s="36">
        <f>SUMIFS(СВЦЭМ!$D$39:$D$782,СВЦЭМ!$A$39:$A$782,$A40,СВЦЭМ!$B$39:$B$782,S$11)+'СЕТ СН'!$F$14+СВЦЭМ!$D$10+'СЕТ СН'!$F$5-'СЕТ СН'!$F$24</f>
        <v>3297.0504434499999</v>
      </c>
      <c r="T40" s="36">
        <f>SUMIFS(СВЦЭМ!$D$39:$D$782,СВЦЭМ!$A$39:$A$782,$A40,СВЦЭМ!$B$39:$B$782,T$11)+'СЕТ СН'!$F$14+СВЦЭМ!$D$10+'СЕТ СН'!$F$5-'СЕТ СН'!$F$24</f>
        <v>3274.52247468</v>
      </c>
      <c r="U40" s="36">
        <f>SUMIFS(СВЦЭМ!$D$39:$D$782,СВЦЭМ!$A$39:$A$782,$A40,СВЦЭМ!$B$39:$B$782,U$11)+'СЕТ СН'!$F$14+СВЦЭМ!$D$10+'СЕТ СН'!$F$5-'СЕТ СН'!$F$24</f>
        <v>3272.7931088099999</v>
      </c>
      <c r="V40" s="36">
        <f>SUMIFS(СВЦЭМ!$D$39:$D$782,СВЦЭМ!$A$39:$A$782,$A40,СВЦЭМ!$B$39:$B$782,V$11)+'СЕТ СН'!$F$14+СВЦЭМ!$D$10+'СЕТ СН'!$F$5-'СЕТ СН'!$F$24</f>
        <v>3265.6980997999999</v>
      </c>
      <c r="W40" s="36">
        <f>SUMIFS(СВЦЭМ!$D$39:$D$782,СВЦЭМ!$A$39:$A$782,$A40,СВЦЭМ!$B$39:$B$782,W$11)+'СЕТ СН'!$F$14+СВЦЭМ!$D$10+'СЕТ СН'!$F$5-'СЕТ СН'!$F$24</f>
        <v>3283.7788032500002</v>
      </c>
      <c r="X40" s="36">
        <f>SUMIFS(СВЦЭМ!$D$39:$D$782,СВЦЭМ!$A$39:$A$782,$A40,СВЦЭМ!$B$39:$B$782,X$11)+'СЕТ СН'!$F$14+СВЦЭМ!$D$10+'СЕТ СН'!$F$5-'СЕТ СН'!$F$24</f>
        <v>3273.8871150800001</v>
      </c>
      <c r="Y40" s="36">
        <f>SUMIFS(СВЦЭМ!$D$39:$D$782,СВЦЭМ!$A$39:$A$782,$A40,СВЦЭМ!$B$39:$B$782,Y$11)+'СЕТ СН'!$F$14+СВЦЭМ!$D$10+'СЕТ СН'!$F$5-'СЕТ СН'!$F$24</f>
        <v>3317.9717202700003</v>
      </c>
    </row>
    <row r="41" spans="1:27" ht="15.75" x14ac:dyDescent="0.2">
      <c r="A41" s="35">
        <f t="shared" si="0"/>
        <v>44438</v>
      </c>
      <c r="B41" s="36">
        <f>SUMIFS(СВЦЭМ!$D$39:$D$782,СВЦЭМ!$A$39:$A$782,$A41,СВЦЭМ!$B$39:$B$782,B$11)+'СЕТ СН'!$F$14+СВЦЭМ!$D$10+'СЕТ СН'!$F$5-'СЕТ СН'!$F$24</f>
        <v>3397.19208196</v>
      </c>
      <c r="C41" s="36">
        <f>SUMIFS(СВЦЭМ!$D$39:$D$782,СВЦЭМ!$A$39:$A$782,$A41,СВЦЭМ!$B$39:$B$782,C$11)+'СЕТ СН'!$F$14+СВЦЭМ!$D$10+'СЕТ СН'!$F$5-'СЕТ СН'!$F$24</f>
        <v>3472.7028263500001</v>
      </c>
      <c r="D41" s="36">
        <f>SUMIFS(СВЦЭМ!$D$39:$D$782,СВЦЭМ!$A$39:$A$782,$A41,СВЦЭМ!$B$39:$B$782,D$11)+'СЕТ СН'!$F$14+СВЦЭМ!$D$10+'СЕТ СН'!$F$5-'СЕТ СН'!$F$24</f>
        <v>3523.0655072300001</v>
      </c>
      <c r="E41" s="36">
        <f>SUMIFS(СВЦЭМ!$D$39:$D$782,СВЦЭМ!$A$39:$A$782,$A41,СВЦЭМ!$B$39:$B$782,E$11)+'СЕТ СН'!$F$14+СВЦЭМ!$D$10+'СЕТ СН'!$F$5-'СЕТ СН'!$F$24</f>
        <v>3547.86140273</v>
      </c>
      <c r="F41" s="36">
        <f>SUMIFS(СВЦЭМ!$D$39:$D$782,СВЦЭМ!$A$39:$A$782,$A41,СВЦЭМ!$B$39:$B$782,F$11)+'СЕТ СН'!$F$14+СВЦЭМ!$D$10+'СЕТ СН'!$F$5-'СЕТ СН'!$F$24</f>
        <v>3554.1308556600002</v>
      </c>
      <c r="G41" s="36">
        <f>SUMIFS(СВЦЭМ!$D$39:$D$782,СВЦЭМ!$A$39:$A$782,$A41,СВЦЭМ!$B$39:$B$782,G$11)+'СЕТ СН'!$F$14+СВЦЭМ!$D$10+'СЕТ СН'!$F$5-'СЕТ СН'!$F$24</f>
        <v>3538.2807649900001</v>
      </c>
      <c r="H41" s="36">
        <f>SUMIFS(СВЦЭМ!$D$39:$D$782,СВЦЭМ!$A$39:$A$782,$A41,СВЦЭМ!$B$39:$B$782,H$11)+'СЕТ СН'!$F$14+СВЦЭМ!$D$10+'СЕТ СН'!$F$5-'СЕТ СН'!$F$24</f>
        <v>3491.6141116899998</v>
      </c>
      <c r="I41" s="36">
        <f>SUMIFS(СВЦЭМ!$D$39:$D$782,СВЦЭМ!$A$39:$A$782,$A41,СВЦЭМ!$B$39:$B$782,I$11)+'СЕТ СН'!$F$14+СВЦЭМ!$D$10+'СЕТ СН'!$F$5-'СЕТ СН'!$F$24</f>
        <v>3400.1222591300002</v>
      </c>
      <c r="J41" s="36">
        <f>SUMIFS(СВЦЭМ!$D$39:$D$782,СВЦЭМ!$A$39:$A$782,$A41,СВЦЭМ!$B$39:$B$782,J$11)+'СЕТ СН'!$F$14+СВЦЭМ!$D$10+'СЕТ СН'!$F$5-'СЕТ СН'!$F$24</f>
        <v>3340.98397548</v>
      </c>
      <c r="K41" s="36">
        <f>SUMIFS(СВЦЭМ!$D$39:$D$782,СВЦЭМ!$A$39:$A$782,$A41,СВЦЭМ!$B$39:$B$782,K$11)+'СЕТ СН'!$F$14+СВЦЭМ!$D$10+'СЕТ СН'!$F$5-'СЕТ СН'!$F$24</f>
        <v>3272.9365939500003</v>
      </c>
      <c r="L41" s="36">
        <f>SUMIFS(СВЦЭМ!$D$39:$D$782,СВЦЭМ!$A$39:$A$782,$A41,СВЦЭМ!$B$39:$B$782,L$11)+'СЕТ СН'!$F$14+СВЦЭМ!$D$10+'СЕТ СН'!$F$5-'СЕТ СН'!$F$24</f>
        <v>3271.7190898700001</v>
      </c>
      <c r="M41" s="36">
        <f>SUMIFS(СВЦЭМ!$D$39:$D$782,СВЦЭМ!$A$39:$A$782,$A41,СВЦЭМ!$B$39:$B$782,M$11)+'СЕТ СН'!$F$14+СВЦЭМ!$D$10+'СЕТ СН'!$F$5-'СЕТ СН'!$F$24</f>
        <v>3272.8573589300004</v>
      </c>
      <c r="N41" s="36">
        <f>SUMIFS(СВЦЭМ!$D$39:$D$782,СВЦЭМ!$A$39:$A$782,$A41,СВЦЭМ!$B$39:$B$782,N$11)+'СЕТ СН'!$F$14+СВЦЭМ!$D$10+'СЕТ СН'!$F$5-'СЕТ СН'!$F$24</f>
        <v>3270.8224814499999</v>
      </c>
      <c r="O41" s="36">
        <f>SUMIFS(СВЦЭМ!$D$39:$D$782,СВЦЭМ!$A$39:$A$782,$A41,СВЦЭМ!$B$39:$B$782,O$11)+'СЕТ СН'!$F$14+СВЦЭМ!$D$10+'СЕТ СН'!$F$5-'СЕТ СН'!$F$24</f>
        <v>3313.6638719699999</v>
      </c>
      <c r="P41" s="36">
        <f>SUMIFS(СВЦЭМ!$D$39:$D$782,СВЦЭМ!$A$39:$A$782,$A41,СВЦЭМ!$B$39:$B$782,P$11)+'СЕТ СН'!$F$14+СВЦЭМ!$D$10+'СЕТ СН'!$F$5-'СЕТ СН'!$F$24</f>
        <v>3308.1080738600003</v>
      </c>
      <c r="Q41" s="36">
        <f>SUMIFS(СВЦЭМ!$D$39:$D$782,СВЦЭМ!$A$39:$A$782,$A41,СВЦЭМ!$B$39:$B$782,Q$11)+'СЕТ СН'!$F$14+СВЦЭМ!$D$10+'СЕТ СН'!$F$5-'СЕТ СН'!$F$24</f>
        <v>3307.6390395899998</v>
      </c>
      <c r="R41" s="36">
        <f>SUMIFS(СВЦЭМ!$D$39:$D$782,СВЦЭМ!$A$39:$A$782,$A41,СВЦЭМ!$B$39:$B$782,R$11)+'СЕТ СН'!$F$14+СВЦЭМ!$D$10+'СЕТ СН'!$F$5-'СЕТ СН'!$F$24</f>
        <v>3303.5055162400004</v>
      </c>
      <c r="S41" s="36">
        <f>SUMIFS(СВЦЭМ!$D$39:$D$782,СВЦЭМ!$A$39:$A$782,$A41,СВЦЭМ!$B$39:$B$782,S$11)+'СЕТ СН'!$F$14+СВЦЭМ!$D$10+'СЕТ СН'!$F$5-'СЕТ СН'!$F$24</f>
        <v>3278.6385530000002</v>
      </c>
      <c r="T41" s="36">
        <f>SUMIFS(СВЦЭМ!$D$39:$D$782,СВЦЭМ!$A$39:$A$782,$A41,СВЦЭМ!$B$39:$B$782,T$11)+'СЕТ СН'!$F$14+СВЦЭМ!$D$10+'СЕТ СН'!$F$5-'СЕТ СН'!$F$24</f>
        <v>3289.2833738899999</v>
      </c>
      <c r="U41" s="36">
        <f>SUMIFS(СВЦЭМ!$D$39:$D$782,СВЦЭМ!$A$39:$A$782,$A41,СВЦЭМ!$B$39:$B$782,U$11)+'СЕТ СН'!$F$14+СВЦЭМ!$D$10+'СЕТ СН'!$F$5-'СЕТ СН'!$F$24</f>
        <v>3289.9096745800002</v>
      </c>
      <c r="V41" s="36">
        <f>SUMIFS(СВЦЭМ!$D$39:$D$782,СВЦЭМ!$A$39:$A$782,$A41,СВЦЭМ!$B$39:$B$782,V$11)+'СЕТ СН'!$F$14+СВЦЭМ!$D$10+'СЕТ СН'!$F$5-'СЕТ СН'!$F$24</f>
        <v>3295.0758354200002</v>
      </c>
      <c r="W41" s="36">
        <f>SUMIFS(СВЦЭМ!$D$39:$D$782,СВЦЭМ!$A$39:$A$782,$A41,СВЦЭМ!$B$39:$B$782,W$11)+'СЕТ СН'!$F$14+СВЦЭМ!$D$10+'СЕТ СН'!$F$5-'СЕТ СН'!$F$24</f>
        <v>3301.64451315</v>
      </c>
      <c r="X41" s="36">
        <f>SUMIFS(СВЦЭМ!$D$39:$D$782,СВЦЭМ!$A$39:$A$782,$A41,СВЦЭМ!$B$39:$B$782,X$11)+'СЕТ СН'!$F$14+СВЦЭМ!$D$10+'СЕТ СН'!$F$5-'СЕТ СН'!$F$24</f>
        <v>3280.89757685</v>
      </c>
      <c r="Y41" s="36">
        <f>SUMIFS(СВЦЭМ!$D$39:$D$782,СВЦЭМ!$A$39:$A$782,$A41,СВЦЭМ!$B$39:$B$782,Y$11)+'СЕТ СН'!$F$14+СВЦЭМ!$D$10+'СЕТ СН'!$F$5-'СЕТ СН'!$F$24</f>
        <v>3341.85119416</v>
      </c>
    </row>
    <row r="42" spans="1:27" ht="15.75" x14ac:dyDescent="0.2">
      <c r="A42" s="35">
        <f t="shared" si="0"/>
        <v>44439</v>
      </c>
      <c r="B42" s="36">
        <f>SUMIFS(СВЦЭМ!$D$39:$D$782,СВЦЭМ!$A$39:$A$782,$A42,СВЦЭМ!$B$39:$B$782,B$11)+'СЕТ СН'!$F$14+СВЦЭМ!$D$10+'СЕТ СН'!$F$5-'СЕТ СН'!$F$24</f>
        <v>3436.39160657</v>
      </c>
      <c r="C42" s="36">
        <f>SUMIFS(СВЦЭМ!$D$39:$D$782,СВЦЭМ!$A$39:$A$782,$A42,СВЦЭМ!$B$39:$B$782,C$11)+'СЕТ СН'!$F$14+СВЦЭМ!$D$10+'СЕТ СН'!$F$5-'СЕТ СН'!$F$24</f>
        <v>3507.3923381300001</v>
      </c>
      <c r="D42" s="36">
        <f>SUMIFS(СВЦЭМ!$D$39:$D$782,СВЦЭМ!$A$39:$A$782,$A42,СВЦЭМ!$B$39:$B$782,D$11)+'СЕТ СН'!$F$14+СВЦЭМ!$D$10+'СЕТ СН'!$F$5-'СЕТ СН'!$F$24</f>
        <v>3555.7096923200002</v>
      </c>
      <c r="E42" s="36">
        <f>SUMIFS(СВЦЭМ!$D$39:$D$782,СВЦЭМ!$A$39:$A$782,$A42,СВЦЭМ!$B$39:$B$782,E$11)+'СЕТ СН'!$F$14+СВЦЭМ!$D$10+'СЕТ СН'!$F$5-'СЕТ СН'!$F$24</f>
        <v>3571.3248739300002</v>
      </c>
      <c r="F42" s="36">
        <f>SUMIFS(СВЦЭМ!$D$39:$D$782,СВЦЭМ!$A$39:$A$782,$A42,СВЦЭМ!$B$39:$B$782,F$11)+'СЕТ СН'!$F$14+СВЦЭМ!$D$10+'СЕТ СН'!$F$5-'СЕТ СН'!$F$24</f>
        <v>3579.5668094000002</v>
      </c>
      <c r="G42" s="36">
        <f>SUMIFS(СВЦЭМ!$D$39:$D$782,СВЦЭМ!$A$39:$A$782,$A42,СВЦЭМ!$B$39:$B$782,G$11)+'СЕТ СН'!$F$14+СВЦЭМ!$D$10+'СЕТ СН'!$F$5-'СЕТ СН'!$F$24</f>
        <v>3577.8620039100001</v>
      </c>
      <c r="H42" s="36">
        <f>SUMIFS(СВЦЭМ!$D$39:$D$782,СВЦЭМ!$A$39:$A$782,$A42,СВЦЭМ!$B$39:$B$782,H$11)+'СЕТ СН'!$F$14+СВЦЭМ!$D$10+'СЕТ СН'!$F$5-'СЕТ СН'!$F$24</f>
        <v>3529.64998246</v>
      </c>
      <c r="I42" s="36">
        <f>SUMIFS(СВЦЭМ!$D$39:$D$782,СВЦЭМ!$A$39:$A$782,$A42,СВЦЭМ!$B$39:$B$782,I$11)+'СЕТ СН'!$F$14+СВЦЭМ!$D$10+'СЕТ СН'!$F$5-'СЕТ СН'!$F$24</f>
        <v>3405.78274702</v>
      </c>
      <c r="J42" s="36">
        <f>SUMIFS(СВЦЭМ!$D$39:$D$782,СВЦЭМ!$A$39:$A$782,$A42,СВЦЭМ!$B$39:$B$782,J$11)+'СЕТ СН'!$F$14+СВЦЭМ!$D$10+'СЕТ СН'!$F$5-'СЕТ СН'!$F$24</f>
        <v>3307.3160747700003</v>
      </c>
      <c r="K42" s="36">
        <f>SUMIFS(СВЦЭМ!$D$39:$D$782,СВЦЭМ!$A$39:$A$782,$A42,СВЦЭМ!$B$39:$B$782,K$11)+'СЕТ СН'!$F$14+СВЦЭМ!$D$10+'СЕТ СН'!$F$5-'СЕТ СН'!$F$24</f>
        <v>3255.7665655600003</v>
      </c>
      <c r="L42" s="36">
        <f>SUMIFS(СВЦЭМ!$D$39:$D$782,СВЦЭМ!$A$39:$A$782,$A42,СВЦЭМ!$B$39:$B$782,L$11)+'СЕТ СН'!$F$14+СВЦЭМ!$D$10+'СЕТ СН'!$F$5-'СЕТ СН'!$F$24</f>
        <v>3247.5749570900002</v>
      </c>
      <c r="M42" s="36">
        <f>SUMIFS(СВЦЭМ!$D$39:$D$782,СВЦЭМ!$A$39:$A$782,$A42,СВЦЭМ!$B$39:$B$782,M$11)+'СЕТ СН'!$F$14+СВЦЭМ!$D$10+'СЕТ СН'!$F$5-'СЕТ СН'!$F$24</f>
        <v>3246.3100701100002</v>
      </c>
      <c r="N42" s="36">
        <f>SUMIFS(СВЦЭМ!$D$39:$D$782,СВЦЭМ!$A$39:$A$782,$A42,СВЦЭМ!$B$39:$B$782,N$11)+'СЕТ СН'!$F$14+СВЦЭМ!$D$10+'СЕТ СН'!$F$5-'СЕТ СН'!$F$24</f>
        <v>3244.6840274400001</v>
      </c>
      <c r="O42" s="36">
        <f>SUMIFS(СВЦЭМ!$D$39:$D$782,СВЦЭМ!$A$39:$A$782,$A42,СВЦЭМ!$B$39:$B$782,O$11)+'СЕТ СН'!$F$14+СВЦЭМ!$D$10+'СЕТ СН'!$F$5-'СЕТ СН'!$F$24</f>
        <v>3253.7311834800003</v>
      </c>
      <c r="P42" s="36">
        <f>SUMIFS(СВЦЭМ!$D$39:$D$782,СВЦЭМ!$A$39:$A$782,$A42,СВЦЭМ!$B$39:$B$782,P$11)+'СЕТ СН'!$F$14+СВЦЭМ!$D$10+'СЕТ СН'!$F$5-'СЕТ СН'!$F$24</f>
        <v>3285.8123678800002</v>
      </c>
      <c r="Q42" s="36">
        <f>SUMIFS(СВЦЭМ!$D$39:$D$782,СВЦЭМ!$A$39:$A$782,$A42,СВЦЭМ!$B$39:$B$782,Q$11)+'СЕТ СН'!$F$14+СВЦЭМ!$D$10+'СЕТ СН'!$F$5-'СЕТ СН'!$F$24</f>
        <v>3288.8202355000003</v>
      </c>
      <c r="R42" s="36">
        <f>SUMIFS(СВЦЭМ!$D$39:$D$782,СВЦЭМ!$A$39:$A$782,$A42,СВЦЭМ!$B$39:$B$782,R$11)+'СЕТ СН'!$F$14+СВЦЭМ!$D$10+'СЕТ СН'!$F$5-'СЕТ СН'!$F$24</f>
        <v>3283.3968551600001</v>
      </c>
      <c r="S42" s="36">
        <f>SUMIFS(СВЦЭМ!$D$39:$D$782,СВЦЭМ!$A$39:$A$782,$A42,СВЦЭМ!$B$39:$B$782,S$11)+'СЕТ СН'!$F$14+СВЦЭМ!$D$10+'СЕТ СН'!$F$5-'СЕТ СН'!$F$24</f>
        <v>3266.21062747</v>
      </c>
      <c r="T42" s="36">
        <f>SUMIFS(СВЦЭМ!$D$39:$D$782,СВЦЭМ!$A$39:$A$782,$A42,СВЦЭМ!$B$39:$B$782,T$11)+'СЕТ СН'!$F$14+СВЦЭМ!$D$10+'СЕТ СН'!$F$5-'СЕТ СН'!$F$24</f>
        <v>3268.9920349499998</v>
      </c>
      <c r="U42" s="36">
        <f>SUMIFS(СВЦЭМ!$D$39:$D$782,СВЦЭМ!$A$39:$A$782,$A42,СВЦЭМ!$B$39:$B$782,U$11)+'СЕТ СН'!$F$14+СВЦЭМ!$D$10+'СЕТ СН'!$F$5-'СЕТ СН'!$F$24</f>
        <v>3268.3192589199998</v>
      </c>
      <c r="V42" s="36">
        <f>SUMIFS(СВЦЭМ!$D$39:$D$782,СВЦЭМ!$A$39:$A$782,$A42,СВЦЭМ!$B$39:$B$782,V$11)+'СЕТ СН'!$F$14+СВЦЭМ!$D$10+'СЕТ СН'!$F$5-'СЕТ СН'!$F$24</f>
        <v>3285.7638566800001</v>
      </c>
      <c r="W42" s="36">
        <f>SUMIFS(СВЦЭМ!$D$39:$D$782,СВЦЭМ!$A$39:$A$782,$A42,СВЦЭМ!$B$39:$B$782,W$11)+'СЕТ СН'!$F$14+СВЦЭМ!$D$10+'СЕТ СН'!$F$5-'СЕТ СН'!$F$24</f>
        <v>3290.7082813300003</v>
      </c>
      <c r="X42" s="36">
        <f>SUMIFS(СВЦЭМ!$D$39:$D$782,СВЦЭМ!$A$39:$A$782,$A42,СВЦЭМ!$B$39:$B$782,X$11)+'СЕТ СН'!$F$14+СВЦЭМ!$D$10+'СЕТ СН'!$F$5-'СЕТ СН'!$F$24</f>
        <v>3261.5334500200001</v>
      </c>
      <c r="Y42" s="36">
        <f>SUMIFS(СВЦЭМ!$D$39:$D$782,СВЦЭМ!$A$39:$A$782,$A42,СВЦЭМ!$B$39:$B$782,Y$11)+'СЕТ СН'!$F$14+СВЦЭМ!$D$10+'СЕТ СН'!$F$5-'СЕТ СН'!$F$24</f>
        <v>3322.8453912700002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01.08.2021</v>
      </c>
      <c r="B48" s="36">
        <f>SUMIFS(СВЦЭМ!$D$39:$D$782,СВЦЭМ!$A$39:$A$782,$A48,СВЦЭМ!$B$39:$B$782,B$47)+'СЕТ СН'!$G$14+СВЦЭМ!$D$10+'СЕТ СН'!$G$5-'СЕТ СН'!$G$24</f>
        <v>3652.7098260499997</v>
      </c>
      <c r="C48" s="36">
        <f>SUMIFS(СВЦЭМ!$D$39:$D$782,СВЦЭМ!$A$39:$A$782,$A48,СВЦЭМ!$B$39:$B$782,C$47)+'СЕТ СН'!$G$14+СВЦЭМ!$D$10+'СЕТ СН'!$G$5-'СЕТ СН'!$G$24</f>
        <v>3728.11318669</v>
      </c>
      <c r="D48" s="36">
        <f>SUMIFS(СВЦЭМ!$D$39:$D$782,СВЦЭМ!$A$39:$A$782,$A48,СВЦЭМ!$B$39:$B$782,D$47)+'СЕТ СН'!$G$14+СВЦЭМ!$D$10+'СЕТ СН'!$G$5-'СЕТ СН'!$G$24</f>
        <v>3790.14667719</v>
      </c>
      <c r="E48" s="36">
        <f>SUMIFS(СВЦЭМ!$D$39:$D$782,СВЦЭМ!$A$39:$A$782,$A48,СВЦЭМ!$B$39:$B$782,E$47)+'СЕТ СН'!$G$14+СВЦЭМ!$D$10+'СЕТ СН'!$G$5-'СЕТ СН'!$G$24</f>
        <v>3812.5502093999999</v>
      </c>
      <c r="F48" s="36">
        <f>SUMIFS(СВЦЭМ!$D$39:$D$782,СВЦЭМ!$A$39:$A$782,$A48,СВЦЭМ!$B$39:$B$782,F$47)+'СЕТ СН'!$G$14+СВЦЭМ!$D$10+'СЕТ СН'!$G$5-'СЕТ СН'!$G$24</f>
        <v>3813.7862955599999</v>
      </c>
      <c r="G48" s="36">
        <f>SUMIFS(СВЦЭМ!$D$39:$D$782,СВЦЭМ!$A$39:$A$782,$A48,СВЦЭМ!$B$39:$B$782,G$47)+'СЕТ СН'!$G$14+СВЦЭМ!$D$10+'СЕТ СН'!$G$5-'СЕТ СН'!$G$24</f>
        <v>3808.1875039799997</v>
      </c>
      <c r="H48" s="36">
        <f>SUMIFS(СВЦЭМ!$D$39:$D$782,СВЦЭМ!$A$39:$A$782,$A48,СВЦЭМ!$B$39:$B$782,H$47)+'СЕТ СН'!$G$14+СВЦЭМ!$D$10+'СЕТ СН'!$G$5-'СЕТ СН'!$G$24</f>
        <v>3783.3638040999999</v>
      </c>
      <c r="I48" s="36">
        <f>SUMIFS(СВЦЭМ!$D$39:$D$782,СВЦЭМ!$A$39:$A$782,$A48,СВЦЭМ!$B$39:$B$782,I$47)+'СЕТ СН'!$G$14+СВЦЭМ!$D$10+'СЕТ СН'!$G$5-'СЕТ СН'!$G$24</f>
        <v>3718.2457218600002</v>
      </c>
      <c r="J48" s="36">
        <f>SUMIFS(СВЦЭМ!$D$39:$D$782,СВЦЭМ!$A$39:$A$782,$A48,СВЦЭМ!$B$39:$B$782,J$47)+'СЕТ СН'!$G$14+СВЦЭМ!$D$10+'СЕТ СН'!$G$5-'СЕТ СН'!$G$24</f>
        <v>3642.0496068900002</v>
      </c>
      <c r="K48" s="36">
        <f>SUMIFS(СВЦЭМ!$D$39:$D$782,СВЦЭМ!$A$39:$A$782,$A48,СВЦЭМ!$B$39:$B$782,K$47)+'СЕТ СН'!$G$14+СВЦЭМ!$D$10+'СЕТ СН'!$G$5-'СЕТ СН'!$G$24</f>
        <v>3588.1615997600002</v>
      </c>
      <c r="L48" s="36">
        <f>SUMIFS(СВЦЭМ!$D$39:$D$782,СВЦЭМ!$A$39:$A$782,$A48,СВЦЭМ!$B$39:$B$782,L$47)+'СЕТ СН'!$G$14+СВЦЭМ!$D$10+'СЕТ СН'!$G$5-'СЕТ СН'!$G$24</f>
        <v>3608.4745424299999</v>
      </c>
      <c r="M48" s="36">
        <f>SUMIFS(СВЦЭМ!$D$39:$D$782,СВЦЭМ!$A$39:$A$782,$A48,СВЦЭМ!$B$39:$B$782,M$47)+'СЕТ СН'!$G$14+СВЦЭМ!$D$10+'СЕТ СН'!$G$5-'СЕТ СН'!$G$24</f>
        <v>3594.0028561899999</v>
      </c>
      <c r="N48" s="36">
        <f>SUMIFS(СВЦЭМ!$D$39:$D$782,СВЦЭМ!$A$39:$A$782,$A48,СВЦЭМ!$B$39:$B$782,N$47)+'СЕТ СН'!$G$14+СВЦЭМ!$D$10+'СЕТ СН'!$G$5-'СЕТ СН'!$G$24</f>
        <v>3606.74038823</v>
      </c>
      <c r="O48" s="36">
        <f>SUMIFS(СВЦЭМ!$D$39:$D$782,СВЦЭМ!$A$39:$A$782,$A48,СВЦЭМ!$B$39:$B$782,O$47)+'СЕТ СН'!$G$14+СВЦЭМ!$D$10+'СЕТ СН'!$G$5-'СЕТ СН'!$G$24</f>
        <v>3616.0278594500001</v>
      </c>
      <c r="P48" s="36">
        <f>SUMIFS(СВЦЭМ!$D$39:$D$782,СВЦЭМ!$A$39:$A$782,$A48,СВЦЭМ!$B$39:$B$782,P$47)+'СЕТ СН'!$G$14+СВЦЭМ!$D$10+'СЕТ СН'!$G$5-'СЕТ СН'!$G$24</f>
        <v>3626.1844782399999</v>
      </c>
      <c r="Q48" s="36">
        <f>SUMIFS(СВЦЭМ!$D$39:$D$782,СВЦЭМ!$A$39:$A$782,$A48,СВЦЭМ!$B$39:$B$782,Q$47)+'СЕТ СН'!$G$14+СВЦЭМ!$D$10+'СЕТ СН'!$G$5-'СЕТ СН'!$G$24</f>
        <v>3634.20764229</v>
      </c>
      <c r="R48" s="36">
        <f>SUMIFS(СВЦЭМ!$D$39:$D$782,СВЦЭМ!$A$39:$A$782,$A48,СВЦЭМ!$B$39:$B$782,R$47)+'СЕТ СН'!$G$14+СВЦЭМ!$D$10+'СЕТ СН'!$G$5-'СЕТ СН'!$G$24</f>
        <v>3619.6745471700001</v>
      </c>
      <c r="S48" s="36">
        <f>SUMIFS(СВЦЭМ!$D$39:$D$782,СВЦЭМ!$A$39:$A$782,$A48,СВЦЭМ!$B$39:$B$782,S$47)+'СЕТ СН'!$G$14+СВЦЭМ!$D$10+'СЕТ СН'!$G$5-'СЕТ СН'!$G$24</f>
        <v>3604.9876377099999</v>
      </c>
      <c r="T48" s="36">
        <f>SUMIFS(СВЦЭМ!$D$39:$D$782,СВЦЭМ!$A$39:$A$782,$A48,СВЦЭМ!$B$39:$B$782,T$47)+'СЕТ СН'!$G$14+СВЦЭМ!$D$10+'СЕТ СН'!$G$5-'СЕТ СН'!$G$24</f>
        <v>3592.4300963199998</v>
      </c>
      <c r="U48" s="36">
        <f>SUMIFS(СВЦЭМ!$D$39:$D$782,СВЦЭМ!$A$39:$A$782,$A48,СВЦЭМ!$B$39:$B$782,U$47)+'СЕТ СН'!$G$14+СВЦЭМ!$D$10+'СЕТ СН'!$G$5-'СЕТ СН'!$G$24</f>
        <v>3578.0025987999998</v>
      </c>
      <c r="V48" s="36">
        <f>SUMIFS(СВЦЭМ!$D$39:$D$782,СВЦЭМ!$A$39:$A$782,$A48,СВЦЭМ!$B$39:$B$782,V$47)+'СЕТ СН'!$G$14+СВЦЭМ!$D$10+'СЕТ СН'!$G$5-'СЕТ СН'!$G$24</f>
        <v>3564.4550231799999</v>
      </c>
      <c r="W48" s="36">
        <f>SUMIFS(СВЦЭМ!$D$39:$D$782,СВЦЭМ!$A$39:$A$782,$A48,СВЦЭМ!$B$39:$B$782,W$47)+'СЕТ СН'!$G$14+СВЦЭМ!$D$10+'СЕТ СН'!$G$5-'СЕТ СН'!$G$24</f>
        <v>3574.5042054199998</v>
      </c>
      <c r="X48" s="36">
        <f>SUMIFS(СВЦЭМ!$D$39:$D$782,СВЦЭМ!$A$39:$A$782,$A48,СВЦЭМ!$B$39:$B$782,X$47)+'СЕТ СН'!$G$14+СВЦЭМ!$D$10+'СЕТ СН'!$G$5-'СЕТ СН'!$G$24</f>
        <v>3557.0577571399999</v>
      </c>
      <c r="Y48" s="36">
        <f>SUMIFS(СВЦЭМ!$D$39:$D$782,СВЦЭМ!$A$39:$A$782,$A48,СВЦЭМ!$B$39:$B$782,Y$47)+'СЕТ СН'!$G$14+СВЦЭМ!$D$10+'СЕТ СН'!$G$5-'СЕТ СН'!$G$24</f>
        <v>3595.3762070399998</v>
      </c>
      <c r="AA48" s="45"/>
    </row>
    <row r="49" spans="1:25" ht="15.75" x14ac:dyDescent="0.2">
      <c r="A49" s="35">
        <f>A48+1</f>
        <v>44410</v>
      </c>
      <c r="B49" s="36">
        <f>SUMIFS(СВЦЭМ!$D$39:$D$782,СВЦЭМ!$A$39:$A$782,$A49,СВЦЭМ!$B$39:$B$782,B$47)+'СЕТ СН'!$G$14+СВЦЭМ!$D$10+'СЕТ СН'!$G$5-'СЕТ СН'!$G$24</f>
        <v>3651.9708080599999</v>
      </c>
      <c r="C49" s="36">
        <f>SUMIFS(СВЦЭМ!$D$39:$D$782,СВЦЭМ!$A$39:$A$782,$A49,СВЦЭМ!$B$39:$B$782,C$47)+'СЕТ СН'!$G$14+СВЦЭМ!$D$10+'СЕТ СН'!$G$5-'СЕТ СН'!$G$24</f>
        <v>3683.9170888200001</v>
      </c>
      <c r="D49" s="36">
        <f>SUMIFS(СВЦЭМ!$D$39:$D$782,СВЦЭМ!$A$39:$A$782,$A49,СВЦЭМ!$B$39:$B$782,D$47)+'СЕТ СН'!$G$14+СВЦЭМ!$D$10+'СЕТ СН'!$G$5-'СЕТ СН'!$G$24</f>
        <v>3731.9329268399997</v>
      </c>
      <c r="E49" s="36">
        <f>SUMIFS(СВЦЭМ!$D$39:$D$782,СВЦЭМ!$A$39:$A$782,$A49,СВЦЭМ!$B$39:$B$782,E$47)+'СЕТ СН'!$G$14+СВЦЭМ!$D$10+'СЕТ СН'!$G$5-'СЕТ СН'!$G$24</f>
        <v>3755.1882219399999</v>
      </c>
      <c r="F49" s="36">
        <f>SUMIFS(СВЦЭМ!$D$39:$D$782,СВЦЭМ!$A$39:$A$782,$A49,СВЦЭМ!$B$39:$B$782,F$47)+'СЕТ СН'!$G$14+СВЦЭМ!$D$10+'СЕТ СН'!$G$5-'СЕТ СН'!$G$24</f>
        <v>3753.14214464</v>
      </c>
      <c r="G49" s="36">
        <f>SUMIFS(СВЦЭМ!$D$39:$D$782,СВЦЭМ!$A$39:$A$782,$A49,СВЦЭМ!$B$39:$B$782,G$47)+'СЕТ СН'!$G$14+СВЦЭМ!$D$10+'СЕТ СН'!$G$5-'СЕТ СН'!$G$24</f>
        <v>3733.3364090699997</v>
      </c>
      <c r="H49" s="36">
        <f>SUMIFS(СВЦЭМ!$D$39:$D$782,СВЦЭМ!$A$39:$A$782,$A49,СВЦЭМ!$B$39:$B$782,H$47)+'СЕТ СН'!$G$14+СВЦЭМ!$D$10+'СЕТ СН'!$G$5-'СЕТ СН'!$G$24</f>
        <v>3701.1572680700001</v>
      </c>
      <c r="I49" s="36">
        <f>SUMIFS(СВЦЭМ!$D$39:$D$782,СВЦЭМ!$A$39:$A$782,$A49,СВЦЭМ!$B$39:$B$782,I$47)+'СЕТ СН'!$G$14+СВЦЭМ!$D$10+'СЕТ СН'!$G$5-'СЕТ СН'!$G$24</f>
        <v>3642.9017481000001</v>
      </c>
      <c r="J49" s="36">
        <f>SUMIFS(СВЦЭМ!$D$39:$D$782,СВЦЭМ!$A$39:$A$782,$A49,СВЦЭМ!$B$39:$B$782,J$47)+'СЕТ СН'!$G$14+СВЦЭМ!$D$10+'СЕТ СН'!$G$5-'СЕТ СН'!$G$24</f>
        <v>3577.63418688</v>
      </c>
      <c r="K49" s="36">
        <f>SUMIFS(СВЦЭМ!$D$39:$D$782,СВЦЭМ!$A$39:$A$782,$A49,СВЦЭМ!$B$39:$B$782,K$47)+'СЕТ СН'!$G$14+СВЦЭМ!$D$10+'СЕТ СН'!$G$5-'СЕТ СН'!$G$24</f>
        <v>3543.1493439400001</v>
      </c>
      <c r="L49" s="36">
        <f>SUMIFS(СВЦЭМ!$D$39:$D$782,СВЦЭМ!$A$39:$A$782,$A49,СВЦЭМ!$B$39:$B$782,L$47)+'СЕТ СН'!$G$14+СВЦЭМ!$D$10+'СЕТ СН'!$G$5-'СЕТ СН'!$G$24</f>
        <v>3565.8499247999998</v>
      </c>
      <c r="M49" s="36">
        <f>SUMIFS(СВЦЭМ!$D$39:$D$782,СВЦЭМ!$A$39:$A$782,$A49,СВЦЭМ!$B$39:$B$782,M$47)+'СЕТ СН'!$G$14+СВЦЭМ!$D$10+'СЕТ СН'!$G$5-'СЕТ СН'!$G$24</f>
        <v>3578.2881833599999</v>
      </c>
      <c r="N49" s="36">
        <f>SUMIFS(СВЦЭМ!$D$39:$D$782,СВЦЭМ!$A$39:$A$782,$A49,СВЦЭМ!$B$39:$B$782,N$47)+'СЕТ СН'!$G$14+СВЦЭМ!$D$10+'СЕТ СН'!$G$5-'СЕТ СН'!$G$24</f>
        <v>3575.6799055900001</v>
      </c>
      <c r="O49" s="36">
        <f>SUMIFS(СВЦЭМ!$D$39:$D$782,СВЦЭМ!$A$39:$A$782,$A49,СВЦЭМ!$B$39:$B$782,O$47)+'СЕТ СН'!$G$14+СВЦЭМ!$D$10+'СЕТ СН'!$G$5-'СЕТ СН'!$G$24</f>
        <v>3577.1271086100001</v>
      </c>
      <c r="P49" s="36">
        <f>SUMIFS(СВЦЭМ!$D$39:$D$782,СВЦЭМ!$A$39:$A$782,$A49,СВЦЭМ!$B$39:$B$782,P$47)+'СЕТ СН'!$G$14+СВЦЭМ!$D$10+'СЕТ СН'!$G$5-'СЕТ СН'!$G$24</f>
        <v>3579.86946782</v>
      </c>
      <c r="Q49" s="36">
        <f>SUMIFS(СВЦЭМ!$D$39:$D$782,СВЦЭМ!$A$39:$A$782,$A49,СВЦЭМ!$B$39:$B$782,Q$47)+'СЕТ СН'!$G$14+СВЦЭМ!$D$10+'СЕТ СН'!$G$5-'СЕТ СН'!$G$24</f>
        <v>3583.48425327</v>
      </c>
      <c r="R49" s="36">
        <f>SUMIFS(СВЦЭМ!$D$39:$D$782,СВЦЭМ!$A$39:$A$782,$A49,СВЦЭМ!$B$39:$B$782,R$47)+'СЕТ СН'!$G$14+СВЦЭМ!$D$10+'СЕТ СН'!$G$5-'СЕТ СН'!$G$24</f>
        <v>3576.7211402200001</v>
      </c>
      <c r="S49" s="36">
        <f>SUMIFS(СВЦЭМ!$D$39:$D$782,СВЦЭМ!$A$39:$A$782,$A49,СВЦЭМ!$B$39:$B$782,S$47)+'СЕТ СН'!$G$14+СВЦЭМ!$D$10+'СЕТ СН'!$G$5-'СЕТ СН'!$G$24</f>
        <v>3592.4074848400001</v>
      </c>
      <c r="T49" s="36">
        <f>SUMIFS(СВЦЭМ!$D$39:$D$782,СВЦЭМ!$A$39:$A$782,$A49,СВЦЭМ!$B$39:$B$782,T$47)+'СЕТ СН'!$G$14+СВЦЭМ!$D$10+'СЕТ СН'!$G$5-'СЕТ СН'!$G$24</f>
        <v>3627.8566265099998</v>
      </c>
      <c r="U49" s="36">
        <f>SUMIFS(СВЦЭМ!$D$39:$D$782,СВЦЭМ!$A$39:$A$782,$A49,СВЦЭМ!$B$39:$B$782,U$47)+'СЕТ СН'!$G$14+СВЦЭМ!$D$10+'СЕТ СН'!$G$5-'СЕТ СН'!$G$24</f>
        <v>3627.2364869600001</v>
      </c>
      <c r="V49" s="36">
        <f>SUMIFS(СВЦЭМ!$D$39:$D$782,СВЦЭМ!$A$39:$A$782,$A49,СВЦЭМ!$B$39:$B$782,V$47)+'СЕТ СН'!$G$14+СВЦЭМ!$D$10+'СЕТ СН'!$G$5-'СЕТ СН'!$G$24</f>
        <v>3594.53601114</v>
      </c>
      <c r="W49" s="36">
        <f>SUMIFS(СВЦЭМ!$D$39:$D$782,СВЦЭМ!$A$39:$A$782,$A49,СВЦЭМ!$B$39:$B$782,W$47)+'СЕТ СН'!$G$14+СВЦЭМ!$D$10+'СЕТ СН'!$G$5-'СЕТ СН'!$G$24</f>
        <v>3602.1687250300001</v>
      </c>
      <c r="X49" s="36">
        <f>SUMIFS(СВЦЭМ!$D$39:$D$782,СВЦЭМ!$A$39:$A$782,$A49,СВЦЭМ!$B$39:$B$782,X$47)+'СЕТ СН'!$G$14+СВЦЭМ!$D$10+'СЕТ СН'!$G$5-'СЕТ СН'!$G$24</f>
        <v>3607.1243363799999</v>
      </c>
      <c r="Y49" s="36">
        <f>SUMIFS(СВЦЭМ!$D$39:$D$782,СВЦЭМ!$A$39:$A$782,$A49,СВЦЭМ!$B$39:$B$782,Y$47)+'СЕТ СН'!$G$14+СВЦЭМ!$D$10+'СЕТ СН'!$G$5-'СЕТ СН'!$G$24</f>
        <v>3578.26918475</v>
      </c>
    </row>
    <row r="50" spans="1:25" ht="15.75" x14ac:dyDescent="0.2">
      <c r="A50" s="35">
        <f t="shared" ref="A50:A78" si="1">A49+1</f>
        <v>44411</v>
      </c>
      <c r="B50" s="36">
        <f>SUMIFS(СВЦЭМ!$D$39:$D$782,СВЦЭМ!$A$39:$A$782,$A50,СВЦЭМ!$B$39:$B$782,B$47)+'СЕТ СН'!$G$14+СВЦЭМ!$D$10+'СЕТ СН'!$G$5-'СЕТ СН'!$G$24</f>
        <v>3724.1639112299999</v>
      </c>
      <c r="C50" s="36">
        <f>SUMIFS(СВЦЭМ!$D$39:$D$782,СВЦЭМ!$A$39:$A$782,$A50,СВЦЭМ!$B$39:$B$782,C$47)+'СЕТ СН'!$G$14+СВЦЭМ!$D$10+'СЕТ СН'!$G$5-'СЕТ СН'!$G$24</f>
        <v>3796.3416954700001</v>
      </c>
      <c r="D50" s="36">
        <f>SUMIFS(СВЦЭМ!$D$39:$D$782,СВЦЭМ!$A$39:$A$782,$A50,СВЦЭМ!$B$39:$B$782,D$47)+'СЕТ СН'!$G$14+СВЦЭМ!$D$10+'СЕТ СН'!$G$5-'СЕТ СН'!$G$24</f>
        <v>3858.7647420100002</v>
      </c>
      <c r="E50" s="36">
        <f>SUMIFS(СВЦЭМ!$D$39:$D$782,СВЦЭМ!$A$39:$A$782,$A50,СВЦЭМ!$B$39:$B$782,E$47)+'СЕТ СН'!$G$14+СВЦЭМ!$D$10+'СЕТ СН'!$G$5-'СЕТ СН'!$G$24</f>
        <v>3886.4779798499999</v>
      </c>
      <c r="F50" s="36">
        <f>SUMIFS(СВЦЭМ!$D$39:$D$782,СВЦЭМ!$A$39:$A$782,$A50,СВЦЭМ!$B$39:$B$782,F$47)+'СЕТ СН'!$G$14+СВЦЭМ!$D$10+'СЕТ СН'!$G$5-'СЕТ СН'!$G$24</f>
        <v>3887.0930823600002</v>
      </c>
      <c r="G50" s="36">
        <f>SUMIFS(СВЦЭМ!$D$39:$D$782,СВЦЭМ!$A$39:$A$782,$A50,СВЦЭМ!$B$39:$B$782,G$47)+'СЕТ СН'!$G$14+СВЦЭМ!$D$10+'СЕТ СН'!$G$5-'СЕТ СН'!$G$24</f>
        <v>3863.9510751099997</v>
      </c>
      <c r="H50" s="36">
        <f>SUMIFS(СВЦЭМ!$D$39:$D$782,СВЦЭМ!$A$39:$A$782,$A50,СВЦЭМ!$B$39:$B$782,H$47)+'СЕТ СН'!$G$14+СВЦЭМ!$D$10+'СЕТ СН'!$G$5-'СЕТ СН'!$G$24</f>
        <v>3807.6769584100002</v>
      </c>
      <c r="I50" s="36">
        <f>SUMIFS(СВЦЭМ!$D$39:$D$782,СВЦЭМ!$A$39:$A$782,$A50,СВЦЭМ!$B$39:$B$782,I$47)+'СЕТ СН'!$G$14+СВЦЭМ!$D$10+'СЕТ СН'!$G$5-'СЕТ СН'!$G$24</f>
        <v>3713.3439612000002</v>
      </c>
      <c r="J50" s="36">
        <f>SUMIFS(СВЦЭМ!$D$39:$D$782,СВЦЭМ!$A$39:$A$782,$A50,СВЦЭМ!$B$39:$B$782,J$47)+'СЕТ СН'!$G$14+СВЦЭМ!$D$10+'СЕТ СН'!$G$5-'СЕТ СН'!$G$24</f>
        <v>3625.9221033399999</v>
      </c>
      <c r="K50" s="36">
        <f>SUMIFS(СВЦЭМ!$D$39:$D$782,СВЦЭМ!$A$39:$A$782,$A50,СВЦЭМ!$B$39:$B$782,K$47)+'СЕТ СН'!$G$14+СВЦЭМ!$D$10+'СЕТ СН'!$G$5-'СЕТ СН'!$G$24</f>
        <v>3579.39387502</v>
      </c>
      <c r="L50" s="36">
        <f>SUMIFS(СВЦЭМ!$D$39:$D$782,СВЦЭМ!$A$39:$A$782,$A50,СВЦЭМ!$B$39:$B$782,L$47)+'СЕТ СН'!$G$14+СВЦЭМ!$D$10+'СЕТ СН'!$G$5-'СЕТ СН'!$G$24</f>
        <v>3590.8023195599999</v>
      </c>
      <c r="M50" s="36">
        <f>SUMIFS(СВЦЭМ!$D$39:$D$782,СВЦЭМ!$A$39:$A$782,$A50,СВЦЭМ!$B$39:$B$782,M$47)+'СЕТ СН'!$G$14+СВЦЭМ!$D$10+'СЕТ СН'!$G$5-'СЕТ СН'!$G$24</f>
        <v>3606.3708479799998</v>
      </c>
      <c r="N50" s="36">
        <f>SUMIFS(СВЦЭМ!$D$39:$D$782,СВЦЭМ!$A$39:$A$782,$A50,СВЦЭМ!$B$39:$B$782,N$47)+'СЕТ СН'!$G$14+СВЦЭМ!$D$10+'СЕТ СН'!$G$5-'СЕТ СН'!$G$24</f>
        <v>3601.4916293599999</v>
      </c>
      <c r="O50" s="36">
        <f>SUMIFS(СВЦЭМ!$D$39:$D$782,СВЦЭМ!$A$39:$A$782,$A50,СВЦЭМ!$B$39:$B$782,O$47)+'СЕТ СН'!$G$14+СВЦЭМ!$D$10+'СЕТ СН'!$G$5-'СЕТ СН'!$G$24</f>
        <v>3632.18763549</v>
      </c>
      <c r="P50" s="36">
        <f>SUMIFS(СВЦЭМ!$D$39:$D$782,СВЦЭМ!$A$39:$A$782,$A50,СВЦЭМ!$B$39:$B$782,P$47)+'СЕТ СН'!$G$14+СВЦЭМ!$D$10+'СЕТ СН'!$G$5-'СЕТ СН'!$G$24</f>
        <v>3645.65122028</v>
      </c>
      <c r="Q50" s="36">
        <f>SUMIFS(СВЦЭМ!$D$39:$D$782,СВЦЭМ!$A$39:$A$782,$A50,СВЦЭМ!$B$39:$B$782,Q$47)+'СЕТ СН'!$G$14+СВЦЭМ!$D$10+'СЕТ СН'!$G$5-'СЕТ СН'!$G$24</f>
        <v>3674.4671020400001</v>
      </c>
      <c r="R50" s="36">
        <f>SUMIFS(СВЦЭМ!$D$39:$D$782,СВЦЭМ!$A$39:$A$782,$A50,СВЦЭМ!$B$39:$B$782,R$47)+'СЕТ СН'!$G$14+СВЦЭМ!$D$10+'СЕТ СН'!$G$5-'СЕТ СН'!$G$24</f>
        <v>3657.8700530300002</v>
      </c>
      <c r="S50" s="36">
        <f>SUMIFS(СВЦЭМ!$D$39:$D$782,СВЦЭМ!$A$39:$A$782,$A50,СВЦЭМ!$B$39:$B$782,S$47)+'СЕТ СН'!$G$14+СВЦЭМ!$D$10+'СЕТ СН'!$G$5-'СЕТ СН'!$G$24</f>
        <v>3672.1503617899998</v>
      </c>
      <c r="T50" s="36">
        <f>SUMIFS(СВЦЭМ!$D$39:$D$782,СВЦЭМ!$A$39:$A$782,$A50,СВЦЭМ!$B$39:$B$782,T$47)+'СЕТ СН'!$G$14+СВЦЭМ!$D$10+'СЕТ СН'!$G$5-'СЕТ СН'!$G$24</f>
        <v>3627.0718704299998</v>
      </c>
      <c r="U50" s="36">
        <f>SUMIFS(СВЦЭМ!$D$39:$D$782,СВЦЭМ!$A$39:$A$782,$A50,СВЦЭМ!$B$39:$B$782,U$47)+'СЕТ СН'!$G$14+СВЦЭМ!$D$10+'СЕТ СН'!$G$5-'СЕТ СН'!$G$24</f>
        <v>3618.6233134399999</v>
      </c>
      <c r="V50" s="36">
        <f>SUMIFS(СВЦЭМ!$D$39:$D$782,СВЦЭМ!$A$39:$A$782,$A50,СВЦЭМ!$B$39:$B$782,V$47)+'СЕТ СН'!$G$14+СВЦЭМ!$D$10+'СЕТ СН'!$G$5-'СЕТ СН'!$G$24</f>
        <v>3638.6511013600002</v>
      </c>
      <c r="W50" s="36">
        <f>SUMIFS(СВЦЭМ!$D$39:$D$782,СВЦЭМ!$A$39:$A$782,$A50,СВЦЭМ!$B$39:$B$782,W$47)+'СЕТ СН'!$G$14+СВЦЭМ!$D$10+'СЕТ СН'!$G$5-'СЕТ СН'!$G$24</f>
        <v>3653.9792047400001</v>
      </c>
      <c r="X50" s="36">
        <f>SUMIFS(СВЦЭМ!$D$39:$D$782,СВЦЭМ!$A$39:$A$782,$A50,СВЦЭМ!$B$39:$B$782,X$47)+'СЕТ СН'!$G$14+СВЦЭМ!$D$10+'СЕТ СН'!$G$5-'СЕТ СН'!$G$24</f>
        <v>3624.3105115799999</v>
      </c>
      <c r="Y50" s="36">
        <f>SUMIFS(СВЦЭМ!$D$39:$D$782,СВЦЭМ!$A$39:$A$782,$A50,СВЦЭМ!$B$39:$B$782,Y$47)+'СЕТ СН'!$G$14+СВЦЭМ!$D$10+'СЕТ СН'!$G$5-'СЕТ СН'!$G$24</f>
        <v>3638.0384516200002</v>
      </c>
    </row>
    <row r="51" spans="1:25" ht="15.75" x14ac:dyDescent="0.2">
      <c r="A51" s="35">
        <f t="shared" si="1"/>
        <v>44412</v>
      </c>
      <c r="B51" s="36">
        <f>SUMIFS(СВЦЭМ!$D$39:$D$782,СВЦЭМ!$A$39:$A$782,$A51,СВЦЭМ!$B$39:$B$782,B$47)+'СЕТ СН'!$G$14+СВЦЭМ!$D$10+'СЕТ СН'!$G$5-'СЕТ СН'!$G$24</f>
        <v>3659.9136258799999</v>
      </c>
      <c r="C51" s="36">
        <f>SUMIFS(СВЦЭМ!$D$39:$D$782,СВЦЭМ!$A$39:$A$782,$A51,СВЦЭМ!$B$39:$B$782,C$47)+'СЕТ СН'!$G$14+СВЦЭМ!$D$10+'СЕТ СН'!$G$5-'СЕТ СН'!$G$24</f>
        <v>3739.8530417500001</v>
      </c>
      <c r="D51" s="36">
        <f>SUMIFS(СВЦЭМ!$D$39:$D$782,СВЦЭМ!$A$39:$A$782,$A51,СВЦЭМ!$B$39:$B$782,D$47)+'СЕТ СН'!$G$14+СВЦЭМ!$D$10+'СЕТ СН'!$G$5-'СЕТ СН'!$G$24</f>
        <v>3802.63649429</v>
      </c>
      <c r="E51" s="36">
        <f>SUMIFS(СВЦЭМ!$D$39:$D$782,СВЦЭМ!$A$39:$A$782,$A51,СВЦЭМ!$B$39:$B$782,E$47)+'СЕТ СН'!$G$14+СВЦЭМ!$D$10+'СЕТ СН'!$G$5-'СЕТ СН'!$G$24</f>
        <v>3826.2647549599997</v>
      </c>
      <c r="F51" s="36">
        <f>SUMIFS(СВЦЭМ!$D$39:$D$782,СВЦЭМ!$A$39:$A$782,$A51,СВЦЭМ!$B$39:$B$782,F$47)+'СЕТ СН'!$G$14+СВЦЭМ!$D$10+'СЕТ СН'!$G$5-'СЕТ СН'!$G$24</f>
        <v>3828.6375481699997</v>
      </c>
      <c r="G51" s="36">
        <f>SUMIFS(СВЦЭМ!$D$39:$D$782,СВЦЭМ!$A$39:$A$782,$A51,СВЦЭМ!$B$39:$B$782,G$47)+'СЕТ СН'!$G$14+СВЦЭМ!$D$10+'СЕТ СН'!$G$5-'СЕТ СН'!$G$24</f>
        <v>3812.29524601</v>
      </c>
      <c r="H51" s="36">
        <f>SUMIFS(СВЦЭМ!$D$39:$D$782,СВЦЭМ!$A$39:$A$782,$A51,СВЦЭМ!$B$39:$B$782,H$47)+'СЕТ СН'!$G$14+СВЦЭМ!$D$10+'СЕТ СН'!$G$5-'СЕТ СН'!$G$24</f>
        <v>3766.8788396599998</v>
      </c>
      <c r="I51" s="36">
        <f>SUMIFS(СВЦЭМ!$D$39:$D$782,СВЦЭМ!$A$39:$A$782,$A51,СВЦЭМ!$B$39:$B$782,I$47)+'СЕТ СН'!$G$14+СВЦЭМ!$D$10+'СЕТ СН'!$G$5-'СЕТ СН'!$G$24</f>
        <v>3682.2582564599998</v>
      </c>
      <c r="J51" s="36">
        <f>SUMIFS(СВЦЭМ!$D$39:$D$782,СВЦЭМ!$A$39:$A$782,$A51,СВЦЭМ!$B$39:$B$782,J$47)+'СЕТ СН'!$G$14+СВЦЭМ!$D$10+'СЕТ СН'!$G$5-'СЕТ СН'!$G$24</f>
        <v>3606.2583786300002</v>
      </c>
      <c r="K51" s="36">
        <f>SUMIFS(СВЦЭМ!$D$39:$D$782,СВЦЭМ!$A$39:$A$782,$A51,СВЦЭМ!$B$39:$B$782,K$47)+'СЕТ СН'!$G$14+СВЦЭМ!$D$10+'СЕТ СН'!$G$5-'СЕТ СН'!$G$24</f>
        <v>3560.6223163099999</v>
      </c>
      <c r="L51" s="36">
        <f>SUMIFS(СВЦЭМ!$D$39:$D$782,СВЦЭМ!$A$39:$A$782,$A51,СВЦЭМ!$B$39:$B$782,L$47)+'СЕТ СН'!$G$14+СВЦЭМ!$D$10+'СЕТ СН'!$G$5-'СЕТ СН'!$G$24</f>
        <v>3566.3285121499998</v>
      </c>
      <c r="M51" s="36">
        <f>SUMIFS(СВЦЭМ!$D$39:$D$782,СВЦЭМ!$A$39:$A$782,$A51,СВЦЭМ!$B$39:$B$782,M$47)+'СЕТ СН'!$G$14+СВЦЭМ!$D$10+'СЕТ СН'!$G$5-'СЕТ СН'!$G$24</f>
        <v>3571.7117153899999</v>
      </c>
      <c r="N51" s="36">
        <f>SUMIFS(СВЦЭМ!$D$39:$D$782,СВЦЭМ!$A$39:$A$782,$A51,СВЦЭМ!$B$39:$B$782,N$47)+'СЕТ СН'!$G$14+СВЦЭМ!$D$10+'СЕТ СН'!$G$5-'СЕТ СН'!$G$24</f>
        <v>3572.8352090399999</v>
      </c>
      <c r="O51" s="36">
        <f>SUMIFS(СВЦЭМ!$D$39:$D$782,СВЦЭМ!$A$39:$A$782,$A51,СВЦЭМ!$B$39:$B$782,O$47)+'СЕТ СН'!$G$14+СВЦЭМ!$D$10+'СЕТ СН'!$G$5-'СЕТ СН'!$G$24</f>
        <v>3585.7287890100001</v>
      </c>
      <c r="P51" s="36">
        <f>SUMIFS(СВЦЭМ!$D$39:$D$782,СВЦЭМ!$A$39:$A$782,$A51,СВЦЭМ!$B$39:$B$782,P$47)+'СЕТ СН'!$G$14+СВЦЭМ!$D$10+'СЕТ СН'!$G$5-'СЕТ СН'!$G$24</f>
        <v>3590.0107398</v>
      </c>
      <c r="Q51" s="36">
        <f>SUMIFS(СВЦЭМ!$D$39:$D$782,СВЦЭМ!$A$39:$A$782,$A51,СВЦЭМ!$B$39:$B$782,Q$47)+'СЕТ СН'!$G$14+СВЦЭМ!$D$10+'СЕТ СН'!$G$5-'СЕТ СН'!$G$24</f>
        <v>3595.8045376199998</v>
      </c>
      <c r="R51" s="36">
        <f>SUMIFS(СВЦЭМ!$D$39:$D$782,СВЦЭМ!$A$39:$A$782,$A51,СВЦЭМ!$B$39:$B$782,R$47)+'СЕТ СН'!$G$14+СВЦЭМ!$D$10+'СЕТ СН'!$G$5-'СЕТ СН'!$G$24</f>
        <v>3594.7800484499999</v>
      </c>
      <c r="S51" s="36">
        <f>SUMIFS(СВЦЭМ!$D$39:$D$782,СВЦЭМ!$A$39:$A$782,$A51,СВЦЭМ!$B$39:$B$782,S$47)+'СЕТ СН'!$G$14+СВЦЭМ!$D$10+'СЕТ СН'!$G$5-'СЕТ СН'!$G$24</f>
        <v>3602.6578623800001</v>
      </c>
      <c r="T51" s="36">
        <f>SUMIFS(СВЦЭМ!$D$39:$D$782,СВЦЭМ!$A$39:$A$782,$A51,СВЦЭМ!$B$39:$B$782,T$47)+'СЕТ СН'!$G$14+СВЦЭМ!$D$10+'СЕТ СН'!$G$5-'СЕТ СН'!$G$24</f>
        <v>3630.1840791899999</v>
      </c>
      <c r="U51" s="36">
        <f>SUMIFS(СВЦЭМ!$D$39:$D$782,СВЦЭМ!$A$39:$A$782,$A51,СВЦЭМ!$B$39:$B$782,U$47)+'СЕТ СН'!$G$14+СВЦЭМ!$D$10+'СЕТ СН'!$G$5-'СЕТ СН'!$G$24</f>
        <v>3616.58832536</v>
      </c>
      <c r="V51" s="36">
        <f>SUMIFS(СВЦЭМ!$D$39:$D$782,СВЦЭМ!$A$39:$A$782,$A51,СВЦЭМ!$B$39:$B$782,V$47)+'СЕТ СН'!$G$14+СВЦЭМ!$D$10+'СЕТ СН'!$G$5-'СЕТ СН'!$G$24</f>
        <v>3609.5251177499999</v>
      </c>
      <c r="W51" s="36">
        <f>SUMIFS(СВЦЭМ!$D$39:$D$782,СВЦЭМ!$A$39:$A$782,$A51,СВЦЭМ!$B$39:$B$782,W$47)+'СЕТ СН'!$G$14+СВЦЭМ!$D$10+'СЕТ СН'!$G$5-'СЕТ СН'!$G$24</f>
        <v>3632.5997153999997</v>
      </c>
      <c r="X51" s="36">
        <f>SUMIFS(СВЦЭМ!$D$39:$D$782,СВЦЭМ!$A$39:$A$782,$A51,СВЦЭМ!$B$39:$B$782,X$47)+'СЕТ СН'!$G$14+СВЦЭМ!$D$10+'СЕТ СН'!$G$5-'СЕТ СН'!$G$24</f>
        <v>3595.71108284</v>
      </c>
      <c r="Y51" s="36">
        <f>SUMIFS(СВЦЭМ!$D$39:$D$782,СВЦЭМ!$A$39:$A$782,$A51,СВЦЭМ!$B$39:$B$782,Y$47)+'СЕТ СН'!$G$14+СВЦЭМ!$D$10+'СЕТ СН'!$G$5-'СЕТ СН'!$G$24</f>
        <v>3580.69815414</v>
      </c>
    </row>
    <row r="52" spans="1:25" ht="15.75" x14ac:dyDescent="0.2">
      <c r="A52" s="35">
        <f t="shared" si="1"/>
        <v>44413</v>
      </c>
      <c r="B52" s="36">
        <f>SUMIFS(СВЦЭМ!$D$39:$D$782,СВЦЭМ!$A$39:$A$782,$A52,СВЦЭМ!$B$39:$B$782,B$47)+'СЕТ СН'!$G$14+СВЦЭМ!$D$10+'СЕТ СН'!$G$5-'СЕТ СН'!$G$24</f>
        <v>3730.2942805399998</v>
      </c>
      <c r="C52" s="36">
        <f>SUMIFS(СВЦЭМ!$D$39:$D$782,СВЦЭМ!$A$39:$A$782,$A52,СВЦЭМ!$B$39:$B$782,C$47)+'СЕТ СН'!$G$14+СВЦЭМ!$D$10+'СЕТ СН'!$G$5-'СЕТ СН'!$G$24</f>
        <v>3800.7387629899999</v>
      </c>
      <c r="D52" s="36">
        <f>SUMIFS(СВЦЭМ!$D$39:$D$782,СВЦЭМ!$A$39:$A$782,$A52,СВЦЭМ!$B$39:$B$782,D$47)+'СЕТ СН'!$G$14+СВЦЭМ!$D$10+'СЕТ СН'!$G$5-'СЕТ СН'!$G$24</f>
        <v>3870.1909633699997</v>
      </c>
      <c r="E52" s="36">
        <f>SUMIFS(СВЦЭМ!$D$39:$D$782,СВЦЭМ!$A$39:$A$782,$A52,СВЦЭМ!$B$39:$B$782,E$47)+'СЕТ СН'!$G$14+СВЦЭМ!$D$10+'СЕТ СН'!$G$5-'СЕТ СН'!$G$24</f>
        <v>3891.5051638499999</v>
      </c>
      <c r="F52" s="36">
        <f>SUMIFS(СВЦЭМ!$D$39:$D$782,СВЦЭМ!$A$39:$A$782,$A52,СВЦЭМ!$B$39:$B$782,F$47)+'СЕТ СН'!$G$14+СВЦЭМ!$D$10+'СЕТ СН'!$G$5-'СЕТ СН'!$G$24</f>
        <v>3889.9167310000003</v>
      </c>
      <c r="G52" s="36">
        <f>SUMIFS(СВЦЭМ!$D$39:$D$782,СВЦЭМ!$A$39:$A$782,$A52,СВЦЭМ!$B$39:$B$782,G$47)+'СЕТ СН'!$G$14+СВЦЭМ!$D$10+'СЕТ СН'!$G$5-'СЕТ СН'!$G$24</f>
        <v>3872.8855209200001</v>
      </c>
      <c r="H52" s="36">
        <f>SUMIFS(СВЦЭМ!$D$39:$D$782,СВЦЭМ!$A$39:$A$782,$A52,СВЦЭМ!$B$39:$B$782,H$47)+'СЕТ СН'!$G$14+СВЦЭМ!$D$10+'СЕТ СН'!$G$5-'СЕТ СН'!$G$24</f>
        <v>3840.8491702800002</v>
      </c>
      <c r="I52" s="36">
        <f>SUMIFS(СВЦЭМ!$D$39:$D$782,СВЦЭМ!$A$39:$A$782,$A52,СВЦЭМ!$B$39:$B$782,I$47)+'СЕТ СН'!$G$14+СВЦЭМ!$D$10+'СЕТ СН'!$G$5-'СЕТ СН'!$G$24</f>
        <v>3755.8865997399998</v>
      </c>
      <c r="J52" s="36">
        <f>SUMIFS(СВЦЭМ!$D$39:$D$782,СВЦЭМ!$A$39:$A$782,$A52,СВЦЭМ!$B$39:$B$782,J$47)+'СЕТ СН'!$G$14+СВЦЭМ!$D$10+'СЕТ СН'!$G$5-'СЕТ СН'!$G$24</f>
        <v>3681.9971004999998</v>
      </c>
      <c r="K52" s="36">
        <f>SUMIFS(СВЦЭМ!$D$39:$D$782,СВЦЭМ!$A$39:$A$782,$A52,СВЦЭМ!$B$39:$B$782,K$47)+'СЕТ СН'!$G$14+СВЦЭМ!$D$10+'СЕТ СН'!$G$5-'СЕТ СН'!$G$24</f>
        <v>3622.9320386700001</v>
      </c>
      <c r="L52" s="36">
        <f>SUMIFS(СВЦЭМ!$D$39:$D$782,СВЦЭМ!$A$39:$A$782,$A52,СВЦЭМ!$B$39:$B$782,L$47)+'СЕТ СН'!$G$14+СВЦЭМ!$D$10+'СЕТ СН'!$G$5-'СЕТ СН'!$G$24</f>
        <v>3630.8278332599998</v>
      </c>
      <c r="M52" s="36">
        <f>SUMIFS(СВЦЭМ!$D$39:$D$782,СВЦЭМ!$A$39:$A$782,$A52,СВЦЭМ!$B$39:$B$782,M$47)+'СЕТ СН'!$G$14+СВЦЭМ!$D$10+'СЕТ СН'!$G$5-'СЕТ СН'!$G$24</f>
        <v>3638.84983023</v>
      </c>
      <c r="N52" s="36">
        <f>SUMIFS(СВЦЭМ!$D$39:$D$782,СВЦЭМ!$A$39:$A$782,$A52,СВЦЭМ!$B$39:$B$782,N$47)+'СЕТ СН'!$G$14+СВЦЭМ!$D$10+'СЕТ СН'!$G$5-'СЕТ СН'!$G$24</f>
        <v>3615.3922630100001</v>
      </c>
      <c r="O52" s="36">
        <f>SUMIFS(СВЦЭМ!$D$39:$D$782,СВЦЭМ!$A$39:$A$782,$A52,СВЦЭМ!$B$39:$B$782,O$47)+'СЕТ СН'!$G$14+СВЦЭМ!$D$10+'СЕТ СН'!$G$5-'СЕТ СН'!$G$24</f>
        <v>3623.2015455999999</v>
      </c>
      <c r="P52" s="36">
        <f>SUMIFS(СВЦЭМ!$D$39:$D$782,СВЦЭМ!$A$39:$A$782,$A52,СВЦЭМ!$B$39:$B$782,P$47)+'СЕТ СН'!$G$14+СВЦЭМ!$D$10+'СЕТ СН'!$G$5-'СЕТ СН'!$G$24</f>
        <v>3659.1455513800001</v>
      </c>
      <c r="Q52" s="36">
        <f>SUMIFS(СВЦЭМ!$D$39:$D$782,СВЦЭМ!$A$39:$A$782,$A52,СВЦЭМ!$B$39:$B$782,Q$47)+'СЕТ СН'!$G$14+СВЦЭМ!$D$10+'СЕТ СН'!$G$5-'СЕТ СН'!$G$24</f>
        <v>3667.5765516399997</v>
      </c>
      <c r="R52" s="36">
        <f>SUMIFS(СВЦЭМ!$D$39:$D$782,СВЦЭМ!$A$39:$A$782,$A52,СВЦЭМ!$B$39:$B$782,R$47)+'СЕТ СН'!$G$14+СВЦЭМ!$D$10+'СЕТ СН'!$G$5-'СЕТ СН'!$G$24</f>
        <v>3672.8372873999997</v>
      </c>
      <c r="S52" s="36">
        <f>SUMIFS(СВЦЭМ!$D$39:$D$782,СВЦЭМ!$A$39:$A$782,$A52,СВЦЭМ!$B$39:$B$782,S$47)+'СЕТ СН'!$G$14+СВЦЭМ!$D$10+'СЕТ СН'!$G$5-'СЕТ СН'!$G$24</f>
        <v>3636.87318301</v>
      </c>
      <c r="T52" s="36">
        <f>SUMIFS(СВЦЭМ!$D$39:$D$782,СВЦЭМ!$A$39:$A$782,$A52,СВЦЭМ!$B$39:$B$782,T$47)+'СЕТ СН'!$G$14+СВЦЭМ!$D$10+'СЕТ СН'!$G$5-'СЕТ СН'!$G$24</f>
        <v>3629.15826126</v>
      </c>
      <c r="U52" s="36">
        <f>SUMIFS(СВЦЭМ!$D$39:$D$782,СВЦЭМ!$A$39:$A$782,$A52,СВЦЭМ!$B$39:$B$782,U$47)+'СЕТ СН'!$G$14+СВЦЭМ!$D$10+'СЕТ СН'!$G$5-'СЕТ СН'!$G$24</f>
        <v>3623.0955490199999</v>
      </c>
      <c r="V52" s="36">
        <f>SUMIFS(СВЦЭМ!$D$39:$D$782,СВЦЭМ!$A$39:$A$782,$A52,СВЦЭМ!$B$39:$B$782,V$47)+'СЕТ СН'!$G$14+СВЦЭМ!$D$10+'СЕТ СН'!$G$5-'СЕТ СН'!$G$24</f>
        <v>3619.79770113</v>
      </c>
      <c r="W52" s="36">
        <f>SUMIFS(СВЦЭМ!$D$39:$D$782,СВЦЭМ!$A$39:$A$782,$A52,СВЦЭМ!$B$39:$B$782,W$47)+'СЕТ СН'!$G$14+СВЦЭМ!$D$10+'СЕТ СН'!$G$5-'СЕТ СН'!$G$24</f>
        <v>3633.54322718</v>
      </c>
      <c r="X52" s="36">
        <f>SUMIFS(СВЦЭМ!$D$39:$D$782,СВЦЭМ!$A$39:$A$782,$A52,СВЦЭМ!$B$39:$B$782,X$47)+'СЕТ СН'!$G$14+СВЦЭМ!$D$10+'СЕТ СН'!$G$5-'СЕТ СН'!$G$24</f>
        <v>3604.4505611899999</v>
      </c>
      <c r="Y52" s="36">
        <f>SUMIFS(СВЦЭМ!$D$39:$D$782,СВЦЭМ!$A$39:$A$782,$A52,СВЦЭМ!$B$39:$B$782,Y$47)+'СЕТ СН'!$G$14+СВЦЭМ!$D$10+'СЕТ СН'!$G$5-'СЕТ СН'!$G$24</f>
        <v>3609.7115046199997</v>
      </c>
    </row>
    <row r="53" spans="1:25" ht="15.75" x14ac:dyDescent="0.2">
      <c r="A53" s="35">
        <f t="shared" si="1"/>
        <v>44414</v>
      </c>
      <c r="B53" s="36">
        <f>SUMIFS(СВЦЭМ!$D$39:$D$782,СВЦЭМ!$A$39:$A$782,$A53,СВЦЭМ!$B$39:$B$782,B$47)+'СЕТ СН'!$G$14+СВЦЭМ!$D$10+'СЕТ СН'!$G$5-'СЕТ СН'!$G$24</f>
        <v>3637.5717153400001</v>
      </c>
      <c r="C53" s="36">
        <f>SUMIFS(СВЦЭМ!$D$39:$D$782,СВЦЭМ!$A$39:$A$782,$A53,СВЦЭМ!$B$39:$B$782,C$47)+'СЕТ СН'!$G$14+СВЦЭМ!$D$10+'СЕТ СН'!$G$5-'СЕТ СН'!$G$24</f>
        <v>3668.56722485</v>
      </c>
      <c r="D53" s="36">
        <f>SUMIFS(СВЦЭМ!$D$39:$D$782,СВЦЭМ!$A$39:$A$782,$A53,СВЦЭМ!$B$39:$B$782,D$47)+'СЕТ СН'!$G$14+СВЦЭМ!$D$10+'СЕТ СН'!$G$5-'СЕТ СН'!$G$24</f>
        <v>3693.8985767599997</v>
      </c>
      <c r="E53" s="36">
        <f>SUMIFS(СВЦЭМ!$D$39:$D$782,СВЦЭМ!$A$39:$A$782,$A53,СВЦЭМ!$B$39:$B$782,E$47)+'СЕТ СН'!$G$14+СВЦЭМ!$D$10+'СЕТ СН'!$G$5-'СЕТ СН'!$G$24</f>
        <v>3706.41009037</v>
      </c>
      <c r="F53" s="36">
        <f>SUMIFS(СВЦЭМ!$D$39:$D$782,СВЦЭМ!$A$39:$A$782,$A53,СВЦЭМ!$B$39:$B$782,F$47)+'СЕТ СН'!$G$14+СВЦЭМ!$D$10+'СЕТ СН'!$G$5-'СЕТ СН'!$G$24</f>
        <v>3702.8685042299999</v>
      </c>
      <c r="G53" s="36">
        <f>SUMIFS(СВЦЭМ!$D$39:$D$782,СВЦЭМ!$A$39:$A$782,$A53,СВЦЭМ!$B$39:$B$782,G$47)+'СЕТ СН'!$G$14+СВЦЭМ!$D$10+'СЕТ СН'!$G$5-'СЕТ СН'!$G$24</f>
        <v>3705.1732116100002</v>
      </c>
      <c r="H53" s="36">
        <f>SUMIFS(СВЦЭМ!$D$39:$D$782,СВЦЭМ!$A$39:$A$782,$A53,СВЦЭМ!$B$39:$B$782,H$47)+'СЕТ СН'!$G$14+СВЦЭМ!$D$10+'СЕТ СН'!$G$5-'СЕТ СН'!$G$24</f>
        <v>3701.4654713999998</v>
      </c>
      <c r="I53" s="36">
        <f>SUMIFS(СВЦЭМ!$D$39:$D$782,СВЦЭМ!$A$39:$A$782,$A53,СВЦЭМ!$B$39:$B$782,I$47)+'СЕТ СН'!$G$14+СВЦЭМ!$D$10+'СЕТ СН'!$G$5-'СЕТ СН'!$G$24</f>
        <v>3610.3799449799999</v>
      </c>
      <c r="J53" s="36">
        <f>SUMIFS(СВЦЭМ!$D$39:$D$782,СВЦЭМ!$A$39:$A$782,$A53,СВЦЭМ!$B$39:$B$782,J$47)+'СЕТ СН'!$G$14+СВЦЭМ!$D$10+'СЕТ СН'!$G$5-'СЕТ СН'!$G$24</f>
        <v>3554.4409749500001</v>
      </c>
      <c r="K53" s="36">
        <f>SUMIFS(СВЦЭМ!$D$39:$D$782,СВЦЭМ!$A$39:$A$782,$A53,СВЦЭМ!$B$39:$B$782,K$47)+'СЕТ СН'!$G$14+СВЦЭМ!$D$10+'СЕТ СН'!$G$5-'СЕТ СН'!$G$24</f>
        <v>3545.0031913900002</v>
      </c>
      <c r="L53" s="36">
        <f>SUMIFS(СВЦЭМ!$D$39:$D$782,СВЦЭМ!$A$39:$A$782,$A53,СВЦЭМ!$B$39:$B$782,L$47)+'СЕТ СН'!$G$14+СВЦЭМ!$D$10+'СЕТ СН'!$G$5-'СЕТ СН'!$G$24</f>
        <v>3545.1991672300001</v>
      </c>
      <c r="M53" s="36">
        <f>SUMIFS(СВЦЭМ!$D$39:$D$782,СВЦЭМ!$A$39:$A$782,$A53,СВЦЭМ!$B$39:$B$782,M$47)+'СЕТ СН'!$G$14+СВЦЭМ!$D$10+'СЕТ СН'!$G$5-'СЕТ СН'!$G$24</f>
        <v>3550.81849005</v>
      </c>
      <c r="N53" s="36">
        <f>SUMIFS(СВЦЭМ!$D$39:$D$782,СВЦЭМ!$A$39:$A$782,$A53,СВЦЭМ!$B$39:$B$782,N$47)+'СЕТ СН'!$G$14+СВЦЭМ!$D$10+'СЕТ СН'!$G$5-'СЕТ СН'!$G$24</f>
        <v>3556.1745602299998</v>
      </c>
      <c r="O53" s="36">
        <f>SUMIFS(СВЦЭМ!$D$39:$D$782,СВЦЭМ!$A$39:$A$782,$A53,СВЦЭМ!$B$39:$B$782,O$47)+'СЕТ СН'!$G$14+СВЦЭМ!$D$10+'СЕТ СН'!$G$5-'СЕТ СН'!$G$24</f>
        <v>3552.3596974900001</v>
      </c>
      <c r="P53" s="36">
        <f>SUMIFS(СВЦЭМ!$D$39:$D$782,СВЦЭМ!$A$39:$A$782,$A53,СВЦЭМ!$B$39:$B$782,P$47)+'СЕТ СН'!$G$14+СВЦЭМ!$D$10+'СЕТ СН'!$G$5-'СЕТ СН'!$G$24</f>
        <v>3533.8671525099999</v>
      </c>
      <c r="Q53" s="36">
        <f>SUMIFS(СВЦЭМ!$D$39:$D$782,СВЦЭМ!$A$39:$A$782,$A53,СВЦЭМ!$B$39:$B$782,Q$47)+'СЕТ СН'!$G$14+СВЦЭМ!$D$10+'СЕТ СН'!$G$5-'СЕТ СН'!$G$24</f>
        <v>3529.3267374799998</v>
      </c>
      <c r="R53" s="36">
        <f>SUMIFS(СВЦЭМ!$D$39:$D$782,СВЦЭМ!$A$39:$A$782,$A53,СВЦЭМ!$B$39:$B$782,R$47)+'СЕТ СН'!$G$14+СВЦЭМ!$D$10+'СЕТ СН'!$G$5-'СЕТ СН'!$G$24</f>
        <v>3532.3579284799998</v>
      </c>
      <c r="S53" s="36">
        <f>SUMIFS(СВЦЭМ!$D$39:$D$782,СВЦЭМ!$A$39:$A$782,$A53,СВЦЭМ!$B$39:$B$782,S$47)+'СЕТ СН'!$G$14+СВЦЭМ!$D$10+'СЕТ СН'!$G$5-'СЕТ СН'!$G$24</f>
        <v>3552.8115190799999</v>
      </c>
      <c r="T53" s="36">
        <f>SUMIFS(СВЦЭМ!$D$39:$D$782,СВЦЭМ!$A$39:$A$782,$A53,СВЦЭМ!$B$39:$B$782,T$47)+'СЕТ СН'!$G$14+СВЦЭМ!$D$10+'СЕТ СН'!$G$5-'СЕТ СН'!$G$24</f>
        <v>3584.81452657</v>
      </c>
      <c r="U53" s="36">
        <f>SUMIFS(СВЦЭМ!$D$39:$D$782,СВЦЭМ!$A$39:$A$782,$A53,СВЦЭМ!$B$39:$B$782,U$47)+'СЕТ СН'!$G$14+СВЦЭМ!$D$10+'СЕТ СН'!$G$5-'СЕТ СН'!$G$24</f>
        <v>3570.6582989799999</v>
      </c>
      <c r="V53" s="36">
        <f>SUMIFS(СВЦЭМ!$D$39:$D$782,СВЦЭМ!$A$39:$A$782,$A53,СВЦЭМ!$B$39:$B$782,V$47)+'СЕТ СН'!$G$14+СВЦЭМ!$D$10+'СЕТ СН'!$G$5-'СЕТ СН'!$G$24</f>
        <v>3571.48542559</v>
      </c>
      <c r="W53" s="36">
        <f>SUMIFS(СВЦЭМ!$D$39:$D$782,СВЦЭМ!$A$39:$A$782,$A53,СВЦЭМ!$B$39:$B$782,W$47)+'СЕТ СН'!$G$14+СВЦЭМ!$D$10+'СЕТ СН'!$G$5-'СЕТ СН'!$G$24</f>
        <v>3589.5187199900001</v>
      </c>
      <c r="X53" s="36">
        <f>SUMIFS(СВЦЭМ!$D$39:$D$782,СВЦЭМ!$A$39:$A$782,$A53,СВЦЭМ!$B$39:$B$782,X$47)+'СЕТ СН'!$G$14+СВЦЭМ!$D$10+'СЕТ СН'!$G$5-'СЕТ СН'!$G$24</f>
        <v>3560.3993861700001</v>
      </c>
      <c r="Y53" s="36">
        <f>SUMIFS(СВЦЭМ!$D$39:$D$782,СВЦЭМ!$A$39:$A$782,$A53,СВЦЭМ!$B$39:$B$782,Y$47)+'СЕТ СН'!$G$14+СВЦЭМ!$D$10+'СЕТ СН'!$G$5-'СЕТ СН'!$G$24</f>
        <v>3607.6522323099998</v>
      </c>
    </row>
    <row r="54" spans="1:25" ht="15.75" x14ac:dyDescent="0.2">
      <c r="A54" s="35">
        <f t="shared" si="1"/>
        <v>44415</v>
      </c>
      <c r="B54" s="36">
        <f>SUMIFS(СВЦЭМ!$D$39:$D$782,СВЦЭМ!$A$39:$A$782,$A54,СВЦЭМ!$B$39:$B$782,B$47)+'СЕТ СН'!$G$14+СВЦЭМ!$D$10+'СЕТ СН'!$G$5-'СЕТ СН'!$G$24</f>
        <v>3598.5712356200002</v>
      </c>
      <c r="C54" s="36">
        <f>SUMIFS(СВЦЭМ!$D$39:$D$782,СВЦЭМ!$A$39:$A$782,$A54,СВЦЭМ!$B$39:$B$782,C$47)+'СЕТ СН'!$G$14+СВЦЭМ!$D$10+'СЕТ СН'!$G$5-'СЕТ СН'!$G$24</f>
        <v>3640.8062453100001</v>
      </c>
      <c r="D54" s="36">
        <f>SUMIFS(СВЦЭМ!$D$39:$D$782,СВЦЭМ!$A$39:$A$782,$A54,СВЦЭМ!$B$39:$B$782,D$47)+'СЕТ СН'!$G$14+СВЦЭМ!$D$10+'СЕТ СН'!$G$5-'СЕТ СН'!$G$24</f>
        <v>3711.9786302699999</v>
      </c>
      <c r="E54" s="36">
        <f>SUMIFS(СВЦЭМ!$D$39:$D$782,СВЦЭМ!$A$39:$A$782,$A54,СВЦЭМ!$B$39:$B$782,E$47)+'СЕТ СН'!$G$14+СВЦЭМ!$D$10+'СЕТ СН'!$G$5-'СЕТ СН'!$G$24</f>
        <v>3725.3082897499999</v>
      </c>
      <c r="F54" s="36">
        <f>SUMIFS(СВЦЭМ!$D$39:$D$782,СВЦЭМ!$A$39:$A$782,$A54,СВЦЭМ!$B$39:$B$782,F$47)+'СЕТ СН'!$G$14+СВЦЭМ!$D$10+'СЕТ СН'!$G$5-'СЕТ СН'!$G$24</f>
        <v>3726.6393746899998</v>
      </c>
      <c r="G54" s="36">
        <f>SUMIFS(СВЦЭМ!$D$39:$D$782,СВЦЭМ!$A$39:$A$782,$A54,СВЦЭМ!$B$39:$B$782,G$47)+'СЕТ СН'!$G$14+СВЦЭМ!$D$10+'СЕТ СН'!$G$5-'СЕТ СН'!$G$24</f>
        <v>3734.12753471</v>
      </c>
      <c r="H54" s="36">
        <f>SUMIFS(СВЦЭМ!$D$39:$D$782,СВЦЭМ!$A$39:$A$782,$A54,СВЦЭМ!$B$39:$B$782,H$47)+'СЕТ СН'!$G$14+СВЦЭМ!$D$10+'СЕТ СН'!$G$5-'СЕТ СН'!$G$24</f>
        <v>3718.65346671</v>
      </c>
      <c r="I54" s="36">
        <f>SUMIFS(СВЦЭМ!$D$39:$D$782,СВЦЭМ!$A$39:$A$782,$A54,СВЦЭМ!$B$39:$B$782,I$47)+'СЕТ СН'!$G$14+СВЦЭМ!$D$10+'СЕТ СН'!$G$5-'СЕТ СН'!$G$24</f>
        <v>3688.4549614100001</v>
      </c>
      <c r="J54" s="36">
        <f>SUMIFS(СВЦЭМ!$D$39:$D$782,СВЦЭМ!$A$39:$A$782,$A54,СВЦЭМ!$B$39:$B$782,J$47)+'СЕТ СН'!$G$14+СВЦЭМ!$D$10+'СЕТ СН'!$G$5-'СЕТ СН'!$G$24</f>
        <v>3598.5638741900002</v>
      </c>
      <c r="K54" s="36">
        <f>SUMIFS(СВЦЭМ!$D$39:$D$782,СВЦЭМ!$A$39:$A$782,$A54,СВЦЭМ!$B$39:$B$782,K$47)+'СЕТ СН'!$G$14+СВЦЭМ!$D$10+'СЕТ СН'!$G$5-'СЕТ СН'!$G$24</f>
        <v>3536.71884933</v>
      </c>
      <c r="L54" s="36">
        <f>SUMIFS(СВЦЭМ!$D$39:$D$782,СВЦЭМ!$A$39:$A$782,$A54,СВЦЭМ!$B$39:$B$782,L$47)+'СЕТ СН'!$G$14+СВЦЭМ!$D$10+'СЕТ СН'!$G$5-'СЕТ СН'!$G$24</f>
        <v>3506.1075237999999</v>
      </c>
      <c r="M54" s="36">
        <f>SUMIFS(СВЦЭМ!$D$39:$D$782,СВЦЭМ!$A$39:$A$782,$A54,СВЦЭМ!$B$39:$B$782,M$47)+'СЕТ СН'!$G$14+СВЦЭМ!$D$10+'СЕТ СН'!$G$5-'СЕТ СН'!$G$24</f>
        <v>3506.1973190999997</v>
      </c>
      <c r="N54" s="36">
        <f>SUMIFS(СВЦЭМ!$D$39:$D$782,СВЦЭМ!$A$39:$A$782,$A54,СВЦЭМ!$B$39:$B$782,N$47)+'СЕТ СН'!$G$14+СВЦЭМ!$D$10+'СЕТ СН'!$G$5-'СЕТ СН'!$G$24</f>
        <v>3505.94292713</v>
      </c>
      <c r="O54" s="36">
        <f>SUMIFS(СВЦЭМ!$D$39:$D$782,СВЦЭМ!$A$39:$A$782,$A54,СВЦЭМ!$B$39:$B$782,O$47)+'СЕТ СН'!$G$14+СВЦЭМ!$D$10+'СЕТ СН'!$G$5-'СЕТ СН'!$G$24</f>
        <v>3527.5206390200001</v>
      </c>
      <c r="P54" s="36">
        <f>SUMIFS(СВЦЭМ!$D$39:$D$782,СВЦЭМ!$A$39:$A$782,$A54,СВЦЭМ!$B$39:$B$782,P$47)+'СЕТ СН'!$G$14+СВЦЭМ!$D$10+'СЕТ СН'!$G$5-'СЕТ СН'!$G$24</f>
        <v>3529.6605346299998</v>
      </c>
      <c r="Q54" s="36">
        <f>SUMIFS(СВЦЭМ!$D$39:$D$782,СВЦЭМ!$A$39:$A$782,$A54,СВЦЭМ!$B$39:$B$782,Q$47)+'СЕТ СН'!$G$14+СВЦЭМ!$D$10+'СЕТ СН'!$G$5-'СЕТ СН'!$G$24</f>
        <v>3538.5762655200001</v>
      </c>
      <c r="R54" s="36">
        <f>SUMIFS(СВЦЭМ!$D$39:$D$782,СВЦЭМ!$A$39:$A$782,$A54,СВЦЭМ!$B$39:$B$782,R$47)+'СЕТ СН'!$G$14+СВЦЭМ!$D$10+'СЕТ СН'!$G$5-'СЕТ СН'!$G$24</f>
        <v>3531.98602278</v>
      </c>
      <c r="S54" s="36">
        <f>SUMIFS(СВЦЭМ!$D$39:$D$782,СВЦЭМ!$A$39:$A$782,$A54,СВЦЭМ!$B$39:$B$782,S$47)+'СЕТ СН'!$G$14+СВЦЭМ!$D$10+'СЕТ СН'!$G$5-'СЕТ СН'!$G$24</f>
        <v>3530.1128083799999</v>
      </c>
      <c r="T54" s="36">
        <f>SUMIFS(СВЦЭМ!$D$39:$D$782,СВЦЭМ!$A$39:$A$782,$A54,СВЦЭМ!$B$39:$B$782,T$47)+'СЕТ СН'!$G$14+СВЦЭМ!$D$10+'СЕТ СН'!$G$5-'СЕТ СН'!$G$24</f>
        <v>3511.4439168700001</v>
      </c>
      <c r="U54" s="36">
        <f>SUMIFS(СВЦЭМ!$D$39:$D$782,СВЦЭМ!$A$39:$A$782,$A54,СВЦЭМ!$B$39:$B$782,U$47)+'СЕТ СН'!$G$14+СВЦЭМ!$D$10+'СЕТ СН'!$G$5-'СЕТ СН'!$G$24</f>
        <v>3510.7219271700001</v>
      </c>
      <c r="V54" s="36">
        <f>SUMIFS(СВЦЭМ!$D$39:$D$782,СВЦЭМ!$A$39:$A$782,$A54,СВЦЭМ!$B$39:$B$782,V$47)+'СЕТ СН'!$G$14+СВЦЭМ!$D$10+'СЕТ СН'!$G$5-'СЕТ СН'!$G$24</f>
        <v>3507.6883638199997</v>
      </c>
      <c r="W54" s="36">
        <f>SUMIFS(СВЦЭМ!$D$39:$D$782,СВЦЭМ!$A$39:$A$782,$A54,СВЦЭМ!$B$39:$B$782,W$47)+'СЕТ СН'!$G$14+СВЦЭМ!$D$10+'СЕТ СН'!$G$5-'СЕТ СН'!$G$24</f>
        <v>3526.48623193</v>
      </c>
      <c r="X54" s="36">
        <f>SUMIFS(СВЦЭМ!$D$39:$D$782,СВЦЭМ!$A$39:$A$782,$A54,СВЦЭМ!$B$39:$B$782,X$47)+'СЕТ СН'!$G$14+СВЦЭМ!$D$10+'СЕТ СН'!$G$5-'СЕТ СН'!$G$24</f>
        <v>3531.3590607199999</v>
      </c>
      <c r="Y54" s="36">
        <f>SUMIFS(СВЦЭМ!$D$39:$D$782,СВЦЭМ!$A$39:$A$782,$A54,СВЦЭМ!$B$39:$B$782,Y$47)+'СЕТ СН'!$G$14+СВЦЭМ!$D$10+'СЕТ СН'!$G$5-'СЕТ СН'!$G$24</f>
        <v>3567.66547365</v>
      </c>
    </row>
    <row r="55" spans="1:25" ht="15.75" x14ac:dyDescent="0.2">
      <c r="A55" s="35">
        <f t="shared" si="1"/>
        <v>44416</v>
      </c>
      <c r="B55" s="36">
        <f>SUMIFS(СВЦЭМ!$D$39:$D$782,СВЦЭМ!$A$39:$A$782,$A55,СВЦЭМ!$B$39:$B$782,B$47)+'СЕТ СН'!$G$14+СВЦЭМ!$D$10+'СЕТ СН'!$G$5-'СЕТ СН'!$G$24</f>
        <v>3645.1956359300002</v>
      </c>
      <c r="C55" s="36">
        <f>SUMIFS(СВЦЭМ!$D$39:$D$782,СВЦЭМ!$A$39:$A$782,$A55,СВЦЭМ!$B$39:$B$782,C$47)+'СЕТ СН'!$G$14+СВЦЭМ!$D$10+'СЕТ СН'!$G$5-'СЕТ СН'!$G$24</f>
        <v>3716.4102939099998</v>
      </c>
      <c r="D55" s="36">
        <f>SUMIFS(СВЦЭМ!$D$39:$D$782,СВЦЭМ!$A$39:$A$782,$A55,СВЦЭМ!$B$39:$B$782,D$47)+'СЕТ СН'!$G$14+СВЦЭМ!$D$10+'СЕТ СН'!$G$5-'СЕТ СН'!$G$24</f>
        <v>3769.7745033900001</v>
      </c>
      <c r="E55" s="36">
        <f>SUMIFS(СВЦЭМ!$D$39:$D$782,СВЦЭМ!$A$39:$A$782,$A55,СВЦЭМ!$B$39:$B$782,E$47)+'СЕТ СН'!$G$14+СВЦЭМ!$D$10+'СЕТ СН'!$G$5-'СЕТ СН'!$G$24</f>
        <v>3792.4805176599998</v>
      </c>
      <c r="F55" s="36">
        <f>SUMIFS(СВЦЭМ!$D$39:$D$782,СВЦЭМ!$A$39:$A$782,$A55,СВЦЭМ!$B$39:$B$782,F$47)+'СЕТ СН'!$G$14+СВЦЭМ!$D$10+'СЕТ СН'!$G$5-'СЕТ СН'!$G$24</f>
        <v>3794.5441221900001</v>
      </c>
      <c r="G55" s="36">
        <f>SUMIFS(СВЦЭМ!$D$39:$D$782,СВЦЭМ!$A$39:$A$782,$A55,СВЦЭМ!$B$39:$B$782,G$47)+'СЕТ СН'!$G$14+СВЦЭМ!$D$10+'СЕТ СН'!$G$5-'СЕТ СН'!$G$24</f>
        <v>3787.3414250999999</v>
      </c>
      <c r="H55" s="36">
        <f>SUMIFS(СВЦЭМ!$D$39:$D$782,СВЦЭМ!$A$39:$A$782,$A55,СВЦЭМ!$B$39:$B$782,H$47)+'СЕТ СН'!$G$14+СВЦЭМ!$D$10+'СЕТ СН'!$G$5-'СЕТ СН'!$G$24</f>
        <v>3756.9041726800001</v>
      </c>
      <c r="I55" s="36">
        <f>SUMIFS(СВЦЭМ!$D$39:$D$782,СВЦЭМ!$A$39:$A$782,$A55,СВЦЭМ!$B$39:$B$782,I$47)+'СЕТ СН'!$G$14+СВЦЭМ!$D$10+'СЕТ СН'!$G$5-'СЕТ СН'!$G$24</f>
        <v>3700.3892231300001</v>
      </c>
      <c r="J55" s="36">
        <f>SUMIFS(СВЦЭМ!$D$39:$D$782,СВЦЭМ!$A$39:$A$782,$A55,СВЦЭМ!$B$39:$B$782,J$47)+'СЕТ СН'!$G$14+СВЦЭМ!$D$10+'СЕТ СН'!$G$5-'СЕТ СН'!$G$24</f>
        <v>3606.0076072900001</v>
      </c>
      <c r="K55" s="36">
        <f>SUMIFS(СВЦЭМ!$D$39:$D$782,СВЦЭМ!$A$39:$A$782,$A55,СВЦЭМ!$B$39:$B$782,K$47)+'СЕТ СН'!$G$14+СВЦЭМ!$D$10+'СЕТ СН'!$G$5-'СЕТ СН'!$G$24</f>
        <v>3551.31142387</v>
      </c>
      <c r="L55" s="36">
        <f>SUMIFS(СВЦЭМ!$D$39:$D$782,СВЦЭМ!$A$39:$A$782,$A55,СВЦЭМ!$B$39:$B$782,L$47)+'СЕТ СН'!$G$14+СВЦЭМ!$D$10+'СЕТ СН'!$G$5-'СЕТ СН'!$G$24</f>
        <v>3576.9096495700001</v>
      </c>
      <c r="M55" s="36">
        <f>SUMIFS(СВЦЭМ!$D$39:$D$782,СВЦЭМ!$A$39:$A$782,$A55,СВЦЭМ!$B$39:$B$782,M$47)+'СЕТ СН'!$G$14+СВЦЭМ!$D$10+'СЕТ СН'!$G$5-'СЕТ СН'!$G$24</f>
        <v>3513.79877201</v>
      </c>
      <c r="N55" s="36">
        <f>SUMIFS(СВЦЭМ!$D$39:$D$782,СВЦЭМ!$A$39:$A$782,$A55,СВЦЭМ!$B$39:$B$782,N$47)+'СЕТ СН'!$G$14+СВЦЭМ!$D$10+'СЕТ СН'!$G$5-'СЕТ СН'!$G$24</f>
        <v>3528.1922390300001</v>
      </c>
      <c r="O55" s="36">
        <f>SUMIFS(СВЦЭМ!$D$39:$D$782,СВЦЭМ!$A$39:$A$782,$A55,СВЦЭМ!$B$39:$B$782,O$47)+'СЕТ СН'!$G$14+СВЦЭМ!$D$10+'СЕТ СН'!$G$5-'СЕТ СН'!$G$24</f>
        <v>3569.9859767600001</v>
      </c>
      <c r="P55" s="36">
        <f>SUMIFS(СВЦЭМ!$D$39:$D$782,СВЦЭМ!$A$39:$A$782,$A55,СВЦЭМ!$B$39:$B$782,P$47)+'СЕТ СН'!$G$14+СВЦЭМ!$D$10+'СЕТ СН'!$G$5-'СЕТ СН'!$G$24</f>
        <v>3552.3466868199998</v>
      </c>
      <c r="Q55" s="36">
        <f>SUMIFS(СВЦЭМ!$D$39:$D$782,СВЦЭМ!$A$39:$A$782,$A55,СВЦЭМ!$B$39:$B$782,Q$47)+'СЕТ СН'!$G$14+СВЦЭМ!$D$10+'СЕТ СН'!$G$5-'СЕТ СН'!$G$24</f>
        <v>3573.0532327000001</v>
      </c>
      <c r="R55" s="36">
        <f>SUMIFS(СВЦЭМ!$D$39:$D$782,СВЦЭМ!$A$39:$A$782,$A55,СВЦЭМ!$B$39:$B$782,R$47)+'СЕТ СН'!$G$14+СВЦЭМ!$D$10+'СЕТ СН'!$G$5-'СЕТ СН'!$G$24</f>
        <v>3561.65315835</v>
      </c>
      <c r="S55" s="36">
        <f>SUMIFS(СВЦЭМ!$D$39:$D$782,СВЦЭМ!$A$39:$A$782,$A55,СВЦЭМ!$B$39:$B$782,S$47)+'СЕТ СН'!$G$14+СВЦЭМ!$D$10+'СЕТ СН'!$G$5-'СЕТ СН'!$G$24</f>
        <v>3560.1006739999998</v>
      </c>
      <c r="T55" s="36">
        <f>SUMIFS(СВЦЭМ!$D$39:$D$782,СВЦЭМ!$A$39:$A$782,$A55,СВЦЭМ!$B$39:$B$782,T$47)+'СЕТ СН'!$G$14+СВЦЭМ!$D$10+'СЕТ СН'!$G$5-'СЕТ СН'!$G$24</f>
        <v>3512.4279250999998</v>
      </c>
      <c r="U55" s="36">
        <f>SUMIFS(СВЦЭМ!$D$39:$D$782,СВЦЭМ!$A$39:$A$782,$A55,СВЦЭМ!$B$39:$B$782,U$47)+'СЕТ СН'!$G$14+СВЦЭМ!$D$10+'СЕТ СН'!$G$5-'СЕТ СН'!$G$24</f>
        <v>3513.1839381700001</v>
      </c>
      <c r="V55" s="36">
        <f>SUMIFS(СВЦЭМ!$D$39:$D$782,СВЦЭМ!$A$39:$A$782,$A55,СВЦЭМ!$B$39:$B$782,V$47)+'СЕТ СН'!$G$14+СВЦЭМ!$D$10+'СЕТ СН'!$G$5-'СЕТ СН'!$G$24</f>
        <v>3506.59004598</v>
      </c>
      <c r="W55" s="36">
        <f>SUMIFS(СВЦЭМ!$D$39:$D$782,СВЦЭМ!$A$39:$A$782,$A55,СВЦЭМ!$B$39:$B$782,W$47)+'СЕТ СН'!$G$14+СВЦЭМ!$D$10+'СЕТ СН'!$G$5-'СЕТ СН'!$G$24</f>
        <v>3517.5605960299999</v>
      </c>
      <c r="X55" s="36">
        <f>SUMIFS(СВЦЭМ!$D$39:$D$782,СВЦЭМ!$A$39:$A$782,$A55,СВЦЭМ!$B$39:$B$782,X$47)+'СЕТ СН'!$G$14+СВЦЭМ!$D$10+'СЕТ СН'!$G$5-'СЕТ СН'!$G$24</f>
        <v>3560.73835444</v>
      </c>
      <c r="Y55" s="36">
        <f>SUMIFS(СВЦЭМ!$D$39:$D$782,СВЦЭМ!$A$39:$A$782,$A55,СВЦЭМ!$B$39:$B$782,Y$47)+'СЕТ СН'!$G$14+СВЦЭМ!$D$10+'СЕТ СН'!$G$5-'СЕТ СН'!$G$24</f>
        <v>3586.2765690199999</v>
      </c>
    </row>
    <row r="56" spans="1:25" ht="15.75" x14ac:dyDescent="0.2">
      <c r="A56" s="35">
        <f t="shared" si="1"/>
        <v>44417</v>
      </c>
      <c r="B56" s="36">
        <f>SUMIFS(СВЦЭМ!$D$39:$D$782,СВЦЭМ!$A$39:$A$782,$A56,СВЦЭМ!$B$39:$B$782,B$47)+'СЕТ СН'!$G$14+СВЦЭМ!$D$10+'СЕТ СН'!$G$5-'СЕТ СН'!$G$24</f>
        <v>3647.4421968799998</v>
      </c>
      <c r="C56" s="36">
        <f>SUMIFS(СВЦЭМ!$D$39:$D$782,СВЦЭМ!$A$39:$A$782,$A56,СВЦЭМ!$B$39:$B$782,C$47)+'СЕТ СН'!$G$14+СВЦЭМ!$D$10+'СЕТ СН'!$G$5-'СЕТ СН'!$G$24</f>
        <v>3716.5173266000002</v>
      </c>
      <c r="D56" s="36">
        <f>SUMIFS(СВЦЭМ!$D$39:$D$782,СВЦЭМ!$A$39:$A$782,$A56,СВЦЭМ!$B$39:$B$782,D$47)+'СЕТ СН'!$G$14+СВЦЭМ!$D$10+'СЕТ СН'!$G$5-'СЕТ СН'!$G$24</f>
        <v>3766.16954562</v>
      </c>
      <c r="E56" s="36">
        <f>SUMIFS(СВЦЭМ!$D$39:$D$782,СВЦЭМ!$A$39:$A$782,$A56,СВЦЭМ!$B$39:$B$782,E$47)+'СЕТ СН'!$G$14+СВЦЭМ!$D$10+'СЕТ СН'!$G$5-'СЕТ СН'!$G$24</f>
        <v>3778.2942242600002</v>
      </c>
      <c r="F56" s="36">
        <f>SUMIFS(СВЦЭМ!$D$39:$D$782,СВЦЭМ!$A$39:$A$782,$A56,СВЦЭМ!$B$39:$B$782,F$47)+'СЕТ СН'!$G$14+СВЦЭМ!$D$10+'СЕТ СН'!$G$5-'СЕТ СН'!$G$24</f>
        <v>3779.8847710199998</v>
      </c>
      <c r="G56" s="36">
        <f>SUMIFS(СВЦЭМ!$D$39:$D$782,СВЦЭМ!$A$39:$A$782,$A56,СВЦЭМ!$B$39:$B$782,G$47)+'СЕТ СН'!$G$14+СВЦЭМ!$D$10+'СЕТ СН'!$G$5-'СЕТ СН'!$G$24</f>
        <v>3773.5776147900001</v>
      </c>
      <c r="H56" s="36">
        <f>SUMIFS(СВЦЭМ!$D$39:$D$782,СВЦЭМ!$A$39:$A$782,$A56,СВЦЭМ!$B$39:$B$782,H$47)+'СЕТ СН'!$G$14+СВЦЭМ!$D$10+'СЕТ СН'!$G$5-'СЕТ СН'!$G$24</f>
        <v>3735.90827532</v>
      </c>
      <c r="I56" s="36">
        <f>SUMIFS(СВЦЭМ!$D$39:$D$782,СВЦЭМ!$A$39:$A$782,$A56,СВЦЭМ!$B$39:$B$782,I$47)+'СЕТ СН'!$G$14+СВЦЭМ!$D$10+'СЕТ СН'!$G$5-'СЕТ СН'!$G$24</f>
        <v>3693.07943656</v>
      </c>
      <c r="J56" s="36">
        <f>SUMIFS(СВЦЭМ!$D$39:$D$782,СВЦЭМ!$A$39:$A$782,$A56,СВЦЭМ!$B$39:$B$782,J$47)+'СЕТ СН'!$G$14+СВЦЭМ!$D$10+'СЕТ СН'!$G$5-'СЕТ СН'!$G$24</f>
        <v>3600.79384175</v>
      </c>
      <c r="K56" s="36">
        <f>SUMIFS(СВЦЭМ!$D$39:$D$782,СВЦЭМ!$A$39:$A$782,$A56,СВЦЭМ!$B$39:$B$782,K$47)+'СЕТ СН'!$G$14+СВЦЭМ!$D$10+'СЕТ СН'!$G$5-'СЕТ СН'!$G$24</f>
        <v>3551.8960210599998</v>
      </c>
      <c r="L56" s="36">
        <f>SUMIFS(СВЦЭМ!$D$39:$D$782,СВЦЭМ!$A$39:$A$782,$A56,СВЦЭМ!$B$39:$B$782,L$47)+'СЕТ СН'!$G$14+СВЦЭМ!$D$10+'СЕТ СН'!$G$5-'СЕТ СН'!$G$24</f>
        <v>3527.5578863700002</v>
      </c>
      <c r="M56" s="36">
        <f>SUMIFS(СВЦЭМ!$D$39:$D$782,СВЦЭМ!$A$39:$A$782,$A56,СВЦЭМ!$B$39:$B$782,M$47)+'СЕТ СН'!$G$14+СВЦЭМ!$D$10+'СЕТ СН'!$G$5-'СЕТ СН'!$G$24</f>
        <v>3535.82207376</v>
      </c>
      <c r="N56" s="36">
        <f>SUMIFS(СВЦЭМ!$D$39:$D$782,СВЦЭМ!$A$39:$A$782,$A56,СВЦЭМ!$B$39:$B$782,N$47)+'СЕТ СН'!$G$14+СВЦЭМ!$D$10+'СЕТ СН'!$G$5-'СЕТ СН'!$G$24</f>
        <v>3547.12232223</v>
      </c>
      <c r="O56" s="36">
        <f>SUMIFS(СВЦЭМ!$D$39:$D$782,СВЦЭМ!$A$39:$A$782,$A56,СВЦЭМ!$B$39:$B$782,O$47)+'СЕТ СН'!$G$14+СВЦЭМ!$D$10+'СЕТ СН'!$G$5-'СЕТ СН'!$G$24</f>
        <v>3581.9098501099998</v>
      </c>
      <c r="P56" s="36">
        <f>SUMIFS(СВЦЭМ!$D$39:$D$782,СВЦЭМ!$A$39:$A$782,$A56,СВЦЭМ!$B$39:$B$782,P$47)+'СЕТ СН'!$G$14+СВЦЭМ!$D$10+'СЕТ СН'!$G$5-'СЕТ СН'!$G$24</f>
        <v>3591.51296929</v>
      </c>
      <c r="Q56" s="36">
        <f>SUMIFS(СВЦЭМ!$D$39:$D$782,СВЦЭМ!$A$39:$A$782,$A56,СВЦЭМ!$B$39:$B$782,Q$47)+'СЕТ СН'!$G$14+СВЦЭМ!$D$10+'СЕТ СН'!$G$5-'СЕТ СН'!$G$24</f>
        <v>3613.0968420899999</v>
      </c>
      <c r="R56" s="36">
        <f>SUMIFS(СВЦЭМ!$D$39:$D$782,СВЦЭМ!$A$39:$A$782,$A56,СВЦЭМ!$B$39:$B$782,R$47)+'СЕТ СН'!$G$14+СВЦЭМ!$D$10+'СЕТ СН'!$G$5-'СЕТ СН'!$G$24</f>
        <v>3592.1894660299999</v>
      </c>
      <c r="S56" s="36">
        <f>SUMIFS(СВЦЭМ!$D$39:$D$782,СВЦЭМ!$A$39:$A$782,$A56,СВЦЭМ!$B$39:$B$782,S$47)+'СЕТ СН'!$G$14+СВЦЭМ!$D$10+'СЕТ СН'!$G$5-'СЕТ СН'!$G$24</f>
        <v>3578.4089241900001</v>
      </c>
      <c r="T56" s="36">
        <f>SUMIFS(СВЦЭМ!$D$39:$D$782,СВЦЭМ!$A$39:$A$782,$A56,СВЦЭМ!$B$39:$B$782,T$47)+'СЕТ СН'!$G$14+СВЦЭМ!$D$10+'СЕТ СН'!$G$5-'СЕТ СН'!$G$24</f>
        <v>3618.5795160099997</v>
      </c>
      <c r="U56" s="36">
        <f>SUMIFS(СВЦЭМ!$D$39:$D$782,СВЦЭМ!$A$39:$A$782,$A56,СВЦЭМ!$B$39:$B$782,U$47)+'СЕТ СН'!$G$14+СВЦЭМ!$D$10+'СЕТ СН'!$G$5-'СЕТ СН'!$G$24</f>
        <v>3609.85572271</v>
      </c>
      <c r="V56" s="36">
        <f>SUMIFS(СВЦЭМ!$D$39:$D$782,СВЦЭМ!$A$39:$A$782,$A56,СВЦЭМ!$B$39:$B$782,V$47)+'СЕТ СН'!$G$14+СВЦЭМ!$D$10+'СЕТ СН'!$G$5-'СЕТ СН'!$G$24</f>
        <v>3566.5223558799999</v>
      </c>
      <c r="W56" s="36">
        <f>SUMIFS(СВЦЭМ!$D$39:$D$782,СВЦЭМ!$A$39:$A$782,$A56,СВЦЭМ!$B$39:$B$782,W$47)+'СЕТ СН'!$G$14+СВЦЭМ!$D$10+'СЕТ СН'!$G$5-'СЕТ СН'!$G$24</f>
        <v>3581.516807</v>
      </c>
      <c r="X56" s="36">
        <f>SUMIFS(СВЦЭМ!$D$39:$D$782,СВЦЭМ!$A$39:$A$782,$A56,СВЦЭМ!$B$39:$B$782,X$47)+'СЕТ СН'!$G$14+СВЦЭМ!$D$10+'СЕТ СН'!$G$5-'СЕТ СН'!$G$24</f>
        <v>3589.1964406400002</v>
      </c>
      <c r="Y56" s="36">
        <f>SUMIFS(СВЦЭМ!$D$39:$D$782,СВЦЭМ!$A$39:$A$782,$A56,СВЦЭМ!$B$39:$B$782,Y$47)+'СЕТ СН'!$G$14+СВЦЭМ!$D$10+'СЕТ СН'!$G$5-'СЕТ СН'!$G$24</f>
        <v>3619.07015172</v>
      </c>
    </row>
    <row r="57" spans="1:25" ht="15.75" x14ac:dyDescent="0.2">
      <c r="A57" s="35">
        <f t="shared" si="1"/>
        <v>44418</v>
      </c>
      <c r="B57" s="36">
        <f>SUMIFS(СВЦЭМ!$D$39:$D$782,СВЦЭМ!$A$39:$A$782,$A57,СВЦЭМ!$B$39:$B$782,B$47)+'СЕТ СН'!$G$14+СВЦЭМ!$D$10+'СЕТ СН'!$G$5-'СЕТ СН'!$G$24</f>
        <v>3667.2462436599999</v>
      </c>
      <c r="C57" s="36">
        <f>SUMIFS(СВЦЭМ!$D$39:$D$782,СВЦЭМ!$A$39:$A$782,$A57,СВЦЭМ!$B$39:$B$782,C$47)+'СЕТ СН'!$G$14+СВЦЭМ!$D$10+'СЕТ СН'!$G$5-'СЕТ СН'!$G$24</f>
        <v>3732.6784018399999</v>
      </c>
      <c r="D57" s="36">
        <f>SUMIFS(СВЦЭМ!$D$39:$D$782,СВЦЭМ!$A$39:$A$782,$A57,СВЦЭМ!$B$39:$B$782,D$47)+'СЕТ СН'!$G$14+СВЦЭМ!$D$10+'СЕТ СН'!$G$5-'СЕТ СН'!$G$24</f>
        <v>3778.35783795</v>
      </c>
      <c r="E57" s="36">
        <f>SUMIFS(СВЦЭМ!$D$39:$D$782,СВЦЭМ!$A$39:$A$782,$A57,СВЦЭМ!$B$39:$B$782,E$47)+'СЕТ СН'!$G$14+СВЦЭМ!$D$10+'СЕТ СН'!$G$5-'СЕТ СН'!$G$24</f>
        <v>3795.5788227799999</v>
      </c>
      <c r="F57" s="36">
        <f>SUMIFS(СВЦЭМ!$D$39:$D$782,СВЦЭМ!$A$39:$A$782,$A57,СВЦЭМ!$B$39:$B$782,F$47)+'СЕТ СН'!$G$14+СВЦЭМ!$D$10+'СЕТ СН'!$G$5-'СЕТ СН'!$G$24</f>
        <v>3794.7070232900001</v>
      </c>
      <c r="G57" s="36">
        <f>SUMIFS(СВЦЭМ!$D$39:$D$782,СВЦЭМ!$A$39:$A$782,$A57,СВЦЭМ!$B$39:$B$782,G$47)+'СЕТ СН'!$G$14+СВЦЭМ!$D$10+'СЕТ СН'!$G$5-'СЕТ СН'!$G$24</f>
        <v>3779.1987002400001</v>
      </c>
      <c r="H57" s="36">
        <f>SUMIFS(СВЦЭМ!$D$39:$D$782,СВЦЭМ!$A$39:$A$782,$A57,СВЦЭМ!$B$39:$B$782,H$47)+'СЕТ СН'!$G$14+СВЦЭМ!$D$10+'СЕТ СН'!$G$5-'СЕТ СН'!$G$24</f>
        <v>3743.0203493700001</v>
      </c>
      <c r="I57" s="36">
        <f>SUMIFS(СВЦЭМ!$D$39:$D$782,СВЦЭМ!$A$39:$A$782,$A57,СВЦЭМ!$B$39:$B$782,I$47)+'СЕТ СН'!$G$14+СВЦЭМ!$D$10+'СЕТ СН'!$G$5-'СЕТ СН'!$G$24</f>
        <v>3688.08049484</v>
      </c>
      <c r="J57" s="36">
        <f>SUMIFS(СВЦЭМ!$D$39:$D$782,СВЦЭМ!$A$39:$A$782,$A57,СВЦЭМ!$B$39:$B$782,J$47)+'СЕТ СН'!$G$14+СВЦЭМ!$D$10+'СЕТ СН'!$G$5-'СЕТ СН'!$G$24</f>
        <v>3619.2111270400001</v>
      </c>
      <c r="K57" s="36">
        <f>SUMIFS(СВЦЭМ!$D$39:$D$782,СВЦЭМ!$A$39:$A$782,$A57,СВЦЭМ!$B$39:$B$782,K$47)+'СЕТ СН'!$G$14+СВЦЭМ!$D$10+'СЕТ СН'!$G$5-'СЕТ СН'!$G$24</f>
        <v>3572.6217320300002</v>
      </c>
      <c r="L57" s="36">
        <f>SUMIFS(СВЦЭМ!$D$39:$D$782,СВЦЭМ!$A$39:$A$782,$A57,СВЦЭМ!$B$39:$B$782,L$47)+'СЕТ СН'!$G$14+СВЦЭМ!$D$10+'СЕТ СН'!$G$5-'СЕТ СН'!$G$24</f>
        <v>3575.5257024399998</v>
      </c>
      <c r="M57" s="36">
        <f>SUMIFS(СВЦЭМ!$D$39:$D$782,СВЦЭМ!$A$39:$A$782,$A57,СВЦЭМ!$B$39:$B$782,M$47)+'СЕТ СН'!$G$14+СВЦЭМ!$D$10+'СЕТ СН'!$G$5-'СЕТ СН'!$G$24</f>
        <v>3583.5188873899997</v>
      </c>
      <c r="N57" s="36">
        <f>SUMIFS(СВЦЭМ!$D$39:$D$782,СВЦЭМ!$A$39:$A$782,$A57,СВЦЭМ!$B$39:$B$782,N$47)+'СЕТ СН'!$G$14+СВЦЭМ!$D$10+'СЕТ СН'!$G$5-'СЕТ СН'!$G$24</f>
        <v>3587.8641935699998</v>
      </c>
      <c r="O57" s="36">
        <f>SUMIFS(СВЦЭМ!$D$39:$D$782,СВЦЭМ!$A$39:$A$782,$A57,СВЦЭМ!$B$39:$B$782,O$47)+'СЕТ СН'!$G$14+СВЦЭМ!$D$10+'СЕТ СН'!$G$5-'СЕТ СН'!$G$24</f>
        <v>3581.41229058</v>
      </c>
      <c r="P57" s="36">
        <f>SUMIFS(СВЦЭМ!$D$39:$D$782,СВЦЭМ!$A$39:$A$782,$A57,СВЦЭМ!$B$39:$B$782,P$47)+'СЕТ СН'!$G$14+СВЦЭМ!$D$10+'СЕТ СН'!$G$5-'СЕТ СН'!$G$24</f>
        <v>3596.6158045399998</v>
      </c>
      <c r="Q57" s="36">
        <f>SUMIFS(СВЦЭМ!$D$39:$D$782,СВЦЭМ!$A$39:$A$782,$A57,СВЦЭМ!$B$39:$B$782,Q$47)+'СЕТ СН'!$G$14+СВЦЭМ!$D$10+'СЕТ СН'!$G$5-'СЕТ СН'!$G$24</f>
        <v>3611.9806128099999</v>
      </c>
      <c r="R57" s="36">
        <f>SUMIFS(СВЦЭМ!$D$39:$D$782,СВЦЭМ!$A$39:$A$782,$A57,СВЦЭМ!$B$39:$B$782,R$47)+'СЕТ СН'!$G$14+СВЦЭМ!$D$10+'СЕТ СН'!$G$5-'СЕТ СН'!$G$24</f>
        <v>3636.05973197</v>
      </c>
      <c r="S57" s="36">
        <f>SUMIFS(СВЦЭМ!$D$39:$D$782,СВЦЭМ!$A$39:$A$782,$A57,СВЦЭМ!$B$39:$B$782,S$47)+'СЕТ СН'!$G$14+СВЦЭМ!$D$10+'СЕТ СН'!$G$5-'СЕТ СН'!$G$24</f>
        <v>3606.54440484</v>
      </c>
      <c r="T57" s="36">
        <f>SUMIFS(СВЦЭМ!$D$39:$D$782,СВЦЭМ!$A$39:$A$782,$A57,СВЦЭМ!$B$39:$B$782,T$47)+'СЕТ СН'!$G$14+СВЦЭМ!$D$10+'СЕТ СН'!$G$5-'СЕТ СН'!$G$24</f>
        <v>3559.08559642</v>
      </c>
      <c r="U57" s="36">
        <f>SUMIFS(СВЦЭМ!$D$39:$D$782,СВЦЭМ!$A$39:$A$782,$A57,СВЦЭМ!$B$39:$B$782,U$47)+'СЕТ СН'!$G$14+СВЦЭМ!$D$10+'СЕТ СН'!$G$5-'СЕТ СН'!$G$24</f>
        <v>3552.8533576099999</v>
      </c>
      <c r="V57" s="36">
        <f>SUMIFS(СВЦЭМ!$D$39:$D$782,СВЦЭМ!$A$39:$A$782,$A57,СВЦЭМ!$B$39:$B$782,V$47)+'СЕТ СН'!$G$14+СВЦЭМ!$D$10+'СЕТ СН'!$G$5-'СЕТ СН'!$G$24</f>
        <v>3558.4372117100002</v>
      </c>
      <c r="W57" s="36">
        <f>SUMIFS(СВЦЭМ!$D$39:$D$782,СВЦЭМ!$A$39:$A$782,$A57,СВЦЭМ!$B$39:$B$782,W$47)+'СЕТ СН'!$G$14+СВЦЭМ!$D$10+'СЕТ СН'!$G$5-'СЕТ СН'!$G$24</f>
        <v>3577.7383747399999</v>
      </c>
      <c r="X57" s="36">
        <f>SUMIFS(СВЦЭМ!$D$39:$D$782,СВЦЭМ!$A$39:$A$782,$A57,СВЦЭМ!$B$39:$B$782,X$47)+'СЕТ СН'!$G$14+СВЦЭМ!$D$10+'СЕТ СН'!$G$5-'СЕТ СН'!$G$24</f>
        <v>3535.24301797</v>
      </c>
      <c r="Y57" s="36">
        <f>SUMIFS(СВЦЭМ!$D$39:$D$782,СВЦЭМ!$A$39:$A$782,$A57,СВЦЭМ!$B$39:$B$782,Y$47)+'СЕТ СН'!$G$14+СВЦЭМ!$D$10+'СЕТ СН'!$G$5-'СЕТ СН'!$G$24</f>
        <v>3537.1893761299998</v>
      </c>
    </row>
    <row r="58" spans="1:25" ht="15.75" x14ac:dyDescent="0.2">
      <c r="A58" s="35">
        <f t="shared" si="1"/>
        <v>44419</v>
      </c>
      <c r="B58" s="36">
        <f>SUMIFS(СВЦЭМ!$D$39:$D$782,СВЦЭМ!$A$39:$A$782,$A58,СВЦЭМ!$B$39:$B$782,B$47)+'СЕТ СН'!$G$14+СВЦЭМ!$D$10+'СЕТ СН'!$G$5-'СЕТ СН'!$G$24</f>
        <v>3590.6000316600002</v>
      </c>
      <c r="C58" s="36">
        <f>SUMIFS(СВЦЭМ!$D$39:$D$782,СВЦЭМ!$A$39:$A$782,$A58,СВЦЭМ!$B$39:$B$782,C$47)+'СЕТ СН'!$G$14+СВЦЭМ!$D$10+'СЕТ СН'!$G$5-'СЕТ СН'!$G$24</f>
        <v>3650.9615285199998</v>
      </c>
      <c r="D58" s="36">
        <f>SUMIFS(СВЦЭМ!$D$39:$D$782,СВЦЭМ!$A$39:$A$782,$A58,СВЦЭМ!$B$39:$B$782,D$47)+'СЕТ СН'!$G$14+СВЦЭМ!$D$10+'СЕТ СН'!$G$5-'СЕТ СН'!$G$24</f>
        <v>3701.6655568400001</v>
      </c>
      <c r="E58" s="36">
        <f>SUMIFS(СВЦЭМ!$D$39:$D$782,СВЦЭМ!$A$39:$A$782,$A58,СВЦЭМ!$B$39:$B$782,E$47)+'СЕТ СН'!$G$14+СВЦЭМ!$D$10+'СЕТ СН'!$G$5-'СЕТ СН'!$G$24</f>
        <v>3723.12856749</v>
      </c>
      <c r="F58" s="36">
        <f>SUMIFS(СВЦЭМ!$D$39:$D$782,СВЦЭМ!$A$39:$A$782,$A58,СВЦЭМ!$B$39:$B$782,F$47)+'СЕТ СН'!$G$14+СВЦЭМ!$D$10+'СЕТ СН'!$G$5-'СЕТ СН'!$G$24</f>
        <v>3723.8998187100001</v>
      </c>
      <c r="G58" s="36">
        <f>SUMIFS(СВЦЭМ!$D$39:$D$782,СВЦЭМ!$A$39:$A$782,$A58,СВЦЭМ!$B$39:$B$782,G$47)+'СЕТ СН'!$G$14+СВЦЭМ!$D$10+'СЕТ СН'!$G$5-'СЕТ СН'!$G$24</f>
        <v>3717.9149113899998</v>
      </c>
      <c r="H58" s="36">
        <f>SUMIFS(СВЦЭМ!$D$39:$D$782,СВЦЭМ!$A$39:$A$782,$A58,СВЦЭМ!$B$39:$B$782,H$47)+'СЕТ СН'!$G$14+СВЦЭМ!$D$10+'СЕТ СН'!$G$5-'СЕТ СН'!$G$24</f>
        <v>3690.7085637099999</v>
      </c>
      <c r="I58" s="36">
        <f>SUMIFS(СВЦЭМ!$D$39:$D$782,СВЦЭМ!$A$39:$A$782,$A58,СВЦЭМ!$B$39:$B$782,I$47)+'СЕТ СН'!$G$14+СВЦЭМ!$D$10+'СЕТ СН'!$G$5-'СЕТ СН'!$G$24</f>
        <v>3654.4035023199999</v>
      </c>
      <c r="J58" s="36">
        <f>SUMIFS(СВЦЭМ!$D$39:$D$782,СВЦЭМ!$A$39:$A$782,$A58,СВЦЭМ!$B$39:$B$782,J$47)+'СЕТ СН'!$G$14+СВЦЭМ!$D$10+'СЕТ СН'!$G$5-'СЕТ СН'!$G$24</f>
        <v>3603.4359829099999</v>
      </c>
      <c r="K58" s="36">
        <f>SUMIFS(СВЦЭМ!$D$39:$D$782,СВЦЭМ!$A$39:$A$782,$A58,СВЦЭМ!$B$39:$B$782,K$47)+'СЕТ СН'!$G$14+СВЦЭМ!$D$10+'СЕТ СН'!$G$5-'СЕТ СН'!$G$24</f>
        <v>3573.2771802699999</v>
      </c>
      <c r="L58" s="36">
        <f>SUMIFS(СВЦЭМ!$D$39:$D$782,СВЦЭМ!$A$39:$A$782,$A58,СВЦЭМ!$B$39:$B$782,L$47)+'СЕТ СН'!$G$14+СВЦЭМ!$D$10+'СЕТ СН'!$G$5-'СЕТ СН'!$G$24</f>
        <v>3547.6091656600001</v>
      </c>
      <c r="M58" s="36">
        <f>SUMIFS(СВЦЭМ!$D$39:$D$782,СВЦЭМ!$A$39:$A$782,$A58,СВЦЭМ!$B$39:$B$782,M$47)+'СЕТ СН'!$G$14+СВЦЭМ!$D$10+'СЕТ СН'!$G$5-'СЕТ СН'!$G$24</f>
        <v>3550.7715915399999</v>
      </c>
      <c r="N58" s="36">
        <f>SUMIFS(СВЦЭМ!$D$39:$D$782,СВЦЭМ!$A$39:$A$782,$A58,СВЦЭМ!$B$39:$B$782,N$47)+'СЕТ СН'!$G$14+СВЦЭМ!$D$10+'СЕТ СН'!$G$5-'СЕТ СН'!$G$24</f>
        <v>3572.2882135700002</v>
      </c>
      <c r="O58" s="36">
        <f>SUMIFS(СВЦЭМ!$D$39:$D$782,СВЦЭМ!$A$39:$A$782,$A58,СВЦЭМ!$B$39:$B$782,O$47)+'СЕТ СН'!$G$14+СВЦЭМ!$D$10+'СЕТ СН'!$G$5-'СЕТ СН'!$G$24</f>
        <v>3586.0263983099999</v>
      </c>
      <c r="P58" s="36">
        <f>SUMIFS(СВЦЭМ!$D$39:$D$782,СВЦЭМ!$A$39:$A$782,$A58,СВЦЭМ!$B$39:$B$782,P$47)+'СЕТ СН'!$G$14+СВЦЭМ!$D$10+'СЕТ СН'!$G$5-'СЕТ СН'!$G$24</f>
        <v>3625.4434765699998</v>
      </c>
      <c r="Q58" s="36">
        <f>SUMIFS(СВЦЭМ!$D$39:$D$782,СВЦЭМ!$A$39:$A$782,$A58,СВЦЭМ!$B$39:$B$782,Q$47)+'СЕТ СН'!$G$14+СВЦЭМ!$D$10+'СЕТ СН'!$G$5-'СЕТ СН'!$G$24</f>
        <v>3637.92466823</v>
      </c>
      <c r="R58" s="36">
        <f>SUMIFS(СВЦЭМ!$D$39:$D$782,СВЦЭМ!$A$39:$A$782,$A58,СВЦЭМ!$B$39:$B$782,R$47)+'СЕТ СН'!$G$14+СВЦЭМ!$D$10+'СЕТ СН'!$G$5-'СЕТ СН'!$G$24</f>
        <v>3630.62759224</v>
      </c>
      <c r="S58" s="36">
        <f>SUMIFS(СВЦЭМ!$D$39:$D$782,СВЦЭМ!$A$39:$A$782,$A58,СВЦЭМ!$B$39:$B$782,S$47)+'СЕТ СН'!$G$14+СВЦЭМ!$D$10+'СЕТ СН'!$G$5-'СЕТ СН'!$G$24</f>
        <v>3602.1885318999998</v>
      </c>
      <c r="T58" s="36">
        <f>SUMIFS(СВЦЭМ!$D$39:$D$782,СВЦЭМ!$A$39:$A$782,$A58,СВЦЭМ!$B$39:$B$782,T$47)+'СЕТ СН'!$G$14+СВЦЭМ!$D$10+'СЕТ СН'!$G$5-'СЕТ СН'!$G$24</f>
        <v>3578.5974705399999</v>
      </c>
      <c r="U58" s="36">
        <f>SUMIFS(СВЦЭМ!$D$39:$D$782,СВЦЭМ!$A$39:$A$782,$A58,СВЦЭМ!$B$39:$B$782,U$47)+'СЕТ СН'!$G$14+СВЦЭМ!$D$10+'СЕТ СН'!$G$5-'СЕТ СН'!$G$24</f>
        <v>3567.4081937400001</v>
      </c>
      <c r="V58" s="36">
        <f>SUMIFS(СВЦЭМ!$D$39:$D$782,СВЦЭМ!$A$39:$A$782,$A58,СВЦЭМ!$B$39:$B$782,V$47)+'СЕТ СН'!$G$14+СВЦЭМ!$D$10+'СЕТ СН'!$G$5-'СЕТ СН'!$G$24</f>
        <v>3572.3626687300002</v>
      </c>
      <c r="W58" s="36">
        <f>SUMIFS(СВЦЭМ!$D$39:$D$782,СВЦЭМ!$A$39:$A$782,$A58,СВЦЭМ!$B$39:$B$782,W$47)+'СЕТ СН'!$G$14+СВЦЭМ!$D$10+'СЕТ СН'!$G$5-'СЕТ СН'!$G$24</f>
        <v>3590.00611041</v>
      </c>
      <c r="X58" s="36">
        <f>SUMIFS(СВЦЭМ!$D$39:$D$782,СВЦЭМ!$A$39:$A$782,$A58,СВЦЭМ!$B$39:$B$782,X$47)+'СЕТ СН'!$G$14+СВЦЭМ!$D$10+'СЕТ СН'!$G$5-'СЕТ СН'!$G$24</f>
        <v>3570.5568749499998</v>
      </c>
      <c r="Y58" s="36">
        <f>SUMIFS(СВЦЭМ!$D$39:$D$782,СВЦЭМ!$A$39:$A$782,$A58,СВЦЭМ!$B$39:$B$782,Y$47)+'СЕТ СН'!$G$14+СВЦЭМ!$D$10+'СЕТ СН'!$G$5-'СЕТ СН'!$G$24</f>
        <v>3604.25345509</v>
      </c>
    </row>
    <row r="59" spans="1:25" ht="15.75" x14ac:dyDescent="0.2">
      <c r="A59" s="35">
        <f t="shared" si="1"/>
        <v>44420</v>
      </c>
      <c r="B59" s="36">
        <f>SUMIFS(СВЦЭМ!$D$39:$D$782,СВЦЭМ!$A$39:$A$782,$A59,СВЦЭМ!$B$39:$B$782,B$47)+'СЕТ СН'!$G$14+СВЦЭМ!$D$10+'СЕТ СН'!$G$5-'СЕТ СН'!$G$24</f>
        <v>3683.46287153</v>
      </c>
      <c r="C59" s="36">
        <f>SUMIFS(СВЦЭМ!$D$39:$D$782,СВЦЭМ!$A$39:$A$782,$A59,СВЦЭМ!$B$39:$B$782,C$47)+'СЕТ СН'!$G$14+СВЦЭМ!$D$10+'СЕТ СН'!$G$5-'СЕТ СН'!$G$24</f>
        <v>3744.8692539100002</v>
      </c>
      <c r="D59" s="36">
        <f>SUMIFS(СВЦЭМ!$D$39:$D$782,СВЦЭМ!$A$39:$A$782,$A59,СВЦЭМ!$B$39:$B$782,D$47)+'СЕТ СН'!$G$14+СВЦЭМ!$D$10+'СЕТ СН'!$G$5-'СЕТ СН'!$G$24</f>
        <v>3792.4295011200002</v>
      </c>
      <c r="E59" s="36">
        <f>SUMIFS(СВЦЭМ!$D$39:$D$782,СВЦЭМ!$A$39:$A$782,$A59,СВЦЭМ!$B$39:$B$782,E$47)+'СЕТ СН'!$G$14+СВЦЭМ!$D$10+'СЕТ СН'!$G$5-'СЕТ СН'!$G$24</f>
        <v>3805.87395195</v>
      </c>
      <c r="F59" s="36">
        <f>SUMIFS(СВЦЭМ!$D$39:$D$782,СВЦЭМ!$A$39:$A$782,$A59,СВЦЭМ!$B$39:$B$782,F$47)+'СЕТ СН'!$G$14+СВЦЭМ!$D$10+'СЕТ СН'!$G$5-'СЕТ СН'!$G$24</f>
        <v>3812.5251861299998</v>
      </c>
      <c r="G59" s="36">
        <f>SUMIFS(СВЦЭМ!$D$39:$D$782,СВЦЭМ!$A$39:$A$782,$A59,СВЦЭМ!$B$39:$B$782,G$47)+'СЕТ СН'!$G$14+СВЦЭМ!$D$10+'СЕТ СН'!$G$5-'СЕТ СН'!$G$24</f>
        <v>3808.7128674599999</v>
      </c>
      <c r="H59" s="36">
        <f>SUMIFS(СВЦЭМ!$D$39:$D$782,СВЦЭМ!$A$39:$A$782,$A59,СВЦЭМ!$B$39:$B$782,H$47)+'СЕТ СН'!$G$14+СВЦЭМ!$D$10+'СЕТ СН'!$G$5-'СЕТ СН'!$G$24</f>
        <v>3761.61272371</v>
      </c>
      <c r="I59" s="36">
        <f>SUMIFS(СВЦЭМ!$D$39:$D$782,СВЦЭМ!$A$39:$A$782,$A59,СВЦЭМ!$B$39:$B$782,I$47)+'СЕТ СН'!$G$14+СВЦЭМ!$D$10+'СЕТ СН'!$G$5-'СЕТ СН'!$G$24</f>
        <v>3686.4127779099999</v>
      </c>
      <c r="J59" s="36">
        <f>SUMIFS(СВЦЭМ!$D$39:$D$782,СВЦЭМ!$A$39:$A$782,$A59,СВЦЭМ!$B$39:$B$782,J$47)+'СЕТ СН'!$G$14+СВЦЭМ!$D$10+'СЕТ СН'!$G$5-'СЕТ СН'!$G$24</f>
        <v>3605.77941452</v>
      </c>
      <c r="K59" s="36">
        <f>SUMIFS(СВЦЭМ!$D$39:$D$782,СВЦЭМ!$A$39:$A$782,$A59,СВЦЭМ!$B$39:$B$782,K$47)+'СЕТ СН'!$G$14+СВЦЭМ!$D$10+'СЕТ СН'!$G$5-'СЕТ СН'!$G$24</f>
        <v>3586.8661277699998</v>
      </c>
      <c r="L59" s="36">
        <f>SUMIFS(СВЦЭМ!$D$39:$D$782,СВЦЭМ!$A$39:$A$782,$A59,СВЦЭМ!$B$39:$B$782,L$47)+'СЕТ СН'!$G$14+СВЦЭМ!$D$10+'СЕТ СН'!$G$5-'СЕТ СН'!$G$24</f>
        <v>3570.3614045599998</v>
      </c>
      <c r="M59" s="36">
        <f>SUMIFS(СВЦЭМ!$D$39:$D$782,СВЦЭМ!$A$39:$A$782,$A59,СВЦЭМ!$B$39:$B$782,M$47)+'СЕТ СН'!$G$14+СВЦЭМ!$D$10+'СЕТ СН'!$G$5-'СЕТ СН'!$G$24</f>
        <v>3565.253091</v>
      </c>
      <c r="N59" s="36">
        <f>SUMIFS(СВЦЭМ!$D$39:$D$782,СВЦЭМ!$A$39:$A$782,$A59,СВЦЭМ!$B$39:$B$782,N$47)+'СЕТ СН'!$G$14+СВЦЭМ!$D$10+'СЕТ СН'!$G$5-'СЕТ СН'!$G$24</f>
        <v>3570.6004502300002</v>
      </c>
      <c r="O59" s="36">
        <f>SUMIFS(СВЦЭМ!$D$39:$D$782,СВЦЭМ!$A$39:$A$782,$A59,СВЦЭМ!$B$39:$B$782,O$47)+'СЕТ СН'!$G$14+СВЦЭМ!$D$10+'СЕТ СН'!$G$5-'СЕТ СН'!$G$24</f>
        <v>3581.6358496799999</v>
      </c>
      <c r="P59" s="36">
        <f>SUMIFS(СВЦЭМ!$D$39:$D$782,СВЦЭМ!$A$39:$A$782,$A59,СВЦЭМ!$B$39:$B$782,P$47)+'СЕТ СН'!$G$14+СВЦЭМ!$D$10+'СЕТ СН'!$G$5-'СЕТ СН'!$G$24</f>
        <v>3605.35899234</v>
      </c>
      <c r="Q59" s="36">
        <f>SUMIFS(СВЦЭМ!$D$39:$D$782,СВЦЭМ!$A$39:$A$782,$A59,СВЦЭМ!$B$39:$B$782,Q$47)+'СЕТ СН'!$G$14+СВЦЭМ!$D$10+'СЕТ СН'!$G$5-'СЕТ СН'!$G$24</f>
        <v>3611.8459711699998</v>
      </c>
      <c r="R59" s="36">
        <f>SUMIFS(СВЦЭМ!$D$39:$D$782,СВЦЭМ!$A$39:$A$782,$A59,СВЦЭМ!$B$39:$B$782,R$47)+'СЕТ СН'!$G$14+СВЦЭМ!$D$10+'СЕТ СН'!$G$5-'СЕТ СН'!$G$24</f>
        <v>3610.3862810099999</v>
      </c>
      <c r="S59" s="36">
        <f>SUMIFS(СВЦЭМ!$D$39:$D$782,СВЦЭМ!$A$39:$A$782,$A59,СВЦЭМ!$B$39:$B$782,S$47)+'СЕТ СН'!$G$14+СВЦЭМ!$D$10+'СЕТ СН'!$G$5-'СЕТ СН'!$G$24</f>
        <v>3573.76115725</v>
      </c>
      <c r="T59" s="36">
        <f>SUMIFS(СВЦЭМ!$D$39:$D$782,СВЦЭМ!$A$39:$A$782,$A59,СВЦЭМ!$B$39:$B$782,T$47)+'СЕТ СН'!$G$14+СВЦЭМ!$D$10+'СЕТ СН'!$G$5-'СЕТ СН'!$G$24</f>
        <v>3564.6223006800001</v>
      </c>
      <c r="U59" s="36">
        <f>SUMIFS(СВЦЭМ!$D$39:$D$782,СВЦЭМ!$A$39:$A$782,$A59,СВЦЭМ!$B$39:$B$782,U$47)+'СЕТ СН'!$G$14+СВЦЭМ!$D$10+'СЕТ СН'!$G$5-'СЕТ СН'!$G$24</f>
        <v>3563.8276893900002</v>
      </c>
      <c r="V59" s="36">
        <f>SUMIFS(СВЦЭМ!$D$39:$D$782,СВЦЭМ!$A$39:$A$782,$A59,СВЦЭМ!$B$39:$B$782,V$47)+'СЕТ СН'!$G$14+СВЦЭМ!$D$10+'СЕТ СН'!$G$5-'СЕТ СН'!$G$24</f>
        <v>3570.3161785299999</v>
      </c>
      <c r="W59" s="36">
        <f>SUMIFS(СВЦЭМ!$D$39:$D$782,СВЦЭМ!$A$39:$A$782,$A59,СВЦЭМ!$B$39:$B$782,W$47)+'СЕТ СН'!$G$14+СВЦЭМ!$D$10+'СЕТ СН'!$G$5-'СЕТ СН'!$G$24</f>
        <v>3578.0143540600002</v>
      </c>
      <c r="X59" s="36">
        <f>SUMIFS(СВЦЭМ!$D$39:$D$782,СВЦЭМ!$A$39:$A$782,$A59,СВЦЭМ!$B$39:$B$782,X$47)+'СЕТ СН'!$G$14+СВЦЭМ!$D$10+'СЕТ СН'!$G$5-'СЕТ СН'!$G$24</f>
        <v>3576.1884950499998</v>
      </c>
      <c r="Y59" s="36">
        <f>SUMIFS(СВЦЭМ!$D$39:$D$782,СВЦЭМ!$A$39:$A$782,$A59,СВЦЭМ!$B$39:$B$782,Y$47)+'СЕТ СН'!$G$14+СВЦЭМ!$D$10+'СЕТ СН'!$G$5-'СЕТ СН'!$G$24</f>
        <v>3635.4969802800001</v>
      </c>
    </row>
    <row r="60" spans="1:25" ht="15.75" x14ac:dyDescent="0.2">
      <c r="A60" s="35">
        <f t="shared" si="1"/>
        <v>44421</v>
      </c>
      <c r="B60" s="36">
        <f>SUMIFS(СВЦЭМ!$D$39:$D$782,СВЦЭМ!$A$39:$A$782,$A60,СВЦЭМ!$B$39:$B$782,B$47)+'СЕТ СН'!$G$14+СВЦЭМ!$D$10+'СЕТ СН'!$G$5-'СЕТ СН'!$G$24</f>
        <v>3703.4292623399997</v>
      </c>
      <c r="C60" s="36">
        <f>SUMIFS(СВЦЭМ!$D$39:$D$782,СВЦЭМ!$A$39:$A$782,$A60,СВЦЭМ!$B$39:$B$782,C$47)+'СЕТ СН'!$G$14+СВЦЭМ!$D$10+'СЕТ СН'!$G$5-'СЕТ СН'!$G$24</f>
        <v>3769.4117503799998</v>
      </c>
      <c r="D60" s="36">
        <f>SUMIFS(СВЦЭМ!$D$39:$D$782,СВЦЭМ!$A$39:$A$782,$A60,СВЦЭМ!$B$39:$B$782,D$47)+'СЕТ СН'!$G$14+СВЦЭМ!$D$10+'СЕТ СН'!$G$5-'СЕТ СН'!$G$24</f>
        <v>3816.1043048199999</v>
      </c>
      <c r="E60" s="36">
        <f>SUMIFS(СВЦЭМ!$D$39:$D$782,СВЦЭМ!$A$39:$A$782,$A60,СВЦЭМ!$B$39:$B$782,E$47)+'СЕТ СН'!$G$14+СВЦЭМ!$D$10+'СЕТ СН'!$G$5-'СЕТ СН'!$G$24</f>
        <v>3828.6786744599999</v>
      </c>
      <c r="F60" s="36">
        <f>SUMIFS(СВЦЭМ!$D$39:$D$782,СВЦЭМ!$A$39:$A$782,$A60,СВЦЭМ!$B$39:$B$782,F$47)+'СЕТ СН'!$G$14+СВЦЭМ!$D$10+'СЕТ СН'!$G$5-'СЕТ СН'!$G$24</f>
        <v>3837.8597168400001</v>
      </c>
      <c r="G60" s="36">
        <f>SUMIFS(СВЦЭМ!$D$39:$D$782,СВЦЭМ!$A$39:$A$782,$A60,СВЦЭМ!$B$39:$B$782,G$47)+'СЕТ СН'!$G$14+СВЦЭМ!$D$10+'СЕТ СН'!$G$5-'СЕТ СН'!$G$24</f>
        <v>3824.03828815</v>
      </c>
      <c r="H60" s="36">
        <f>SUMIFS(СВЦЭМ!$D$39:$D$782,СВЦЭМ!$A$39:$A$782,$A60,СВЦЭМ!$B$39:$B$782,H$47)+'СЕТ СН'!$G$14+СВЦЭМ!$D$10+'СЕТ СН'!$G$5-'СЕТ СН'!$G$24</f>
        <v>3778.0508534099999</v>
      </c>
      <c r="I60" s="36">
        <f>SUMIFS(СВЦЭМ!$D$39:$D$782,СВЦЭМ!$A$39:$A$782,$A60,СВЦЭМ!$B$39:$B$782,I$47)+'СЕТ СН'!$G$14+СВЦЭМ!$D$10+'СЕТ СН'!$G$5-'СЕТ СН'!$G$24</f>
        <v>3692.8011108599999</v>
      </c>
      <c r="J60" s="36">
        <f>SUMIFS(СВЦЭМ!$D$39:$D$782,СВЦЭМ!$A$39:$A$782,$A60,СВЦЭМ!$B$39:$B$782,J$47)+'СЕТ СН'!$G$14+СВЦЭМ!$D$10+'СЕТ СН'!$G$5-'СЕТ СН'!$G$24</f>
        <v>3630.4779914400001</v>
      </c>
      <c r="K60" s="36">
        <f>SUMIFS(СВЦЭМ!$D$39:$D$782,СВЦЭМ!$A$39:$A$782,$A60,СВЦЭМ!$B$39:$B$782,K$47)+'СЕТ СН'!$G$14+СВЦЭМ!$D$10+'СЕТ СН'!$G$5-'СЕТ СН'!$G$24</f>
        <v>3597.02684219</v>
      </c>
      <c r="L60" s="36">
        <f>SUMIFS(СВЦЭМ!$D$39:$D$782,СВЦЭМ!$A$39:$A$782,$A60,СВЦЭМ!$B$39:$B$782,L$47)+'СЕТ СН'!$G$14+СВЦЭМ!$D$10+'СЕТ СН'!$G$5-'СЕТ СН'!$G$24</f>
        <v>3573.2745192100001</v>
      </c>
      <c r="M60" s="36">
        <f>SUMIFS(СВЦЭМ!$D$39:$D$782,СВЦЭМ!$A$39:$A$782,$A60,СВЦЭМ!$B$39:$B$782,M$47)+'СЕТ СН'!$G$14+СВЦЭМ!$D$10+'СЕТ СН'!$G$5-'СЕТ СН'!$G$24</f>
        <v>3563.78094904</v>
      </c>
      <c r="N60" s="36">
        <f>SUMIFS(СВЦЭМ!$D$39:$D$782,СВЦЭМ!$A$39:$A$782,$A60,СВЦЭМ!$B$39:$B$782,N$47)+'СЕТ СН'!$G$14+СВЦЭМ!$D$10+'СЕТ СН'!$G$5-'СЕТ СН'!$G$24</f>
        <v>3555.6841952</v>
      </c>
      <c r="O60" s="36">
        <f>SUMIFS(СВЦЭМ!$D$39:$D$782,СВЦЭМ!$A$39:$A$782,$A60,СВЦЭМ!$B$39:$B$782,O$47)+'СЕТ СН'!$G$14+СВЦЭМ!$D$10+'СЕТ СН'!$G$5-'СЕТ СН'!$G$24</f>
        <v>3574.1840692599999</v>
      </c>
      <c r="P60" s="36">
        <f>SUMIFS(СВЦЭМ!$D$39:$D$782,СВЦЭМ!$A$39:$A$782,$A60,СВЦЭМ!$B$39:$B$782,P$47)+'СЕТ СН'!$G$14+СВЦЭМ!$D$10+'СЕТ СН'!$G$5-'СЕТ СН'!$G$24</f>
        <v>3601.0247231100002</v>
      </c>
      <c r="Q60" s="36">
        <f>SUMIFS(СВЦЭМ!$D$39:$D$782,СВЦЭМ!$A$39:$A$782,$A60,СВЦЭМ!$B$39:$B$782,Q$47)+'СЕТ СН'!$G$14+СВЦЭМ!$D$10+'СЕТ СН'!$G$5-'СЕТ СН'!$G$24</f>
        <v>3609.7241055200002</v>
      </c>
      <c r="R60" s="36">
        <f>SUMIFS(СВЦЭМ!$D$39:$D$782,СВЦЭМ!$A$39:$A$782,$A60,СВЦЭМ!$B$39:$B$782,R$47)+'СЕТ СН'!$G$14+СВЦЭМ!$D$10+'СЕТ СН'!$G$5-'СЕТ СН'!$G$24</f>
        <v>3626.4886907800001</v>
      </c>
      <c r="S60" s="36">
        <f>SUMIFS(СВЦЭМ!$D$39:$D$782,СВЦЭМ!$A$39:$A$782,$A60,СВЦЭМ!$B$39:$B$782,S$47)+'СЕТ СН'!$G$14+СВЦЭМ!$D$10+'СЕТ СН'!$G$5-'СЕТ СН'!$G$24</f>
        <v>3599.0403917399999</v>
      </c>
      <c r="T60" s="36">
        <f>SUMIFS(СВЦЭМ!$D$39:$D$782,СВЦЭМ!$A$39:$A$782,$A60,СВЦЭМ!$B$39:$B$782,T$47)+'СЕТ СН'!$G$14+СВЦЭМ!$D$10+'СЕТ СН'!$G$5-'СЕТ СН'!$G$24</f>
        <v>3576.6931526200001</v>
      </c>
      <c r="U60" s="36">
        <f>SUMIFS(СВЦЭМ!$D$39:$D$782,СВЦЭМ!$A$39:$A$782,$A60,СВЦЭМ!$B$39:$B$782,U$47)+'СЕТ СН'!$G$14+СВЦЭМ!$D$10+'СЕТ СН'!$G$5-'СЕТ СН'!$G$24</f>
        <v>3581.9606671800002</v>
      </c>
      <c r="V60" s="36">
        <f>SUMIFS(СВЦЭМ!$D$39:$D$782,СВЦЭМ!$A$39:$A$782,$A60,СВЦЭМ!$B$39:$B$782,V$47)+'СЕТ СН'!$G$14+СВЦЭМ!$D$10+'СЕТ СН'!$G$5-'СЕТ СН'!$G$24</f>
        <v>3549.0308385200001</v>
      </c>
      <c r="W60" s="36">
        <f>SUMIFS(СВЦЭМ!$D$39:$D$782,СВЦЭМ!$A$39:$A$782,$A60,СВЦЭМ!$B$39:$B$782,W$47)+'СЕТ СН'!$G$14+СВЦЭМ!$D$10+'СЕТ СН'!$G$5-'СЕТ СН'!$G$24</f>
        <v>3532.8931576999998</v>
      </c>
      <c r="X60" s="36">
        <f>SUMIFS(СВЦЭМ!$D$39:$D$782,СВЦЭМ!$A$39:$A$782,$A60,СВЦЭМ!$B$39:$B$782,X$47)+'СЕТ СН'!$G$14+СВЦЭМ!$D$10+'СЕТ СН'!$G$5-'СЕТ СН'!$G$24</f>
        <v>3557.6130864400002</v>
      </c>
      <c r="Y60" s="36">
        <f>SUMIFS(СВЦЭМ!$D$39:$D$782,СВЦЭМ!$A$39:$A$782,$A60,СВЦЭМ!$B$39:$B$782,Y$47)+'СЕТ СН'!$G$14+СВЦЭМ!$D$10+'СЕТ СН'!$G$5-'СЕТ СН'!$G$24</f>
        <v>3561.5801855600002</v>
      </c>
    </row>
    <row r="61" spans="1:25" ht="15.75" x14ac:dyDescent="0.2">
      <c r="A61" s="35">
        <f t="shared" si="1"/>
        <v>44422</v>
      </c>
      <c r="B61" s="36">
        <f>SUMIFS(СВЦЭМ!$D$39:$D$782,СВЦЭМ!$A$39:$A$782,$A61,СВЦЭМ!$B$39:$B$782,B$47)+'СЕТ СН'!$G$14+СВЦЭМ!$D$10+'СЕТ СН'!$G$5-'СЕТ СН'!$G$24</f>
        <v>3458.2460677499998</v>
      </c>
      <c r="C61" s="36">
        <f>SUMIFS(СВЦЭМ!$D$39:$D$782,СВЦЭМ!$A$39:$A$782,$A61,СВЦЭМ!$B$39:$B$782,C$47)+'СЕТ СН'!$G$14+СВЦЭМ!$D$10+'СЕТ СН'!$G$5-'СЕТ СН'!$G$24</f>
        <v>3518.5606096699998</v>
      </c>
      <c r="D61" s="36">
        <f>SUMIFS(СВЦЭМ!$D$39:$D$782,СВЦЭМ!$A$39:$A$782,$A61,СВЦЭМ!$B$39:$B$782,D$47)+'СЕТ СН'!$G$14+СВЦЭМ!$D$10+'СЕТ СН'!$G$5-'СЕТ СН'!$G$24</f>
        <v>3573.5166336699999</v>
      </c>
      <c r="E61" s="36">
        <f>SUMIFS(СВЦЭМ!$D$39:$D$782,СВЦЭМ!$A$39:$A$782,$A61,СВЦЭМ!$B$39:$B$782,E$47)+'СЕТ СН'!$G$14+СВЦЭМ!$D$10+'СЕТ СН'!$G$5-'СЕТ СН'!$G$24</f>
        <v>3576.9727348699998</v>
      </c>
      <c r="F61" s="36">
        <f>SUMIFS(СВЦЭМ!$D$39:$D$782,СВЦЭМ!$A$39:$A$782,$A61,СВЦЭМ!$B$39:$B$782,F$47)+'СЕТ СН'!$G$14+СВЦЭМ!$D$10+'СЕТ СН'!$G$5-'СЕТ СН'!$G$24</f>
        <v>3583.7393375000001</v>
      </c>
      <c r="G61" s="36">
        <f>SUMIFS(СВЦЭМ!$D$39:$D$782,СВЦЭМ!$A$39:$A$782,$A61,СВЦЭМ!$B$39:$B$782,G$47)+'СЕТ СН'!$G$14+СВЦЭМ!$D$10+'СЕТ СН'!$G$5-'СЕТ СН'!$G$24</f>
        <v>3634.2245579999999</v>
      </c>
      <c r="H61" s="36">
        <f>SUMIFS(СВЦЭМ!$D$39:$D$782,СВЦЭМ!$A$39:$A$782,$A61,СВЦЭМ!$B$39:$B$782,H$47)+'СЕТ СН'!$G$14+СВЦЭМ!$D$10+'СЕТ СН'!$G$5-'СЕТ СН'!$G$24</f>
        <v>3590.9219540200002</v>
      </c>
      <c r="I61" s="36">
        <f>SUMIFS(СВЦЭМ!$D$39:$D$782,СВЦЭМ!$A$39:$A$782,$A61,СВЦЭМ!$B$39:$B$782,I$47)+'СЕТ СН'!$G$14+СВЦЭМ!$D$10+'СЕТ СН'!$G$5-'СЕТ СН'!$G$24</f>
        <v>3508.8181354200001</v>
      </c>
      <c r="J61" s="36">
        <f>SUMIFS(СВЦЭМ!$D$39:$D$782,СВЦЭМ!$A$39:$A$782,$A61,СВЦЭМ!$B$39:$B$782,J$47)+'СЕТ СН'!$G$14+СВЦЭМ!$D$10+'СЕТ СН'!$G$5-'СЕТ СН'!$G$24</f>
        <v>3426.33381981</v>
      </c>
      <c r="K61" s="36">
        <f>SUMIFS(СВЦЭМ!$D$39:$D$782,СВЦЭМ!$A$39:$A$782,$A61,СВЦЭМ!$B$39:$B$782,K$47)+'СЕТ СН'!$G$14+СВЦЭМ!$D$10+'СЕТ СН'!$G$5-'СЕТ СН'!$G$24</f>
        <v>3395.08917772</v>
      </c>
      <c r="L61" s="36">
        <f>SUMIFS(СВЦЭМ!$D$39:$D$782,СВЦЭМ!$A$39:$A$782,$A61,СВЦЭМ!$B$39:$B$782,L$47)+'СЕТ СН'!$G$14+СВЦЭМ!$D$10+'СЕТ СН'!$G$5-'СЕТ СН'!$G$24</f>
        <v>3371.1480031199999</v>
      </c>
      <c r="M61" s="36">
        <f>SUMIFS(СВЦЭМ!$D$39:$D$782,СВЦЭМ!$A$39:$A$782,$A61,СВЦЭМ!$B$39:$B$782,M$47)+'СЕТ СН'!$G$14+СВЦЭМ!$D$10+'СЕТ СН'!$G$5-'СЕТ СН'!$G$24</f>
        <v>3367.7934848499999</v>
      </c>
      <c r="N61" s="36">
        <f>SUMIFS(СВЦЭМ!$D$39:$D$782,СВЦЭМ!$A$39:$A$782,$A61,СВЦЭМ!$B$39:$B$782,N$47)+'СЕТ СН'!$G$14+СВЦЭМ!$D$10+'СЕТ СН'!$G$5-'СЕТ СН'!$G$24</f>
        <v>3375.8904232999998</v>
      </c>
      <c r="O61" s="36">
        <f>SUMIFS(СВЦЭМ!$D$39:$D$782,СВЦЭМ!$A$39:$A$782,$A61,СВЦЭМ!$B$39:$B$782,O$47)+'СЕТ СН'!$G$14+СВЦЭМ!$D$10+'СЕТ СН'!$G$5-'СЕТ СН'!$G$24</f>
        <v>3398.10854844</v>
      </c>
      <c r="P61" s="36">
        <f>SUMIFS(СВЦЭМ!$D$39:$D$782,СВЦЭМ!$A$39:$A$782,$A61,СВЦЭМ!$B$39:$B$782,P$47)+'СЕТ СН'!$G$14+СВЦЭМ!$D$10+'СЕТ СН'!$G$5-'СЕТ СН'!$G$24</f>
        <v>3429.7949877699998</v>
      </c>
      <c r="Q61" s="36">
        <f>SUMIFS(СВЦЭМ!$D$39:$D$782,СВЦЭМ!$A$39:$A$782,$A61,СВЦЭМ!$B$39:$B$782,Q$47)+'СЕТ СН'!$G$14+СВЦЭМ!$D$10+'СЕТ СН'!$G$5-'СЕТ СН'!$G$24</f>
        <v>3440.1831949799998</v>
      </c>
      <c r="R61" s="36">
        <f>SUMIFS(СВЦЭМ!$D$39:$D$782,СВЦЭМ!$A$39:$A$782,$A61,СВЦЭМ!$B$39:$B$782,R$47)+'СЕТ СН'!$G$14+СВЦЭМ!$D$10+'СЕТ СН'!$G$5-'СЕТ СН'!$G$24</f>
        <v>3436.9757050799999</v>
      </c>
      <c r="S61" s="36">
        <f>SUMIFS(СВЦЭМ!$D$39:$D$782,СВЦЭМ!$A$39:$A$782,$A61,СВЦЭМ!$B$39:$B$782,S$47)+'СЕТ СН'!$G$14+СВЦЭМ!$D$10+'СЕТ СН'!$G$5-'СЕТ СН'!$G$24</f>
        <v>3402.76339663</v>
      </c>
      <c r="T61" s="36">
        <f>SUMIFS(СВЦЭМ!$D$39:$D$782,СВЦЭМ!$A$39:$A$782,$A61,СВЦЭМ!$B$39:$B$782,T$47)+'СЕТ СН'!$G$14+СВЦЭМ!$D$10+'СЕТ СН'!$G$5-'СЕТ СН'!$G$24</f>
        <v>3383.35108636</v>
      </c>
      <c r="U61" s="36">
        <f>SUMIFS(СВЦЭМ!$D$39:$D$782,СВЦЭМ!$A$39:$A$782,$A61,СВЦЭМ!$B$39:$B$782,U$47)+'СЕТ СН'!$G$14+СВЦЭМ!$D$10+'СЕТ СН'!$G$5-'СЕТ СН'!$G$24</f>
        <v>3382.6234031399999</v>
      </c>
      <c r="V61" s="36">
        <f>SUMIFS(СВЦЭМ!$D$39:$D$782,СВЦЭМ!$A$39:$A$782,$A61,СВЦЭМ!$B$39:$B$782,V$47)+'СЕТ СН'!$G$14+СВЦЭМ!$D$10+'СЕТ СН'!$G$5-'СЕТ СН'!$G$24</f>
        <v>3381.6692782599998</v>
      </c>
      <c r="W61" s="36">
        <f>SUMIFS(СВЦЭМ!$D$39:$D$782,СВЦЭМ!$A$39:$A$782,$A61,СВЦЭМ!$B$39:$B$782,W$47)+'СЕТ СН'!$G$14+СВЦЭМ!$D$10+'СЕТ СН'!$G$5-'СЕТ СН'!$G$24</f>
        <v>3388.7063904400002</v>
      </c>
      <c r="X61" s="36">
        <f>SUMIFS(СВЦЭМ!$D$39:$D$782,СВЦЭМ!$A$39:$A$782,$A61,СВЦЭМ!$B$39:$B$782,X$47)+'СЕТ СН'!$G$14+СВЦЭМ!$D$10+'СЕТ СН'!$G$5-'СЕТ СН'!$G$24</f>
        <v>3419.7695818500001</v>
      </c>
      <c r="Y61" s="36">
        <f>SUMIFS(СВЦЭМ!$D$39:$D$782,СВЦЭМ!$A$39:$A$782,$A61,СВЦЭМ!$B$39:$B$782,Y$47)+'СЕТ СН'!$G$14+СВЦЭМ!$D$10+'СЕТ СН'!$G$5-'СЕТ СН'!$G$24</f>
        <v>3459.20574016</v>
      </c>
    </row>
    <row r="62" spans="1:25" ht="15.75" x14ac:dyDescent="0.2">
      <c r="A62" s="35">
        <f t="shared" si="1"/>
        <v>44423</v>
      </c>
      <c r="B62" s="36">
        <f>SUMIFS(СВЦЭМ!$D$39:$D$782,СВЦЭМ!$A$39:$A$782,$A62,СВЦЭМ!$B$39:$B$782,B$47)+'СЕТ СН'!$G$14+СВЦЭМ!$D$10+'СЕТ СН'!$G$5-'СЕТ СН'!$G$24</f>
        <v>3502.2070079800001</v>
      </c>
      <c r="C62" s="36">
        <f>SUMIFS(СВЦЭМ!$D$39:$D$782,СВЦЭМ!$A$39:$A$782,$A62,СВЦЭМ!$B$39:$B$782,C$47)+'СЕТ СН'!$G$14+СВЦЭМ!$D$10+'СЕТ СН'!$G$5-'СЕТ СН'!$G$24</f>
        <v>3551.1087742</v>
      </c>
      <c r="D62" s="36">
        <f>SUMIFS(СВЦЭМ!$D$39:$D$782,СВЦЭМ!$A$39:$A$782,$A62,СВЦЭМ!$B$39:$B$782,D$47)+'СЕТ СН'!$G$14+СВЦЭМ!$D$10+'СЕТ СН'!$G$5-'СЕТ СН'!$G$24</f>
        <v>3603.4731044599998</v>
      </c>
      <c r="E62" s="36">
        <f>SUMIFS(СВЦЭМ!$D$39:$D$782,СВЦЭМ!$A$39:$A$782,$A62,СВЦЭМ!$B$39:$B$782,E$47)+'СЕТ СН'!$G$14+СВЦЭМ!$D$10+'СЕТ СН'!$G$5-'СЕТ СН'!$G$24</f>
        <v>3608.5784589599998</v>
      </c>
      <c r="F62" s="36">
        <f>SUMIFS(СВЦЭМ!$D$39:$D$782,СВЦЭМ!$A$39:$A$782,$A62,СВЦЭМ!$B$39:$B$782,F$47)+'СЕТ СН'!$G$14+СВЦЭМ!$D$10+'СЕТ СН'!$G$5-'СЕТ СН'!$G$24</f>
        <v>3613.8068104899999</v>
      </c>
      <c r="G62" s="36">
        <f>SUMIFS(СВЦЭМ!$D$39:$D$782,СВЦЭМ!$A$39:$A$782,$A62,СВЦЭМ!$B$39:$B$782,G$47)+'СЕТ СН'!$G$14+СВЦЭМ!$D$10+'СЕТ СН'!$G$5-'СЕТ СН'!$G$24</f>
        <v>3617.1622978599999</v>
      </c>
      <c r="H62" s="36">
        <f>SUMIFS(СВЦЭМ!$D$39:$D$782,СВЦЭМ!$A$39:$A$782,$A62,СВЦЭМ!$B$39:$B$782,H$47)+'СЕТ СН'!$G$14+СВЦЭМ!$D$10+'СЕТ СН'!$G$5-'СЕТ СН'!$G$24</f>
        <v>3590.3969528500002</v>
      </c>
      <c r="I62" s="36">
        <f>SUMIFS(СВЦЭМ!$D$39:$D$782,СВЦЭМ!$A$39:$A$782,$A62,СВЦЭМ!$B$39:$B$782,I$47)+'СЕТ СН'!$G$14+СВЦЭМ!$D$10+'СЕТ СН'!$G$5-'СЕТ СН'!$G$24</f>
        <v>3535.2298391099998</v>
      </c>
      <c r="J62" s="36">
        <f>SUMIFS(СВЦЭМ!$D$39:$D$782,СВЦЭМ!$A$39:$A$782,$A62,СВЦЭМ!$B$39:$B$782,J$47)+'СЕТ СН'!$G$14+СВЦЭМ!$D$10+'СЕТ СН'!$G$5-'СЕТ СН'!$G$24</f>
        <v>3464.2854536</v>
      </c>
      <c r="K62" s="36">
        <f>SUMIFS(СВЦЭМ!$D$39:$D$782,СВЦЭМ!$A$39:$A$782,$A62,СВЦЭМ!$B$39:$B$782,K$47)+'СЕТ СН'!$G$14+СВЦЭМ!$D$10+'СЕТ СН'!$G$5-'СЕТ СН'!$G$24</f>
        <v>3425.5602637900001</v>
      </c>
      <c r="L62" s="36">
        <f>SUMIFS(СВЦЭМ!$D$39:$D$782,СВЦЭМ!$A$39:$A$782,$A62,СВЦЭМ!$B$39:$B$782,L$47)+'СЕТ СН'!$G$14+СВЦЭМ!$D$10+'СЕТ СН'!$G$5-'СЕТ СН'!$G$24</f>
        <v>3395.5633919800002</v>
      </c>
      <c r="M62" s="36">
        <f>SUMIFS(СВЦЭМ!$D$39:$D$782,СВЦЭМ!$A$39:$A$782,$A62,СВЦЭМ!$B$39:$B$782,M$47)+'СЕТ СН'!$G$14+СВЦЭМ!$D$10+'СЕТ СН'!$G$5-'СЕТ СН'!$G$24</f>
        <v>3392.4476580199998</v>
      </c>
      <c r="N62" s="36">
        <f>SUMIFS(СВЦЭМ!$D$39:$D$782,СВЦЭМ!$A$39:$A$782,$A62,СВЦЭМ!$B$39:$B$782,N$47)+'СЕТ СН'!$G$14+СВЦЭМ!$D$10+'СЕТ СН'!$G$5-'СЕТ СН'!$G$24</f>
        <v>3400.2829200900001</v>
      </c>
      <c r="O62" s="36">
        <f>SUMIFS(СВЦЭМ!$D$39:$D$782,СВЦЭМ!$A$39:$A$782,$A62,СВЦЭМ!$B$39:$B$782,O$47)+'СЕТ СН'!$G$14+СВЦЭМ!$D$10+'СЕТ СН'!$G$5-'СЕТ СН'!$G$24</f>
        <v>3396.7373212399998</v>
      </c>
      <c r="P62" s="36">
        <f>SUMIFS(СВЦЭМ!$D$39:$D$782,СВЦЭМ!$A$39:$A$782,$A62,СВЦЭМ!$B$39:$B$782,P$47)+'СЕТ СН'!$G$14+СВЦЭМ!$D$10+'СЕТ СН'!$G$5-'СЕТ СН'!$G$24</f>
        <v>3411.6079774300001</v>
      </c>
      <c r="Q62" s="36">
        <f>SUMIFS(СВЦЭМ!$D$39:$D$782,СВЦЭМ!$A$39:$A$782,$A62,СВЦЭМ!$B$39:$B$782,Q$47)+'СЕТ СН'!$G$14+СВЦЭМ!$D$10+'СЕТ СН'!$G$5-'СЕТ СН'!$G$24</f>
        <v>3416.7651958299998</v>
      </c>
      <c r="R62" s="36">
        <f>SUMIFS(СВЦЭМ!$D$39:$D$782,СВЦЭМ!$A$39:$A$782,$A62,СВЦЭМ!$B$39:$B$782,R$47)+'СЕТ СН'!$G$14+СВЦЭМ!$D$10+'СЕТ СН'!$G$5-'СЕТ СН'!$G$24</f>
        <v>3414.4203482100002</v>
      </c>
      <c r="S62" s="36">
        <f>SUMIFS(СВЦЭМ!$D$39:$D$782,СВЦЭМ!$A$39:$A$782,$A62,СВЦЭМ!$B$39:$B$782,S$47)+'СЕТ СН'!$G$14+СВЦЭМ!$D$10+'СЕТ СН'!$G$5-'СЕТ СН'!$G$24</f>
        <v>3413.7986951399998</v>
      </c>
      <c r="T62" s="36">
        <f>SUMIFS(СВЦЭМ!$D$39:$D$782,СВЦЭМ!$A$39:$A$782,$A62,СВЦЭМ!$B$39:$B$782,T$47)+'СЕТ СН'!$G$14+СВЦЭМ!$D$10+'СЕТ СН'!$G$5-'СЕТ СН'!$G$24</f>
        <v>3382.7997822899997</v>
      </c>
      <c r="U62" s="36">
        <f>SUMIFS(СВЦЭМ!$D$39:$D$782,СВЦЭМ!$A$39:$A$782,$A62,СВЦЭМ!$B$39:$B$782,U$47)+'СЕТ СН'!$G$14+СВЦЭМ!$D$10+'СЕТ СН'!$G$5-'СЕТ СН'!$G$24</f>
        <v>3394.7953971799998</v>
      </c>
      <c r="V62" s="36">
        <f>SUMIFS(СВЦЭМ!$D$39:$D$782,СВЦЭМ!$A$39:$A$782,$A62,СВЦЭМ!$B$39:$B$782,V$47)+'СЕТ СН'!$G$14+СВЦЭМ!$D$10+'СЕТ СН'!$G$5-'СЕТ СН'!$G$24</f>
        <v>3388.0914382800001</v>
      </c>
      <c r="W62" s="36">
        <f>SUMIFS(СВЦЭМ!$D$39:$D$782,СВЦЭМ!$A$39:$A$782,$A62,СВЦЭМ!$B$39:$B$782,W$47)+'СЕТ СН'!$G$14+СВЦЭМ!$D$10+'СЕТ СН'!$G$5-'СЕТ СН'!$G$24</f>
        <v>3384.7461539699998</v>
      </c>
      <c r="X62" s="36">
        <f>SUMIFS(СВЦЭМ!$D$39:$D$782,СВЦЭМ!$A$39:$A$782,$A62,СВЦЭМ!$B$39:$B$782,X$47)+'СЕТ СН'!$G$14+СВЦЭМ!$D$10+'СЕТ СН'!$G$5-'СЕТ СН'!$G$24</f>
        <v>3359.4812205999997</v>
      </c>
      <c r="Y62" s="36">
        <f>SUMIFS(СВЦЭМ!$D$39:$D$782,СВЦЭМ!$A$39:$A$782,$A62,СВЦЭМ!$B$39:$B$782,Y$47)+'СЕТ СН'!$G$14+СВЦЭМ!$D$10+'СЕТ СН'!$G$5-'СЕТ СН'!$G$24</f>
        <v>3353.4800699299999</v>
      </c>
    </row>
    <row r="63" spans="1:25" ht="15.75" x14ac:dyDescent="0.2">
      <c r="A63" s="35">
        <f t="shared" si="1"/>
        <v>44424</v>
      </c>
      <c r="B63" s="36">
        <f>SUMIFS(СВЦЭМ!$D$39:$D$782,СВЦЭМ!$A$39:$A$782,$A63,СВЦЭМ!$B$39:$B$782,B$47)+'СЕТ СН'!$G$14+СВЦЭМ!$D$10+'СЕТ СН'!$G$5-'СЕТ СН'!$G$24</f>
        <v>3470.37354783</v>
      </c>
      <c r="C63" s="36">
        <f>SUMIFS(СВЦЭМ!$D$39:$D$782,СВЦЭМ!$A$39:$A$782,$A63,СВЦЭМ!$B$39:$B$782,C$47)+'СЕТ СН'!$G$14+СВЦЭМ!$D$10+'СЕТ СН'!$G$5-'СЕТ СН'!$G$24</f>
        <v>3524.8868576899999</v>
      </c>
      <c r="D63" s="36">
        <f>SUMIFS(СВЦЭМ!$D$39:$D$782,СВЦЭМ!$A$39:$A$782,$A63,СВЦЭМ!$B$39:$B$782,D$47)+'СЕТ СН'!$G$14+СВЦЭМ!$D$10+'СЕТ СН'!$G$5-'СЕТ СН'!$G$24</f>
        <v>3572.6354634700001</v>
      </c>
      <c r="E63" s="36">
        <f>SUMIFS(СВЦЭМ!$D$39:$D$782,СВЦЭМ!$A$39:$A$782,$A63,СВЦЭМ!$B$39:$B$782,E$47)+'СЕТ СН'!$G$14+СВЦЭМ!$D$10+'СЕТ СН'!$G$5-'СЕТ СН'!$G$24</f>
        <v>3613.0953058800001</v>
      </c>
      <c r="F63" s="36">
        <f>SUMIFS(СВЦЭМ!$D$39:$D$782,СВЦЭМ!$A$39:$A$782,$A63,СВЦЭМ!$B$39:$B$782,F$47)+'СЕТ СН'!$G$14+СВЦЭМ!$D$10+'СЕТ СН'!$G$5-'СЕТ СН'!$G$24</f>
        <v>3615.92808453</v>
      </c>
      <c r="G63" s="36">
        <f>SUMIFS(СВЦЭМ!$D$39:$D$782,СВЦЭМ!$A$39:$A$782,$A63,СВЦЭМ!$B$39:$B$782,G$47)+'СЕТ СН'!$G$14+СВЦЭМ!$D$10+'СЕТ СН'!$G$5-'СЕТ СН'!$G$24</f>
        <v>3615.24299032</v>
      </c>
      <c r="H63" s="36">
        <f>SUMIFS(СВЦЭМ!$D$39:$D$782,СВЦЭМ!$A$39:$A$782,$A63,СВЦЭМ!$B$39:$B$782,H$47)+'СЕТ СН'!$G$14+СВЦЭМ!$D$10+'СЕТ СН'!$G$5-'СЕТ СН'!$G$24</f>
        <v>3631.5218896199999</v>
      </c>
      <c r="I63" s="36">
        <f>SUMIFS(СВЦЭМ!$D$39:$D$782,СВЦЭМ!$A$39:$A$782,$A63,СВЦЭМ!$B$39:$B$782,I$47)+'СЕТ СН'!$G$14+СВЦЭМ!$D$10+'СЕТ СН'!$G$5-'СЕТ СН'!$G$24</f>
        <v>3683.7438846300001</v>
      </c>
      <c r="J63" s="36">
        <f>SUMIFS(СВЦЭМ!$D$39:$D$782,СВЦЭМ!$A$39:$A$782,$A63,СВЦЭМ!$B$39:$B$782,J$47)+'СЕТ СН'!$G$14+СВЦЭМ!$D$10+'СЕТ СН'!$G$5-'СЕТ СН'!$G$24</f>
        <v>3662.8734442099999</v>
      </c>
      <c r="K63" s="36">
        <f>SUMIFS(СВЦЭМ!$D$39:$D$782,СВЦЭМ!$A$39:$A$782,$A63,СВЦЭМ!$B$39:$B$782,K$47)+'СЕТ СН'!$G$14+СВЦЭМ!$D$10+'СЕТ СН'!$G$5-'СЕТ СН'!$G$24</f>
        <v>3580.39556459</v>
      </c>
      <c r="L63" s="36">
        <f>SUMIFS(СВЦЭМ!$D$39:$D$782,СВЦЭМ!$A$39:$A$782,$A63,СВЦЭМ!$B$39:$B$782,L$47)+'СЕТ СН'!$G$14+СВЦЭМ!$D$10+'СЕТ СН'!$G$5-'СЕТ СН'!$G$24</f>
        <v>3518.2901550199999</v>
      </c>
      <c r="M63" s="36">
        <f>SUMIFS(СВЦЭМ!$D$39:$D$782,СВЦЭМ!$A$39:$A$782,$A63,СВЦЭМ!$B$39:$B$782,M$47)+'СЕТ СН'!$G$14+СВЦЭМ!$D$10+'СЕТ СН'!$G$5-'СЕТ СН'!$G$24</f>
        <v>3516.1005564100001</v>
      </c>
      <c r="N63" s="36">
        <f>SUMIFS(СВЦЭМ!$D$39:$D$782,СВЦЭМ!$A$39:$A$782,$A63,СВЦЭМ!$B$39:$B$782,N$47)+'СЕТ СН'!$G$14+СВЦЭМ!$D$10+'СЕТ СН'!$G$5-'СЕТ СН'!$G$24</f>
        <v>3516.0012820100001</v>
      </c>
      <c r="O63" s="36">
        <f>SUMIFS(СВЦЭМ!$D$39:$D$782,СВЦЭМ!$A$39:$A$782,$A63,СВЦЭМ!$B$39:$B$782,O$47)+'СЕТ СН'!$G$14+СВЦЭМ!$D$10+'СЕТ СН'!$G$5-'СЕТ СН'!$G$24</f>
        <v>3509.9482864399997</v>
      </c>
      <c r="P63" s="36">
        <f>SUMIFS(СВЦЭМ!$D$39:$D$782,СВЦЭМ!$A$39:$A$782,$A63,СВЦЭМ!$B$39:$B$782,P$47)+'СЕТ СН'!$G$14+СВЦЭМ!$D$10+'СЕТ СН'!$G$5-'СЕТ СН'!$G$24</f>
        <v>3553.9811394600001</v>
      </c>
      <c r="Q63" s="36">
        <f>SUMIFS(СВЦЭМ!$D$39:$D$782,СВЦЭМ!$A$39:$A$782,$A63,СВЦЭМ!$B$39:$B$782,Q$47)+'СЕТ СН'!$G$14+СВЦЭМ!$D$10+'СЕТ СН'!$G$5-'СЕТ СН'!$G$24</f>
        <v>3544.3311742699998</v>
      </c>
      <c r="R63" s="36">
        <f>SUMIFS(СВЦЭМ!$D$39:$D$782,СВЦЭМ!$A$39:$A$782,$A63,СВЦЭМ!$B$39:$B$782,R$47)+'СЕТ СН'!$G$14+СВЦЭМ!$D$10+'СЕТ СН'!$G$5-'СЕТ СН'!$G$24</f>
        <v>3536.18871842</v>
      </c>
      <c r="S63" s="36">
        <f>SUMIFS(СВЦЭМ!$D$39:$D$782,СВЦЭМ!$A$39:$A$782,$A63,СВЦЭМ!$B$39:$B$782,S$47)+'СЕТ СН'!$G$14+СВЦЭМ!$D$10+'СЕТ СН'!$G$5-'СЕТ СН'!$G$24</f>
        <v>3517.4527536800001</v>
      </c>
      <c r="T63" s="36">
        <f>SUMIFS(СВЦЭМ!$D$39:$D$782,СВЦЭМ!$A$39:$A$782,$A63,СВЦЭМ!$B$39:$B$782,T$47)+'СЕТ СН'!$G$14+СВЦЭМ!$D$10+'СЕТ СН'!$G$5-'СЕТ СН'!$G$24</f>
        <v>3519.5606510100001</v>
      </c>
      <c r="U63" s="36">
        <f>SUMIFS(СВЦЭМ!$D$39:$D$782,СВЦЭМ!$A$39:$A$782,$A63,СВЦЭМ!$B$39:$B$782,U$47)+'СЕТ СН'!$G$14+СВЦЭМ!$D$10+'СЕТ СН'!$G$5-'СЕТ СН'!$G$24</f>
        <v>3527.0221927499997</v>
      </c>
      <c r="V63" s="36">
        <f>SUMIFS(СВЦЭМ!$D$39:$D$782,СВЦЭМ!$A$39:$A$782,$A63,СВЦЭМ!$B$39:$B$782,V$47)+'СЕТ СН'!$G$14+СВЦЭМ!$D$10+'СЕТ СН'!$G$5-'СЕТ СН'!$G$24</f>
        <v>3536.28876906</v>
      </c>
      <c r="W63" s="36">
        <f>SUMIFS(СВЦЭМ!$D$39:$D$782,СВЦЭМ!$A$39:$A$782,$A63,СВЦЭМ!$B$39:$B$782,W$47)+'СЕТ СН'!$G$14+СВЦЭМ!$D$10+'СЕТ СН'!$G$5-'СЕТ СН'!$G$24</f>
        <v>3540.8378730700001</v>
      </c>
      <c r="X63" s="36">
        <f>SUMIFS(СВЦЭМ!$D$39:$D$782,СВЦЭМ!$A$39:$A$782,$A63,СВЦЭМ!$B$39:$B$782,X$47)+'СЕТ СН'!$G$14+СВЦЭМ!$D$10+'СЕТ СН'!$G$5-'СЕТ СН'!$G$24</f>
        <v>3490.4829684599999</v>
      </c>
      <c r="Y63" s="36">
        <f>SUMIFS(СВЦЭМ!$D$39:$D$782,СВЦЭМ!$A$39:$A$782,$A63,СВЦЭМ!$B$39:$B$782,Y$47)+'СЕТ СН'!$G$14+СВЦЭМ!$D$10+'СЕТ СН'!$G$5-'СЕТ СН'!$G$24</f>
        <v>3459.8352322999999</v>
      </c>
    </row>
    <row r="64" spans="1:25" ht="15.75" x14ac:dyDescent="0.2">
      <c r="A64" s="35">
        <f t="shared" si="1"/>
        <v>44425</v>
      </c>
      <c r="B64" s="36">
        <f>SUMIFS(СВЦЭМ!$D$39:$D$782,СВЦЭМ!$A$39:$A$782,$A64,СВЦЭМ!$B$39:$B$782,B$47)+'СЕТ СН'!$G$14+СВЦЭМ!$D$10+'СЕТ СН'!$G$5-'СЕТ СН'!$G$24</f>
        <v>3597.4525236099998</v>
      </c>
      <c r="C64" s="36">
        <f>SUMIFS(СВЦЭМ!$D$39:$D$782,СВЦЭМ!$A$39:$A$782,$A64,СВЦЭМ!$B$39:$B$782,C$47)+'СЕТ СН'!$G$14+СВЦЭМ!$D$10+'СЕТ СН'!$G$5-'СЕТ СН'!$G$24</f>
        <v>3662.4236928400001</v>
      </c>
      <c r="D64" s="36">
        <f>SUMIFS(СВЦЭМ!$D$39:$D$782,СВЦЭМ!$A$39:$A$782,$A64,СВЦЭМ!$B$39:$B$782,D$47)+'СЕТ СН'!$G$14+СВЦЭМ!$D$10+'СЕТ СН'!$G$5-'СЕТ СН'!$G$24</f>
        <v>3711.0426604599998</v>
      </c>
      <c r="E64" s="36">
        <f>SUMIFS(СВЦЭМ!$D$39:$D$782,СВЦЭМ!$A$39:$A$782,$A64,СВЦЭМ!$B$39:$B$782,E$47)+'СЕТ СН'!$G$14+СВЦЭМ!$D$10+'СЕТ СН'!$G$5-'СЕТ СН'!$G$24</f>
        <v>3728.2222786399998</v>
      </c>
      <c r="F64" s="36">
        <f>SUMIFS(СВЦЭМ!$D$39:$D$782,СВЦЭМ!$A$39:$A$782,$A64,СВЦЭМ!$B$39:$B$782,F$47)+'СЕТ СН'!$G$14+СВЦЭМ!$D$10+'СЕТ СН'!$G$5-'СЕТ СН'!$G$24</f>
        <v>3724.7044648999999</v>
      </c>
      <c r="G64" s="36">
        <f>SUMIFS(СВЦЭМ!$D$39:$D$782,СВЦЭМ!$A$39:$A$782,$A64,СВЦЭМ!$B$39:$B$782,G$47)+'СЕТ СН'!$G$14+СВЦЭМ!$D$10+'СЕТ СН'!$G$5-'СЕТ СН'!$G$24</f>
        <v>3705.8974735800002</v>
      </c>
      <c r="H64" s="36">
        <f>SUMIFS(СВЦЭМ!$D$39:$D$782,СВЦЭМ!$A$39:$A$782,$A64,СВЦЭМ!$B$39:$B$782,H$47)+'СЕТ СН'!$G$14+СВЦЭМ!$D$10+'СЕТ СН'!$G$5-'СЕТ СН'!$G$24</f>
        <v>3641.48493908</v>
      </c>
      <c r="I64" s="36">
        <f>SUMIFS(СВЦЭМ!$D$39:$D$782,СВЦЭМ!$A$39:$A$782,$A64,СВЦЭМ!$B$39:$B$782,I$47)+'СЕТ СН'!$G$14+СВЦЭМ!$D$10+'СЕТ СН'!$G$5-'СЕТ СН'!$G$24</f>
        <v>3577.8856896100001</v>
      </c>
      <c r="J64" s="36">
        <f>SUMIFS(СВЦЭМ!$D$39:$D$782,СВЦЭМ!$A$39:$A$782,$A64,СВЦЭМ!$B$39:$B$782,J$47)+'СЕТ СН'!$G$14+СВЦЭМ!$D$10+'СЕТ СН'!$G$5-'СЕТ СН'!$G$24</f>
        <v>3501.4565699699997</v>
      </c>
      <c r="K64" s="36">
        <f>SUMIFS(СВЦЭМ!$D$39:$D$782,СВЦЭМ!$A$39:$A$782,$A64,СВЦЭМ!$B$39:$B$782,K$47)+'СЕТ СН'!$G$14+СВЦЭМ!$D$10+'СЕТ СН'!$G$5-'СЕТ СН'!$G$24</f>
        <v>3497.5347333</v>
      </c>
      <c r="L64" s="36">
        <f>SUMIFS(СВЦЭМ!$D$39:$D$782,СВЦЭМ!$A$39:$A$782,$A64,СВЦЭМ!$B$39:$B$782,L$47)+'СЕТ СН'!$G$14+СВЦЭМ!$D$10+'СЕТ СН'!$G$5-'СЕТ СН'!$G$24</f>
        <v>3520.6450070000001</v>
      </c>
      <c r="M64" s="36">
        <f>SUMIFS(СВЦЭМ!$D$39:$D$782,СВЦЭМ!$A$39:$A$782,$A64,СВЦЭМ!$B$39:$B$782,M$47)+'СЕТ СН'!$G$14+СВЦЭМ!$D$10+'СЕТ СН'!$G$5-'СЕТ СН'!$G$24</f>
        <v>3527.0292410399998</v>
      </c>
      <c r="N64" s="36">
        <f>SUMIFS(СВЦЭМ!$D$39:$D$782,СВЦЭМ!$A$39:$A$782,$A64,СВЦЭМ!$B$39:$B$782,N$47)+'СЕТ СН'!$G$14+СВЦЭМ!$D$10+'СЕТ СН'!$G$5-'СЕТ СН'!$G$24</f>
        <v>3525.40083344</v>
      </c>
      <c r="O64" s="36">
        <f>SUMIFS(СВЦЭМ!$D$39:$D$782,СВЦЭМ!$A$39:$A$782,$A64,СВЦЭМ!$B$39:$B$782,O$47)+'СЕТ СН'!$G$14+СВЦЭМ!$D$10+'СЕТ СН'!$G$5-'СЕТ СН'!$G$24</f>
        <v>3502.0301813400001</v>
      </c>
      <c r="P64" s="36">
        <f>SUMIFS(СВЦЭМ!$D$39:$D$782,СВЦЭМ!$A$39:$A$782,$A64,СВЦЭМ!$B$39:$B$782,P$47)+'СЕТ СН'!$G$14+СВЦЭМ!$D$10+'СЕТ СН'!$G$5-'СЕТ СН'!$G$24</f>
        <v>3512.62914572</v>
      </c>
      <c r="Q64" s="36">
        <f>SUMIFS(СВЦЭМ!$D$39:$D$782,СВЦЭМ!$A$39:$A$782,$A64,СВЦЭМ!$B$39:$B$782,Q$47)+'СЕТ СН'!$G$14+СВЦЭМ!$D$10+'СЕТ СН'!$G$5-'СЕТ СН'!$G$24</f>
        <v>3515.6348996400002</v>
      </c>
      <c r="R64" s="36">
        <f>SUMIFS(СВЦЭМ!$D$39:$D$782,СВЦЭМ!$A$39:$A$782,$A64,СВЦЭМ!$B$39:$B$782,R$47)+'СЕТ СН'!$G$14+СВЦЭМ!$D$10+'СЕТ СН'!$G$5-'СЕТ СН'!$G$24</f>
        <v>3517.2800913900001</v>
      </c>
      <c r="S64" s="36">
        <f>SUMIFS(СВЦЭМ!$D$39:$D$782,СВЦЭМ!$A$39:$A$782,$A64,СВЦЭМ!$B$39:$B$782,S$47)+'СЕТ СН'!$G$14+СВЦЭМ!$D$10+'СЕТ СН'!$G$5-'СЕТ СН'!$G$24</f>
        <v>3494.5147837</v>
      </c>
      <c r="T64" s="36">
        <f>SUMIFS(СВЦЭМ!$D$39:$D$782,СВЦЭМ!$A$39:$A$782,$A64,СВЦЭМ!$B$39:$B$782,T$47)+'СЕТ СН'!$G$14+СВЦЭМ!$D$10+'СЕТ СН'!$G$5-'СЕТ СН'!$G$24</f>
        <v>3478.52745701</v>
      </c>
      <c r="U64" s="36">
        <f>SUMIFS(СВЦЭМ!$D$39:$D$782,СВЦЭМ!$A$39:$A$782,$A64,СВЦЭМ!$B$39:$B$782,U$47)+'СЕТ СН'!$G$14+СВЦЭМ!$D$10+'СЕТ СН'!$G$5-'СЕТ СН'!$G$24</f>
        <v>3476.9037175799999</v>
      </c>
      <c r="V64" s="36">
        <f>SUMIFS(СВЦЭМ!$D$39:$D$782,СВЦЭМ!$A$39:$A$782,$A64,СВЦЭМ!$B$39:$B$782,V$47)+'СЕТ СН'!$G$14+СВЦЭМ!$D$10+'СЕТ СН'!$G$5-'СЕТ СН'!$G$24</f>
        <v>3488.3382428</v>
      </c>
      <c r="W64" s="36">
        <f>SUMIFS(СВЦЭМ!$D$39:$D$782,СВЦЭМ!$A$39:$A$782,$A64,СВЦЭМ!$B$39:$B$782,W$47)+'СЕТ СН'!$G$14+СВЦЭМ!$D$10+'СЕТ СН'!$G$5-'СЕТ СН'!$G$24</f>
        <v>3510.5061461400001</v>
      </c>
      <c r="X64" s="36">
        <f>SUMIFS(СВЦЭМ!$D$39:$D$782,СВЦЭМ!$A$39:$A$782,$A64,СВЦЭМ!$B$39:$B$782,X$47)+'СЕТ СН'!$G$14+СВЦЭМ!$D$10+'СЕТ СН'!$G$5-'СЕТ СН'!$G$24</f>
        <v>3482.3466122599998</v>
      </c>
      <c r="Y64" s="36">
        <f>SUMIFS(СВЦЭМ!$D$39:$D$782,СВЦЭМ!$A$39:$A$782,$A64,СВЦЭМ!$B$39:$B$782,Y$47)+'СЕТ СН'!$G$14+СВЦЭМ!$D$10+'СЕТ СН'!$G$5-'СЕТ СН'!$G$24</f>
        <v>3508.0910613000001</v>
      </c>
    </row>
    <row r="65" spans="1:26" ht="15.75" x14ac:dyDescent="0.2">
      <c r="A65" s="35">
        <f t="shared" si="1"/>
        <v>44426</v>
      </c>
      <c r="B65" s="36">
        <f>SUMIFS(СВЦЭМ!$D$39:$D$782,СВЦЭМ!$A$39:$A$782,$A65,СВЦЭМ!$B$39:$B$782,B$47)+'СЕТ СН'!$G$14+СВЦЭМ!$D$10+'СЕТ СН'!$G$5-'СЕТ СН'!$G$24</f>
        <v>3585.80434844</v>
      </c>
      <c r="C65" s="36">
        <f>SUMIFS(СВЦЭМ!$D$39:$D$782,СВЦЭМ!$A$39:$A$782,$A65,СВЦЭМ!$B$39:$B$782,C$47)+'СЕТ СН'!$G$14+СВЦЭМ!$D$10+'СЕТ СН'!$G$5-'СЕТ СН'!$G$24</f>
        <v>3651.6623375199997</v>
      </c>
      <c r="D65" s="36">
        <f>SUMIFS(СВЦЭМ!$D$39:$D$782,СВЦЭМ!$A$39:$A$782,$A65,СВЦЭМ!$B$39:$B$782,D$47)+'СЕТ СН'!$G$14+СВЦЭМ!$D$10+'СЕТ СН'!$G$5-'СЕТ СН'!$G$24</f>
        <v>3701.8876992300002</v>
      </c>
      <c r="E65" s="36">
        <f>SUMIFS(СВЦЭМ!$D$39:$D$782,СВЦЭМ!$A$39:$A$782,$A65,СВЦЭМ!$B$39:$B$782,E$47)+'СЕТ СН'!$G$14+СВЦЭМ!$D$10+'СЕТ СН'!$G$5-'СЕТ СН'!$G$24</f>
        <v>3712.6901155800001</v>
      </c>
      <c r="F65" s="36">
        <f>SUMIFS(СВЦЭМ!$D$39:$D$782,СВЦЭМ!$A$39:$A$782,$A65,СВЦЭМ!$B$39:$B$782,F$47)+'СЕТ СН'!$G$14+СВЦЭМ!$D$10+'СЕТ СН'!$G$5-'СЕТ СН'!$G$24</f>
        <v>3704.0543318199998</v>
      </c>
      <c r="G65" s="36">
        <f>SUMIFS(СВЦЭМ!$D$39:$D$782,СВЦЭМ!$A$39:$A$782,$A65,СВЦЭМ!$B$39:$B$782,G$47)+'СЕТ СН'!$G$14+СВЦЭМ!$D$10+'СЕТ СН'!$G$5-'СЕТ СН'!$G$24</f>
        <v>3695.6618927899999</v>
      </c>
      <c r="H65" s="36">
        <f>SUMIFS(СВЦЭМ!$D$39:$D$782,СВЦЭМ!$A$39:$A$782,$A65,СВЦЭМ!$B$39:$B$782,H$47)+'СЕТ СН'!$G$14+СВЦЭМ!$D$10+'СЕТ СН'!$G$5-'СЕТ СН'!$G$24</f>
        <v>3661.41122331</v>
      </c>
      <c r="I65" s="36">
        <f>SUMIFS(СВЦЭМ!$D$39:$D$782,СВЦЭМ!$A$39:$A$782,$A65,СВЦЭМ!$B$39:$B$782,I$47)+'СЕТ СН'!$G$14+СВЦЭМ!$D$10+'СЕТ СН'!$G$5-'СЕТ СН'!$G$24</f>
        <v>3612.1495510499999</v>
      </c>
      <c r="J65" s="36">
        <f>SUMIFS(СВЦЭМ!$D$39:$D$782,СВЦЭМ!$A$39:$A$782,$A65,СВЦЭМ!$B$39:$B$782,J$47)+'СЕТ СН'!$G$14+СВЦЭМ!$D$10+'СЕТ СН'!$G$5-'СЕТ СН'!$G$24</f>
        <v>3561.0680923</v>
      </c>
      <c r="K65" s="36">
        <f>SUMIFS(СВЦЭМ!$D$39:$D$782,СВЦЭМ!$A$39:$A$782,$A65,СВЦЭМ!$B$39:$B$782,K$47)+'СЕТ СН'!$G$14+СВЦЭМ!$D$10+'СЕТ СН'!$G$5-'СЕТ СН'!$G$24</f>
        <v>3587.9080668299998</v>
      </c>
      <c r="L65" s="36">
        <f>SUMIFS(СВЦЭМ!$D$39:$D$782,СВЦЭМ!$A$39:$A$782,$A65,СВЦЭМ!$B$39:$B$782,L$47)+'СЕТ СН'!$G$14+СВЦЭМ!$D$10+'СЕТ СН'!$G$5-'СЕТ СН'!$G$24</f>
        <v>3602.9249866099999</v>
      </c>
      <c r="M65" s="36">
        <f>SUMIFS(СВЦЭМ!$D$39:$D$782,СВЦЭМ!$A$39:$A$782,$A65,СВЦЭМ!$B$39:$B$782,M$47)+'СЕТ СН'!$G$14+СВЦЭМ!$D$10+'СЕТ СН'!$G$5-'СЕТ СН'!$G$24</f>
        <v>3606.18351097</v>
      </c>
      <c r="N65" s="36">
        <f>SUMIFS(СВЦЭМ!$D$39:$D$782,СВЦЭМ!$A$39:$A$782,$A65,СВЦЭМ!$B$39:$B$782,N$47)+'СЕТ СН'!$G$14+СВЦЭМ!$D$10+'СЕТ СН'!$G$5-'СЕТ СН'!$G$24</f>
        <v>3600.6955281099999</v>
      </c>
      <c r="O65" s="36">
        <f>SUMIFS(СВЦЭМ!$D$39:$D$782,СВЦЭМ!$A$39:$A$782,$A65,СВЦЭМ!$B$39:$B$782,O$47)+'СЕТ СН'!$G$14+СВЦЭМ!$D$10+'СЕТ СН'!$G$5-'СЕТ СН'!$G$24</f>
        <v>3584.2226253700001</v>
      </c>
      <c r="P65" s="36">
        <f>SUMIFS(СВЦЭМ!$D$39:$D$782,СВЦЭМ!$A$39:$A$782,$A65,СВЦЭМ!$B$39:$B$782,P$47)+'СЕТ СН'!$G$14+СВЦЭМ!$D$10+'СЕТ СН'!$G$5-'СЕТ СН'!$G$24</f>
        <v>3538.0723840000001</v>
      </c>
      <c r="Q65" s="36">
        <f>SUMIFS(СВЦЭМ!$D$39:$D$782,СВЦЭМ!$A$39:$A$782,$A65,СВЦЭМ!$B$39:$B$782,Q$47)+'СЕТ СН'!$G$14+СВЦЭМ!$D$10+'СЕТ СН'!$G$5-'СЕТ СН'!$G$24</f>
        <v>3535.7728622300001</v>
      </c>
      <c r="R65" s="36">
        <f>SUMIFS(СВЦЭМ!$D$39:$D$782,СВЦЭМ!$A$39:$A$782,$A65,СВЦЭМ!$B$39:$B$782,R$47)+'СЕТ СН'!$G$14+СВЦЭМ!$D$10+'СЕТ СН'!$G$5-'СЕТ СН'!$G$24</f>
        <v>3531.1380625199999</v>
      </c>
      <c r="S65" s="36">
        <f>SUMIFS(СВЦЭМ!$D$39:$D$782,СВЦЭМ!$A$39:$A$782,$A65,СВЦЭМ!$B$39:$B$782,S$47)+'СЕТ СН'!$G$14+СВЦЭМ!$D$10+'СЕТ СН'!$G$5-'СЕТ СН'!$G$24</f>
        <v>3498.0471169100001</v>
      </c>
      <c r="T65" s="36">
        <f>SUMIFS(СВЦЭМ!$D$39:$D$782,СВЦЭМ!$A$39:$A$782,$A65,СВЦЭМ!$B$39:$B$782,T$47)+'СЕТ СН'!$G$14+СВЦЭМ!$D$10+'СЕТ СН'!$G$5-'СЕТ СН'!$G$24</f>
        <v>3479.46903105</v>
      </c>
      <c r="U65" s="36">
        <f>SUMIFS(СВЦЭМ!$D$39:$D$782,СВЦЭМ!$A$39:$A$782,$A65,СВЦЭМ!$B$39:$B$782,U$47)+'СЕТ СН'!$G$14+СВЦЭМ!$D$10+'СЕТ СН'!$G$5-'СЕТ СН'!$G$24</f>
        <v>3468.7471299399999</v>
      </c>
      <c r="V65" s="36">
        <f>SUMIFS(СВЦЭМ!$D$39:$D$782,СВЦЭМ!$A$39:$A$782,$A65,СВЦЭМ!$B$39:$B$782,V$47)+'СЕТ СН'!$G$14+СВЦЭМ!$D$10+'СЕТ СН'!$G$5-'СЕТ СН'!$G$24</f>
        <v>3481.9154515099999</v>
      </c>
      <c r="W65" s="36">
        <f>SUMIFS(СВЦЭМ!$D$39:$D$782,СВЦЭМ!$A$39:$A$782,$A65,СВЦЭМ!$B$39:$B$782,W$47)+'СЕТ СН'!$G$14+СВЦЭМ!$D$10+'СЕТ СН'!$G$5-'СЕТ СН'!$G$24</f>
        <v>3535.2036190700001</v>
      </c>
      <c r="X65" s="36">
        <f>SUMIFS(СВЦЭМ!$D$39:$D$782,СВЦЭМ!$A$39:$A$782,$A65,СВЦЭМ!$B$39:$B$782,X$47)+'СЕТ СН'!$G$14+СВЦЭМ!$D$10+'СЕТ СН'!$G$5-'СЕТ СН'!$G$24</f>
        <v>3486.7128468400001</v>
      </c>
      <c r="Y65" s="36">
        <f>SUMIFS(СВЦЭМ!$D$39:$D$782,СВЦЭМ!$A$39:$A$782,$A65,СВЦЭМ!$B$39:$B$782,Y$47)+'СЕТ СН'!$G$14+СВЦЭМ!$D$10+'СЕТ СН'!$G$5-'СЕТ СН'!$G$24</f>
        <v>3474.00022128</v>
      </c>
    </row>
    <row r="66" spans="1:26" ht="15.75" x14ac:dyDescent="0.2">
      <c r="A66" s="35">
        <f t="shared" si="1"/>
        <v>44427</v>
      </c>
      <c r="B66" s="36">
        <f>SUMIFS(СВЦЭМ!$D$39:$D$782,СВЦЭМ!$A$39:$A$782,$A66,СВЦЭМ!$B$39:$B$782,B$47)+'СЕТ СН'!$G$14+СВЦЭМ!$D$10+'СЕТ СН'!$G$5-'СЕТ СН'!$G$24</f>
        <v>3539.70544578</v>
      </c>
      <c r="C66" s="36">
        <f>SUMIFS(СВЦЭМ!$D$39:$D$782,СВЦЭМ!$A$39:$A$782,$A66,СВЦЭМ!$B$39:$B$782,C$47)+'СЕТ СН'!$G$14+СВЦЭМ!$D$10+'СЕТ СН'!$G$5-'СЕТ СН'!$G$24</f>
        <v>3614.8812599600001</v>
      </c>
      <c r="D66" s="36">
        <f>SUMIFS(СВЦЭМ!$D$39:$D$782,СВЦЭМ!$A$39:$A$782,$A66,СВЦЭМ!$B$39:$B$782,D$47)+'СЕТ СН'!$G$14+СВЦЭМ!$D$10+'СЕТ СН'!$G$5-'СЕТ СН'!$G$24</f>
        <v>3668.3875245600002</v>
      </c>
      <c r="E66" s="36">
        <f>SUMIFS(СВЦЭМ!$D$39:$D$782,СВЦЭМ!$A$39:$A$782,$A66,СВЦЭМ!$B$39:$B$782,E$47)+'СЕТ СН'!$G$14+СВЦЭМ!$D$10+'СЕТ СН'!$G$5-'СЕТ СН'!$G$24</f>
        <v>3689.3085116100001</v>
      </c>
      <c r="F66" s="36">
        <f>SUMIFS(СВЦЭМ!$D$39:$D$782,СВЦЭМ!$A$39:$A$782,$A66,СВЦЭМ!$B$39:$B$782,F$47)+'СЕТ СН'!$G$14+СВЦЭМ!$D$10+'СЕТ СН'!$G$5-'СЕТ СН'!$G$24</f>
        <v>3680.99443845</v>
      </c>
      <c r="G66" s="36">
        <f>SUMIFS(СВЦЭМ!$D$39:$D$782,СВЦЭМ!$A$39:$A$782,$A66,СВЦЭМ!$B$39:$B$782,G$47)+'СЕТ СН'!$G$14+СВЦЭМ!$D$10+'СЕТ СН'!$G$5-'СЕТ СН'!$G$24</f>
        <v>3665.7105097200001</v>
      </c>
      <c r="H66" s="36">
        <f>SUMIFS(СВЦЭМ!$D$39:$D$782,СВЦЭМ!$A$39:$A$782,$A66,СВЦЭМ!$B$39:$B$782,H$47)+'СЕТ СН'!$G$14+СВЦЭМ!$D$10+'СЕТ СН'!$G$5-'СЕТ СН'!$G$24</f>
        <v>3608.3620913099999</v>
      </c>
      <c r="I66" s="36">
        <f>SUMIFS(СВЦЭМ!$D$39:$D$782,СВЦЭМ!$A$39:$A$782,$A66,СВЦЭМ!$B$39:$B$782,I$47)+'СЕТ СН'!$G$14+СВЦЭМ!$D$10+'СЕТ СН'!$G$5-'СЕТ СН'!$G$24</f>
        <v>3561.70519565</v>
      </c>
      <c r="J66" s="36">
        <f>SUMIFS(СВЦЭМ!$D$39:$D$782,СВЦЭМ!$A$39:$A$782,$A66,СВЦЭМ!$B$39:$B$782,J$47)+'СЕТ СН'!$G$14+СВЦЭМ!$D$10+'СЕТ СН'!$G$5-'СЕТ СН'!$G$24</f>
        <v>3488.1544518999999</v>
      </c>
      <c r="K66" s="36">
        <f>SUMIFS(СВЦЭМ!$D$39:$D$782,СВЦЭМ!$A$39:$A$782,$A66,СВЦЭМ!$B$39:$B$782,K$47)+'СЕТ СН'!$G$14+СВЦЭМ!$D$10+'СЕТ СН'!$G$5-'СЕТ СН'!$G$24</f>
        <v>3485.6352060899999</v>
      </c>
      <c r="L66" s="36">
        <f>SUMIFS(СВЦЭМ!$D$39:$D$782,СВЦЭМ!$A$39:$A$782,$A66,СВЦЭМ!$B$39:$B$782,L$47)+'СЕТ СН'!$G$14+СВЦЭМ!$D$10+'СЕТ СН'!$G$5-'СЕТ СН'!$G$24</f>
        <v>3481.6106981100002</v>
      </c>
      <c r="M66" s="36">
        <f>SUMIFS(СВЦЭМ!$D$39:$D$782,СВЦЭМ!$A$39:$A$782,$A66,СВЦЭМ!$B$39:$B$782,M$47)+'СЕТ СН'!$G$14+СВЦЭМ!$D$10+'СЕТ СН'!$G$5-'СЕТ СН'!$G$24</f>
        <v>3488.2607791299997</v>
      </c>
      <c r="N66" s="36">
        <f>SUMIFS(СВЦЭМ!$D$39:$D$782,СВЦЭМ!$A$39:$A$782,$A66,СВЦЭМ!$B$39:$B$782,N$47)+'СЕТ СН'!$G$14+СВЦЭМ!$D$10+'СЕТ СН'!$G$5-'СЕТ СН'!$G$24</f>
        <v>3484.3028419399998</v>
      </c>
      <c r="O66" s="36">
        <f>SUMIFS(СВЦЭМ!$D$39:$D$782,СВЦЭМ!$A$39:$A$782,$A66,СВЦЭМ!$B$39:$B$782,O$47)+'СЕТ СН'!$G$14+СВЦЭМ!$D$10+'СЕТ СН'!$G$5-'СЕТ СН'!$G$24</f>
        <v>3484.1954450899998</v>
      </c>
      <c r="P66" s="36">
        <f>SUMIFS(СВЦЭМ!$D$39:$D$782,СВЦЭМ!$A$39:$A$782,$A66,СВЦЭМ!$B$39:$B$782,P$47)+'СЕТ СН'!$G$14+СВЦЭМ!$D$10+'СЕТ СН'!$G$5-'СЕТ СН'!$G$24</f>
        <v>3538.4401119099998</v>
      </c>
      <c r="Q66" s="36">
        <f>SUMIFS(СВЦЭМ!$D$39:$D$782,СВЦЭМ!$A$39:$A$782,$A66,СВЦЭМ!$B$39:$B$782,Q$47)+'СЕТ СН'!$G$14+СВЦЭМ!$D$10+'СЕТ СН'!$G$5-'СЕТ СН'!$G$24</f>
        <v>3536.4443511300001</v>
      </c>
      <c r="R66" s="36">
        <f>SUMIFS(СВЦЭМ!$D$39:$D$782,СВЦЭМ!$A$39:$A$782,$A66,СВЦЭМ!$B$39:$B$782,R$47)+'СЕТ СН'!$G$14+СВЦЭМ!$D$10+'СЕТ СН'!$G$5-'СЕТ СН'!$G$24</f>
        <v>3533.1794294699998</v>
      </c>
      <c r="S66" s="36">
        <f>SUMIFS(СВЦЭМ!$D$39:$D$782,СВЦЭМ!$A$39:$A$782,$A66,СВЦЭМ!$B$39:$B$782,S$47)+'СЕТ СН'!$G$14+СВЦЭМ!$D$10+'СЕТ СН'!$G$5-'СЕТ СН'!$G$24</f>
        <v>3555.5488409300001</v>
      </c>
      <c r="T66" s="36">
        <f>SUMIFS(СВЦЭМ!$D$39:$D$782,СВЦЭМ!$A$39:$A$782,$A66,СВЦЭМ!$B$39:$B$782,T$47)+'СЕТ СН'!$G$14+СВЦЭМ!$D$10+'СЕТ СН'!$G$5-'СЕТ СН'!$G$24</f>
        <v>3521.5874800500001</v>
      </c>
      <c r="U66" s="36">
        <f>SUMIFS(СВЦЭМ!$D$39:$D$782,СВЦЭМ!$A$39:$A$782,$A66,СВЦЭМ!$B$39:$B$782,U$47)+'СЕТ СН'!$G$14+СВЦЭМ!$D$10+'СЕТ СН'!$G$5-'СЕТ СН'!$G$24</f>
        <v>3496.8801641199998</v>
      </c>
      <c r="V66" s="36">
        <f>SUMIFS(СВЦЭМ!$D$39:$D$782,СВЦЭМ!$A$39:$A$782,$A66,СВЦЭМ!$B$39:$B$782,V$47)+'СЕТ СН'!$G$14+СВЦЭМ!$D$10+'СЕТ СН'!$G$5-'СЕТ СН'!$G$24</f>
        <v>3508.5748805399999</v>
      </c>
      <c r="W66" s="36">
        <f>SUMIFS(СВЦЭМ!$D$39:$D$782,СВЦЭМ!$A$39:$A$782,$A66,СВЦЭМ!$B$39:$B$782,W$47)+'СЕТ СН'!$G$14+СВЦЭМ!$D$10+'СЕТ СН'!$G$5-'СЕТ СН'!$G$24</f>
        <v>3521.6313098700002</v>
      </c>
      <c r="X66" s="36">
        <f>SUMIFS(СВЦЭМ!$D$39:$D$782,СВЦЭМ!$A$39:$A$782,$A66,СВЦЭМ!$B$39:$B$782,X$47)+'СЕТ СН'!$G$14+СВЦЭМ!$D$10+'СЕТ СН'!$G$5-'СЕТ СН'!$G$24</f>
        <v>3485.77109337</v>
      </c>
      <c r="Y66" s="36">
        <f>SUMIFS(СВЦЭМ!$D$39:$D$782,СВЦЭМ!$A$39:$A$782,$A66,СВЦЭМ!$B$39:$B$782,Y$47)+'СЕТ СН'!$G$14+СВЦЭМ!$D$10+'СЕТ СН'!$G$5-'СЕТ СН'!$G$24</f>
        <v>3465.9730505500002</v>
      </c>
    </row>
    <row r="67" spans="1:26" ht="15.75" x14ac:dyDescent="0.2">
      <c r="A67" s="35">
        <f t="shared" si="1"/>
        <v>44428</v>
      </c>
      <c r="B67" s="36">
        <f>SUMIFS(СВЦЭМ!$D$39:$D$782,СВЦЭМ!$A$39:$A$782,$A67,СВЦЭМ!$B$39:$B$782,B$47)+'СЕТ СН'!$G$14+СВЦЭМ!$D$10+'СЕТ СН'!$G$5-'СЕТ СН'!$G$24</f>
        <v>3553.8211362800002</v>
      </c>
      <c r="C67" s="36">
        <f>SUMIFS(СВЦЭМ!$D$39:$D$782,СВЦЭМ!$A$39:$A$782,$A67,СВЦЭМ!$B$39:$B$782,C$47)+'СЕТ СН'!$G$14+СВЦЭМ!$D$10+'СЕТ СН'!$G$5-'СЕТ СН'!$G$24</f>
        <v>3604.2635888200002</v>
      </c>
      <c r="D67" s="36">
        <f>SUMIFS(СВЦЭМ!$D$39:$D$782,СВЦЭМ!$A$39:$A$782,$A67,СВЦЭМ!$B$39:$B$782,D$47)+'СЕТ СН'!$G$14+СВЦЭМ!$D$10+'СЕТ СН'!$G$5-'СЕТ СН'!$G$24</f>
        <v>3660.4188067199998</v>
      </c>
      <c r="E67" s="36">
        <f>SUMIFS(СВЦЭМ!$D$39:$D$782,СВЦЭМ!$A$39:$A$782,$A67,СВЦЭМ!$B$39:$B$782,E$47)+'СЕТ СН'!$G$14+СВЦЭМ!$D$10+'СЕТ СН'!$G$5-'СЕТ СН'!$G$24</f>
        <v>3672.8207760499999</v>
      </c>
      <c r="F67" s="36">
        <f>SUMIFS(СВЦЭМ!$D$39:$D$782,СВЦЭМ!$A$39:$A$782,$A67,СВЦЭМ!$B$39:$B$782,F$47)+'СЕТ СН'!$G$14+СВЦЭМ!$D$10+'СЕТ СН'!$G$5-'СЕТ СН'!$G$24</f>
        <v>3670.4816756099999</v>
      </c>
      <c r="G67" s="36">
        <f>SUMIFS(СВЦЭМ!$D$39:$D$782,СВЦЭМ!$A$39:$A$782,$A67,СВЦЭМ!$B$39:$B$782,G$47)+'СЕТ СН'!$G$14+СВЦЭМ!$D$10+'СЕТ СН'!$G$5-'СЕТ СН'!$G$24</f>
        <v>3656.6972899399998</v>
      </c>
      <c r="H67" s="36">
        <f>SUMIFS(СВЦЭМ!$D$39:$D$782,СВЦЭМ!$A$39:$A$782,$A67,СВЦЭМ!$B$39:$B$782,H$47)+'СЕТ СН'!$G$14+СВЦЭМ!$D$10+'СЕТ СН'!$G$5-'СЕТ СН'!$G$24</f>
        <v>3605.7971342999999</v>
      </c>
      <c r="I67" s="36">
        <f>SUMIFS(СВЦЭМ!$D$39:$D$782,СВЦЭМ!$A$39:$A$782,$A67,СВЦЭМ!$B$39:$B$782,I$47)+'СЕТ СН'!$G$14+СВЦЭМ!$D$10+'СЕТ СН'!$G$5-'СЕТ СН'!$G$24</f>
        <v>3529.6804530999998</v>
      </c>
      <c r="J67" s="36">
        <f>SUMIFS(СВЦЭМ!$D$39:$D$782,СВЦЭМ!$A$39:$A$782,$A67,СВЦЭМ!$B$39:$B$782,J$47)+'СЕТ СН'!$G$14+СВЦЭМ!$D$10+'СЕТ СН'!$G$5-'СЕТ СН'!$G$24</f>
        <v>3469.9235736199998</v>
      </c>
      <c r="K67" s="36">
        <f>SUMIFS(СВЦЭМ!$D$39:$D$782,СВЦЭМ!$A$39:$A$782,$A67,СВЦЭМ!$B$39:$B$782,K$47)+'СЕТ СН'!$G$14+СВЦЭМ!$D$10+'СЕТ СН'!$G$5-'СЕТ СН'!$G$24</f>
        <v>3453.2194535499998</v>
      </c>
      <c r="L67" s="36">
        <f>SUMIFS(СВЦЭМ!$D$39:$D$782,СВЦЭМ!$A$39:$A$782,$A67,СВЦЭМ!$B$39:$B$782,L$47)+'СЕТ СН'!$G$14+СВЦЭМ!$D$10+'СЕТ СН'!$G$5-'СЕТ СН'!$G$24</f>
        <v>3456.2763763299999</v>
      </c>
      <c r="M67" s="36">
        <f>SUMIFS(СВЦЭМ!$D$39:$D$782,СВЦЭМ!$A$39:$A$782,$A67,СВЦЭМ!$B$39:$B$782,M$47)+'СЕТ СН'!$G$14+СВЦЭМ!$D$10+'СЕТ СН'!$G$5-'СЕТ СН'!$G$24</f>
        <v>3442.1876969099999</v>
      </c>
      <c r="N67" s="36">
        <f>SUMIFS(СВЦЭМ!$D$39:$D$782,СВЦЭМ!$A$39:$A$782,$A67,СВЦЭМ!$B$39:$B$782,N$47)+'СЕТ СН'!$G$14+СВЦЭМ!$D$10+'СЕТ СН'!$G$5-'СЕТ СН'!$G$24</f>
        <v>3439.85603455</v>
      </c>
      <c r="O67" s="36">
        <f>SUMIFS(СВЦЭМ!$D$39:$D$782,СВЦЭМ!$A$39:$A$782,$A67,СВЦЭМ!$B$39:$B$782,O$47)+'СЕТ СН'!$G$14+СВЦЭМ!$D$10+'СЕТ СН'!$G$5-'СЕТ СН'!$G$24</f>
        <v>3445.38145295</v>
      </c>
      <c r="P67" s="36">
        <f>SUMIFS(СВЦЭМ!$D$39:$D$782,СВЦЭМ!$A$39:$A$782,$A67,СВЦЭМ!$B$39:$B$782,P$47)+'СЕТ СН'!$G$14+СВЦЭМ!$D$10+'СЕТ СН'!$G$5-'СЕТ СН'!$G$24</f>
        <v>3483.3942396699999</v>
      </c>
      <c r="Q67" s="36">
        <f>SUMIFS(СВЦЭМ!$D$39:$D$782,СВЦЭМ!$A$39:$A$782,$A67,СВЦЭМ!$B$39:$B$782,Q$47)+'СЕТ СН'!$G$14+СВЦЭМ!$D$10+'СЕТ СН'!$G$5-'СЕТ СН'!$G$24</f>
        <v>3482.0550218600001</v>
      </c>
      <c r="R67" s="36">
        <f>SUMIFS(СВЦЭМ!$D$39:$D$782,СВЦЭМ!$A$39:$A$782,$A67,СВЦЭМ!$B$39:$B$782,R$47)+'СЕТ СН'!$G$14+СВЦЭМ!$D$10+'СЕТ СН'!$G$5-'СЕТ СН'!$G$24</f>
        <v>3479.6436615399998</v>
      </c>
      <c r="S67" s="36">
        <f>SUMIFS(СВЦЭМ!$D$39:$D$782,СВЦЭМ!$A$39:$A$782,$A67,СВЦЭМ!$B$39:$B$782,S$47)+'СЕТ СН'!$G$14+СВЦЭМ!$D$10+'СЕТ СН'!$G$5-'СЕТ СН'!$G$24</f>
        <v>3479.5699959799999</v>
      </c>
      <c r="T67" s="36">
        <f>SUMIFS(СВЦЭМ!$D$39:$D$782,СВЦЭМ!$A$39:$A$782,$A67,СВЦЭМ!$B$39:$B$782,T$47)+'СЕТ СН'!$G$14+СВЦЭМ!$D$10+'СЕТ СН'!$G$5-'СЕТ СН'!$G$24</f>
        <v>3461.9647725699997</v>
      </c>
      <c r="U67" s="36">
        <f>SUMIFS(СВЦЭМ!$D$39:$D$782,СВЦЭМ!$A$39:$A$782,$A67,СВЦЭМ!$B$39:$B$782,U$47)+'СЕТ СН'!$G$14+СВЦЭМ!$D$10+'СЕТ СН'!$G$5-'СЕТ СН'!$G$24</f>
        <v>3451.2166994199997</v>
      </c>
      <c r="V67" s="36">
        <f>SUMIFS(СВЦЭМ!$D$39:$D$782,СВЦЭМ!$A$39:$A$782,$A67,СВЦЭМ!$B$39:$B$782,V$47)+'СЕТ СН'!$G$14+СВЦЭМ!$D$10+'СЕТ СН'!$G$5-'СЕТ СН'!$G$24</f>
        <v>3486.0567721899997</v>
      </c>
      <c r="W67" s="36">
        <f>SUMIFS(СВЦЭМ!$D$39:$D$782,СВЦЭМ!$A$39:$A$782,$A67,СВЦЭМ!$B$39:$B$782,W$47)+'СЕТ СН'!$G$14+СВЦЭМ!$D$10+'СЕТ СН'!$G$5-'СЕТ СН'!$G$24</f>
        <v>3499.01356958</v>
      </c>
      <c r="X67" s="36">
        <f>SUMIFS(СВЦЭМ!$D$39:$D$782,СВЦЭМ!$A$39:$A$782,$A67,СВЦЭМ!$B$39:$B$782,X$47)+'СЕТ СН'!$G$14+СВЦЭМ!$D$10+'СЕТ СН'!$G$5-'СЕТ СН'!$G$24</f>
        <v>3448.8280844199999</v>
      </c>
      <c r="Y67" s="36">
        <f>SUMIFS(СВЦЭМ!$D$39:$D$782,СВЦЭМ!$A$39:$A$782,$A67,СВЦЭМ!$B$39:$B$782,Y$47)+'СЕТ СН'!$G$14+СВЦЭМ!$D$10+'СЕТ СН'!$G$5-'СЕТ СН'!$G$24</f>
        <v>3453.1081846899997</v>
      </c>
    </row>
    <row r="68" spans="1:26" ht="15.75" x14ac:dyDescent="0.2">
      <c r="A68" s="35">
        <f t="shared" si="1"/>
        <v>44429</v>
      </c>
      <c r="B68" s="36">
        <f>SUMIFS(СВЦЭМ!$D$39:$D$782,СВЦЭМ!$A$39:$A$782,$A68,СВЦЭМ!$B$39:$B$782,B$47)+'СЕТ СН'!$G$14+СВЦЭМ!$D$10+'СЕТ СН'!$G$5-'СЕТ СН'!$G$24</f>
        <v>3507.9067928700001</v>
      </c>
      <c r="C68" s="36">
        <f>SUMIFS(СВЦЭМ!$D$39:$D$782,СВЦЭМ!$A$39:$A$782,$A68,СВЦЭМ!$B$39:$B$782,C$47)+'СЕТ СН'!$G$14+СВЦЭМ!$D$10+'СЕТ СН'!$G$5-'СЕТ СН'!$G$24</f>
        <v>3569.9820739799998</v>
      </c>
      <c r="D68" s="36">
        <f>SUMIFS(СВЦЭМ!$D$39:$D$782,СВЦЭМ!$A$39:$A$782,$A68,СВЦЭМ!$B$39:$B$782,D$47)+'СЕТ СН'!$G$14+СВЦЭМ!$D$10+'СЕТ СН'!$G$5-'СЕТ СН'!$G$24</f>
        <v>3620.1841887</v>
      </c>
      <c r="E68" s="36">
        <f>SUMIFS(СВЦЭМ!$D$39:$D$782,СВЦЭМ!$A$39:$A$782,$A68,СВЦЭМ!$B$39:$B$782,E$47)+'СЕТ СН'!$G$14+СВЦЭМ!$D$10+'СЕТ СН'!$G$5-'СЕТ СН'!$G$24</f>
        <v>3638.7864397799999</v>
      </c>
      <c r="F68" s="36">
        <f>SUMIFS(СВЦЭМ!$D$39:$D$782,СВЦЭМ!$A$39:$A$782,$A68,СВЦЭМ!$B$39:$B$782,F$47)+'СЕТ СН'!$G$14+СВЦЭМ!$D$10+'СЕТ СН'!$G$5-'СЕТ СН'!$G$24</f>
        <v>3642.34819767</v>
      </c>
      <c r="G68" s="36">
        <f>SUMIFS(СВЦЭМ!$D$39:$D$782,СВЦЭМ!$A$39:$A$782,$A68,СВЦЭМ!$B$39:$B$782,G$47)+'СЕТ СН'!$G$14+СВЦЭМ!$D$10+'СЕТ СН'!$G$5-'СЕТ СН'!$G$24</f>
        <v>3637.8657366100001</v>
      </c>
      <c r="H68" s="36">
        <f>SUMIFS(СВЦЭМ!$D$39:$D$782,СВЦЭМ!$A$39:$A$782,$A68,СВЦЭМ!$B$39:$B$782,H$47)+'СЕТ СН'!$G$14+СВЦЭМ!$D$10+'СЕТ СН'!$G$5-'СЕТ СН'!$G$24</f>
        <v>3601.7993398600001</v>
      </c>
      <c r="I68" s="36">
        <f>SUMIFS(СВЦЭМ!$D$39:$D$782,СВЦЭМ!$A$39:$A$782,$A68,СВЦЭМ!$B$39:$B$782,I$47)+'СЕТ СН'!$G$14+СВЦЭМ!$D$10+'СЕТ СН'!$G$5-'СЕТ СН'!$G$24</f>
        <v>3533.9684236600001</v>
      </c>
      <c r="J68" s="36">
        <f>SUMIFS(СВЦЭМ!$D$39:$D$782,СВЦЭМ!$A$39:$A$782,$A68,СВЦЭМ!$B$39:$B$782,J$47)+'СЕТ СН'!$G$14+СВЦЭМ!$D$10+'СЕТ СН'!$G$5-'СЕТ СН'!$G$24</f>
        <v>3493.7184751999998</v>
      </c>
      <c r="K68" s="36">
        <f>SUMIFS(СВЦЭМ!$D$39:$D$782,СВЦЭМ!$A$39:$A$782,$A68,СВЦЭМ!$B$39:$B$782,K$47)+'СЕТ СН'!$G$14+СВЦЭМ!$D$10+'СЕТ СН'!$G$5-'СЕТ СН'!$G$24</f>
        <v>3467.52386273</v>
      </c>
      <c r="L68" s="36">
        <f>SUMIFS(СВЦЭМ!$D$39:$D$782,СВЦЭМ!$A$39:$A$782,$A68,СВЦЭМ!$B$39:$B$782,L$47)+'СЕТ СН'!$G$14+СВЦЭМ!$D$10+'СЕТ СН'!$G$5-'СЕТ СН'!$G$24</f>
        <v>3464.49414591</v>
      </c>
      <c r="M68" s="36">
        <f>SUMIFS(СВЦЭМ!$D$39:$D$782,СВЦЭМ!$A$39:$A$782,$A68,СВЦЭМ!$B$39:$B$782,M$47)+'СЕТ СН'!$G$14+СВЦЭМ!$D$10+'СЕТ СН'!$G$5-'СЕТ СН'!$G$24</f>
        <v>3471.6815707800001</v>
      </c>
      <c r="N68" s="36">
        <f>SUMIFS(СВЦЭМ!$D$39:$D$782,СВЦЭМ!$A$39:$A$782,$A68,СВЦЭМ!$B$39:$B$782,N$47)+'СЕТ СН'!$G$14+СВЦЭМ!$D$10+'СЕТ СН'!$G$5-'СЕТ СН'!$G$24</f>
        <v>3466.6155845100002</v>
      </c>
      <c r="O68" s="36">
        <f>SUMIFS(СВЦЭМ!$D$39:$D$782,СВЦЭМ!$A$39:$A$782,$A68,СВЦЭМ!$B$39:$B$782,O$47)+'СЕТ СН'!$G$14+СВЦЭМ!$D$10+'СЕТ СН'!$G$5-'СЕТ СН'!$G$24</f>
        <v>3463.09359774</v>
      </c>
      <c r="P68" s="36">
        <f>SUMIFS(СВЦЭМ!$D$39:$D$782,СВЦЭМ!$A$39:$A$782,$A68,СВЦЭМ!$B$39:$B$782,P$47)+'СЕТ СН'!$G$14+СВЦЭМ!$D$10+'СЕТ СН'!$G$5-'СЕТ СН'!$G$24</f>
        <v>3469.14371016</v>
      </c>
      <c r="Q68" s="36">
        <f>SUMIFS(СВЦЭМ!$D$39:$D$782,СВЦЭМ!$A$39:$A$782,$A68,СВЦЭМ!$B$39:$B$782,Q$47)+'СЕТ СН'!$G$14+СВЦЭМ!$D$10+'СЕТ СН'!$G$5-'СЕТ СН'!$G$24</f>
        <v>3475.2352407500002</v>
      </c>
      <c r="R68" s="36">
        <f>SUMIFS(СВЦЭМ!$D$39:$D$782,СВЦЭМ!$A$39:$A$782,$A68,СВЦЭМ!$B$39:$B$782,R$47)+'СЕТ СН'!$G$14+СВЦЭМ!$D$10+'СЕТ СН'!$G$5-'СЕТ СН'!$G$24</f>
        <v>3467.1852083799999</v>
      </c>
      <c r="S68" s="36">
        <f>SUMIFS(СВЦЭМ!$D$39:$D$782,СВЦЭМ!$A$39:$A$782,$A68,СВЦЭМ!$B$39:$B$782,S$47)+'СЕТ СН'!$G$14+СВЦЭМ!$D$10+'СЕТ СН'!$G$5-'СЕТ СН'!$G$24</f>
        <v>3453.1087364999998</v>
      </c>
      <c r="T68" s="36">
        <f>SUMIFS(СВЦЭМ!$D$39:$D$782,СВЦЭМ!$A$39:$A$782,$A68,СВЦЭМ!$B$39:$B$782,T$47)+'СЕТ СН'!$G$14+СВЦЭМ!$D$10+'СЕТ СН'!$G$5-'СЕТ СН'!$G$24</f>
        <v>3473.6796712699997</v>
      </c>
      <c r="U68" s="36">
        <f>SUMIFS(СВЦЭМ!$D$39:$D$782,СВЦЭМ!$A$39:$A$782,$A68,СВЦЭМ!$B$39:$B$782,U$47)+'СЕТ СН'!$G$14+СВЦЭМ!$D$10+'СЕТ СН'!$G$5-'СЕТ СН'!$G$24</f>
        <v>3471.2353704799998</v>
      </c>
      <c r="V68" s="36">
        <f>SUMIFS(СВЦЭМ!$D$39:$D$782,СВЦЭМ!$A$39:$A$782,$A68,СВЦЭМ!$B$39:$B$782,V$47)+'СЕТ СН'!$G$14+СВЦЭМ!$D$10+'СЕТ СН'!$G$5-'СЕТ СН'!$G$24</f>
        <v>3474.6910181399999</v>
      </c>
      <c r="W68" s="36">
        <f>SUMIFS(СВЦЭМ!$D$39:$D$782,СВЦЭМ!$A$39:$A$782,$A68,СВЦЭМ!$B$39:$B$782,W$47)+'СЕТ СН'!$G$14+СВЦЭМ!$D$10+'СЕТ СН'!$G$5-'СЕТ СН'!$G$24</f>
        <v>3497.9093380599998</v>
      </c>
      <c r="X68" s="36">
        <f>SUMIFS(СВЦЭМ!$D$39:$D$782,СВЦЭМ!$A$39:$A$782,$A68,СВЦЭМ!$B$39:$B$782,X$47)+'СЕТ СН'!$G$14+СВЦЭМ!$D$10+'СЕТ СН'!$G$5-'СЕТ СН'!$G$24</f>
        <v>3461.1988562400002</v>
      </c>
      <c r="Y68" s="36">
        <f>SUMIFS(СВЦЭМ!$D$39:$D$782,СВЦЭМ!$A$39:$A$782,$A68,СВЦЭМ!$B$39:$B$782,Y$47)+'СЕТ СН'!$G$14+СВЦЭМ!$D$10+'СЕТ СН'!$G$5-'СЕТ СН'!$G$24</f>
        <v>3491.4685321500001</v>
      </c>
    </row>
    <row r="69" spans="1:26" ht="15.75" x14ac:dyDescent="0.2">
      <c r="A69" s="35">
        <f t="shared" si="1"/>
        <v>44430</v>
      </c>
      <c r="B69" s="36">
        <f>SUMIFS(СВЦЭМ!$D$39:$D$782,СВЦЭМ!$A$39:$A$782,$A69,СВЦЭМ!$B$39:$B$782,B$47)+'СЕТ СН'!$G$14+СВЦЭМ!$D$10+'СЕТ СН'!$G$5-'СЕТ СН'!$G$24</f>
        <v>3534.2499016000002</v>
      </c>
      <c r="C69" s="36">
        <f>SUMIFS(СВЦЭМ!$D$39:$D$782,СВЦЭМ!$A$39:$A$782,$A69,СВЦЭМ!$B$39:$B$782,C$47)+'СЕТ СН'!$G$14+СВЦЭМ!$D$10+'СЕТ СН'!$G$5-'СЕТ СН'!$G$24</f>
        <v>3605.8245064299999</v>
      </c>
      <c r="D69" s="36">
        <f>SUMIFS(СВЦЭМ!$D$39:$D$782,СВЦЭМ!$A$39:$A$782,$A69,СВЦЭМ!$B$39:$B$782,D$47)+'СЕТ СН'!$G$14+СВЦЭМ!$D$10+'СЕТ СН'!$G$5-'СЕТ СН'!$G$24</f>
        <v>3695.9197125199998</v>
      </c>
      <c r="E69" s="36">
        <f>SUMIFS(СВЦЭМ!$D$39:$D$782,СВЦЭМ!$A$39:$A$782,$A69,СВЦЭМ!$B$39:$B$782,E$47)+'СЕТ СН'!$G$14+СВЦЭМ!$D$10+'СЕТ СН'!$G$5-'СЕТ СН'!$G$24</f>
        <v>3762.2810901900002</v>
      </c>
      <c r="F69" s="36">
        <f>SUMIFS(СВЦЭМ!$D$39:$D$782,СВЦЭМ!$A$39:$A$782,$A69,СВЦЭМ!$B$39:$B$782,F$47)+'СЕТ СН'!$G$14+СВЦЭМ!$D$10+'СЕТ СН'!$G$5-'СЕТ СН'!$G$24</f>
        <v>3775.6766430099997</v>
      </c>
      <c r="G69" s="36">
        <f>SUMIFS(СВЦЭМ!$D$39:$D$782,СВЦЭМ!$A$39:$A$782,$A69,СВЦЭМ!$B$39:$B$782,G$47)+'СЕТ СН'!$G$14+СВЦЭМ!$D$10+'СЕТ СН'!$G$5-'СЕТ СН'!$G$24</f>
        <v>3771.0088846399999</v>
      </c>
      <c r="H69" s="36">
        <f>SUMIFS(СВЦЭМ!$D$39:$D$782,СВЦЭМ!$A$39:$A$782,$A69,СВЦЭМ!$B$39:$B$782,H$47)+'СЕТ СН'!$G$14+СВЦЭМ!$D$10+'СЕТ СН'!$G$5-'СЕТ СН'!$G$24</f>
        <v>3728.68034188</v>
      </c>
      <c r="I69" s="36">
        <f>SUMIFS(СВЦЭМ!$D$39:$D$782,СВЦЭМ!$A$39:$A$782,$A69,СВЦЭМ!$B$39:$B$782,I$47)+'СЕТ СН'!$G$14+СВЦЭМ!$D$10+'СЕТ СН'!$G$5-'СЕТ СН'!$G$24</f>
        <v>3571.6730203400002</v>
      </c>
      <c r="J69" s="36">
        <f>SUMIFS(СВЦЭМ!$D$39:$D$782,СВЦЭМ!$A$39:$A$782,$A69,СВЦЭМ!$B$39:$B$782,J$47)+'СЕТ СН'!$G$14+СВЦЭМ!$D$10+'СЕТ СН'!$G$5-'СЕТ СН'!$G$24</f>
        <v>3496.40615587</v>
      </c>
      <c r="K69" s="36">
        <f>SUMIFS(СВЦЭМ!$D$39:$D$782,СВЦЭМ!$A$39:$A$782,$A69,СВЦЭМ!$B$39:$B$782,K$47)+'СЕТ СН'!$G$14+СВЦЭМ!$D$10+'СЕТ СН'!$G$5-'СЕТ СН'!$G$24</f>
        <v>3433.1468604699999</v>
      </c>
      <c r="L69" s="36">
        <f>SUMIFS(СВЦЭМ!$D$39:$D$782,СВЦЭМ!$A$39:$A$782,$A69,СВЦЭМ!$B$39:$B$782,L$47)+'СЕТ СН'!$G$14+СВЦЭМ!$D$10+'СЕТ СН'!$G$5-'СЕТ СН'!$G$24</f>
        <v>3415.8156434699999</v>
      </c>
      <c r="M69" s="36">
        <f>SUMIFS(СВЦЭМ!$D$39:$D$782,СВЦЭМ!$A$39:$A$782,$A69,СВЦЭМ!$B$39:$B$782,M$47)+'СЕТ СН'!$G$14+СВЦЭМ!$D$10+'СЕТ СН'!$G$5-'СЕТ СН'!$G$24</f>
        <v>3407.44307506</v>
      </c>
      <c r="N69" s="36">
        <f>SUMIFS(СВЦЭМ!$D$39:$D$782,СВЦЭМ!$A$39:$A$782,$A69,СВЦЭМ!$B$39:$B$782,N$47)+'СЕТ СН'!$G$14+СВЦЭМ!$D$10+'СЕТ СН'!$G$5-'СЕТ СН'!$G$24</f>
        <v>3404.57335711</v>
      </c>
      <c r="O69" s="36">
        <f>SUMIFS(СВЦЭМ!$D$39:$D$782,СВЦЭМ!$A$39:$A$782,$A69,СВЦЭМ!$B$39:$B$782,O$47)+'СЕТ СН'!$G$14+СВЦЭМ!$D$10+'СЕТ СН'!$G$5-'СЕТ СН'!$G$24</f>
        <v>3412.0832219899999</v>
      </c>
      <c r="P69" s="36">
        <f>SUMIFS(СВЦЭМ!$D$39:$D$782,СВЦЭМ!$A$39:$A$782,$A69,СВЦЭМ!$B$39:$B$782,P$47)+'СЕТ СН'!$G$14+СВЦЭМ!$D$10+'СЕТ СН'!$G$5-'СЕТ СН'!$G$24</f>
        <v>3442.3059003600001</v>
      </c>
      <c r="Q69" s="36">
        <f>SUMIFS(СВЦЭМ!$D$39:$D$782,СВЦЭМ!$A$39:$A$782,$A69,СВЦЭМ!$B$39:$B$782,Q$47)+'СЕТ СН'!$G$14+СВЦЭМ!$D$10+'СЕТ СН'!$G$5-'СЕТ СН'!$G$24</f>
        <v>3453.0628074000001</v>
      </c>
      <c r="R69" s="36">
        <f>SUMIFS(СВЦЭМ!$D$39:$D$782,СВЦЭМ!$A$39:$A$782,$A69,СВЦЭМ!$B$39:$B$782,R$47)+'СЕТ СН'!$G$14+СВЦЭМ!$D$10+'СЕТ СН'!$G$5-'СЕТ СН'!$G$24</f>
        <v>3448.8523190300002</v>
      </c>
      <c r="S69" s="36">
        <f>SUMIFS(СВЦЭМ!$D$39:$D$782,СВЦЭМ!$A$39:$A$782,$A69,СВЦЭМ!$B$39:$B$782,S$47)+'СЕТ СН'!$G$14+СВЦЭМ!$D$10+'СЕТ СН'!$G$5-'СЕТ СН'!$G$24</f>
        <v>3418.4703552199999</v>
      </c>
      <c r="T69" s="36">
        <f>SUMIFS(СВЦЭМ!$D$39:$D$782,СВЦЭМ!$A$39:$A$782,$A69,СВЦЭМ!$B$39:$B$782,T$47)+'СЕТ СН'!$G$14+СВЦЭМ!$D$10+'СЕТ СН'!$G$5-'СЕТ СН'!$G$24</f>
        <v>3393.3020485299999</v>
      </c>
      <c r="U69" s="36">
        <f>SUMIFS(СВЦЭМ!$D$39:$D$782,СВЦЭМ!$A$39:$A$782,$A69,СВЦЭМ!$B$39:$B$782,U$47)+'СЕТ СН'!$G$14+СВЦЭМ!$D$10+'СЕТ СН'!$G$5-'СЕТ СН'!$G$24</f>
        <v>3390.5009362299998</v>
      </c>
      <c r="V69" s="36">
        <f>SUMIFS(СВЦЭМ!$D$39:$D$782,СВЦЭМ!$A$39:$A$782,$A69,СВЦЭМ!$B$39:$B$782,V$47)+'СЕТ СН'!$G$14+СВЦЭМ!$D$10+'СЕТ СН'!$G$5-'СЕТ СН'!$G$24</f>
        <v>3388.0603693900002</v>
      </c>
      <c r="W69" s="36">
        <f>SUMIFS(СВЦЭМ!$D$39:$D$782,СВЦЭМ!$A$39:$A$782,$A69,СВЦЭМ!$B$39:$B$782,W$47)+'СЕТ СН'!$G$14+СВЦЭМ!$D$10+'СЕТ СН'!$G$5-'СЕТ СН'!$G$24</f>
        <v>3395.8773094399999</v>
      </c>
      <c r="X69" s="36">
        <f>SUMIFS(СВЦЭМ!$D$39:$D$782,СВЦЭМ!$A$39:$A$782,$A69,СВЦЭМ!$B$39:$B$782,X$47)+'СЕТ СН'!$G$14+СВЦЭМ!$D$10+'СЕТ СН'!$G$5-'СЕТ СН'!$G$24</f>
        <v>3404.67666947</v>
      </c>
      <c r="Y69" s="36">
        <f>SUMIFS(СВЦЭМ!$D$39:$D$782,СВЦЭМ!$A$39:$A$782,$A69,СВЦЭМ!$B$39:$B$782,Y$47)+'СЕТ СН'!$G$14+СВЦЭМ!$D$10+'СЕТ СН'!$G$5-'СЕТ СН'!$G$24</f>
        <v>3460.72814191</v>
      </c>
    </row>
    <row r="70" spans="1:26" ht="15.75" x14ac:dyDescent="0.2">
      <c r="A70" s="35">
        <f t="shared" si="1"/>
        <v>44431</v>
      </c>
      <c r="B70" s="36">
        <f>SUMIFS(СВЦЭМ!$D$39:$D$782,СВЦЭМ!$A$39:$A$782,$A70,СВЦЭМ!$B$39:$B$782,B$47)+'СЕТ СН'!$G$14+СВЦЭМ!$D$10+'СЕТ СН'!$G$5-'СЕТ СН'!$G$24</f>
        <v>3556.3608235500001</v>
      </c>
      <c r="C70" s="36">
        <f>SUMIFS(СВЦЭМ!$D$39:$D$782,СВЦЭМ!$A$39:$A$782,$A70,СВЦЭМ!$B$39:$B$782,C$47)+'СЕТ СН'!$G$14+СВЦЭМ!$D$10+'СЕТ СН'!$G$5-'СЕТ СН'!$G$24</f>
        <v>3570.7099386599998</v>
      </c>
      <c r="D70" s="36">
        <f>SUMIFS(СВЦЭМ!$D$39:$D$782,СВЦЭМ!$A$39:$A$782,$A70,СВЦЭМ!$B$39:$B$782,D$47)+'СЕТ СН'!$G$14+СВЦЭМ!$D$10+'СЕТ СН'!$G$5-'СЕТ СН'!$G$24</f>
        <v>3608.8711752999998</v>
      </c>
      <c r="E70" s="36">
        <f>SUMIFS(СВЦЭМ!$D$39:$D$782,СВЦЭМ!$A$39:$A$782,$A70,СВЦЭМ!$B$39:$B$782,E$47)+'СЕТ СН'!$G$14+СВЦЭМ!$D$10+'СЕТ СН'!$G$5-'СЕТ СН'!$G$24</f>
        <v>3633.0424636899997</v>
      </c>
      <c r="F70" s="36">
        <f>SUMIFS(СВЦЭМ!$D$39:$D$782,СВЦЭМ!$A$39:$A$782,$A70,СВЦЭМ!$B$39:$B$782,F$47)+'СЕТ СН'!$G$14+СВЦЭМ!$D$10+'СЕТ СН'!$G$5-'СЕТ СН'!$G$24</f>
        <v>3634.45608378</v>
      </c>
      <c r="G70" s="36">
        <f>SUMIFS(СВЦЭМ!$D$39:$D$782,СВЦЭМ!$A$39:$A$782,$A70,СВЦЭМ!$B$39:$B$782,G$47)+'СЕТ СН'!$G$14+СВЦЭМ!$D$10+'СЕТ СН'!$G$5-'СЕТ СН'!$G$24</f>
        <v>3624.2915777099997</v>
      </c>
      <c r="H70" s="36">
        <f>SUMIFS(СВЦЭМ!$D$39:$D$782,СВЦЭМ!$A$39:$A$782,$A70,СВЦЭМ!$B$39:$B$782,H$47)+'СЕТ СН'!$G$14+СВЦЭМ!$D$10+'СЕТ СН'!$G$5-'СЕТ СН'!$G$24</f>
        <v>3593.5941813999998</v>
      </c>
      <c r="I70" s="36">
        <f>SUMIFS(СВЦЭМ!$D$39:$D$782,СВЦЭМ!$A$39:$A$782,$A70,СВЦЭМ!$B$39:$B$782,I$47)+'СЕТ СН'!$G$14+СВЦЭМ!$D$10+'СЕТ СН'!$G$5-'СЕТ СН'!$G$24</f>
        <v>3546.7511176200001</v>
      </c>
      <c r="J70" s="36">
        <f>SUMIFS(СВЦЭМ!$D$39:$D$782,СВЦЭМ!$A$39:$A$782,$A70,СВЦЭМ!$B$39:$B$782,J$47)+'СЕТ СН'!$G$14+СВЦЭМ!$D$10+'СЕТ СН'!$G$5-'СЕТ СН'!$G$24</f>
        <v>3494.50778997</v>
      </c>
      <c r="K70" s="36">
        <f>SUMIFS(СВЦЭМ!$D$39:$D$782,СВЦЭМ!$A$39:$A$782,$A70,СВЦЭМ!$B$39:$B$782,K$47)+'СЕТ СН'!$G$14+СВЦЭМ!$D$10+'СЕТ СН'!$G$5-'СЕТ СН'!$G$24</f>
        <v>3495.3171280699999</v>
      </c>
      <c r="L70" s="36">
        <f>SUMIFS(СВЦЭМ!$D$39:$D$782,СВЦЭМ!$A$39:$A$782,$A70,СВЦЭМ!$B$39:$B$782,L$47)+'СЕТ СН'!$G$14+СВЦЭМ!$D$10+'СЕТ СН'!$G$5-'СЕТ СН'!$G$24</f>
        <v>3518.6971680900001</v>
      </c>
      <c r="M70" s="36">
        <f>SUMIFS(СВЦЭМ!$D$39:$D$782,СВЦЭМ!$A$39:$A$782,$A70,СВЦЭМ!$B$39:$B$782,M$47)+'СЕТ СН'!$G$14+СВЦЭМ!$D$10+'СЕТ СН'!$G$5-'СЕТ СН'!$G$24</f>
        <v>3521.43997575</v>
      </c>
      <c r="N70" s="36">
        <f>SUMIFS(СВЦЭМ!$D$39:$D$782,СВЦЭМ!$A$39:$A$782,$A70,СВЦЭМ!$B$39:$B$782,N$47)+'СЕТ СН'!$G$14+СВЦЭМ!$D$10+'СЕТ СН'!$G$5-'СЕТ СН'!$G$24</f>
        <v>3518.05802894</v>
      </c>
      <c r="O70" s="36">
        <f>SUMIFS(СВЦЭМ!$D$39:$D$782,СВЦЭМ!$A$39:$A$782,$A70,СВЦЭМ!$B$39:$B$782,O$47)+'СЕТ СН'!$G$14+СВЦЭМ!$D$10+'СЕТ СН'!$G$5-'СЕТ СН'!$G$24</f>
        <v>3537.7327662799999</v>
      </c>
      <c r="P70" s="36">
        <f>SUMIFS(СВЦЭМ!$D$39:$D$782,СВЦЭМ!$A$39:$A$782,$A70,СВЦЭМ!$B$39:$B$782,P$47)+'СЕТ СН'!$G$14+СВЦЭМ!$D$10+'СЕТ СН'!$G$5-'СЕТ СН'!$G$24</f>
        <v>3522.7253477599997</v>
      </c>
      <c r="Q70" s="36">
        <f>SUMIFS(СВЦЭМ!$D$39:$D$782,СВЦЭМ!$A$39:$A$782,$A70,СВЦЭМ!$B$39:$B$782,Q$47)+'СЕТ СН'!$G$14+СВЦЭМ!$D$10+'СЕТ СН'!$G$5-'СЕТ СН'!$G$24</f>
        <v>3518.8902108900002</v>
      </c>
      <c r="R70" s="36">
        <f>SUMIFS(СВЦЭМ!$D$39:$D$782,СВЦЭМ!$A$39:$A$782,$A70,СВЦЭМ!$B$39:$B$782,R$47)+'СЕТ СН'!$G$14+СВЦЭМ!$D$10+'СЕТ СН'!$G$5-'СЕТ СН'!$G$24</f>
        <v>3512.9022678299998</v>
      </c>
      <c r="S70" s="36">
        <f>SUMIFS(СВЦЭМ!$D$39:$D$782,СВЦЭМ!$A$39:$A$782,$A70,СВЦЭМ!$B$39:$B$782,S$47)+'СЕТ СН'!$G$14+СВЦЭМ!$D$10+'СЕТ СН'!$G$5-'СЕТ СН'!$G$24</f>
        <v>3502.6430543000001</v>
      </c>
      <c r="T70" s="36">
        <f>SUMIFS(СВЦЭМ!$D$39:$D$782,СВЦЭМ!$A$39:$A$782,$A70,СВЦЭМ!$B$39:$B$782,T$47)+'СЕТ СН'!$G$14+СВЦЭМ!$D$10+'СЕТ СН'!$G$5-'СЕТ СН'!$G$24</f>
        <v>3537.10955904</v>
      </c>
      <c r="U70" s="36">
        <f>SUMIFS(СВЦЭМ!$D$39:$D$782,СВЦЭМ!$A$39:$A$782,$A70,СВЦЭМ!$B$39:$B$782,U$47)+'СЕТ СН'!$G$14+СВЦЭМ!$D$10+'СЕТ СН'!$G$5-'СЕТ СН'!$G$24</f>
        <v>3524.26746933</v>
      </c>
      <c r="V70" s="36">
        <f>SUMIFS(СВЦЭМ!$D$39:$D$782,СВЦЭМ!$A$39:$A$782,$A70,СВЦЭМ!$B$39:$B$782,V$47)+'СЕТ СН'!$G$14+СВЦЭМ!$D$10+'СЕТ СН'!$G$5-'СЕТ СН'!$G$24</f>
        <v>3520.6885641600002</v>
      </c>
      <c r="W70" s="36">
        <f>SUMIFS(СВЦЭМ!$D$39:$D$782,СВЦЭМ!$A$39:$A$782,$A70,СВЦЭМ!$B$39:$B$782,W$47)+'СЕТ СН'!$G$14+СВЦЭМ!$D$10+'СЕТ СН'!$G$5-'СЕТ СН'!$G$24</f>
        <v>3537.5651581100001</v>
      </c>
      <c r="X70" s="36">
        <f>SUMIFS(СВЦЭМ!$D$39:$D$782,СВЦЭМ!$A$39:$A$782,$A70,СВЦЭМ!$B$39:$B$782,X$47)+'СЕТ СН'!$G$14+СВЦЭМ!$D$10+'СЕТ СН'!$G$5-'СЕТ СН'!$G$24</f>
        <v>3496.8632956599999</v>
      </c>
      <c r="Y70" s="36">
        <f>SUMIFS(СВЦЭМ!$D$39:$D$782,СВЦЭМ!$A$39:$A$782,$A70,СВЦЭМ!$B$39:$B$782,Y$47)+'СЕТ СН'!$G$14+СВЦЭМ!$D$10+'СЕТ СН'!$G$5-'СЕТ СН'!$G$24</f>
        <v>3520.6763043400001</v>
      </c>
    </row>
    <row r="71" spans="1:26" ht="15.75" x14ac:dyDescent="0.2">
      <c r="A71" s="35">
        <f t="shared" si="1"/>
        <v>44432</v>
      </c>
      <c r="B71" s="36">
        <f>SUMIFS(СВЦЭМ!$D$39:$D$782,СВЦЭМ!$A$39:$A$782,$A71,СВЦЭМ!$B$39:$B$782,B$47)+'СЕТ СН'!$G$14+СВЦЭМ!$D$10+'СЕТ СН'!$G$5-'СЕТ СН'!$G$24</f>
        <v>3513.2129341</v>
      </c>
      <c r="C71" s="36">
        <f>SUMIFS(СВЦЭМ!$D$39:$D$782,СВЦЭМ!$A$39:$A$782,$A71,СВЦЭМ!$B$39:$B$782,C$47)+'СЕТ СН'!$G$14+СВЦЭМ!$D$10+'СЕТ СН'!$G$5-'СЕТ СН'!$G$24</f>
        <v>3581.3542759000002</v>
      </c>
      <c r="D71" s="36">
        <f>SUMIFS(СВЦЭМ!$D$39:$D$782,СВЦЭМ!$A$39:$A$782,$A71,СВЦЭМ!$B$39:$B$782,D$47)+'СЕТ СН'!$G$14+СВЦЭМ!$D$10+'СЕТ СН'!$G$5-'СЕТ СН'!$G$24</f>
        <v>3625.8636985399999</v>
      </c>
      <c r="E71" s="36">
        <f>SUMIFS(СВЦЭМ!$D$39:$D$782,СВЦЭМ!$A$39:$A$782,$A71,СВЦЭМ!$B$39:$B$782,E$47)+'СЕТ СН'!$G$14+СВЦЭМ!$D$10+'СЕТ СН'!$G$5-'СЕТ СН'!$G$24</f>
        <v>3682.5315019</v>
      </c>
      <c r="F71" s="36">
        <f>SUMIFS(СВЦЭМ!$D$39:$D$782,СВЦЭМ!$A$39:$A$782,$A71,СВЦЭМ!$B$39:$B$782,F$47)+'СЕТ СН'!$G$14+СВЦЭМ!$D$10+'СЕТ СН'!$G$5-'СЕТ СН'!$G$24</f>
        <v>3681.9122953599999</v>
      </c>
      <c r="G71" s="36">
        <f>SUMIFS(СВЦЭМ!$D$39:$D$782,СВЦЭМ!$A$39:$A$782,$A71,СВЦЭМ!$B$39:$B$782,G$47)+'СЕТ СН'!$G$14+СВЦЭМ!$D$10+'СЕТ СН'!$G$5-'СЕТ СН'!$G$24</f>
        <v>3662.58997249</v>
      </c>
      <c r="H71" s="36">
        <f>SUMIFS(СВЦЭМ!$D$39:$D$782,СВЦЭМ!$A$39:$A$782,$A71,СВЦЭМ!$B$39:$B$782,H$47)+'СЕТ СН'!$G$14+СВЦЭМ!$D$10+'СЕТ СН'!$G$5-'СЕТ СН'!$G$24</f>
        <v>3615.0043388399999</v>
      </c>
      <c r="I71" s="36">
        <f>SUMIFS(СВЦЭМ!$D$39:$D$782,СВЦЭМ!$A$39:$A$782,$A71,СВЦЭМ!$B$39:$B$782,I$47)+'СЕТ СН'!$G$14+СВЦЭМ!$D$10+'СЕТ СН'!$G$5-'СЕТ СН'!$G$24</f>
        <v>3547.3027461699999</v>
      </c>
      <c r="J71" s="36">
        <f>SUMIFS(СВЦЭМ!$D$39:$D$782,СВЦЭМ!$A$39:$A$782,$A71,СВЦЭМ!$B$39:$B$782,J$47)+'СЕТ СН'!$G$14+СВЦЭМ!$D$10+'СЕТ СН'!$G$5-'СЕТ СН'!$G$24</f>
        <v>3453.7398855299998</v>
      </c>
      <c r="K71" s="36">
        <f>SUMIFS(СВЦЭМ!$D$39:$D$782,СВЦЭМ!$A$39:$A$782,$A71,СВЦЭМ!$B$39:$B$782,K$47)+'СЕТ СН'!$G$14+СВЦЭМ!$D$10+'СЕТ СН'!$G$5-'СЕТ СН'!$G$24</f>
        <v>3443.9670566200002</v>
      </c>
      <c r="L71" s="36">
        <f>SUMIFS(СВЦЭМ!$D$39:$D$782,СВЦЭМ!$A$39:$A$782,$A71,СВЦЭМ!$B$39:$B$782,L$47)+'СЕТ СН'!$G$14+СВЦЭМ!$D$10+'СЕТ СН'!$G$5-'СЕТ СН'!$G$24</f>
        <v>3449.9002399000001</v>
      </c>
      <c r="M71" s="36">
        <f>SUMIFS(СВЦЭМ!$D$39:$D$782,СВЦЭМ!$A$39:$A$782,$A71,СВЦЭМ!$B$39:$B$782,M$47)+'СЕТ СН'!$G$14+СВЦЭМ!$D$10+'СЕТ СН'!$G$5-'СЕТ СН'!$G$24</f>
        <v>3448.3297572500001</v>
      </c>
      <c r="N71" s="36">
        <f>SUMIFS(СВЦЭМ!$D$39:$D$782,СВЦЭМ!$A$39:$A$782,$A71,СВЦЭМ!$B$39:$B$782,N$47)+'СЕТ СН'!$G$14+СВЦЭМ!$D$10+'СЕТ СН'!$G$5-'СЕТ СН'!$G$24</f>
        <v>3448.42999345</v>
      </c>
      <c r="O71" s="36">
        <f>SUMIFS(СВЦЭМ!$D$39:$D$782,СВЦЭМ!$A$39:$A$782,$A71,СВЦЭМ!$B$39:$B$782,O$47)+'СЕТ СН'!$G$14+СВЦЭМ!$D$10+'СЕТ СН'!$G$5-'СЕТ СН'!$G$24</f>
        <v>3435.6869748600002</v>
      </c>
      <c r="P71" s="36">
        <f>SUMIFS(СВЦЭМ!$D$39:$D$782,СВЦЭМ!$A$39:$A$782,$A71,СВЦЭМ!$B$39:$B$782,P$47)+'СЕТ СН'!$G$14+СВЦЭМ!$D$10+'СЕТ СН'!$G$5-'СЕТ СН'!$G$24</f>
        <v>3445.7573522299999</v>
      </c>
      <c r="Q71" s="36">
        <f>SUMIFS(СВЦЭМ!$D$39:$D$782,СВЦЭМ!$A$39:$A$782,$A71,СВЦЭМ!$B$39:$B$782,Q$47)+'СЕТ СН'!$G$14+СВЦЭМ!$D$10+'СЕТ СН'!$G$5-'СЕТ СН'!$G$24</f>
        <v>3456.5118502199998</v>
      </c>
      <c r="R71" s="36">
        <f>SUMIFS(СВЦЭМ!$D$39:$D$782,СВЦЭМ!$A$39:$A$782,$A71,СВЦЭМ!$B$39:$B$782,R$47)+'СЕТ СН'!$G$14+СВЦЭМ!$D$10+'СЕТ СН'!$G$5-'СЕТ СН'!$G$24</f>
        <v>3455.43961868</v>
      </c>
      <c r="S71" s="36">
        <f>SUMIFS(СВЦЭМ!$D$39:$D$782,СВЦЭМ!$A$39:$A$782,$A71,СВЦЭМ!$B$39:$B$782,S$47)+'СЕТ СН'!$G$14+СВЦЭМ!$D$10+'СЕТ СН'!$G$5-'СЕТ СН'!$G$24</f>
        <v>3435.8808946300001</v>
      </c>
      <c r="T71" s="36">
        <f>SUMIFS(СВЦЭМ!$D$39:$D$782,СВЦЭМ!$A$39:$A$782,$A71,СВЦЭМ!$B$39:$B$782,T$47)+'СЕТ СН'!$G$14+СВЦЭМ!$D$10+'СЕТ СН'!$G$5-'СЕТ СН'!$G$24</f>
        <v>3474.9348609499998</v>
      </c>
      <c r="U71" s="36">
        <f>SUMIFS(СВЦЭМ!$D$39:$D$782,СВЦЭМ!$A$39:$A$782,$A71,СВЦЭМ!$B$39:$B$782,U$47)+'СЕТ СН'!$G$14+СВЦЭМ!$D$10+'СЕТ СН'!$G$5-'СЕТ СН'!$G$24</f>
        <v>3471.1812053499998</v>
      </c>
      <c r="V71" s="36">
        <f>SUMIFS(СВЦЭМ!$D$39:$D$782,СВЦЭМ!$A$39:$A$782,$A71,СВЦЭМ!$B$39:$B$782,V$47)+'СЕТ СН'!$G$14+СВЦЭМ!$D$10+'СЕТ СН'!$G$5-'СЕТ СН'!$G$24</f>
        <v>3480.69484487</v>
      </c>
      <c r="W71" s="36">
        <f>SUMIFS(СВЦЭМ!$D$39:$D$782,СВЦЭМ!$A$39:$A$782,$A71,СВЦЭМ!$B$39:$B$782,W$47)+'СЕТ СН'!$G$14+СВЦЭМ!$D$10+'СЕТ СН'!$G$5-'СЕТ СН'!$G$24</f>
        <v>3498.5125255200001</v>
      </c>
      <c r="X71" s="36">
        <f>SUMIFS(СВЦЭМ!$D$39:$D$782,СВЦЭМ!$A$39:$A$782,$A71,СВЦЭМ!$B$39:$B$782,X$47)+'СЕТ СН'!$G$14+СВЦЭМ!$D$10+'СЕТ СН'!$G$5-'СЕТ СН'!$G$24</f>
        <v>3446.9345142399998</v>
      </c>
      <c r="Y71" s="36">
        <f>SUMIFS(СВЦЭМ!$D$39:$D$782,СВЦЭМ!$A$39:$A$782,$A71,СВЦЭМ!$B$39:$B$782,Y$47)+'СЕТ СН'!$G$14+СВЦЭМ!$D$10+'СЕТ СН'!$G$5-'СЕТ СН'!$G$24</f>
        <v>3470.1345497000002</v>
      </c>
    </row>
    <row r="72" spans="1:26" ht="15.75" x14ac:dyDescent="0.2">
      <c r="A72" s="35">
        <f t="shared" si="1"/>
        <v>44433</v>
      </c>
      <c r="B72" s="36">
        <f>SUMIFS(СВЦЭМ!$D$39:$D$782,СВЦЭМ!$A$39:$A$782,$A72,СВЦЭМ!$B$39:$B$782,B$47)+'СЕТ СН'!$G$14+СВЦЭМ!$D$10+'СЕТ СН'!$G$5-'СЕТ СН'!$G$24</f>
        <v>3579.7753223700001</v>
      </c>
      <c r="C72" s="36">
        <f>SUMIFS(СВЦЭМ!$D$39:$D$782,СВЦЭМ!$A$39:$A$782,$A72,СВЦЭМ!$B$39:$B$782,C$47)+'СЕТ СН'!$G$14+СВЦЭМ!$D$10+'СЕТ СН'!$G$5-'СЕТ СН'!$G$24</f>
        <v>3656.0438762599997</v>
      </c>
      <c r="D72" s="36">
        <f>SUMIFS(СВЦЭМ!$D$39:$D$782,СВЦЭМ!$A$39:$A$782,$A72,СВЦЭМ!$B$39:$B$782,D$47)+'СЕТ СН'!$G$14+СВЦЭМ!$D$10+'СЕТ СН'!$G$5-'СЕТ СН'!$G$24</f>
        <v>3686.0689801200001</v>
      </c>
      <c r="E72" s="36">
        <f>SUMIFS(СВЦЭМ!$D$39:$D$782,СВЦЭМ!$A$39:$A$782,$A72,СВЦЭМ!$B$39:$B$782,E$47)+'СЕТ СН'!$G$14+СВЦЭМ!$D$10+'СЕТ СН'!$G$5-'СЕТ СН'!$G$24</f>
        <v>3692.6854080200001</v>
      </c>
      <c r="F72" s="36">
        <f>SUMIFS(СВЦЭМ!$D$39:$D$782,СВЦЭМ!$A$39:$A$782,$A72,СВЦЭМ!$B$39:$B$782,F$47)+'СЕТ СН'!$G$14+СВЦЭМ!$D$10+'СЕТ СН'!$G$5-'СЕТ СН'!$G$24</f>
        <v>3685.08649676</v>
      </c>
      <c r="G72" s="36">
        <f>SUMIFS(СВЦЭМ!$D$39:$D$782,СВЦЭМ!$A$39:$A$782,$A72,СВЦЭМ!$B$39:$B$782,G$47)+'СЕТ СН'!$G$14+СВЦЭМ!$D$10+'СЕТ СН'!$G$5-'СЕТ СН'!$G$24</f>
        <v>3672.9368040899999</v>
      </c>
      <c r="H72" s="36">
        <f>SUMIFS(СВЦЭМ!$D$39:$D$782,СВЦЭМ!$A$39:$A$782,$A72,СВЦЭМ!$B$39:$B$782,H$47)+'СЕТ СН'!$G$14+СВЦЭМ!$D$10+'СЕТ СН'!$G$5-'СЕТ СН'!$G$24</f>
        <v>3644.4658109699999</v>
      </c>
      <c r="I72" s="36">
        <f>SUMIFS(СВЦЭМ!$D$39:$D$782,СВЦЭМ!$A$39:$A$782,$A72,СВЦЭМ!$B$39:$B$782,I$47)+'СЕТ СН'!$G$14+СВЦЭМ!$D$10+'СЕТ СН'!$G$5-'СЕТ СН'!$G$24</f>
        <v>3569.9702428800001</v>
      </c>
      <c r="J72" s="36">
        <f>SUMIFS(СВЦЭМ!$D$39:$D$782,СВЦЭМ!$A$39:$A$782,$A72,СВЦЭМ!$B$39:$B$782,J$47)+'СЕТ СН'!$G$14+СВЦЭМ!$D$10+'СЕТ СН'!$G$5-'СЕТ СН'!$G$24</f>
        <v>3494.3011469399999</v>
      </c>
      <c r="K72" s="36">
        <f>SUMIFS(СВЦЭМ!$D$39:$D$782,СВЦЭМ!$A$39:$A$782,$A72,СВЦЭМ!$B$39:$B$782,K$47)+'СЕТ СН'!$G$14+СВЦЭМ!$D$10+'СЕТ СН'!$G$5-'СЕТ СН'!$G$24</f>
        <v>3468.8545568199997</v>
      </c>
      <c r="L72" s="36">
        <f>SUMIFS(СВЦЭМ!$D$39:$D$782,СВЦЭМ!$A$39:$A$782,$A72,СВЦЭМ!$B$39:$B$782,L$47)+'СЕТ СН'!$G$14+СВЦЭМ!$D$10+'СЕТ СН'!$G$5-'СЕТ СН'!$G$24</f>
        <v>3478.6921985999998</v>
      </c>
      <c r="M72" s="36">
        <f>SUMIFS(СВЦЭМ!$D$39:$D$782,СВЦЭМ!$A$39:$A$782,$A72,СВЦЭМ!$B$39:$B$782,M$47)+'СЕТ СН'!$G$14+СВЦЭМ!$D$10+'СЕТ СН'!$G$5-'СЕТ СН'!$G$24</f>
        <v>3487.8973529300001</v>
      </c>
      <c r="N72" s="36">
        <f>SUMIFS(СВЦЭМ!$D$39:$D$782,СВЦЭМ!$A$39:$A$782,$A72,СВЦЭМ!$B$39:$B$782,N$47)+'СЕТ СН'!$G$14+СВЦЭМ!$D$10+'СЕТ СН'!$G$5-'СЕТ СН'!$G$24</f>
        <v>3481.6285898699998</v>
      </c>
      <c r="O72" s="36">
        <f>SUMIFS(СВЦЭМ!$D$39:$D$782,СВЦЭМ!$A$39:$A$782,$A72,СВЦЭМ!$B$39:$B$782,O$47)+'СЕТ СН'!$G$14+СВЦЭМ!$D$10+'СЕТ СН'!$G$5-'СЕТ СН'!$G$24</f>
        <v>3483.7092589100002</v>
      </c>
      <c r="P72" s="36">
        <f>SUMIFS(СВЦЭМ!$D$39:$D$782,СВЦЭМ!$A$39:$A$782,$A72,СВЦЭМ!$B$39:$B$782,P$47)+'СЕТ СН'!$G$14+СВЦЭМ!$D$10+'СЕТ СН'!$G$5-'СЕТ СН'!$G$24</f>
        <v>3499.8694427299997</v>
      </c>
      <c r="Q72" s="36">
        <f>SUMIFS(СВЦЭМ!$D$39:$D$782,СВЦЭМ!$A$39:$A$782,$A72,СВЦЭМ!$B$39:$B$782,Q$47)+'СЕТ СН'!$G$14+СВЦЭМ!$D$10+'СЕТ СН'!$G$5-'СЕТ СН'!$G$24</f>
        <v>3504.5284570499998</v>
      </c>
      <c r="R72" s="36">
        <f>SUMIFS(СВЦЭМ!$D$39:$D$782,СВЦЭМ!$A$39:$A$782,$A72,СВЦЭМ!$B$39:$B$782,R$47)+'СЕТ СН'!$G$14+СВЦЭМ!$D$10+'СЕТ СН'!$G$5-'СЕТ СН'!$G$24</f>
        <v>3503.2373325099998</v>
      </c>
      <c r="S72" s="36">
        <f>SUMIFS(СВЦЭМ!$D$39:$D$782,СВЦЭМ!$A$39:$A$782,$A72,СВЦЭМ!$B$39:$B$782,S$47)+'СЕТ СН'!$G$14+СВЦЭМ!$D$10+'СЕТ СН'!$G$5-'СЕТ СН'!$G$24</f>
        <v>3488.17229851</v>
      </c>
      <c r="T72" s="36">
        <f>SUMIFS(СВЦЭМ!$D$39:$D$782,СВЦЭМ!$A$39:$A$782,$A72,СВЦЭМ!$B$39:$B$782,T$47)+'СЕТ СН'!$G$14+СВЦЭМ!$D$10+'СЕТ СН'!$G$5-'СЕТ СН'!$G$24</f>
        <v>3515.2253211100001</v>
      </c>
      <c r="U72" s="36">
        <f>SUMIFS(СВЦЭМ!$D$39:$D$782,СВЦЭМ!$A$39:$A$782,$A72,СВЦЭМ!$B$39:$B$782,U$47)+'СЕТ СН'!$G$14+СВЦЭМ!$D$10+'СЕТ СН'!$G$5-'СЕТ СН'!$G$24</f>
        <v>3510.1061528800001</v>
      </c>
      <c r="V72" s="36">
        <f>SUMIFS(СВЦЭМ!$D$39:$D$782,СВЦЭМ!$A$39:$A$782,$A72,СВЦЭМ!$B$39:$B$782,V$47)+'СЕТ СН'!$G$14+СВЦЭМ!$D$10+'СЕТ СН'!$G$5-'СЕТ СН'!$G$24</f>
        <v>3527.3012785699998</v>
      </c>
      <c r="W72" s="36">
        <f>SUMIFS(СВЦЭМ!$D$39:$D$782,СВЦЭМ!$A$39:$A$782,$A72,СВЦЭМ!$B$39:$B$782,W$47)+'СЕТ СН'!$G$14+СВЦЭМ!$D$10+'СЕТ СН'!$G$5-'СЕТ СН'!$G$24</f>
        <v>3539.1933346400001</v>
      </c>
      <c r="X72" s="36">
        <f>SUMIFS(СВЦЭМ!$D$39:$D$782,СВЦЭМ!$A$39:$A$782,$A72,СВЦЭМ!$B$39:$B$782,X$47)+'СЕТ СН'!$G$14+СВЦЭМ!$D$10+'СЕТ СН'!$G$5-'СЕТ СН'!$G$24</f>
        <v>3488.0843100799998</v>
      </c>
      <c r="Y72" s="36">
        <f>SUMIFS(СВЦЭМ!$D$39:$D$782,СВЦЭМ!$A$39:$A$782,$A72,СВЦЭМ!$B$39:$B$782,Y$47)+'СЕТ СН'!$G$14+СВЦЭМ!$D$10+'СЕТ СН'!$G$5-'СЕТ СН'!$G$24</f>
        <v>3500.4638535899999</v>
      </c>
    </row>
    <row r="73" spans="1:26" ht="15.75" x14ac:dyDescent="0.2">
      <c r="A73" s="35">
        <f t="shared" si="1"/>
        <v>44434</v>
      </c>
      <c r="B73" s="36">
        <f>SUMIFS(СВЦЭМ!$D$39:$D$782,СВЦЭМ!$A$39:$A$782,$A73,СВЦЭМ!$B$39:$B$782,B$47)+'СЕТ СН'!$G$14+СВЦЭМ!$D$10+'СЕТ СН'!$G$5-'СЕТ СН'!$G$24</f>
        <v>3594.0815857299999</v>
      </c>
      <c r="C73" s="36">
        <f>SUMIFS(СВЦЭМ!$D$39:$D$782,СВЦЭМ!$A$39:$A$782,$A73,СВЦЭМ!$B$39:$B$782,C$47)+'СЕТ СН'!$G$14+СВЦЭМ!$D$10+'СЕТ СН'!$G$5-'СЕТ СН'!$G$24</f>
        <v>3661.3182739499998</v>
      </c>
      <c r="D73" s="36">
        <f>SUMIFS(СВЦЭМ!$D$39:$D$782,СВЦЭМ!$A$39:$A$782,$A73,СВЦЭМ!$B$39:$B$782,D$47)+'СЕТ СН'!$G$14+СВЦЭМ!$D$10+'СЕТ СН'!$G$5-'СЕТ СН'!$G$24</f>
        <v>3716.13533465</v>
      </c>
      <c r="E73" s="36">
        <f>SUMIFS(СВЦЭМ!$D$39:$D$782,СВЦЭМ!$A$39:$A$782,$A73,СВЦЭМ!$B$39:$B$782,E$47)+'СЕТ СН'!$G$14+СВЦЭМ!$D$10+'СЕТ СН'!$G$5-'СЕТ СН'!$G$24</f>
        <v>3731.8355570799999</v>
      </c>
      <c r="F73" s="36">
        <f>SUMIFS(СВЦЭМ!$D$39:$D$782,СВЦЭМ!$A$39:$A$782,$A73,СВЦЭМ!$B$39:$B$782,F$47)+'СЕТ СН'!$G$14+СВЦЭМ!$D$10+'СЕТ СН'!$G$5-'СЕТ СН'!$G$24</f>
        <v>3728.8622066200001</v>
      </c>
      <c r="G73" s="36">
        <f>SUMIFS(СВЦЭМ!$D$39:$D$782,СВЦЭМ!$A$39:$A$782,$A73,СВЦЭМ!$B$39:$B$782,G$47)+'СЕТ СН'!$G$14+СВЦЭМ!$D$10+'СЕТ СН'!$G$5-'СЕТ СН'!$G$24</f>
        <v>3712.9110492099999</v>
      </c>
      <c r="H73" s="36">
        <f>SUMIFS(СВЦЭМ!$D$39:$D$782,СВЦЭМ!$A$39:$A$782,$A73,СВЦЭМ!$B$39:$B$782,H$47)+'СЕТ СН'!$G$14+СВЦЭМ!$D$10+'СЕТ СН'!$G$5-'СЕТ СН'!$G$24</f>
        <v>3675.2445146599998</v>
      </c>
      <c r="I73" s="36">
        <f>SUMIFS(СВЦЭМ!$D$39:$D$782,СВЦЭМ!$A$39:$A$782,$A73,СВЦЭМ!$B$39:$B$782,I$47)+'СЕТ СН'!$G$14+СВЦЭМ!$D$10+'СЕТ СН'!$G$5-'СЕТ СН'!$G$24</f>
        <v>3594.0373762499999</v>
      </c>
      <c r="J73" s="36">
        <f>SUMIFS(СВЦЭМ!$D$39:$D$782,СВЦЭМ!$A$39:$A$782,$A73,СВЦЭМ!$B$39:$B$782,J$47)+'СЕТ СН'!$G$14+СВЦЭМ!$D$10+'СЕТ СН'!$G$5-'СЕТ СН'!$G$24</f>
        <v>3511.5392849999998</v>
      </c>
      <c r="K73" s="36">
        <f>SUMIFS(СВЦЭМ!$D$39:$D$782,СВЦЭМ!$A$39:$A$782,$A73,СВЦЭМ!$B$39:$B$782,K$47)+'СЕТ СН'!$G$14+СВЦЭМ!$D$10+'СЕТ СН'!$G$5-'СЕТ СН'!$G$24</f>
        <v>3519.2769348699999</v>
      </c>
      <c r="L73" s="36">
        <f>SUMIFS(СВЦЭМ!$D$39:$D$782,СВЦЭМ!$A$39:$A$782,$A73,СВЦЭМ!$B$39:$B$782,L$47)+'СЕТ СН'!$G$14+СВЦЭМ!$D$10+'СЕТ СН'!$G$5-'СЕТ СН'!$G$24</f>
        <v>3537.10625897</v>
      </c>
      <c r="M73" s="36">
        <f>SUMIFS(СВЦЭМ!$D$39:$D$782,СВЦЭМ!$A$39:$A$782,$A73,СВЦЭМ!$B$39:$B$782,M$47)+'СЕТ СН'!$G$14+СВЦЭМ!$D$10+'СЕТ СН'!$G$5-'СЕТ СН'!$G$24</f>
        <v>3535.0131726300001</v>
      </c>
      <c r="N73" s="36">
        <f>SUMIFS(СВЦЭМ!$D$39:$D$782,СВЦЭМ!$A$39:$A$782,$A73,СВЦЭМ!$B$39:$B$782,N$47)+'СЕТ СН'!$G$14+СВЦЭМ!$D$10+'СЕТ СН'!$G$5-'СЕТ СН'!$G$24</f>
        <v>3531.4903240399999</v>
      </c>
      <c r="O73" s="36">
        <f>SUMIFS(СВЦЭМ!$D$39:$D$782,СВЦЭМ!$A$39:$A$782,$A73,СВЦЭМ!$B$39:$B$782,O$47)+'СЕТ СН'!$G$14+СВЦЭМ!$D$10+'СЕТ СН'!$G$5-'СЕТ СН'!$G$24</f>
        <v>3513.5537288599999</v>
      </c>
      <c r="P73" s="36">
        <f>SUMIFS(СВЦЭМ!$D$39:$D$782,СВЦЭМ!$A$39:$A$782,$A73,СВЦЭМ!$B$39:$B$782,P$47)+'СЕТ СН'!$G$14+СВЦЭМ!$D$10+'СЕТ СН'!$G$5-'СЕТ СН'!$G$24</f>
        <v>3514.2486914999999</v>
      </c>
      <c r="Q73" s="36">
        <f>SUMIFS(СВЦЭМ!$D$39:$D$782,СВЦЭМ!$A$39:$A$782,$A73,СВЦЭМ!$B$39:$B$782,Q$47)+'СЕТ СН'!$G$14+СВЦЭМ!$D$10+'СЕТ СН'!$G$5-'СЕТ СН'!$G$24</f>
        <v>3502.8905278799998</v>
      </c>
      <c r="R73" s="36">
        <f>SUMIFS(СВЦЭМ!$D$39:$D$782,СВЦЭМ!$A$39:$A$782,$A73,СВЦЭМ!$B$39:$B$782,R$47)+'СЕТ СН'!$G$14+СВЦЭМ!$D$10+'СЕТ СН'!$G$5-'СЕТ СН'!$G$24</f>
        <v>3494.0856532399998</v>
      </c>
      <c r="S73" s="36">
        <f>SUMIFS(СВЦЭМ!$D$39:$D$782,СВЦЭМ!$A$39:$A$782,$A73,СВЦЭМ!$B$39:$B$782,S$47)+'СЕТ СН'!$G$14+СВЦЭМ!$D$10+'СЕТ СН'!$G$5-'СЕТ СН'!$G$24</f>
        <v>3507.6023412300001</v>
      </c>
      <c r="T73" s="36">
        <f>SUMIFS(СВЦЭМ!$D$39:$D$782,СВЦЭМ!$A$39:$A$782,$A73,СВЦЭМ!$B$39:$B$782,T$47)+'СЕТ СН'!$G$14+СВЦЭМ!$D$10+'СЕТ СН'!$G$5-'СЕТ СН'!$G$24</f>
        <v>3560.5104314099999</v>
      </c>
      <c r="U73" s="36">
        <f>SUMIFS(СВЦЭМ!$D$39:$D$782,СВЦЭМ!$A$39:$A$782,$A73,СВЦЭМ!$B$39:$B$782,U$47)+'СЕТ СН'!$G$14+СВЦЭМ!$D$10+'СЕТ СН'!$G$5-'СЕТ СН'!$G$24</f>
        <v>3555.0311583000002</v>
      </c>
      <c r="V73" s="36">
        <f>SUMIFS(СВЦЭМ!$D$39:$D$782,СВЦЭМ!$A$39:$A$782,$A73,СВЦЭМ!$B$39:$B$782,V$47)+'СЕТ СН'!$G$14+СВЦЭМ!$D$10+'СЕТ СН'!$G$5-'СЕТ СН'!$G$24</f>
        <v>3576.5793414700001</v>
      </c>
      <c r="W73" s="36">
        <f>SUMIFS(СВЦЭМ!$D$39:$D$782,СВЦЭМ!$A$39:$A$782,$A73,СВЦЭМ!$B$39:$B$782,W$47)+'СЕТ СН'!$G$14+СВЦЭМ!$D$10+'СЕТ СН'!$G$5-'СЕТ СН'!$G$24</f>
        <v>3576.9961465599999</v>
      </c>
      <c r="X73" s="36">
        <f>SUMIFS(СВЦЭМ!$D$39:$D$782,СВЦЭМ!$A$39:$A$782,$A73,СВЦЭМ!$B$39:$B$782,X$47)+'СЕТ СН'!$G$14+СВЦЭМ!$D$10+'СЕТ СН'!$G$5-'СЕТ СН'!$G$24</f>
        <v>3544.85471843</v>
      </c>
      <c r="Y73" s="36">
        <f>SUMIFS(СВЦЭМ!$D$39:$D$782,СВЦЭМ!$A$39:$A$782,$A73,СВЦЭМ!$B$39:$B$782,Y$47)+'СЕТ СН'!$G$14+СВЦЭМ!$D$10+'СЕТ СН'!$G$5-'СЕТ СН'!$G$24</f>
        <v>3533.48117869</v>
      </c>
    </row>
    <row r="74" spans="1:26" ht="15.75" x14ac:dyDescent="0.2">
      <c r="A74" s="35">
        <f t="shared" si="1"/>
        <v>44435</v>
      </c>
      <c r="B74" s="36">
        <f>SUMIFS(СВЦЭМ!$D$39:$D$782,СВЦЭМ!$A$39:$A$782,$A74,СВЦЭМ!$B$39:$B$782,B$47)+'СЕТ СН'!$G$14+СВЦЭМ!$D$10+'СЕТ СН'!$G$5-'СЕТ СН'!$G$24</f>
        <v>3676.8712604399998</v>
      </c>
      <c r="C74" s="36">
        <f>SUMIFS(СВЦЭМ!$D$39:$D$782,СВЦЭМ!$A$39:$A$782,$A74,СВЦЭМ!$B$39:$B$782,C$47)+'СЕТ СН'!$G$14+СВЦЭМ!$D$10+'СЕТ СН'!$G$5-'СЕТ СН'!$G$24</f>
        <v>3744.3162326299998</v>
      </c>
      <c r="D74" s="36">
        <f>SUMIFS(СВЦЭМ!$D$39:$D$782,СВЦЭМ!$A$39:$A$782,$A74,СВЦЭМ!$B$39:$B$782,D$47)+'СЕТ СН'!$G$14+СВЦЭМ!$D$10+'СЕТ СН'!$G$5-'СЕТ СН'!$G$24</f>
        <v>3827.8419772300003</v>
      </c>
      <c r="E74" s="36">
        <f>SUMIFS(СВЦЭМ!$D$39:$D$782,СВЦЭМ!$A$39:$A$782,$A74,СВЦЭМ!$B$39:$B$782,E$47)+'СЕТ СН'!$G$14+СВЦЭМ!$D$10+'СЕТ СН'!$G$5-'СЕТ СН'!$G$24</f>
        <v>3867.2297611100003</v>
      </c>
      <c r="F74" s="36">
        <f>SUMIFS(СВЦЭМ!$D$39:$D$782,СВЦЭМ!$A$39:$A$782,$A74,СВЦЭМ!$B$39:$B$782,F$47)+'СЕТ СН'!$G$14+СВЦЭМ!$D$10+'СЕТ СН'!$G$5-'СЕТ СН'!$G$24</f>
        <v>3876.3714585999996</v>
      </c>
      <c r="G74" s="36">
        <f>SUMIFS(СВЦЭМ!$D$39:$D$782,СВЦЭМ!$A$39:$A$782,$A74,СВЦЭМ!$B$39:$B$782,G$47)+'СЕТ СН'!$G$14+СВЦЭМ!$D$10+'СЕТ СН'!$G$5-'СЕТ СН'!$G$24</f>
        <v>3858.7294985799999</v>
      </c>
      <c r="H74" s="36">
        <f>SUMIFS(СВЦЭМ!$D$39:$D$782,СВЦЭМ!$A$39:$A$782,$A74,СВЦЭМ!$B$39:$B$782,H$47)+'СЕТ СН'!$G$14+СВЦЭМ!$D$10+'СЕТ СН'!$G$5-'СЕТ СН'!$G$24</f>
        <v>3784.10502081</v>
      </c>
      <c r="I74" s="36">
        <f>SUMIFS(СВЦЭМ!$D$39:$D$782,СВЦЭМ!$A$39:$A$782,$A74,СВЦЭМ!$B$39:$B$782,I$47)+'СЕТ СН'!$G$14+СВЦЭМ!$D$10+'СЕТ СН'!$G$5-'СЕТ СН'!$G$24</f>
        <v>3669.70570907</v>
      </c>
      <c r="J74" s="36">
        <f>SUMIFS(СВЦЭМ!$D$39:$D$782,СВЦЭМ!$A$39:$A$782,$A74,СВЦЭМ!$B$39:$B$782,J$47)+'СЕТ СН'!$G$14+СВЦЭМ!$D$10+'СЕТ СН'!$G$5-'СЕТ СН'!$G$24</f>
        <v>3589.4163620700001</v>
      </c>
      <c r="K74" s="36">
        <f>SUMIFS(СВЦЭМ!$D$39:$D$782,СВЦЭМ!$A$39:$A$782,$A74,СВЦЭМ!$B$39:$B$782,K$47)+'СЕТ СН'!$G$14+СВЦЭМ!$D$10+'СЕТ СН'!$G$5-'СЕТ СН'!$G$24</f>
        <v>3541.2786586100001</v>
      </c>
      <c r="L74" s="36">
        <f>SUMIFS(СВЦЭМ!$D$39:$D$782,СВЦЭМ!$A$39:$A$782,$A74,СВЦЭМ!$B$39:$B$782,L$47)+'СЕТ СН'!$G$14+СВЦЭМ!$D$10+'СЕТ СН'!$G$5-'СЕТ СН'!$G$24</f>
        <v>3544.9161757500001</v>
      </c>
      <c r="M74" s="36">
        <f>SUMIFS(СВЦЭМ!$D$39:$D$782,СВЦЭМ!$A$39:$A$782,$A74,СВЦЭМ!$B$39:$B$782,M$47)+'СЕТ СН'!$G$14+СВЦЭМ!$D$10+'СЕТ СН'!$G$5-'СЕТ СН'!$G$24</f>
        <v>3547.5387804399998</v>
      </c>
      <c r="N74" s="36">
        <f>SUMIFS(СВЦЭМ!$D$39:$D$782,СВЦЭМ!$A$39:$A$782,$A74,СВЦЭМ!$B$39:$B$782,N$47)+'СЕТ СН'!$G$14+СВЦЭМ!$D$10+'СЕТ СН'!$G$5-'СЕТ СН'!$G$24</f>
        <v>3547.1510191400002</v>
      </c>
      <c r="O74" s="36">
        <f>SUMIFS(СВЦЭМ!$D$39:$D$782,СВЦЭМ!$A$39:$A$782,$A74,СВЦЭМ!$B$39:$B$782,O$47)+'СЕТ СН'!$G$14+СВЦЭМ!$D$10+'СЕТ СН'!$G$5-'СЕТ СН'!$G$24</f>
        <v>3547.5381574900002</v>
      </c>
      <c r="P74" s="36">
        <f>SUMIFS(СВЦЭМ!$D$39:$D$782,СВЦЭМ!$A$39:$A$782,$A74,СВЦЭМ!$B$39:$B$782,P$47)+'СЕТ СН'!$G$14+СВЦЭМ!$D$10+'СЕТ СН'!$G$5-'СЕТ СН'!$G$24</f>
        <v>3569.6995931599999</v>
      </c>
      <c r="Q74" s="36">
        <f>SUMIFS(СВЦЭМ!$D$39:$D$782,СВЦЭМ!$A$39:$A$782,$A74,СВЦЭМ!$B$39:$B$782,Q$47)+'СЕТ СН'!$G$14+СВЦЭМ!$D$10+'СЕТ СН'!$G$5-'СЕТ СН'!$G$24</f>
        <v>3575.9726295700002</v>
      </c>
      <c r="R74" s="36">
        <f>SUMIFS(СВЦЭМ!$D$39:$D$782,СВЦЭМ!$A$39:$A$782,$A74,СВЦЭМ!$B$39:$B$782,R$47)+'СЕТ СН'!$G$14+СВЦЭМ!$D$10+'СЕТ СН'!$G$5-'СЕТ СН'!$G$24</f>
        <v>3575.06321716</v>
      </c>
      <c r="S74" s="36">
        <f>SUMIFS(СВЦЭМ!$D$39:$D$782,СВЦЭМ!$A$39:$A$782,$A74,СВЦЭМ!$B$39:$B$782,S$47)+'СЕТ СН'!$G$14+СВЦЭМ!$D$10+'СЕТ СН'!$G$5-'СЕТ СН'!$G$24</f>
        <v>3543.7183708799998</v>
      </c>
      <c r="T74" s="36">
        <f>SUMIFS(СВЦЭМ!$D$39:$D$782,СВЦЭМ!$A$39:$A$782,$A74,СВЦЭМ!$B$39:$B$782,T$47)+'СЕТ СН'!$G$14+СВЦЭМ!$D$10+'СЕТ СН'!$G$5-'СЕТ СН'!$G$24</f>
        <v>3528.9242758099999</v>
      </c>
      <c r="U74" s="36">
        <f>SUMIFS(СВЦЭМ!$D$39:$D$782,СВЦЭМ!$A$39:$A$782,$A74,СВЦЭМ!$B$39:$B$782,U$47)+'СЕТ СН'!$G$14+СВЦЭМ!$D$10+'СЕТ СН'!$G$5-'СЕТ СН'!$G$24</f>
        <v>3537.5544203899999</v>
      </c>
      <c r="V74" s="36">
        <f>SUMIFS(СВЦЭМ!$D$39:$D$782,СВЦЭМ!$A$39:$A$782,$A74,СВЦЭМ!$B$39:$B$782,V$47)+'СЕТ СН'!$G$14+СВЦЭМ!$D$10+'СЕТ СН'!$G$5-'СЕТ СН'!$G$24</f>
        <v>3523.1292695799998</v>
      </c>
      <c r="W74" s="36">
        <f>SUMIFS(СВЦЭМ!$D$39:$D$782,СВЦЭМ!$A$39:$A$782,$A74,СВЦЭМ!$B$39:$B$782,W$47)+'СЕТ СН'!$G$14+СВЦЭМ!$D$10+'СЕТ СН'!$G$5-'СЕТ СН'!$G$24</f>
        <v>3514.0344457900001</v>
      </c>
      <c r="X74" s="36">
        <f>SUMIFS(СВЦЭМ!$D$39:$D$782,СВЦЭМ!$A$39:$A$782,$A74,СВЦЭМ!$B$39:$B$782,X$47)+'СЕТ СН'!$G$14+СВЦЭМ!$D$10+'СЕТ СН'!$G$5-'СЕТ СН'!$G$24</f>
        <v>3559.35297472</v>
      </c>
      <c r="Y74" s="36">
        <f>SUMIFS(СВЦЭМ!$D$39:$D$782,СВЦЭМ!$A$39:$A$782,$A74,СВЦЭМ!$B$39:$B$782,Y$47)+'СЕТ СН'!$G$14+СВЦЭМ!$D$10+'СЕТ СН'!$G$5-'СЕТ СН'!$G$24</f>
        <v>3621.4437452500001</v>
      </c>
    </row>
    <row r="75" spans="1:26" ht="15.75" x14ac:dyDescent="0.2">
      <c r="A75" s="35">
        <f t="shared" si="1"/>
        <v>44436</v>
      </c>
      <c r="B75" s="36">
        <f>SUMIFS(СВЦЭМ!$D$39:$D$782,СВЦЭМ!$A$39:$A$782,$A75,СВЦЭМ!$B$39:$B$782,B$47)+'СЕТ СН'!$G$14+СВЦЭМ!$D$10+'СЕТ СН'!$G$5-'СЕТ СН'!$G$24</f>
        <v>3632.3719170099998</v>
      </c>
      <c r="C75" s="36">
        <f>SUMIFS(СВЦЭМ!$D$39:$D$782,СВЦЭМ!$A$39:$A$782,$A75,СВЦЭМ!$B$39:$B$782,C$47)+'СЕТ СН'!$G$14+СВЦЭМ!$D$10+'СЕТ СН'!$G$5-'СЕТ СН'!$G$24</f>
        <v>3700.2989146099999</v>
      </c>
      <c r="D75" s="36">
        <f>SUMIFS(СВЦЭМ!$D$39:$D$782,СВЦЭМ!$A$39:$A$782,$A75,СВЦЭМ!$B$39:$B$782,D$47)+'СЕТ СН'!$G$14+СВЦЭМ!$D$10+'СЕТ СН'!$G$5-'СЕТ СН'!$G$24</f>
        <v>3752.3188210099997</v>
      </c>
      <c r="E75" s="36">
        <f>SUMIFS(СВЦЭМ!$D$39:$D$782,СВЦЭМ!$A$39:$A$782,$A75,СВЦЭМ!$B$39:$B$782,E$47)+'СЕТ СН'!$G$14+СВЦЭМ!$D$10+'СЕТ СН'!$G$5-'СЕТ СН'!$G$24</f>
        <v>3773.9366507499999</v>
      </c>
      <c r="F75" s="36">
        <f>SUMIFS(СВЦЭМ!$D$39:$D$782,СВЦЭМ!$A$39:$A$782,$A75,СВЦЭМ!$B$39:$B$782,F$47)+'СЕТ СН'!$G$14+СВЦЭМ!$D$10+'СЕТ СН'!$G$5-'СЕТ СН'!$G$24</f>
        <v>3780.6946185199999</v>
      </c>
      <c r="G75" s="36">
        <f>SUMIFS(СВЦЭМ!$D$39:$D$782,СВЦЭМ!$A$39:$A$782,$A75,СВЦЭМ!$B$39:$B$782,G$47)+'СЕТ СН'!$G$14+СВЦЭМ!$D$10+'СЕТ СН'!$G$5-'СЕТ СН'!$G$24</f>
        <v>3778.7350810899998</v>
      </c>
      <c r="H75" s="36">
        <f>SUMIFS(СВЦЭМ!$D$39:$D$782,СВЦЭМ!$A$39:$A$782,$A75,СВЦЭМ!$B$39:$B$782,H$47)+'СЕТ СН'!$G$14+СВЦЭМ!$D$10+'СЕТ СН'!$G$5-'СЕТ СН'!$G$24</f>
        <v>3750.5296304599997</v>
      </c>
      <c r="I75" s="36">
        <f>SUMIFS(СВЦЭМ!$D$39:$D$782,СВЦЭМ!$A$39:$A$782,$A75,СВЦЭМ!$B$39:$B$782,I$47)+'СЕТ СН'!$G$14+СВЦЭМ!$D$10+'СЕТ СН'!$G$5-'СЕТ СН'!$G$24</f>
        <v>3648.2163170599997</v>
      </c>
      <c r="J75" s="36">
        <f>SUMIFS(СВЦЭМ!$D$39:$D$782,СВЦЭМ!$A$39:$A$782,$A75,СВЦЭМ!$B$39:$B$782,J$47)+'СЕТ СН'!$G$14+СВЦЭМ!$D$10+'СЕТ СН'!$G$5-'СЕТ СН'!$G$24</f>
        <v>3561.00966664</v>
      </c>
      <c r="K75" s="36">
        <f>SUMIFS(СВЦЭМ!$D$39:$D$782,СВЦЭМ!$A$39:$A$782,$A75,СВЦЭМ!$B$39:$B$782,K$47)+'СЕТ СН'!$G$14+СВЦЭМ!$D$10+'СЕТ СН'!$G$5-'СЕТ СН'!$G$24</f>
        <v>3494.1932181100001</v>
      </c>
      <c r="L75" s="36">
        <f>SUMIFS(СВЦЭМ!$D$39:$D$782,СВЦЭМ!$A$39:$A$782,$A75,СВЦЭМ!$B$39:$B$782,L$47)+'СЕТ СН'!$G$14+СВЦЭМ!$D$10+'СЕТ СН'!$G$5-'СЕТ СН'!$G$24</f>
        <v>3458.7331695399998</v>
      </c>
      <c r="M75" s="36">
        <f>SUMIFS(СВЦЭМ!$D$39:$D$782,СВЦЭМ!$A$39:$A$782,$A75,СВЦЭМ!$B$39:$B$782,M$47)+'СЕТ СН'!$G$14+СВЦЭМ!$D$10+'СЕТ СН'!$G$5-'СЕТ СН'!$G$24</f>
        <v>3454.3828635899999</v>
      </c>
      <c r="N75" s="36">
        <f>SUMIFS(СВЦЭМ!$D$39:$D$782,СВЦЭМ!$A$39:$A$782,$A75,СВЦЭМ!$B$39:$B$782,N$47)+'СЕТ СН'!$G$14+СВЦЭМ!$D$10+'СЕТ СН'!$G$5-'СЕТ СН'!$G$24</f>
        <v>3463.8266988599999</v>
      </c>
      <c r="O75" s="36">
        <f>SUMIFS(СВЦЭМ!$D$39:$D$782,СВЦЭМ!$A$39:$A$782,$A75,СВЦЭМ!$B$39:$B$782,O$47)+'СЕТ СН'!$G$14+СВЦЭМ!$D$10+'СЕТ СН'!$G$5-'СЕТ СН'!$G$24</f>
        <v>3479.9481735199997</v>
      </c>
      <c r="P75" s="36">
        <f>SUMIFS(СВЦЭМ!$D$39:$D$782,СВЦЭМ!$A$39:$A$782,$A75,СВЦЭМ!$B$39:$B$782,P$47)+'СЕТ СН'!$G$14+СВЦЭМ!$D$10+'СЕТ СН'!$G$5-'СЕТ СН'!$G$24</f>
        <v>3496.7053223399998</v>
      </c>
      <c r="Q75" s="36">
        <f>SUMIFS(СВЦЭМ!$D$39:$D$782,СВЦЭМ!$A$39:$A$782,$A75,СВЦЭМ!$B$39:$B$782,Q$47)+'СЕТ СН'!$G$14+СВЦЭМ!$D$10+'СЕТ СН'!$G$5-'СЕТ СН'!$G$24</f>
        <v>3507.4144110100001</v>
      </c>
      <c r="R75" s="36">
        <f>SUMIFS(СВЦЭМ!$D$39:$D$782,СВЦЭМ!$A$39:$A$782,$A75,СВЦЭМ!$B$39:$B$782,R$47)+'СЕТ СН'!$G$14+СВЦЭМ!$D$10+'СЕТ СН'!$G$5-'СЕТ СН'!$G$24</f>
        <v>3504.8206388399999</v>
      </c>
      <c r="S75" s="36">
        <f>SUMIFS(СВЦЭМ!$D$39:$D$782,СВЦЭМ!$A$39:$A$782,$A75,СВЦЭМ!$B$39:$B$782,S$47)+'СЕТ СН'!$G$14+СВЦЭМ!$D$10+'СЕТ СН'!$G$5-'СЕТ СН'!$G$24</f>
        <v>3481.0052163199998</v>
      </c>
      <c r="T75" s="36">
        <f>SUMIFS(СВЦЭМ!$D$39:$D$782,СВЦЭМ!$A$39:$A$782,$A75,СВЦЭМ!$B$39:$B$782,T$47)+'СЕТ СН'!$G$14+СВЦЭМ!$D$10+'СЕТ СН'!$G$5-'СЕТ СН'!$G$24</f>
        <v>3466.5483629</v>
      </c>
      <c r="U75" s="36">
        <f>SUMIFS(СВЦЭМ!$D$39:$D$782,СВЦЭМ!$A$39:$A$782,$A75,СВЦЭМ!$B$39:$B$782,U$47)+'СЕТ СН'!$G$14+СВЦЭМ!$D$10+'СЕТ СН'!$G$5-'СЕТ СН'!$G$24</f>
        <v>3468.0332492899997</v>
      </c>
      <c r="V75" s="36">
        <f>SUMIFS(СВЦЭМ!$D$39:$D$782,СВЦЭМ!$A$39:$A$782,$A75,СВЦЭМ!$B$39:$B$782,V$47)+'СЕТ СН'!$G$14+СВЦЭМ!$D$10+'СЕТ СН'!$G$5-'СЕТ СН'!$G$24</f>
        <v>3462.3559844900001</v>
      </c>
      <c r="W75" s="36">
        <f>SUMIFS(СВЦЭМ!$D$39:$D$782,СВЦЭМ!$A$39:$A$782,$A75,СВЦЭМ!$B$39:$B$782,W$47)+'СЕТ СН'!$G$14+СВЦЭМ!$D$10+'СЕТ СН'!$G$5-'СЕТ СН'!$G$24</f>
        <v>3477.7307720899998</v>
      </c>
      <c r="X75" s="36">
        <f>SUMIFS(СВЦЭМ!$D$39:$D$782,СВЦЭМ!$A$39:$A$782,$A75,СВЦЭМ!$B$39:$B$782,X$47)+'СЕТ СН'!$G$14+СВЦЭМ!$D$10+'СЕТ СН'!$G$5-'СЕТ СН'!$G$24</f>
        <v>3501.9948413399998</v>
      </c>
      <c r="Y75" s="36">
        <f>SUMIFS(СВЦЭМ!$D$39:$D$782,СВЦЭМ!$A$39:$A$782,$A75,СВЦЭМ!$B$39:$B$782,Y$47)+'СЕТ СН'!$G$14+СВЦЭМ!$D$10+'СЕТ СН'!$G$5-'СЕТ СН'!$G$24</f>
        <v>3542.0799115999998</v>
      </c>
    </row>
    <row r="76" spans="1:26" ht="15.75" x14ac:dyDescent="0.2">
      <c r="A76" s="35">
        <f t="shared" si="1"/>
        <v>44437</v>
      </c>
      <c r="B76" s="36">
        <f>SUMIFS(СВЦЭМ!$D$39:$D$782,СВЦЭМ!$A$39:$A$782,$A76,СВЦЭМ!$B$39:$B$782,B$47)+'СЕТ СН'!$G$14+СВЦЭМ!$D$10+'СЕТ СН'!$G$5-'СЕТ СН'!$G$24</f>
        <v>3637.56731631</v>
      </c>
      <c r="C76" s="36">
        <f>SUMIFS(СВЦЭМ!$D$39:$D$782,СВЦЭМ!$A$39:$A$782,$A76,СВЦЭМ!$B$39:$B$782,C$47)+'СЕТ СН'!$G$14+СВЦЭМ!$D$10+'СЕТ СН'!$G$5-'СЕТ СН'!$G$24</f>
        <v>3701.3592790000002</v>
      </c>
      <c r="D76" s="36">
        <f>SUMIFS(СВЦЭМ!$D$39:$D$782,СВЦЭМ!$A$39:$A$782,$A76,СВЦЭМ!$B$39:$B$782,D$47)+'СЕТ СН'!$G$14+СВЦЭМ!$D$10+'СЕТ СН'!$G$5-'СЕТ СН'!$G$24</f>
        <v>3763.1231863200001</v>
      </c>
      <c r="E76" s="36">
        <f>SUMIFS(СВЦЭМ!$D$39:$D$782,СВЦЭМ!$A$39:$A$782,$A76,СВЦЭМ!$B$39:$B$782,E$47)+'СЕТ СН'!$G$14+СВЦЭМ!$D$10+'СЕТ СН'!$G$5-'СЕТ СН'!$G$24</f>
        <v>3792.25482521</v>
      </c>
      <c r="F76" s="36">
        <f>SUMIFS(СВЦЭМ!$D$39:$D$782,СВЦЭМ!$A$39:$A$782,$A76,СВЦЭМ!$B$39:$B$782,F$47)+'СЕТ СН'!$G$14+СВЦЭМ!$D$10+'СЕТ СН'!$G$5-'СЕТ СН'!$G$24</f>
        <v>3799.53187867</v>
      </c>
      <c r="G76" s="36">
        <f>SUMIFS(СВЦЭМ!$D$39:$D$782,СВЦЭМ!$A$39:$A$782,$A76,СВЦЭМ!$B$39:$B$782,G$47)+'СЕТ СН'!$G$14+СВЦЭМ!$D$10+'СЕТ СН'!$G$5-'СЕТ СН'!$G$24</f>
        <v>3794.2025296299998</v>
      </c>
      <c r="H76" s="36">
        <f>SUMIFS(СВЦЭМ!$D$39:$D$782,СВЦЭМ!$A$39:$A$782,$A76,СВЦЭМ!$B$39:$B$782,H$47)+'СЕТ СН'!$G$14+СВЦЭМ!$D$10+'СЕТ СН'!$G$5-'СЕТ СН'!$G$24</f>
        <v>3764.9636657999999</v>
      </c>
      <c r="I76" s="36">
        <f>SUMIFS(СВЦЭМ!$D$39:$D$782,СВЦЭМ!$A$39:$A$782,$A76,СВЦЭМ!$B$39:$B$782,I$47)+'СЕТ СН'!$G$14+СВЦЭМ!$D$10+'СЕТ СН'!$G$5-'СЕТ СН'!$G$24</f>
        <v>3700.2396391900002</v>
      </c>
      <c r="J76" s="36">
        <f>SUMIFS(СВЦЭМ!$D$39:$D$782,СВЦЭМ!$A$39:$A$782,$A76,СВЦЭМ!$B$39:$B$782,J$47)+'СЕТ СН'!$G$14+СВЦЭМ!$D$10+'СЕТ СН'!$G$5-'СЕТ СН'!$G$24</f>
        <v>3604.3665428499999</v>
      </c>
      <c r="K76" s="36">
        <f>SUMIFS(СВЦЭМ!$D$39:$D$782,СВЦЭМ!$A$39:$A$782,$A76,СВЦЭМ!$B$39:$B$782,K$47)+'СЕТ СН'!$G$14+СВЦЭМ!$D$10+'СЕТ СН'!$G$5-'СЕТ СН'!$G$24</f>
        <v>3540.6652049499999</v>
      </c>
      <c r="L76" s="36">
        <f>SUMIFS(СВЦЭМ!$D$39:$D$782,СВЦЭМ!$A$39:$A$782,$A76,СВЦЭМ!$B$39:$B$782,L$47)+'СЕТ СН'!$G$14+СВЦЭМ!$D$10+'СЕТ СН'!$G$5-'СЕТ СН'!$G$24</f>
        <v>3502.1470448</v>
      </c>
      <c r="M76" s="36">
        <f>SUMIFS(СВЦЭМ!$D$39:$D$782,СВЦЭМ!$A$39:$A$782,$A76,СВЦЭМ!$B$39:$B$782,M$47)+'СЕТ СН'!$G$14+СВЦЭМ!$D$10+'СЕТ СН'!$G$5-'СЕТ СН'!$G$24</f>
        <v>3493.9514896199998</v>
      </c>
      <c r="N76" s="36">
        <f>SUMIFS(СВЦЭМ!$D$39:$D$782,СВЦЭМ!$A$39:$A$782,$A76,СВЦЭМ!$B$39:$B$782,N$47)+'СЕТ СН'!$G$14+СВЦЭМ!$D$10+'СЕТ СН'!$G$5-'СЕТ СН'!$G$24</f>
        <v>3494.1435655099999</v>
      </c>
      <c r="O76" s="36">
        <f>SUMIFS(СВЦЭМ!$D$39:$D$782,СВЦЭМ!$A$39:$A$782,$A76,СВЦЭМ!$B$39:$B$782,O$47)+'СЕТ СН'!$G$14+СВЦЭМ!$D$10+'СЕТ СН'!$G$5-'СЕТ СН'!$G$24</f>
        <v>3506.26606859</v>
      </c>
      <c r="P76" s="36">
        <f>SUMIFS(СВЦЭМ!$D$39:$D$782,СВЦЭМ!$A$39:$A$782,$A76,СВЦЭМ!$B$39:$B$782,P$47)+'СЕТ СН'!$G$14+СВЦЭМ!$D$10+'СЕТ СН'!$G$5-'СЕТ СН'!$G$24</f>
        <v>3532.4554585599999</v>
      </c>
      <c r="Q76" s="36">
        <f>SUMIFS(СВЦЭМ!$D$39:$D$782,СВЦЭМ!$A$39:$A$782,$A76,СВЦЭМ!$B$39:$B$782,Q$47)+'СЕТ СН'!$G$14+СВЦЭМ!$D$10+'СЕТ СН'!$G$5-'СЕТ СН'!$G$24</f>
        <v>3540.29522206</v>
      </c>
      <c r="R76" s="36">
        <f>SUMIFS(СВЦЭМ!$D$39:$D$782,СВЦЭМ!$A$39:$A$782,$A76,СВЦЭМ!$B$39:$B$782,R$47)+'СЕТ СН'!$G$14+СВЦЭМ!$D$10+'СЕТ СН'!$G$5-'СЕТ СН'!$G$24</f>
        <v>3534.0824109999999</v>
      </c>
      <c r="S76" s="36">
        <f>SUMIFS(СВЦЭМ!$D$39:$D$782,СВЦЭМ!$A$39:$A$782,$A76,СВЦЭМ!$B$39:$B$782,S$47)+'СЕТ СН'!$G$14+СВЦЭМ!$D$10+'СЕТ СН'!$G$5-'СЕТ СН'!$G$24</f>
        <v>3508.9404434500002</v>
      </c>
      <c r="T76" s="36">
        <f>SUMIFS(СВЦЭМ!$D$39:$D$782,СВЦЭМ!$A$39:$A$782,$A76,СВЦЭМ!$B$39:$B$782,T$47)+'СЕТ СН'!$G$14+СВЦЭМ!$D$10+'СЕТ СН'!$G$5-'СЕТ СН'!$G$24</f>
        <v>3486.4124746799998</v>
      </c>
      <c r="U76" s="36">
        <f>SUMIFS(СВЦЭМ!$D$39:$D$782,СВЦЭМ!$A$39:$A$782,$A76,СВЦЭМ!$B$39:$B$782,U$47)+'СЕТ СН'!$G$14+СВЦЭМ!$D$10+'СЕТ СН'!$G$5-'СЕТ СН'!$G$24</f>
        <v>3484.6831088099998</v>
      </c>
      <c r="V76" s="36">
        <f>SUMIFS(СВЦЭМ!$D$39:$D$782,СВЦЭМ!$A$39:$A$782,$A76,СВЦЭМ!$B$39:$B$782,V$47)+'СЕТ СН'!$G$14+СВЦЭМ!$D$10+'СЕТ СН'!$G$5-'СЕТ СН'!$G$24</f>
        <v>3477.5880998000002</v>
      </c>
      <c r="W76" s="36">
        <f>SUMIFS(СВЦЭМ!$D$39:$D$782,СВЦЭМ!$A$39:$A$782,$A76,СВЦЭМ!$B$39:$B$782,W$47)+'СЕТ СН'!$G$14+СВЦЭМ!$D$10+'СЕТ СН'!$G$5-'СЕТ СН'!$G$24</f>
        <v>3495.6688032500001</v>
      </c>
      <c r="X76" s="36">
        <f>SUMIFS(СВЦЭМ!$D$39:$D$782,СВЦЭМ!$A$39:$A$782,$A76,СВЦЭМ!$B$39:$B$782,X$47)+'СЕТ СН'!$G$14+СВЦЭМ!$D$10+'СЕТ СН'!$G$5-'СЕТ СН'!$G$24</f>
        <v>3485.7771150799999</v>
      </c>
      <c r="Y76" s="36">
        <f>SUMIFS(СВЦЭМ!$D$39:$D$782,СВЦЭМ!$A$39:$A$782,$A76,СВЦЭМ!$B$39:$B$782,Y$47)+'СЕТ СН'!$G$14+СВЦЭМ!$D$10+'СЕТ СН'!$G$5-'СЕТ СН'!$G$24</f>
        <v>3529.8617202699998</v>
      </c>
    </row>
    <row r="77" spans="1:26" ht="15.75" x14ac:dyDescent="0.2">
      <c r="A77" s="35">
        <f t="shared" si="1"/>
        <v>44438</v>
      </c>
      <c r="B77" s="36">
        <f>SUMIFS(СВЦЭМ!$D$39:$D$782,СВЦЭМ!$A$39:$A$782,$A77,СВЦЭМ!$B$39:$B$782,B$47)+'СЕТ СН'!$G$14+СВЦЭМ!$D$10+'СЕТ СН'!$G$5-'СЕТ СН'!$G$24</f>
        <v>3609.0820819599999</v>
      </c>
      <c r="C77" s="36">
        <f>SUMIFS(СВЦЭМ!$D$39:$D$782,СВЦЭМ!$A$39:$A$782,$A77,СВЦЭМ!$B$39:$B$782,C$47)+'СЕТ СН'!$G$14+СВЦЭМ!$D$10+'СЕТ СН'!$G$5-'СЕТ СН'!$G$24</f>
        <v>3684.59282635</v>
      </c>
      <c r="D77" s="36">
        <f>SUMIFS(СВЦЭМ!$D$39:$D$782,СВЦЭМ!$A$39:$A$782,$A77,СВЦЭМ!$B$39:$B$782,D$47)+'СЕТ СН'!$G$14+СВЦЭМ!$D$10+'СЕТ СН'!$G$5-'СЕТ СН'!$G$24</f>
        <v>3734.95550723</v>
      </c>
      <c r="E77" s="36">
        <f>SUMIFS(СВЦЭМ!$D$39:$D$782,СВЦЭМ!$A$39:$A$782,$A77,СВЦЭМ!$B$39:$B$782,E$47)+'СЕТ СН'!$G$14+СВЦЭМ!$D$10+'СЕТ СН'!$G$5-'СЕТ СН'!$G$24</f>
        <v>3759.7514027299999</v>
      </c>
      <c r="F77" s="36">
        <f>SUMIFS(СВЦЭМ!$D$39:$D$782,СВЦЭМ!$A$39:$A$782,$A77,СВЦЭМ!$B$39:$B$782,F$47)+'СЕТ СН'!$G$14+СВЦЭМ!$D$10+'СЕТ СН'!$G$5-'СЕТ СН'!$G$24</f>
        <v>3766.0208556600001</v>
      </c>
      <c r="G77" s="36">
        <f>SUMIFS(СВЦЭМ!$D$39:$D$782,СВЦЭМ!$A$39:$A$782,$A77,СВЦЭМ!$B$39:$B$782,G$47)+'СЕТ СН'!$G$14+СВЦЭМ!$D$10+'СЕТ СН'!$G$5-'СЕТ СН'!$G$24</f>
        <v>3750.17076499</v>
      </c>
      <c r="H77" s="36">
        <f>SUMIFS(СВЦЭМ!$D$39:$D$782,СВЦЭМ!$A$39:$A$782,$A77,СВЦЭМ!$B$39:$B$782,H$47)+'СЕТ СН'!$G$14+СВЦЭМ!$D$10+'СЕТ СН'!$G$5-'СЕТ СН'!$G$24</f>
        <v>3703.5041116900002</v>
      </c>
      <c r="I77" s="36">
        <f>SUMIFS(СВЦЭМ!$D$39:$D$782,СВЦЭМ!$A$39:$A$782,$A77,СВЦЭМ!$B$39:$B$782,I$47)+'СЕТ СН'!$G$14+СВЦЭМ!$D$10+'СЕТ СН'!$G$5-'СЕТ СН'!$G$24</f>
        <v>3612.0122591300001</v>
      </c>
      <c r="J77" s="36">
        <f>SUMIFS(СВЦЭМ!$D$39:$D$782,СВЦЭМ!$A$39:$A$782,$A77,СВЦЭМ!$B$39:$B$782,J$47)+'СЕТ СН'!$G$14+СВЦЭМ!$D$10+'СЕТ СН'!$G$5-'СЕТ СН'!$G$24</f>
        <v>3552.8739754799999</v>
      </c>
      <c r="K77" s="36">
        <f>SUMIFS(СВЦЭМ!$D$39:$D$782,СВЦЭМ!$A$39:$A$782,$A77,СВЦЭМ!$B$39:$B$782,K$47)+'СЕТ СН'!$G$14+СВЦЭМ!$D$10+'СЕТ СН'!$G$5-'СЕТ СН'!$G$24</f>
        <v>3484.8265939499997</v>
      </c>
      <c r="L77" s="36">
        <f>SUMIFS(СВЦЭМ!$D$39:$D$782,СВЦЭМ!$A$39:$A$782,$A77,СВЦЭМ!$B$39:$B$782,L$47)+'СЕТ СН'!$G$14+СВЦЭМ!$D$10+'СЕТ СН'!$G$5-'СЕТ СН'!$G$24</f>
        <v>3483.6090898699999</v>
      </c>
      <c r="M77" s="36">
        <f>SUMIFS(СВЦЭМ!$D$39:$D$782,СВЦЭМ!$A$39:$A$782,$A77,СВЦЭМ!$B$39:$B$782,M$47)+'СЕТ СН'!$G$14+СВЦЭМ!$D$10+'СЕТ СН'!$G$5-'СЕТ СН'!$G$24</f>
        <v>3484.7473589299998</v>
      </c>
      <c r="N77" s="36">
        <f>SUMIFS(СВЦЭМ!$D$39:$D$782,СВЦЭМ!$A$39:$A$782,$A77,СВЦЭМ!$B$39:$B$782,N$47)+'СЕТ СН'!$G$14+СВЦЭМ!$D$10+'СЕТ СН'!$G$5-'СЕТ СН'!$G$24</f>
        <v>3482.7124814499998</v>
      </c>
      <c r="O77" s="36">
        <f>SUMIFS(СВЦЭМ!$D$39:$D$782,СВЦЭМ!$A$39:$A$782,$A77,СВЦЭМ!$B$39:$B$782,O$47)+'СЕТ СН'!$G$14+СВЦЭМ!$D$10+'СЕТ СН'!$G$5-'СЕТ СН'!$G$24</f>
        <v>3525.5538719699998</v>
      </c>
      <c r="P77" s="36">
        <f>SUMIFS(СВЦЭМ!$D$39:$D$782,СВЦЭМ!$A$39:$A$782,$A77,СВЦЭМ!$B$39:$B$782,P$47)+'СЕТ СН'!$G$14+СВЦЭМ!$D$10+'СЕТ СН'!$G$5-'СЕТ СН'!$G$24</f>
        <v>3519.9980738599997</v>
      </c>
      <c r="Q77" s="36">
        <f>SUMIFS(СВЦЭМ!$D$39:$D$782,СВЦЭМ!$A$39:$A$782,$A77,СВЦЭМ!$B$39:$B$782,Q$47)+'СЕТ СН'!$G$14+СВЦЭМ!$D$10+'СЕТ СН'!$G$5-'СЕТ СН'!$G$24</f>
        <v>3519.5290395900001</v>
      </c>
      <c r="R77" s="36">
        <f>SUMIFS(СВЦЭМ!$D$39:$D$782,СВЦЭМ!$A$39:$A$782,$A77,СВЦЭМ!$B$39:$B$782,R$47)+'СЕТ СН'!$G$14+СВЦЭМ!$D$10+'СЕТ СН'!$G$5-'СЕТ СН'!$G$24</f>
        <v>3515.3955162399998</v>
      </c>
      <c r="S77" s="36">
        <f>SUMIFS(СВЦЭМ!$D$39:$D$782,СВЦЭМ!$A$39:$A$782,$A77,СВЦЭМ!$B$39:$B$782,S$47)+'СЕТ СН'!$G$14+СВЦЭМ!$D$10+'СЕТ СН'!$G$5-'СЕТ СН'!$G$24</f>
        <v>3490.5285530000001</v>
      </c>
      <c r="T77" s="36">
        <f>SUMIFS(СВЦЭМ!$D$39:$D$782,СВЦЭМ!$A$39:$A$782,$A77,СВЦЭМ!$B$39:$B$782,T$47)+'СЕТ СН'!$G$14+СВЦЭМ!$D$10+'СЕТ СН'!$G$5-'СЕТ СН'!$G$24</f>
        <v>3501.1733738900002</v>
      </c>
      <c r="U77" s="36">
        <f>SUMIFS(СВЦЭМ!$D$39:$D$782,СВЦЭМ!$A$39:$A$782,$A77,СВЦЭМ!$B$39:$B$782,U$47)+'СЕТ СН'!$G$14+СВЦЭМ!$D$10+'СЕТ СН'!$G$5-'СЕТ СН'!$G$24</f>
        <v>3501.7996745800001</v>
      </c>
      <c r="V77" s="36">
        <f>SUMIFS(СВЦЭМ!$D$39:$D$782,СВЦЭМ!$A$39:$A$782,$A77,СВЦЭМ!$B$39:$B$782,V$47)+'СЕТ СН'!$G$14+СВЦЭМ!$D$10+'СЕТ СН'!$G$5-'СЕТ СН'!$G$24</f>
        <v>3506.9658354200001</v>
      </c>
      <c r="W77" s="36">
        <f>SUMIFS(СВЦЭМ!$D$39:$D$782,СВЦЭМ!$A$39:$A$782,$A77,СВЦЭМ!$B$39:$B$782,W$47)+'СЕТ СН'!$G$14+СВЦЭМ!$D$10+'СЕТ СН'!$G$5-'СЕТ СН'!$G$24</f>
        <v>3513.5345131499998</v>
      </c>
      <c r="X77" s="36">
        <f>SUMIFS(СВЦЭМ!$D$39:$D$782,СВЦЭМ!$A$39:$A$782,$A77,СВЦЭМ!$B$39:$B$782,X$47)+'СЕТ СН'!$G$14+СВЦЭМ!$D$10+'СЕТ СН'!$G$5-'СЕТ СН'!$G$24</f>
        <v>3492.7875768499998</v>
      </c>
      <c r="Y77" s="36">
        <f>SUMIFS(СВЦЭМ!$D$39:$D$782,СВЦЭМ!$A$39:$A$782,$A77,СВЦЭМ!$B$39:$B$782,Y$47)+'СЕТ СН'!$G$14+СВЦЭМ!$D$10+'СЕТ СН'!$G$5-'СЕТ СН'!$G$24</f>
        <v>3553.7411941599998</v>
      </c>
    </row>
    <row r="78" spans="1:26" ht="15.75" x14ac:dyDescent="0.2">
      <c r="A78" s="35">
        <f t="shared" si="1"/>
        <v>44439</v>
      </c>
      <c r="B78" s="36">
        <f>SUMIFS(СВЦЭМ!$D$39:$D$782,СВЦЭМ!$A$39:$A$782,$A78,СВЦЭМ!$B$39:$B$782,B$47)+'СЕТ СН'!$G$14+СВЦЭМ!$D$10+'СЕТ СН'!$G$5-'СЕТ СН'!$G$24</f>
        <v>3648.2816065699999</v>
      </c>
      <c r="C78" s="36">
        <f>SUMIFS(СВЦЭМ!$D$39:$D$782,СВЦЭМ!$A$39:$A$782,$A78,СВЦЭМ!$B$39:$B$782,C$47)+'СЕТ СН'!$G$14+СВЦЭМ!$D$10+'СЕТ СН'!$G$5-'СЕТ СН'!$G$24</f>
        <v>3719.28233813</v>
      </c>
      <c r="D78" s="36">
        <f>SUMIFS(СВЦЭМ!$D$39:$D$782,СВЦЭМ!$A$39:$A$782,$A78,СВЦЭМ!$B$39:$B$782,D$47)+'СЕТ СН'!$G$14+СВЦЭМ!$D$10+'СЕТ СН'!$G$5-'СЕТ СН'!$G$24</f>
        <v>3767.59969232</v>
      </c>
      <c r="E78" s="36">
        <f>SUMIFS(СВЦЭМ!$D$39:$D$782,СВЦЭМ!$A$39:$A$782,$A78,СВЦЭМ!$B$39:$B$782,E$47)+'СЕТ СН'!$G$14+СВЦЭМ!$D$10+'СЕТ СН'!$G$5-'СЕТ СН'!$G$24</f>
        <v>3783.2148739300001</v>
      </c>
      <c r="F78" s="36">
        <f>SUMIFS(СВЦЭМ!$D$39:$D$782,СВЦЭМ!$A$39:$A$782,$A78,СВЦЭМ!$B$39:$B$782,F$47)+'СЕТ СН'!$G$14+СВЦЭМ!$D$10+'СЕТ СН'!$G$5-'СЕТ СН'!$G$24</f>
        <v>3791.4568094000001</v>
      </c>
      <c r="G78" s="36">
        <f>SUMIFS(СВЦЭМ!$D$39:$D$782,СВЦЭМ!$A$39:$A$782,$A78,СВЦЭМ!$B$39:$B$782,G$47)+'СЕТ СН'!$G$14+СВЦЭМ!$D$10+'СЕТ СН'!$G$5-'СЕТ СН'!$G$24</f>
        <v>3789.75200391</v>
      </c>
      <c r="H78" s="36">
        <f>SUMIFS(СВЦЭМ!$D$39:$D$782,СВЦЭМ!$A$39:$A$782,$A78,СВЦЭМ!$B$39:$B$782,H$47)+'СЕТ СН'!$G$14+СВЦЭМ!$D$10+'СЕТ СН'!$G$5-'СЕТ СН'!$G$24</f>
        <v>3741.5399824599999</v>
      </c>
      <c r="I78" s="36">
        <f>SUMIFS(СВЦЭМ!$D$39:$D$782,СВЦЭМ!$A$39:$A$782,$A78,СВЦЭМ!$B$39:$B$782,I$47)+'СЕТ СН'!$G$14+СВЦЭМ!$D$10+'СЕТ СН'!$G$5-'СЕТ СН'!$G$24</f>
        <v>3617.6727470199999</v>
      </c>
      <c r="J78" s="36">
        <f>SUMIFS(СВЦЭМ!$D$39:$D$782,СВЦЭМ!$A$39:$A$782,$A78,СВЦЭМ!$B$39:$B$782,J$47)+'СЕТ СН'!$G$14+СВЦЭМ!$D$10+'СЕТ СН'!$G$5-'СЕТ СН'!$G$24</f>
        <v>3519.2060747699998</v>
      </c>
      <c r="K78" s="36">
        <f>SUMIFS(СВЦЭМ!$D$39:$D$782,СВЦЭМ!$A$39:$A$782,$A78,СВЦЭМ!$B$39:$B$782,K$47)+'СЕТ СН'!$G$14+СВЦЭМ!$D$10+'СЕТ СН'!$G$5-'СЕТ СН'!$G$24</f>
        <v>3467.6565655599998</v>
      </c>
      <c r="L78" s="36">
        <f>SUMIFS(СВЦЭМ!$D$39:$D$782,СВЦЭМ!$A$39:$A$782,$A78,СВЦЭМ!$B$39:$B$782,L$47)+'СЕТ СН'!$G$14+СВЦЭМ!$D$10+'СЕТ СН'!$G$5-'СЕТ СН'!$G$24</f>
        <v>3459.4649570900001</v>
      </c>
      <c r="M78" s="36">
        <f>SUMIFS(СВЦЭМ!$D$39:$D$782,СВЦЭМ!$A$39:$A$782,$A78,СВЦЭМ!$B$39:$B$782,M$47)+'СЕТ СН'!$G$14+СВЦЭМ!$D$10+'СЕТ СН'!$G$5-'СЕТ СН'!$G$24</f>
        <v>3458.2000701100001</v>
      </c>
      <c r="N78" s="36">
        <f>SUMIFS(СВЦЭМ!$D$39:$D$782,СВЦЭМ!$A$39:$A$782,$A78,СВЦЭМ!$B$39:$B$782,N$47)+'СЕТ СН'!$G$14+СВЦЭМ!$D$10+'СЕТ СН'!$G$5-'СЕТ СН'!$G$24</f>
        <v>3456.57402744</v>
      </c>
      <c r="O78" s="36">
        <f>SUMIFS(СВЦЭМ!$D$39:$D$782,СВЦЭМ!$A$39:$A$782,$A78,СВЦЭМ!$B$39:$B$782,O$47)+'СЕТ СН'!$G$14+СВЦЭМ!$D$10+'СЕТ СН'!$G$5-'СЕТ СН'!$G$24</f>
        <v>3465.6211834800001</v>
      </c>
      <c r="P78" s="36">
        <f>SUMIFS(СВЦЭМ!$D$39:$D$782,СВЦЭМ!$A$39:$A$782,$A78,СВЦЭМ!$B$39:$B$782,P$47)+'СЕТ СН'!$G$14+СВЦЭМ!$D$10+'СЕТ СН'!$G$5-'СЕТ СН'!$G$24</f>
        <v>3497.7023678800001</v>
      </c>
      <c r="Q78" s="36">
        <f>SUMIFS(СВЦЭМ!$D$39:$D$782,СВЦЭМ!$A$39:$A$782,$A78,СВЦЭМ!$B$39:$B$782,Q$47)+'СЕТ СН'!$G$14+СВЦЭМ!$D$10+'СЕТ СН'!$G$5-'СЕТ СН'!$G$24</f>
        <v>3500.7102354999997</v>
      </c>
      <c r="R78" s="36">
        <f>SUMIFS(СВЦЭМ!$D$39:$D$782,СВЦЭМ!$A$39:$A$782,$A78,СВЦЭМ!$B$39:$B$782,R$47)+'СЕТ СН'!$G$14+СВЦЭМ!$D$10+'СЕТ СН'!$G$5-'СЕТ СН'!$G$24</f>
        <v>3495.28685516</v>
      </c>
      <c r="S78" s="36">
        <f>SUMIFS(СВЦЭМ!$D$39:$D$782,СВЦЭМ!$A$39:$A$782,$A78,СВЦЭМ!$B$39:$B$782,S$47)+'СЕТ СН'!$G$14+СВЦЭМ!$D$10+'СЕТ СН'!$G$5-'СЕТ СН'!$G$24</f>
        <v>3478.1006274699998</v>
      </c>
      <c r="T78" s="36">
        <f>SUMIFS(СВЦЭМ!$D$39:$D$782,СВЦЭМ!$A$39:$A$782,$A78,СВЦЭМ!$B$39:$B$782,T$47)+'СЕТ СН'!$G$14+СВЦЭМ!$D$10+'СЕТ СН'!$G$5-'СЕТ СН'!$G$24</f>
        <v>3480.8820349500002</v>
      </c>
      <c r="U78" s="36">
        <f>SUMIFS(СВЦЭМ!$D$39:$D$782,СВЦЭМ!$A$39:$A$782,$A78,СВЦЭМ!$B$39:$B$782,U$47)+'СЕТ СН'!$G$14+СВЦЭМ!$D$10+'СЕТ СН'!$G$5-'СЕТ СН'!$G$24</f>
        <v>3480.2092589200001</v>
      </c>
      <c r="V78" s="36">
        <f>SUMIFS(СВЦЭМ!$D$39:$D$782,СВЦЭМ!$A$39:$A$782,$A78,СВЦЭМ!$B$39:$B$782,V$47)+'СЕТ СН'!$G$14+СВЦЭМ!$D$10+'СЕТ СН'!$G$5-'СЕТ СН'!$G$24</f>
        <v>3497.65385668</v>
      </c>
      <c r="W78" s="36">
        <f>SUMIFS(СВЦЭМ!$D$39:$D$782,СВЦЭМ!$A$39:$A$782,$A78,СВЦЭМ!$B$39:$B$782,W$47)+'СЕТ СН'!$G$14+СВЦЭМ!$D$10+'СЕТ СН'!$G$5-'СЕТ СН'!$G$24</f>
        <v>3502.5982813299997</v>
      </c>
      <c r="X78" s="36">
        <f>SUMIFS(СВЦЭМ!$D$39:$D$782,СВЦЭМ!$A$39:$A$782,$A78,СВЦЭМ!$B$39:$B$782,X$47)+'СЕТ СН'!$G$14+СВЦЭМ!$D$10+'СЕТ СН'!$G$5-'СЕТ СН'!$G$24</f>
        <v>3473.42345002</v>
      </c>
      <c r="Y78" s="36">
        <f>SUMIFS(СВЦЭМ!$D$39:$D$782,СВЦЭМ!$A$39:$A$782,$A78,СВЦЭМ!$B$39:$B$782,Y$47)+'СЕТ СН'!$G$14+СВЦЭМ!$D$10+'СЕТ СН'!$G$5-'СЕТ СН'!$G$24</f>
        <v>3534.73539127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01.08.2021</v>
      </c>
      <c r="B84" s="36">
        <f>SUMIFS(СВЦЭМ!$D$39:$D$782,СВЦЭМ!$A$39:$A$782,$A84,СВЦЭМ!$B$39:$B$782,B$83)+'СЕТ СН'!$H$14+СВЦЭМ!$D$10+'СЕТ СН'!$H$5-'СЕТ СН'!$H$24</f>
        <v>3726.2098260499997</v>
      </c>
      <c r="C84" s="36">
        <f>SUMIFS(СВЦЭМ!$D$39:$D$782,СВЦЭМ!$A$39:$A$782,$A84,СВЦЭМ!$B$39:$B$782,C$83)+'СЕТ СН'!$H$14+СВЦЭМ!$D$10+'СЕТ СН'!$H$5-'СЕТ СН'!$H$24</f>
        <v>3801.61318669</v>
      </c>
      <c r="D84" s="36">
        <f>SUMIFS(СВЦЭМ!$D$39:$D$782,СВЦЭМ!$A$39:$A$782,$A84,СВЦЭМ!$B$39:$B$782,D$83)+'СЕТ СН'!$H$14+СВЦЭМ!$D$10+'СЕТ СН'!$H$5-'СЕТ СН'!$H$24</f>
        <v>3863.64667719</v>
      </c>
      <c r="E84" s="36">
        <f>SUMIFS(СВЦЭМ!$D$39:$D$782,СВЦЭМ!$A$39:$A$782,$A84,СВЦЭМ!$B$39:$B$782,E$83)+'СЕТ СН'!$H$14+СВЦЭМ!$D$10+'СЕТ СН'!$H$5-'СЕТ СН'!$H$24</f>
        <v>3886.0502093999999</v>
      </c>
      <c r="F84" s="36">
        <f>SUMIFS(СВЦЭМ!$D$39:$D$782,СВЦЭМ!$A$39:$A$782,$A84,СВЦЭМ!$B$39:$B$782,F$83)+'СЕТ СН'!$H$14+СВЦЭМ!$D$10+'СЕТ СН'!$H$5-'СЕТ СН'!$H$24</f>
        <v>3887.2862955599999</v>
      </c>
      <c r="G84" s="36">
        <f>SUMIFS(СВЦЭМ!$D$39:$D$782,СВЦЭМ!$A$39:$A$782,$A84,СВЦЭМ!$B$39:$B$782,G$83)+'СЕТ СН'!$H$14+СВЦЭМ!$D$10+'СЕТ СН'!$H$5-'СЕТ СН'!$H$24</f>
        <v>3881.6875039799997</v>
      </c>
      <c r="H84" s="36">
        <f>SUMIFS(СВЦЭМ!$D$39:$D$782,СВЦЭМ!$A$39:$A$782,$A84,СВЦЭМ!$B$39:$B$782,H$83)+'СЕТ СН'!$H$14+СВЦЭМ!$D$10+'СЕТ СН'!$H$5-'СЕТ СН'!$H$24</f>
        <v>3856.8638040999999</v>
      </c>
      <c r="I84" s="36">
        <f>SUMIFS(СВЦЭМ!$D$39:$D$782,СВЦЭМ!$A$39:$A$782,$A84,СВЦЭМ!$B$39:$B$782,I$83)+'СЕТ СН'!$H$14+СВЦЭМ!$D$10+'СЕТ СН'!$H$5-'СЕТ СН'!$H$24</f>
        <v>3791.7457218600002</v>
      </c>
      <c r="J84" s="36">
        <f>SUMIFS(СВЦЭМ!$D$39:$D$782,СВЦЭМ!$A$39:$A$782,$A84,СВЦЭМ!$B$39:$B$782,J$83)+'СЕТ СН'!$H$14+СВЦЭМ!$D$10+'СЕТ СН'!$H$5-'СЕТ СН'!$H$24</f>
        <v>3715.5496068900002</v>
      </c>
      <c r="K84" s="36">
        <f>SUMIFS(СВЦЭМ!$D$39:$D$782,СВЦЭМ!$A$39:$A$782,$A84,СВЦЭМ!$B$39:$B$782,K$83)+'СЕТ СН'!$H$14+СВЦЭМ!$D$10+'СЕТ СН'!$H$5-'СЕТ СН'!$H$24</f>
        <v>3661.6615997600002</v>
      </c>
      <c r="L84" s="36">
        <f>SUMIFS(СВЦЭМ!$D$39:$D$782,СВЦЭМ!$A$39:$A$782,$A84,СВЦЭМ!$B$39:$B$782,L$83)+'СЕТ СН'!$H$14+СВЦЭМ!$D$10+'СЕТ СН'!$H$5-'СЕТ СН'!$H$24</f>
        <v>3681.9745424299999</v>
      </c>
      <c r="M84" s="36">
        <f>SUMIFS(СВЦЭМ!$D$39:$D$782,СВЦЭМ!$A$39:$A$782,$A84,СВЦЭМ!$B$39:$B$782,M$83)+'СЕТ СН'!$H$14+СВЦЭМ!$D$10+'СЕТ СН'!$H$5-'СЕТ СН'!$H$24</f>
        <v>3667.5028561899999</v>
      </c>
      <c r="N84" s="36">
        <f>SUMIFS(СВЦЭМ!$D$39:$D$782,СВЦЭМ!$A$39:$A$782,$A84,СВЦЭМ!$B$39:$B$782,N$83)+'СЕТ СН'!$H$14+СВЦЭМ!$D$10+'СЕТ СН'!$H$5-'СЕТ СН'!$H$24</f>
        <v>3680.24038823</v>
      </c>
      <c r="O84" s="36">
        <f>SUMIFS(СВЦЭМ!$D$39:$D$782,СВЦЭМ!$A$39:$A$782,$A84,СВЦЭМ!$B$39:$B$782,O$83)+'СЕТ СН'!$H$14+СВЦЭМ!$D$10+'СЕТ СН'!$H$5-'СЕТ СН'!$H$24</f>
        <v>3689.5278594500001</v>
      </c>
      <c r="P84" s="36">
        <f>SUMIFS(СВЦЭМ!$D$39:$D$782,СВЦЭМ!$A$39:$A$782,$A84,СВЦЭМ!$B$39:$B$782,P$83)+'СЕТ СН'!$H$14+СВЦЭМ!$D$10+'СЕТ СН'!$H$5-'СЕТ СН'!$H$24</f>
        <v>3699.6844782399999</v>
      </c>
      <c r="Q84" s="36">
        <f>SUMIFS(СВЦЭМ!$D$39:$D$782,СВЦЭМ!$A$39:$A$782,$A84,СВЦЭМ!$B$39:$B$782,Q$83)+'СЕТ СН'!$H$14+СВЦЭМ!$D$10+'СЕТ СН'!$H$5-'СЕТ СН'!$H$24</f>
        <v>3707.70764229</v>
      </c>
      <c r="R84" s="36">
        <f>SUMIFS(СВЦЭМ!$D$39:$D$782,СВЦЭМ!$A$39:$A$782,$A84,СВЦЭМ!$B$39:$B$782,R$83)+'СЕТ СН'!$H$14+СВЦЭМ!$D$10+'СЕТ СН'!$H$5-'СЕТ СН'!$H$24</f>
        <v>3693.1745471700001</v>
      </c>
      <c r="S84" s="36">
        <f>SUMIFS(СВЦЭМ!$D$39:$D$782,СВЦЭМ!$A$39:$A$782,$A84,СВЦЭМ!$B$39:$B$782,S$83)+'СЕТ СН'!$H$14+СВЦЭМ!$D$10+'СЕТ СН'!$H$5-'СЕТ СН'!$H$24</f>
        <v>3678.4876377099999</v>
      </c>
      <c r="T84" s="36">
        <f>SUMIFS(СВЦЭМ!$D$39:$D$782,СВЦЭМ!$A$39:$A$782,$A84,СВЦЭМ!$B$39:$B$782,T$83)+'СЕТ СН'!$H$14+СВЦЭМ!$D$10+'СЕТ СН'!$H$5-'СЕТ СН'!$H$24</f>
        <v>3665.9300963199998</v>
      </c>
      <c r="U84" s="36">
        <f>SUMIFS(СВЦЭМ!$D$39:$D$782,СВЦЭМ!$A$39:$A$782,$A84,СВЦЭМ!$B$39:$B$782,U$83)+'СЕТ СН'!$H$14+СВЦЭМ!$D$10+'СЕТ СН'!$H$5-'СЕТ СН'!$H$24</f>
        <v>3651.5025987999998</v>
      </c>
      <c r="V84" s="36">
        <f>SUMIFS(СВЦЭМ!$D$39:$D$782,СВЦЭМ!$A$39:$A$782,$A84,СВЦЭМ!$B$39:$B$782,V$83)+'СЕТ СН'!$H$14+СВЦЭМ!$D$10+'СЕТ СН'!$H$5-'СЕТ СН'!$H$24</f>
        <v>3637.9550231799999</v>
      </c>
      <c r="W84" s="36">
        <f>SUMIFS(СВЦЭМ!$D$39:$D$782,СВЦЭМ!$A$39:$A$782,$A84,СВЦЭМ!$B$39:$B$782,W$83)+'СЕТ СН'!$H$14+СВЦЭМ!$D$10+'СЕТ СН'!$H$5-'СЕТ СН'!$H$24</f>
        <v>3648.0042054199998</v>
      </c>
      <c r="X84" s="36">
        <f>SUMIFS(СВЦЭМ!$D$39:$D$782,СВЦЭМ!$A$39:$A$782,$A84,СВЦЭМ!$B$39:$B$782,X$83)+'СЕТ СН'!$H$14+СВЦЭМ!$D$10+'СЕТ СН'!$H$5-'СЕТ СН'!$H$24</f>
        <v>3630.5577571399999</v>
      </c>
      <c r="Y84" s="36">
        <f>SUMIFS(СВЦЭМ!$D$39:$D$782,СВЦЭМ!$A$39:$A$782,$A84,СВЦЭМ!$B$39:$B$782,Y$83)+'СЕТ СН'!$H$14+СВЦЭМ!$D$10+'СЕТ СН'!$H$5-'СЕТ СН'!$H$24</f>
        <v>3668.8762070399998</v>
      </c>
      <c r="AA84" s="45"/>
    </row>
    <row r="85" spans="1:27" ht="15.75" x14ac:dyDescent="0.2">
      <c r="A85" s="35">
        <f>A84+1</f>
        <v>44410</v>
      </c>
      <c r="B85" s="36">
        <f>SUMIFS(СВЦЭМ!$D$39:$D$782,СВЦЭМ!$A$39:$A$782,$A85,СВЦЭМ!$B$39:$B$782,B$83)+'СЕТ СН'!$H$14+СВЦЭМ!$D$10+'СЕТ СН'!$H$5-'СЕТ СН'!$H$24</f>
        <v>3725.4708080599999</v>
      </c>
      <c r="C85" s="36">
        <f>SUMIFS(СВЦЭМ!$D$39:$D$782,СВЦЭМ!$A$39:$A$782,$A85,СВЦЭМ!$B$39:$B$782,C$83)+'СЕТ СН'!$H$14+СВЦЭМ!$D$10+'СЕТ СН'!$H$5-'СЕТ СН'!$H$24</f>
        <v>3757.4170888200001</v>
      </c>
      <c r="D85" s="36">
        <f>SUMIFS(СВЦЭМ!$D$39:$D$782,СВЦЭМ!$A$39:$A$782,$A85,СВЦЭМ!$B$39:$B$782,D$83)+'СЕТ СН'!$H$14+СВЦЭМ!$D$10+'СЕТ СН'!$H$5-'СЕТ СН'!$H$24</f>
        <v>3805.4329268399997</v>
      </c>
      <c r="E85" s="36">
        <f>SUMIFS(СВЦЭМ!$D$39:$D$782,СВЦЭМ!$A$39:$A$782,$A85,СВЦЭМ!$B$39:$B$782,E$83)+'СЕТ СН'!$H$14+СВЦЭМ!$D$10+'СЕТ СН'!$H$5-'СЕТ СН'!$H$24</f>
        <v>3828.6882219399999</v>
      </c>
      <c r="F85" s="36">
        <f>SUMIFS(СВЦЭМ!$D$39:$D$782,СВЦЭМ!$A$39:$A$782,$A85,СВЦЭМ!$B$39:$B$782,F$83)+'СЕТ СН'!$H$14+СВЦЭМ!$D$10+'СЕТ СН'!$H$5-'СЕТ СН'!$H$24</f>
        <v>3826.64214464</v>
      </c>
      <c r="G85" s="36">
        <f>SUMIFS(СВЦЭМ!$D$39:$D$782,СВЦЭМ!$A$39:$A$782,$A85,СВЦЭМ!$B$39:$B$782,G$83)+'СЕТ СН'!$H$14+СВЦЭМ!$D$10+'СЕТ СН'!$H$5-'СЕТ СН'!$H$24</f>
        <v>3806.8364090699997</v>
      </c>
      <c r="H85" s="36">
        <f>SUMIFS(СВЦЭМ!$D$39:$D$782,СВЦЭМ!$A$39:$A$782,$A85,СВЦЭМ!$B$39:$B$782,H$83)+'СЕТ СН'!$H$14+СВЦЭМ!$D$10+'СЕТ СН'!$H$5-'СЕТ СН'!$H$24</f>
        <v>3774.6572680700001</v>
      </c>
      <c r="I85" s="36">
        <f>SUMIFS(СВЦЭМ!$D$39:$D$782,СВЦЭМ!$A$39:$A$782,$A85,СВЦЭМ!$B$39:$B$782,I$83)+'СЕТ СН'!$H$14+СВЦЭМ!$D$10+'СЕТ СН'!$H$5-'СЕТ СН'!$H$24</f>
        <v>3716.4017481000001</v>
      </c>
      <c r="J85" s="36">
        <f>SUMIFS(СВЦЭМ!$D$39:$D$782,СВЦЭМ!$A$39:$A$782,$A85,СВЦЭМ!$B$39:$B$782,J$83)+'СЕТ СН'!$H$14+СВЦЭМ!$D$10+'СЕТ СН'!$H$5-'СЕТ СН'!$H$24</f>
        <v>3651.13418688</v>
      </c>
      <c r="K85" s="36">
        <f>SUMIFS(СВЦЭМ!$D$39:$D$782,СВЦЭМ!$A$39:$A$782,$A85,СВЦЭМ!$B$39:$B$782,K$83)+'СЕТ СН'!$H$14+СВЦЭМ!$D$10+'СЕТ СН'!$H$5-'СЕТ СН'!$H$24</f>
        <v>3616.6493439400001</v>
      </c>
      <c r="L85" s="36">
        <f>SUMIFS(СВЦЭМ!$D$39:$D$782,СВЦЭМ!$A$39:$A$782,$A85,СВЦЭМ!$B$39:$B$782,L$83)+'СЕТ СН'!$H$14+СВЦЭМ!$D$10+'СЕТ СН'!$H$5-'СЕТ СН'!$H$24</f>
        <v>3639.3499247999998</v>
      </c>
      <c r="M85" s="36">
        <f>SUMIFS(СВЦЭМ!$D$39:$D$782,СВЦЭМ!$A$39:$A$782,$A85,СВЦЭМ!$B$39:$B$782,M$83)+'СЕТ СН'!$H$14+СВЦЭМ!$D$10+'СЕТ СН'!$H$5-'СЕТ СН'!$H$24</f>
        <v>3651.7881833599999</v>
      </c>
      <c r="N85" s="36">
        <f>SUMIFS(СВЦЭМ!$D$39:$D$782,СВЦЭМ!$A$39:$A$782,$A85,СВЦЭМ!$B$39:$B$782,N$83)+'СЕТ СН'!$H$14+СВЦЭМ!$D$10+'СЕТ СН'!$H$5-'СЕТ СН'!$H$24</f>
        <v>3649.1799055900001</v>
      </c>
      <c r="O85" s="36">
        <f>SUMIFS(СВЦЭМ!$D$39:$D$782,СВЦЭМ!$A$39:$A$782,$A85,СВЦЭМ!$B$39:$B$782,O$83)+'СЕТ СН'!$H$14+СВЦЭМ!$D$10+'СЕТ СН'!$H$5-'СЕТ СН'!$H$24</f>
        <v>3650.6271086100001</v>
      </c>
      <c r="P85" s="36">
        <f>SUMIFS(СВЦЭМ!$D$39:$D$782,СВЦЭМ!$A$39:$A$782,$A85,СВЦЭМ!$B$39:$B$782,P$83)+'СЕТ СН'!$H$14+СВЦЭМ!$D$10+'СЕТ СН'!$H$5-'СЕТ СН'!$H$24</f>
        <v>3653.36946782</v>
      </c>
      <c r="Q85" s="36">
        <f>SUMIFS(СВЦЭМ!$D$39:$D$782,СВЦЭМ!$A$39:$A$782,$A85,СВЦЭМ!$B$39:$B$782,Q$83)+'СЕТ СН'!$H$14+СВЦЭМ!$D$10+'СЕТ СН'!$H$5-'СЕТ СН'!$H$24</f>
        <v>3656.98425327</v>
      </c>
      <c r="R85" s="36">
        <f>SUMIFS(СВЦЭМ!$D$39:$D$782,СВЦЭМ!$A$39:$A$782,$A85,СВЦЭМ!$B$39:$B$782,R$83)+'СЕТ СН'!$H$14+СВЦЭМ!$D$10+'СЕТ СН'!$H$5-'СЕТ СН'!$H$24</f>
        <v>3650.2211402200001</v>
      </c>
      <c r="S85" s="36">
        <f>SUMIFS(СВЦЭМ!$D$39:$D$782,СВЦЭМ!$A$39:$A$782,$A85,СВЦЭМ!$B$39:$B$782,S$83)+'СЕТ СН'!$H$14+СВЦЭМ!$D$10+'СЕТ СН'!$H$5-'СЕТ СН'!$H$24</f>
        <v>3665.9074848400001</v>
      </c>
      <c r="T85" s="36">
        <f>SUMIFS(СВЦЭМ!$D$39:$D$782,СВЦЭМ!$A$39:$A$782,$A85,СВЦЭМ!$B$39:$B$782,T$83)+'СЕТ СН'!$H$14+СВЦЭМ!$D$10+'СЕТ СН'!$H$5-'СЕТ СН'!$H$24</f>
        <v>3701.3566265099998</v>
      </c>
      <c r="U85" s="36">
        <f>SUMIFS(СВЦЭМ!$D$39:$D$782,СВЦЭМ!$A$39:$A$782,$A85,СВЦЭМ!$B$39:$B$782,U$83)+'СЕТ СН'!$H$14+СВЦЭМ!$D$10+'СЕТ СН'!$H$5-'СЕТ СН'!$H$24</f>
        <v>3700.7364869600001</v>
      </c>
      <c r="V85" s="36">
        <f>SUMIFS(СВЦЭМ!$D$39:$D$782,СВЦЭМ!$A$39:$A$782,$A85,СВЦЭМ!$B$39:$B$782,V$83)+'СЕТ СН'!$H$14+СВЦЭМ!$D$10+'СЕТ СН'!$H$5-'СЕТ СН'!$H$24</f>
        <v>3668.03601114</v>
      </c>
      <c r="W85" s="36">
        <f>SUMIFS(СВЦЭМ!$D$39:$D$782,СВЦЭМ!$A$39:$A$782,$A85,СВЦЭМ!$B$39:$B$782,W$83)+'СЕТ СН'!$H$14+СВЦЭМ!$D$10+'СЕТ СН'!$H$5-'СЕТ СН'!$H$24</f>
        <v>3675.6687250300001</v>
      </c>
      <c r="X85" s="36">
        <f>SUMIFS(СВЦЭМ!$D$39:$D$782,СВЦЭМ!$A$39:$A$782,$A85,СВЦЭМ!$B$39:$B$782,X$83)+'СЕТ СН'!$H$14+СВЦЭМ!$D$10+'СЕТ СН'!$H$5-'СЕТ СН'!$H$24</f>
        <v>3680.6243363799999</v>
      </c>
      <c r="Y85" s="36">
        <f>SUMIFS(СВЦЭМ!$D$39:$D$782,СВЦЭМ!$A$39:$A$782,$A85,СВЦЭМ!$B$39:$B$782,Y$83)+'СЕТ СН'!$H$14+СВЦЭМ!$D$10+'СЕТ СН'!$H$5-'СЕТ СН'!$H$24</f>
        <v>3651.76918475</v>
      </c>
    </row>
    <row r="86" spans="1:27" ht="15.75" x14ac:dyDescent="0.2">
      <c r="A86" s="35">
        <f t="shared" ref="A86:A114" si="2">A85+1</f>
        <v>44411</v>
      </c>
      <c r="B86" s="36">
        <f>SUMIFS(СВЦЭМ!$D$39:$D$782,СВЦЭМ!$A$39:$A$782,$A86,СВЦЭМ!$B$39:$B$782,B$83)+'СЕТ СН'!$H$14+СВЦЭМ!$D$10+'СЕТ СН'!$H$5-'СЕТ СН'!$H$24</f>
        <v>3797.6639112299999</v>
      </c>
      <c r="C86" s="36">
        <f>SUMIFS(СВЦЭМ!$D$39:$D$782,СВЦЭМ!$A$39:$A$782,$A86,СВЦЭМ!$B$39:$B$782,C$83)+'СЕТ СН'!$H$14+СВЦЭМ!$D$10+'СЕТ СН'!$H$5-'СЕТ СН'!$H$24</f>
        <v>3869.8416954700001</v>
      </c>
      <c r="D86" s="36">
        <f>SUMIFS(СВЦЭМ!$D$39:$D$782,СВЦЭМ!$A$39:$A$782,$A86,СВЦЭМ!$B$39:$B$782,D$83)+'СЕТ СН'!$H$14+СВЦЭМ!$D$10+'СЕТ СН'!$H$5-'СЕТ СН'!$H$24</f>
        <v>3932.2647420100002</v>
      </c>
      <c r="E86" s="36">
        <f>SUMIFS(СВЦЭМ!$D$39:$D$782,СВЦЭМ!$A$39:$A$782,$A86,СВЦЭМ!$B$39:$B$782,E$83)+'СЕТ СН'!$H$14+СВЦЭМ!$D$10+'СЕТ СН'!$H$5-'СЕТ СН'!$H$24</f>
        <v>3959.9779798499999</v>
      </c>
      <c r="F86" s="36">
        <f>SUMIFS(СВЦЭМ!$D$39:$D$782,СВЦЭМ!$A$39:$A$782,$A86,СВЦЭМ!$B$39:$B$782,F$83)+'СЕТ СН'!$H$14+СВЦЭМ!$D$10+'СЕТ СН'!$H$5-'СЕТ СН'!$H$24</f>
        <v>3960.5930823600002</v>
      </c>
      <c r="G86" s="36">
        <f>SUMIFS(СВЦЭМ!$D$39:$D$782,СВЦЭМ!$A$39:$A$782,$A86,СВЦЭМ!$B$39:$B$782,G$83)+'СЕТ СН'!$H$14+СВЦЭМ!$D$10+'СЕТ СН'!$H$5-'СЕТ СН'!$H$24</f>
        <v>3937.4510751099997</v>
      </c>
      <c r="H86" s="36">
        <f>SUMIFS(СВЦЭМ!$D$39:$D$782,СВЦЭМ!$A$39:$A$782,$A86,СВЦЭМ!$B$39:$B$782,H$83)+'СЕТ СН'!$H$14+СВЦЭМ!$D$10+'СЕТ СН'!$H$5-'СЕТ СН'!$H$24</f>
        <v>3881.1769584100002</v>
      </c>
      <c r="I86" s="36">
        <f>SUMIFS(СВЦЭМ!$D$39:$D$782,СВЦЭМ!$A$39:$A$782,$A86,СВЦЭМ!$B$39:$B$782,I$83)+'СЕТ СН'!$H$14+СВЦЭМ!$D$10+'СЕТ СН'!$H$5-'СЕТ СН'!$H$24</f>
        <v>3786.8439612000002</v>
      </c>
      <c r="J86" s="36">
        <f>SUMIFS(СВЦЭМ!$D$39:$D$782,СВЦЭМ!$A$39:$A$782,$A86,СВЦЭМ!$B$39:$B$782,J$83)+'СЕТ СН'!$H$14+СВЦЭМ!$D$10+'СЕТ СН'!$H$5-'СЕТ СН'!$H$24</f>
        <v>3699.4221033399999</v>
      </c>
      <c r="K86" s="36">
        <f>SUMIFS(СВЦЭМ!$D$39:$D$782,СВЦЭМ!$A$39:$A$782,$A86,СВЦЭМ!$B$39:$B$782,K$83)+'СЕТ СН'!$H$14+СВЦЭМ!$D$10+'СЕТ СН'!$H$5-'СЕТ СН'!$H$24</f>
        <v>3652.89387502</v>
      </c>
      <c r="L86" s="36">
        <f>SUMIFS(СВЦЭМ!$D$39:$D$782,СВЦЭМ!$A$39:$A$782,$A86,СВЦЭМ!$B$39:$B$782,L$83)+'СЕТ СН'!$H$14+СВЦЭМ!$D$10+'СЕТ СН'!$H$5-'СЕТ СН'!$H$24</f>
        <v>3664.3023195599999</v>
      </c>
      <c r="M86" s="36">
        <f>SUMIFS(СВЦЭМ!$D$39:$D$782,СВЦЭМ!$A$39:$A$782,$A86,СВЦЭМ!$B$39:$B$782,M$83)+'СЕТ СН'!$H$14+СВЦЭМ!$D$10+'СЕТ СН'!$H$5-'СЕТ СН'!$H$24</f>
        <v>3679.8708479799998</v>
      </c>
      <c r="N86" s="36">
        <f>SUMIFS(СВЦЭМ!$D$39:$D$782,СВЦЭМ!$A$39:$A$782,$A86,СВЦЭМ!$B$39:$B$782,N$83)+'СЕТ СН'!$H$14+СВЦЭМ!$D$10+'СЕТ СН'!$H$5-'СЕТ СН'!$H$24</f>
        <v>3674.9916293599999</v>
      </c>
      <c r="O86" s="36">
        <f>SUMIFS(СВЦЭМ!$D$39:$D$782,СВЦЭМ!$A$39:$A$782,$A86,СВЦЭМ!$B$39:$B$782,O$83)+'СЕТ СН'!$H$14+СВЦЭМ!$D$10+'СЕТ СН'!$H$5-'СЕТ СН'!$H$24</f>
        <v>3705.68763549</v>
      </c>
      <c r="P86" s="36">
        <f>SUMIFS(СВЦЭМ!$D$39:$D$782,СВЦЭМ!$A$39:$A$782,$A86,СВЦЭМ!$B$39:$B$782,P$83)+'СЕТ СН'!$H$14+СВЦЭМ!$D$10+'СЕТ СН'!$H$5-'СЕТ СН'!$H$24</f>
        <v>3719.15122028</v>
      </c>
      <c r="Q86" s="36">
        <f>SUMIFS(СВЦЭМ!$D$39:$D$782,СВЦЭМ!$A$39:$A$782,$A86,СВЦЭМ!$B$39:$B$782,Q$83)+'СЕТ СН'!$H$14+СВЦЭМ!$D$10+'СЕТ СН'!$H$5-'СЕТ СН'!$H$24</f>
        <v>3747.9671020400001</v>
      </c>
      <c r="R86" s="36">
        <f>SUMIFS(СВЦЭМ!$D$39:$D$782,СВЦЭМ!$A$39:$A$782,$A86,СВЦЭМ!$B$39:$B$782,R$83)+'СЕТ СН'!$H$14+СВЦЭМ!$D$10+'СЕТ СН'!$H$5-'СЕТ СН'!$H$24</f>
        <v>3731.3700530300002</v>
      </c>
      <c r="S86" s="36">
        <f>SUMIFS(СВЦЭМ!$D$39:$D$782,СВЦЭМ!$A$39:$A$782,$A86,СВЦЭМ!$B$39:$B$782,S$83)+'СЕТ СН'!$H$14+СВЦЭМ!$D$10+'СЕТ СН'!$H$5-'СЕТ СН'!$H$24</f>
        <v>3745.6503617899998</v>
      </c>
      <c r="T86" s="36">
        <f>SUMIFS(СВЦЭМ!$D$39:$D$782,СВЦЭМ!$A$39:$A$782,$A86,СВЦЭМ!$B$39:$B$782,T$83)+'СЕТ СН'!$H$14+СВЦЭМ!$D$10+'СЕТ СН'!$H$5-'СЕТ СН'!$H$24</f>
        <v>3700.5718704299998</v>
      </c>
      <c r="U86" s="36">
        <f>SUMIFS(СВЦЭМ!$D$39:$D$782,СВЦЭМ!$A$39:$A$782,$A86,СВЦЭМ!$B$39:$B$782,U$83)+'СЕТ СН'!$H$14+СВЦЭМ!$D$10+'СЕТ СН'!$H$5-'СЕТ СН'!$H$24</f>
        <v>3692.1233134399999</v>
      </c>
      <c r="V86" s="36">
        <f>SUMIFS(СВЦЭМ!$D$39:$D$782,СВЦЭМ!$A$39:$A$782,$A86,СВЦЭМ!$B$39:$B$782,V$83)+'СЕТ СН'!$H$14+СВЦЭМ!$D$10+'СЕТ СН'!$H$5-'СЕТ СН'!$H$24</f>
        <v>3712.1511013600002</v>
      </c>
      <c r="W86" s="36">
        <f>SUMIFS(СВЦЭМ!$D$39:$D$782,СВЦЭМ!$A$39:$A$782,$A86,СВЦЭМ!$B$39:$B$782,W$83)+'СЕТ СН'!$H$14+СВЦЭМ!$D$10+'СЕТ СН'!$H$5-'СЕТ СН'!$H$24</f>
        <v>3727.4792047400001</v>
      </c>
      <c r="X86" s="36">
        <f>SUMIFS(СВЦЭМ!$D$39:$D$782,СВЦЭМ!$A$39:$A$782,$A86,СВЦЭМ!$B$39:$B$782,X$83)+'СЕТ СН'!$H$14+СВЦЭМ!$D$10+'СЕТ СН'!$H$5-'СЕТ СН'!$H$24</f>
        <v>3697.8105115799999</v>
      </c>
      <c r="Y86" s="36">
        <f>SUMIFS(СВЦЭМ!$D$39:$D$782,СВЦЭМ!$A$39:$A$782,$A86,СВЦЭМ!$B$39:$B$782,Y$83)+'СЕТ СН'!$H$14+СВЦЭМ!$D$10+'СЕТ СН'!$H$5-'СЕТ СН'!$H$24</f>
        <v>3711.5384516200002</v>
      </c>
    </row>
    <row r="87" spans="1:27" ht="15.75" x14ac:dyDescent="0.2">
      <c r="A87" s="35">
        <f t="shared" si="2"/>
        <v>44412</v>
      </c>
      <c r="B87" s="36">
        <f>SUMIFS(СВЦЭМ!$D$39:$D$782,СВЦЭМ!$A$39:$A$782,$A87,СВЦЭМ!$B$39:$B$782,B$83)+'СЕТ СН'!$H$14+СВЦЭМ!$D$10+'СЕТ СН'!$H$5-'СЕТ СН'!$H$24</f>
        <v>3733.4136258799999</v>
      </c>
      <c r="C87" s="36">
        <f>SUMIFS(СВЦЭМ!$D$39:$D$782,СВЦЭМ!$A$39:$A$782,$A87,СВЦЭМ!$B$39:$B$782,C$83)+'СЕТ СН'!$H$14+СВЦЭМ!$D$10+'СЕТ СН'!$H$5-'СЕТ СН'!$H$24</f>
        <v>3813.3530417500001</v>
      </c>
      <c r="D87" s="36">
        <f>SUMIFS(СВЦЭМ!$D$39:$D$782,СВЦЭМ!$A$39:$A$782,$A87,СВЦЭМ!$B$39:$B$782,D$83)+'СЕТ СН'!$H$14+СВЦЭМ!$D$10+'СЕТ СН'!$H$5-'СЕТ СН'!$H$24</f>
        <v>3876.13649429</v>
      </c>
      <c r="E87" s="36">
        <f>SUMIFS(СВЦЭМ!$D$39:$D$782,СВЦЭМ!$A$39:$A$782,$A87,СВЦЭМ!$B$39:$B$782,E$83)+'СЕТ СН'!$H$14+СВЦЭМ!$D$10+'СЕТ СН'!$H$5-'СЕТ СН'!$H$24</f>
        <v>3899.7647549599997</v>
      </c>
      <c r="F87" s="36">
        <f>SUMIFS(СВЦЭМ!$D$39:$D$782,СВЦЭМ!$A$39:$A$782,$A87,СВЦЭМ!$B$39:$B$782,F$83)+'СЕТ СН'!$H$14+СВЦЭМ!$D$10+'СЕТ СН'!$H$5-'СЕТ СН'!$H$24</f>
        <v>3902.1375481699997</v>
      </c>
      <c r="G87" s="36">
        <f>SUMIFS(СВЦЭМ!$D$39:$D$782,СВЦЭМ!$A$39:$A$782,$A87,СВЦЭМ!$B$39:$B$782,G$83)+'СЕТ СН'!$H$14+СВЦЭМ!$D$10+'СЕТ СН'!$H$5-'СЕТ СН'!$H$24</f>
        <v>3885.79524601</v>
      </c>
      <c r="H87" s="36">
        <f>SUMIFS(СВЦЭМ!$D$39:$D$782,СВЦЭМ!$A$39:$A$782,$A87,СВЦЭМ!$B$39:$B$782,H$83)+'СЕТ СН'!$H$14+СВЦЭМ!$D$10+'СЕТ СН'!$H$5-'СЕТ СН'!$H$24</f>
        <v>3840.3788396599998</v>
      </c>
      <c r="I87" s="36">
        <f>SUMIFS(СВЦЭМ!$D$39:$D$782,СВЦЭМ!$A$39:$A$782,$A87,СВЦЭМ!$B$39:$B$782,I$83)+'СЕТ СН'!$H$14+СВЦЭМ!$D$10+'СЕТ СН'!$H$5-'СЕТ СН'!$H$24</f>
        <v>3755.7582564599998</v>
      </c>
      <c r="J87" s="36">
        <f>SUMIFS(СВЦЭМ!$D$39:$D$782,СВЦЭМ!$A$39:$A$782,$A87,СВЦЭМ!$B$39:$B$782,J$83)+'СЕТ СН'!$H$14+СВЦЭМ!$D$10+'СЕТ СН'!$H$5-'СЕТ СН'!$H$24</f>
        <v>3679.7583786300002</v>
      </c>
      <c r="K87" s="36">
        <f>SUMIFS(СВЦЭМ!$D$39:$D$782,СВЦЭМ!$A$39:$A$782,$A87,СВЦЭМ!$B$39:$B$782,K$83)+'СЕТ СН'!$H$14+СВЦЭМ!$D$10+'СЕТ СН'!$H$5-'СЕТ СН'!$H$24</f>
        <v>3634.1223163099999</v>
      </c>
      <c r="L87" s="36">
        <f>SUMIFS(СВЦЭМ!$D$39:$D$782,СВЦЭМ!$A$39:$A$782,$A87,СВЦЭМ!$B$39:$B$782,L$83)+'СЕТ СН'!$H$14+СВЦЭМ!$D$10+'СЕТ СН'!$H$5-'СЕТ СН'!$H$24</f>
        <v>3639.8285121499998</v>
      </c>
      <c r="M87" s="36">
        <f>SUMIFS(СВЦЭМ!$D$39:$D$782,СВЦЭМ!$A$39:$A$782,$A87,СВЦЭМ!$B$39:$B$782,M$83)+'СЕТ СН'!$H$14+СВЦЭМ!$D$10+'СЕТ СН'!$H$5-'СЕТ СН'!$H$24</f>
        <v>3645.2117153899999</v>
      </c>
      <c r="N87" s="36">
        <f>SUMIFS(СВЦЭМ!$D$39:$D$782,СВЦЭМ!$A$39:$A$782,$A87,СВЦЭМ!$B$39:$B$782,N$83)+'СЕТ СН'!$H$14+СВЦЭМ!$D$10+'СЕТ СН'!$H$5-'СЕТ СН'!$H$24</f>
        <v>3646.3352090399999</v>
      </c>
      <c r="O87" s="36">
        <f>SUMIFS(СВЦЭМ!$D$39:$D$782,СВЦЭМ!$A$39:$A$782,$A87,СВЦЭМ!$B$39:$B$782,O$83)+'СЕТ СН'!$H$14+СВЦЭМ!$D$10+'СЕТ СН'!$H$5-'СЕТ СН'!$H$24</f>
        <v>3659.2287890100001</v>
      </c>
      <c r="P87" s="36">
        <f>SUMIFS(СВЦЭМ!$D$39:$D$782,СВЦЭМ!$A$39:$A$782,$A87,СВЦЭМ!$B$39:$B$782,P$83)+'СЕТ СН'!$H$14+СВЦЭМ!$D$10+'СЕТ СН'!$H$5-'СЕТ СН'!$H$24</f>
        <v>3663.5107398</v>
      </c>
      <c r="Q87" s="36">
        <f>SUMIFS(СВЦЭМ!$D$39:$D$782,СВЦЭМ!$A$39:$A$782,$A87,СВЦЭМ!$B$39:$B$782,Q$83)+'СЕТ СН'!$H$14+СВЦЭМ!$D$10+'СЕТ СН'!$H$5-'СЕТ СН'!$H$24</f>
        <v>3669.3045376199998</v>
      </c>
      <c r="R87" s="36">
        <f>SUMIFS(СВЦЭМ!$D$39:$D$782,СВЦЭМ!$A$39:$A$782,$A87,СВЦЭМ!$B$39:$B$782,R$83)+'СЕТ СН'!$H$14+СВЦЭМ!$D$10+'СЕТ СН'!$H$5-'СЕТ СН'!$H$24</f>
        <v>3668.2800484499999</v>
      </c>
      <c r="S87" s="36">
        <f>SUMIFS(СВЦЭМ!$D$39:$D$782,СВЦЭМ!$A$39:$A$782,$A87,СВЦЭМ!$B$39:$B$782,S$83)+'СЕТ СН'!$H$14+СВЦЭМ!$D$10+'СЕТ СН'!$H$5-'СЕТ СН'!$H$24</f>
        <v>3676.1578623800001</v>
      </c>
      <c r="T87" s="36">
        <f>SUMIFS(СВЦЭМ!$D$39:$D$782,СВЦЭМ!$A$39:$A$782,$A87,СВЦЭМ!$B$39:$B$782,T$83)+'СЕТ СН'!$H$14+СВЦЭМ!$D$10+'СЕТ СН'!$H$5-'СЕТ СН'!$H$24</f>
        <v>3703.6840791899999</v>
      </c>
      <c r="U87" s="36">
        <f>SUMIFS(СВЦЭМ!$D$39:$D$782,СВЦЭМ!$A$39:$A$782,$A87,СВЦЭМ!$B$39:$B$782,U$83)+'СЕТ СН'!$H$14+СВЦЭМ!$D$10+'СЕТ СН'!$H$5-'СЕТ СН'!$H$24</f>
        <v>3690.08832536</v>
      </c>
      <c r="V87" s="36">
        <f>SUMIFS(СВЦЭМ!$D$39:$D$782,СВЦЭМ!$A$39:$A$782,$A87,СВЦЭМ!$B$39:$B$782,V$83)+'СЕТ СН'!$H$14+СВЦЭМ!$D$10+'СЕТ СН'!$H$5-'СЕТ СН'!$H$24</f>
        <v>3683.0251177499999</v>
      </c>
      <c r="W87" s="36">
        <f>SUMIFS(СВЦЭМ!$D$39:$D$782,СВЦЭМ!$A$39:$A$782,$A87,СВЦЭМ!$B$39:$B$782,W$83)+'СЕТ СН'!$H$14+СВЦЭМ!$D$10+'СЕТ СН'!$H$5-'СЕТ СН'!$H$24</f>
        <v>3706.0997153999997</v>
      </c>
      <c r="X87" s="36">
        <f>SUMIFS(СВЦЭМ!$D$39:$D$782,СВЦЭМ!$A$39:$A$782,$A87,СВЦЭМ!$B$39:$B$782,X$83)+'СЕТ СН'!$H$14+СВЦЭМ!$D$10+'СЕТ СН'!$H$5-'СЕТ СН'!$H$24</f>
        <v>3669.21108284</v>
      </c>
      <c r="Y87" s="36">
        <f>SUMIFS(СВЦЭМ!$D$39:$D$782,СВЦЭМ!$A$39:$A$782,$A87,СВЦЭМ!$B$39:$B$782,Y$83)+'СЕТ СН'!$H$14+СВЦЭМ!$D$10+'СЕТ СН'!$H$5-'СЕТ СН'!$H$24</f>
        <v>3654.19815414</v>
      </c>
    </row>
    <row r="88" spans="1:27" ht="15.75" x14ac:dyDescent="0.2">
      <c r="A88" s="35">
        <f t="shared" si="2"/>
        <v>44413</v>
      </c>
      <c r="B88" s="36">
        <f>SUMIFS(СВЦЭМ!$D$39:$D$782,СВЦЭМ!$A$39:$A$782,$A88,СВЦЭМ!$B$39:$B$782,B$83)+'СЕТ СН'!$H$14+СВЦЭМ!$D$10+'СЕТ СН'!$H$5-'СЕТ СН'!$H$24</f>
        <v>3803.7942805399998</v>
      </c>
      <c r="C88" s="36">
        <f>SUMIFS(СВЦЭМ!$D$39:$D$782,СВЦЭМ!$A$39:$A$782,$A88,СВЦЭМ!$B$39:$B$782,C$83)+'СЕТ СН'!$H$14+СВЦЭМ!$D$10+'СЕТ СН'!$H$5-'СЕТ СН'!$H$24</f>
        <v>3874.2387629899999</v>
      </c>
      <c r="D88" s="36">
        <f>SUMIFS(СВЦЭМ!$D$39:$D$782,СВЦЭМ!$A$39:$A$782,$A88,СВЦЭМ!$B$39:$B$782,D$83)+'СЕТ СН'!$H$14+СВЦЭМ!$D$10+'СЕТ СН'!$H$5-'СЕТ СН'!$H$24</f>
        <v>3943.6909633699997</v>
      </c>
      <c r="E88" s="36">
        <f>SUMIFS(СВЦЭМ!$D$39:$D$782,СВЦЭМ!$A$39:$A$782,$A88,СВЦЭМ!$B$39:$B$782,E$83)+'СЕТ СН'!$H$14+СВЦЭМ!$D$10+'СЕТ СН'!$H$5-'СЕТ СН'!$H$24</f>
        <v>3965.0051638499999</v>
      </c>
      <c r="F88" s="36">
        <f>SUMIFS(СВЦЭМ!$D$39:$D$782,СВЦЭМ!$A$39:$A$782,$A88,СВЦЭМ!$B$39:$B$782,F$83)+'СЕТ СН'!$H$14+СВЦЭМ!$D$10+'СЕТ СН'!$H$5-'СЕТ СН'!$H$24</f>
        <v>3963.4167310000003</v>
      </c>
      <c r="G88" s="36">
        <f>SUMIFS(СВЦЭМ!$D$39:$D$782,СВЦЭМ!$A$39:$A$782,$A88,СВЦЭМ!$B$39:$B$782,G$83)+'СЕТ СН'!$H$14+СВЦЭМ!$D$10+'СЕТ СН'!$H$5-'СЕТ СН'!$H$24</f>
        <v>3946.3855209200001</v>
      </c>
      <c r="H88" s="36">
        <f>SUMIFS(СВЦЭМ!$D$39:$D$782,СВЦЭМ!$A$39:$A$782,$A88,СВЦЭМ!$B$39:$B$782,H$83)+'СЕТ СН'!$H$14+СВЦЭМ!$D$10+'СЕТ СН'!$H$5-'СЕТ СН'!$H$24</f>
        <v>3914.3491702800002</v>
      </c>
      <c r="I88" s="36">
        <f>SUMIFS(СВЦЭМ!$D$39:$D$782,СВЦЭМ!$A$39:$A$782,$A88,СВЦЭМ!$B$39:$B$782,I$83)+'СЕТ СН'!$H$14+СВЦЭМ!$D$10+'СЕТ СН'!$H$5-'СЕТ СН'!$H$24</f>
        <v>3829.3865997399998</v>
      </c>
      <c r="J88" s="36">
        <f>SUMIFS(СВЦЭМ!$D$39:$D$782,СВЦЭМ!$A$39:$A$782,$A88,СВЦЭМ!$B$39:$B$782,J$83)+'СЕТ СН'!$H$14+СВЦЭМ!$D$10+'СЕТ СН'!$H$5-'СЕТ СН'!$H$24</f>
        <v>3755.4971004999998</v>
      </c>
      <c r="K88" s="36">
        <f>SUMIFS(СВЦЭМ!$D$39:$D$782,СВЦЭМ!$A$39:$A$782,$A88,СВЦЭМ!$B$39:$B$782,K$83)+'СЕТ СН'!$H$14+СВЦЭМ!$D$10+'СЕТ СН'!$H$5-'СЕТ СН'!$H$24</f>
        <v>3696.4320386700001</v>
      </c>
      <c r="L88" s="36">
        <f>SUMIFS(СВЦЭМ!$D$39:$D$782,СВЦЭМ!$A$39:$A$782,$A88,СВЦЭМ!$B$39:$B$782,L$83)+'СЕТ СН'!$H$14+СВЦЭМ!$D$10+'СЕТ СН'!$H$5-'СЕТ СН'!$H$24</f>
        <v>3704.3278332599998</v>
      </c>
      <c r="M88" s="36">
        <f>SUMIFS(СВЦЭМ!$D$39:$D$782,СВЦЭМ!$A$39:$A$782,$A88,СВЦЭМ!$B$39:$B$782,M$83)+'СЕТ СН'!$H$14+СВЦЭМ!$D$10+'СЕТ СН'!$H$5-'СЕТ СН'!$H$24</f>
        <v>3712.34983023</v>
      </c>
      <c r="N88" s="36">
        <f>SUMIFS(СВЦЭМ!$D$39:$D$782,СВЦЭМ!$A$39:$A$782,$A88,СВЦЭМ!$B$39:$B$782,N$83)+'СЕТ СН'!$H$14+СВЦЭМ!$D$10+'СЕТ СН'!$H$5-'СЕТ СН'!$H$24</f>
        <v>3688.8922630100001</v>
      </c>
      <c r="O88" s="36">
        <f>SUMIFS(СВЦЭМ!$D$39:$D$782,СВЦЭМ!$A$39:$A$782,$A88,СВЦЭМ!$B$39:$B$782,O$83)+'СЕТ СН'!$H$14+СВЦЭМ!$D$10+'СЕТ СН'!$H$5-'СЕТ СН'!$H$24</f>
        <v>3696.7015455999999</v>
      </c>
      <c r="P88" s="36">
        <f>SUMIFS(СВЦЭМ!$D$39:$D$782,СВЦЭМ!$A$39:$A$782,$A88,СВЦЭМ!$B$39:$B$782,P$83)+'СЕТ СН'!$H$14+СВЦЭМ!$D$10+'СЕТ СН'!$H$5-'СЕТ СН'!$H$24</f>
        <v>3732.6455513800001</v>
      </c>
      <c r="Q88" s="36">
        <f>SUMIFS(СВЦЭМ!$D$39:$D$782,СВЦЭМ!$A$39:$A$782,$A88,СВЦЭМ!$B$39:$B$782,Q$83)+'СЕТ СН'!$H$14+СВЦЭМ!$D$10+'СЕТ СН'!$H$5-'СЕТ СН'!$H$24</f>
        <v>3741.0765516399997</v>
      </c>
      <c r="R88" s="36">
        <f>SUMIFS(СВЦЭМ!$D$39:$D$782,СВЦЭМ!$A$39:$A$782,$A88,СВЦЭМ!$B$39:$B$782,R$83)+'СЕТ СН'!$H$14+СВЦЭМ!$D$10+'СЕТ СН'!$H$5-'СЕТ СН'!$H$24</f>
        <v>3746.3372873999997</v>
      </c>
      <c r="S88" s="36">
        <f>SUMIFS(СВЦЭМ!$D$39:$D$782,СВЦЭМ!$A$39:$A$782,$A88,СВЦЭМ!$B$39:$B$782,S$83)+'СЕТ СН'!$H$14+СВЦЭМ!$D$10+'СЕТ СН'!$H$5-'СЕТ СН'!$H$24</f>
        <v>3710.37318301</v>
      </c>
      <c r="T88" s="36">
        <f>SUMIFS(СВЦЭМ!$D$39:$D$782,СВЦЭМ!$A$39:$A$782,$A88,СВЦЭМ!$B$39:$B$782,T$83)+'СЕТ СН'!$H$14+СВЦЭМ!$D$10+'СЕТ СН'!$H$5-'СЕТ СН'!$H$24</f>
        <v>3702.65826126</v>
      </c>
      <c r="U88" s="36">
        <f>SUMIFS(СВЦЭМ!$D$39:$D$782,СВЦЭМ!$A$39:$A$782,$A88,СВЦЭМ!$B$39:$B$782,U$83)+'СЕТ СН'!$H$14+СВЦЭМ!$D$10+'СЕТ СН'!$H$5-'СЕТ СН'!$H$24</f>
        <v>3696.5955490199999</v>
      </c>
      <c r="V88" s="36">
        <f>SUMIFS(СВЦЭМ!$D$39:$D$782,СВЦЭМ!$A$39:$A$782,$A88,СВЦЭМ!$B$39:$B$782,V$83)+'СЕТ СН'!$H$14+СВЦЭМ!$D$10+'СЕТ СН'!$H$5-'СЕТ СН'!$H$24</f>
        <v>3693.29770113</v>
      </c>
      <c r="W88" s="36">
        <f>SUMIFS(СВЦЭМ!$D$39:$D$782,СВЦЭМ!$A$39:$A$782,$A88,СВЦЭМ!$B$39:$B$782,W$83)+'СЕТ СН'!$H$14+СВЦЭМ!$D$10+'СЕТ СН'!$H$5-'СЕТ СН'!$H$24</f>
        <v>3707.04322718</v>
      </c>
      <c r="X88" s="36">
        <f>SUMIFS(СВЦЭМ!$D$39:$D$782,СВЦЭМ!$A$39:$A$782,$A88,СВЦЭМ!$B$39:$B$782,X$83)+'СЕТ СН'!$H$14+СВЦЭМ!$D$10+'СЕТ СН'!$H$5-'СЕТ СН'!$H$24</f>
        <v>3677.9505611899999</v>
      </c>
      <c r="Y88" s="36">
        <f>SUMIFS(СВЦЭМ!$D$39:$D$782,СВЦЭМ!$A$39:$A$782,$A88,СВЦЭМ!$B$39:$B$782,Y$83)+'СЕТ СН'!$H$14+СВЦЭМ!$D$10+'СЕТ СН'!$H$5-'СЕТ СН'!$H$24</f>
        <v>3683.2115046199997</v>
      </c>
    </row>
    <row r="89" spans="1:27" ht="15.75" x14ac:dyDescent="0.2">
      <c r="A89" s="35">
        <f t="shared" si="2"/>
        <v>44414</v>
      </c>
      <c r="B89" s="36">
        <f>SUMIFS(СВЦЭМ!$D$39:$D$782,СВЦЭМ!$A$39:$A$782,$A89,СВЦЭМ!$B$39:$B$782,B$83)+'СЕТ СН'!$H$14+СВЦЭМ!$D$10+'СЕТ СН'!$H$5-'СЕТ СН'!$H$24</f>
        <v>3711.0717153400001</v>
      </c>
      <c r="C89" s="36">
        <f>SUMIFS(СВЦЭМ!$D$39:$D$782,СВЦЭМ!$A$39:$A$782,$A89,СВЦЭМ!$B$39:$B$782,C$83)+'СЕТ СН'!$H$14+СВЦЭМ!$D$10+'СЕТ СН'!$H$5-'СЕТ СН'!$H$24</f>
        <v>3742.06722485</v>
      </c>
      <c r="D89" s="36">
        <f>SUMIFS(СВЦЭМ!$D$39:$D$782,СВЦЭМ!$A$39:$A$782,$A89,СВЦЭМ!$B$39:$B$782,D$83)+'СЕТ СН'!$H$14+СВЦЭМ!$D$10+'СЕТ СН'!$H$5-'СЕТ СН'!$H$24</f>
        <v>3767.3985767599997</v>
      </c>
      <c r="E89" s="36">
        <f>SUMIFS(СВЦЭМ!$D$39:$D$782,СВЦЭМ!$A$39:$A$782,$A89,СВЦЭМ!$B$39:$B$782,E$83)+'СЕТ СН'!$H$14+СВЦЭМ!$D$10+'СЕТ СН'!$H$5-'СЕТ СН'!$H$24</f>
        <v>3779.91009037</v>
      </c>
      <c r="F89" s="36">
        <f>SUMIFS(СВЦЭМ!$D$39:$D$782,СВЦЭМ!$A$39:$A$782,$A89,СВЦЭМ!$B$39:$B$782,F$83)+'СЕТ СН'!$H$14+СВЦЭМ!$D$10+'СЕТ СН'!$H$5-'СЕТ СН'!$H$24</f>
        <v>3776.3685042299999</v>
      </c>
      <c r="G89" s="36">
        <f>SUMIFS(СВЦЭМ!$D$39:$D$782,СВЦЭМ!$A$39:$A$782,$A89,СВЦЭМ!$B$39:$B$782,G$83)+'СЕТ СН'!$H$14+СВЦЭМ!$D$10+'СЕТ СН'!$H$5-'СЕТ СН'!$H$24</f>
        <v>3778.6732116100002</v>
      </c>
      <c r="H89" s="36">
        <f>SUMIFS(СВЦЭМ!$D$39:$D$782,СВЦЭМ!$A$39:$A$782,$A89,СВЦЭМ!$B$39:$B$782,H$83)+'СЕТ СН'!$H$14+СВЦЭМ!$D$10+'СЕТ СН'!$H$5-'СЕТ СН'!$H$24</f>
        <v>3774.9654713999998</v>
      </c>
      <c r="I89" s="36">
        <f>SUMIFS(СВЦЭМ!$D$39:$D$782,СВЦЭМ!$A$39:$A$782,$A89,СВЦЭМ!$B$39:$B$782,I$83)+'СЕТ СН'!$H$14+СВЦЭМ!$D$10+'СЕТ СН'!$H$5-'СЕТ СН'!$H$24</f>
        <v>3683.8799449799999</v>
      </c>
      <c r="J89" s="36">
        <f>SUMIFS(СВЦЭМ!$D$39:$D$782,СВЦЭМ!$A$39:$A$782,$A89,СВЦЭМ!$B$39:$B$782,J$83)+'СЕТ СН'!$H$14+СВЦЭМ!$D$10+'СЕТ СН'!$H$5-'СЕТ СН'!$H$24</f>
        <v>3627.9409749500001</v>
      </c>
      <c r="K89" s="36">
        <f>SUMIFS(СВЦЭМ!$D$39:$D$782,СВЦЭМ!$A$39:$A$782,$A89,СВЦЭМ!$B$39:$B$782,K$83)+'СЕТ СН'!$H$14+СВЦЭМ!$D$10+'СЕТ СН'!$H$5-'СЕТ СН'!$H$24</f>
        <v>3618.5031913900002</v>
      </c>
      <c r="L89" s="36">
        <f>SUMIFS(СВЦЭМ!$D$39:$D$782,СВЦЭМ!$A$39:$A$782,$A89,СВЦЭМ!$B$39:$B$782,L$83)+'СЕТ СН'!$H$14+СВЦЭМ!$D$10+'СЕТ СН'!$H$5-'СЕТ СН'!$H$24</f>
        <v>3618.6991672300001</v>
      </c>
      <c r="M89" s="36">
        <f>SUMIFS(СВЦЭМ!$D$39:$D$782,СВЦЭМ!$A$39:$A$782,$A89,СВЦЭМ!$B$39:$B$782,M$83)+'СЕТ СН'!$H$14+СВЦЭМ!$D$10+'СЕТ СН'!$H$5-'СЕТ СН'!$H$24</f>
        <v>3624.31849005</v>
      </c>
      <c r="N89" s="36">
        <f>SUMIFS(СВЦЭМ!$D$39:$D$782,СВЦЭМ!$A$39:$A$782,$A89,СВЦЭМ!$B$39:$B$782,N$83)+'СЕТ СН'!$H$14+СВЦЭМ!$D$10+'СЕТ СН'!$H$5-'СЕТ СН'!$H$24</f>
        <v>3629.6745602299998</v>
      </c>
      <c r="O89" s="36">
        <f>SUMIFS(СВЦЭМ!$D$39:$D$782,СВЦЭМ!$A$39:$A$782,$A89,СВЦЭМ!$B$39:$B$782,O$83)+'СЕТ СН'!$H$14+СВЦЭМ!$D$10+'СЕТ СН'!$H$5-'СЕТ СН'!$H$24</f>
        <v>3625.8596974900001</v>
      </c>
      <c r="P89" s="36">
        <f>SUMIFS(СВЦЭМ!$D$39:$D$782,СВЦЭМ!$A$39:$A$782,$A89,СВЦЭМ!$B$39:$B$782,P$83)+'СЕТ СН'!$H$14+СВЦЭМ!$D$10+'СЕТ СН'!$H$5-'СЕТ СН'!$H$24</f>
        <v>3607.3671525099999</v>
      </c>
      <c r="Q89" s="36">
        <f>SUMIFS(СВЦЭМ!$D$39:$D$782,СВЦЭМ!$A$39:$A$782,$A89,СВЦЭМ!$B$39:$B$782,Q$83)+'СЕТ СН'!$H$14+СВЦЭМ!$D$10+'СЕТ СН'!$H$5-'СЕТ СН'!$H$24</f>
        <v>3602.8267374799998</v>
      </c>
      <c r="R89" s="36">
        <f>SUMIFS(СВЦЭМ!$D$39:$D$782,СВЦЭМ!$A$39:$A$782,$A89,СВЦЭМ!$B$39:$B$782,R$83)+'СЕТ СН'!$H$14+СВЦЭМ!$D$10+'СЕТ СН'!$H$5-'СЕТ СН'!$H$24</f>
        <v>3605.8579284799998</v>
      </c>
      <c r="S89" s="36">
        <f>SUMIFS(СВЦЭМ!$D$39:$D$782,СВЦЭМ!$A$39:$A$782,$A89,СВЦЭМ!$B$39:$B$782,S$83)+'СЕТ СН'!$H$14+СВЦЭМ!$D$10+'СЕТ СН'!$H$5-'СЕТ СН'!$H$24</f>
        <v>3626.3115190799999</v>
      </c>
      <c r="T89" s="36">
        <f>SUMIFS(СВЦЭМ!$D$39:$D$782,СВЦЭМ!$A$39:$A$782,$A89,СВЦЭМ!$B$39:$B$782,T$83)+'СЕТ СН'!$H$14+СВЦЭМ!$D$10+'СЕТ СН'!$H$5-'СЕТ СН'!$H$24</f>
        <v>3658.31452657</v>
      </c>
      <c r="U89" s="36">
        <f>SUMIFS(СВЦЭМ!$D$39:$D$782,СВЦЭМ!$A$39:$A$782,$A89,СВЦЭМ!$B$39:$B$782,U$83)+'СЕТ СН'!$H$14+СВЦЭМ!$D$10+'СЕТ СН'!$H$5-'СЕТ СН'!$H$24</f>
        <v>3644.1582989799999</v>
      </c>
      <c r="V89" s="36">
        <f>SUMIFS(СВЦЭМ!$D$39:$D$782,СВЦЭМ!$A$39:$A$782,$A89,СВЦЭМ!$B$39:$B$782,V$83)+'СЕТ СН'!$H$14+СВЦЭМ!$D$10+'СЕТ СН'!$H$5-'СЕТ СН'!$H$24</f>
        <v>3644.98542559</v>
      </c>
      <c r="W89" s="36">
        <f>SUMIFS(СВЦЭМ!$D$39:$D$782,СВЦЭМ!$A$39:$A$782,$A89,СВЦЭМ!$B$39:$B$782,W$83)+'СЕТ СН'!$H$14+СВЦЭМ!$D$10+'СЕТ СН'!$H$5-'СЕТ СН'!$H$24</f>
        <v>3663.0187199900001</v>
      </c>
      <c r="X89" s="36">
        <f>SUMIFS(СВЦЭМ!$D$39:$D$782,СВЦЭМ!$A$39:$A$782,$A89,СВЦЭМ!$B$39:$B$782,X$83)+'СЕТ СН'!$H$14+СВЦЭМ!$D$10+'СЕТ СН'!$H$5-'СЕТ СН'!$H$24</f>
        <v>3633.8993861700001</v>
      </c>
      <c r="Y89" s="36">
        <f>SUMIFS(СВЦЭМ!$D$39:$D$782,СВЦЭМ!$A$39:$A$782,$A89,СВЦЭМ!$B$39:$B$782,Y$83)+'СЕТ СН'!$H$14+СВЦЭМ!$D$10+'СЕТ СН'!$H$5-'СЕТ СН'!$H$24</f>
        <v>3681.1522323099998</v>
      </c>
    </row>
    <row r="90" spans="1:27" ht="15.75" x14ac:dyDescent="0.2">
      <c r="A90" s="35">
        <f t="shared" si="2"/>
        <v>44415</v>
      </c>
      <c r="B90" s="36">
        <f>SUMIFS(СВЦЭМ!$D$39:$D$782,СВЦЭМ!$A$39:$A$782,$A90,СВЦЭМ!$B$39:$B$782,B$83)+'СЕТ СН'!$H$14+СВЦЭМ!$D$10+'СЕТ СН'!$H$5-'СЕТ СН'!$H$24</f>
        <v>3672.0712356200002</v>
      </c>
      <c r="C90" s="36">
        <f>SUMIFS(СВЦЭМ!$D$39:$D$782,СВЦЭМ!$A$39:$A$782,$A90,СВЦЭМ!$B$39:$B$782,C$83)+'СЕТ СН'!$H$14+СВЦЭМ!$D$10+'СЕТ СН'!$H$5-'СЕТ СН'!$H$24</f>
        <v>3714.3062453100001</v>
      </c>
      <c r="D90" s="36">
        <f>SUMIFS(СВЦЭМ!$D$39:$D$782,СВЦЭМ!$A$39:$A$782,$A90,СВЦЭМ!$B$39:$B$782,D$83)+'СЕТ СН'!$H$14+СВЦЭМ!$D$10+'СЕТ СН'!$H$5-'СЕТ СН'!$H$24</f>
        <v>3785.4786302699999</v>
      </c>
      <c r="E90" s="36">
        <f>SUMIFS(СВЦЭМ!$D$39:$D$782,СВЦЭМ!$A$39:$A$782,$A90,СВЦЭМ!$B$39:$B$782,E$83)+'СЕТ СН'!$H$14+СВЦЭМ!$D$10+'СЕТ СН'!$H$5-'СЕТ СН'!$H$24</f>
        <v>3798.8082897499999</v>
      </c>
      <c r="F90" s="36">
        <f>SUMIFS(СВЦЭМ!$D$39:$D$782,СВЦЭМ!$A$39:$A$782,$A90,СВЦЭМ!$B$39:$B$782,F$83)+'СЕТ СН'!$H$14+СВЦЭМ!$D$10+'СЕТ СН'!$H$5-'СЕТ СН'!$H$24</f>
        <v>3800.1393746899998</v>
      </c>
      <c r="G90" s="36">
        <f>SUMIFS(СВЦЭМ!$D$39:$D$782,СВЦЭМ!$A$39:$A$782,$A90,СВЦЭМ!$B$39:$B$782,G$83)+'СЕТ СН'!$H$14+СВЦЭМ!$D$10+'СЕТ СН'!$H$5-'СЕТ СН'!$H$24</f>
        <v>3807.62753471</v>
      </c>
      <c r="H90" s="36">
        <f>SUMIFS(СВЦЭМ!$D$39:$D$782,СВЦЭМ!$A$39:$A$782,$A90,СВЦЭМ!$B$39:$B$782,H$83)+'СЕТ СН'!$H$14+СВЦЭМ!$D$10+'СЕТ СН'!$H$5-'СЕТ СН'!$H$24</f>
        <v>3792.15346671</v>
      </c>
      <c r="I90" s="36">
        <f>SUMIFS(СВЦЭМ!$D$39:$D$782,СВЦЭМ!$A$39:$A$782,$A90,СВЦЭМ!$B$39:$B$782,I$83)+'СЕТ СН'!$H$14+СВЦЭМ!$D$10+'СЕТ СН'!$H$5-'СЕТ СН'!$H$24</f>
        <v>3761.9549614100001</v>
      </c>
      <c r="J90" s="36">
        <f>SUMIFS(СВЦЭМ!$D$39:$D$782,СВЦЭМ!$A$39:$A$782,$A90,СВЦЭМ!$B$39:$B$782,J$83)+'СЕТ СН'!$H$14+СВЦЭМ!$D$10+'СЕТ СН'!$H$5-'СЕТ СН'!$H$24</f>
        <v>3672.0638741900002</v>
      </c>
      <c r="K90" s="36">
        <f>SUMIFS(СВЦЭМ!$D$39:$D$782,СВЦЭМ!$A$39:$A$782,$A90,СВЦЭМ!$B$39:$B$782,K$83)+'СЕТ СН'!$H$14+СВЦЭМ!$D$10+'СЕТ СН'!$H$5-'СЕТ СН'!$H$24</f>
        <v>3610.21884933</v>
      </c>
      <c r="L90" s="36">
        <f>SUMIFS(СВЦЭМ!$D$39:$D$782,СВЦЭМ!$A$39:$A$782,$A90,СВЦЭМ!$B$39:$B$782,L$83)+'СЕТ СН'!$H$14+СВЦЭМ!$D$10+'СЕТ СН'!$H$5-'СЕТ СН'!$H$24</f>
        <v>3579.6075237999999</v>
      </c>
      <c r="M90" s="36">
        <f>SUMIFS(СВЦЭМ!$D$39:$D$782,СВЦЭМ!$A$39:$A$782,$A90,СВЦЭМ!$B$39:$B$782,M$83)+'СЕТ СН'!$H$14+СВЦЭМ!$D$10+'СЕТ СН'!$H$5-'СЕТ СН'!$H$24</f>
        <v>3579.6973190999997</v>
      </c>
      <c r="N90" s="36">
        <f>SUMIFS(СВЦЭМ!$D$39:$D$782,СВЦЭМ!$A$39:$A$782,$A90,СВЦЭМ!$B$39:$B$782,N$83)+'СЕТ СН'!$H$14+СВЦЭМ!$D$10+'СЕТ СН'!$H$5-'СЕТ СН'!$H$24</f>
        <v>3579.44292713</v>
      </c>
      <c r="O90" s="36">
        <f>SUMIFS(СВЦЭМ!$D$39:$D$782,СВЦЭМ!$A$39:$A$782,$A90,СВЦЭМ!$B$39:$B$782,O$83)+'СЕТ СН'!$H$14+СВЦЭМ!$D$10+'СЕТ СН'!$H$5-'СЕТ СН'!$H$24</f>
        <v>3601.0206390200001</v>
      </c>
      <c r="P90" s="36">
        <f>SUMIFS(СВЦЭМ!$D$39:$D$782,СВЦЭМ!$A$39:$A$782,$A90,СВЦЭМ!$B$39:$B$782,P$83)+'СЕТ СН'!$H$14+СВЦЭМ!$D$10+'СЕТ СН'!$H$5-'СЕТ СН'!$H$24</f>
        <v>3603.1605346299998</v>
      </c>
      <c r="Q90" s="36">
        <f>SUMIFS(СВЦЭМ!$D$39:$D$782,СВЦЭМ!$A$39:$A$782,$A90,СВЦЭМ!$B$39:$B$782,Q$83)+'СЕТ СН'!$H$14+СВЦЭМ!$D$10+'СЕТ СН'!$H$5-'СЕТ СН'!$H$24</f>
        <v>3612.0762655200001</v>
      </c>
      <c r="R90" s="36">
        <f>SUMIFS(СВЦЭМ!$D$39:$D$782,СВЦЭМ!$A$39:$A$782,$A90,СВЦЭМ!$B$39:$B$782,R$83)+'СЕТ СН'!$H$14+СВЦЭМ!$D$10+'СЕТ СН'!$H$5-'СЕТ СН'!$H$24</f>
        <v>3605.48602278</v>
      </c>
      <c r="S90" s="36">
        <f>SUMIFS(СВЦЭМ!$D$39:$D$782,СВЦЭМ!$A$39:$A$782,$A90,СВЦЭМ!$B$39:$B$782,S$83)+'СЕТ СН'!$H$14+СВЦЭМ!$D$10+'СЕТ СН'!$H$5-'СЕТ СН'!$H$24</f>
        <v>3603.6128083799999</v>
      </c>
      <c r="T90" s="36">
        <f>SUMIFS(СВЦЭМ!$D$39:$D$782,СВЦЭМ!$A$39:$A$782,$A90,СВЦЭМ!$B$39:$B$782,T$83)+'СЕТ СН'!$H$14+СВЦЭМ!$D$10+'СЕТ СН'!$H$5-'СЕТ СН'!$H$24</f>
        <v>3584.9439168700001</v>
      </c>
      <c r="U90" s="36">
        <f>SUMIFS(СВЦЭМ!$D$39:$D$782,СВЦЭМ!$A$39:$A$782,$A90,СВЦЭМ!$B$39:$B$782,U$83)+'СЕТ СН'!$H$14+СВЦЭМ!$D$10+'СЕТ СН'!$H$5-'СЕТ СН'!$H$24</f>
        <v>3584.2219271700001</v>
      </c>
      <c r="V90" s="36">
        <f>SUMIFS(СВЦЭМ!$D$39:$D$782,СВЦЭМ!$A$39:$A$782,$A90,СВЦЭМ!$B$39:$B$782,V$83)+'СЕТ СН'!$H$14+СВЦЭМ!$D$10+'СЕТ СН'!$H$5-'СЕТ СН'!$H$24</f>
        <v>3581.1883638199997</v>
      </c>
      <c r="W90" s="36">
        <f>SUMIFS(СВЦЭМ!$D$39:$D$782,СВЦЭМ!$A$39:$A$782,$A90,СВЦЭМ!$B$39:$B$782,W$83)+'СЕТ СН'!$H$14+СВЦЭМ!$D$10+'СЕТ СН'!$H$5-'СЕТ СН'!$H$24</f>
        <v>3599.98623193</v>
      </c>
      <c r="X90" s="36">
        <f>SUMIFS(СВЦЭМ!$D$39:$D$782,СВЦЭМ!$A$39:$A$782,$A90,СВЦЭМ!$B$39:$B$782,X$83)+'СЕТ СН'!$H$14+СВЦЭМ!$D$10+'СЕТ СН'!$H$5-'СЕТ СН'!$H$24</f>
        <v>3604.8590607199999</v>
      </c>
      <c r="Y90" s="36">
        <f>SUMIFS(СВЦЭМ!$D$39:$D$782,СВЦЭМ!$A$39:$A$782,$A90,СВЦЭМ!$B$39:$B$782,Y$83)+'СЕТ СН'!$H$14+СВЦЭМ!$D$10+'СЕТ СН'!$H$5-'СЕТ СН'!$H$24</f>
        <v>3641.16547365</v>
      </c>
    </row>
    <row r="91" spans="1:27" ht="15.75" x14ac:dyDescent="0.2">
      <c r="A91" s="35">
        <f t="shared" si="2"/>
        <v>44416</v>
      </c>
      <c r="B91" s="36">
        <f>SUMIFS(СВЦЭМ!$D$39:$D$782,СВЦЭМ!$A$39:$A$782,$A91,СВЦЭМ!$B$39:$B$782,B$83)+'СЕТ СН'!$H$14+СВЦЭМ!$D$10+'СЕТ СН'!$H$5-'СЕТ СН'!$H$24</f>
        <v>3718.6956359300002</v>
      </c>
      <c r="C91" s="36">
        <f>SUMIFS(СВЦЭМ!$D$39:$D$782,СВЦЭМ!$A$39:$A$782,$A91,СВЦЭМ!$B$39:$B$782,C$83)+'СЕТ СН'!$H$14+СВЦЭМ!$D$10+'СЕТ СН'!$H$5-'СЕТ СН'!$H$24</f>
        <v>3789.9102939099998</v>
      </c>
      <c r="D91" s="36">
        <f>SUMIFS(СВЦЭМ!$D$39:$D$782,СВЦЭМ!$A$39:$A$782,$A91,СВЦЭМ!$B$39:$B$782,D$83)+'СЕТ СН'!$H$14+СВЦЭМ!$D$10+'СЕТ СН'!$H$5-'СЕТ СН'!$H$24</f>
        <v>3843.2745033900001</v>
      </c>
      <c r="E91" s="36">
        <f>SUMIFS(СВЦЭМ!$D$39:$D$782,СВЦЭМ!$A$39:$A$782,$A91,СВЦЭМ!$B$39:$B$782,E$83)+'СЕТ СН'!$H$14+СВЦЭМ!$D$10+'СЕТ СН'!$H$5-'СЕТ СН'!$H$24</f>
        <v>3865.9805176599998</v>
      </c>
      <c r="F91" s="36">
        <f>SUMIFS(СВЦЭМ!$D$39:$D$782,СВЦЭМ!$A$39:$A$782,$A91,СВЦЭМ!$B$39:$B$782,F$83)+'СЕТ СН'!$H$14+СВЦЭМ!$D$10+'СЕТ СН'!$H$5-'СЕТ СН'!$H$24</f>
        <v>3868.0441221900001</v>
      </c>
      <c r="G91" s="36">
        <f>SUMIFS(СВЦЭМ!$D$39:$D$782,СВЦЭМ!$A$39:$A$782,$A91,СВЦЭМ!$B$39:$B$782,G$83)+'СЕТ СН'!$H$14+СВЦЭМ!$D$10+'СЕТ СН'!$H$5-'СЕТ СН'!$H$24</f>
        <v>3860.8414250999999</v>
      </c>
      <c r="H91" s="36">
        <f>SUMIFS(СВЦЭМ!$D$39:$D$782,СВЦЭМ!$A$39:$A$782,$A91,СВЦЭМ!$B$39:$B$782,H$83)+'СЕТ СН'!$H$14+СВЦЭМ!$D$10+'СЕТ СН'!$H$5-'СЕТ СН'!$H$24</f>
        <v>3830.4041726800001</v>
      </c>
      <c r="I91" s="36">
        <f>SUMIFS(СВЦЭМ!$D$39:$D$782,СВЦЭМ!$A$39:$A$782,$A91,СВЦЭМ!$B$39:$B$782,I$83)+'СЕТ СН'!$H$14+СВЦЭМ!$D$10+'СЕТ СН'!$H$5-'СЕТ СН'!$H$24</f>
        <v>3773.8892231300001</v>
      </c>
      <c r="J91" s="36">
        <f>SUMIFS(СВЦЭМ!$D$39:$D$782,СВЦЭМ!$A$39:$A$782,$A91,СВЦЭМ!$B$39:$B$782,J$83)+'СЕТ СН'!$H$14+СВЦЭМ!$D$10+'СЕТ СН'!$H$5-'СЕТ СН'!$H$24</f>
        <v>3679.5076072900001</v>
      </c>
      <c r="K91" s="36">
        <f>SUMIFS(СВЦЭМ!$D$39:$D$782,СВЦЭМ!$A$39:$A$782,$A91,СВЦЭМ!$B$39:$B$782,K$83)+'СЕТ СН'!$H$14+СВЦЭМ!$D$10+'СЕТ СН'!$H$5-'СЕТ СН'!$H$24</f>
        <v>3624.81142387</v>
      </c>
      <c r="L91" s="36">
        <f>SUMIFS(СВЦЭМ!$D$39:$D$782,СВЦЭМ!$A$39:$A$782,$A91,СВЦЭМ!$B$39:$B$782,L$83)+'СЕТ СН'!$H$14+СВЦЭМ!$D$10+'СЕТ СН'!$H$5-'СЕТ СН'!$H$24</f>
        <v>3650.4096495700001</v>
      </c>
      <c r="M91" s="36">
        <f>SUMIFS(СВЦЭМ!$D$39:$D$782,СВЦЭМ!$A$39:$A$782,$A91,СВЦЭМ!$B$39:$B$782,M$83)+'СЕТ СН'!$H$14+СВЦЭМ!$D$10+'СЕТ СН'!$H$5-'СЕТ СН'!$H$24</f>
        <v>3587.29877201</v>
      </c>
      <c r="N91" s="36">
        <f>SUMIFS(СВЦЭМ!$D$39:$D$782,СВЦЭМ!$A$39:$A$782,$A91,СВЦЭМ!$B$39:$B$782,N$83)+'СЕТ СН'!$H$14+СВЦЭМ!$D$10+'СЕТ СН'!$H$5-'СЕТ СН'!$H$24</f>
        <v>3601.6922390300001</v>
      </c>
      <c r="O91" s="36">
        <f>SUMIFS(СВЦЭМ!$D$39:$D$782,СВЦЭМ!$A$39:$A$782,$A91,СВЦЭМ!$B$39:$B$782,O$83)+'СЕТ СН'!$H$14+СВЦЭМ!$D$10+'СЕТ СН'!$H$5-'СЕТ СН'!$H$24</f>
        <v>3643.4859767600001</v>
      </c>
      <c r="P91" s="36">
        <f>SUMIFS(СВЦЭМ!$D$39:$D$782,СВЦЭМ!$A$39:$A$782,$A91,СВЦЭМ!$B$39:$B$782,P$83)+'СЕТ СН'!$H$14+СВЦЭМ!$D$10+'СЕТ СН'!$H$5-'СЕТ СН'!$H$24</f>
        <v>3625.8466868199998</v>
      </c>
      <c r="Q91" s="36">
        <f>SUMIFS(СВЦЭМ!$D$39:$D$782,СВЦЭМ!$A$39:$A$782,$A91,СВЦЭМ!$B$39:$B$782,Q$83)+'СЕТ СН'!$H$14+СВЦЭМ!$D$10+'СЕТ СН'!$H$5-'СЕТ СН'!$H$24</f>
        <v>3646.5532327000001</v>
      </c>
      <c r="R91" s="36">
        <f>SUMIFS(СВЦЭМ!$D$39:$D$782,СВЦЭМ!$A$39:$A$782,$A91,СВЦЭМ!$B$39:$B$782,R$83)+'СЕТ СН'!$H$14+СВЦЭМ!$D$10+'СЕТ СН'!$H$5-'СЕТ СН'!$H$24</f>
        <v>3635.15315835</v>
      </c>
      <c r="S91" s="36">
        <f>SUMIFS(СВЦЭМ!$D$39:$D$782,СВЦЭМ!$A$39:$A$782,$A91,СВЦЭМ!$B$39:$B$782,S$83)+'СЕТ СН'!$H$14+СВЦЭМ!$D$10+'СЕТ СН'!$H$5-'СЕТ СН'!$H$24</f>
        <v>3633.6006739999998</v>
      </c>
      <c r="T91" s="36">
        <f>SUMIFS(СВЦЭМ!$D$39:$D$782,СВЦЭМ!$A$39:$A$782,$A91,СВЦЭМ!$B$39:$B$782,T$83)+'СЕТ СН'!$H$14+СВЦЭМ!$D$10+'СЕТ СН'!$H$5-'СЕТ СН'!$H$24</f>
        <v>3585.9279250999998</v>
      </c>
      <c r="U91" s="36">
        <f>SUMIFS(СВЦЭМ!$D$39:$D$782,СВЦЭМ!$A$39:$A$782,$A91,СВЦЭМ!$B$39:$B$782,U$83)+'СЕТ СН'!$H$14+СВЦЭМ!$D$10+'СЕТ СН'!$H$5-'СЕТ СН'!$H$24</f>
        <v>3586.6839381700001</v>
      </c>
      <c r="V91" s="36">
        <f>SUMIFS(СВЦЭМ!$D$39:$D$782,СВЦЭМ!$A$39:$A$782,$A91,СВЦЭМ!$B$39:$B$782,V$83)+'СЕТ СН'!$H$14+СВЦЭМ!$D$10+'СЕТ СН'!$H$5-'СЕТ СН'!$H$24</f>
        <v>3580.09004598</v>
      </c>
      <c r="W91" s="36">
        <f>SUMIFS(СВЦЭМ!$D$39:$D$782,СВЦЭМ!$A$39:$A$782,$A91,СВЦЭМ!$B$39:$B$782,W$83)+'СЕТ СН'!$H$14+СВЦЭМ!$D$10+'СЕТ СН'!$H$5-'СЕТ СН'!$H$24</f>
        <v>3591.0605960299999</v>
      </c>
      <c r="X91" s="36">
        <f>SUMIFS(СВЦЭМ!$D$39:$D$782,СВЦЭМ!$A$39:$A$782,$A91,СВЦЭМ!$B$39:$B$782,X$83)+'СЕТ СН'!$H$14+СВЦЭМ!$D$10+'СЕТ СН'!$H$5-'СЕТ СН'!$H$24</f>
        <v>3634.23835444</v>
      </c>
      <c r="Y91" s="36">
        <f>SUMIFS(СВЦЭМ!$D$39:$D$782,СВЦЭМ!$A$39:$A$782,$A91,СВЦЭМ!$B$39:$B$782,Y$83)+'СЕТ СН'!$H$14+СВЦЭМ!$D$10+'СЕТ СН'!$H$5-'СЕТ СН'!$H$24</f>
        <v>3659.7765690199999</v>
      </c>
    </row>
    <row r="92" spans="1:27" ht="15.75" x14ac:dyDescent="0.2">
      <c r="A92" s="35">
        <f t="shared" si="2"/>
        <v>44417</v>
      </c>
      <c r="B92" s="36">
        <f>SUMIFS(СВЦЭМ!$D$39:$D$782,СВЦЭМ!$A$39:$A$782,$A92,СВЦЭМ!$B$39:$B$782,B$83)+'СЕТ СН'!$H$14+СВЦЭМ!$D$10+'СЕТ СН'!$H$5-'СЕТ СН'!$H$24</f>
        <v>3720.9421968799998</v>
      </c>
      <c r="C92" s="36">
        <f>SUMIFS(СВЦЭМ!$D$39:$D$782,СВЦЭМ!$A$39:$A$782,$A92,СВЦЭМ!$B$39:$B$782,C$83)+'СЕТ СН'!$H$14+СВЦЭМ!$D$10+'СЕТ СН'!$H$5-'СЕТ СН'!$H$24</f>
        <v>3790.0173266000002</v>
      </c>
      <c r="D92" s="36">
        <f>SUMIFS(СВЦЭМ!$D$39:$D$782,СВЦЭМ!$A$39:$A$782,$A92,СВЦЭМ!$B$39:$B$782,D$83)+'СЕТ СН'!$H$14+СВЦЭМ!$D$10+'СЕТ СН'!$H$5-'СЕТ СН'!$H$24</f>
        <v>3839.66954562</v>
      </c>
      <c r="E92" s="36">
        <f>SUMIFS(СВЦЭМ!$D$39:$D$782,СВЦЭМ!$A$39:$A$782,$A92,СВЦЭМ!$B$39:$B$782,E$83)+'СЕТ СН'!$H$14+СВЦЭМ!$D$10+'СЕТ СН'!$H$5-'СЕТ СН'!$H$24</f>
        <v>3851.7942242600002</v>
      </c>
      <c r="F92" s="36">
        <f>SUMIFS(СВЦЭМ!$D$39:$D$782,СВЦЭМ!$A$39:$A$782,$A92,СВЦЭМ!$B$39:$B$782,F$83)+'СЕТ СН'!$H$14+СВЦЭМ!$D$10+'СЕТ СН'!$H$5-'СЕТ СН'!$H$24</f>
        <v>3853.3847710199998</v>
      </c>
      <c r="G92" s="36">
        <f>SUMIFS(СВЦЭМ!$D$39:$D$782,СВЦЭМ!$A$39:$A$782,$A92,СВЦЭМ!$B$39:$B$782,G$83)+'СЕТ СН'!$H$14+СВЦЭМ!$D$10+'СЕТ СН'!$H$5-'СЕТ СН'!$H$24</f>
        <v>3847.0776147900001</v>
      </c>
      <c r="H92" s="36">
        <f>SUMIFS(СВЦЭМ!$D$39:$D$782,СВЦЭМ!$A$39:$A$782,$A92,СВЦЭМ!$B$39:$B$782,H$83)+'СЕТ СН'!$H$14+СВЦЭМ!$D$10+'СЕТ СН'!$H$5-'СЕТ СН'!$H$24</f>
        <v>3809.40827532</v>
      </c>
      <c r="I92" s="36">
        <f>SUMIFS(СВЦЭМ!$D$39:$D$782,СВЦЭМ!$A$39:$A$782,$A92,СВЦЭМ!$B$39:$B$782,I$83)+'СЕТ СН'!$H$14+СВЦЭМ!$D$10+'СЕТ СН'!$H$5-'СЕТ СН'!$H$24</f>
        <v>3766.57943656</v>
      </c>
      <c r="J92" s="36">
        <f>SUMIFS(СВЦЭМ!$D$39:$D$782,СВЦЭМ!$A$39:$A$782,$A92,СВЦЭМ!$B$39:$B$782,J$83)+'СЕТ СН'!$H$14+СВЦЭМ!$D$10+'СЕТ СН'!$H$5-'СЕТ СН'!$H$24</f>
        <v>3674.29384175</v>
      </c>
      <c r="K92" s="36">
        <f>SUMIFS(СВЦЭМ!$D$39:$D$782,СВЦЭМ!$A$39:$A$782,$A92,СВЦЭМ!$B$39:$B$782,K$83)+'СЕТ СН'!$H$14+СВЦЭМ!$D$10+'СЕТ СН'!$H$5-'СЕТ СН'!$H$24</f>
        <v>3625.3960210599998</v>
      </c>
      <c r="L92" s="36">
        <f>SUMIFS(СВЦЭМ!$D$39:$D$782,СВЦЭМ!$A$39:$A$782,$A92,СВЦЭМ!$B$39:$B$782,L$83)+'СЕТ СН'!$H$14+СВЦЭМ!$D$10+'СЕТ СН'!$H$5-'СЕТ СН'!$H$24</f>
        <v>3601.0578863700002</v>
      </c>
      <c r="M92" s="36">
        <f>SUMIFS(СВЦЭМ!$D$39:$D$782,СВЦЭМ!$A$39:$A$782,$A92,СВЦЭМ!$B$39:$B$782,M$83)+'СЕТ СН'!$H$14+СВЦЭМ!$D$10+'СЕТ СН'!$H$5-'СЕТ СН'!$H$24</f>
        <v>3609.32207376</v>
      </c>
      <c r="N92" s="36">
        <f>SUMIFS(СВЦЭМ!$D$39:$D$782,СВЦЭМ!$A$39:$A$782,$A92,СВЦЭМ!$B$39:$B$782,N$83)+'СЕТ СН'!$H$14+СВЦЭМ!$D$10+'СЕТ СН'!$H$5-'СЕТ СН'!$H$24</f>
        <v>3620.62232223</v>
      </c>
      <c r="O92" s="36">
        <f>SUMIFS(СВЦЭМ!$D$39:$D$782,СВЦЭМ!$A$39:$A$782,$A92,СВЦЭМ!$B$39:$B$782,O$83)+'СЕТ СН'!$H$14+СВЦЭМ!$D$10+'СЕТ СН'!$H$5-'СЕТ СН'!$H$24</f>
        <v>3655.4098501099998</v>
      </c>
      <c r="P92" s="36">
        <f>SUMIFS(СВЦЭМ!$D$39:$D$782,СВЦЭМ!$A$39:$A$782,$A92,СВЦЭМ!$B$39:$B$782,P$83)+'СЕТ СН'!$H$14+СВЦЭМ!$D$10+'СЕТ СН'!$H$5-'СЕТ СН'!$H$24</f>
        <v>3665.01296929</v>
      </c>
      <c r="Q92" s="36">
        <f>SUMIFS(СВЦЭМ!$D$39:$D$782,СВЦЭМ!$A$39:$A$782,$A92,СВЦЭМ!$B$39:$B$782,Q$83)+'СЕТ СН'!$H$14+СВЦЭМ!$D$10+'СЕТ СН'!$H$5-'СЕТ СН'!$H$24</f>
        <v>3686.5968420899999</v>
      </c>
      <c r="R92" s="36">
        <f>SUMIFS(СВЦЭМ!$D$39:$D$782,СВЦЭМ!$A$39:$A$782,$A92,СВЦЭМ!$B$39:$B$782,R$83)+'СЕТ СН'!$H$14+СВЦЭМ!$D$10+'СЕТ СН'!$H$5-'СЕТ СН'!$H$24</f>
        <v>3665.6894660299999</v>
      </c>
      <c r="S92" s="36">
        <f>SUMIFS(СВЦЭМ!$D$39:$D$782,СВЦЭМ!$A$39:$A$782,$A92,СВЦЭМ!$B$39:$B$782,S$83)+'СЕТ СН'!$H$14+СВЦЭМ!$D$10+'СЕТ СН'!$H$5-'СЕТ СН'!$H$24</f>
        <v>3651.9089241900001</v>
      </c>
      <c r="T92" s="36">
        <f>SUMIFS(СВЦЭМ!$D$39:$D$782,СВЦЭМ!$A$39:$A$782,$A92,СВЦЭМ!$B$39:$B$782,T$83)+'СЕТ СН'!$H$14+СВЦЭМ!$D$10+'СЕТ СН'!$H$5-'СЕТ СН'!$H$24</f>
        <v>3692.0795160099997</v>
      </c>
      <c r="U92" s="36">
        <f>SUMIFS(СВЦЭМ!$D$39:$D$782,СВЦЭМ!$A$39:$A$782,$A92,СВЦЭМ!$B$39:$B$782,U$83)+'СЕТ СН'!$H$14+СВЦЭМ!$D$10+'СЕТ СН'!$H$5-'СЕТ СН'!$H$24</f>
        <v>3683.35572271</v>
      </c>
      <c r="V92" s="36">
        <f>SUMIFS(СВЦЭМ!$D$39:$D$782,СВЦЭМ!$A$39:$A$782,$A92,СВЦЭМ!$B$39:$B$782,V$83)+'СЕТ СН'!$H$14+СВЦЭМ!$D$10+'СЕТ СН'!$H$5-'СЕТ СН'!$H$24</f>
        <v>3640.0223558799999</v>
      </c>
      <c r="W92" s="36">
        <f>SUMIFS(СВЦЭМ!$D$39:$D$782,СВЦЭМ!$A$39:$A$782,$A92,СВЦЭМ!$B$39:$B$782,W$83)+'СЕТ СН'!$H$14+СВЦЭМ!$D$10+'СЕТ СН'!$H$5-'СЕТ СН'!$H$24</f>
        <v>3655.016807</v>
      </c>
      <c r="X92" s="36">
        <f>SUMIFS(СВЦЭМ!$D$39:$D$782,СВЦЭМ!$A$39:$A$782,$A92,СВЦЭМ!$B$39:$B$782,X$83)+'СЕТ СН'!$H$14+СВЦЭМ!$D$10+'СЕТ СН'!$H$5-'СЕТ СН'!$H$24</f>
        <v>3662.6964406400002</v>
      </c>
      <c r="Y92" s="36">
        <f>SUMIFS(СВЦЭМ!$D$39:$D$782,СВЦЭМ!$A$39:$A$782,$A92,СВЦЭМ!$B$39:$B$782,Y$83)+'СЕТ СН'!$H$14+СВЦЭМ!$D$10+'СЕТ СН'!$H$5-'СЕТ СН'!$H$24</f>
        <v>3692.57015172</v>
      </c>
    </row>
    <row r="93" spans="1:27" ht="15.75" x14ac:dyDescent="0.2">
      <c r="A93" s="35">
        <f t="shared" si="2"/>
        <v>44418</v>
      </c>
      <c r="B93" s="36">
        <f>SUMIFS(СВЦЭМ!$D$39:$D$782,СВЦЭМ!$A$39:$A$782,$A93,СВЦЭМ!$B$39:$B$782,B$83)+'СЕТ СН'!$H$14+СВЦЭМ!$D$10+'СЕТ СН'!$H$5-'СЕТ СН'!$H$24</f>
        <v>3740.7462436599999</v>
      </c>
      <c r="C93" s="36">
        <f>SUMIFS(СВЦЭМ!$D$39:$D$782,СВЦЭМ!$A$39:$A$782,$A93,СВЦЭМ!$B$39:$B$782,C$83)+'СЕТ СН'!$H$14+СВЦЭМ!$D$10+'СЕТ СН'!$H$5-'СЕТ СН'!$H$24</f>
        <v>3806.1784018399999</v>
      </c>
      <c r="D93" s="36">
        <f>SUMIFS(СВЦЭМ!$D$39:$D$782,СВЦЭМ!$A$39:$A$782,$A93,СВЦЭМ!$B$39:$B$782,D$83)+'СЕТ СН'!$H$14+СВЦЭМ!$D$10+'СЕТ СН'!$H$5-'СЕТ СН'!$H$24</f>
        <v>3851.85783795</v>
      </c>
      <c r="E93" s="36">
        <f>SUMIFS(СВЦЭМ!$D$39:$D$782,СВЦЭМ!$A$39:$A$782,$A93,СВЦЭМ!$B$39:$B$782,E$83)+'СЕТ СН'!$H$14+СВЦЭМ!$D$10+'СЕТ СН'!$H$5-'СЕТ СН'!$H$24</f>
        <v>3869.0788227799999</v>
      </c>
      <c r="F93" s="36">
        <f>SUMIFS(СВЦЭМ!$D$39:$D$782,СВЦЭМ!$A$39:$A$782,$A93,СВЦЭМ!$B$39:$B$782,F$83)+'СЕТ СН'!$H$14+СВЦЭМ!$D$10+'СЕТ СН'!$H$5-'СЕТ СН'!$H$24</f>
        <v>3868.2070232900001</v>
      </c>
      <c r="G93" s="36">
        <f>SUMIFS(СВЦЭМ!$D$39:$D$782,СВЦЭМ!$A$39:$A$782,$A93,СВЦЭМ!$B$39:$B$782,G$83)+'СЕТ СН'!$H$14+СВЦЭМ!$D$10+'СЕТ СН'!$H$5-'СЕТ СН'!$H$24</f>
        <v>3852.6987002400001</v>
      </c>
      <c r="H93" s="36">
        <f>SUMIFS(СВЦЭМ!$D$39:$D$782,СВЦЭМ!$A$39:$A$782,$A93,СВЦЭМ!$B$39:$B$782,H$83)+'СЕТ СН'!$H$14+СВЦЭМ!$D$10+'СЕТ СН'!$H$5-'СЕТ СН'!$H$24</f>
        <v>3816.5203493700001</v>
      </c>
      <c r="I93" s="36">
        <f>SUMIFS(СВЦЭМ!$D$39:$D$782,СВЦЭМ!$A$39:$A$782,$A93,СВЦЭМ!$B$39:$B$782,I$83)+'СЕТ СН'!$H$14+СВЦЭМ!$D$10+'СЕТ СН'!$H$5-'СЕТ СН'!$H$24</f>
        <v>3761.58049484</v>
      </c>
      <c r="J93" s="36">
        <f>SUMIFS(СВЦЭМ!$D$39:$D$782,СВЦЭМ!$A$39:$A$782,$A93,СВЦЭМ!$B$39:$B$782,J$83)+'СЕТ СН'!$H$14+СВЦЭМ!$D$10+'СЕТ СН'!$H$5-'СЕТ СН'!$H$24</f>
        <v>3692.7111270400001</v>
      </c>
      <c r="K93" s="36">
        <f>SUMIFS(СВЦЭМ!$D$39:$D$782,СВЦЭМ!$A$39:$A$782,$A93,СВЦЭМ!$B$39:$B$782,K$83)+'СЕТ СН'!$H$14+СВЦЭМ!$D$10+'СЕТ СН'!$H$5-'СЕТ СН'!$H$24</f>
        <v>3646.1217320300002</v>
      </c>
      <c r="L93" s="36">
        <f>SUMIFS(СВЦЭМ!$D$39:$D$782,СВЦЭМ!$A$39:$A$782,$A93,СВЦЭМ!$B$39:$B$782,L$83)+'СЕТ СН'!$H$14+СВЦЭМ!$D$10+'СЕТ СН'!$H$5-'СЕТ СН'!$H$24</f>
        <v>3649.0257024399998</v>
      </c>
      <c r="M93" s="36">
        <f>SUMIFS(СВЦЭМ!$D$39:$D$782,СВЦЭМ!$A$39:$A$782,$A93,СВЦЭМ!$B$39:$B$782,M$83)+'СЕТ СН'!$H$14+СВЦЭМ!$D$10+'СЕТ СН'!$H$5-'СЕТ СН'!$H$24</f>
        <v>3657.0188873899997</v>
      </c>
      <c r="N93" s="36">
        <f>SUMIFS(СВЦЭМ!$D$39:$D$782,СВЦЭМ!$A$39:$A$782,$A93,СВЦЭМ!$B$39:$B$782,N$83)+'СЕТ СН'!$H$14+СВЦЭМ!$D$10+'СЕТ СН'!$H$5-'СЕТ СН'!$H$24</f>
        <v>3661.3641935699998</v>
      </c>
      <c r="O93" s="36">
        <f>SUMIFS(СВЦЭМ!$D$39:$D$782,СВЦЭМ!$A$39:$A$782,$A93,СВЦЭМ!$B$39:$B$782,O$83)+'СЕТ СН'!$H$14+СВЦЭМ!$D$10+'СЕТ СН'!$H$5-'СЕТ СН'!$H$24</f>
        <v>3654.91229058</v>
      </c>
      <c r="P93" s="36">
        <f>SUMIFS(СВЦЭМ!$D$39:$D$782,СВЦЭМ!$A$39:$A$782,$A93,СВЦЭМ!$B$39:$B$782,P$83)+'СЕТ СН'!$H$14+СВЦЭМ!$D$10+'СЕТ СН'!$H$5-'СЕТ СН'!$H$24</f>
        <v>3670.1158045399998</v>
      </c>
      <c r="Q93" s="36">
        <f>SUMIFS(СВЦЭМ!$D$39:$D$782,СВЦЭМ!$A$39:$A$782,$A93,СВЦЭМ!$B$39:$B$782,Q$83)+'СЕТ СН'!$H$14+СВЦЭМ!$D$10+'СЕТ СН'!$H$5-'СЕТ СН'!$H$24</f>
        <v>3685.4806128099999</v>
      </c>
      <c r="R93" s="36">
        <f>SUMIFS(СВЦЭМ!$D$39:$D$782,СВЦЭМ!$A$39:$A$782,$A93,СВЦЭМ!$B$39:$B$782,R$83)+'СЕТ СН'!$H$14+СВЦЭМ!$D$10+'СЕТ СН'!$H$5-'СЕТ СН'!$H$24</f>
        <v>3709.55973197</v>
      </c>
      <c r="S93" s="36">
        <f>SUMIFS(СВЦЭМ!$D$39:$D$782,СВЦЭМ!$A$39:$A$782,$A93,СВЦЭМ!$B$39:$B$782,S$83)+'СЕТ СН'!$H$14+СВЦЭМ!$D$10+'СЕТ СН'!$H$5-'СЕТ СН'!$H$24</f>
        <v>3680.04440484</v>
      </c>
      <c r="T93" s="36">
        <f>SUMIFS(СВЦЭМ!$D$39:$D$782,СВЦЭМ!$A$39:$A$782,$A93,СВЦЭМ!$B$39:$B$782,T$83)+'СЕТ СН'!$H$14+СВЦЭМ!$D$10+'СЕТ СН'!$H$5-'СЕТ СН'!$H$24</f>
        <v>3632.58559642</v>
      </c>
      <c r="U93" s="36">
        <f>SUMIFS(СВЦЭМ!$D$39:$D$782,СВЦЭМ!$A$39:$A$782,$A93,СВЦЭМ!$B$39:$B$782,U$83)+'СЕТ СН'!$H$14+СВЦЭМ!$D$10+'СЕТ СН'!$H$5-'СЕТ СН'!$H$24</f>
        <v>3626.3533576099999</v>
      </c>
      <c r="V93" s="36">
        <f>SUMIFS(СВЦЭМ!$D$39:$D$782,СВЦЭМ!$A$39:$A$782,$A93,СВЦЭМ!$B$39:$B$782,V$83)+'СЕТ СН'!$H$14+СВЦЭМ!$D$10+'СЕТ СН'!$H$5-'СЕТ СН'!$H$24</f>
        <v>3631.9372117100002</v>
      </c>
      <c r="W93" s="36">
        <f>SUMIFS(СВЦЭМ!$D$39:$D$782,СВЦЭМ!$A$39:$A$782,$A93,СВЦЭМ!$B$39:$B$782,W$83)+'СЕТ СН'!$H$14+СВЦЭМ!$D$10+'СЕТ СН'!$H$5-'СЕТ СН'!$H$24</f>
        <v>3651.2383747399999</v>
      </c>
      <c r="X93" s="36">
        <f>SUMIFS(СВЦЭМ!$D$39:$D$782,СВЦЭМ!$A$39:$A$782,$A93,СВЦЭМ!$B$39:$B$782,X$83)+'СЕТ СН'!$H$14+СВЦЭМ!$D$10+'СЕТ СН'!$H$5-'СЕТ СН'!$H$24</f>
        <v>3608.74301797</v>
      </c>
      <c r="Y93" s="36">
        <f>SUMIFS(СВЦЭМ!$D$39:$D$782,СВЦЭМ!$A$39:$A$782,$A93,СВЦЭМ!$B$39:$B$782,Y$83)+'СЕТ СН'!$H$14+СВЦЭМ!$D$10+'СЕТ СН'!$H$5-'СЕТ СН'!$H$24</f>
        <v>3610.6893761299998</v>
      </c>
    </row>
    <row r="94" spans="1:27" ht="15.75" x14ac:dyDescent="0.2">
      <c r="A94" s="35">
        <f t="shared" si="2"/>
        <v>44419</v>
      </c>
      <c r="B94" s="36">
        <f>SUMIFS(СВЦЭМ!$D$39:$D$782,СВЦЭМ!$A$39:$A$782,$A94,СВЦЭМ!$B$39:$B$782,B$83)+'СЕТ СН'!$H$14+СВЦЭМ!$D$10+'СЕТ СН'!$H$5-'СЕТ СН'!$H$24</f>
        <v>3664.1000316600002</v>
      </c>
      <c r="C94" s="36">
        <f>SUMIFS(СВЦЭМ!$D$39:$D$782,СВЦЭМ!$A$39:$A$782,$A94,СВЦЭМ!$B$39:$B$782,C$83)+'СЕТ СН'!$H$14+СВЦЭМ!$D$10+'СЕТ СН'!$H$5-'СЕТ СН'!$H$24</f>
        <v>3724.4615285199998</v>
      </c>
      <c r="D94" s="36">
        <f>SUMIFS(СВЦЭМ!$D$39:$D$782,СВЦЭМ!$A$39:$A$782,$A94,СВЦЭМ!$B$39:$B$782,D$83)+'СЕТ СН'!$H$14+СВЦЭМ!$D$10+'СЕТ СН'!$H$5-'СЕТ СН'!$H$24</f>
        <v>3775.1655568400001</v>
      </c>
      <c r="E94" s="36">
        <f>SUMIFS(СВЦЭМ!$D$39:$D$782,СВЦЭМ!$A$39:$A$782,$A94,СВЦЭМ!$B$39:$B$782,E$83)+'СЕТ СН'!$H$14+СВЦЭМ!$D$10+'СЕТ СН'!$H$5-'СЕТ СН'!$H$24</f>
        <v>3796.62856749</v>
      </c>
      <c r="F94" s="36">
        <f>SUMIFS(СВЦЭМ!$D$39:$D$782,СВЦЭМ!$A$39:$A$782,$A94,СВЦЭМ!$B$39:$B$782,F$83)+'СЕТ СН'!$H$14+СВЦЭМ!$D$10+'СЕТ СН'!$H$5-'СЕТ СН'!$H$24</f>
        <v>3797.3998187100001</v>
      </c>
      <c r="G94" s="36">
        <f>SUMIFS(СВЦЭМ!$D$39:$D$782,СВЦЭМ!$A$39:$A$782,$A94,СВЦЭМ!$B$39:$B$782,G$83)+'СЕТ СН'!$H$14+СВЦЭМ!$D$10+'СЕТ СН'!$H$5-'СЕТ СН'!$H$24</f>
        <v>3791.4149113899998</v>
      </c>
      <c r="H94" s="36">
        <f>SUMIFS(СВЦЭМ!$D$39:$D$782,СВЦЭМ!$A$39:$A$782,$A94,СВЦЭМ!$B$39:$B$782,H$83)+'СЕТ СН'!$H$14+СВЦЭМ!$D$10+'СЕТ СН'!$H$5-'СЕТ СН'!$H$24</f>
        <v>3764.2085637099999</v>
      </c>
      <c r="I94" s="36">
        <f>SUMIFS(СВЦЭМ!$D$39:$D$782,СВЦЭМ!$A$39:$A$782,$A94,СВЦЭМ!$B$39:$B$782,I$83)+'СЕТ СН'!$H$14+СВЦЭМ!$D$10+'СЕТ СН'!$H$5-'СЕТ СН'!$H$24</f>
        <v>3727.9035023199999</v>
      </c>
      <c r="J94" s="36">
        <f>SUMIFS(СВЦЭМ!$D$39:$D$782,СВЦЭМ!$A$39:$A$782,$A94,СВЦЭМ!$B$39:$B$782,J$83)+'СЕТ СН'!$H$14+СВЦЭМ!$D$10+'СЕТ СН'!$H$5-'СЕТ СН'!$H$24</f>
        <v>3676.9359829099999</v>
      </c>
      <c r="K94" s="36">
        <f>SUMIFS(СВЦЭМ!$D$39:$D$782,СВЦЭМ!$A$39:$A$782,$A94,СВЦЭМ!$B$39:$B$782,K$83)+'СЕТ СН'!$H$14+СВЦЭМ!$D$10+'СЕТ СН'!$H$5-'СЕТ СН'!$H$24</f>
        <v>3646.7771802699999</v>
      </c>
      <c r="L94" s="36">
        <f>SUMIFS(СВЦЭМ!$D$39:$D$782,СВЦЭМ!$A$39:$A$782,$A94,СВЦЭМ!$B$39:$B$782,L$83)+'СЕТ СН'!$H$14+СВЦЭМ!$D$10+'СЕТ СН'!$H$5-'СЕТ СН'!$H$24</f>
        <v>3621.1091656600001</v>
      </c>
      <c r="M94" s="36">
        <f>SUMIFS(СВЦЭМ!$D$39:$D$782,СВЦЭМ!$A$39:$A$782,$A94,СВЦЭМ!$B$39:$B$782,M$83)+'СЕТ СН'!$H$14+СВЦЭМ!$D$10+'СЕТ СН'!$H$5-'СЕТ СН'!$H$24</f>
        <v>3624.2715915399999</v>
      </c>
      <c r="N94" s="36">
        <f>SUMIFS(СВЦЭМ!$D$39:$D$782,СВЦЭМ!$A$39:$A$782,$A94,СВЦЭМ!$B$39:$B$782,N$83)+'СЕТ СН'!$H$14+СВЦЭМ!$D$10+'СЕТ СН'!$H$5-'СЕТ СН'!$H$24</f>
        <v>3645.7882135700002</v>
      </c>
      <c r="O94" s="36">
        <f>SUMIFS(СВЦЭМ!$D$39:$D$782,СВЦЭМ!$A$39:$A$782,$A94,СВЦЭМ!$B$39:$B$782,O$83)+'СЕТ СН'!$H$14+СВЦЭМ!$D$10+'СЕТ СН'!$H$5-'СЕТ СН'!$H$24</f>
        <v>3659.5263983099999</v>
      </c>
      <c r="P94" s="36">
        <f>SUMIFS(СВЦЭМ!$D$39:$D$782,СВЦЭМ!$A$39:$A$782,$A94,СВЦЭМ!$B$39:$B$782,P$83)+'СЕТ СН'!$H$14+СВЦЭМ!$D$10+'СЕТ СН'!$H$5-'СЕТ СН'!$H$24</f>
        <v>3698.9434765699998</v>
      </c>
      <c r="Q94" s="36">
        <f>SUMIFS(СВЦЭМ!$D$39:$D$782,СВЦЭМ!$A$39:$A$782,$A94,СВЦЭМ!$B$39:$B$782,Q$83)+'СЕТ СН'!$H$14+СВЦЭМ!$D$10+'СЕТ СН'!$H$5-'СЕТ СН'!$H$24</f>
        <v>3711.42466823</v>
      </c>
      <c r="R94" s="36">
        <f>SUMIFS(СВЦЭМ!$D$39:$D$782,СВЦЭМ!$A$39:$A$782,$A94,СВЦЭМ!$B$39:$B$782,R$83)+'СЕТ СН'!$H$14+СВЦЭМ!$D$10+'СЕТ СН'!$H$5-'СЕТ СН'!$H$24</f>
        <v>3704.12759224</v>
      </c>
      <c r="S94" s="36">
        <f>SUMIFS(СВЦЭМ!$D$39:$D$782,СВЦЭМ!$A$39:$A$782,$A94,СВЦЭМ!$B$39:$B$782,S$83)+'СЕТ СН'!$H$14+СВЦЭМ!$D$10+'СЕТ СН'!$H$5-'СЕТ СН'!$H$24</f>
        <v>3675.6885318999998</v>
      </c>
      <c r="T94" s="36">
        <f>SUMIFS(СВЦЭМ!$D$39:$D$782,СВЦЭМ!$A$39:$A$782,$A94,СВЦЭМ!$B$39:$B$782,T$83)+'СЕТ СН'!$H$14+СВЦЭМ!$D$10+'СЕТ СН'!$H$5-'СЕТ СН'!$H$24</f>
        <v>3652.0974705399999</v>
      </c>
      <c r="U94" s="36">
        <f>SUMIFS(СВЦЭМ!$D$39:$D$782,СВЦЭМ!$A$39:$A$782,$A94,СВЦЭМ!$B$39:$B$782,U$83)+'СЕТ СН'!$H$14+СВЦЭМ!$D$10+'СЕТ СН'!$H$5-'СЕТ СН'!$H$24</f>
        <v>3640.9081937400001</v>
      </c>
      <c r="V94" s="36">
        <f>SUMIFS(СВЦЭМ!$D$39:$D$782,СВЦЭМ!$A$39:$A$782,$A94,СВЦЭМ!$B$39:$B$782,V$83)+'СЕТ СН'!$H$14+СВЦЭМ!$D$10+'СЕТ СН'!$H$5-'СЕТ СН'!$H$24</f>
        <v>3645.8626687300002</v>
      </c>
      <c r="W94" s="36">
        <f>SUMIFS(СВЦЭМ!$D$39:$D$782,СВЦЭМ!$A$39:$A$782,$A94,СВЦЭМ!$B$39:$B$782,W$83)+'СЕТ СН'!$H$14+СВЦЭМ!$D$10+'СЕТ СН'!$H$5-'СЕТ СН'!$H$24</f>
        <v>3663.50611041</v>
      </c>
      <c r="X94" s="36">
        <f>SUMIFS(СВЦЭМ!$D$39:$D$782,СВЦЭМ!$A$39:$A$782,$A94,СВЦЭМ!$B$39:$B$782,X$83)+'СЕТ СН'!$H$14+СВЦЭМ!$D$10+'СЕТ СН'!$H$5-'СЕТ СН'!$H$24</f>
        <v>3644.0568749499998</v>
      </c>
      <c r="Y94" s="36">
        <f>SUMIFS(СВЦЭМ!$D$39:$D$782,СВЦЭМ!$A$39:$A$782,$A94,СВЦЭМ!$B$39:$B$782,Y$83)+'СЕТ СН'!$H$14+СВЦЭМ!$D$10+'СЕТ СН'!$H$5-'СЕТ СН'!$H$24</f>
        <v>3677.75345509</v>
      </c>
    </row>
    <row r="95" spans="1:27" ht="15.75" x14ac:dyDescent="0.2">
      <c r="A95" s="35">
        <f t="shared" si="2"/>
        <v>44420</v>
      </c>
      <c r="B95" s="36">
        <f>SUMIFS(СВЦЭМ!$D$39:$D$782,СВЦЭМ!$A$39:$A$782,$A95,СВЦЭМ!$B$39:$B$782,B$83)+'СЕТ СН'!$H$14+СВЦЭМ!$D$10+'СЕТ СН'!$H$5-'СЕТ СН'!$H$24</f>
        <v>3756.96287153</v>
      </c>
      <c r="C95" s="36">
        <f>SUMIFS(СВЦЭМ!$D$39:$D$782,СВЦЭМ!$A$39:$A$782,$A95,СВЦЭМ!$B$39:$B$782,C$83)+'СЕТ СН'!$H$14+СВЦЭМ!$D$10+'СЕТ СН'!$H$5-'СЕТ СН'!$H$24</f>
        <v>3818.3692539100002</v>
      </c>
      <c r="D95" s="36">
        <f>SUMIFS(СВЦЭМ!$D$39:$D$782,СВЦЭМ!$A$39:$A$782,$A95,СВЦЭМ!$B$39:$B$782,D$83)+'СЕТ СН'!$H$14+СВЦЭМ!$D$10+'СЕТ СН'!$H$5-'СЕТ СН'!$H$24</f>
        <v>3865.9295011200002</v>
      </c>
      <c r="E95" s="36">
        <f>SUMIFS(СВЦЭМ!$D$39:$D$782,СВЦЭМ!$A$39:$A$782,$A95,СВЦЭМ!$B$39:$B$782,E$83)+'СЕТ СН'!$H$14+СВЦЭМ!$D$10+'СЕТ СН'!$H$5-'СЕТ СН'!$H$24</f>
        <v>3879.37395195</v>
      </c>
      <c r="F95" s="36">
        <f>SUMIFS(СВЦЭМ!$D$39:$D$782,СВЦЭМ!$A$39:$A$782,$A95,СВЦЭМ!$B$39:$B$782,F$83)+'СЕТ СН'!$H$14+СВЦЭМ!$D$10+'СЕТ СН'!$H$5-'СЕТ СН'!$H$24</f>
        <v>3886.0251861299998</v>
      </c>
      <c r="G95" s="36">
        <f>SUMIFS(СВЦЭМ!$D$39:$D$782,СВЦЭМ!$A$39:$A$782,$A95,СВЦЭМ!$B$39:$B$782,G$83)+'СЕТ СН'!$H$14+СВЦЭМ!$D$10+'СЕТ СН'!$H$5-'СЕТ СН'!$H$24</f>
        <v>3882.2128674599999</v>
      </c>
      <c r="H95" s="36">
        <f>SUMIFS(СВЦЭМ!$D$39:$D$782,СВЦЭМ!$A$39:$A$782,$A95,СВЦЭМ!$B$39:$B$782,H$83)+'СЕТ СН'!$H$14+СВЦЭМ!$D$10+'СЕТ СН'!$H$5-'СЕТ СН'!$H$24</f>
        <v>3835.11272371</v>
      </c>
      <c r="I95" s="36">
        <f>SUMIFS(СВЦЭМ!$D$39:$D$782,СВЦЭМ!$A$39:$A$782,$A95,СВЦЭМ!$B$39:$B$782,I$83)+'СЕТ СН'!$H$14+СВЦЭМ!$D$10+'СЕТ СН'!$H$5-'СЕТ СН'!$H$24</f>
        <v>3759.9127779099999</v>
      </c>
      <c r="J95" s="36">
        <f>SUMIFS(СВЦЭМ!$D$39:$D$782,СВЦЭМ!$A$39:$A$782,$A95,СВЦЭМ!$B$39:$B$782,J$83)+'СЕТ СН'!$H$14+СВЦЭМ!$D$10+'СЕТ СН'!$H$5-'СЕТ СН'!$H$24</f>
        <v>3679.27941452</v>
      </c>
      <c r="K95" s="36">
        <f>SUMIFS(СВЦЭМ!$D$39:$D$782,СВЦЭМ!$A$39:$A$782,$A95,СВЦЭМ!$B$39:$B$782,K$83)+'СЕТ СН'!$H$14+СВЦЭМ!$D$10+'СЕТ СН'!$H$5-'СЕТ СН'!$H$24</f>
        <v>3660.3661277699998</v>
      </c>
      <c r="L95" s="36">
        <f>SUMIFS(СВЦЭМ!$D$39:$D$782,СВЦЭМ!$A$39:$A$782,$A95,СВЦЭМ!$B$39:$B$782,L$83)+'СЕТ СН'!$H$14+СВЦЭМ!$D$10+'СЕТ СН'!$H$5-'СЕТ СН'!$H$24</f>
        <v>3643.8614045599998</v>
      </c>
      <c r="M95" s="36">
        <f>SUMIFS(СВЦЭМ!$D$39:$D$782,СВЦЭМ!$A$39:$A$782,$A95,СВЦЭМ!$B$39:$B$782,M$83)+'СЕТ СН'!$H$14+СВЦЭМ!$D$10+'СЕТ СН'!$H$5-'СЕТ СН'!$H$24</f>
        <v>3638.753091</v>
      </c>
      <c r="N95" s="36">
        <f>SUMIFS(СВЦЭМ!$D$39:$D$782,СВЦЭМ!$A$39:$A$782,$A95,СВЦЭМ!$B$39:$B$782,N$83)+'СЕТ СН'!$H$14+СВЦЭМ!$D$10+'СЕТ СН'!$H$5-'СЕТ СН'!$H$24</f>
        <v>3644.1004502300002</v>
      </c>
      <c r="O95" s="36">
        <f>SUMIFS(СВЦЭМ!$D$39:$D$782,СВЦЭМ!$A$39:$A$782,$A95,СВЦЭМ!$B$39:$B$782,O$83)+'СЕТ СН'!$H$14+СВЦЭМ!$D$10+'СЕТ СН'!$H$5-'СЕТ СН'!$H$24</f>
        <v>3655.1358496799999</v>
      </c>
      <c r="P95" s="36">
        <f>SUMIFS(СВЦЭМ!$D$39:$D$782,СВЦЭМ!$A$39:$A$782,$A95,СВЦЭМ!$B$39:$B$782,P$83)+'СЕТ СН'!$H$14+СВЦЭМ!$D$10+'СЕТ СН'!$H$5-'СЕТ СН'!$H$24</f>
        <v>3678.85899234</v>
      </c>
      <c r="Q95" s="36">
        <f>SUMIFS(СВЦЭМ!$D$39:$D$782,СВЦЭМ!$A$39:$A$782,$A95,СВЦЭМ!$B$39:$B$782,Q$83)+'СЕТ СН'!$H$14+СВЦЭМ!$D$10+'СЕТ СН'!$H$5-'СЕТ СН'!$H$24</f>
        <v>3685.3459711699998</v>
      </c>
      <c r="R95" s="36">
        <f>SUMIFS(СВЦЭМ!$D$39:$D$782,СВЦЭМ!$A$39:$A$782,$A95,СВЦЭМ!$B$39:$B$782,R$83)+'СЕТ СН'!$H$14+СВЦЭМ!$D$10+'СЕТ СН'!$H$5-'СЕТ СН'!$H$24</f>
        <v>3683.8862810099999</v>
      </c>
      <c r="S95" s="36">
        <f>SUMIFS(СВЦЭМ!$D$39:$D$782,СВЦЭМ!$A$39:$A$782,$A95,СВЦЭМ!$B$39:$B$782,S$83)+'СЕТ СН'!$H$14+СВЦЭМ!$D$10+'СЕТ СН'!$H$5-'СЕТ СН'!$H$24</f>
        <v>3647.26115725</v>
      </c>
      <c r="T95" s="36">
        <f>SUMIFS(СВЦЭМ!$D$39:$D$782,СВЦЭМ!$A$39:$A$782,$A95,СВЦЭМ!$B$39:$B$782,T$83)+'СЕТ СН'!$H$14+СВЦЭМ!$D$10+'СЕТ СН'!$H$5-'СЕТ СН'!$H$24</f>
        <v>3638.1223006800001</v>
      </c>
      <c r="U95" s="36">
        <f>SUMIFS(СВЦЭМ!$D$39:$D$782,СВЦЭМ!$A$39:$A$782,$A95,СВЦЭМ!$B$39:$B$782,U$83)+'СЕТ СН'!$H$14+СВЦЭМ!$D$10+'СЕТ СН'!$H$5-'СЕТ СН'!$H$24</f>
        <v>3637.3276893900002</v>
      </c>
      <c r="V95" s="36">
        <f>SUMIFS(СВЦЭМ!$D$39:$D$782,СВЦЭМ!$A$39:$A$782,$A95,СВЦЭМ!$B$39:$B$782,V$83)+'СЕТ СН'!$H$14+СВЦЭМ!$D$10+'СЕТ СН'!$H$5-'СЕТ СН'!$H$24</f>
        <v>3643.8161785299999</v>
      </c>
      <c r="W95" s="36">
        <f>SUMIFS(СВЦЭМ!$D$39:$D$782,СВЦЭМ!$A$39:$A$782,$A95,СВЦЭМ!$B$39:$B$782,W$83)+'СЕТ СН'!$H$14+СВЦЭМ!$D$10+'СЕТ СН'!$H$5-'СЕТ СН'!$H$24</f>
        <v>3651.5143540600002</v>
      </c>
      <c r="X95" s="36">
        <f>SUMIFS(СВЦЭМ!$D$39:$D$782,СВЦЭМ!$A$39:$A$782,$A95,СВЦЭМ!$B$39:$B$782,X$83)+'СЕТ СН'!$H$14+СВЦЭМ!$D$10+'СЕТ СН'!$H$5-'СЕТ СН'!$H$24</f>
        <v>3649.6884950499998</v>
      </c>
      <c r="Y95" s="36">
        <f>SUMIFS(СВЦЭМ!$D$39:$D$782,СВЦЭМ!$A$39:$A$782,$A95,СВЦЭМ!$B$39:$B$782,Y$83)+'СЕТ СН'!$H$14+СВЦЭМ!$D$10+'СЕТ СН'!$H$5-'СЕТ СН'!$H$24</f>
        <v>3708.9969802800001</v>
      </c>
    </row>
    <row r="96" spans="1:27" ht="15.75" x14ac:dyDescent="0.2">
      <c r="A96" s="35">
        <f t="shared" si="2"/>
        <v>44421</v>
      </c>
      <c r="B96" s="36">
        <f>SUMIFS(СВЦЭМ!$D$39:$D$782,СВЦЭМ!$A$39:$A$782,$A96,СВЦЭМ!$B$39:$B$782,B$83)+'СЕТ СН'!$H$14+СВЦЭМ!$D$10+'СЕТ СН'!$H$5-'СЕТ СН'!$H$24</f>
        <v>3776.9292623399997</v>
      </c>
      <c r="C96" s="36">
        <f>SUMIFS(СВЦЭМ!$D$39:$D$782,СВЦЭМ!$A$39:$A$782,$A96,СВЦЭМ!$B$39:$B$782,C$83)+'СЕТ СН'!$H$14+СВЦЭМ!$D$10+'СЕТ СН'!$H$5-'СЕТ СН'!$H$24</f>
        <v>3842.9117503799998</v>
      </c>
      <c r="D96" s="36">
        <f>SUMIFS(СВЦЭМ!$D$39:$D$782,СВЦЭМ!$A$39:$A$782,$A96,СВЦЭМ!$B$39:$B$782,D$83)+'СЕТ СН'!$H$14+СВЦЭМ!$D$10+'СЕТ СН'!$H$5-'СЕТ СН'!$H$24</f>
        <v>3889.6043048199999</v>
      </c>
      <c r="E96" s="36">
        <f>SUMIFS(СВЦЭМ!$D$39:$D$782,СВЦЭМ!$A$39:$A$782,$A96,СВЦЭМ!$B$39:$B$782,E$83)+'СЕТ СН'!$H$14+СВЦЭМ!$D$10+'СЕТ СН'!$H$5-'СЕТ СН'!$H$24</f>
        <v>3902.1786744599999</v>
      </c>
      <c r="F96" s="36">
        <f>SUMIFS(СВЦЭМ!$D$39:$D$782,СВЦЭМ!$A$39:$A$782,$A96,СВЦЭМ!$B$39:$B$782,F$83)+'СЕТ СН'!$H$14+СВЦЭМ!$D$10+'СЕТ СН'!$H$5-'СЕТ СН'!$H$24</f>
        <v>3911.3597168400001</v>
      </c>
      <c r="G96" s="36">
        <f>SUMIFS(СВЦЭМ!$D$39:$D$782,СВЦЭМ!$A$39:$A$782,$A96,СВЦЭМ!$B$39:$B$782,G$83)+'СЕТ СН'!$H$14+СВЦЭМ!$D$10+'СЕТ СН'!$H$5-'СЕТ СН'!$H$24</f>
        <v>3897.53828815</v>
      </c>
      <c r="H96" s="36">
        <f>SUMIFS(СВЦЭМ!$D$39:$D$782,СВЦЭМ!$A$39:$A$782,$A96,СВЦЭМ!$B$39:$B$782,H$83)+'СЕТ СН'!$H$14+СВЦЭМ!$D$10+'СЕТ СН'!$H$5-'СЕТ СН'!$H$24</f>
        <v>3851.5508534099999</v>
      </c>
      <c r="I96" s="36">
        <f>SUMIFS(СВЦЭМ!$D$39:$D$782,СВЦЭМ!$A$39:$A$782,$A96,СВЦЭМ!$B$39:$B$782,I$83)+'СЕТ СН'!$H$14+СВЦЭМ!$D$10+'СЕТ СН'!$H$5-'СЕТ СН'!$H$24</f>
        <v>3766.3011108599999</v>
      </c>
      <c r="J96" s="36">
        <f>SUMIFS(СВЦЭМ!$D$39:$D$782,СВЦЭМ!$A$39:$A$782,$A96,СВЦЭМ!$B$39:$B$782,J$83)+'СЕТ СН'!$H$14+СВЦЭМ!$D$10+'СЕТ СН'!$H$5-'СЕТ СН'!$H$24</f>
        <v>3703.9779914400001</v>
      </c>
      <c r="K96" s="36">
        <f>SUMIFS(СВЦЭМ!$D$39:$D$782,СВЦЭМ!$A$39:$A$782,$A96,СВЦЭМ!$B$39:$B$782,K$83)+'СЕТ СН'!$H$14+СВЦЭМ!$D$10+'СЕТ СН'!$H$5-'СЕТ СН'!$H$24</f>
        <v>3670.52684219</v>
      </c>
      <c r="L96" s="36">
        <f>SUMIFS(СВЦЭМ!$D$39:$D$782,СВЦЭМ!$A$39:$A$782,$A96,СВЦЭМ!$B$39:$B$782,L$83)+'СЕТ СН'!$H$14+СВЦЭМ!$D$10+'СЕТ СН'!$H$5-'СЕТ СН'!$H$24</f>
        <v>3646.7745192100001</v>
      </c>
      <c r="M96" s="36">
        <f>SUMIFS(СВЦЭМ!$D$39:$D$782,СВЦЭМ!$A$39:$A$782,$A96,СВЦЭМ!$B$39:$B$782,M$83)+'СЕТ СН'!$H$14+СВЦЭМ!$D$10+'СЕТ СН'!$H$5-'СЕТ СН'!$H$24</f>
        <v>3637.28094904</v>
      </c>
      <c r="N96" s="36">
        <f>SUMIFS(СВЦЭМ!$D$39:$D$782,СВЦЭМ!$A$39:$A$782,$A96,СВЦЭМ!$B$39:$B$782,N$83)+'СЕТ СН'!$H$14+СВЦЭМ!$D$10+'СЕТ СН'!$H$5-'СЕТ СН'!$H$24</f>
        <v>3629.1841952</v>
      </c>
      <c r="O96" s="36">
        <f>SUMIFS(СВЦЭМ!$D$39:$D$782,СВЦЭМ!$A$39:$A$782,$A96,СВЦЭМ!$B$39:$B$782,O$83)+'СЕТ СН'!$H$14+СВЦЭМ!$D$10+'СЕТ СН'!$H$5-'СЕТ СН'!$H$24</f>
        <v>3647.6840692599999</v>
      </c>
      <c r="P96" s="36">
        <f>SUMIFS(СВЦЭМ!$D$39:$D$782,СВЦЭМ!$A$39:$A$782,$A96,СВЦЭМ!$B$39:$B$782,P$83)+'СЕТ СН'!$H$14+СВЦЭМ!$D$10+'СЕТ СН'!$H$5-'СЕТ СН'!$H$24</f>
        <v>3674.5247231100002</v>
      </c>
      <c r="Q96" s="36">
        <f>SUMIFS(СВЦЭМ!$D$39:$D$782,СВЦЭМ!$A$39:$A$782,$A96,СВЦЭМ!$B$39:$B$782,Q$83)+'СЕТ СН'!$H$14+СВЦЭМ!$D$10+'СЕТ СН'!$H$5-'СЕТ СН'!$H$24</f>
        <v>3683.2241055200002</v>
      </c>
      <c r="R96" s="36">
        <f>SUMIFS(СВЦЭМ!$D$39:$D$782,СВЦЭМ!$A$39:$A$782,$A96,СВЦЭМ!$B$39:$B$782,R$83)+'СЕТ СН'!$H$14+СВЦЭМ!$D$10+'СЕТ СН'!$H$5-'СЕТ СН'!$H$24</f>
        <v>3699.9886907800001</v>
      </c>
      <c r="S96" s="36">
        <f>SUMIFS(СВЦЭМ!$D$39:$D$782,СВЦЭМ!$A$39:$A$782,$A96,СВЦЭМ!$B$39:$B$782,S$83)+'СЕТ СН'!$H$14+СВЦЭМ!$D$10+'СЕТ СН'!$H$5-'СЕТ СН'!$H$24</f>
        <v>3672.5403917399999</v>
      </c>
      <c r="T96" s="36">
        <f>SUMIFS(СВЦЭМ!$D$39:$D$782,СВЦЭМ!$A$39:$A$782,$A96,СВЦЭМ!$B$39:$B$782,T$83)+'СЕТ СН'!$H$14+СВЦЭМ!$D$10+'СЕТ СН'!$H$5-'СЕТ СН'!$H$24</f>
        <v>3650.1931526200001</v>
      </c>
      <c r="U96" s="36">
        <f>SUMIFS(СВЦЭМ!$D$39:$D$782,СВЦЭМ!$A$39:$A$782,$A96,СВЦЭМ!$B$39:$B$782,U$83)+'СЕТ СН'!$H$14+СВЦЭМ!$D$10+'СЕТ СН'!$H$5-'СЕТ СН'!$H$24</f>
        <v>3655.4606671800002</v>
      </c>
      <c r="V96" s="36">
        <f>SUMIFS(СВЦЭМ!$D$39:$D$782,СВЦЭМ!$A$39:$A$782,$A96,СВЦЭМ!$B$39:$B$782,V$83)+'СЕТ СН'!$H$14+СВЦЭМ!$D$10+'СЕТ СН'!$H$5-'СЕТ СН'!$H$24</f>
        <v>3622.5308385200001</v>
      </c>
      <c r="W96" s="36">
        <f>SUMIFS(СВЦЭМ!$D$39:$D$782,СВЦЭМ!$A$39:$A$782,$A96,СВЦЭМ!$B$39:$B$782,W$83)+'СЕТ СН'!$H$14+СВЦЭМ!$D$10+'СЕТ СН'!$H$5-'СЕТ СН'!$H$24</f>
        <v>3606.3931576999998</v>
      </c>
      <c r="X96" s="36">
        <f>SUMIFS(СВЦЭМ!$D$39:$D$782,СВЦЭМ!$A$39:$A$782,$A96,СВЦЭМ!$B$39:$B$782,X$83)+'СЕТ СН'!$H$14+СВЦЭМ!$D$10+'СЕТ СН'!$H$5-'СЕТ СН'!$H$24</f>
        <v>3631.1130864400002</v>
      </c>
      <c r="Y96" s="36">
        <f>SUMIFS(СВЦЭМ!$D$39:$D$782,СВЦЭМ!$A$39:$A$782,$A96,СВЦЭМ!$B$39:$B$782,Y$83)+'СЕТ СН'!$H$14+СВЦЭМ!$D$10+'СЕТ СН'!$H$5-'СЕТ СН'!$H$24</f>
        <v>3635.0801855600002</v>
      </c>
    </row>
    <row r="97" spans="1:25" ht="15.75" x14ac:dyDescent="0.2">
      <c r="A97" s="35">
        <f t="shared" si="2"/>
        <v>44422</v>
      </c>
      <c r="B97" s="36">
        <f>SUMIFS(СВЦЭМ!$D$39:$D$782,СВЦЭМ!$A$39:$A$782,$A97,СВЦЭМ!$B$39:$B$782,B$83)+'СЕТ СН'!$H$14+СВЦЭМ!$D$10+'СЕТ СН'!$H$5-'СЕТ СН'!$H$24</f>
        <v>3531.7460677499998</v>
      </c>
      <c r="C97" s="36">
        <f>SUMIFS(СВЦЭМ!$D$39:$D$782,СВЦЭМ!$A$39:$A$782,$A97,СВЦЭМ!$B$39:$B$782,C$83)+'СЕТ СН'!$H$14+СВЦЭМ!$D$10+'СЕТ СН'!$H$5-'СЕТ СН'!$H$24</f>
        <v>3592.0606096699998</v>
      </c>
      <c r="D97" s="36">
        <f>SUMIFS(СВЦЭМ!$D$39:$D$782,СВЦЭМ!$A$39:$A$782,$A97,СВЦЭМ!$B$39:$B$782,D$83)+'СЕТ СН'!$H$14+СВЦЭМ!$D$10+'СЕТ СН'!$H$5-'СЕТ СН'!$H$24</f>
        <v>3647.0166336699999</v>
      </c>
      <c r="E97" s="36">
        <f>SUMIFS(СВЦЭМ!$D$39:$D$782,СВЦЭМ!$A$39:$A$782,$A97,СВЦЭМ!$B$39:$B$782,E$83)+'СЕТ СН'!$H$14+СВЦЭМ!$D$10+'СЕТ СН'!$H$5-'СЕТ СН'!$H$24</f>
        <v>3650.4727348699998</v>
      </c>
      <c r="F97" s="36">
        <f>SUMIFS(СВЦЭМ!$D$39:$D$782,СВЦЭМ!$A$39:$A$782,$A97,СВЦЭМ!$B$39:$B$782,F$83)+'СЕТ СН'!$H$14+СВЦЭМ!$D$10+'СЕТ СН'!$H$5-'СЕТ СН'!$H$24</f>
        <v>3657.2393375000001</v>
      </c>
      <c r="G97" s="36">
        <f>SUMIFS(СВЦЭМ!$D$39:$D$782,СВЦЭМ!$A$39:$A$782,$A97,СВЦЭМ!$B$39:$B$782,G$83)+'СЕТ СН'!$H$14+СВЦЭМ!$D$10+'СЕТ СН'!$H$5-'СЕТ СН'!$H$24</f>
        <v>3707.7245579999999</v>
      </c>
      <c r="H97" s="36">
        <f>SUMIFS(СВЦЭМ!$D$39:$D$782,СВЦЭМ!$A$39:$A$782,$A97,СВЦЭМ!$B$39:$B$782,H$83)+'СЕТ СН'!$H$14+СВЦЭМ!$D$10+'СЕТ СН'!$H$5-'СЕТ СН'!$H$24</f>
        <v>3664.4219540200002</v>
      </c>
      <c r="I97" s="36">
        <f>SUMIFS(СВЦЭМ!$D$39:$D$782,СВЦЭМ!$A$39:$A$782,$A97,СВЦЭМ!$B$39:$B$782,I$83)+'СЕТ СН'!$H$14+СВЦЭМ!$D$10+'СЕТ СН'!$H$5-'СЕТ СН'!$H$24</f>
        <v>3582.3181354200001</v>
      </c>
      <c r="J97" s="36">
        <f>SUMIFS(СВЦЭМ!$D$39:$D$782,СВЦЭМ!$A$39:$A$782,$A97,СВЦЭМ!$B$39:$B$782,J$83)+'СЕТ СН'!$H$14+СВЦЭМ!$D$10+'СЕТ СН'!$H$5-'СЕТ СН'!$H$24</f>
        <v>3499.83381981</v>
      </c>
      <c r="K97" s="36">
        <f>SUMIFS(СВЦЭМ!$D$39:$D$782,СВЦЭМ!$A$39:$A$782,$A97,СВЦЭМ!$B$39:$B$782,K$83)+'СЕТ СН'!$H$14+СВЦЭМ!$D$10+'СЕТ СН'!$H$5-'СЕТ СН'!$H$24</f>
        <v>3468.58917772</v>
      </c>
      <c r="L97" s="36">
        <f>SUMIFS(СВЦЭМ!$D$39:$D$782,СВЦЭМ!$A$39:$A$782,$A97,СВЦЭМ!$B$39:$B$782,L$83)+'СЕТ СН'!$H$14+СВЦЭМ!$D$10+'СЕТ СН'!$H$5-'СЕТ СН'!$H$24</f>
        <v>3444.6480031199999</v>
      </c>
      <c r="M97" s="36">
        <f>SUMIFS(СВЦЭМ!$D$39:$D$782,СВЦЭМ!$A$39:$A$782,$A97,СВЦЭМ!$B$39:$B$782,M$83)+'СЕТ СН'!$H$14+СВЦЭМ!$D$10+'СЕТ СН'!$H$5-'СЕТ СН'!$H$24</f>
        <v>3441.2934848499999</v>
      </c>
      <c r="N97" s="36">
        <f>SUMIFS(СВЦЭМ!$D$39:$D$782,СВЦЭМ!$A$39:$A$782,$A97,СВЦЭМ!$B$39:$B$782,N$83)+'СЕТ СН'!$H$14+СВЦЭМ!$D$10+'СЕТ СН'!$H$5-'СЕТ СН'!$H$24</f>
        <v>3449.3904232999998</v>
      </c>
      <c r="O97" s="36">
        <f>SUMIFS(СВЦЭМ!$D$39:$D$782,СВЦЭМ!$A$39:$A$782,$A97,СВЦЭМ!$B$39:$B$782,O$83)+'СЕТ СН'!$H$14+СВЦЭМ!$D$10+'СЕТ СН'!$H$5-'СЕТ СН'!$H$24</f>
        <v>3471.60854844</v>
      </c>
      <c r="P97" s="36">
        <f>SUMIFS(СВЦЭМ!$D$39:$D$782,СВЦЭМ!$A$39:$A$782,$A97,СВЦЭМ!$B$39:$B$782,P$83)+'СЕТ СН'!$H$14+СВЦЭМ!$D$10+'СЕТ СН'!$H$5-'СЕТ СН'!$H$24</f>
        <v>3503.2949877699998</v>
      </c>
      <c r="Q97" s="36">
        <f>SUMIFS(СВЦЭМ!$D$39:$D$782,СВЦЭМ!$A$39:$A$782,$A97,СВЦЭМ!$B$39:$B$782,Q$83)+'СЕТ СН'!$H$14+СВЦЭМ!$D$10+'СЕТ СН'!$H$5-'СЕТ СН'!$H$24</f>
        <v>3513.6831949799998</v>
      </c>
      <c r="R97" s="36">
        <f>SUMIFS(СВЦЭМ!$D$39:$D$782,СВЦЭМ!$A$39:$A$782,$A97,СВЦЭМ!$B$39:$B$782,R$83)+'СЕТ СН'!$H$14+СВЦЭМ!$D$10+'СЕТ СН'!$H$5-'СЕТ СН'!$H$24</f>
        <v>3510.4757050799999</v>
      </c>
      <c r="S97" s="36">
        <f>SUMIFS(СВЦЭМ!$D$39:$D$782,СВЦЭМ!$A$39:$A$782,$A97,СВЦЭМ!$B$39:$B$782,S$83)+'СЕТ СН'!$H$14+СВЦЭМ!$D$10+'СЕТ СН'!$H$5-'СЕТ СН'!$H$24</f>
        <v>3476.26339663</v>
      </c>
      <c r="T97" s="36">
        <f>SUMIFS(СВЦЭМ!$D$39:$D$782,СВЦЭМ!$A$39:$A$782,$A97,СВЦЭМ!$B$39:$B$782,T$83)+'СЕТ СН'!$H$14+СВЦЭМ!$D$10+'СЕТ СН'!$H$5-'СЕТ СН'!$H$24</f>
        <v>3456.85108636</v>
      </c>
      <c r="U97" s="36">
        <f>SUMIFS(СВЦЭМ!$D$39:$D$782,СВЦЭМ!$A$39:$A$782,$A97,СВЦЭМ!$B$39:$B$782,U$83)+'СЕТ СН'!$H$14+СВЦЭМ!$D$10+'СЕТ СН'!$H$5-'СЕТ СН'!$H$24</f>
        <v>3456.1234031399999</v>
      </c>
      <c r="V97" s="36">
        <f>SUMIFS(СВЦЭМ!$D$39:$D$782,СВЦЭМ!$A$39:$A$782,$A97,СВЦЭМ!$B$39:$B$782,V$83)+'СЕТ СН'!$H$14+СВЦЭМ!$D$10+'СЕТ СН'!$H$5-'СЕТ СН'!$H$24</f>
        <v>3455.1692782599998</v>
      </c>
      <c r="W97" s="36">
        <f>SUMIFS(СВЦЭМ!$D$39:$D$782,СВЦЭМ!$A$39:$A$782,$A97,СВЦЭМ!$B$39:$B$782,W$83)+'СЕТ СН'!$H$14+СВЦЭМ!$D$10+'СЕТ СН'!$H$5-'СЕТ СН'!$H$24</f>
        <v>3462.2063904400002</v>
      </c>
      <c r="X97" s="36">
        <f>SUMIFS(СВЦЭМ!$D$39:$D$782,СВЦЭМ!$A$39:$A$782,$A97,СВЦЭМ!$B$39:$B$782,X$83)+'СЕТ СН'!$H$14+СВЦЭМ!$D$10+'СЕТ СН'!$H$5-'СЕТ СН'!$H$24</f>
        <v>3493.2695818500001</v>
      </c>
      <c r="Y97" s="36">
        <f>SUMIFS(СВЦЭМ!$D$39:$D$782,СВЦЭМ!$A$39:$A$782,$A97,СВЦЭМ!$B$39:$B$782,Y$83)+'СЕТ СН'!$H$14+СВЦЭМ!$D$10+'СЕТ СН'!$H$5-'СЕТ СН'!$H$24</f>
        <v>3532.70574016</v>
      </c>
    </row>
    <row r="98" spans="1:25" ht="15.75" x14ac:dyDescent="0.2">
      <c r="A98" s="35">
        <f t="shared" si="2"/>
        <v>44423</v>
      </c>
      <c r="B98" s="36">
        <f>SUMIFS(СВЦЭМ!$D$39:$D$782,СВЦЭМ!$A$39:$A$782,$A98,СВЦЭМ!$B$39:$B$782,B$83)+'СЕТ СН'!$H$14+СВЦЭМ!$D$10+'СЕТ СН'!$H$5-'СЕТ СН'!$H$24</f>
        <v>3575.7070079800001</v>
      </c>
      <c r="C98" s="36">
        <f>SUMIFS(СВЦЭМ!$D$39:$D$782,СВЦЭМ!$A$39:$A$782,$A98,СВЦЭМ!$B$39:$B$782,C$83)+'СЕТ СН'!$H$14+СВЦЭМ!$D$10+'СЕТ СН'!$H$5-'СЕТ СН'!$H$24</f>
        <v>3624.6087742</v>
      </c>
      <c r="D98" s="36">
        <f>SUMIFS(СВЦЭМ!$D$39:$D$782,СВЦЭМ!$A$39:$A$782,$A98,СВЦЭМ!$B$39:$B$782,D$83)+'СЕТ СН'!$H$14+СВЦЭМ!$D$10+'СЕТ СН'!$H$5-'СЕТ СН'!$H$24</f>
        <v>3676.9731044599998</v>
      </c>
      <c r="E98" s="36">
        <f>SUMIFS(СВЦЭМ!$D$39:$D$782,СВЦЭМ!$A$39:$A$782,$A98,СВЦЭМ!$B$39:$B$782,E$83)+'СЕТ СН'!$H$14+СВЦЭМ!$D$10+'СЕТ СН'!$H$5-'СЕТ СН'!$H$24</f>
        <v>3682.0784589599998</v>
      </c>
      <c r="F98" s="36">
        <f>SUMIFS(СВЦЭМ!$D$39:$D$782,СВЦЭМ!$A$39:$A$782,$A98,СВЦЭМ!$B$39:$B$782,F$83)+'СЕТ СН'!$H$14+СВЦЭМ!$D$10+'СЕТ СН'!$H$5-'СЕТ СН'!$H$24</f>
        <v>3687.3068104899999</v>
      </c>
      <c r="G98" s="36">
        <f>SUMIFS(СВЦЭМ!$D$39:$D$782,СВЦЭМ!$A$39:$A$782,$A98,СВЦЭМ!$B$39:$B$782,G$83)+'СЕТ СН'!$H$14+СВЦЭМ!$D$10+'СЕТ СН'!$H$5-'СЕТ СН'!$H$24</f>
        <v>3690.6622978599999</v>
      </c>
      <c r="H98" s="36">
        <f>SUMIFS(СВЦЭМ!$D$39:$D$782,СВЦЭМ!$A$39:$A$782,$A98,СВЦЭМ!$B$39:$B$782,H$83)+'СЕТ СН'!$H$14+СВЦЭМ!$D$10+'СЕТ СН'!$H$5-'СЕТ СН'!$H$24</f>
        <v>3663.8969528500002</v>
      </c>
      <c r="I98" s="36">
        <f>SUMIFS(СВЦЭМ!$D$39:$D$782,СВЦЭМ!$A$39:$A$782,$A98,СВЦЭМ!$B$39:$B$782,I$83)+'СЕТ СН'!$H$14+СВЦЭМ!$D$10+'СЕТ СН'!$H$5-'СЕТ СН'!$H$24</f>
        <v>3608.7298391099998</v>
      </c>
      <c r="J98" s="36">
        <f>SUMIFS(СВЦЭМ!$D$39:$D$782,СВЦЭМ!$A$39:$A$782,$A98,СВЦЭМ!$B$39:$B$782,J$83)+'СЕТ СН'!$H$14+СВЦЭМ!$D$10+'СЕТ СН'!$H$5-'СЕТ СН'!$H$24</f>
        <v>3537.7854536</v>
      </c>
      <c r="K98" s="36">
        <f>SUMIFS(СВЦЭМ!$D$39:$D$782,СВЦЭМ!$A$39:$A$782,$A98,СВЦЭМ!$B$39:$B$782,K$83)+'СЕТ СН'!$H$14+СВЦЭМ!$D$10+'СЕТ СН'!$H$5-'СЕТ СН'!$H$24</f>
        <v>3499.0602637900001</v>
      </c>
      <c r="L98" s="36">
        <f>SUMIFS(СВЦЭМ!$D$39:$D$782,СВЦЭМ!$A$39:$A$782,$A98,СВЦЭМ!$B$39:$B$782,L$83)+'СЕТ СН'!$H$14+СВЦЭМ!$D$10+'СЕТ СН'!$H$5-'СЕТ СН'!$H$24</f>
        <v>3469.0633919800002</v>
      </c>
      <c r="M98" s="36">
        <f>SUMIFS(СВЦЭМ!$D$39:$D$782,СВЦЭМ!$A$39:$A$782,$A98,СВЦЭМ!$B$39:$B$782,M$83)+'СЕТ СН'!$H$14+СВЦЭМ!$D$10+'СЕТ СН'!$H$5-'СЕТ СН'!$H$24</f>
        <v>3465.9476580199998</v>
      </c>
      <c r="N98" s="36">
        <f>SUMIFS(СВЦЭМ!$D$39:$D$782,СВЦЭМ!$A$39:$A$782,$A98,СВЦЭМ!$B$39:$B$782,N$83)+'СЕТ СН'!$H$14+СВЦЭМ!$D$10+'СЕТ СН'!$H$5-'СЕТ СН'!$H$24</f>
        <v>3473.7829200900001</v>
      </c>
      <c r="O98" s="36">
        <f>SUMIFS(СВЦЭМ!$D$39:$D$782,СВЦЭМ!$A$39:$A$782,$A98,СВЦЭМ!$B$39:$B$782,O$83)+'СЕТ СН'!$H$14+СВЦЭМ!$D$10+'СЕТ СН'!$H$5-'СЕТ СН'!$H$24</f>
        <v>3470.2373212399998</v>
      </c>
      <c r="P98" s="36">
        <f>SUMIFS(СВЦЭМ!$D$39:$D$782,СВЦЭМ!$A$39:$A$782,$A98,СВЦЭМ!$B$39:$B$782,P$83)+'СЕТ СН'!$H$14+СВЦЭМ!$D$10+'СЕТ СН'!$H$5-'СЕТ СН'!$H$24</f>
        <v>3485.1079774300001</v>
      </c>
      <c r="Q98" s="36">
        <f>SUMIFS(СВЦЭМ!$D$39:$D$782,СВЦЭМ!$A$39:$A$782,$A98,СВЦЭМ!$B$39:$B$782,Q$83)+'СЕТ СН'!$H$14+СВЦЭМ!$D$10+'СЕТ СН'!$H$5-'СЕТ СН'!$H$24</f>
        <v>3490.2651958299998</v>
      </c>
      <c r="R98" s="36">
        <f>SUMIFS(СВЦЭМ!$D$39:$D$782,СВЦЭМ!$A$39:$A$782,$A98,СВЦЭМ!$B$39:$B$782,R$83)+'СЕТ СН'!$H$14+СВЦЭМ!$D$10+'СЕТ СН'!$H$5-'СЕТ СН'!$H$24</f>
        <v>3487.9203482100002</v>
      </c>
      <c r="S98" s="36">
        <f>SUMIFS(СВЦЭМ!$D$39:$D$782,СВЦЭМ!$A$39:$A$782,$A98,СВЦЭМ!$B$39:$B$782,S$83)+'СЕТ СН'!$H$14+СВЦЭМ!$D$10+'СЕТ СН'!$H$5-'СЕТ СН'!$H$24</f>
        <v>3487.2986951399998</v>
      </c>
      <c r="T98" s="36">
        <f>SUMIFS(СВЦЭМ!$D$39:$D$782,СВЦЭМ!$A$39:$A$782,$A98,СВЦЭМ!$B$39:$B$782,T$83)+'СЕТ СН'!$H$14+СВЦЭМ!$D$10+'СЕТ СН'!$H$5-'СЕТ СН'!$H$24</f>
        <v>3456.2997822899997</v>
      </c>
      <c r="U98" s="36">
        <f>SUMIFS(СВЦЭМ!$D$39:$D$782,СВЦЭМ!$A$39:$A$782,$A98,СВЦЭМ!$B$39:$B$782,U$83)+'СЕТ СН'!$H$14+СВЦЭМ!$D$10+'СЕТ СН'!$H$5-'СЕТ СН'!$H$24</f>
        <v>3468.2953971799998</v>
      </c>
      <c r="V98" s="36">
        <f>SUMIFS(СВЦЭМ!$D$39:$D$782,СВЦЭМ!$A$39:$A$782,$A98,СВЦЭМ!$B$39:$B$782,V$83)+'СЕТ СН'!$H$14+СВЦЭМ!$D$10+'СЕТ СН'!$H$5-'СЕТ СН'!$H$24</f>
        <v>3461.5914382800001</v>
      </c>
      <c r="W98" s="36">
        <f>SUMIFS(СВЦЭМ!$D$39:$D$782,СВЦЭМ!$A$39:$A$782,$A98,СВЦЭМ!$B$39:$B$782,W$83)+'СЕТ СН'!$H$14+СВЦЭМ!$D$10+'СЕТ СН'!$H$5-'СЕТ СН'!$H$24</f>
        <v>3458.2461539699998</v>
      </c>
      <c r="X98" s="36">
        <f>SUMIFS(СВЦЭМ!$D$39:$D$782,СВЦЭМ!$A$39:$A$782,$A98,СВЦЭМ!$B$39:$B$782,X$83)+'СЕТ СН'!$H$14+СВЦЭМ!$D$10+'СЕТ СН'!$H$5-'СЕТ СН'!$H$24</f>
        <v>3432.9812205999997</v>
      </c>
      <c r="Y98" s="36">
        <f>SUMIFS(СВЦЭМ!$D$39:$D$782,СВЦЭМ!$A$39:$A$782,$A98,СВЦЭМ!$B$39:$B$782,Y$83)+'СЕТ СН'!$H$14+СВЦЭМ!$D$10+'СЕТ СН'!$H$5-'СЕТ СН'!$H$24</f>
        <v>3426.9800699299999</v>
      </c>
    </row>
    <row r="99" spans="1:25" ht="15.75" x14ac:dyDescent="0.2">
      <c r="A99" s="35">
        <f t="shared" si="2"/>
        <v>44424</v>
      </c>
      <c r="B99" s="36">
        <f>SUMIFS(СВЦЭМ!$D$39:$D$782,СВЦЭМ!$A$39:$A$782,$A99,СВЦЭМ!$B$39:$B$782,B$83)+'СЕТ СН'!$H$14+СВЦЭМ!$D$10+'СЕТ СН'!$H$5-'СЕТ СН'!$H$24</f>
        <v>3543.87354783</v>
      </c>
      <c r="C99" s="36">
        <f>SUMIFS(СВЦЭМ!$D$39:$D$782,СВЦЭМ!$A$39:$A$782,$A99,СВЦЭМ!$B$39:$B$782,C$83)+'СЕТ СН'!$H$14+СВЦЭМ!$D$10+'СЕТ СН'!$H$5-'СЕТ СН'!$H$24</f>
        <v>3598.3868576899999</v>
      </c>
      <c r="D99" s="36">
        <f>SUMIFS(СВЦЭМ!$D$39:$D$782,СВЦЭМ!$A$39:$A$782,$A99,СВЦЭМ!$B$39:$B$782,D$83)+'СЕТ СН'!$H$14+СВЦЭМ!$D$10+'СЕТ СН'!$H$5-'СЕТ СН'!$H$24</f>
        <v>3646.1354634700001</v>
      </c>
      <c r="E99" s="36">
        <f>SUMIFS(СВЦЭМ!$D$39:$D$782,СВЦЭМ!$A$39:$A$782,$A99,СВЦЭМ!$B$39:$B$782,E$83)+'СЕТ СН'!$H$14+СВЦЭМ!$D$10+'СЕТ СН'!$H$5-'СЕТ СН'!$H$24</f>
        <v>3686.5953058800001</v>
      </c>
      <c r="F99" s="36">
        <f>SUMIFS(СВЦЭМ!$D$39:$D$782,СВЦЭМ!$A$39:$A$782,$A99,СВЦЭМ!$B$39:$B$782,F$83)+'СЕТ СН'!$H$14+СВЦЭМ!$D$10+'СЕТ СН'!$H$5-'СЕТ СН'!$H$24</f>
        <v>3689.42808453</v>
      </c>
      <c r="G99" s="36">
        <f>SUMIFS(СВЦЭМ!$D$39:$D$782,СВЦЭМ!$A$39:$A$782,$A99,СВЦЭМ!$B$39:$B$782,G$83)+'СЕТ СН'!$H$14+СВЦЭМ!$D$10+'СЕТ СН'!$H$5-'СЕТ СН'!$H$24</f>
        <v>3688.74299032</v>
      </c>
      <c r="H99" s="36">
        <f>SUMIFS(СВЦЭМ!$D$39:$D$782,СВЦЭМ!$A$39:$A$782,$A99,СВЦЭМ!$B$39:$B$782,H$83)+'СЕТ СН'!$H$14+СВЦЭМ!$D$10+'СЕТ СН'!$H$5-'СЕТ СН'!$H$24</f>
        <v>3705.0218896199999</v>
      </c>
      <c r="I99" s="36">
        <f>SUMIFS(СВЦЭМ!$D$39:$D$782,СВЦЭМ!$A$39:$A$782,$A99,СВЦЭМ!$B$39:$B$782,I$83)+'СЕТ СН'!$H$14+СВЦЭМ!$D$10+'СЕТ СН'!$H$5-'СЕТ СН'!$H$24</f>
        <v>3757.2438846300001</v>
      </c>
      <c r="J99" s="36">
        <f>SUMIFS(СВЦЭМ!$D$39:$D$782,СВЦЭМ!$A$39:$A$782,$A99,СВЦЭМ!$B$39:$B$782,J$83)+'СЕТ СН'!$H$14+СВЦЭМ!$D$10+'СЕТ СН'!$H$5-'СЕТ СН'!$H$24</f>
        <v>3736.3734442099999</v>
      </c>
      <c r="K99" s="36">
        <f>SUMIFS(СВЦЭМ!$D$39:$D$782,СВЦЭМ!$A$39:$A$782,$A99,СВЦЭМ!$B$39:$B$782,K$83)+'СЕТ СН'!$H$14+СВЦЭМ!$D$10+'СЕТ СН'!$H$5-'СЕТ СН'!$H$24</f>
        <v>3653.89556459</v>
      </c>
      <c r="L99" s="36">
        <f>SUMIFS(СВЦЭМ!$D$39:$D$782,СВЦЭМ!$A$39:$A$782,$A99,СВЦЭМ!$B$39:$B$782,L$83)+'СЕТ СН'!$H$14+СВЦЭМ!$D$10+'СЕТ СН'!$H$5-'СЕТ СН'!$H$24</f>
        <v>3591.7901550199999</v>
      </c>
      <c r="M99" s="36">
        <f>SUMIFS(СВЦЭМ!$D$39:$D$782,СВЦЭМ!$A$39:$A$782,$A99,СВЦЭМ!$B$39:$B$782,M$83)+'СЕТ СН'!$H$14+СВЦЭМ!$D$10+'СЕТ СН'!$H$5-'СЕТ СН'!$H$24</f>
        <v>3589.6005564100001</v>
      </c>
      <c r="N99" s="36">
        <f>SUMIFS(СВЦЭМ!$D$39:$D$782,СВЦЭМ!$A$39:$A$782,$A99,СВЦЭМ!$B$39:$B$782,N$83)+'СЕТ СН'!$H$14+СВЦЭМ!$D$10+'СЕТ СН'!$H$5-'СЕТ СН'!$H$24</f>
        <v>3589.5012820100001</v>
      </c>
      <c r="O99" s="36">
        <f>SUMIFS(СВЦЭМ!$D$39:$D$782,СВЦЭМ!$A$39:$A$782,$A99,СВЦЭМ!$B$39:$B$782,O$83)+'СЕТ СН'!$H$14+СВЦЭМ!$D$10+'СЕТ СН'!$H$5-'СЕТ СН'!$H$24</f>
        <v>3583.4482864399997</v>
      </c>
      <c r="P99" s="36">
        <f>SUMIFS(СВЦЭМ!$D$39:$D$782,СВЦЭМ!$A$39:$A$782,$A99,СВЦЭМ!$B$39:$B$782,P$83)+'СЕТ СН'!$H$14+СВЦЭМ!$D$10+'СЕТ СН'!$H$5-'СЕТ СН'!$H$24</f>
        <v>3627.4811394600001</v>
      </c>
      <c r="Q99" s="36">
        <f>SUMIFS(СВЦЭМ!$D$39:$D$782,СВЦЭМ!$A$39:$A$782,$A99,СВЦЭМ!$B$39:$B$782,Q$83)+'СЕТ СН'!$H$14+СВЦЭМ!$D$10+'СЕТ СН'!$H$5-'СЕТ СН'!$H$24</f>
        <v>3617.8311742699998</v>
      </c>
      <c r="R99" s="36">
        <f>SUMIFS(СВЦЭМ!$D$39:$D$782,СВЦЭМ!$A$39:$A$782,$A99,СВЦЭМ!$B$39:$B$782,R$83)+'СЕТ СН'!$H$14+СВЦЭМ!$D$10+'СЕТ СН'!$H$5-'СЕТ СН'!$H$24</f>
        <v>3609.68871842</v>
      </c>
      <c r="S99" s="36">
        <f>SUMIFS(СВЦЭМ!$D$39:$D$782,СВЦЭМ!$A$39:$A$782,$A99,СВЦЭМ!$B$39:$B$782,S$83)+'СЕТ СН'!$H$14+СВЦЭМ!$D$10+'СЕТ СН'!$H$5-'СЕТ СН'!$H$24</f>
        <v>3590.9527536800001</v>
      </c>
      <c r="T99" s="36">
        <f>SUMIFS(СВЦЭМ!$D$39:$D$782,СВЦЭМ!$A$39:$A$782,$A99,СВЦЭМ!$B$39:$B$782,T$83)+'СЕТ СН'!$H$14+СВЦЭМ!$D$10+'СЕТ СН'!$H$5-'СЕТ СН'!$H$24</f>
        <v>3593.0606510100001</v>
      </c>
      <c r="U99" s="36">
        <f>SUMIFS(СВЦЭМ!$D$39:$D$782,СВЦЭМ!$A$39:$A$782,$A99,СВЦЭМ!$B$39:$B$782,U$83)+'СЕТ СН'!$H$14+СВЦЭМ!$D$10+'СЕТ СН'!$H$5-'СЕТ СН'!$H$24</f>
        <v>3600.5221927499997</v>
      </c>
      <c r="V99" s="36">
        <f>SUMIFS(СВЦЭМ!$D$39:$D$782,СВЦЭМ!$A$39:$A$782,$A99,СВЦЭМ!$B$39:$B$782,V$83)+'СЕТ СН'!$H$14+СВЦЭМ!$D$10+'СЕТ СН'!$H$5-'СЕТ СН'!$H$24</f>
        <v>3609.78876906</v>
      </c>
      <c r="W99" s="36">
        <f>SUMIFS(СВЦЭМ!$D$39:$D$782,СВЦЭМ!$A$39:$A$782,$A99,СВЦЭМ!$B$39:$B$782,W$83)+'СЕТ СН'!$H$14+СВЦЭМ!$D$10+'СЕТ СН'!$H$5-'СЕТ СН'!$H$24</f>
        <v>3614.3378730700001</v>
      </c>
      <c r="X99" s="36">
        <f>SUMIFS(СВЦЭМ!$D$39:$D$782,СВЦЭМ!$A$39:$A$782,$A99,СВЦЭМ!$B$39:$B$782,X$83)+'СЕТ СН'!$H$14+СВЦЭМ!$D$10+'СЕТ СН'!$H$5-'СЕТ СН'!$H$24</f>
        <v>3563.9829684599999</v>
      </c>
      <c r="Y99" s="36">
        <f>SUMIFS(СВЦЭМ!$D$39:$D$782,СВЦЭМ!$A$39:$A$782,$A99,СВЦЭМ!$B$39:$B$782,Y$83)+'СЕТ СН'!$H$14+СВЦЭМ!$D$10+'СЕТ СН'!$H$5-'СЕТ СН'!$H$24</f>
        <v>3533.3352322999999</v>
      </c>
    </row>
    <row r="100" spans="1:25" ht="15.75" x14ac:dyDescent="0.2">
      <c r="A100" s="35">
        <f t="shared" si="2"/>
        <v>44425</v>
      </c>
      <c r="B100" s="36">
        <f>SUMIFS(СВЦЭМ!$D$39:$D$782,СВЦЭМ!$A$39:$A$782,$A100,СВЦЭМ!$B$39:$B$782,B$83)+'СЕТ СН'!$H$14+СВЦЭМ!$D$10+'СЕТ СН'!$H$5-'СЕТ СН'!$H$24</f>
        <v>3670.9525236099998</v>
      </c>
      <c r="C100" s="36">
        <f>SUMIFS(СВЦЭМ!$D$39:$D$782,СВЦЭМ!$A$39:$A$782,$A100,СВЦЭМ!$B$39:$B$782,C$83)+'СЕТ СН'!$H$14+СВЦЭМ!$D$10+'СЕТ СН'!$H$5-'СЕТ СН'!$H$24</f>
        <v>3735.9236928400001</v>
      </c>
      <c r="D100" s="36">
        <f>SUMIFS(СВЦЭМ!$D$39:$D$782,СВЦЭМ!$A$39:$A$782,$A100,СВЦЭМ!$B$39:$B$782,D$83)+'СЕТ СН'!$H$14+СВЦЭМ!$D$10+'СЕТ СН'!$H$5-'СЕТ СН'!$H$24</f>
        <v>3784.5426604599998</v>
      </c>
      <c r="E100" s="36">
        <f>SUMIFS(СВЦЭМ!$D$39:$D$782,СВЦЭМ!$A$39:$A$782,$A100,СВЦЭМ!$B$39:$B$782,E$83)+'СЕТ СН'!$H$14+СВЦЭМ!$D$10+'СЕТ СН'!$H$5-'СЕТ СН'!$H$24</f>
        <v>3801.7222786399998</v>
      </c>
      <c r="F100" s="36">
        <f>SUMIFS(СВЦЭМ!$D$39:$D$782,СВЦЭМ!$A$39:$A$782,$A100,СВЦЭМ!$B$39:$B$782,F$83)+'СЕТ СН'!$H$14+СВЦЭМ!$D$10+'СЕТ СН'!$H$5-'СЕТ СН'!$H$24</f>
        <v>3798.2044648999999</v>
      </c>
      <c r="G100" s="36">
        <f>SUMIFS(СВЦЭМ!$D$39:$D$782,СВЦЭМ!$A$39:$A$782,$A100,СВЦЭМ!$B$39:$B$782,G$83)+'СЕТ СН'!$H$14+СВЦЭМ!$D$10+'СЕТ СН'!$H$5-'СЕТ СН'!$H$24</f>
        <v>3779.3974735800002</v>
      </c>
      <c r="H100" s="36">
        <f>SUMIFS(СВЦЭМ!$D$39:$D$782,СВЦЭМ!$A$39:$A$782,$A100,СВЦЭМ!$B$39:$B$782,H$83)+'СЕТ СН'!$H$14+СВЦЭМ!$D$10+'СЕТ СН'!$H$5-'СЕТ СН'!$H$24</f>
        <v>3714.98493908</v>
      </c>
      <c r="I100" s="36">
        <f>SUMIFS(СВЦЭМ!$D$39:$D$782,СВЦЭМ!$A$39:$A$782,$A100,СВЦЭМ!$B$39:$B$782,I$83)+'СЕТ СН'!$H$14+СВЦЭМ!$D$10+'СЕТ СН'!$H$5-'СЕТ СН'!$H$24</f>
        <v>3651.3856896100001</v>
      </c>
      <c r="J100" s="36">
        <f>SUMIFS(СВЦЭМ!$D$39:$D$782,СВЦЭМ!$A$39:$A$782,$A100,СВЦЭМ!$B$39:$B$782,J$83)+'СЕТ СН'!$H$14+СВЦЭМ!$D$10+'СЕТ СН'!$H$5-'СЕТ СН'!$H$24</f>
        <v>3574.9565699699997</v>
      </c>
      <c r="K100" s="36">
        <f>SUMIFS(СВЦЭМ!$D$39:$D$782,СВЦЭМ!$A$39:$A$782,$A100,СВЦЭМ!$B$39:$B$782,K$83)+'СЕТ СН'!$H$14+СВЦЭМ!$D$10+'СЕТ СН'!$H$5-'СЕТ СН'!$H$24</f>
        <v>3571.0347333</v>
      </c>
      <c r="L100" s="36">
        <f>SUMIFS(СВЦЭМ!$D$39:$D$782,СВЦЭМ!$A$39:$A$782,$A100,СВЦЭМ!$B$39:$B$782,L$83)+'СЕТ СН'!$H$14+СВЦЭМ!$D$10+'СЕТ СН'!$H$5-'СЕТ СН'!$H$24</f>
        <v>3594.1450070000001</v>
      </c>
      <c r="M100" s="36">
        <f>SUMIFS(СВЦЭМ!$D$39:$D$782,СВЦЭМ!$A$39:$A$782,$A100,СВЦЭМ!$B$39:$B$782,M$83)+'СЕТ СН'!$H$14+СВЦЭМ!$D$10+'СЕТ СН'!$H$5-'СЕТ СН'!$H$24</f>
        <v>3600.5292410399998</v>
      </c>
      <c r="N100" s="36">
        <f>SUMIFS(СВЦЭМ!$D$39:$D$782,СВЦЭМ!$A$39:$A$782,$A100,СВЦЭМ!$B$39:$B$782,N$83)+'СЕТ СН'!$H$14+СВЦЭМ!$D$10+'СЕТ СН'!$H$5-'СЕТ СН'!$H$24</f>
        <v>3598.90083344</v>
      </c>
      <c r="O100" s="36">
        <f>SUMIFS(СВЦЭМ!$D$39:$D$782,СВЦЭМ!$A$39:$A$782,$A100,СВЦЭМ!$B$39:$B$782,O$83)+'СЕТ СН'!$H$14+СВЦЭМ!$D$10+'СЕТ СН'!$H$5-'СЕТ СН'!$H$24</f>
        <v>3575.5301813400001</v>
      </c>
      <c r="P100" s="36">
        <f>SUMIFS(СВЦЭМ!$D$39:$D$782,СВЦЭМ!$A$39:$A$782,$A100,СВЦЭМ!$B$39:$B$782,P$83)+'СЕТ СН'!$H$14+СВЦЭМ!$D$10+'СЕТ СН'!$H$5-'СЕТ СН'!$H$24</f>
        <v>3586.12914572</v>
      </c>
      <c r="Q100" s="36">
        <f>SUMIFS(СВЦЭМ!$D$39:$D$782,СВЦЭМ!$A$39:$A$782,$A100,СВЦЭМ!$B$39:$B$782,Q$83)+'СЕТ СН'!$H$14+СВЦЭМ!$D$10+'СЕТ СН'!$H$5-'СЕТ СН'!$H$24</f>
        <v>3589.1348996400002</v>
      </c>
      <c r="R100" s="36">
        <f>SUMIFS(СВЦЭМ!$D$39:$D$782,СВЦЭМ!$A$39:$A$782,$A100,СВЦЭМ!$B$39:$B$782,R$83)+'СЕТ СН'!$H$14+СВЦЭМ!$D$10+'СЕТ СН'!$H$5-'СЕТ СН'!$H$24</f>
        <v>3590.7800913900001</v>
      </c>
      <c r="S100" s="36">
        <f>SUMIFS(СВЦЭМ!$D$39:$D$782,СВЦЭМ!$A$39:$A$782,$A100,СВЦЭМ!$B$39:$B$782,S$83)+'СЕТ СН'!$H$14+СВЦЭМ!$D$10+'СЕТ СН'!$H$5-'СЕТ СН'!$H$24</f>
        <v>3568.0147837</v>
      </c>
      <c r="T100" s="36">
        <f>SUMIFS(СВЦЭМ!$D$39:$D$782,СВЦЭМ!$A$39:$A$782,$A100,СВЦЭМ!$B$39:$B$782,T$83)+'СЕТ СН'!$H$14+СВЦЭМ!$D$10+'СЕТ СН'!$H$5-'СЕТ СН'!$H$24</f>
        <v>3552.02745701</v>
      </c>
      <c r="U100" s="36">
        <f>SUMIFS(СВЦЭМ!$D$39:$D$782,СВЦЭМ!$A$39:$A$782,$A100,СВЦЭМ!$B$39:$B$782,U$83)+'СЕТ СН'!$H$14+СВЦЭМ!$D$10+'СЕТ СН'!$H$5-'СЕТ СН'!$H$24</f>
        <v>3550.4037175799999</v>
      </c>
      <c r="V100" s="36">
        <f>SUMIFS(СВЦЭМ!$D$39:$D$782,СВЦЭМ!$A$39:$A$782,$A100,СВЦЭМ!$B$39:$B$782,V$83)+'СЕТ СН'!$H$14+СВЦЭМ!$D$10+'СЕТ СН'!$H$5-'СЕТ СН'!$H$24</f>
        <v>3561.8382428</v>
      </c>
      <c r="W100" s="36">
        <f>SUMIFS(СВЦЭМ!$D$39:$D$782,СВЦЭМ!$A$39:$A$782,$A100,СВЦЭМ!$B$39:$B$782,W$83)+'СЕТ СН'!$H$14+СВЦЭМ!$D$10+'СЕТ СН'!$H$5-'СЕТ СН'!$H$24</f>
        <v>3584.0061461400001</v>
      </c>
      <c r="X100" s="36">
        <f>SUMIFS(СВЦЭМ!$D$39:$D$782,СВЦЭМ!$A$39:$A$782,$A100,СВЦЭМ!$B$39:$B$782,X$83)+'СЕТ СН'!$H$14+СВЦЭМ!$D$10+'СЕТ СН'!$H$5-'СЕТ СН'!$H$24</f>
        <v>3555.8466122599998</v>
      </c>
      <c r="Y100" s="36">
        <f>SUMIFS(СВЦЭМ!$D$39:$D$782,СВЦЭМ!$A$39:$A$782,$A100,СВЦЭМ!$B$39:$B$782,Y$83)+'СЕТ СН'!$H$14+СВЦЭМ!$D$10+'СЕТ СН'!$H$5-'СЕТ СН'!$H$24</f>
        <v>3581.5910613000001</v>
      </c>
    </row>
    <row r="101" spans="1:25" ht="15.75" x14ac:dyDescent="0.2">
      <c r="A101" s="35">
        <f t="shared" si="2"/>
        <v>44426</v>
      </c>
      <c r="B101" s="36">
        <f>SUMIFS(СВЦЭМ!$D$39:$D$782,СВЦЭМ!$A$39:$A$782,$A101,СВЦЭМ!$B$39:$B$782,B$83)+'СЕТ СН'!$H$14+СВЦЭМ!$D$10+'СЕТ СН'!$H$5-'СЕТ СН'!$H$24</f>
        <v>3659.30434844</v>
      </c>
      <c r="C101" s="36">
        <f>SUMIFS(СВЦЭМ!$D$39:$D$782,СВЦЭМ!$A$39:$A$782,$A101,СВЦЭМ!$B$39:$B$782,C$83)+'СЕТ СН'!$H$14+СВЦЭМ!$D$10+'СЕТ СН'!$H$5-'СЕТ СН'!$H$24</f>
        <v>3725.1623375199997</v>
      </c>
      <c r="D101" s="36">
        <f>SUMIFS(СВЦЭМ!$D$39:$D$782,СВЦЭМ!$A$39:$A$782,$A101,СВЦЭМ!$B$39:$B$782,D$83)+'СЕТ СН'!$H$14+СВЦЭМ!$D$10+'СЕТ СН'!$H$5-'СЕТ СН'!$H$24</f>
        <v>3775.3876992300002</v>
      </c>
      <c r="E101" s="36">
        <f>SUMIFS(СВЦЭМ!$D$39:$D$782,СВЦЭМ!$A$39:$A$782,$A101,СВЦЭМ!$B$39:$B$782,E$83)+'СЕТ СН'!$H$14+СВЦЭМ!$D$10+'СЕТ СН'!$H$5-'СЕТ СН'!$H$24</f>
        <v>3786.1901155800001</v>
      </c>
      <c r="F101" s="36">
        <f>SUMIFS(СВЦЭМ!$D$39:$D$782,СВЦЭМ!$A$39:$A$782,$A101,СВЦЭМ!$B$39:$B$782,F$83)+'СЕТ СН'!$H$14+СВЦЭМ!$D$10+'СЕТ СН'!$H$5-'СЕТ СН'!$H$24</f>
        <v>3777.5543318199998</v>
      </c>
      <c r="G101" s="36">
        <f>SUMIFS(СВЦЭМ!$D$39:$D$782,СВЦЭМ!$A$39:$A$782,$A101,СВЦЭМ!$B$39:$B$782,G$83)+'СЕТ СН'!$H$14+СВЦЭМ!$D$10+'СЕТ СН'!$H$5-'СЕТ СН'!$H$24</f>
        <v>3769.1618927899999</v>
      </c>
      <c r="H101" s="36">
        <f>SUMIFS(СВЦЭМ!$D$39:$D$782,СВЦЭМ!$A$39:$A$782,$A101,СВЦЭМ!$B$39:$B$782,H$83)+'СЕТ СН'!$H$14+СВЦЭМ!$D$10+'СЕТ СН'!$H$5-'СЕТ СН'!$H$24</f>
        <v>3734.91122331</v>
      </c>
      <c r="I101" s="36">
        <f>SUMIFS(СВЦЭМ!$D$39:$D$782,СВЦЭМ!$A$39:$A$782,$A101,СВЦЭМ!$B$39:$B$782,I$83)+'СЕТ СН'!$H$14+СВЦЭМ!$D$10+'СЕТ СН'!$H$5-'СЕТ СН'!$H$24</f>
        <v>3685.6495510499999</v>
      </c>
      <c r="J101" s="36">
        <f>SUMIFS(СВЦЭМ!$D$39:$D$782,СВЦЭМ!$A$39:$A$782,$A101,СВЦЭМ!$B$39:$B$782,J$83)+'СЕТ СН'!$H$14+СВЦЭМ!$D$10+'СЕТ СН'!$H$5-'СЕТ СН'!$H$24</f>
        <v>3634.5680923</v>
      </c>
      <c r="K101" s="36">
        <f>SUMIFS(СВЦЭМ!$D$39:$D$782,СВЦЭМ!$A$39:$A$782,$A101,СВЦЭМ!$B$39:$B$782,K$83)+'СЕТ СН'!$H$14+СВЦЭМ!$D$10+'СЕТ СН'!$H$5-'СЕТ СН'!$H$24</f>
        <v>3661.4080668299998</v>
      </c>
      <c r="L101" s="36">
        <f>SUMIFS(СВЦЭМ!$D$39:$D$782,СВЦЭМ!$A$39:$A$782,$A101,СВЦЭМ!$B$39:$B$782,L$83)+'СЕТ СН'!$H$14+СВЦЭМ!$D$10+'СЕТ СН'!$H$5-'СЕТ СН'!$H$24</f>
        <v>3676.4249866099999</v>
      </c>
      <c r="M101" s="36">
        <f>SUMIFS(СВЦЭМ!$D$39:$D$782,СВЦЭМ!$A$39:$A$782,$A101,СВЦЭМ!$B$39:$B$782,M$83)+'СЕТ СН'!$H$14+СВЦЭМ!$D$10+'СЕТ СН'!$H$5-'СЕТ СН'!$H$24</f>
        <v>3679.68351097</v>
      </c>
      <c r="N101" s="36">
        <f>SUMIFS(СВЦЭМ!$D$39:$D$782,СВЦЭМ!$A$39:$A$782,$A101,СВЦЭМ!$B$39:$B$782,N$83)+'СЕТ СН'!$H$14+СВЦЭМ!$D$10+'СЕТ СН'!$H$5-'СЕТ СН'!$H$24</f>
        <v>3674.1955281099999</v>
      </c>
      <c r="O101" s="36">
        <f>SUMIFS(СВЦЭМ!$D$39:$D$782,СВЦЭМ!$A$39:$A$782,$A101,СВЦЭМ!$B$39:$B$782,O$83)+'СЕТ СН'!$H$14+СВЦЭМ!$D$10+'СЕТ СН'!$H$5-'СЕТ СН'!$H$24</f>
        <v>3657.7226253700001</v>
      </c>
      <c r="P101" s="36">
        <f>SUMIFS(СВЦЭМ!$D$39:$D$782,СВЦЭМ!$A$39:$A$782,$A101,СВЦЭМ!$B$39:$B$782,P$83)+'СЕТ СН'!$H$14+СВЦЭМ!$D$10+'СЕТ СН'!$H$5-'СЕТ СН'!$H$24</f>
        <v>3611.5723840000001</v>
      </c>
      <c r="Q101" s="36">
        <f>SUMIFS(СВЦЭМ!$D$39:$D$782,СВЦЭМ!$A$39:$A$782,$A101,СВЦЭМ!$B$39:$B$782,Q$83)+'СЕТ СН'!$H$14+СВЦЭМ!$D$10+'СЕТ СН'!$H$5-'СЕТ СН'!$H$24</f>
        <v>3609.2728622300001</v>
      </c>
      <c r="R101" s="36">
        <f>SUMIFS(СВЦЭМ!$D$39:$D$782,СВЦЭМ!$A$39:$A$782,$A101,СВЦЭМ!$B$39:$B$782,R$83)+'СЕТ СН'!$H$14+СВЦЭМ!$D$10+'СЕТ СН'!$H$5-'СЕТ СН'!$H$24</f>
        <v>3604.6380625199999</v>
      </c>
      <c r="S101" s="36">
        <f>SUMIFS(СВЦЭМ!$D$39:$D$782,СВЦЭМ!$A$39:$A$782,$A101,СВЦЭМ!$B$39:$B$782,S$83)+'СЕТ СН'!$H$14+СВЦЭМ!$D$10+'СЕТ СН'!$H$5-'СЕТ СН'!$H$24</f>
        <v>3571.5471169100001</v>
      </c>
      <c r="T101" s="36">
        <f>SUMIFS(СВЦЭМ!$D$39:$D$782,СВЦЭМ!$A$39:$A$782,$A101,СВЦЭМ!$B$39:$B$782,T$83)+'СЕТ СН'!$H$14+СВЦЭМ!$D$10+'СЕТ СН'!$H$5-'СЕТ СН'!$H$24</f>
        <v>3552.96903105</v>
      </c>
      <c r="U101" s="36">
        <f>SUMIFS(СВЦЭМ!$D$39:$D$782,СВЦЭМ!$A$39:$A$782,$A101,СВЦЭМ!$B$39:$B$782,U$83)+'СЕТ СН'!$H$14+СВЦЭМ!$D$10+'СЕТ СН'!$H$5-'СЕТ СН'!$H$24</f>
        <v>3542.2471299399999</v>
      </c>
      <c r="V101" s="36">
        <f>SUMIFS(СВЦЭМ!$D$39:$D$782,СВЦЭМ!$A$39:$A$782,$A101,СВЦЭМ!$B$39:$B$782,V$83)+'СЕТ СН'!$H$14+СВЦЭМ!$D$10+'СЕТ СН'!$H$5-'СЕТ СН'!$H$24</f>
        <v>3555.4154515099999</v>
      </c>
      <c r="W101" s="36">
        <f>SUMIFS(СВЦЭМ!$D$39:$D$782,СВЦЭМ!$A$39:$A$782,$A101,СВЦЭМ!$B$39:$B$782,W$83)+'СЕТ СН'!$H$14+СВЦЭМ!$D$10+'СЕТ СН'!$H$5-'СЕТ СН'!$H$24</f>
        <v>3608.7036190700001</v>
      </c>
      <c r="X101" s="36">
        <f>SUMIFS(СВЦЭМ!$D$39:$D$782,СВЦЭМ!$A$39:$A$782,$A101,СВЦЭМ!$B$39:$B$782,X$83)+'СЕТ СН'!$H$14+СВЦЭМ!$D$10+'СЕТ СН'!$H$5-'СЕТ СН'!$H$24</f>
        <v>3560.2128468400001</v>
      </c>
      <c r="Y101" s="36">
        <f>SUMIFS(СВЦЭМ!$D$39:$D$782,СВЦЭМ!$A$39:$A$782,$A101,СВЦЭМ!$B$39:$B$782,Y$83)+'СЕТ СН'!$H$14+СВЦЭМ!$D$10+'СЕТ СН'!$H$5-'СЕТ СН'!$H$24</f>
        <v>3547.50022128</v>
      </c>
    </row>
    <row r="102" spans="1:25" ht="15.75" x14ac:dyDescent="0.2">
      <c r="A102" s="35">
        <f t="shared" si="2"/>
        <v>44427</v>
      </c>
      <c r="B102" s="36">
        <f>SUMIFS(СВЦЭМ!$D$39:$D$782,СВЦЭМ!$A$39:$A$782,$A102,СВЦЭМ!$B$39:$B$782,B$83)+'СЕТ СН'!$H$14+СВЦЭМ!$D$10+'СЕТ СН'!$H$5-'СЕТ СН'!$H$24</f>
        <v>3613.20544578</v>
      </c>
      <c r="C102" s="36">
        <f>SUMIFS(СВЦЭМ!$D$39:$D$782,СВЦЭМ!$A$39:$A$782,$A102,СВЦЭМ!$B$39:$B$782,C$83)+'СЕТ СН'!$H$14+СВЦЭМ!$D$10+'СЕТ СН'!$H$5-'СЕТ СН'!$H$24</f>
        <v>3688.3812599600001</v>
      </c>
      <c r="D102" s="36">
        <f>SUMIFS(СВЦЭМ!$D$39:$D$782,СВЦЭМ!$A$39:$A$782,$A102,СВЦЭМ!$B$39:$B$782,D$83)+'СЕТ СН'!$H$14+СВЦЭМ!$D$10+'СЕТ СН'!$H$5-'СЕТ СН'!$H$24</f>
        <v>3741.8875245600002</v>
      </c>
      <c r="E102" s="36">
        <f>SUMIFS(СВЦЭМ!$D$39:$D$782,СВЦЭМ!$A$39:$A$782,$A102,СВЦЭМ!$B$39:$B$782,E$83)+'СЕТ СН'!$H$14+СВЦЭМ!$D$10+'СЕТ СН'!$H$5-'СЕТ СН'!$H$24</f>
        <v>3762.8085116100001</v>
      </c>
      <c r="F102" s="36">
        <f>SUMIFS(СВЦЭМ!$D$39:$D$782,СВЦЭМ!$A$39:$A$782,$A102,СВЦЭМ!$B$39:$B$782,F$83)+'СЕТ СН'!$H$14+СВЦЭМ!$D$10+'СЕТ СН'!$H$5-'СЕТ СН'!$H$24</f>
        <v>3754.49443845</v>
      </c>
      <c r="G102" s="36">
        <f>SUMIFS(СВЦЭМ!$D$39:$D$782,СВЦЭМ!$A$39:$A$782,$A102,СВЦЭМ!$B$39:$B$782,G$83)+'СЕТ СН'!$H$14+СВЦЭМ!$D$10+'СЕТ СН'!$H$5-'СЕТ СН'!$H$24</f>
        <v>3739.2105097200001</v>
      </c>
      <c r="H102" s="36">
        <f>SUMIFS(СВЦЭМ!$D$39:$D$782,СВЦЭМ!$A$39:$A$782,$A102,СВЦЭМ!$B$39:$B$782,H$83)+'СЕТ СН'!$H$14+СВЦЭМ!$D$10+'СЕТ СН'!$H$5-'СЕТ СН'!$H$24</f>
        <v>3681.8620913099999</v>
      </c>
      <c r="I102" s="36">
        <f>SUMIFS(СВЦЭМ!$D$39:$D$782,СВЦЭМ!$A$39:$A$782,$A102,СВЦЭМ!$B$39:$B$782,I$83)+'СЕТ СН'!$H$14+СВЦЭМ!$D$10+'СЕТ СН'!$H$5-'СЕТ СН'!$H$24</f>
        <v>3635.20519565</v>
      </c>
      <c r="J102" s="36">
        <f>SUMIFS(СВЦЭМ!$D$39:$D$782,СВЦЭМ!$A$39:$A$782,$A102,СВЦЭМ!$B$39:$B$782,J$83)+'СЕТ СН'!$H$14+СВЦЭМ!$D$10+'СЕТ СН'!$H$5-'СЕТ СН'!$H$24</f>
        <v>3561.6544518999999</v>
      </c>
      <c r="K102" s="36">
        <f>SUMIFS(СВЦЭМ!$D$39:$D$782,СВЦЭМ!$A$39:$A$782,$A102,СВЦЭМ!$B$39:$B$782,K$83)+'СЕТ СН'!$H$14+СВЦЭМ!$D$10+'СЕТ СН'!$H$5-'СЕТ СН'!$H$24</f>
        <v>3559.1352060899999</v>
      </c>
      <c r="L102" s="36">
        <f>SUMIFS(СВЦЭМ!$D$39:$D$782,СВЦЭМ!$A$39:$A$782,$A102,СВЦЭМ!$B$39:$B$782,L$83)+'СЕТ СН'!$H$14+СВЦЭМ!$D$10+'СЕТ СН'!$H$5-'СЕТ СН'!$H$24</f>
        <v>3555.1106981100002</v>
      </c>
      <c r="M102" s="36">
        <f>SUMIFS(СВЦЭМ!$D$39:$D$782,СВЦЭМ!$A$39:$A$782,$A102,СВЦЭМ!$B$39:$B$782,M$83)+'СЕТ СН'!$H$14+СВЦЭМ!$D$10+'СЕТ СН'!$H$5-'СЕТ СН'!$H$24</f>
        <v>3561.7607791299997</v>
      </c>
      <c r="N102" s="36">
        <f>SUMIFS(СВЦЭМ!$D$39:$D$782,СВЦЭМ!$A$39:$A$782,$A102,СВЦЭМ!$B$39:$B$782,N$83)+'СЕТ СН'!$H$14+СВЦЭМ!$D$10+'СЕТ СН'!$H$5-'СЕТ СН'!$H$24</f>
        <v>3557.8028419399998</v>
      </c>
      <c r="O102" s="36">
        <f>SUMIFS(СВЦЭМ!$D$39:$D$782,СВЦЭМ!$A$39:$A$782,$A102,СВЦЭМ!$B$39:$B$782,O$83)+'СЕТ СН'!$H$14+СВЦЭМ!$D$10+'СЕТ СН'!$H$5-'СЕТ СН'!$H$24</f>
        <v>3557.6954450899998</v>
      </c>
      <c r="P102" s="36">
        <f>SUMIFS(СВЦЭМ!$D$39:$D$782,СВЦЭМ!$A$39:$A$782,$A102,СВЦЭМ!$B$39:$B$782,P$83)+'СЕТ СН'!$H$14+СВЦЭМ!$D$10+'СЕТ СН'!$H$5-'СЕТ СН'!$H$24</f>
        <v>3611.9401119099998</v>
      </c>
      <c r="Q102" s="36">
        <f>SUMIFS(СВЦЭМ!$D$39:$D$782,СВЦЭМ!$A$39:$A$782,$A102,СВЦЭМ!$B$39:$B$782,Q$83)+'СЕТ СН'!$H$14+СВЦЭМ!$D$10+'СЕТ СН'!$H$5-'СЕТ СН'!$H$24</f>
        <v>3609.9443511300001</v>
      </c>
      <c r="R102" s="36">
        <f>SUMIFS(СВЦЭМ!$D$39:$D$782,СВЦЭМ!$A$39:$A$782,$A102,СВЦЭМ!$B$39:$B$782,R$83)+'СЕТ СН'!$H$14+СВЦЭМ!$D$10+'СЕТ СН'!$H$5-'СЕТ СН'!$H$24</f>
        <v>3606.6794294699998</v>
      </c>
      <c r="S102" s="36">
        <f>SUMIFS(СВЦЭМ!$D$39:$D$782,СВЦЭМ!$A$39:$A$782,$A102,СВЦЭМ!$B$39:$B$782,S$83)+'СЕТ СН'!$H$14+СВЦЭМ!$D$10+'СЕТ СН'!$H$5-'СЕТ СН'!$H$24</f>
        <v>3629.0488409300001</v>
      </c>
      <c r="T102" s="36">
        <f>SUMIFS(СВЦЭМ!$D$39:$D$782,СВЦЭМ!$A$39:$A$782,$A102,СВЦЭМ!$B$39:$B$782,T$83)+'СЕТ СН'!$H$14+СВЦЭМ!$D$10+'СЕТ СН'!$H$5-'СЕТ СН'!$H$24</f>
        <v>3595.0874800500001</v>
      </c>
      <c r="U102" s="36">
        <f>SUMIFS(СВЦЭМ!$D$39:$D$782,СВЦЭМ!$A$39:$A$782,$A102,СВЦЭМ!$B$39:$B$782,U$83)+'СЕТ СН'!$H$14+СВЦЭМ!$D$10+'СЕТ СН'!$H$5-'СЕТ СН'!$H$24</f>
        <v>3570.3801641199998</v>
      </c>
      <c r="V102" s="36">
        <f>SUMIFS(СВЦЭМ!$D$39:$D$782,СВЦЭМ!$A$39:$A$782,$A102,СВЦЭМ!$B$39:$B$782,V$83)+'СЕТ СН'!$H$14+СВЦЭМ!$D$10+'СЕТ СН'!$H$5-'СЕТ СН'!$H$24</f>
        <v>3582.0748805399999</v>
      </c>
      <c r="W102" s="36">
        <f>SUMIFS(СВЦЭМ!$D$39:$D$782,СВЦЭМ!$A$39:$A$782,$A102,СВЦЭМ!$B$39:$B$782,W$83)+'СЕТ СН'!$H$14+СВЦЭМ!$D$10+'СЕТ СН'!$H$5-'СЕТ СН'!$H$24</f>
        <v>3595.1313098700002</v>
      </c>
      <c r="X102" s="36">
        <f>SUMIFS(СВЦЭМ!$D$39:$D$782,СВЦЭМ!$A$39:$A$782,$A102,СВЦЭМ!$B$39:$B$782,X$83)+'СЕТ СН'!$H$14+СВЦЭМ!$D$10+'СЕТ СН'!$H$5-'СЕТ СН'!$H$24</f>
        <v>3559.27109337</v>
      </c>
      <c r="Y102" s="36">
        <f>SUMIFS(СВЦЭМ!$D$39:$D$782,СВЦЭМ!$A$39:$A$782,$A102,СВЦЭМ!$B$39:$B$782,Y$83)+'СЕТ СН'!$H$14+СВЦЭМ!$D$10+'СЕТ СН'!$H$5-'СЕТ СН'!$H$24</f>
        <v>3539.4730505500002</v>
      </c>
    </row>
    <row r="103" spans="1:25" ht="15.75" x14ac:dyDescent="0.2">
      <c r="A103" s="35">
        <f t="shared" si="2"/>
        <v>44428</v>
      </c>
      <c r="B103" s="36">
        <f>SUMIFS(СВЦЭМ!$D$39:$D$782,СВЦЭМ!$A$39:$A$782,$A103,СВЦЭМ!$B$39:$B$782,B$83)+'СЕТ СН'!$H$14+СВЦЭМ!$D$10+'СЕТ СН'!$H$5-'СЕТ СН'!$H$24</f>
        <v>3627.3211362800002</v>
      </c>
      <c r="C103" s="36">
        <f>SUMIFS(СВЦЭМ!$D$39:$D$782,СВЦЭМ!$A$39:$A$782,$A103,СВЦЭМ!$B$39:$B$782,C$83)+'СЕТ СН'!$H$14+СВЦЭМ!$D$10+'СЕТ СН'!$H$5-'СЕТ СН'!$H$24</f>
        <v>3677.7635888200002</v>
      </c>
      <c r="D103" s="36">
        <f>SUMIFS(СВЦЭМ!$D$39:$D$782,СВЦЭМ!$A$39:$A$782,$A103,СВЦЭМ!$B$39:$B$782,D$83)+'СЕТ СН'!$H$14+СВЦЭМ!$D$10+'СЕТ СН'!$H$5-'СЕТ СН'!$H$24</f>
        <v>3733.9188067199998</v>
      </c>
      <c r="E103" s="36">
        <f>SUMIFS(СВЦЭМ!$D$39:$D$782,СВЦЭМ!$A$39:$A$782,$A103,СВЦЭМ!$B$39:$B$782,E$83)+'СЕТ СН'!$H$14+СВЦЭМ!$D$10+'СЕТ СН'!$H$5-'СЕТ СН'!$H$24</f>
        <v>3746.3207760499999</v>
      </c>
      <c r="F103" s="36">
        <f>SUMIFS(СВЦЭМ!$D$39:$D$782,СВЦЭМ!$A$39:$A$782,$A103,СВЦЭМ!$B$39:$B$782,F$83)+'СЕТ СН'!$H$14+СВЦЭМ!$D$10+'СЕТ СН'!$H$5-'СЕТ СН'!$H$24</f>
        <v>3743.9816756099999</v>
      </c>
      <c r="G103" s="36">
        <f>SUMIFS(СВЦЭМ!$D$39:$D$782,СВЦЭМ!$A$39:$A$782,$A103,СВЦЭМ!$B$39:$B$782,G$83)+'СЕТ СН'!$H$14+СВЦЭМ!$D$10+'СЕТ СН'!$H$5-'СЕТ СН'!$H$24</f>
        <v>3730.1972899399998</v>
      </c>
      <c r="H103" s="36">
        <f>SUMIFS(СВЦЭМ!$D$39:$D$782,СВЦЭМ!$A$39:$A$782,$A103,СВЦЭМ!$B$39:$B$782,H$83)+'СЕТ СН'!$H$14+СВЦЭМ!$D$10+'СЕТ СН'!$H$5-'СЕТ СН'!$H$24</f>
        <v>3679.2971342999999</v>
      </c>
      <c r="I103" s="36">
        <f>SUMIFS(СВЦЭМ!$D$39:$D$782,СВЦЭМ!$A$39:$A$782,$A103,СВЦЭМ!$B$39:$B$782,I$83)+'СЕТ СН'!$H$14+СВЦЭМ!$D$10+'СЕТ СН'!$H$5-'СЕТ СН'!$H$24</f>
        <v>3603.1804530999998</v>
      </c>
      <c r="J103" s="36">
        <f>SUMIFS(СВЦЭМ!$D$39:$D$782,СВЦЭМ!$A$39:$A$782,$A103,СВЦЭМ!$B$39:$B$782,J$83)+'СЕТ СН'!$H$14+СВЦЭМ!$D$10+'СЕТ СН'!$H$5-'СЕТ СН'!$H$24</f>
        <v>3543.4235736199998</v>
      </c>
      <c r="K103" s="36">
        <f>SUMIFS(СВЦЭМ!$D$39:$D$782,СВЦЭМ!$A$39:$A$782,$A103,СВЦЭМ!$B$39:$B$782,K$83)+'СЕТ СН'!$H$14+СВЦЭМ!$D$10+'СЕТ СН'!$H$5-'СЕТ СН'!$H$24</f>
        <v>3526.7194535499998</v>
      </c>
      <c r="L103" s="36">
        <f>SUMIFS(СВЦЭМ!$D$39:$D$782,СВЦЭМ!$A$39:$A$782,$A103,СВЦЭМ!$B$39:$B$782,L$83)+'СЕТ СН'!$H$14+СВЦЭМ!$D$10+'СЕТ СН'!$H$5-'СЕТ СН'!$H$24</f>
        <v>3529.7763763299999</v>
      </c>
      <c r="M103" s="36">
        <f>SUMIFS(СВЦЭМ!$D$39:$D$782,СВЦЭМ!$A$39:$A$782,$A103,СВЦЭМ!$B$39:$B$782,M$83)+'СЕТ СН'!$H$14+СВЦЭМ!$D$10+'СЕТ СН'!$H$5-'СЕТ СН'!$H$24</f>
        <v>3515.6876969099999</v>
      </c>
      <c r="N103" s="36">
        <f>SUMIFS(СВЦЭМ!$D$39:$D$782,СВЦЭМ!$A$39:$A$782,$A103,СВЦЭМ!$B$39:$B$782,N$83)+'СЕТ СН'!$H$14+СВЦЭМ!$D$10+'СЕТ СН'!$H$5-'СЕТ СН'!$H$24</f>
        <v>3513.35603455</v>
      </c>
      <c r="O103" s="36">
        <f>SUMIFS(СВЦЭМ!$D$39:$D$782,СВЦЭМ!$A$39:$A$782,$A103,СВЦЭМ!$B$39:$B$782,O$83)+'СЕТ СН'!$H$14+СВЦЭМ!$D$10+'СЕТ СН'!$H$5-'СЕТ СН'!$H$24</f>
        <v>3518.88145295</v>
      </c>
      <c r="P103" s="36">
        <f>SUMIFS(СВЦЭМ!$D$39:$D$782,СВЦЭМ!$A$39:$A$782,$A103,СВЦЭМ!$B$39:$B$782,P$83)+'СЕТ СН'!$H$14+СВЦЭМ!$D$10+'СЕТ СН'!$H$5-'СЕТ СН'!$H$24</f>
        <v>3556.8942396699999</v>
      </c>
      <c r="Q103" s="36">
        <f>SUMIFS(СВЦЭМ!$D$39:$D$782,СВЦЭМ!$A$39:$A$782,$A103,СВЦЭМ!$B$39:$B$782,Q$83)+'СЕТ СН'!$H$14+СВЦЭМ!$D$10+'СЕТ СН'!$H$5-'СЕТ СН'!$H$24</f>
        <v>3555.5550218600001</v>
      </c>
      <c r="R103" s="36">
        <f>SUMIFS(СВЦЭМ!$D$39:$D$782,СВЦЭМ!$A$39:$A$782,$A103,СВЦЭМ!$B$39:$B$782,R$83)+'СЕТ СН'!$H$14+СВЦЭМ!$D$10+'СЕТ СН'!$H$5-'СЕТ СН'!$H$24</f>
        <v>3553.1436615399998</v>
      </c>
      <c r="S103" s="36">
        <f>SUMIFS(СВЦЭМ!$D$39:$D$782,СВЦЭМ!$A$39:$A$782,$A103,СВЦЭМ!$B$39:$B$782,S$83)+'СЕТ СН'!$H$14+СВЦЭМ!$D$10+'СЕТ СН'!$H$5-'СЕТ СН'!$H$24</f>
        <v>3553.0699959799999</v>
      </c>
      <c r="T103" s="36">
        <f>SUMIFS(СВЦЭМ!$D$39:$D$782,СВЦЭМ!$A$39:$A$782,$A103,СВЦЭМ!$B$39:$B$782,T$83)+'СЕТ СН'!$H$14+СВЦЭМ!$D$10+'СЕТ СН'!$H$5-'СЕТ СН'!$H$24</f>
        <v>3535.4647725699997</v>
      </c>
      <c r="U103" s="36">
        <f>SUMIFS(СВЦЭМ!$D$39:$D$782,СВЦЭМ!$A$39:$A$782,$A103,СВЦЭМ!$B$39:$B$782,U$83)+'СЕТ СН'!$H$14+СВЦЭМ!$D$10+'СЕТ СН'!$H$5-'СЕТ СН'!$H$24</f>
        <v>3524.7166994199997</v>
      </c>
      <c r="V103" s="36">
        <f>SUMIFS(СВЦЭМ!$D$39:$D$782,СВЦЭМ!$A$39:$A$782,$A103,СВЦЭМ!$B$39:$B$782,V$83)+'СЕТ СН'!$H$14+СВЦЭМ!$D$10+'СЕТ СН'!$H$5-'СЕТ СН'!$H$24</f>
        <v>3559.5567721899997</v>
      </c>
      <c r="W103" s="36">
        <f>SUMIFS(СВЦЭМ!$D$39:$D$782,СВЦЭМ!$A$39:$A$782,$A103,СВЦЭМ!$B$39:$B$782,W$83)+'СЕТ СН'!$H$14+СВЦЭМ!$D$10+'СЕТ СН'!$H$5-'СЕТ СН'!$H$24</f>
        <v>3572.51356958</v>
      </c>
      <c r="X103" s="36">
        <f>SUMIFS(СВЦЭМ!$D$39:$D$782,СВЦЭМ!$A$39:$A$782,$A103,СВЦЭМ!$B$39:$B$782,X$83)+'СЕТ СН'!$H$14+СВЦЭМ!$D$10+'СЕТ СН'!$H$5-'СЕТ СН'!$H$24</f>
        <v>3522.3280844199999</v>
      </c>
      <c r="Y103" s="36">
        <f>SUMIFS(СВЦЭМ!$D$39:$D$782,СВЦЭМ!$A$39:$A$782,$A103,СВЦЭМ!$B$39:$B$782,Y$83)+'СЕТ СН'!$H$14+СВЦЭМ!$D$10+'СЕТ СН'!$H$5-'СЕТ СН'!$H$24</f>
        <v>3526.6081846899997</v>
      </c>
    </row>
    <row r="104" spans="1:25" ht="15.75" x14ac:dyDescent="0.2">
      <c r="A104" s="35">
        <f t="shared" si="2"/>
        <v>44429</v>
      </c>
      <c r="B104" s="36">
        <f>SUMIFS(СВЦЭМ!$D$39:$D$782,СВЦЭМ!$A$39:$A$782,$A104,СВЦЭМ!$B$39:$B$782,B$83)+'СЕТ СН'!$H$14+СВЦЭМ!$D$10+'СЕТ СН'!$H$5-'СЕТ СН'!$H$24</f>
        <v>3581.4067928700001</v>
      </c>
      <c r="C104" s="36">
        <f>SUMIFS(СВЦЭМ!$D$39:$D$782,СВЦЭМ!$A$39:$A$782,$A104,СВЦЭМ!$B$39:$B$782,C$83)+'СЕТ СН'!$H$14+СВЦЭМ!$D$10+'СЕТ СН'!$H$5-'СЕТ СН'!$H$24</f>
        <v>3643.4820739799998</v>
      </c>
      <c r="D104" s="36">
        <f>SUMIFS(СВЦЭМ!$D$39:$D$782,СВЦЭМ!$A$39:$A$782,$A104,СВЦЭМ!$B$39:$B$782,D$83)+'СЕТ СН'!$H$14+СВЦЭМ!$D$10+'СЕТ СН'!$H$5-'СЕТ СН'!$H$24</f>
        <v>3693.6841887</v>
      </c>
      <c r="E104" s="36">
        <f>SUMIFS(СВЦЭМ!$D$39:$D$782,СВЦЭМ!$A$39:$A$782,$A104,СВЦЭМ!$B$39:$B$782,E$83)+'СЕТ СН'!$H$14+СВЦЭМ!$D$10+'СЕТ СН'!$H$5-'СЕТ СН'!$H$24</f>
        <v>3712.2864397799999</v>
      </c>
      <c r="F104" s="36">
        <f>SUMIFS(СВЦЭМ!$D$39:$D$782,СВЦЭМ!$A$39:$A$782,$A104,СВЦЭМ!$B$39:$B$782,F$83)+'СЕТ СН'!$H$14+СВЦЭМ!$D$10+'СЕТ СН'!$H$5-'СЕТ СН'!$H$24</f>
        <v>3715.84819767</v>
      </c>
      <c r="G104" s="36">
        <f>SUMIFS(СВЦЭМ!$D$39:$D$782,СВЦЭМ!$A$39:$A$782,$A104,СВЦЭМ!$B$39:$B$782,G$83)+'СЕТ СН'!$H$14+СВЦЭМ!$D$10+'СЕТ СН'!$H$5-'СЕТ СН'!$H$24</f>
        <v>3711.3657366100001</v>
      </c>
      <c r="H104" s="36">
        <f>SUMIFS(СВЦЭМ!$D$39:$D$782,СВЦЭМ!$A$39:$A$782,$A104,СВЦЭМ!$B$39:$B$782,H$83)+'СЕТ СН'!$H$14+СВЦЭМ!$D$10+'СЕТ СН'!$H$5-'СЕТ СН'!$H$24</f>
        <v>3675.2993398600001</v>
      </c>
      <c r="I104" s="36">
        <f>SUMIFS(СВЦЭМ!$D$39:$D$782,СВЦЭМ!$A$39:$A$782,$A104,СВЦЭМ!$B$39:$B$782,I$83)+'СЕТ СН'!$H$14+СВЦЭМ!$D$10+'СЕТ СН'!$H$5-'СЕТ СН'!$H$24</f>
        <v>3607.4684236600001</v>
      </c>
      <c r="J104" s="36">
        <f>SUMIFS(СВЦЭМ!$D$39:$D$782,СВЦЭМ!$A$39:$A$782,$A104,СВЦЭМ!$B$39:$B$782,J$83)+'СЕТ СН'!$H$14+СВЦЭМ!$D$10+'СЕТ СН'!$H$5-'СЕТ СН'!$H$24</f>
        <v>3567.2184751999998</v>
      </c>
      <c r="K104" s="36">
        <f>SUMIFS(СВЦЭМ!$D$39:$D$782,СВЦЭМ!$A$39:$A$782,$A104,СВЦЭМ!$B$39:$B$782,K$83)+'СЕТ СН'!$H$14+СВЦЭМ!$D$10+'СЕТ СН'!$H$5-'СЕТ СН'!$H$24</f>
        <v>3541.02386273</v>
      </c>
      <c r="L104" s="36">
        <f>SUMIFS(СВЦЭМ!$D$39:$D$782,СВЦЭМ!$A$39:$A$782,$A104,СВЦЭМ!$B$39:$B$782,L$83)+'СЕТ СН'!$H$14+СВЦЭМ!$D$10+'СЕТ СН'!$H$5-'СЕТ СН'!$H$24</f>
        <v>3537.99414591</v>
      </c>
      <c r="M104" s="36">
        <f>SUMIFS(СВЦЭМ!$D$39:$D$782,СВЦЭМ!$A$39:$A$782,$A104,СВЦЭМ!$B$39:$B$782,M$83)+'СЕТ СН'!$H$14+СВЦЭМ!$D$10+'СЕТ СН'!$H$5-'СЕТ СН'!$H$24</f>
        <v>3545.1815707800001</v>
      </c>
      <c r="N104" s="36">
        <f>SUMIFS(СВЦЭМ!$D$39:$D$782,СВЦЭМ!$A$39:$A$782,$A104,СВЦЭМ!$B$39:$B$782,N$83)+'СЕТ СН'!$H$14+СВЦЭМ!$D$10+'СЕТ СН'!$H$5-'СЕТ СН'!$H$24</f>
        <v>3540.1155845100002</v>
      </c>
      <c r="O104" s="36">
        <f>SUMIFS(СВЦЭМ!$D$39:$D$782,СВЦЭМ!$A$39:$A$782,$A104,СВЦЭМ!$B$39:$B$782,O$83)+'СЕТ СН'!$H$14+СВЦЭМ!$D$10+'СЕТ СН'!$H$5-'СЕТ СН'!$H$24</f>
        <v>3536.59359774</v>
      </c>
      <c r="P104" s="36">
        <f>SUMIFS(СВЦЭМ!$D$39:$D$782,СВЦЭМ!$A$39:$A$782,$A104,СВЦЭМ!$B$39:$B$782,P$83)+'СЕТ СН'!$H$14+СВЦЭМ!$D$10+'СЕТ СН'!$H$5-'СЕТ СН'!$H$24</f>
        <v>3542.64371016</v>
      </c>
      <c r="Q104" s="36">
        <f>SUMIFS(СВЦЭМ!$D$39:$D$782,СВЦЭМ!$A$39:$A$782,$A104,СВЦЭМ!$B$39:$B$782,Q$83)+'СЕТ СН'!$H$14+СВЦЭМ!$D$10+'СЕТ СН'!$H$5-'СЕТ СН'!$H$24</f>
        <v>3548.7352407500002</v>
      </c>
      <c r="R104" s="36">
        <f>SUMIFS(СВЦЭМ!$D$39:$D$782,СВЦЭМ!$A$39:$A$782,$A104,СВЦЭМ!$B$39:$B$782,R$83)+'СЕТ СН'!$H$14+СВЦЭМ!$D$10+'СЕТ СН'!$H$5-'СЕТ СН'!$H$24</f>
        <v>3540.6852083799999</v>
      </c>
      <c r="S104" s="36">
        <f>SUMIFS(СВЦЭМ!$D$39:$D$782,СВЦЭМ!$A$39:$A$782,$A104,СВЦЭМ!$B$39:$B$782,S$83)+'СЕТ СН'!$H$14+СВЦЭМ!$D$10+'СЕТ СН'!$H$5-'СЕТ СН'!$H$24</f>
        <v>3526.6087364999998</v>
      </c>
      <c r="T104" s="36">
        <f>SUMIFS(СВЦЭМ!$D$39:$D$782,СВЦЭМ!$A$39:$A$782,$A104,СВЦЭМ!$B$39:$B$782,T$83)+'СЕТ СН'!$H$14+СВЦЭМ!$D$10+'СЕТ СН'!$H$5-'СЕТ СН'!$H$24</f>
        <v>3547.1796712699997</v>
      </c>
      <c r="U104" s="36">
        <f>SUMIFS(СВЦЭМ!$D$39:$D$782,СВЦЭМ!$A$39:$A$782,$A104,СВЦЭМ!$B$39:$B$782,U$83)+'СЕТ СН'!$H$14+СВЦЭМ!$D$10+'СЕТ СН'!$H$5-'СЕТ СН'!$H$24</f>
        <v>3544.7353704799998</v>
      </c>
      <c r="V104" s="36">
        <f>SUMIFS(СВЦЭМ!$D$39:$D$782,СВЦЭМ!$A$39:$A$782,$A104,СВЦЭМ!$B$39:$B$782,V$83)+'СЕТ СН'!$H$14+СВЦЭМ!$D$10+'СЕТ СН'!$H$5-'СЕТ СН'!$H$24</f>
        <v>3548.1910181399999</v>
      </c>
      <c r="W104" s="36">
        <f>SUMIFS(СВЦЭМ!$D$39:$D$782,СВЦЭМ!$A$39:$A$782,$A104,СВЦЭМ!$B$39:$B$782,W$83)+'СЕТ СН'!$H$14+СВЦЭМ!$D$10+'СЕТ СН'!$H$5-'СЕТ СН'!$H$24</f>
        <v>3571.4093380599998</v>
      </c>
      <c r="X104" s="36">
        <f>SUMIFS(СВЦЭМ!$D$39:$D$782,СВЦЭМ!$A$39:$A$782,$A104,СВЦЭМ!$B$39:$B$782,X$83)+'СЕТ СН'!$H$14+СВЦЭМ!$D$10+'СЕТ СН'!$H$5-'СЕТ СН'!$H$24</f>
        <v>3534.6988562400002</v>
      </c>
      <c r="Y104" s="36">
        <f>SUMIFS(СВЦЭМ!$D$39:$D$782,СВЦЭМ!$A$39:$A$782,$A104,СВЦЭМ!$B$39:$B$782,Y$83)+'СЕТ СН'!$H$14+СВЦЭМ!$D$10+'СЕТ СН'!$H$5-'СЕТ СН'!$H$24</f>
        <v>3564.9685321500001</v>
      </c>
    </row>
    <row r="105" spans="1:25" ht="15.75" x14ac:dyDescent="0.2">
      <c r="A105" s="35">
        <f t="shared" si="2"/>
        <v>44430</v>
      </c>
      <c r="B105" s="36">
        <f>SUMIFS(СВЦЭМ!$D$39:$D$782,СВЦЭМ!$A$39:$A$782,$A105,СВЦЭМ!$B$39:$B$782,B$83)+'СЕТ СН'!$H$14+СВЦЭМ!$D$10+'СЕТ СН'!$H$5-'СЕТ СН'!$H$24</f>
        <v>3607.7499016000002</v>
      </c>
      <c r="C105" s="36">
        <f>SUMIFS(СВЦЭМ!$D$39:$D$782,СВЦЭМ!$A$39:$A$782,$A105,СВЦЭМ!$B$39:$B$782,C$83)+'СЕТ СН'!$H$14+СВЦЭМ!$D$10+'СЕТ СН'!$H$5-'СЕТ СН'!$H$24</f>
        <v>3679.3245064299999</v>
      </c>
      <c r="D105" s="36">
        <f>SUMIFS(СВЦЭМ!$D$39:$D$782,СВЦЭМ!$A$39:$A$782,$A105,СВЦЭМ!$B$39:$B$782,D$83)+'СЕТ СН'!$H$14+СВЦЭМ!$D$10+'СЕТ СН'!$H$5-'СЕТ СН'!$H$24</f>
        <v>3769.4197125199998</v>
      </c>
      <c r="E105" s="36">
        <f>SUMIFS(СВЦЭМ!$D$39:$D$782,СВЦЭМ!$A$39:$A$782,$A105,СВЦЭМ!$B$39:$B$782,E$83)+'СЕТ СН'!$H$14+СВЦЭМ!$D$10+'СЕТ СН'!$H$5-'СЕТ СН'!$H$24</f>
        <v>3835.7810901900002</v>
      </c>
      <c r="F105" s="36">
        <f>SUMIFS(СВЦЭМ!$D$39:$D$782,СВЦЭМ!$A$39:$A$782,$A105,СВЦЭМ!$B$39:$B$782,F$83)+'СЕТ СН'!$H$14+СВЦЭМ!$D$10+'СЕТ СН'!$H$5-'СЕТ СН'!$H$24</f>
        <v>3849.1766430099997</v>
      </c>
      <c r="G105" s="36">
        <f>SUMIFS(СВЦЭМ!$D$39:$D$782,СВЦЭМ!$A$39:$A$782,$A105,СВЦЭМ!$B$39:$B$782,G$83)+'СЕТ СН'!$H$14+СВЦЭМ!$D$10+'СЕТ СН'!$H$5-'СЕТ СН'!$H$24</f>
        <v>3844.5088846399999</v>
      </c>
      <c r="H105" s="36">
        <f>SUMIFS(СВЦЭМ!$D$39:$D$782,СВЦЭМ!$A$39:$A$782,$A105,СВЦЭМ!$B$39:$B$782,H$83)+'СЕТ СН'!$H$14+СВЦЭМ!$D$10+'СЕТ СН'!$H$5-'СЕТ СН'!$H$24</f>
        <v>3802.18034188</v>
      </c>
      <c r="I105" s="36">
        <f>SUMIFS(СВЦЭМ!$D$39:$D$782,СВЦЭМ!$A$39:$A$782,$A105,СВЦЭМ!$B$39:$B$782,I$83)+'СЕТ СН'!$H$14+СВЦЭМ!$D$10+'СЕТ СН'!$H$5-'СЕТ СН'!$H$24</f>
        <v>3645.1730203400002</v>
      </c>
      <c r="J105" s="36">
        <f>SUMIFS(СВЦЭМ!$D$39:$D$782,СВЦЭМ!$A$39:$A$782,$A105,СВЦЭМ!$B$39:$B$782,J$83)+'СЕТ СН'!$H$14+СВЦЭМ!$D$10+'СЕТ СН'!$H$5-'СЕТ СН'!$H$24</f>
        <v>3569.90615587</v>
      </c>
      <c r="K105" s="36">
        <f>SUMIFS(СВЦЭМ!$D$39:$D$782,СВЦЭМ!$A$39:$A$782,$A105,СВЦЭМ!$B$39:$B$782,K$83)+'СЕТ СН'!$H$14+СВЦЭМ!$D$10+'СЕТ СН'!$H$5-'СЕТ СН'!$H$24</f>
        <v>3506.6468604699999</v>
      </c>
      <c r="L105" s="36">
        <f>SUMIFS(СВЦЭМ!$D$39:$D$782,СВЦЭМ!$A$39:$A$782,$A105,СВЦЭМ!$B$39:$B$782,L$83)+'СЕТ СН'!$H$14+СВЦЭМ!$D$10+'СЕТ СН'!$H$5-'СЕТ СН'!$H$24</f>
        <v>3489.3156434699999</v>
      </c>
      <c r="M105" s="36">
        <f>SUMIFS(СВЦЭМ!$D$39:$D$782,СВЦЭМ!$A$39:$A$782,$A105,СВЦЭМ!$B$39:$B$782,M$83)+'СЕТ СН'!$H$14+СВЦЭМ!$D$10+'СЕТ СН'!$H$5-'СЕТ СН'!$H$24</f>
        <v>3480.94307506</v>
      </c>
      <c r="N105" s="36">
        <f>SUMIFS(СВЦЭМ!$D$39:$D$782,СВЦЭМ!$A$39:$A$782,$A105,СВЦЭМ!$B$39:$B$782,N$83)+'СЕТ СН'!$H$14+СВЦЭМ!$D$10+'СЕТ СН'!$H$5-'СЕТ СН'!$H$24</f>
        <v>3478.07335711</v>
      </c>
      <c r="O105" s="36">
        <f>SUMIFS(СВЦЭМ!$D$39:$D$782,СВЦЭМ!$A$39:$A$782,$A105,СВЦЭМ!$B$39:$B$782,O$83)+'СЕТ СН'!$H$14+СВЦЭМ!$D$10+'СЕТ СН'!$H$5-'СЕТ СН'!$H$24</f>
        <v>3485.5832219899999</v>
      </c>
      <c r="P105" s="36">
        <f>SUMIFS(СВЦЭМ!$D$39:$D$782,СВЦЭМ!$A$39:$A$782,$A105,СВЦЭМ!$B$39:$B$782,P$83)+'СЕТ СН'!$H$14+СВЦЭМ!$D$10+'СЕТ СН'!$H$5-'СЕТ СН'!$H$24</f>
        <v>3515.8059003600001</v>
      </c>
      <c r="Q105" s="36">
        <f>SUMIFS(СВЦЭМ!$D$39:$D$782,СВЦЭМ!$A$39:$A$782,$A105,СВЦЭМ!$B$39:$B$782,Q$83)+'СЕТ СН'!$H$14+СВЦЭМ!$D$10+'СЕТ СН'!$H$5-'СЕТ СН'!$H$24</f>
        <v>3526.5628074000001</v>
      </c>
      <c r="R105" s="36">
        <f>SUMIFS(СВЦЭМ!$D$39:$D$782,СВЦЭМ!$A$39:$A$782,$A105,СВЦЭМ!$B$39:$B$782,R$83)+'СЕТ СН'!$H$14+СВЦЭМ!$D$10+'СЕТ СН'!$H$5-'СЕТ СН'!$H$24</f>
        <v>3522.3523190300002</v>
      </c>
      <c r="S105" s="36">
        <f>SUMIFS(СВЦЭМ!$D$39:$D$782,СВЦЭМ!$A$39:$A$782,$A105,СВЦЭМ!$B$39:$B$782,S$83)+'СЕТ СН'!$H$14+СВЦЭМ!$D$10+'СЕТ СН'!$H$5-'СЕТ СН'!$H$24</f>
        <v>3491.9703552199999</v>
      </c>
      <c r="T105" s="36">
        <f>SUMIFS(СВЦЭМ!$D$39:$D$782,СВЦЭМ!$A$39:$A$782,$A105,СВЦЭМ!$B$39:$B$782,T$83)+'СЕТ СН'!$H$14+СВЦЭМ!$D$10+'СЕТ СН'!$H$5-'СЕТ СН'!$H$24</f>
        <v>3466.8020485299999</v>
      </c>
      <c r="U105" s="36">
        <f>SUMIFS(СВЦЭМ!$D$39:$D$782,СВЦЭМ!$A$39:$A$782,$A105,СВЦЭМ!$B$39:$B$782,U$83)+'СЕТ СН'!$H$14+СВЦЭМ!$D$10+'СЕТ СН'!$H$5-'СЕТ СН'!$H$24</f>
        <v>3464.0009362299998</v>
      </c>
      <c r="V105" s="36">
        <f>SUMIFS(СВЦЭМ!$D$39:$D$782,СВЦЭМ!$A$39:$A$782,$A105,СВЦЭМ!$B$39:$B$782,V$83)+'СЕТ СН'!$H$14+СВЦЭМ!$D$10+'СЕТ СН'!$H$5-'СЕТ СН'!$H$24</f>
        <v>3461.5603693900002</v>
      </c>
      <c r="W105" s="36">
        <f>SUMIFS(СВЦЭМ!$D$39:$D$782,СВЦЭМ!$A$39:$A$782,$A105,СВЦЭМ!$B$39:$B$782,W$83)+'СЕТ СН'!$H$14+СВЦЭМ!$D$10+'СЕТ СН'!$H$5-'СЕТ СН'!$H$24</f>
        <v>3469.3773094399999</v>
      </c>
      <c r="X105" s="36">
        <f>SUMIFS(СВЦЭМ!$D$39:$D$782,СВЦЭМ!$A$39:$A$782,$A105,СВЦЭМ!$B$39:$B$782,X$83)+'СЕТ СН'!$H$14+СВЦЭМ!$D$10+'СЕТ СН'!$H$5-'СЕТ СН'!$H$24</f>
        <v>3478.17666947</v>
      </c>
      <c r="Y105" s="36">
        <f>SUMIFS(СВЦЭМ!$D$39:$D$782,СВЦЭМ!$A$39:$A$782,$A105,СВЦЭМ!$B$39:$B$782,Y$83)+'СЕТ СН'!$H$14+СВЦЭМ!$D$10+'СЕТ СН'!$H$5-'СЕТ СН'!$H$24</f>
        <v>3534.22814191</v>
      </c>
    </row>
    <row r="106" spans="1:25" ht="15.75" x14ac:dyDescent="0.2">
      <c r="A106" s="35">
        <f t="shared" si="2"/>
        <v>44431</v>
      </c>
      <c r="B106" s="36">
        <f>SUMIFS(СВЦЭМ!$D$39:$D$782,СВЦЭМ!$A$39:$A$782,$A106,СВЦЭМ!$B$39:$B$782,B$83)+'СЕТ СН'!$H$14+СВЦЭМ!$D$10+'СЕТ СН'!$H$5-'СЕТ СН'!$H$24</f>
        <v>3629.8608235500001</v>
      </c>
      <c r="C106" s="36">
        <f>SUMIFS(СВЦЭМ!$D$39:$D$782,СВЦЭМ!$A$39:$A$782,$A106,СВЦЭМ!$B$39:$B$782,C$83)+'СЕТ СН'!$H$14+СВЦЭМ!$D$10+'СЕТ СН'!$H$5-'СЕТ СН'!$H$24</f>
        <v>3644.2099386599998</v>
      </c>
      <c r="D106" s="36">
        <f>SUMIFS(СВЦЭМ!$D$39:$D$782,СВЦЭМ!$A$39:$A$782,$A106,СВЦЭМ!$B$39:$B$782,D$83)+'СЕТ СН'!$H$14+СВЦЭМ!$D$10+'СЕТ СН'!$H$5-'СЕТ СН'!$H$24</f>
        <v>3682.3711752999998</v>
      </c>
      <c r="E106" s="36">
        <f>SUMIFS(СВЦЭМ!$D$39:$D$782,СВЦЭМ!$A$39:$A$782,$A106,СВЦЭМ!$B$39:$B$782,E$83)+'СЕТ СН'!$H$14+СВЦЭМ!$D$10+'СЕТ СН'!$H$5-'СЕТ СН'!$H$24</f>
        <v>3706.5424636899997</v>
      </c>
      <c r="F106" s="36">
        <f>SUMIFS(СВЦЭМ!$D$39:$D$782,СВЦЭМ!$A$39:$A$782,$A106,СВЦЭМ!$B$39:$B$782,F$83)+'СЕТ СН'!$H$14+СВЦЭМ!$D$10+'СЕТ СН'!$H$5-'СЕТ СН'!$H$24</f>
        <v>3707.95608378</v>
      </c>
      <c r="G106" s="36">
        <f>SUMIFS(СВЦЭМ!$D$39:$D$782,СВЦЭМ!$A$39:$A$782,$A106,СВЦЭМ!$B$39:$B$782,G$83)+'СЕТ СН'!$H$14+СВЦЭМ!$D$10+'СЕТ СН'!$H$5-'СЕТ СН'!$H$24</f>
        <v>3697.7915777099997</v>
      </c>
      <c r="H106" s="36">
        <f>SUMIFS(СВЦЭМ!$D$39:$D$782,СВЦЭМ!$A$39:$A$782,$A106,СВЦЭМ!$B$39:$B$782,H$83)+'СЕТ СН'!$H$14+СВЦЭМ!$D$10+'СЕТ СН'!$H$5-'СЕТ СН'!$H$24</f>
        <v>3667.0941813999998</v>
      </c>
      <c r="I106" s="36">
        <f>SUMIFS(СВЦЭМ!$D$39:$D$782,СВЦЭМ!$A$39:$A$782,$A106,СВЦЭМ!$B$39:$B$782,I$83)+'СЕТ СН'!$H$14+СВЦЭМ!$D$10+'СЕТ СН'!$H$5-'СЕТ СН'!$H$24</f>
        <v>3620.2511176200001</v>
      </c>
      <c r="J106" s="36">
        <f>SUMIFS(СВЦЭМ!$D$39:$D$782,СВЦЭМ!$A$39:$A$782,$A106,СВЦЭМ!$B$39:$B$782,J$83)+'СЕТ СН'!$H$14+СВЦЭМ!$D$10+'СЕТ СН'!$H$5-'СЕТ СН'!$H$24</f>
        <v>3568.00778997</v>
      </c>
      <c r="K106" s="36">
        <f>SUMIFS(СВЦЭМ!$D$39:$D$782,СВЦЭМ!$A$39:$A$782,$A106,СВЦЭМ!$B$39:$B$782,K$83)+'СЕТ СН'!$H$14+СВЦЭМ!$D$10+'СЕТ СН'!$H$5-'СЕТ СН'!$H$24</f>
        <v>3568.8171280699999</v>
      </c>
      <c r="L106" s="36">
        <f>SUMIFS(СВЦЭМ!$D$39:$D$782,СВЦЭМ!$A$39:$A$782,$A106,СВЦЭМ!$B$39:$B$782,L$83)+'СЕТ СН'!$H$14+СВЦЭМ!$D$10+'СЕТ СН'!$H$5-'СЕТ СН'!$H$24</f>
        <v>3592.1971680900001</v>
      </c>
      <c r="M106" s="36">
        <f>SUMIFS(СВЦЭМ!$D$39:$D$782,СВЦЭМ!$A$39:$A$782,$A106,СВЦЭМ!$B$39:$B$782,M$83)+'СЕТ СН'!$H$14+СВЦЭМ!$D$10+'СЕТ СН'!$H$5-'СЕТ СН'!$H$24</f>
        <v>3594.93997575</v>
      </c>
      <c r="N106" s="36">
        <f>SUMIFS(СВЦЭМ!$D$39:$D$782,СВЦЭМ!$A$39:$A$782,$A106,СВЦЭМ!$B$39:$B$782,N$83)+'СЕТ СН'!$H$14+СВЦЭМ!$D$10+'СЕТ СН'!$H$5-'СЕТ СН'!$H$24</f>
        <v>3591.55802894</v>
      </c>
      <c r="O106" s="36">
        <f>SUMIFS(СВЦЭМ!$D$39:$D$782,СВЦЭМ!$A$39:$A$782,$A106,СВЦЭМ!$B$39:$B$782,O$83)+'СЕТ СН'!$H$14+СВЦЭМ!$D$10+'СЕТ СН'!$H$5-'СЕТ СН'!$H$24</f>
        <v>3611.2327662799999</v>
      </c>
      <c r="P106" s="36">
        <f>SUMIFS(СВЦЭМ!$D$39:$D$782,СВЦЭМ!$A$39:$A$782,$A106,СВЦЭМ!$B$39:$B$782,P$83)+'СЕТ СН'!$H$14+СВЦЭМ!$D$10+'СЕТ СН'!$H$5-'СЕТ СН'!$H$24</f>
        <v>3596.2253477599997</v>
      </c>
      <c r="Q106" s="36">
        <f>SUMIFS(СВЦЭМ!$D$39:$D$782,СВЦЭМ!$A$39:$A$782,$A106,СВЦЭМ!$B$39:$B$782,Q$83)+'СЕТ СН'!$H$14+СВЦЭМ!$D$10+'СЕТ СН'!$H$5-'СЕТ СН'!$H$24</f>
        <v>3592.3902108900002</v>
      </c>
      <c r="R106" s="36">
        <f>SUMIFS(СВЦЭМ!$D$39:$D$782,СВЦЭМ!$A$39:$A$782,$A106,СВЦЭМ!$B$39:$B$782,R$83)+'СЕТ СН'!$H$14+СВЦЭМ!$D$10+'СЕТ СН'!$H$5-'СЕТ СН'!$H$24</f>
        <v>3586.4022678299998</v>
      </c>
      <c r="S106" s="36">
        <f>SUMIFS(СВЦЭМ!$D$39:$D$782,СВЦЭМ!$A$39:$A$782,$A106,СВЦЭМ!$B$39:$B$782,S$83)+'СЕТ СН'!$H$14+СВЦЭМ!$D$10+'СЕТ СН'!$H$5-'СЕТ СН'!$H$24</f>
        <v>3576.1430543000001</v>
      </c>
      <c r="T106" s="36">
        <f>SUMIFS(СВЦЭМ!$D$39:$D$782,СВЦЭМ!$A$39:$A$782,$A106,СВЦЭМ!$B$39:$B$782,T$83)+'СЕТ СН'!$H$14+СВЦЭМ!$D$10+'СЕТ СН'!$H$5-'СЕТ СН'!$H$24</f>
        <v>3610.60955904</v>
      </c>
      <c r="U106" s="36">
        <f>SUMIFS(СВЦЭМ!$D$39:$D$782,СВЦЭМ!$A$39:$A$782,$A106,СВЦЭМ!$B$39:$B$782,U$83)+'СЕТ СН'!$H$14+СВЦЭМ!$D$10+'СЕТ СН'!$H$5-'СЕТ СН'!$H$24</f>
        <v>3597.76746933</v>
      </c>
      <c r="V106" s="36">
        <f>SUMIFS(СВЦЭМ!$D$39:$D$782,СВЦЭМ!$A$39:$A$782,$A106,СВЦЭМ!$B$39:$B$782,V$83)+'СЕТ СН'!$H$14+СВЦЭМ!$D$10+'СЕТ СН'!$H$5-'СЕТ СН'!$H$24</f>
        <v>3594.1885641600002</v>
      </c>
      <c r="W106" s="36">
        <f>SUMIFS(СВЦЭМ!$D$39:$D$782,СВЦЭМ!$A$39:$A$782,$A106,СВЦЭМ!$B$39:$B$782,W$83)+'СЕТ СН'!$H$14+СВЦЭМ!$D$10+'СЕТ СН'!$H$5-'СЕТ СН'!$H$24</f>
        <v>3611.0651581100001</v>
      </c>
      <c r="X106" s="36">
        <f>SUMIFS(СВЦЭМ!$D$39:$D$782,СВЦЭМ!$A$39:$A$782,$A106,СВЦЭМ!$B$39:$B$782,X$83)+'СЕТ СН'!$H$14+СВЦЭМ!$D$10+'СЕТ СН'!$H$5-'СЕТ СН'!$H$24</f>
        <v>3570.3632956599999</v>
      </c>
      <c r="Y106" s="36">
        <f>SUMIFS(СВЦЭМ!$D$39:$D$782,СВЦЭМ!$A$39:$A$782,$A106,СВЦЭМ!$B$39:$B$782,Y$83)+'СЕТ СН'!$H$14+СВЦЭМ!$D$10+'СЕТ СН'!$H$5-'СЕТ СН'!$H$24</f>
        <v>3594.1763043400001</v>
      </c>
    </row>
    <row r="107" spans="1:25" ht="15.75" x14ac:dyDescent="0.2">
      <c r="A107" s="35">
        <f t="shared" si="2"/>
        <v>44432</v>
      </c>
      <c r="B107" s="36">
        <f>SUMIFS(СВЦЭМ!$D$39:$D$782,СВЦЭМ!$A$39:$A$782,$A107,СВЦЭМ!$B$39:$B$782,B$83)+'СЕТ СН'!$H$14+СВЦЭМ!$D$10+'СЕТ СН'!$H$5-'СЕТ СН'!$H$24</f>
        <v>3586.7129341</v>
      </c>
      <c r="C107" s="36">
        <f>SUMIFS(СВЦЭМ!$D$39:$D$782,СВЦЭМ!$A$39:$A$782,$A107,СВЦЭМ!$B$39:$B$782,C$83)+'СЕТ СН'!$H$14+СВЦЭМ!$D$10+'СЕТ СН'!$H$5-'СЕТ СН'!$H$24</f>
        <v>3654.8542759000002</v>
      </c>
      <c r="D107" s="36">
        <f>SUMIFS(СВЦЭМ!$D$39:$D$782,СВЦЭМ!$A$39:$A$782,$A107,СВЦЭМ!$B$39:$B$782,D$83)+'СЕТ СН'!$H$14+СВЦЭМ!$D$10+'СЕТ СН'!$H$5-'СЕТ СН'!$H$24</f>
        <v>3699.3636985399999</v>
      </c>
      <c r="E107" s="36">
        <f>SUMIFS(СВЦЭМ!$D$39:$D$782,СВЦЭМ!$A$39:$A$782,$A107,СВЦЭМ!$B$39:$B$782,E$83)+'СЕТ СН'!$H$14+СВЦЭМ!$D$10+'СЕТ СН'!$H$5-'СЕТ СН'!$H$24</f>
        <v>3756.0315019</v>
      </c>
      <c r="F107" s="36">
        <f>SUMIFS(СВЦЭМ!$D$39:$D$782,СВЦЭМ!$A$39:$A$782,$A107,СВЦЭМ!$B$39:$B$782,F$83)+'СЕТ СН'!$H$14+СВЦЭМ!$D$10+'СЕТ СН'!$H$5-'СЕТ СН'!$H$24</f>
        <v>3755.4122953599999</v>
      </c>
      <c r="G107" s="36">
        <f>SUMIFS(СВЦЭМ!$D$39:$D$782,СВЦЭМ!$A$39:$A$782,$A107,СВЦЭМ!$B$39:$B$782,G$83)+'СЕТ СН'!$H$14+СВЦЭМ!$D$10+'СЕТ СН'!$H$5-'СЕТ СН'!$H$24</f>
        <v>3736.08997249</v>
      </c>
      <c r="H107" s="36">
        <f>SUMIFS(СВЦЭМ!$D$39:$D$782,СВЦЭМ!$A$39:$A$782,$A107,СВЦЭМ!$B$39:$B$782,H$83)+'СЕТ СН'!$H$14+СВЦЭМ!$D$10+'СЕТ СН'!$H$5-'СЕТ СН'!$H$24</f>
        <v>3688.5043388399999</v>
      </c>
      <c r="I107" s="36">
        <f>SUMIFS(СВЦЭМ!$D$39:$D$782,СВЦЭМ!$A$39:$A$782,$A107,СВЦЭМ!$B$39:$B$782,I$83)+'СЕТ СН'!$H$14+СВЦЭМ!$D$10+'СЕТ СН'!$H$5-'СЕТ СН'!$H$24</f>
        <v>3620.8027461699999</v>
      </c>
      <c r="J107" s="36">
        <f>SUMIFS(СВЦЭМ!$D$39:$D$782,СВЦЭМ!$A$39:$A$782,$A107,СВЦЭМ!$B$39:$B$782,J$83)+'СЕТ СН'!$H$14+СВЦЭМ!$D$10+'СЕТ СН'!$H$5-'СЕТ СН'!$H$24</f>
        <v>3527.2398855299998</v>
      </c>
      <c r="K107" s="36">
        <f>SUMIFS(СВЦЭМ!$D$39:$D$782,СВЦЭМ!$A$39:$A$782,$A107,СВЦЭМ!$B$39:$B$782,K$83)+'СЕТ СН'!$H$14+СВЦЭМ!$D$10+'СЕТ СН'!$H$5-'СЕТ СН'!$H$24</f>
        <v>3517.4670566200002</v>
      </c>
      <c r="L107" s="36">
        <f>SUMIFS(СВЦЭМ!$D$39:$D$782,СВЦЭМ!$A$39:$A$782,$A107,СВЦЭМ!$B$39:$B$782,L$83)+'СЕТ СН'!$H$14+СВЦЭМ!$D$10+'СЕТ СН'!$H$5-'СЕТ СН'!$H$24</f>
        <v>3523.4002399000001</v>
      </c>
      <c r="M107" s="36">
        <f>SUMIFS(СВЦЭМ!$D$39:$D$782,СВЦЭМ!$A$39:$A$782,$A107,СВЦЭМ!$B$39:$B$782,M$83)+'СЕТ СН'!$H$14+СВЦЭМ!$D$10+'СЕТ СН'!$H$5-'СЕТ СН'!$H$24</f>
        <v>3521.8297572500001</v>
      </c>
      <c r="N107" s="36">
        <f>SUMIFS(СВЦЭМ!$D$39:$D$782,СВЦЭМ!$A$39:$A$782,$A107,СВЦЭМ!$B$39:$B$782,N$83)+'СЕТ СН'!$H$14+СВЦЭМ!$D$10+'СЕТ СН'!$H$5-'СЕТ СН'!$H$24</f>
        <v>3521.92999345</v>
      </c>
      <c r="O107" s="36">
        <f>SUMIFS(СВЦЭМ!$D$39:$D$782,СВЦЭМ!$A$39:$A$782,$A107,СВЦЭМ!$B$39:$B$782,O$83)+'СЕТ СН'!$H$14+СВЦЭМ!$D$10+'СЕТ СН'!$H$5-'СЕТ СН'!$H$24</f>
        <v>3509.1869748600002</v>
      </c>
      <c r="P107" s="36">
        <f>SUMIFS(СВЦЭМ!$D$39:$D$782,СВЦЭМ!$A$39:$A$782,$A107,СВЦЭМ!$B$39:$B$782,P$83)+'СЕТ СН'!$H$14+СВЦЭМ!$D$10+'СЕТ СН'!$H$5-'СЕТ СН'!$H$24</f>
        <v>3519.2573522299999</v>
      </c>
      <c r="Q107" s="36">
        <f>SUMIFS(СВЦЭМ!$D$39:$D$782,СВЦЭМ!$A$39:$A$782,$A107,СВЦЭМ!$B$39:$B$782,Q$83)+'СЕТ СН'!$H$14+СВЦЭМ!$D$10+'СЕТ СН'!$H$5-'СЕТ СН'!$H$24</f>
        <v>3530.0118502199998</v>
      </c>
      <c r="R107" s="36">
        <f>SUMIFS(СВЦЭМ!$D$39:$D$782,СВЦЭМ!$A$39:$A$782,$A107,СВЦЭМ!$B$39:$B$782,R$83)+'СЕТ СН'!$H$14+СВЦЭМ!$D$10+'СЕТ СН'!$H$5-'СЕТ СН'!$H$24</f>
        <v>3528.93961868</v>
      </c>
      <c r="S107" s="36">
        <f>SUMIFS(СВЦЭМ!$D$39:$D$782,СВЦЭМ!$A$39:$A$782,$A107,СВЦЭМ!$B$39:$B$782,S$83)+'СЕТ СН'!$H$14+СВЦЭМ!$D$10+'СЕТ СН'!$H$5-'СЕТ СН'!$H$24</f>
        <v>3509.3808946300001</v>
      </c>
      <c r="T107" s="36">
        <f>SUMIFS(СВЦЭМ!$D$39:$D$782,СВЦЭМ!$A$39:$A$782,$A107,СВЦЭМ!$B$39:$B$782,T$83)+'СЕТ СН'!$H$14+СВЦЭМ!$D$10+'СЕТ СН'!$H$5-'СЕТ СН'!$H$24</f>
        <v>3548.4348609499998</v>
      </c>
      <c r="U107" s="36">
        <f>SUMIFS(СВЦЭМ!$D$39:$D$782,СВЦЭМ!$A$39:$A$782,$A107,СВЦЭМ!$B$39:$B$782,U$83)+'СЕТ СН'!$H$14+СВЦЭМ!$D$10+'СЕТ СН'!$H$5-'СЕТ СН'!$H$24</f>
        <v>3544.6812053499998</v>
      </c>
      <c r="V107" s="36">
        <f>SUMIFS(СВЦЭМ!$D$39:$D$782,СВЦЭМ!$A$39:$A$782,$A107,СВЦЭМ!$B$39:$B$782,V$83)+'СЕТ СН'!$H$14+СВЦЭМ!$D$10+'СЕТ СН'!$H$5-'СЕТ СН'!$H$24</f>
        <v>3554.19484487</v>
      </c>
      <c r="W107" s="36">
        <f>SUMIFS(СВЦЭМ!$D$39:$D$782,СВЦЭМ!$A$39:$A$782,$A107,СВЦЭМ!$B$39:$B$782,W$83)+'СЕТ СН'!$H$14+СВЦЭМ!$D$10+'СЕТ СН'!$H$5-'СЕТ СН'!$H$24</f>
        <v>3572.0125255200001</v>
      </c>
      <c r="X107" s="36">
        <f>SUMIFS(СВЦЭМ!$D$39:$D$782,СВЦЭМ!$A$39:$A$782,$A107,СВЦЭМ!$B$39:$B$782,X$83)+'СЕТ СН'!$H$14+СВЦЭМ!$D$10+'СЕТ СН'!$H$5-'СЕТ СН'!$H$24</f>
        <v>3520.4345142399998</v>
      </c>
      <c r="Y107" s="36">
        <f>SUMIFS(СВЦЭМ!$D$39:$D$782,СВЦЭМ!$A$39:$A$782,$A107,СВЦЭМ!$B$39:$B$782,Y$83)+'СЕТ СН'!$H$14+СВЦЭМ!$D$10+'СЕТ СН'!$H$5-'СЕТ СН'!$H$24</f>
        <v>3543.6345497000002</v>
      </c>
    </row>
    <row r="108" spans="1:25" ht="15.75" x14ac:dyDescent="0.2">
      <c r="A108" s="35">
        <f t="shared" si="2"/>
        <v>44433</v>
      </c>
      <c r="B108" s="36">
        <f>SUMIFS(СВЦЭМ!$D$39:$D$782,СВЦЭМ!$A$39:$A$782,$A108,СВЦЭМ!$B$39:$B$782,B$83)+'СЕТ СН'!$H$14+СВЦЭМ!$D$10+'СЕТ СН'!$H$5-'СЕТ СН'!$H$24</f>
        <v>3653.2753223700001</v>
      </c>
      <c r="C108" s="36">
        <f>SUMIFS(СВЦЭМ!$D$39:$D$782,СВЦЭМ!$A$39:$A$782,$A108,СВЦЭМ!$B$39:$B$782,C$83)+'СЕТ СН'!$H$14+СВЦЭМ!$D$10+'СЕТ СН'!$H$5-'СЕТ СН'!$H$24</f>
        <v>3729.5438762599997</v>
      </c>
      <c r="D108" s="36">
        <f>SUMIFS(СВЦЭМ!$D$39:$D$782,СВЦЭМ!$A$39:$A$782,$A108,СВЦЭМ!$B$39:$B$782,D$83)+'СЕТ СН'!$H$14+СВЦЭМ!$D$10+'СЕТ СН'!$H$5-'СЕТ СН'!$H$24</f>
        <v>3759.5689801200001</v>
      </c>
      <c r="E108" s="36">
        <f>SUMIFS(СВЦЭМ!$D$39:$D$782,СВЦЭМ!$A$39:$A$782,$A108,СВЦЭМ!$B$39:$B$782,E$83)+'СЕТ СН'!$H$14+СВЦЭМ!$D$10+'СЕТ СН'!$H$5-'СЕТ СН'!$H$24</f>
        <v>3766.1854080200001</v>
      </c>
      <c r="F108" s="36">
        <f>SUMIFS(СВЦЭМ!$D$39:$D$782,СВЦЭМ!$A$39:$A$782,$A108,СВЦЭМ!$B$39:$B$782,F$83)+'СЕТ СН'!$H$14+СВЦЭМ!$D$10+'СЕТ СН'!$H$5-'СЕТ СН'!$H$24</f>
        <v>3758.58649676</v>
      </c>
      <c r="G108" s="36">
        <f>SUMIFS(СВЦЭМ!$D$39:$D$782,СВЦЭМ!$A$39:$A$782,$A108,СВЦЭМ!$B$39:$B$782,G$83)+'СЕТ СН'!$H$14+СВЦЭМ!$D$10+'СЕТ СН'!$H$5-'СЕТ СН'!$H$24</f>
        <v>3746.4368040899999</v>
      </c>
      <c r="H108" s="36">
        <f>SUMIFS(СВЦЭМ!$D$39:$D$782,СВЦЭМ!$A$39:$A$782,$A108,СВЦЭМ!$B$39:$B$782,H$83)+'СЕТ СН'!$H$14+СВЦЭМ!$D$10+'СЕТ СН'!$H$5-'СЕТ СН'!$H$24</f>
        <v>3717.9658109699999</v>
      </c>
      <c r="I108" s="36">
        <f>SUMIFS(СВЦЭМ!$D$39:$D$782,СВЦЭМ!$A$39:$A$782,$A108,СВЦЭМ!$B$39:$B$782,I$83)+'СЕТ СН'!$H$14+СВЦЭМ!$D$10+'СЕТ СН'!$H$5-'СЕТ СН'!$H$24</f>
        <v>3643.4702428800001</v>
      </c>
      <c r="J108" s="36">
        <f>SUMIFS(СВЦЭМ!$D$39:$D$782,СВЦЭМ!$A$39:$A$782,$A108,СВЦЭМ!$B$39:$B$782,J$83)+'СЕТ СН'!$H$14+СВЦЭМ!$D$10+'СЕТ СН'!$H$5-'СЕТ СН'!$H$24</f>
        <v>3567.8011469399999</v>
      </c>
      <c r="K108" s="36">
        <f>SUMIFS(СВЦЭМ!$D$39:$D$782,СВЦЭМ!$A$39:$A$782,$A108,СВЦЭМ!$B$39:$B$782,K$83)+'СЕТ СН'!$H$14+СВЦЭМ!$D$10+'СЕТ СН'!$H$5-'СЕТ СН'!$H$24</f>
        <v>3542.3545568199997</v>
      </c>
      <c r="L108" s="36">
        <f>SUMIFS(СВЦЭМ!$D$39:$D$782,СВЦЭМ!$A$39:$A$782,$A108,СВЦЭМ!$B$39:$B$782,L$83)+'СЕТ СН'!$H$14+СВЦЭМ!$D$10+'СЕТ СН'!$H$5-'СЕТ СН'!$H$24</f>
        <v>3552.1921985999998</v>
      </c>
      <c r="M108" s="36">
        <f>SUMIFS(СВЦЭМ!$D$39:$D$782,СВЦЭМ!$A$39:$A$782,$A108,СВЦЭМ!$B$39:$B$782,M$83)+'СЕТ СН'!$H$14+СВЦЭМ!$D$10+'СЕТ СН'!$H$5-'СЕТ СН'!$H$24</f>
        <v>3561.3973529300001</v>
      </c>
      <c r="N108" s="36">
        <f>SUMIFS(СВЦЭМ!$D$39:$D$782,СВЦЭМ!$A$39:$A$782,$A108,СВЦЭМ!$B$39:$B$782,N$83)+'СЕТ СН'!$H$14+СВЦЭМ!$D$10+'СЕТ СН'!$H$5-'СЕТ СН'!$H$24</f>
        <v>3555.1285898699998</v>
      </c>
      <c r="O108" s="36">
        <f>SUMIFS(СВЦЭМ!$D$39:$D$782,СВЦЭМ!$A$39:$A$782,$A108,СВЦЭМ!$B$39:$B$782,O$83)+'СЕТ СН'!$H$14+СВЦЭМ!$D$10+'СЕТ СН'!$H$5-'СЕТ СН'!$H$24</f>
        <v>3557.2092589100002</v>
      </c>
      <c r="P108" s="36">
        <f>SUMIFS(СВЦЭМ!$D$39:$D$782,СВЦЭМ!$A$39:$A$782,$A108,СВЦЭМ!$B$39:$B$782,P$83)+'СЕТ СН'!$H$14+СВЦЭМ!$D$10+'СЕТ СН'!$H$5-'СЕТ СН'!$H$24</f>
        <v>3573.3694427299997</v>
      </c>
      <c r="Q108" s="36">
        <f>SUMIFS(СВЦЭМ!$D$39:$D$782,СВЦЭМ!$A$39:$A$782,$A108,СВЦЭМ!$B$39:$B$782,Q$83)+'СЕТ СН'!$H$14+СВЦЭМ!$D$10+'СЕТ СН'!$H$5-'СЕТ СН'!$H$24</f>
        <v>3578.0284570499998</v>
      </c>
      <c r="R108" s="36">
        <f>SUMIFS(СВЦЭМ!$D$39:$D$782,СВЦЭМ!$A$39:$A$782,$A108,СВЦЭМ!$B$39:$B$782,R$83)+'СЕТ СН'!$H$14+СВЦЭМ!$D$10+'СЕТ СН'!$H$5-'СЕТ СН'!$H$24</f>
        <v>3576.7373325099998</v>
      </c>
      <c r="S108" s="36">
        <f>SUMIFS(СВЦЭМ!$D$39:$D$782,СВЦЭМ!$A$39:$A$782,$A108,СВЦЭМ!$B$39:$B$782,S$83)+'СЕТ СН'!$H$14+СВЦЭМ!$D$10+'СЕТ СН'!$H$5-'СЕТ СН'!$H$24</f>
        <v>3561.67229851</v>
      </c>
      <c r="T108" s="36">
        <f>SUMIFS(СВЦЭМ!$D$39:$D$782,СВЦЭМ!$A$39:$A$782,$A108,СВЦЭМ!$B$39:$B$782,T$83)+'СЕТ СН'!$H$14+СВЦЭМ!$D$10+'СЕТ СН'!$H$5-'СЕТ СН'!$H$24</f>
        <v>3588.7253211100001</v>
      </c>
      <c r="U108" s="36">
        <f>SUMIFS(СВЦЭМ!$D$39:$D$782,СВЦЭМ!$A$39:$A$782,$A108,СВЦЭМ!$B$39:$B$782,U$83)+'СЕТ СН'!$H$14+СВЦЭМ!$D$10+'СЕТ СН'!$H$5-'СЕТ СН'!$H$24</f>
        <v>3583.6061528800001</v>
      </c>
      <c r="V108" s="36">
        <f>SUMIFS(СВЦЭМ!$D$39:$D$782,СВЦЭМ!$A$39:$A$782,$A108,СВЦЭМ!$B$39:$B$782,V$83)+'СЕТ СН'!$H$14+СВЦЭМ!$D$10+'СЕТ СН'!$H$5-'СЕТ СН'!$H$24</f>
        <v>3600.8012785699998</v>
      </c>
      <c r="W108" s="36">
        <f>SUMIFS(СВЦЭМ!$D$39:$D$782,СВЦЭМ!$A$39:$A$782,$A108,СВЦЭМ!$B$39:$B$782,W$83)+'СЕТ СН'!$H$14+СВЦЭМ!$D$10+'СЕТ СН'!$H$5-'СЕТ СН'!$H$24</f>
        <v>3612.6933346400001</v>
      </c>
      <c r="X108" s="36">
        <f>SUMIFS(СВЦЭМ!$D$39:$D$782,СВЦЭМ!$A$39:$A$782,$A108,СВЦЭМ!$B$39:$B$782,X$83)+'СЕТ СН'!$H$14+СВЦЭМ!$D$10+'СЕТ СН'!$H$5-'СЕТ СН'!$H$24</f>
        <v>3561.5843100799998</v>
      </c>
      <c r="Y108" s="36">
        <f>SUMIFS(СВЦЭМ!$D$39:$D$782,СВЦЭМ!$A$39:$A$782,$A108,СВЦЭМ!$B$39:$B$782,Y$83)+'СЕТ СН'!$H$14+СВЦЭМ!$D$10+'СЕТ СН'!$H$5-'СЕТ СН'!$H$24</f>
        <v>3573.9638535899999</v>
      </c>
    </row>
    <row r="109" spans="1:25" ht="15.75" x14ac:dyDescent="0.2">
      <c r="A109" s="35">
        <f t="shared" si="2"/>
        <v>44434</v>
      </c>
      <c r="B109" s="36">
        <f>SUMIFS(СВЦЭМ!$D$39:$D$782,СВЦЭМ!$A$39:$A$782,$A109,СВЦЭМ!$B$39:$B$782,B$83)+'СЕТ СН'!$H$14+СВЦЭМ!$D$10+'СЕТ СН'!$H$5-'СЕТ СН'!$H$24</f>
        <v>3667.5815857299999</v>
      </c>
      <c r="C109" s="36">
        <f>SUMIFS(СВЦЭМ!$D$39:$D$782,СВЦЭМ!$A$39:$A$782,$A109,СВЦЭМ!$B$39:$B$782,C$83)+'СЕТ СН'!$H$14+СВЦЭМ!$D$10+'СЕТ СН'!$H$5-'СЕТ СН'!$H$24</f>
        <v>3734.8182739499998</v>
      </c>
      <c r="D109" s="36">
        <f>SUMIFS(СВЦЭМ!$D$39:$D$782,СВЦЭМ!$A$39:$A$782,$A109,СВЦЭМ!$B$39:$B$782,D$83)+'СЕТ СН'!$H$14+СВЦЭМ!$D$10+'СЕТ СН'!$H$5-'СЕТ СН'!$H$24</f>
        <v>3789.63533465</v>
      </c>
      <c r="E109" s="36">
        <f>SUMIFS(СВЦЭМ!$D$39:$D$782,СВЦЭМ!$A$39:$A$782,$A109,СВЦЭМ!$B$39:$B$782,E$83)+'СЕТ СН'!$H$14+СВЦЭМ!$D$10+'СЕТ СН'!$H$5-'СЕТ СН'!$H$24</f>
        <v>3805.3355570799999</v>
      </c>
      <c r="F109" s="36">
        <f>SUMIFS(СВЦЭМ!$D$39:$D$782,СВЦЭМ!$A$39:$A$782,$A109,СВЦЭМ!$B$39:$B$782,F$83)+'СЕТ СН'!$H$14+СВЦЭМ!$D$10+'СЕТ СН'!$H$5-'СЕТ СН'!$H$24</f>
        <v>3802.3622066200001</v>
      </c>
      <c r="G109" s="36">
        <f>SUMIFS(СВЦЭМ!$D$39:$D$782,СВЦЭМ!$A$39:$A$782,$A109,СВЦЭМ!$B$39:$B$782,G$83)+'СЕТ СН'!$H$14+СВЦЭМ!$D$10+'СЕТ СН'!$H$5-'СЕТ СН'!$H$24</f>
        <v>3786.4110492099999</v>
      </c>
      <c r="H109" s="36">
        <f>SUMIFS(СВЦЭМ!$D$39:$D$782,СВЦЭМ!$A$39:$A$782,$A109,СВЦЭМ!$B$39:$B$782,H$83)+'СЕТ СН'!$H$14+СВЦЭМ!$D$10+'СЕТ СН'!$H$5-'СЕТ СН'!$H$24</f>
        <v>3748.7445146599998</v>
      </c>
      <c r="I109" s="36">
        <f>SUMIFS(СВЦЭМ!$D$39:$D$782,СВЦЭМ!$A$39:$A$782,$A109,СВЦЭМ!$B$39:$B$782,I$83)+'СЕТ СН'!$H$14+СВЦЭМ!$D$10+'СЕТ СН'!$H$5-'СЕТ СН'!$H$24</f>
        <v>3667.5373762499999</v>
      </c>
      <c r="J109" s="36">
        <f>SUMIFS(СВЦЭМ!$D$39:$D$782,СВЦЭМ!$A$39:$A$782,$A109,СВЦЭМ!$B$39:$B$782,J$83)+'СЕТ СН'!$H$14+СВЦЭМ!$D$10+'СЕТ СН'!$H$5-'СЕТ СН'!$H$24</f>
        <v>3585.0392849999998</v>
      </c>
      <c r="K109" s="36">
        <f>SUMIFS(СВЦЭМ!$D$39:$D$782,СВЦЭМ!$A$39:$A$782,$A109,СВЦЭМ!$B$39:$B$782,K$83)+'СЕТ СН'!$H$14+СВЦЭМ!$D$10+'СЕТ СН'!$H$5-'СЕТ СН'!$H$24</f>
        <v>3592.7769348699999</v>
      </c>
      <c r="L109" s="36">
        <f>SUMIFS(СВЦЭМ!$D$39:$D$782,СВЦЭМ!$A$39:$A$782,$A109,СВЦЭМ!$B$39:$B$782,L$83)+'СЕТ СН'!$H$14+СВЦЭМ!$D$10+'СЕТ СН'!$H$5-'СЕТ СН'!$H$24</f>
        <v>3610.60625897</v>
      </c>
      <c r="M109" s="36">
        <f>SUMIFS(СВЦЭМ!$D$39:$D$782,СВЦЭМ!$A$39:$A$782,$A109,СВЦЭМ!$B$39:$B$782,M$83)+'СЕТ СН'!$H$14+СВЦЭМ!$D$10+'СЕТ СН'!$H$5-'СЕТ СН'!$H$24</f>
        <v>3608.5131726300001</v>
      </c>
      <c r="N109" s="36">
        <f>SUMIFS(СВЦЭМ!$D$39:$D$782,СВЦЭМ!$A$39:$A$782,$A109,СВЦЭМ!$B$39:$B$782,N$83)+'СЕТ СН'!$H$14+СВЦЭМ!$D$10+'СЕТ СН'!$H$5-'СЕТ СН'!$H$24</f>
        <v>3604.9903240399999</v>
      </c>
      <c r="O109" s="36">
        <f>SUMIFS(СВЦЭМ!$D$39:$D$782,СВЦЭМ!$A$39:$A$782,$A109,СВЦЭМ!$B$39:$B$782,O$83)+'СЕТ СН'!$H$14+СВЦЭМ!$D$10+'СЕТ СН'!$H$5-'СЕТ СН'!$H$24</f>
        <v>3587.0537288599999</v>
      </c>
      <c r="P109" s="36">
        <f>SUMIFS(СВЦЭМ!$D$39:$D$782,СВЦЭМ!$A$39:$A$782,$A109,СВЦЭМ!$B$39:$B$782,P$83)+'СЕТ СН'!$H$14+СВЦЭМ!$D$10+'СЕТ СН'!$H$5-'СЕТ СН'!$H$24</f>
        <v>3587.7486914999999</v>
      </c>
      <c r="Q109" s="36">
        <f>SUMIFS(СВЦЭМ!$D$39:$D$782,СВЦЭМ!$A$39:$A$782,$A109,СВЦЭМ!$B$39:$B$782,Q$83)+'СЕТ СН'!$H$14+СВЦЭМ!$D$10+'СЕТ СН'!$H$5-'СЕТ СН'!$H$24</f>
        <v>3576.3905278799998</v>
      </c>
      <c r="R109" s="36">
        <f>SUMIFS(СВЦЭМ!$D$39:$D$782,СВЦЭМ!$A$39:$A$782,$A109,СВЦЭМ!$B$39:$B$782,R$83)+'СЕТ СН'!$H$14+СВЦЭМ!$D$10+'СЕТ СН'!$H$5-'СЕТ СН'!$H$24</f>
        <v>3567.5856532399998</v>
      </c>
      <c r="S109" s="36">
        <f>SUMIFS(СВЦЭМ!$D$39:$D$782,СВЦЭМ!$A$39:$A$782,$A109,СВЦЭМ!$B$39:$B$782,S$83)+'СЕТ СН'!$H$14+СВЦЭМ!$D$10+'СЕТ СН'!$H$5-'СЕТ СН'!$H$24</f>
        <v>3581.1023412300001</v>
      </c>
      <c r="T109" s="36">
        <f>SUMIFS(СВЦЭМ!$D$39:$D$782,СВЦЭМ!$A$39:$A$782,$A109,СВЦЭМ!$B$39:$B$782,T$83)+'СЕТ СН'!$H$14+СВЦЭМ!$D$10+'СЕТ СН'!$H$5-'СЕТ СН'!$H$24</f>
        <v>3634.0104314099999</v>
      </c>
      <c r="U109" s="36">
        <f>SUMIFS(СВЦЭМ!$D$39:$D$782,СВЦЭМ!$A$39:$A$782,$A109,СВЦЭМ!$B$39:$B$782,U$83)+'СЕТ СН'!$H$14+СВЦЭМ!$D$10+'СЕТ СН'!$H$5-'СЕТ СН'!$H$24</f>
        <v>3628.5311583000002</v>
      </c>
      <c r="V109" s="36">
        <f>SUMIFS(СВЦЭМ!$D$39:$D$782,СВЦЭМ!$A$39:$A$782,$A109,СВЦЭМ!$B$39:$B$782,V$83)+'СЕТ СН'!$H$14+СВЦЭМ!$D$10+'СЕТ СН'!$H$5-'СЕТ СН'!$H$24</f>
        <v>3650.0793414700001</v>
      </c>
      <c r="W109" s="36">
        <f>SUMIFS(СВЦЭМ!$D$39:$D$782,СВЦЭМ!$A$39:$A$782,$A109,СВЦЭМ!$B$39:$B$782,W$83)+'СЕТ СН'!$H$14+СВЦЭМ!$D$10+'СЕТ СН'!$H$5-'СЕТ СН'!$H$24</f>
        <v>3650.4961465599999</v>
      </c>
      <c r="X109" s="36">
        <f>SUMIFS(СВЦЭМ!$D$39:$D$782,СВЦЭМ!$A$39:$A$782,$A109,СВЦЭМ!$B$39:$B$782,X$83)+'СЕТ СН'!$H$14+СВЦЭМ!$D$10+'СЕТ СН'!$H$5-'СЕТ СН'!$H$24</f>
        <v>3618.35471843</v>
      </c>
      <c r="Y109" s="36">
        <f>SUMIFS(СВЦЭМ!$D$39:$D$782,СВЦЭМ!$A$39:$A$782,$A109,СВЦЭМ!$B$39:$B$782,Y$83)+'СЕТ СН'!$H$14+СВЦЭМ!$D$10+'СЕТ СН'!$H$5-'СЕТ СН'!$H$24</f>
        <v>3606.98117869</v>
      </c>
    </row>
    <row r="110" spans="1:25" ht="15.75" x14ac:dyDescent="0.2">
      <c r="A110" s="35">
        <f t="shared" si="2"/>
        <v>44435</v>
      </c>
      <c r="B110" s="36">
        <f>SUMIFS(СВЦЭМ!$D$39:$D$782,СВЦЭМ!$A$39:$A$782,$A110,СВЦЭМ!$B$39:$B$782,B$83)+'СЕТ СН'!$H$14+СВЦЭМ!$D$10+'СЕТ СН'!$H$5-'СЕТ СН'!$H$24</f>
        <v>3750.3712604399998</v>
      </c>
      <c r="C110" s="36">
        <f>SUMIFS(СВЦЭМ!$D$39:$D$782,СВЦЭМ!$A$39:$A$782,$A110,СВЦЭМ!$B$39:$B$782,C$83)+'СЕТ СН'!$H$14+СВЦЭМ!$D$10+'СЕТ СН'!$H$5-'СЕТ СН'!$H$24</f>
        <v>3817.8162326299998</v>
      </c>
      <c r="D110" s="36">
        <f>SUMIFS(СВЦЭМ!$D$39:$D$782,СВЦЭМ!$A$39:$A$782,$A110,СВЦЭМ!$B$39:$B$782,D$83)+'СЕТ СН'!$H$14+СВЦЭМ!$D$10+'СЕТ СН'!$H$5-'СЕТ СН'!$H$24</f>
        <v>3901.3419772300003</v>
      </c>
      <c r="E110" s="36">
        <f>SUMIFS(СВЦЭМ!$D$39:$D$782,СВЦЭМ!$A$39:$A$782,$A110,СВЦЭМ!$B$39:$B$782,E$83)+'СЕТ СН'!$H$14+СВЦЭМ!$D$10+'СЕТ СН'!$H$5-'СЕТ СН'!$H$24</f>
        <v>3940.7297611100003</v>
      </c>
      <c r="F110" s="36">
        <f>SUMIFS(СВЦЭМ!$D$39:$D$782,СВЦЭМ!$A$39:$A$782,$A110,СВЦЭМ!$B$39:$B$782,F$83)+'СЕТ СН'!$H$14+СВЦЭМ!$D$10+'СЕТ СН'!$H$5-'СЕТ СН'!$H$24</f>
        <v>3949.8714585999996</v>
      </c>
      <c r="G110" s="36">
        <f>SUMIFS(СВЦЭМ!$D$39:$D$782,СВЦЭМ!$A$39:$A$782,$A110,СВЦЭМ!$B$39:$B$782,G$83)+'СЕТ СН'!$H$14+СВЦЭМ!$D$10+'СЕТ СН'!$H$5-'СЕТ СН'!$H$24</f>
        <v>3932.2294985799999</v>
      </c>
      <c r="H110" s="36">
        <f>SUMIFS(СВЦЭМ!$D$39:$D$782,СВЦЭМ!$A$39:$A$782,$A110,СВЦЭМ!$B$39:$B$782,H$83)+'СЕТ СН'!$H$14+СВЦЭМ!$D$10+'СЕТ СН'!$H$5-'СЕТ СН'!$H$24</f>
        <v>3857.60502081</v>
      </c>
      <c r="I110" s="36">
        <f>SUMIFS(СВЦЭМ!$D$39:$D$782,СВЦЭМ!$A$39:$A$782,$A110,СВЦЭМ!$B$39:$B$782,I$83)+'СЕТ СН'!$H$14+СВЦЭМ!$D$10+'СЕТ СН'!$H$5-'СЕТ СН'!$H$24</f>
        <v>3743.20570907</v>
      </c>
      <c r="J110" s="36">
        <f>SUMIFS(СВЦЭМ!$D$39:$D$782,СВЦЭМ!$A$39:$A$782,$A110,СВЦЭМ!$B$39:$B$782,J$83)+'СЕТ СН'!$H$14+СВЦЭМ!$D$10+'СЕТ СН'!$H$5-'СЕТ СН'!$H$24</f>
        <v>3662.9163620700001</v>
      </c>
      <c r="K110" s="36">
        <f>SUMIFS(СВЦЭМ!$D$39:$D$782,СВЦЭМ!$A$39:$A$782,$A110,СВЦЭМ!$B$39:$B$782,K$83)+'СЕТ СН'!$H$14+СВЦЭМ!$D$10+'СЕТ СН'!$H$5-'СЕТ СН'!$H$24</f>
        <v>3614.7786586100001</v>
      </c>
      <c r="L110" s="36">
        <f>SUMIFS(СВЦЭМ!$D$39:$D$782,СВЦЭМ!$A$39:$A$782,$A110,СВЦЭМ!$B$39:$B$782,L$83)+'СЕТ СН'!$H$14+СВЦЭМ!$D$10+'СЕТ СН'!$H$5-'СЕТ СН'!$H$24</f>
        <v>3618.4161757500001</v>
      </c>
      <c r="M110" s="36">
        <f>SUMIFS(СВЦЭМ!$D$39:$D$782,СВЦЭМ!$A$39:$A$782,$A110,СВЦЭМ!$B$39:$B$782,M$83)+'СЕТ СН'!$H$14+СВЦЭМ!$D$10+'СЕТ СН'!$H$5-'СЕТ СН'!$H$24</f>
        <v>3621.0387804399998</v>
      </c>
      <c r="N110" s="36">
        <f>SUMIFS(СВЦЭМ!$D$39:$D$782,СВЦЭМ!$A$39:$A$782,$A110,СВЦЭМ!$B$39:$B$782,N$83)+'СЕТ СН'!$H$14+СВЦЭМ!$D$10+'СЕТ СН'!$H$5-'СЕТ СН'!$H$24</f>
        <v>3620.6510191400002</v>
      </c>
      <c r="O110" s="36">
        <f>SUMIFS(СВЦЭМ!$D$39:$D$782,СВЦЭМ!$A$39:$A$782,$A110,СВЦЭМ!$B$39:$B$782,O$83)+'СЕТ СН'!$H$14+СВЦЭМ!$D$10+'СЕТ СН'!$H$5-'СЕТ СН'!$H$24</f>
        <v>3621.0381574900002</v>
      </c>
      <c r="P110" s="36">
        <f>SUMIFS(СВЦЭМ!$D$39:$D$782,СВЦЭМ!$A$39:$A$782,$A110,СВЦЭМ!$B$39:$B$782,P$83)+'СЕТ СН'!$H$14+СВЦЭМ!$D$10+'СЕТ СН'!$H$5-'СЕТ СН'!$H$24</f>
        <v>3643.1995931599999</v>
      </c>
      <c r="Q110" s="36">
        <f>SUMIFS(СВЦЭМ!$D$39:$D$782,СВЦЭМ!$A$39:$A$782,$A110,СВЦЭМ!$B$39:$B$782,Q$83)+'СЕТ СН'!$H$14+СВЦЭМ!$D$10+'СЕТ СН'!$H$5-'СЕТ СН'!$H$24</f>
        <v>3649.4726295700002</v>
      </c>
      <c r="R110" s="36">
        <f>SUMIFS(СВЦЭМ!$D$39:$D$782,СВЦЭМ!$A$39:$A$782,$A110,СВЦЭМ!$B$39:$B$782,R$83)+'СЕТ СН'!$H$14+СВЦЭМ!$D$10+'СЕТ СН'!$H$5-'СЕТ СН'!$H$24</f>
        <v>3648.56321716</v>
      </c>
      <c r="S110" s="36">
        <f>SUMIFS(СВЦЭМ!$D$39:$D$782,СВЦЭМ!$A$39:$A$782,$A110,СВЦЭМ!$B$39:$B$782,S$83)+'СЕТ СН'!$H$14+СВЦЭМ!$D$10+'СЕТ СН'!$H$5-'СЕТ СН'!$H$24</f>
        <v>3617.2183708799998</v>
      </c>
      <c r="T110" s="36">
        <f>SUMIFS(СВЦЭМ!$D$39:$D$782,СВЦЭМ!$A$39:$A$782,$A110,СВЦЭМ!$B$39:$B$782,T$83)+'СЕТ СН'!$H$14+СВЦЭМ!$D$10+'СЕТ СН'!$H$5-'СЕТ СН'!$H$24</f>
        <v>3602.4242758099999</v>
      </c>
      <c r="U110" s="36">
        <f>SUMIFS(СВЦЭМ!$D$39:$D$782,СВЦЭМ!$A$39:$A$782,$A110,СВЦЭМ!$B$39:$B$782,U$83)+'СЕТ СН'!$H$14+СВЦЭМ!$D$10+'СЕТ СН'!$H$5-'СЕТ СН'!$H$24</f>
        <v>3611.0544203899999</v>
      </c>
      <c r="V110" s="36">
        <f>SUMIFS(СВЦЭМ!$D$39:$D$782,СВЦЭМ!$A$39:$A$782,$A110,СВЦЭМ!$B$39:$B$782,V$83)+'СЕТ СН'!$H$14+СВЦЭМ!$D$10+'СЕТ СН'!$H$5-'СЕТ СН'!$H$24</f>
        <v>3596.6292695799998</v>
      </c>
      <c r="W110" s="36">
        <f>SUMIFS(СВЦЭМ!$D$39:$D$782,СВЦЭМ!$A$39:$A$782,$A110,СВЦЭМ!$B$39:$B$782,W$83)+'СЕТ СН'!$H$14+СВЦЭМ!$D$10+'СЕТ СН'!$H$5-'СЕТ СН'!$H$24</f>
        <v>3587.5344457900001</v>
      </c>
      <c r="X110" s="36">
        <f>SUMIFS(СВЦЭМ!$D$39:$D$782,СВЦЭМ!$A$39:$A$782,$A110,СВЦЭМ!$B$39:$B$782,X$83)+'СЕТ СН'!$H$14+СВЦЭМ!$D$10+'СЕТ СН'!$H$5-'СЕТ СН'!$H$24</f>
        <v>3632.85297472</v>
      </c>
      <c r="Y110" s="36">
        <f>SUMIFS(СВЦЭМ!$D$39:$D$782,СВЦЭМ!$A$39:$A$782,$A110,СВЦЭМ!$B$39:$B$782,Y$83)+'СЕТ СН'!$H$14+СВЦЭМ!$D$10+'СЕТ СН'!$H$5-'СЕТ СН'!$H$24</f>
        <v>3694.9437452500001</v>
      </c>
    </row>
    <row r="111" spans="1:25" ht="15.75" x14ac:dyDescent="0.2">
      <c r="A111" s="35">
        <f t="shared" si="2"/>
        <v>44436</v>
      </c>
      <c r="B111" s="36">
        <f>SUMIFS(СВЦЭМ!$D$39:$D$782,СВЦЭМ!$A$39:$A$782,$A111,СВЦЭМ!$B$39:$B$782,B$83)+'СЕТ СН'!$H$14+СВЦЭМ!$D$10+'СЕТ СН'!$H$5-'СЕТ СН'!$H$24</f>
        <v>3705.8719170099998</v>
      </c>
      <c r="C111" s="36">
        <f>SUMIFS(СВЦЭМ!$D$39:$D$782,СВЦЭМ!$A$39:$A$782,$A111,СВЦЭМ!$B$39:$B$782,C$83)+'СЕТ СН'!$H$14+СВЦЭМ!$D$10+'СЕТ СН'!$H$5-'СЕТ СН'!$H$24</f>
        <v>3773.7989146099999</v>
      </c>
      <c r="D111" s="36">
        <f>SUMIFS(СВЦЭМ!$D$39:$D$782,СВЦЭМ!$A$39:$A$782,$A111,СВЦЭМ!$B$39:$B$782,D$83)+'СЕТ СН'!$H$14+СВЦЭМ!$D$10+'СЕТ СН'!$H$5-'СЕТ СН'!$H$24</f>
        <v>3825.8188210099997</v>
      </c>
      <c r="E111" s="36">
        <f>SUMIFS(СВЦЭМ!$D$39:$D$782,СВЦЭМ!$A$39:$A$782,$A111,СВЦЭМ!$B$39:$B$782,E$83)+'СЕТ СН'!$H$14+СВЦЭМ!$D$10+'СЕТ СН'!$H$5-'СЕТ СН'!$H$24</f>
        <v>3847.4366507499999</v>
      </c>
      <c r="F111" s="36">
        <f>SUMIFS(СВЦЭМ!$D$39:$D$782,СВЦЭМ!$A$39:$A$782,$A111,СВЦЭМ!$B$39:$B$782,F$83)+'СЕТ СН'!$H$14+СВЦЭМ!$D$10+'СЕТ СН'!$H$5-'СЕТ СН'!$H$24</f>
        <v>3854.1946185199999</v>
      </c>
      <c r="G111" s="36">
        <f>SUMIFS(СВЦЭМ!$D$39:$D$782,СВЦЭМ!$A$39:$A$782,$A111,СВЦЭМ!$B$39:$B$782,G$83)+'СЕТ СН'!$H$14+СВЦЭМ!$D$10+'СЕТ СН'!$H$5-'СЕТ СН'!$H$24</f>
        <v>3852.2350810899998</v>
      </c>
      <c r="H111" s="36">
        <f>SUMIFS(СВЦЭМ!$D$39:$D$782,СВЦЭМ!$A$39:$A$782,$A111,СВЦЭМ!$B$39:$B$782,H$83)+'СЕТ СН'!$H$14+СВЦЭМ!$D$10+'СЕТ СН'!$H$5-'СЕТ СН'!$H$24</f>
        <v>3824.0296304599997</v>
      </c>
      <c r="I111" s="36">
        <f>SUMIFS(СВЦЭМ!$D$39:$D$782,СВЦЭМ!$A$39:$A$782,$A111,СВЦЭМ!$B$39:$B$782,I$83)+'СЕТ СН'!$H$14+СВЦЭМ!$D$10+'СЕТ СН'!$H$5-'СЕТ СН'!$H$24</f>
        <v>3721.7163170599997</v>
      </c>
      <c r="J111" s="36">
        <f>SUMIFS(СВЦЭМ!$D$39:$D$782,СВЦЭМ!$A$39:$A$782,$A111,СВЦЭМ!$B$39:$B$782,J$83)+'СЕТ СН'!$H$14+СВЦЭМ!$D$10+'СЕТ СН'!$H$5-'СЕТ СН'!$H$24</f>
        <v>3634.50966664</v>
      </c>
      <c r="K111" s="36">
        <f>SUMIFS(СВЦЭМ!$D$39:$D$782,СВЦЭМ!$A$39:$A$782,$A111,СВЦЭМ!$B$39:$B$782,K$83)+'СЕТ СН'!$H$14+СВЦЭМ!$D$10+'СЕТ СН'!$H$5-'СЕТ СН'!$H$24</f>
        <v>3567.6932181100001</v>
      </c>
      <c r="L111" s="36">
        <f>SUMIFS(СВЦЭМ!$D$39:$D$782,СВЦЭМ!$A$39:$A$782,$A111,СВЦЭМ!$B$39:$B$782,L$83)+'СЕТ СН'!$H$14+СВЦЭМ!$D$10+'СЕТ СН'!$H$5-'СЕТ СН'!$H$24</f>
        <v>3532.2331695399998</v>
      </c>
      <c r="M111" s="36">
        <f>SUMIFS(СВЦЭМ!$D$39:$D$782,СВЦЭМ!$A$39:$A$782,$A111,СВЦЭМ!$B$39:$B$782,M$83)+'СЕТ СН'!$H$14+СВЦЭМ!$D$10+'СЕТ СН'!$H$5-'СЕТ СН'!$H$24</f>
        <v>3527.8828635899999</v>
      </c>
      <c r="N111" s="36">
        <f>SUMIFS(СВЦЭМ!$D$39:$D$782,СВЦЭМ!$A$39:$A$782,$A111,СВЦЭМ!$B$39:$B$782,N$83)+'СЕТ СН'!$H$14+СВЦЭМ!$D$10+'СЕТ СН'!$H$5-'СЕТ СН'!$H$24</f>
        <v>3537.3266988599999</v>
      </c>
      <c r="O111" s="36">
        <f>SUMIFS(СВЦЭМ!$D$39:$D$782,СВЦЭМ!$A$39:$A$782,$A111,СВЦЭМ!$B$39:$B$782,O$83)+'СЕТ СН'!$H$14+СВЦЭМ!$D$10+'СЕТ СН'!$H$5-'СЕТ СН'!$H$24</f>
        <v>3553.4481735199997</v>
      </c>
      <c r="P111" s="36">
        <f>SUMIFS(СВЦЭМ!$D$39:$D$782,СВЦЭМ!$A$39:$A$782,$A111,СВЦЭМ!$B$39:$B$782,P$83)+'СЕТ СН'!$H$14+СВЦЭМ!$D$10+'СЕТ СН'!$H$5-'СЕТ СН'!$H$24</f>
        <v>3570.2053223399998</v>
      </c>
      <c r="Q111" s="36">
        <f>SUMIFS(СВЦЭМ!$D$39:$D$782,СВЦЭМ!$A$39:$A$782,$A111,СВЦЭМ!$B$39:$B$782,Q$83)+'СЕТ СН'!$H$14+СВЦЭМ!$D$10+'СЕТ СН'!$H$5-'СЕТ СН'!$H$24</f>
        <v>3580.9144110100001</v>
      </c>
      <c r="R111" s="36">
        <f>SUMIFS(СВЦЭМ!$D$39:$D$782,СВЦЭМ!$A$39:$A$782,$A111,СВЦЭМ!$B$39:$B$782,R$83)+'СЕТ СН'!$H$14+СВЦЭМ!$D$10+'СЕТ СН'!$H$5-'СЕТ СН'!$H$24</f>
        <v>3578.3206388399999</v>
      </c>
      <c r="S111" s="36">
        <f>SUMIFS(СВЦЭМ!$D$39:$D$782,СВЦЭМ!$A$39:$A$782,$A111,СВЦЭМ!$B$39:$B$782,S$83)+'СЕТ СН'!$H$14+СВЦЭМ!$D$10+'СЕТ СН'!$H$5-'СЕТ СН'!$H$24</f>
        <v>3554.5052163199998</v>
      </c>
      <c r="T111" s="36">
        <f>SUMIFS(СВЦЭМ!$D$39:$D$782,СВЦЭМ!$A$39:$A$782,$A111,СВЦЭМ!$B$39:$B$782,T$83)+'СЕТ СН'!$H$14+СВЦЭМ!$D$10+'СЕТ СН'!$H$5-'СЕТ СН'!$H$24</f>
        <v>3540.0483629</v>
      </c>
      <c r="U111" s="36">
        <f>SUMIFS(СВЦЭМ!$D$39:$D$782,СВЦЭМ!$A$39:$A$782,$A111,СВЦЭМ!$B$39:$B$782,U$83)+'СЕТ СН'!$H$14+СВЦЭМ!$D$10+'СЕТ СН'!$H$5-'СЕТ СН'!$H$24</f>
        <v>3541.5332492899997</v>
      </c>
      <c r="V111" s="36">
        <f>SUMIFS(СВЦЭМ!$D$39:$D$782,СВЦЭМ!$A$39:$A$782,$A111,СВЦЭМ!$B$39:$B$782,V$83)+'СЕТ СН'!$H$14+СВЦЭМ!$D$10+'СЕТ СН'!$H$5-'СЕТ СН'!$H$24</f>
        <v>3535.8559844900001</v>
      </c>
      <c r="W111" s="36">
        <f>SUMIFS(СВЦЭМ!$D$39:$D$782,СВЦЭМ!$A$39:$A$782,$A111,СВЦЭМ!$B$39:$B$782,W$83)+'СЕТ СН'!$H$14+СВЦЭМ!$D$10+'СЕТ СН'!$H$5-'СЕТ СН'!$H$24</f>
        <v>3551.2307720899998</v>
      </c>
      <c r="X111" s="36">
        <f>SUMIFS(СВЦЭМ!$D$39:$D$782,СВЦЭМ!$A$39:$A$782,$A111,СВЦЭМ!$B$39:$B$782,X$83)+'СЕТ СН'!$H$14+СВЦЭМ!$D$10+'СЕТ СН'!$H$5-'СЕТ СН'!$H$24</f>
        <v>3575.4948413399998</v>
      </c>
      <c r="Y111" s="36">
        <f>SUMIFS(СВЦЭМ!$D$39:$D$782,СВЦЭМ!$A$39:$A$782,$A111,СВЦЭМ!$B$39:$B$782,Y$83)+'СЕТ СН'!$H$14+СВЦЭМ!$D$10+'СЕТ СН'!$H$5-'СЕТ СН'!$H$24</f>
        <v>3615.5799115999998</v>
      </c>
    </row>
    <row r="112" spans="1:25" ht="15.75" x14ac:dyDescent="0.2">
      <c r="A112" s="35">
        <f t="shared" si="2"/>
        <v>44437</v>
      </c>
      <c r="B112" s="36">
        <f>SUMIFS(СВЦЭМ!$D$39:$D$782,СВЦЭМ!$A$39:$A$782,$A112,СВЦЭМ!$B$39:$B$782,B$83)+'СЕТ СН'!$H$14+СВЦЭМ!$D$10+'СЕТ СН'!$H$5-'СЕТ СН'!$H$24</f>
        <v>3711.06731631</v>
      </c>
      <c r="C112" s="36">
        <f>SUMIFS(СВЦЭМ!$D$39:$D$782,СВЦЭМ!$A$39:$A$782,$A112,СВЦЭМ!$B$39:$B$782,C$83)+'СЕТ СН'!$H$14+СВЦЭМ!$D$10+'СЕТ СН'!$H$5-'СЕТ СН'!$H$24</f>
        <v>3774.8592790000002</v>
      </c>
      <c r="D112" s="36">
        <f>SUMIFS(СВЦЭМ!$D$39:$D$782,СВЦЭМ!$A$39:$A$782,$A112,СВЦЭМ!$B$39:$B$782,D$83)+'СЕТ СН'!$H$14+СВЦЭМ!$D$10+'СЕТ СН'!$H$5-'СЕТ СН'!$H$24</f>
        <v>3836.6231863200001</v>
      </c>
      <c r="E112" s="36">
        <f>SUMIFS(СВЦЭМ!$D$39:$D$782,СВЦЭМ!$A$39:$A$782,$A112,СВЦЭМ!$B$39:$B$782,E$83)+'СЕТ СН'!$H$14+СВЦЭМ!$D$10+'СЕТ СН'!$H$5-'СЕТ СН'!$H$24</f>
        <v>3865.75482521</v>
      </c>
      <c r="F112" s="36">
        <f>SUMIFS(СВЦЭМ!$D$39:$D$782,СВЦЭМ!$A$39:$A$782,$A112,СВЦЭМ!$B$39:$B$782,F$83)+'СЕТ СН'!$H$14+СВЦЭМ!$D$10+'СЕТ СН'!$H$5-'СЕТ СН'!$H$24</f>
        <v>3873.03187867</v>
      </c>
      <c r="G112" s="36">
        <f>SUMIFS(СВЦЭМ!$D$39:$D$782,СВЦЭМ!$A$39:$A$782,$A112,СВЦЭМ!$B$39:$B$782,G$83)+'СЕТ СН'!$H$14+СВЦЭМ!$D$10+'СЕТ СН'!$H$5-'СЕТ СН'!$H$24</f>
        <v>3867.7025296299998</v>
      </c>
      <c r="H112" s="36">
        <f>SUMIFS(СВЦЭМ!$D$39:$D$782,СВЦЭМ!$A$39:$A$782,$A112,СВЦЭМ!$B$39:$B$782,H$83)+'СЕТ СН'!$H$14+СВЦЭМ!$D$10+'СЕТ СН'!$H$5-'СЕТ СН'!$H$24</f>
        <v>3838.4636657999999</v>
      </c>
      <c r="I112" s="36">
        <f>SUMIFS(СВЦЭМ!$D$39:$D$782,СВЦЭМ!$A$39:$A$782,$A112,СВЦЭМ!$B$39:$B$782,I$83)+'СЕТ СН'!$H$14+СВЦЭМ!$D$10+'СЕТ СН'!$H$5-'СЕТ СН'!$H$24</f>
        <v>3773.7396391900002</v>
      </c>
      <c r="J112" s="36">
        <f>SUMIFS(СВЦЭМ!$D$39:$D$782,СВЦЭМ!$A$39:$A$782,$A112,СВЦЭМ!$B$39:$B$782,J$83)+'СЕТ СН'!$H$14+СВЦЭМ!$D$10+'СЕТ СН'!$H$5-'СЕТ СН'!$H$24</f>
        <v>3677.8665428499999</v>
      </c>
      <c r="K112" s="36">
        <f>SUMIFS(СВЦЭМ!$D$39:$D$782,СВЦЭМ!$A$39:$A$782,$A112,СВЦЭМ!$B$39:$B$782,K$83)+'СЕТ СН'!$H$14+СВЦЭМ!$D$10+'СЕТ СН'!$H$5-'СЕТ СН'!$H$24</f>
        <v>3614.1652049499999</v>
      </c>
      <c r="L112" s="36">
        <f>SUMIFS(СВЦЭМ!$D$39:$D$782,СВЦЭМ!$A$39:$A$782,$A112,СВЦЭМ!$B$39:$B$782,L$83)+'СЕТ СН'!$H$14+СВЦЭМ!$D$10+'СЕТ СН'!$H$5-'СЕТ СН'!$H$24</f>
        <v>3575.6470448</v>
      </c>
      <c r="M112" s="36">
        <f>SUMIFS(СВЦЭМ!$D$39:$D$782,СВЦЭМ!$A$39:$A$782,$A112,СВЦЭМ!$B$39:$B$782,M$83)+'СЕТ СН'!$H$14+СВЦЭМ!$D$10+'СЕТ СН'!$H$5-'СЕТ СН'!$H$24</f>
        <v>3567.4514896199998</v>
      </c>
      <c r="N112" s="36">
        <f>SUMIFS(СВЦЭМ!$D$39:$D$782,СВЦЭМ!$A$39:$A$782,$A112,СВЦЭМ!$B$39:$B$782,N$83)+'СЕТ СН'!$H$14+СВЦЭМ!$D$10+'СЕТ СН'!$H$5-'СЕТ СН'!$H$24</f>
        <v>3567.6435655099999</v>
      </c>
      <c r="O112" s="36">
        <f>SUMIFS(СВЦЭМ!$D$39:$D$782,СВЦЭМ!$A$39:$A$782,$A112,СВЦЭМ!$B$39:$B$782,O$83)+'СЕТ СН'!$H$14+СВЦЭМ!$D$10+'СЕТ СН'!$H$5-'СЕТ СН'!$H$24</f>
        <v>3579.76606859</v>
      </c>
      <c r="P112" s="36">
        <f>SUMIFS(СВЦЭМ!$D$39:$D$782,СВЦЭМ!$A$39:$A$782,$A112,СВЦЭМ!$B$39:$B$782,P$83)+'СЕТ СН'!$H$14+СВЦЭМ!$D$10+'СЕТ СН'!$H$5-'СЕТ СН'!$H$24</f>
        <v>3605.9554585599999</v>
      </c>
      <c r="Q112" s="36">
        <f>SUMIFS(СВЦЭМ!$D$39:$D$782,СВЦЭМ!$A$39:$A$782,$A112,СВЦЭМ!$B$39:$B$782,Q$83)+'СЕТ СН'!$H$14+СВЦЭМ!$D$10+'СЕТ СН'!$H$5-'СЕТ СН'!$H$24</f>
        <v>3613.79522206</v>
      </c>
      <c r="R112" s="36">
        <f>SUMIFS(СВЦЭМ!$D$39:$D$782,СВЦЭМ!$A$39:$A$782,$A112,СВЦЭМ!$B$39:$B$782,R$83)+'СЕТ СН'!$H$14+СВЦЭМ!$D$10+'СЕТ СН'!$H$5-'СЕТ СН'!$H$24</f>
        <v>3607.5824109999999</v>
      </c>
      <c r="S112" s="36">
        <f>SUMIFS(СВЦЭМ!$D$39:$D$782,СВЦЭМ!$A$39:$A$782,$A112,СВЦЭМ!$B$39:$B$782,S$83)+'СЕТ СН'!$H$14+СВЦЭМ!$D$10+'СЕТ СН'!$H$5-'СЕТ СН'!$H$24</f>
        <v>3582.4404434500002</v>
      </c>
      <c r="T112" s="36">
        <f>SUMIFS(СВЦЭМ!$D$39:$D$782,СВЦЭМ!$A$39:$A$782,$A112,СВЦЭМ!$B$39:$B$782,T$83)+'СЕТ СН'!$H$14+СВЦЭМ!$D$10+'СЕТ СН'!$H$5-'СЕТ СН'!$H$24</f>
        <v>3559.9124746799998</v>
      </c>
      <c r="U112" s="36">
        <f>SUMIFS(СВЦЭМ!$D$39:$D$782,СВЦЭМ!$A$39:$A$782,$A112,СВЦЭМ!$B$39:$B$782,U$83)+'СЕТ СН'!$H$14+СВЦЭМ!$D$10+'СЕТ СН'!$H$5-'СЕТ СН'!$H$24</f>
        <v>3558.1831088099998</v>
      </c>
      <c r="V112" s="36">
        <f>SUMIFS(СВЦЭМ!$D$39:$D$782,СВЦЭМ!$A$39:$A$782,$A112,СВЦЭМ!$B$39:$B$782,V$83)+'СЕТ СН'!$H$14+СВЦЭМ!$D$10+'СЕТ СН'!$H$5-'СЕТ СН'!$H$24</f>
        <v>3551.0880998000002</v>
      </c>
      <c r="W112" s="36">
        <f>SUMIFS(СВЦЭМ!$D$39:$D$782,СВЦЭМ!$A$39:$A$782,$A112,СВЦЭМ!$B$39:$B$782,W$83)+'СЕТ СН'!$H$14+СВЦЭМ!$D$10+'СЕТ СН'!$H$5-'СЕТ СН'!$H$24</f>
        <v>3569.1688032500001</v>
      </c>
      <c r="X112" s="36">
        <f>SUMIFS(СВЦЭМ!$D$39:$D$782,СВЦЭМ!$A$39:$A$782,$A112,СВЦЭМ!$B$39:$B$782,X$83)+'СЕТ СН'!$H$14+СВЦЭМ!$D$10+'СЕТ СН'!$H$5-'СЕТ СН'!$H$24</f>
        <v>3559.2771150799999</v>
      </c>
      <c r="Y112" s="36">
        <f>SUMIFS(СВЦЭМ!$D$39:$D$782,СВЦЭМ!$A$39:$A$782,$A112,СВЦЭМ!$B$39:$B$782,Y$83)+'СЕТ СН'!$H$14+СВЦЭМ!$D$10+'СЕТ СН'!$H$5-'СЕТ СН'!$H$24</f>
        <v>3603.3617202699998</v>
      </c>
    </row>
    <row r="113" spans="1:27" ht="15.75" x14ac:dyDescent="0.2">
      <c r="A113" s="35">
        <f t="shared" si="2"/>
        <v>44438</v>
      </c>
      <c r="B113" s="36">
        <f>SUMIFS(СВЦЭМ!$D$39:$D$782,СВЦЭМ!$A$39:$A$782,$A113,СВЦЭМ!$B$39:$B$782,B$83)+'СЕТ СН'!$H$14+СВЦЭМ!$D$10+'СЕТ СН'!$H$5-'СЕТ СН'!$H$24</f>
        <v>3682.5820819599999</v>
      </c>
      <c r="C113" s="36">
        <f>SUMIFS(СВЦЭМ!$D$39:$D$782,СВЦЭМ!$A$39:$A$782,$A113,СВЦЭМ!$B$39:$B$782,C$83)+'СЕТ СН'!$H$14+СВЦЭМ!$D$10+'СЕТ СН'!$H$5-'СЕТ СН'!$H$24</f>
        <v>3758.09282635</v>
      </c>
      <c r="D113" s="36">
        <f>SUMIFS(СВЦЭМ!$D$39:$D$782,СВЦЭМ!$A$39:$A$782,$A113,СВЦЭМ!$B$39:$B$782,D$83)+'СЕТ СН'!$H$14+СВЦЭМ!$D$10+'СЕТ СН'!$H$5-'СЕТ СН'!$H$24</f>
        <v>3808.45550723</v>
      </c>
      <c r="E113" s="36">
        <f>SUMIFS(СВЦЭМ!$D$39:$D$782,СВЦЭМ!$A$39:$A$782,$A113,СВЦЭМ!$B$39:$B$782,E$83)+'СЕТ СН'!$H$14+СВЦЭМ!$D$10+'СЕТ СН'!$H$5-'СЕТ СН'!$H$24</f>
        <v>3833.2514027299999</v>
      </c>
      <c r="F113" s="36">
        <f>SUMIFS(СВЦЭМ!$D$39:$D$782,СВЦЭМ!$A$39:$A$782,$A113,СВЦЭМ!$B$39:$B$782,F$83)+'СЕТ СН'!$H$14+СВЦЭМ!$D$10+'СЕТ СН'!$H$5-'СЕТ СН'!$H$24</f>
        <v>3839.5208556600001</v>
      </c>
      <c r="G113" s="36">
        <f>SUMIFS(СВЦЭМ!$D$39:$D$782,СВЦЭМ!$A$39:$A$782,$A113,СВЦЭМ!$B$39:$B$782,G$83)+'СЕТ СН'!$H$14+СВЦЭМ!$D$10+'СЕТ СН'!$H$5-'СЕТ СН'!$H$24</f>
        <v>3823.67076499</v>
      </c>
      <c r="H113" s="36">
        <f>SUMIFS(СВЦЭМ!$D$39:$D$782,СВЦЭМ!$A$39:$A$782,$A113,СВЦЭМ!$B$39:$B$782,H$83)+'СЕТ СН'!$H$14+СВЦЭМ!$D$10+'СЕТ СН'!$H$5-'СЕТ СН'!$H$24</f>
        <v>3777.0041116900002</v>
      </c>
      <c r="I113" s="36">
        <f>SUMIFS(СВЦЭМ!$D$39:$D$782,СВЦЭМ!$A$39:$A$782,$A113,СВЦЭМ!$B$39:$B$782,I$83)+'СЕТ СН'!$H$14+СВЦЭМ!$D$10+'СЕТ СН'!$H$5-'СЕТ СН'!$H$24</f>
        <v>3685.5122591300001</v>
      </c>
      <c r="J113" s="36">
        <f>SUMIFS(СВЦЭМ!$D$39:$D$782,СВЦЭМ!$A$39:$A$782,$A113,СВЦЭМ!$B$39:$B$782,J$83)+'СЕТ СН'!$H$14+СВЦЭМ!$D$10+'СЕТ СН'!$H$5-'СЕТ СН'!$H$24</f>
        <v>3626.3739754799999</v>
      </c>
      <c r="K113" s="36">
        <f>SUMIFS(СВЦЭМ!$D$39:$D$782,СВЦЭМ!$A$39:$A$782,$A113,СВЦЭМ!$B$39:$B$782,K$83)+'СЕТ СН'!$H$14+СВЦЭМ!$D$10+'СЕТ СН'!$H$5-'СЕТ СН'!$H$24</f>
        <v>3558.3265939499997</v>
      </c>
      <c r="L113" s="36">
        <f>SUMIFS(СВЦЭМ!$D$39:$D$782,СВЦЭМ!$A$39:$A$782,$A113,СВЦЭМ!$B$39:$B$782,L$83)+'СЕТ СН'!$H$14+СВЦЭМ!$D$10+'СЕТ СН'!$H$5-'СЕТ СН'!$H$24</f>
        <v>3557.1090898699999</v>
      </c>
      <c r="M113" s="36">
        <f>SUMIFS(СВЦЭМ!$D$39:$D$782,СВЦЭМ!$A$39:$A$782,$A113,СВЦЭМ!$B$39:$B$782,M$83)+'СЕТ СН'!$H$14+СВЦЭМ!$D$10+'СЕТ СН'!$H$5-'СЕТ СН'!$H$24</f>
        <v>3558.2473589299998</v>
      </c>
      <c r="N113" s="36">
        <f>SUMIFS(СВЦЭМ!$D$39:$D$782,СВЦЭМ!$A$39:$A$782,$A113,СВЦЭМ!$B$39:$B$782,N$83)+'СЕТ СН'!$H$14+СВЦЭМ!$D$10+'СЕТ СН'!$H$5-'СЕТ СН'!$H$24</f>
        <v>3556.2124814499998</v>
      </c>
      <c r="O113" s="36">
        <f>SUMIFS(СВЦЭМ!$D$39:$D$782,СВЦЭМ!$A$39:$A$782,$A113,СВЦЭМ!$B$39:$B$782,O$83)+'СЕТ СН'!$H$14+СВЦЭМ!$D$10+'СЕТ СН'!$H$5-'СЕТ СН'!$H$24</f>
        <v>3599.0538719699998</v>
      </c>
      <c r="P113" s="36">
        <f>SUMIFS(СВЦЭМ!$D$39:$D$782,СВЦЭМ!$A$39:$A$782,$A113,СВЦЭМ!$B$39:$B$782,P$83)+'СЕТ СН'!$H$14+СВЦЭМ!$D$10+'СЕТ СН'!$H$5-'СЕТ СН'!$H$24</f>
        <v>3593.4980738599997</v>
      </c>
      <c r="Q113" s="36">
        <f>SUMIFS(СВЦЭМ!$D$39:$D$782,СВЦЭМ!$A$39:$A$782,$A113,СВЦЭМ!$B$39:$B$782,Q$83)+'СЕТ СН'!$H$14+СВЦЭМ!$D$10+'СЕТ СН'!$H$5-'СЕТ СН'!$H$24</f>
        <v>3593.0290395900001</v>
      </c>
      <c r="R113" s="36">
        <f>SUMIFS(СВЦЭМ!$D$39:$D$782,СВЦЭМ!$A$39:$A$782,$A113,СВЦЭМ!$B$39:$B$782,R$83)+'СЕТ СН'!$H$14+СВЦЭМ!$D$10+'СЕТ СН'!$H$5-'СЕТ СН'!$H$24</f>
        <v>3588.8955162399998</v>
      </c>
      <c r="S113" s="36">
        <f>SUMIFS(СВЦЭМ!$D$39:$D$782,СВЦЭМ!$A$39:$A$782,$A113,СВЦЭМ!$B$39:$B$782,S$83)+'СЕТ СН'!$H$14+СВЦЭМ!$D$10+'СЕТ СН'!$H$5-'СЕТ СН'!$H$24</f>
        <v>3564.0285530000001</v>
      </c>
      <c r="T113" s="36">
        <f>SUMIFS(СВЦЭМ!$D$39:$D$782,СВЦЭМ!$A$39:$A$782,$A113,СВЦЭМ!$B$39:$B$782,T$83)+'СЕТ СН'!$H$14+СВЦЭМ!$D$10+'СЕТ СН'!$H$5-'СЕТ СН'!$H$24</f>
        <v>3574.6733738900002</v>
      </c>
      <c r="U113" s="36">
        <f>SUMIFS(СВЦЭМ!$D$39:$D$782,СВЦЭМ!$A$39:$A$782,$A113,СВЦЭМ!$B$39:$B$782,U$83)+'СЕТ СН'!$H$14+СВЦЭМ!$D$10+'СЕТ СН'!$H$5-'СЕТ СН'!$H$24</f>
        <v>3575.2996745800001</v>
      </c>
      <c r="V113" s="36">
        <f>SUMIFS(СВЦЭМ!$D$39:$D$782,СВЦЭМ!$A$39:$A$782,$A113,СВЦЭМ!$B$39:$B$782,V$83)+'СЕТ СН'!$H$14+СВЦЭМ!$D$10+'СЕТ СН'!$H$5-'СЕТ СН'!$H$24</f>
        <v>3580.4658354200001</v>
      </c>
      <c r="W113" s="36">
        <f>SUMIFS(СВЦЭМ!$D$39:$D$782,СВЦЭМ!$A$39:$A$782,$A113,СВЦЭМ!$B$39:$B$782,W$83)+'СЕТ СН'!$H$14+СВЦЭМ!$D$10+'СЕТ СН'!$H$5-'СЕТ СН'!$H$24</f>
        <v>3587.0345131499998</v>
      </c>
      <c r="X113" s="36">
        <f>SUMIFS(СВЦЭМ!$D$39:$D$782,СВЦЭМ!$A$39:$A$782,$A113,СВЦЭМ!$B$39:$B$782,X$83)+'СЕТ СН'!$H$14+СВЦЭМ!$D$10+'СЕТ СН'!$H$5-'СЕТ СН'!$H$24</f>
        <v>3566.2875768499998</v>
      </c>
      <c r="Y113" s="36">
        <f>SUMIFS(СВЦЭМ!$D$39:$D$782,СВЦЭМ!$A$39:$A$782,$A113,СВЦЭМ!$B$39:$B$782,Y$83)+'СЕТ СН'!$H$14+СВЦЭМ!$D$10+'СЕТ СН'!$H$5-'СЕТ СН'!$H$24</f>
        <v>3627.2411941599998</v>
      </c>
    </row>
    <row r="114" spans="1:27" ht="15.75" x14ac:dyDescent="0.2">
      <c r="A114" s="35">
        <f t="shared" si="2"/>
        <v>44439</v>
      </c>
      <c r="B114" s="36">
        <f>SUMIFS(СВЦЭМ!$D$39:$D$782,СВЦЭМ!$A$39:$A$782,$A114,СВЦЭМ!$B$39:$B$782,B$83)+'СЕТ СН'!$H$14+СВЦЭМ!$D$10+'СЕТ СН'!$H$5-'СЕТ СН'!$H$24</f>
        <v>3721.7816065699999</v>
      </c>
      <c r="C114" s="36">
        <f>SUMIFS(СВЦЭМ!$D$39:$D$782,СВЦЭМ!$A$39:$A$782,$A114,СВЦЭМ!$B$39:$B$782,C$83)+'СЕТ СН'!$H$14+СВЦЭМ!$D$10+'СЕТ СН'!$H$5-'СЕТ СН'!$H$24</f>
        <v>3792.78233813</v>
      </c>
      <c r="D114" s="36">
        <f>SUMIFS(СВЦЭМ!$D$39:$D$782,СВЦЭМ!$A$39:$A$782,$A114,СВЦЭМ!$B$39:$B$782,D$83)+'СЕТ СН'!$H$14+СВЦЭМ!$D$10+'СЕТ СН'!$H$5-'СЕТ СН'!$H$24</f>
        <v>3841.09969232</v>
      </c>
      <c r="E114" s="36">
        <f>SUMIFS(СВЦЭМ!$D$39:$D$782,СВЦЭМ!$A$39:$A$782,$A114,СВЦЭМ!$B$39:$B$782,E$83)+'СЕТ СН'!$H$14+СВЦЭМ!$D$10+'СЕТ СН'!$H$5-'СЕТ СН'!$H$24</f>
        <v>3856.7148739300001</v>
      </c>
      <c r="F114" s="36">
        <f>SUMIFS(СВЦЭМ!$D$39:$D$782,СВЦЭМ!$A$39:$A$782,$A114,СВЦЭМ!$B$39:$B$782,F$83)+'СЕТ СН'!$H$14+СВЦЭМ!$D$10+'СЕТ СН'!$H$5-'СЕТ СН'!$H$24</f>
        <v>3864.9568094000001</v>
      </c>
      <c r="G114" s="36">
        <f>SUMIFS(СВЦЭМ!$D$39:$D$782,СВЦЭМ!$A$39:$A$782,$A114,СВЦЭМ!$B$39:$B$782,G$83)+'СЕТ СН'!$H$14+СВЦЭМ!$D$10+'СЕТ СН'!$H$5-'СЕТ СН'!$H$24</f>
        <v>3863.25200391</v>
      </c>
      <c r="H114" s="36">
        <f>SUMIFS(СВЦЭМ!$D$39:$D$782,СВЦЭМ!$A$39:$A$782,$A114,СВЦЭМ!$B$39:$B$782,H$83)+'СЕТ СН'!$H$14+СВЦЭМ!$D$10+'СЕТ СН'!$H$5-'СЕТ СН'!$H$24</f>
        <v>3815.0399824599999</v>
      </c>
      <c r="I114" s="36">
        <f>SUMIFS(СВЦЭМ!$D$39:$D$782,СВЦЭМ!$A$39:$A$782,$A114,СВЦЭМ!$B$39:$B$782,I$83)+'СЕТ СН'!$H$14+СВЦЭМ!$D$10+'СЕТ СН'!$H$5-'СЕТ СН'!$H$24</f>
        <v>3691.1727470199999</v>
      </c>
      <c r="J114" s="36">
        <f>SUMIFS(СВЦЭМ!$D$39:$D$782,СВЦЭМ!$A$39:$A$782,$A114,СВЦЭМ!$B$39:$B$782,J$83)+'СЕТ СН'!$H$14+СВЦЭМ!$D$10+'СЕТ СН'!$H$5-'СЕТ СН'!$H$24</f>
        <v>3592.7060747699998</v>
      </c>
      <c r="K114" s="36">
        <f>SUMIFS(СВЦЭМ!$D$39:$D$782,СВЦЭМ!$A$39:$A$782,$A114,СВЦЭМ!$B$39:$B$782,K$83)+'СЕТ СН'!$H$14+СВЦЭМ!$D$10+'СЕТ СН'!$H$5-'СЕТ СН'!$H$24</f>
        <v>3541.1565655599998</v>
      </c>
      <c r="L114" s="36">
        <f>SUMIFS(СВЦЭМ!$D$39:$D$782,СВЦЭМ!$A$39:$A$782,$A114,СВЦЭМ!$B$39:$B$782,L$83)+'СЕТ СН'!$H$14+СВЦЭМ!$D$10+'СЕТ СН'!$H$5-'СЕТ СН'!$H$24</f>
        <v>3532.9649570900001</v>
      </c>
      <c r="M114" s="36">
        <f>SUMIFS(СВЦЭМ!$D$39:$D$782,СВЦЭМ!$A$39:$A$782,$A114,СВЦЭМ!$B$39:$B$782,M$83)+'СЕТ СН'!$H$14+СВЦЭМ!$D$10+'СЕТ СН'!$H$5-'СЕТ СН'!$H$24</f>
        <v>3531.7000701100001</v>
      </c>
      <c r="N114" s="36">
        <f>SUMIFS(СВЦЭМ!$D$39:$D$782,СВЦЭМ!$A$39:$A$782,$A114,СВЦЭМ!$B$39:$B$782,N$83)+'СЕТ СН'!$H$14+СВЦЭМ!$D$10+'СЕТ СН'!$H$5-'СЕТ СН'!$H$24</f>
        <v>3530.07402744</v>
      </c>
      <c r="O114" s="36">
        <f>SUMIFS(СВЦЭМ!$D$39:$D$782,СВЦЭМ!$A$39:$A$782,$A114,СВЦЭМ!$B$39:$B$782,O$83)+'СЕТ СН'!$H$14+СВЦЭМ!$D$10+'СЕТ СН'!$H$5-'СЕТ СН'!$H$24</f>
        <v>3539.1211834800001</v>
      </c>
      <c r="P114" s="36">
        <f>SUMIFS(СВЦЭМ!$D$39:$D$782,СВЦЭМ!$A$39:$A$782,$A114,СВЦЭМ!$B$39:$B$782,P$83)+'СЕТ СН'!$H$14+СВЦЭМ!$D$10+'СЕТ СН'!$H$5-'СЕТ СН'!$H$24</f>
        <v>3571.2023678800001</v>
      </c>
      <c r="Q114" s="36">
        <f>SUMIFS(СВЦЭМ!$D$39:$D$782,СВЦЭМ!$A$39:$A$782,$A114,СВЦЭМ!$B$39:$B$782,Q$83)+'СЕТ СН'!$H$14+СВЦЭМ!$D$10+'СЕТ СН'!$H$5-'СЕТ СН'!$H$24</f>
        <v>3574.2102354999997</v>
      </c>
      <c r="R114" s="36">
        <f>SUMIFS(СВЦЭМ!$D$39:$D$782,СВЦЭМ!$A$39:$A$782,$A114,СВЦЭМ!$B$39:$B$782,R$83)+'СЕТ СН'!$H$14+СВЦЭМ!$D$10+'СЕТ СН'!$H$5-'СЕТ СН'!$H$24</f>
        <v>3568.78685516</v>
      </c>
      <c r="S114" s="36">
        <f>SUMIFS(СВЦЭМ!$D$39:$D$782,СВЦЭМ!$A$39:$A$782,$A114,СВЦЭМ!$B$39:$B$782,S$83)+'СЕТ СН'!$H$14+СВЦЭМ!$D$10+'СЕТ СН'!$H$5-'СЕТ СН'!$H$24</f>
        <v>3551.6006274699998</v>
      </c>
      <c r="T114" s="36">
        <f>SUMIFS(СВЦЭМ!$D$39:$D$782,СВЦЭМ!$A$39:$A$782,$A114,СВЦЭМ!$B$39:$B$782,T$83)+'СЕТ СН'!$H$14+СВЦЭМ!$D$10+'СЕТ СН'!$H$5-'СЕТ СН'!$H$24</f>
        <v>3554.3820349500002</v>
      </c>
      <c r="U114" s="36">
        <f>SUMIFS(СВЦЭМ!$D$39:$D$782,СВЦЭМ!$A$39:$A$782,$A114,СВЦЭМ!$B$39:$B$782,U$83)+'СЕТ СН'!$H$14+СВЦЭМ!$D$10+'СЕТ СН'!$H$5-'СЕТ СН'!$H$24</f>
        <v>3553.7092589200001</v>
      </c>
      <c r="V114" s="36">
        <f>SUMIFS(СВЦЭМ!$D$39:$D$782,СВЦЭМ!$A$39:$A$782,$A114,СВЦЭМ!$B$39:$B$782,V$83)+'СЕТ СН'!$H$14+СВЦЭМ!$D$10+'СЕТ СН'!$H$5-'СЕТ СН'!$H$24</f>
        <v>3571.15385668</v>
      </c>
      <c r="W114" s="36">
        <f>SUMIFS(СВЦЭМ!$D$39:$D$782,СВЦЭМ!$A$39:$A$782,$A114,СВЦЭМ!$B$39:$B$782,W$83)+'СЕТ СН'!$H$14+СВЦЭМ!$D$10+'СЕТ СН'!$H$5-'СЕТ СН'!$H$24</f>
        <v>3576.0982813299997</v>
      </c>
      <c r="X114" s="36">
        <f>SUMIFS(СВЦЭМ!$D$39:$D$782,СВЦЭМ!$A$39:$A$782,$A114,СВЦЭМ!$B$39:$B$782,X$83)+'СЕТ СН'!$H$14+СВЦЭМ!$D$10+'СЕТ СН'!$H$5-'СЕТ СН'!$H$24</f>
        <v>3546.92345002</v>
      </c>
      <c r="Y114" s="36">
        <f>SUMIFS(СВЦЭМ!$D$39:$D$782,СВЦЭМ!$A$39:$A$782,$A114,СВЦЭМ!$B$39:$B$782,Y$83)+'СЕТ СН'!$H$14+СВЦЭМ!$D$10+'СЕТ СН'!$H$5-'СЕТ СН'!$H$24</f>
        <v>3608.23539127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01.08.2021</v>
      </c>
      <c r="B120" s="36">
        <f>SUMIFS(СВЦЭМ!$D$39:$D$782,СВЦЭМ!$A$39:$A$782,$A120,СВЦЭМ!$B$39:$B$782,B$119)+'СЕТ СН'!$I$14+СВЦЭМ!$D$10+'СЕТ СН'!$I$5-'СЕТ СН'!$I$24</f>
        <v>3726.2098260499997</v>
      </c>
      <c r="C120" s="36">
        <f>SUMIFS(СВЦЭМ!$D$39:$D$782,СВЦЭМ!$A$39:$A$782,$A120,СВЦЭМ!$B$39:$B$782,C$119)+'СЕТ СН'!$I$14+СВЦЭМ!$D$10+'СЕТ СН'!$I$5-'СЕТ СН'!$I$24</f>
        <v>3801.61318669</v>
      </c>
      <c r="D120" s="36">
        <f>SUMIFS(СВЦЭМ!$D$39:$D$782,СВЦЭМ!$A$39:$A$782,$A120,СВЦЭМ!$B$39:$B$782,D$119)+'СЕТ СН'!$I$14+СВЦЭМ!$D$10+'СЕТ СН'!$I$5-'СЕТ СН'!$I$24</f>
        <v>3863.64667719</v>
      </c>
      <c r="E120" s="36">
        <f>SUMIFS(СВЦЭМ!$D$39:$D$782,СВЦЭМ!$A$39:$A$782,$A120,СВЦЭМ!$B$39:$B$782,E$119)+'СЕТ СН'!$I$14+СВЦЭМ!$D$10+'СЕТ СН'!$I$5-'СЕТ СН'!$I$24</f>
        <v>3886.0502093999999</v>
      </c>
      <c r="F120" s="36">
        <f>SUMIFS(СВЦЭМ!$D$39:$D$782,СВЦЭМ!$A$39:$A$782,$A120,СВЦЭМ!$B$39:$B$782,F$119)+'СЕТ СН'!$I$14+СВЦЭМ!$D$10+'СЕТ СН'!$I$5-'СЕТ СН'!$I$24</f>
        <v>3887.2862955599999</v>
      </c>
      <c r="G120" s="36">
        <f>SUMIFS(СВЦЭМ!$D$39:$D$782,СВЦЭМ!$A$39:$A$782,$A120,СВЦЭМ!$B$39:$B$782,G$119)+'СЕТ СН'!$I$14+СВЦЭМ!$D$10+'СЕТ СН'!$I$5-'СЕТ СН'!$I$24</f>
        <v>3881.6875039799997</v>
      </c>
      <c r="H120" s="36">
        <f>SUMIFS(СВЦЭМ!$D$39:$D$782,СВЦЭМ!$A$39:$A$782,$A120,СВЦЭМ!$B$39:$B$782,H$119)+'СЕТ СН'!$I$14+СВЦЭМ!$D$10+'СЕТ СН'!$I$5-'СЕТ СН'!$I$24</f>
        <v>3856.8638040999999</v>
      </c>
      <c r="I120" s="36">
        <f>SUMIFS(СВЦЭМ!$D$39:$D$782,СВЦЭМ!$A$39:$A$782,$A120,СВЦЭМ!$B$39:$B$782,I$119)+'СЕТ СН'!$I$14+СВЦЭМ!$D$10+'СЕТ СН'!$I$5-'СЕТ СН'!$I$24</f>
        <v>3791.7457218600002</v>
      </c>
      <c r="J120" s="36">
        <f>SUMIFS(СВЦЭМ!$D$39:$D$782,СВЦЭМ!$A$39:$A$782,$A120,СВЦЭМ!$B$39:$B$782,J$119)+'СЕТ СН'!$I$14+СВЦЭМ!$D$10+'СЕТ СН'!$I$5-'СЕТ СН'!$I$24</f>
        <v>3715.5496068900002</v>
      </c>
      <c r="K120" s="36">
        <f>SUMIFS(СВЦЭМ!$D$39:$D$782,СВЦЭМ!$A$39:$A$782,$A120,СВЦЭМ!$B$39:$B$782,K$119)+'СЕТ СН'!$I$14+СВЦЭМ!$D$10+'СЕТ СН'!$I$5-'СЕТ СН'!$I$24</f>
        <v>3661.6615997600002</v>
      </c>
      <c r="L120" s="36">
        <f>SUMIFS(СВЦЭМ!$D$39:$D$782,СВЦЭМ!$A$39:$A$782,$A120,СВЦЭМ!$B$39:$B$782,L$119)+'СЕТ СН'!$I$14+СВЦЭМ!$D$10+'СЕТ СН'!$I$5-'СЕТ СН'!$I$24</f>
        <v>3681.9745424299999</v>
      </c>
      <c r="M120" s="36">
        <f>SUMIFS(СВЦЭМ!$D$39:$D$782,СВЦЭМ!$A$39:$A$782,$A120,СВЦЭМ!$B$39:$B$782,M$119)+'СЕТ СН'!$I$14+СВЦЭМ!$D$10+'СЕТ СН'!$I$5-'СЕТ СН'!$I$24</f>
        <v>3667.5028561899999</v>
      </c>
      <c r="N120" s="36">
        <f>SUMIFS(СВЦЭМ!$D$39:$D$782,СВЦЭМ!$A$39:$A$782,$A120,СВЦЭМ!$B$39:$B$782,N$119)+'СЕТ СН'!$I$14+СВЦЭМ!$D$10+'СЕТ СН'!$I$5-'СЕТ СН'!$I$24</f>
        <v>3680.24038823</v>
      </c>
      <c r="O120" s="36">
        <f>SUMIFS(СВЦЭМ!$D$39:$D$782,СВЦЭМ!$A$39:$A$782,$A120,СВЦЭМ!$B$39:$B$782,O$119)+'СЕТ СН'!$I$14+СВЦЭМ!$D$10+'СЕТ СН'!$I$5-'СЕТ СН'!$I$24</f>
        <v>3689.5278594500001</v>
      </c>
      <c r="P120" s="36">
        <f>SUMIFS(СВЦЭМ!$D$39:$D$782,СВЦЭМ!$A$39:$A$782,$A120,СВЦЭМ!$B$39:$B$782,P$119)+'СЕТ СН'!$I$14+СВЦЭМ!$D$10+'СЕТ СН'!$I$5-'СЕТ СН'!$I$24</f>
        <v>3699.6844782399999</v>
      </c>
      <c r="Q120" s="36">
        <f>SUMIFS(СВЦЭМ!$D$39:$D$782,СВЦЭМ!$A$39:$A$782,$A120,СВЦЭМ!$B$39:$B$782,Q$119)+'СЕТ СН'!$I$14+СВЦЭМ!$D$10+'СЕТ СН'!$I$5-'СЕТ СН'!$I$24</f>
        <v>3707.70764229</v>
      </c>
      <c r="R120" s="36">
        <f>SUMIFS(СВЦЭМ!$D$39:$D$782,СВЦЭМ!$A$39:$A$782,$A120,СВЦЭМ!$B$39:$B$782,R$119)+'СЕТ СН'!$I$14+СВЦЭМ!$D$10+'СЕТ СН'!$I$5-'СЕТ СН'!$I$24</f>
        <v>3693.1745471700001</v>
      </c>
      <c r="S120" s="36">
        <f>SUMIFS(СВЦЭМ!$D$39:$D$782,СВЦЭМ!$A$39:$A$782,$A120,СВЦЭМ!$B$39:$B$782,S$119)+'СЕТ СН'!$I$14+СВЦЭМ!$D$10+'СЕТ СН'!$I$5-'СЕТ СН'!$I$24</f>
        <v>3678.4876377099999</v>
      </c>
      <c r="T120" s="36">
        <f>SUMIFS(СВЦЭМ!$D$39:$D$782,СВЦЭМ!$A$39:$A$782,$A120,СВЦЭМ!$B$39:$B$782,T$119)+'СЕТ СН'!$I$14+СВЦЭМ!$D$10+'СЕТ СН'!$I$5-'СЕТ СН'!$I$24</f>
        <v>3665.9300963199998</v>
      </c>
      <c r="U120" s="36">
        <f>SUMIFS(СВЦЭМ!$D$39:$D$782,СВЦЭМ!$A$39:$A$782,$A120,СВЦЭМ!$B$39:$B$782,U$119)+'СЕТ СН'!$I$14+СВЦЭМ!$D$10+'СЕТ СН'!$I$5-'СЕТ СН'!$I$24</f>
        <v>3651.5025987999998</v>
      </c>
      <c r="V120" s="36">
        <f>SUMIFS(СВЦЭМ!$D$39:$D$782,СВЦЭМ!$A$39:$A$782,$A120,СВЦЭМ!$B$39:$B$782,V$119)+'СЕТ СН'!$I$14+СВЦЭМ!$D$10+'СЕТ СН'!$I$5-'СЕТ СН'!$I$24</f>
        <v>3637.9550231799999</v>
      </c>
      <c r="W120" s="36">
        <f>SUMIFS(СВЦЭМ!$D$39:$D$782,СВЦЭМ!$A$39:$A$782,$A120,СВЦЭМ!$B$39:$B$782,W$119)+'СЕТ СН'!$I$14+СВЦЭМ!$D$10+'СЕТ СН'!$I$5-'СЕТ СН'!$I$24</f>
        <v>3648.0042054199998</v>
      </c>
      <c r="X120" s="36">
        <f>SUMIFS(СВЦЭМ!$D$39:$D$782,СВЦЭМ!$A$39:$A$782,$A120,СВЦЭМ!$B$39:$B$782,X$119)+'СЕТ СН'!$I$14+СВЦЭМ!$D$10+'СЕТ СН'!$I$5-'СЕТ СН'!$I$24</f>
        <v>3630.5577571399999</v>
      </c>
      <c r="Y120" s="36">
        <f>SUMIFS(СВЦЭМ!$D$39:$D$782,СВЦЭМ!$A$39:$A$782,$A120,СВЦЭМ!$B$39:$B$782,Y$119)+'СЕТ СН'!$I$14+СВЦЭМ!$D$10+'СЕТ СН'!$I$5-'СЕТ СН'!$I$24</f>
        <v>3668.8762070399998</v>
      </c>
      <c r="AA120" s="45"/>
    </row>
    <row r="121" spans="1:27" ht="15.75" x14ac:dyDescent="0.2">
      <c r="A121" s="35">
        <f>A120+1</f>
        <v>44410</v>
      </c>
      <c r="B121" s="36">
        <f>SUMIFS(СВЦЭМ!$D$39:$D$782,СВЦЭМ!$A$39:$A$782,$A121,СВЦЭМ!$B$39:$B$782,B$119)+'СЕТ СН'!$I$14+СВЦЭМ!$D$10+'СЕТ СН'!$I$5-'СЕТ СН'!$I$24</f>
        <v>3725.4708080599999</v>
      </c>
      <c r="C121" s="36">
        <f>SUMIFS(СВЦЭМ!$D$39:$D$782,СВЦЭМ!$A$39:$A$782,$A121,СВЦЭМ!$B$39:$B$782,C$119)+'СЕТ СН'!$I$14+СВЦЭМ!$D$10+'СЕТ СН'!$I$5-'СЕТ СН'!$I$24</f>
        <v>3757.4170888200001</v>
      </c>
      <c r="D121" s="36">
        <f>SUMIFS(СВЦЭМ!$D$39:$D$782,СВЦЭМ!$A$39:$A$782,$A121,СВЦЭМ!$B$39:$B$782,D$119)+'СЕТ СН'!$I$14+СВЦЭМ!$D$10+'СЕТ СН'!$I$5-'СЕТ СН'!$I$24</f>
        <v>3805.4329268399997</v>
      </c>
      <c r="E121" s="36">
        <f>SUMIFS(СВЦЭМ!$D$39:$D$782,СВЦЭМ!$A$39:$A$782,$A121,СВЦЭМ!$B$39:$B$782,E$119)+'СЕТ СН'!$I$14+СВЦЭМ!$D$10+'СЕТ СН'!$I$5-'СЕТ СН'!$I$24</f>
        <v>3828.6882219399999</v>
      </c>
      <c r="F121" s="36">
        <f>SUMIFS(СВЦЭМ!$D$39:$D$782,СВЦЭМ!$A$39:$A$782,$A121,СВЦЭМ!$B$39:$B$782,F$119)+'СЕТ СН'!$I$14+СВЦЭМ!$D$10+'СЕТ СН'!$I$5-'СЕТ СН'!$I$24</f>
        <v>3826.64214464</v>
      </c>
      <c r="G121" s="36">
        <f>SUMIFS(СВЦЭМ!$D$39:$D$782,СВЦЭМ!$A$39:$A$782,$A121,СВЦЭМ!$B$39:$B$782,G$119)+'СЕТ СН'!$I$14+СВЦЭМ!$D$10+'СЕТ СН'!$I$5-'СЕТ СН'!$I$24</f>
        <v>3806.8364090699997</v>
      </c>
      <c r="H121" s="36">
        <f>SUMIFS(СВЦЭМ!$D$39:$D$782,СВЦЭМ!$A$39:$A$782,$A121,СВЦЭМ!$B$39:$B$782,H$119)+'СЕТ СН'!$I$14+СВЦЭМ!$D$10+'СЕТ СН'!$I$5-'СЕТ СН'!$I$24</f>
        <v>3774.6572680700001</v>
      </c>
      <c r="I121" s="36">
        <f>SUMIFS(СВЦЭМ!$D$39:$D$782,СВЦЭМ!$A$39:$A$782,$A121,СВЦЭМ!$B$39:$B$782,I$119)+'СЕТ СН'!$I$14+СВЦЭМ!$D$10+'СЕТ СН'!$I$5-'СЕТ СН'!$I$24</f>
        <v>3716.4017481000001</v>
      </c>
      <c r="J121" s="36">
        <f>SUMIFS(СВЦЭМ!$D$39:$D$782,СВЦЭМ!$A$39:$A$782,$A121,СВЦЭМ!$B$39:$B$782,J$119)+'СЕТ СН'!$I$14+СВЦЭМ!$D$10+'СЕТ СН'!$I$5-'СЕТ СН'!$I$24</f>
        <v>3651.13418688</v>
      </c>
      <c r="K121" s="36">
        <f>SUMIFS(СВЦЭМ!$D$39:$D$782,СВЦЭМ!$A$39:$A$782,$A121,СВЦЭМ!$B$39:$B$782,K$119)+'СЕТ СН'!$I$14+СВЦЭМ!$D$10+'СЕТ СН'!$I$5-'СЕТ СН'!$I$24</f>
        <v>3616.6493439400001</v>
      </c>
      <c r="L121" s="36">
        <f>SUMIFS(СВЦЭМ!$D$39:$D$782,СВЦЭМ!$A$39:$A$782,$A121,СВЦЭМ!$B$39:$B$782,L$119)+'СЕТ СН'!$I$14+СВЦЭМ!$D$10+'СЕТ СН'!$I$5-'СЕТ СН'!$I$24</f>
        <v>3639.3499247999998</v>
      </c>
      <c r="M121" s="36">
        <f>SUMIFS(СВЦЭМ!$D$39:$D$782,СВЦЭМ!$A$39:$A$782,$A121,СВЦЭМ!$B$39:$B$782,M$119)+'СЕТ СН'!$I$14+СВЦЭМ!$D$10+'СЕТ СН'!$I$5-'СЕТ СН'!$I$24</f>
        <v>3651.7881833599999</v>
      </c>
      <c r="N121" s="36">
        <f>SUMIFS(СВЦЭМ!$D$39:$D$782,СВЦЭМ!$A$39:$A$782,$A121,СВЦЭМ!$B$39:$B$782,N$119)+'СЕТ СН'!$I$14+СВЦЭМ!$D$10+'СЕТ СН'!$I$5-'СЕТ СН'!$I$24</f>
        <v>3649.1799055900001</v>
      </c>
      <c r="O121" s="36">
        <f>SUMIFS(СВЦЭМ!$D$39:$D$782,СВЦЭМ!$A$39:$A$782,$A121,СВЦЭМ!$B$39:$B$782,O$119)+'СЕТ СН'!$I$14+СВЦЭМ!$D$10+'СЕТ СН'!$I$5-'СЕТ СН'!$I$24</f>
        <v>3650.6271086100001</v>
      </c>
      <c r="P121" s="36">
        <f>SUMIFS(СВЦЭМ!$D$39:$D$782,СВЦЭМ!$A$39:$A$782,$A121,СВЦЭМ!$B$39:$B$782,P$119)+'СЕТ СН'!$I$14+СВЦЭМ!$D$10+'СЕТ СН'!$I$5-'СЕТ СН'!$I$24</f>
        <v>3653.36946782</v>
      </c>
      <c r="Q121" s="36">
        <f>SUMIFS(СВЦЭМ!$D$39:$D$782,СВЦЭМ!$A$39:$A$782,$A121,СВЦЭМ!$B$39:$B$782,Q$119)+'СЕТ СН'!$I$14+СВЦЭМ!$D$10+'СЕТ СН'!$I$5-'СЕТ СН'!$I$24</f>
        <v>3656.98425327</v>
      </c>
      <c r="R121" s="36">
        <f>SUMIFS(СВЦЭМ!$D$39:$D$782,СВЦЭМ!$A$39:$A$782,$A121,СВЦЭМ!$B$39:$B$782,R$119)+'СЕТ СН'!$I$14+СВЦЭМ!$D$10+'СЕТ СН'!$I$5-'СЕТ СН'!$I$24</f>
        <v>3650.2211402200001</v>
      </c>
      <c r="S121" s="36">
        <f>SUMIFS(СВЦЭМ!$D$39:$D$782,СВЦЭМ!$A$39:$A$782,$A121,СВЦЭМ!$B$39:$B$782,S$119)+'СЕТ СН'!$I$14+СВЦЭМ!$D$10+'СЕТ СН'!$I$5-'СЕТ СН'!$I$24</f>
        <v>3665.9074848400001</v>
      </c>
      <c r="T121" s="36">
        <f>SUMIFS(СВЦЭМ!$D$39:$D$782,СВЦЭМ!$A$39:$A$782,$A121,СВЦЭМ!$B$39:$B$782,T$119)+'СЕТ СН'!$I$14+СВЦЭМ!$D$10+'СЕТ СН'!$I$5-'СЕТ СН'!$I$24</f>
        <v>3701.3566265099998</v>
      </c>
      <c r="U121" s="36">
        <f>SUMIFS(СВЦЭМ!$D$39:$D$782,СВЦЭМ!$A$39:$A$782,$A121,СВЦЭМ!$B$39:$B$782,U$119)+'СЕТ СН'!$I$14+СВЦЭМ!$D$10+'СЕТ СН'!$I$5-'СЕТ СН'!$I$24</f>
        <v>3700.7364869600001</v>
      </c>
      <c r="V121" s="36">
        <f>SUMIFS(СВЦЭМ!$D$39:$D$782,СВЦЭМ!$A$39:$A$782,$A121,СВЦЭМ!$B$39:$B$782,V$119)+'СЕТ СН'!$I$14+СВЦЭМ!$D$10+'СЕТ СН'!$I$5-'СЕТ СН'!$I$24</f>
        <v>3668.03601114</v>
      </c>
      <c r="W121" s="36">
        <f>SUMIFS(СВЦЭМ!$D$39:$D$782,СВЦЭМ!$A$39:$A$782,$A121,СВЦЭМ!$B$39:$B$782,W$119)+'СЕТ СН'!$I$14+СВЦЭМ!$D$10+'СЕТ СН'!$I$5-'СЕТ СН'!$I$24</f>
        <v>3675.6687250300001</v>
      </c>
      <c r="X121" s="36">
        <f>SUMIFS(СВЦЭМ!$D$39:$D$782,СВЦЭМ!$A$39:$A$782,$A121,СВЦЭМ!$B$39:$B$782,X$119)+'СЕТ СН'!$I$14+СВЦЭМ!$D$10+'СЕТ СН'!$I$5-'СЕТ СН'!$I$24</f>
        <v>3680.6243363799999</v>
      </c>
      <c r="Y121" s="36">
        <f>SUMIFS(СВЦЭМ!$D$39:$D$782,СВЦЭМ!$A$39:$A$782,$A121,СВЦЭМ!$B$39:$B$782,Y$119)+'СЕТ СН'!$I$14+СВЦЭМ!$D$10+'СЕТ СН'!$I$5-'СЕТ СН'!$I$24</f>
        <v>3651.76918475</v>
      </c>
    </row>
    <row r="122" spans="1:27" ht="15.75" x14ac:dyDescent="0.2">
      <c r="A122" s="35">
        <f t="shared" ref="A122:A150" si="3">A121+1</f>
        <v>44411</v>
      </c>
      <c r="B122" s="36">
        <f>SUMIFS(СВЦЭМ!$D$39:$D$782,СВЦЭМ!$A$39:$A$782,$A122,СВЦЭМ!$B$39:$B$782,B$119)+'СЕТ СН'!$I$14+СВЦЭМ!$D$10+'СЕТ СН'!$I$5-'СЕТ СН'!$I$24</f>
        <v>3797.6639112299999</v>
      </c>
      <c r="C122" s="36">
        <f>SUMIFS(СВЦЭМ!$D$39:$D$782,СВЦЭМ!$A$39:$A$782,$A122,СВЦЭМ!$B$39:$B$782,C$119)+'СЕТ СН'!$I$14+СВЦЭМ!$D$10+'СЕТ СН'!$I$5-'СЕТ СН'!$I$24</f>
        <v>3869.8416954700001</v>
      </c>
      <c r="D122" s="36">
        <f>SUMIFS(СВЦЭМ!$D$39:$D$782,СВЦЭМ!$A$39:$A$782,$A122,СВЦЭМ!$B$39:$B$782,D$119)+'СЕТ СН'!$I$14+СВЦЭМ!$D$10+'СЕТ СН'!$I$5-'СЕТ СН'!$I$24</f>
        <v>3932.2647420100002</v>
      </c>
      <c r="E122" s="36">
        <f>SUMIFS(СВЦЭМ!$D$39:$D$782,СВЦЭМ!$A$39:$A$782,$A122,СВЦЭМ!$B$39:$B$782,E$119)+'СЕТ СН'!$I$14+СВЦЭМ!$D$10+'СЕТ СН'!$I$5-'СЕТ СН'!$I$24</f>
        <v>3959.9779798499999</v>
      </c>
      <c r="F122" s="36">
        <f>SUMIFS(СВЦЭМ!$D$39:$D$782,СВЦЭМ!$A$39:$A$782,$A122,СВЦЭМ!$B$39:$B$782,F$119)+'СЕТ СН'!$I$14+СВЦЭМ!$D$10+'СЕТ СН'!$I$5-'СЕТ СН'!$I$24</f>
        <v>3960.5930823600002</v>
      </c>
      <c r="G122" s="36">
        <f>SUMIFS(СВЦЭМ!$D$39:$D$782,СВЦЭМ!$A$39:$A$782,$A122,СВЦЭМ!$B$39:$B$782,G$119)+'СЕТ СН'!$I$14+СВЦЭМ!$D$10+'СЕТ СН'!$I$5-'СЕТ СН'!$I$24</f>
        <v>3937.4510751099997</v>
      </c>
      <c r="H122" s="36">
        <f>SUMIFS(СВЦЭМ!$D$39:$D$782,СВЦЭМ!$A$39:$A$782,$A122,СВЦЭМ!$B$39:$B$782,H$119)+'СЕТ СН'!$I$14+СВЦЭМ!$D$10+'СЕТ СН'!$I$5-'СЕТ СН'!$I$24</f>
        <v>3881.1769584100002</v>
      </c>
      <c r="I122" s="36">
        <f>SUMIFS(СВЦЭМ!$D$39:$D$782,СВЦЭМ!$A$39:$A$782,$A122,СВЦЭМ!$B$39:$B$782,I$119)+'СЕТ СН'!$I$14+СВЦЭМ!$D$10+'СЕТ СН'!$I$5-'СЕТ СН'!$I$24</f>
        <v>3786.8439612000002</v>
      </c>
      <c r="J122" s="36">
        <f>SUMIFS(СВЦЭМ!$D$39:$D$782,СВЦЭМ!$A$39:$A$782,$A122,СВЦЭМ!$B$39:$B$782,J$119)+'СЕТ СН'!$I$14+СВЦЭМ!$D$10+'СЕТ СН'!$I$5-'СЕТ СН'!$I$24</f>
        <v>3699.4221033399999</v>
      </c>
      <c r="K122" s="36">
        <f>SUMIFS(СВЦЭМ!$D$39:$D$782,СВЦЭМ!$A$39:$A$782,$A122,СВЦЭМ!$B$39:$B$782,K$119)+'СЕТ СН'!$I$14+СВЦЭМ!$D$10+'СЕТ СН'!$I$5-'СЕТ СН'!$I$24</f>
        <v>3652.89387502</v>
      </c>
      <c r="L122" s="36">
        <f>SUMIFS(СВЦЭМ!$D$39:$D$782,СВЦЭМ!$A$39:$A$782,$A122,СВЦЭМ!$B$39:$B$782,L$119)+'СЕТ СН'!$I$14+СВЦЭМ!$D$10+'СЕТ СН'!$I$5-'СЕТ СН'!$I$24</f>
        <v>3664.3023195599999</v>
      </c>
      <c r="M122" s="36">
        <f>SUMIFS(СВЦЭМ!$D$39:$D$782,СВЦЭМ!$A$39:$A$782,$A122,СВЦЭМ!$B$39:$B$782,M$119)+'СЕТ СН'!$I$14+СВЦЭМ!$D$10+'СЕТ СН'!$I$5-'СЕТ СН'!$I$24</f>
        <v>3679.8708479799998</v>
      </c>
      <c r="N122" s="36">
        <f>SUMIFS(СВЦЭМ!$D$39:$D$782,СВЦЭМ!$A$39:$A$782,$A122,СВЦЭМ!$B$39:$B$782,N$119)+'СЕТ СН'!$I$14+СВЦЭМ!$D$10+'СЕТ СН'!$I$5-'СЕТ СН'!$I$24</f>
        <v>3674.9916293599999</v>
      </c>
      <c r="O122" s="36">
        <f>SUMIFS(СВЦЭМ!$D$39:$D$782,СВЦЭМ!$A$39:$A$782,$A122,СВЦЭМ!$B$39:$B$782,O$119)+'СЕТ СН'!$I$14+СВЦЭМ!$D$10+'СЕТ СН'!$I$5-'СЕТ СН'!$I$24</f>
        <v>3705.68763549</v>
      </c>
      <c r="P122" s="36">
        <f>SUMIFS(СВЦЭМ!$D$39:$D$782,СВЦЭМ!$A$39:$A$782,$A122,СВЦЭМ!$B$39:$B$782,P$119)+'СЕТ СН'!$I$14+СВЦЭМ!$D$10+'СЕТ СН'!$I$5-'СЕТ СН'!$I$24</f>
        <v>3719.15122028</v>
      </c>
      <c r="Q122" s="36">
        <f>SUMIFS(СВЦЭМ!$D$39:$D$782,СВЦЭМ!$A$39:$A$782,$A122,СВЦЭМ!$B$39:$B$782,Q$119)+'СЕТ СН'!$I$14+СВЦЭМ!$D$10+'СЕТ СН'!$I$5-'СЕТ СН'!$I$24</f>
        <v>3747.9671020400001</v>
      </c>
      <c r="R122" s="36">
        <f>SUMIFS(СВЦЭМ!$D$39:$D$782,СВЦЭМ!$A$39:$A$782,$A122,СВЦЭМ!$B$39:$B$782,R$119)+'СЕТ СН'!$I$14+СВЦЭМ!$D$10+'СЕТ СН'!$I$5-'СЕТ СН'!$I$24</f>
        <v>3731.3700530300002</v>
      </c>
      <c r="S122" s="36">
        <f>SUMIFS(СВЦЭМ!$D$39:$D$782,СВЦЭМ!$A$39:$A$782,$A122,СВЦЭМ!$B$39:$B$782,S$119)+'СЕТ СН'!$I$14+СВЦЭМ!$D$10+'СЕТ СН'!$I$5-'СЕТ СН'!$I$24</f>
        <v>3745.6503617899998</v>
      </c>
      <c r="T122" s="36">
        <f>SUMIFS(СВЦЭМ!$D$39:$D$782,СВЦЭМ!$A$39:$A$782,$A122,СВЦЭМ!$B$39:$B$782,T$119)+'СЕТ СН'!$I$14+СВЦЭМ!$D$10+'СЕТ СН'!$I$5-'СЕТ СН'!$I$24</f>
        <v>3700.5718704299998</v>
      </c>
      <c r="U122" s="36">
        <f>SUMIFS(СВЦЭМ!$D$39:$D$782,СВЦЭМ!$A$39:$A$782,$A122,СВЦЭМ!$B$39:$B$782,U$119)+'СЕТ СН'!$I$14+СВЦЭМ!$D$10+'СЕТ СН'!$I$5-'СЕТ СН'!$I$24</f>
        <v>3692.1233134399999</v>
      </c>
      <c r="V122" s="36">
        <f>SUMIFS(СВЦЭМ!$D$39:$D$782,СВЦЭМ!$A$39:$A$782,$A122,СВЦЭМ!$B$39:$B$782,V$119)+'СЕТ СН'!$I$14+СВЦЭМ!$D$10+'СЕТ СН'!$I$5-'СЕТ СН'!$I$24</f>
        <v>3712.1511013600002</v>
      </c>
      <c r="W122" s="36">
        <f>SUMIFS(СВЦЭМ!$D$39:$D$782,СВЦЭМ!$A$39:$A$782,$A122,СВЦЭМ!$B$39:$B$782,W$119)+'СЕТ СН'!$I$14+СВЦЭМ!$D$10+'СЕТ СН'!$I$5-'СЕТ СН'!$I$24</f>
        <v>3727.4792047400001</v>
      </c>
      <c r="X122" s="36">
        <f>SUMIFS(СВЦЭМ!$D$39:$D$782,СВЦЭМ!$A$39:$A$782,$A122,СВЦЭМ!$B$39:$B$782,X$119)+'СЕТ СН'!$I$14+СВЦЭМ!$D$10+'СЕТ СН'!$I$5-'СЕТ СН'!$I$24</f>
        <v>3697.8105115799999</v>
      </c>
      <c r="Y122" s="36">
        <f>SUMIFS(СВЦЭМ!$D$39:$D$782,СВЦЭМ!$A$39:$A$782,$A122,СВЦЭМ!$B$39:$B$782,Y$119)+'СЕТ СН'!$I$14+СВЦЭМ!$D$10+'СЕТ СН'!$I$5-'СЕТ СН'!$I$24</f>
        <v>3711.5384516200002</v>
      </c>
    </row>
    <row r="123" spans="1:27" ht="15.75" x14ac:dyDescent="0.2">
      <c r="A123" s="35">
        <f t="shared" si="3"/>
        <v>44412</v>
      </c>
      <c r="B123" s="36">
        <f>SUMIFS(СВЦЭМ!$D$39:$D$782,СВЦЭМ!$A$39:$A$782,$A123,СВЦЭМ!$B$39:$B$782,B$119)+'СЕТ СН'!$I$14+СВЦЭМ!$D$10+'СЕТ СН'!$I$5-'СЕТ СН'!$I$24</f>
        <v>3733.4136258799999</v>
      </c>
      <c r="C123" s="36">
        <f>SUMIFS(СВЦЭМ!$D$39:$D$782,СВЦЭМ!$A$39:$A$782,$A123,СВЦЭМ!$B$39:$B$782,C$119)+'СЕТ СН'!$I$14+СВЦЭМ!$D$10+'СЕТ СН'!$I$5-'СЕТ СН'!$I$24</f>
        <v>3813.3530417500001</v>
      </c>
      <c r="D123" s="36">
        <f>SUMIFS(СВЦЭМ!$D$39:$D$782,СВЦЭМ!$A$39:$A$782,$A123,СВЦЭМ!$B$39:$B$782,D$119)+'СЕТ СН'!$I$14+СВЦЭМ!$D$10+'СЕТ СН'!$I$5-'СЕТ СН'!$I$24</f>
        <v>3876.13649429</v>
      </c>
      <c r="E123" s="36">
        <f>SUMIFS(СВЦЭМ!$D$39:$D$782,СВЦЭМ!$A$39:$A$782,$A123,СВЦЭМ!$B$39:$B$782,E$119)+'СЕТ СН'!$I$14+СВЦЭМ!$D$10+'СЕТ СН'!$I$5-'СЕТ СН'!$I$24</f>
        <v>3899.7647549599997</v>
      </c>
      <c r="F123" s="36">
        <f>SUMIFS(СВЦЭМ!$D$39:$D$782,СВЦЭМ!$A$39:$A$782,$A123,СВЦЭМ!$B$39:$B$782,F$119)+'СЕТ СН'!$I$14+СВЦЭМ!$D$10+'СЕТ СН'!$I$5-'СЕТ СН'!$I$24</f>
        <v>3902.1375481699997</v>
      </c>
      <c r="G123" s="36">
        <f>SUMIFS(СВЦЭМ!$D$39:$D$782,СВЦЭМ!$A$39:$A$782,$A123,СВЦЭМ!$B$39:$B$782,G$119)+'СЕТ СН'!$I$14+СВЦЭМ!$D$10+'СЕТ СН'!$I$5-'СЕТ СН'!$I$24</f>
        <v>3885.79524601</v>
      </c>
      <c r="H123" s="36">
        <f>SUMIFS(СВЦЭМ!$D$39:$D$782,СВЦЭМ!$A$39:$A$782,$A123,СВЦЭМ!$B$39:$B$782,H$119)+'СЕТ СН'!$I$14+СВЦЭМ!$D$10+'СЕТ СН'!$I$5-'СЕТ СН'!$I$24</f>
        <v>3840.3788396599998</v>
      </c>
      <c r="I123" s="36">
        <f>SUMIFS(СВЦЭМ!$D$39:$D$782,СВЦЭМ!$A$39:$A$782,$A123,СВЦЭМ!$B$39:$B$782,I$119)+'СЕТ СН'!$I$14+СВЦЭМ!$D$10+'СЕТ СН'!$I$5-'СЕТ СН'!$I$24</f>
        <v>3755.7582564599998</v>
      </c>
      <c r="J123" s="36">
        <f>SUMIFS(СВЦЭМ!$D$39:$D$782,СВЦЭМ!$A$39:$A$782,$A123,СВЦЭМ!$B$39:$B$782,J$119)+'СЕТ СН'!$I$14+СВЦЭМ!$D$10+'СЕТ СН'!$I$5-'СЕТ СН'!$I$24</f>
        <v>3679.7583786300002</v>
      </c>
      <c r="K123" s="36">
        <f>SUMIFS(СВЦЭМ!$D$39:$D$782,СВЦЭМ!$A$39:$A$782,$A123,СВЦЭМ!$B$39:$B$782,K$119)+'СЕТ СН'!$I$14+СВЦЭМ!$D$10+'СЕТ СН'!$I$5-'СЕТ СН'!$I$24</f>
        <v>3634.1223163099999</v>
      </c>
      <c r="L123" s="36">
        <f>SUMIFS(СВЦЭМ!$D$39:$D$782,СВЦЭМ!$A$39:$A$782,$A123,СВЦЭМ!$B$39:$B$782,L$119)+'СЕТ СН'!$I$14+СВЦЭМ!$D$10+'СЕТ СН'!$I$5-'СЕТ СН'!$I$24</f>
        <v>3639.8285121499998</v>
      </c>
      <c r="M123" s="36">
        <f>SUMIFS(СВЦЭМ!$D$39:$D$782,СВЦЭМ!$A$39:$A$782,$A123,СВЦЭМ!$B$39:$B$782,M$119)+'СЕТ СН'!$I$14+СВЦЭМ!$D$10+'СЕТ СН'!$I$5-'СЕТ СН'!$I$24</f>
        <v>3645.2117153899999</v>
      </c>
      <c r="N123" s="36">
        <f>SUMIFS(СВЦЭМ!$D$39:$D$782,СВЦЭМ!$A$39:$A$782,$A123,СВЦЭМ!$B$39:$B$782,N$119)+'СЕТ СН'!$I$14+СВЦЭМ!$D$10+'СЕТ СН'!$I$5-'СЕТ СН'!$I$24</f>
        <v>3646.3352090399999</v>
      </c>
      <c r="O123" s="36">
        <f>SUMIFS(СВЦЭМ!$D$39:$D$782,СВЦЭМ!$A$39:$A$782,$A123,СВЦЭМ!$B$39:$B$782,O$119)+'СЕТ СН'!$I$14+СВЦЭМ!$D$10+'СЕТ СН'!$I$5-'СЕТ СН'!$I$24</f>
        <v>3659.2287890100001</v>
      </c>
      <c r="P123" s="36">
        <f>SUMIFS(СВЦЭМ!$D$39:$D$782,СВЦЭМ!$A$39:$A$782,$A123,СВЦЭМ!$B$39:$B$782,P$119)+'СЕТ СН'!$I$14+СВЦЭМ!$D$10+'СЕТ СН'!$I$5-'СЕТ СН'!$I$24</f>
        <v>3663.5107398</v>
      </c>
      <c r="Q123" s="36">
        <f>SUMIFS(СВЦЭМ!$D$39:$D$782,СВЦЭМ!$A$39:$A$782,$A123,СВЦЭМ!$B$39:$B$782,Q$119)+'СЕТ СН'!$I$14+СВЦЭМ!$D$10+'СЕТ СН'!$I$5-'СЕТ СН'!$I$24</f>
        <v>3669.3045376199998</v>
      </c>
      <c r="R123" s="36">
        <f>SUMIFS(СВЦЭМ!$D$39:$D$782,СВЦЭМ!$A$39:$A$782,$A123,СВЦЭМ!$B$39:$B$782,R$119)+'СЕТ СН'!$I$14+СВЦЭМ!$D$10+'СЕТ СН'!$I$5-'СЕТ СН'!$I$24</f>
        <v>3668.2800484499999</v>
      </c>
      <c r="S123" s="36">
        <f>SUMIFS(СВЦЭМ!$D$39:$D$782,СВЦЭМ!$A$39:$A$782,$A123,СВЦЭМ!$B$39:$B$782,S$119)+'СЕТ СН'!$I$14+СВЦЭМ!$D$10+'СЕТ СН'!$I$5-'СЕТ СН'!$I$24</f>
        <v>3676.1578623800001</v>
      </c>
      <c r="T123" s="36">
        <f>SUMIFS(СВЦЭМ!$D$39:$D$782,СВЦЭМ!$A$39:$A$782,$A123,СВЦЭМ!$B$39:$B$782,T$119)+'СЕТ СН'!$I$14+СВЦЭМ!$D$10+'СЕТ СН'!$I$5-'СЕТ СН'!$I$24</f>
        <v>3703.6840791899999</v>
      </c>
      <c r="U123" s="36">
        <f>SUMIFS(СВЦЭМ!$D$39:$D$782,СВЦЭМ!$A$39:$A$782,$A123,СВЦЭМ!$B$39:$B$782,U$119)+'СЕТ СН'!$I$14+СВЦЭМ!$D$10+'СЕТ СН'!$I$5-'СЕТ СН'!$I$24</f>
        <v>3690.08832536</v>
      </c>
      <c r="V123" s="36">
        <f>SUMIFS(СВЦЭМ!$D$39:$D$782,СВЦЭМ!$A$39:$A$782,$A123,СВЦЭМ!$B$39:$B$782,V$119)+'СЕТ СН'!$I$14+СВЦЭМ!$D$10+'СЕТ СН'!$I$5-'СЕТ СН'!$I$24</f>
        <v>3683.0251177499999</v>
      </c>
      <c r="W123" s="36">
        <f>SUMIFS(СВЦЭМ!$D$39:$D$782,СВЦЭМ!$A$39:$A$782,$A123,СВЦЭМ!$B$39:$B$782,W$119)+'СЕТ СН'!$I$14+СВЦЭМ!$D$10+'СЕТ СН'!$I$5-'СЕТ СН'!$I$24</f>
        <v>3706.0997153999997</v>
      </c>
      <c r="X123" s="36">
        <f>SUMIFS(СВЦЭМ!$D$39:$D$782,СВЦЭМ!$A$39:$A$782,$A123,СВЦЭМ!$B$39:$B$782,X$119)+'СЕТ СН'!$I$14+СВЦЭМ!$D$10+'СЕТ СН'!$I$5-'СЕТ СН'!$I$24</f>
        <v>3669.21108284</v>
      </c>
      <c r="Y123" s="36">
        <f>SUMIFS(СВЦЭМ!$D$39:$D$782,СВЦЭМ!$A$39:$A$782,$A123,СВЦЭМ!$B$39:$B$782,Y$119)+'СЕТ СН'!$I$14+СВЦЭМ!$D$10+'СЕТ СН'!$I$5-'СЕТ СН'!$I$24</f>
        <v>3654.19815414</v>
      </c>
    </row>
    <row r="124" spans="1:27" ht="15.75" x14ac:dyDescent="0.2">
      <c r="A124" s="35">
        <f t="shared" si="3"/>
        <v>44413</v>
      </c>
      <c r="B124" s="36">
        <f>SUMIFS(СВЦЭМ!$D$39:$D$782,СВЦЭМ!$A$39:$A$782,$A124,СВЦЭМ!$B$39:$B$782,B$119)+'СЕТ СН'!$I$14+СВЦЭМ!$D$10+'СЕТ СН'!$I$5-'СЕТ СН'!$I$24</f>
        <v>3803.7942805399998</v>
      </c>
      <c r="C124" s="36">
        <f>SUMIFS(СВЦЭМ!$D$39:$D$782,СВЦЭМ!$A$39:$A$782,$A124,СВЦЭМ!$B$39:$B$782,C$119)+'СЕТ СН'!$I$14+СВЦЭМ!$D$10+'СЕТ СН'!$I$5-'СЕТ СН'!$I$24</f>
        <v>3874.2387629899999</v>
      </c>
      <c r="D124" s="36">
        <f>SUMIFS(СВЦЭМ!$D$39:$D$782,СВЦЭМ!$A$39:$A$782,$A124,СВЦЭМ!$B$39:$B$782,D$119)+'СЕТ СН'!$I$14+СВЦЭМ!$D$10+'СЕТ СН'!$I$5-'СЕТ СН'!$I$24</f>
        <v>3943.6909633699997</v>
      </c>
      <c r="E124" s="36">
        <f>SUMIFS(СВЦЭМ!$D$39:$D$782,СВЦЭМ!$A$39:$A$782,$A124,СВЦЭМ!$B$39:$B$782,E$119)+'СЕТ СН'!$I$14+СВЦЭМ!$D$10+'СЕТ СН'!$I$5-'СЕТ СН'!$I$24</f>
        <v>3965.0051638499999</v>
      </c>
      <c r="F124" s="36">
        <f>SUMIFS(СВЦЭМ!$D$39:$D$782,СВЦЭМ!$A$39:$A$782,$A124,СВЦЭМ!$B$39:$B$782,F$119)+'СЕТ СН'!$I$14+СВЦЭМ!$D$10+'СЕТ СН'!$I$5-'СЕТ СН'!$I$24</f>
        <v>3963.4167310000003</v>
      </c>
      <c r="G124" s="36">
        <f>SUMIFS(СВЦЭМ!$D$39:$D$782,СВЦЭМ!$A$39:$A$782,$A124,СВЦЭМ!$B$39:$B$782,G$119)+'СЕТ СН'!$I$14+СВЦЭМ!$D$10+'СЕТ СН'!$I$5-'СЕТ СН'!$I$24</f>
        <v>3946.3855209200001</v>
      </c>
      <c r="H124" s="36">
        <f>SUMIFS(СВЦЭМ!$D$39:$D$782,СВЦЭМ!$A$39:$A$782,$A124,СВЦЭМ!$B$39:$B$782,H$119)+'СЕТ СН'!$I$14+СВЦЭМ!$D$10+'СЕТ СН'!$I$5-'СЕТ СН'!$I$24</f>
        <v>3914.3491702800002</v>
      </c>
      <c r="I124" s="36">
        <f>SUMIFS(СВЦЭМ!$D$39:$D$782,СВЦЭМ!$A$39:$A$782,$A124,СВЦЭМ!$B$39:$B$782,I$119)+'СЕТ СН'!$I$14+СВЦЭМ!$D$10+'СЕТ СН'!$I$5-'СЕТ СН'!$I$24</f>
        <v>3829.3865997399998</v>
      </c>
      <c r="J124" s="36">
        <f>SUMIFS(СВЦЭМ!$D$39:$D$782,СВЦЭМ!$A$39:$A$782,$A124,СВЦЭМ!$B$39:$B$782,J$119)+'СЕТ СН'!$I$14+СВЦЭМ!$D$10+'СЕТ СН'!$I$5-'СЕТ СН'!$I$24</f>
        <v>3755.4971004999998</v>
      </c>
      <c r="K124" s="36">
        <f>SUMIFS(СВЦЭМ!$D$39:$D$782,СВЦЭМ!$A$39:$A$782,$A124,СВЦЭМ!$B$39:$B$782,K$119)+'СЕТ СН'!$I$14+СВЦЭМ!$D$10+'СЕТ СН'!$I$5-'СЕТ СН'!$I$24</f>
        <v>3696.4320386700001</v>
      </c>
      <c r="L124" s="36">
        <f>SUMIFS(СВЦЭМ!$D$39:$D$782,СВЦЭМ!$A$39:$A$782,$A124,СВЦЭМ!$B$39:$B$782,L$119)+'СЕТ СН'!$I$14+СВЦЭМ!$D$10+'СЕТ СН'!$I$5-'СЕТ СН'!$I$24</f>
        <v>3704.3278332599998</v>
      </c>
      <c r="M124" s="36">
        <f>SUMIFS(СВЦЭМ!$D$39:$D$782,СВЦЭМ!$A$39:$A$782,$A124,СВЦЭМ!$B$39:$B$782,M$119)+'СЕТ СН'!$I$14+СВЦЭМ!$D$10+'СЕТ СН'!$I$5-'СЕТ СН'!$I$24</f>
        <v>3712.34983023</v>
      </c>
      <c r="N124" s="36">
        <f>SUMIFS(СВЦЭМ!$D$39:$D$782,СВЦЭМ!$A$39:$A$782,$A124,СВЦЭМ!$B$39:$B$782,N$119)+'СЕТ СН'!$I$14+СВЦЭМ!$D$10+'СЕТ СН'!$I$5-'СЕТ СН'!$I$24</f>
        <v>3688.8922630100001</v>
      </c>
      <c r="O124" s="36">
        <f>SUMIFS(СВЦЭМ!$D$39:$D$782,СВЦЭМ!$A$39:$A$782,$A124,СВЦЭМ!$B$39:$B$782,O$119)+'СЕТ СН'!$I$14+СВЦЭМ!$D$10+'СЕТ СН'!$I$5-'СЕТ СН'!$I$24</f>
        <v>3696.7015455999999</v>
      </c>
      <c r="P124" s="36">
        <f>SUMIFS(СВЦЭМ!$D$39:$D$782,СВЦЭМ!$A$39:$A$782,$A124,СВЦЭМ!$B$39:$B$782,P$119)+'СЕТ СН'!$I$14+СВЦЭМ!$D$10+'СЕТ СН'!$I$5-'СЕТ СН'!$I$24</f>
        <v>3732.6455513800001</v>
      </c>
      <c r="Q124" s="36">
        <f>SUMIFS(СВЦЭМ!$D$39:$D$782,СВЦЭМ!$A$39:$A$782,$A124,СВЦЭМ!$B$39:$B$782,Q$119)+'СЕТ СН'!$I$14+СВЦЭМ!$D$10+'СЕТ СН'!$I$5-'СЕТ СН'!$I$24</f>
        <v>3741.0765516399997</v>
      </c>
      <c r="R124" s="36">
        <f>SUMIFS(СВЦЭМ!$D$39:$D$782,СВЦЭМ!$A$39:$A$782,$A124,СВЦЭМ!$B$39:$B$782,R$119)+'СЕТ СН'!$I$14+СВЦЭМ!$D$10+'СЕТ СН'!$I$5-'СЕТ СН'!$I$24</f>
        <v>3746.3372873999997</v>
      </c>
      <c r="S124" s="36">
        <f>SUMIFS(СВЦЭМ!$D$39:$D$782,СВЦЭМ!$A$39:$A$782,$A124,СВЦЭМ!$B$39:$B$782,S$119)+'СЕТ СН'!$I$14+СВЦЭМ!$D$10+'СЕТ СН'!$I$5-'СЕТ СН'!$I$24</f>
        <v>3710.37318301</v>
      </c>
      <c r="T124" s="36">
        <f>SUMIFS(СВЦЭМ!$D$39:$D$782,СВЦЭМ!$A$39:$A$782,$A124,СВЦЭМ!$B$39:$B$782,T$119)+'СЕТ СН'!$I$14+СВЦЭМ!$D$10+'СЕТ СН'!$I$5-'СЕТ СН'!$I$24</f>
        <v>3702.65826126</v>
      </c>
      <c r="U124" s="36">
        <f>SUMIFS(СВЦЭМ!$D$39:$D$782,СВЦЭМ!$A$39:$A$782,$A124,СВЦЭМ!$B$39:$B$782,U$119)+'СЕТ СН'!$I$14+СВЦЭМ!$D$10+'СЕТ СН'!$I$5-'СЕТ СН'!$I$24</f>
        <v>3696.5955490199999</v>
      </c>
      <c r="V124" s="36">
        <f>SUMIFS(СВЦЭМ!$D$39:$D$782,СВЦЭМ!$A$39:$A$782,$A124,СВЦЭМ!$B$39:$B$782,V$119)+'СЕТ СН'!$I$14+СВЦЭМ!$D$10+'СЕТ СН'!$I$5-'СЕТ СН'!$I$24</f>
        <v>3693.29770113</v>
      </c>
      <c r="W124" s="36">
        <f>SUMIFS(СВЦЭМ!$D$39:$D$782,СВЦЭМ!$A$39:$A$782,$A124,СВЦЭМ!$B$39:$B$782,W$119)+'СЕТ СН'!$I$14+СВЦЭМ!$D$10+'СЕТ СН'!$I$5-'СЕТ СН'!$I$24</f>
        <v>3707.04322718</v>
      </c>
      <c r="X124" s="36">
        <f>SUMIFS(СВЦЭМ!$D$39:$D$782,СВЦЭМ!$A$39:$A$782,$A124,СВЦЭМ!$B$39:$B$782,X$119)+'СЕТ СН'!$I$14+СВЦЭМ!$D$10+'СЕТ СН'!$I$5-'СЕТ СН'!$I$24</f>
        <v>3677.9505611899999</v>
      </c>
      <c r="Y124" s="36">
        <f>SUMIFS(СВЦЭМ!$D$39:$D$782,СВЦЭМ!$A$39:$A$782,$A124,СВЦЭМ!$B$39:$B$782,Y$119)+'СЕТ СН'!$I$14+СВЦЭМ!$D$10+'СЕТ СН'!$I$5-'СЕТ СН'!$I$24</f>
        <v>3683.2115046199997</v>
      </c>
    </row>
    <row r="125" spans="1:27" ht="15.75" x14ac:dyDescent="0.2">
      <c r="A125" s="35">
        <f t="shared" si="3"/>
        <v>44414</v>
      </c>
      <c r="B125" s="36">
        <f>SUMIFS(СВЦЭМ!$D$39:$D$782,СВЦЭМ!$A$39:$A$782,$A125,СВЦЭМ!$B$39:$B$782,B$119)+'СЕТ СН'!$I$14+СВЦЭМ!$D$10+'СЕТ СН'!$I$5-'СЕТ СН'!$I$24</f>
        <v>3711.0717153400001</v>
      </c>
      <c r="C125" s="36">
        <f>SUMIFS(СВЦЭМ!$D$39:$D$782,СВЦЭМ!$A$39:$A$782,$A125,СВЦЭМ!$B$39:$B$782,C$119)+'СЕТ СН'!$I$14+СВЦЭМ!$D$10+'СЕТ СН'!$I$5-'СЕТ СН'!$I$24</f>
        <v>3742.06722485</v>
      </c>
      <c r="D125" s="36">
        <f>SUMIFS(СВЦЭМ!$D$39:$D$782,СВЦЭМ!$A$39:$A$782,$A125,СВЦЭМ!$B$39:$B$782,D$119)+'СЕТ СН'!$I$14+СВЦЭМ!$D$10+'СЕТ СН'!$I$5-'СЕТ СН'!$I$24</f>
        <v>3767.3985767599997</v>
      </c>
      <c r="E125" s="36">
        <f>SUMIFS(СВЦЭМ!$D$39:$D$782,СВЦЭМ!$A$39:$A$782,$A125,СВЦЭМ!$B$39:$B$782,E$119)+'СЕТ СН'!$I$14+СВЦЭМ!$D$10+'СЕТ СН'!$I$5-'СЕТ СН'!$I$24</f>
        <v>3779.91009037</v>
      </c>
      <c r="F125" s="36">
        <f>SUMIFS(СВЦЭМ!$D$39:$D$782,СВЦЭМ!$A$39:$A$782,$A125,СВЦЭМ!$B$39:$B$782,F$119)+'СЕТ СН'!$I$14+СВЦЭМ!$D$10+'СЕТ СН'!$I$5-'СЕТ СН'!$I$24</f>
        <v>3776.3685042299999</v>
      </c>
      <c r="G125" s="36">
        <f>SUMIFS(СВЦЭМ!$D$39:$D$782,СВЦЭМ!$A$39:$A$782,$A125,СВЦЭМ!$B$39:$B$782,G$119)+'СЕТ СН'!$I$14+СВЦЭМ!$D$10+'СЕТ СН'!$I$5-'СЕТ СН'!$I$24</f>
        <v>3778.6732116100002</v>
      </c>
      <c r="H125" s="36">
        <f>SUMIFS(СВЦЭМ!$D$39:$D$782,СВЦЭМ!$A$39:$A$782,$A125,СВЦЭМ!$B$39:$B$782,H$119)+'СЕТ СН'!$I$14+СВЦЭМ!$D$10+'СЕТ СН'!$I$5-'СЕТ СН'!$I$24</f>
        <v>3774.9654713999998</v>
      </c>
      <c r="I125" s="36">
        <f>SUMIFS(СВЦЭМ!$D$39:$D$782,СВЦЭМ!$A$39:$A$782,$A125,СВЦЭМ!$B$39:$B$782,I$119)+'СЕТ СН'!$I$14+СВЦЭМ!$D$10+'СЕТ СН'!$I$5-'СЕТ СН'!$I$24</f>
        <v>3683.8799449799999</v>
      </c>
      <c r="J125" s="36">
        <f>SUMIFS(СВЦЭМ!$D$39:$D$782,СВЦЭМ!$A$39:$A$782,$A125,СВЦЭМ!$B$39:$B$782,J$119)+'СЕТ СН'!$I$14+СВЦЭМ!$D$10+'СЕТ СН'!$I$5-'СЕТ СН'!$I$24</f>
        <v>3627.9409749500001</v>
      </c>
      <c r="K125" s="36">
        <f>SUMIFS(СВЦЭМ!$D$39:$D$782,СВЦЭМ!$A$39:$A$782,$A125,СВЦЭМ!$B$39:$B$782,K$119)+'СЕТ СН'!$I$14+СВЦЭМ!$D$10+'СЕТ СН'!$I$5-'СЕТ СН'!$I$24</f>
        <v>3618.5031913900002</v>
      </c>
      <c r="L125" s="36">
        <f>SUMIFS(СВЦЭМ!$D$39:$D$782,СВЦЭМ!$A$39:$A$782,$A125,СВЦЭМ!$B$39:$B$782,L$119)+'СЕТ СН'!$I$14+СВЦЭМ!$D$10+'СЕТ СН'!$I$5-'СЕТ СН'!$I$24</f>
        <v>3618.6991672300001</v>
      </c>
      <c r="M125" s="36">
        <f>SUMIFS(СВЦЭМ!$D$39:$D$782,СВЦЭМ!$A$39:$A$782,$A125,СВЦЭМ!$B$39:$B$782,M$119)+'СЕТ СН'!$I$14+СВЦЭМ!$D$10+'СЕТ СН'!$I$5-'СЕТ СН'!$I$24</f>
        <v>3624.31849005</v>
      </c>
      <c r="N125" s="36">
        <f>SUMIFS(СВЦЭМ!$D$39:$D$782,СВЦЭМ!$A$39:$A$782,$A125,СВЦЭМ!$B$39:$B$782,N$119)+'СЕТ СН'!$I$14+СВЦЭМ!$D$10+'СЕТ СН'!$I$5-'СЕТ СН'!$I$24</f>
        <v>3629.6745602299998</v>
      </c>
      <c r="O125" s="36">
        <f>SUMIFS(СВЦЭМ!$D$39:$D$782,СВЦЭМ!$A$39:$A$782,$A125,СВЦЭМ!$B$39:$B$782,O$119)+'СЕТ СН'!$I$14+СВЦЭМ!$D$10+'СЕТ СН'!$I$5-'СЕТ СН'!$I$24</f>
        <v>3625.8596974900001</v>
      </c>
      <c r="P125" s="36">
        <f>SUMIFS(СВЦЭМ!$D$39:$D$782,СВЦЭМ!$A$39:$A$782,$A125,СВЦЭМ!$B$39:$B$782,P$119)+'СЕТ СН'!$I$14+СВЦЭМ!$D$10+'СЕТ СН'!$I$5-'СЕТ СН'!$I$24</f>
        <v>3607.3671525099999</v>
      </c>
      <c r="Q125" s="36">
        <f>SUMIFS(СВЦЭМ!$D$39:$D$782,СВЦЭМ!$A$39:$A$782,$A125,СВЦЭМ!$B$39:$B$782,Q$119)+'СЕТ СН'!$I$14+СВЦЭМ!$D$10+'СЕТ СН'!$I$5-'СЕТ СН'!$I$24</f>
        <v>3602.8267374799998</v>
      </c>
      <c r="R125" s="36">
        <f>SUMIFS(СВЦЭМ!$D$39:$D$782,СВЦЭМ!$A$39:$A$782,$A125,СВЦЭМ!$B$39:$B$782,R$119)+'СЕТ СН'!$I$14+СВЦЭМ!$D$10+'СЕТ СН'!$I$5-'СЕТ СН'!$I$24</f>
        <v>3605.8579284799998</v>
      </c>
      <c r="S125" s="36">
        <f>SUMIFS(СВЦЭМ!$D$39:$D$782,СВЦЭМ!$A$39:$A$782,$A125,СВЦЭМ!$B$39:$B$782,S$119)+'СЕТ СН'!$I$14+СВЦЭМ!$D$10+'СЕТ СН'!$I$5-'СЕТ СН'!$I$24</f>
        <v>3626.3115190799999</v>
      </c>
      <c r="T125" s="36">
        <f>SUMIFS(СВЦЭМ!$D$39:$D$782,СВЦЭМ!$A$39:$A$782,$A125,СВЦЭМ!$B$39:$B$782,T$119)+'СЕТ СН'!$I$14+СВЦЭМ!$D$10+'СЕТ СН'!$I$5-'СЕТ СН'!$I$24</f>
        <v>3658.31452657</v>
      </c>
      <c r="U125" s="36">
        <f>SUMIFS(СВЦЭМ!$D$39:$D$782,СВЦЭМ!$A$39:$A$782,$A125,СВЦЭМ!$B$39:$B$782,U$119)+'СЕТ СН'!$I$14+СВЦЭМ!$D$10+'СЕТ СН'!$I$5-'СЕТ СН'!$I$24</f>
        <v>3644.1582989799999</v>
      </c>
      <c r="V125" s="36">
        <f>SUMIFS(СВЦЭМ!$D$39:$D$782,СВЦЭМ!$A$39:$A$782,$A125,СВЦЭМ!$B$39:$B$782,V$119)+'СЕТ СН'!$I$14+СВЦЭМ!$D$10+'СЕТ СН'!$I$5-'СЕТ СН'!$I$24</f>
        <v>3644.98542559</v>
      </c>
      <c r="W125" s="36">
        <f>SUMIFS(СВЦЭМ!$D$39:$D$782,СВЦЭМ!$A$39:$A$782,$A125,СВЦЭМ!$B$39:$B$782,W$119)+'СЕТ СН'!$I$14+СВЦЭМ!$D$10+'СЕТ СН'!$I$5-'СЕТ СН'!$I$24</f>
        <v>3663.0187199900001</v>
      </c>
      <c r="X125" s="36">
        <f>SUMIFS(СВЦЭМ!$D$39:$D$782,СВЦЭМ!$A$39:$A$782,$A125,СВЦЭМ!$B$39:$B$782,X$119)+'СЕТ СН'!$I$14+СВЦЭМ!$D$10+'СЕТ СН'!$I$5-'СЕТ СН'!$I$24</f>
        <v>3633.8993861700001</v>
      </c>
      <c r="Y125" s="36">
        <f>SUMIFS(СВЦЭМ!$D$39:$D$782,СВЦЭМ!$A$39:$A$782,$A125,СВЦЭМ!$B$39:$B$782,Y$119)+'СЕТ СН'!$I$14+СВЦЭМ!$D$10+'СЕТ СН'!$I$5-'СЕТ СН'!$I$24</f>
        <v>3681.1522323099998</v>
      </c>
    </row>
    <row r="126" spans="1:27" ht="15.75" x14ac:dyDescent="0.2">
      <c r="A126" s="35">
        <f t="shared" si="3"/>
        <v>44415</v>
      </c>
      <c r="B126" s="36">
        <f>SUMIFS(СВЦЭМ!$D$39:$D$782,СВЦЭМ!$A$39:$A$782,$A126,СВЦЭМ!$B$39:$B$782,B$119)+'СЕТ СН'!$I$14+СВЦЭМ!$D$10+'СЕТ СН'!$I$5-'СЕТ СН'!$I$24</f>
        <v>3672.0712356200002</v>
      </c>
      <c r="C126" s="36">
        <f>SUMIFS(СВЦЭМ!$D$39:$D$782,СВЦЭМ!$A$39:$A$782,$A126,СВЦЭМ!$B$39:$B$782,C$119)+'СЕТ СН'!$I$14+СВЦЭМ!$D$10+'СЕТ СН'!$I$5-'СЕТ СН'!$I$24</f>
        <v>3714.3062453100001</v>
      </c>
      <c r="D126" s="36">
        <f>SUMIFS(СВЦЭМ!$D$39:$D$782,СВЦЭМ!$A$39:$A$782,$A126,СВЦЭМ!$B$39:$B$782,D$119)+'СЕТ СН'!$I$14+СВЦЭМ!$D$10+'СЕТ СН'!$I$5-'СЕТ СН'!$I$24</f>
        <v>3785.4786302699999</v>
      </c>
      <c r="E126" s="36">
        <f>SUMIFS(СВЦЭМ!$D$39:$D$782,СВЦЭМ!$A$39:$A$782,$A126,СВЦЭМ!$B$39:$B$782,E$119)+'СЕТ СН'!$I$14+СВЦЭМ!$D$10+'СЕТ СН'!$I$5-'СЕТ СН'!$I$24</f>
        <v>3798.8082897499999</v>
      </c>
      <c r="F126" s="36">
        <f>SUMIFS(СВЦЭМ!$D$39:$D$782,СВЦЭМ!$A$39:$A$782,$A126,СВЦЭМ!$B$39:$B$782,F$119)+'СЕТ СН'!$I$14+СВЦЭМ!$D$10+'СЕТ СН'!$I$5-'СЕТ СН'!$I$24</f>
        <v>3800.1393746899998</v>
      </c>
      <c r="G126" s="36">
        <f>SUMIFS(СВЦЭМ!$D$39:$D$782,СВЦЭМ!$A$39:$A$782,$A126,СВЦЭМ!$B$39:$B$782,G$119)+'СЕТ СН'!$I$14+СВЦЭМ!$D$10+'СЕТ СН'!$I$5-'СЕТ СН'!$I$24</f>
        <v>3807.62753471</v>
      </c>
      <c r="H126" s="36">
        <f>SUMIFS(СВЦЭМ!$D$39:$D$782,СВЦЭМ!$A$39:$A$782,$A126,СВЦЭМ!$B$39:$B$782,H$119)+'СЕТ СН'!$I$14+СВЦЭМ!$D$10+'СЕТ СН'!$I$5-'СЕТ СН'!$I$24</f>
        <v>3792.15346671</v>
      </c>
      <c r="I126" s="36">
        <f>SUMIFS(СВЦЭМ!$D$39:$D$782,СВЦЭМ!$A$39:$A$782,$A126,СВЦЭМ!$B$39:$B$782,I$119)+'СЕТ СН'!$I$14+СВЦЭМ!$D$10+'СЕТ СН'!$I$5-'СЕТ СН'!$I$24</f>
        <v>3761.9549614100001</v>
      </c>
      <c r="J126" s="36">
        <f>SUMIFS(СВЦЭМ!$D$39:$D$782,СВЦЭМ!$A$39:$A$782,$A126,СВЦЭМ!$B$39:$B$782,J$119)+'СЕТ СН'!$I$14+СВЦЭМ!$D$10+'СЕТ СН'!$I$5-'СЕТ СН'!$I$24</f>
        <v>3672.0638741900002</v>
      </c>
      <c r="K126" s="36">
        <f>SUMIFS(СВЦЭМ!$D$39:$D$782,СВЦЭМ!$A$39:$A$782,$A126,СВЦЭМ!$B$39:$B$782,K$119)+'СЕТ СН'!$I$14+СВЦЭМ!$D$10+'СЕТ СН'!$I$5-'СЕТ СН'!$I$24</f>
        <v>3610.21884933</v>
      </c>
      <c r="L126" s="36">
        <f>SUMIFS(СВЦЭМ!$D$39:$D$782,СВЦЭМ!$A$39:$A$782,$A126,СВЦЭМ!$B$39:$B$782,L$119)+'СЕТ СН'!$I$14+СВЦЭМ!$D$10+'СЕТ СН'!$I$5-'СЕТ СН'!$I$24</f>
        <v>3579.6075237999999</v>
      </c>
      <c r="M126" s="36">
        <f>SUMIFS(СВЦЭМ!$D$39:$D$782,СВЦЭМ!$A$39:$A$782,$A126,СВЦЭМ!$B$39:$B$782,M$119)+'СЕТ СН'!$I$14+СВЦЭМ!$D$10+'СЕТ СН'!$I$5-'СЕТ СН'!$I$24</f>
        <v>3579.6973190999997</v>
      </c>
      <c r="N126" s="36">
        <f>SUMIFS(СВЦЭМ!$D$39:$D$782,СВЦЭМ!$A$39:$A$782,$A126,СВЦЭМ!$B$39:$B$782,N$119)+'СЕТ СН'!$I$14+СВЦЭМ!$D$10+'СЕТ СН'!$I$5-'СЕТ СН'!$I$24</f>
        <v>3579.44292713</v>
      </c>
      <c r="O126" s="36">
        <f>SUMIFS(СВЦЭМ!$D$39:$D$782,СВЦЭМ!$A$39:$A$782,$A126,СВЦЭМ!$B$39:$B$782,O$119)+'СЕТ СН'!$I$14+СВЦЭМ!$D$10+'СЕТ СН'!$I$5-'СЕТ СН'!$I$24</f>
        <v>3601.0206390200001</v>
      </c>
      <c r="P126" s="36">
        <f>SUMIFS(СВЦЭМ!$D$39:$D$782,СВЦЭМ!$A$39:$A$782,$A126,СВЦЭМ!$B$39:$B$782,P$119)+'СЕТ СН'!$I$14+СВЦЭМ!$D$10+'СЕТ СН'!$I$5-'СЕТ СН'!$I$24</f>
        <v>3603.1605346299998</v>
      </c>
      <c r="Q126" s="36">
        <f>SUMIFS(СВЦЭМ!$D$39:$D$782,СВЦЭМ!$A$39:$A$782,$A126,СВЦЭМ!$B$39:$B$782,Q$119)+'СЕТ СН'!$I$14+СВЦЭМ!$D$10+'СЕТ СН'!$I$5-'СЕТ СН'!$I$24</f>
        <v>3612.0762655200001</v>
      </c>
      <c r="R126" s="36">
        <f>SUMIFS(СВЦЭМ!$D$39:$D$782,СВЦЭМ!$A$39:$A$782,$A126,СВЦЭМ!$B$39:$B$782,R$119)+'СЕТ СН'!$I$14+СВЦЭМ!$D$10+'СЕТ СН'!$I$5-'СЕТ СН'!$I$24</f>
        <v>3605.48602278</v>
      </c>
      <c r="S126" s="36">
        <f>SUMIFS(СВЦЭМ!$D$39:$D$782,СВЦЭМ!$A$39:$A$782,$A126,СВЦЭМ!$B$39:$B$782,S$119)+'СЕТ СН'!$I$14+СВЦЭМ!$D$10+'СЕТ СН'!$I$5-'СЕТ СН'!$I$24</f>
        <v>3603.6128083799999</v>
      </c>
      <c r="T126" s="36">
        <f>SUMIFS(СВЦЭМ!$D$39:$D$782,СВЦЭМ!$A$39:$A$782,$A126,СВЦЭМ!$B$39:$B$782,T$119)+'СЕТ СН'!$I$14+СВЦЭМ!$D$10+'СЕТ СН'!$I$5-'СЕТ СН'!$I$24</f>
        <v>3584.9439168700001</v>
      </c>
      <c r="U126" s="36">
        <f>SUMIFS(СВЦЭМ!$D$39:$D$782,СВЦЭМ!$A$39:$A$782,$A126,СВЦЭМ!$B$39:$B$782,U$119)+'СЕТ СН'!$I$14+СВЦЭМ!$D$10+'СЕТ СН'!$I$5-'СЕТ СН'!$I$24</f>
        <v>3584.2219271700001</v>
      </c>
      <c r="V126" s="36">
        <f>SUMIFS(СВЦЭМ!$D$39:$D$782,СВЦЭМ!$A$39:$A$782,$A126,СВЦЭМ!$B$39:$B$782,V$119)+'СЕТ СН'!$I$14+СВЦЭМ!$D$10+'СЕТ СН'!$I$5-'СЕТ СН'!$I$24</f>
        <v>3581.1883638199997</v>
      </c>
      <c r="W126" s="36">
        <f>SUMIFS(СВЦЭМ!$D$39:$D$782,СВЦЭМ!$A$39:$A$782,$A126,СВЦЭМ!$B$39:$B$782,W$119)+'СЕТ СН'!$I$14+СВЦЭМ!$D$10+'СЕТ СН'!$I$5-'СЕТ СН'!$I$24</f>
        <v>3599.98623193</v>
      </c>
      <c r="X126" s="36">
        <f>SUMIFS(СВЦЭМ!$D$39:$D$782,СВЦЭМ!$A$39:$A$782,$A126,СВЦЭМ!$B$39:$B$782,X$119)+'СЕТ СН'!$I$14+СВЦЭМ!$D$10+'СЕТ СН'!$I$5-'СЕТ СН'!$I$24</f>
        <v>3604.8590607199999</v>
      </c>
      <c r="Y126" s="36">
        <f>SUMIFS(СВЦЭМ!$D$39:$D$782,СВЦЭМ!$A$39:$A$782,$A126,СВЦЭМ!$B$39:$B$782,Y$119)+'СЕТ СН'!$I$14+СВЦЭМ!$D$10+'СЕТ СН'!$I$5-'СЕТ СН'!$I$24</f>
        <v>3641.16547365</v>
      </c>
    </row>
    <row r="127" spans="1:27" ht="15.75" x14ac:dyDescent="0.2">
      <c r="A127" s="35">
        <f t="shared" si="3"/>
        <v>44416</v>
      </c>
      <c r="B127" s="36">
        <f>SUMIFS(СВЦЭМ!$D$39:$D$782,СВЦЭМ!$A$39:$A$782,$A127,СВЦЭМ!$B$39:$B$782,B$119)+'СЕТ СН'!$I$14+СВЦЭМ!$D$10+'СЕТ СН'!$I$5-'СЕТ СН'!$I$24</f>
        <v>3718.6956359300002</v>
      </c>
      <c r="C127" s="36">
        <f>SUMIFS(СВЦЭМ!$D$39:$D$782,СВЦЭМ!$A$39:$A$782,$A127,СВЦЭМ!$B$39:$B$782,C$119)+'СЕТ СН'!$I$14+СВЦЭМ!$D$10+'СЕТ СН'!$I$5-'СЕТ СН'!$I$24</f>
        <v>3789.9102939099998</v>
      </c>
      <c r="D127" s="36">
        <f>SUMIFS(СВЦЭМ!$D$39:$D$782,СВЦЭМ!$A$39:$A$782,$A127,СВЦЭМ!$B$39:$B$782,D$119)+'СЕТ СН'!$I$14+СВЦЭМ!$D$10+'СЕТ СН'!$I$5-'СЕТ СН'!$I$24</f>
        <v>3843.2745033900001</v>
      </c>
      <c r="E127" s="36">
        <f>SUMIFS(СВЦЭМ!$D$39:$D$782,СВЦЭМ!$A$39:$A$782,$A127,СВЦЭМ!$B$39:$B$782,E$119)+'СЕТ СН'!$I$14+СВЦЭМ!$D$10+'СЕТ СН'!$I$5-'СЕТ СН'!$I$24</f>
        <v>3865.9805176599998</v>
      </c>
      <c r="F127" s="36">
        <f>SUMIFS(СВЦЭМ!$D$39:$D$782,СВЦЭМ!$A$39:$A$782,$A127,СВЦЭМ!$B$39:$B$782,F$119)+'СЕТ СН'!$I$14+СВЦЭМ!$D$10+'СЕТ СН'!$I$5-'СЕТ СН'!$I$24</f>
        <v>3868.0441221900001</v>
      </c>
      <c r="G127" s="36">
        <f>SUMIFS(СВЦЭМ!$D$39:$D$782,СВЦЭМ!$A$39:$A$782,$A127,СВЦЭМ!$B$39:$B$782,G$119)+'СЕТ СН'!$I$14+СВЦЭМ!$D$10+'СЕТ СН'!$I$5-'СЕТ СН'!$I$24</f>
        <v>3860.8414250999999</v>
      </c>
      <c r="H127" s="36">
        <f>SUMIFS(СВЦЭМ!$D$39:$D$782,СВЦЭМ!$A$39:$A$782,$A127,СВЦЭМ!$B$39:$B$782,H$119)+'СЕТ СН'!$I$14+СВЦЭМ!$D$10+'СЕТ СН'!$I$5-'СЕТ СН'!$I$24</f>
        <v>3830.4041726800001</v>
      </c>
      <c r="I127" s="36">
        <f>SUMIFS(СВЦЭМ!$D$39:$D$782,СВЦЭМ!$A$39:$A$782,$A127,СВЦЭМ!$B$39:$B$782,I$119)+'СЕТ СН'!$I$14+СВЦЭМ!$D$10+'СЕТ СН'!$I$5-'СЕТ СН'!$I$24</f>
        <v>3773.8892231300001</v>
      </c>
      <c r="J127" s="36">
        <f>SUMIFS(СВЦЭМ!$D$39:$D$782,СВЦЭМ!$A$39:$A$782,$A127,СВЦЭМ!$B$39:$B$782,J$119)+'СЕТ СН'!$I$14+СВЦЭМ!$D$10+'СЕТ СН'!$I$5-'СЕТ СН'!$I$24</f>
        <v>3679.5076072900001</v>
      </c>
      <c r="K127" s="36">
        <f>SUMIFS(СВЦЭМ!$D$39:$D$782,СВЦЭМ!$A$39:$A$782,$A127,СВЦЭМ!$B$39:$B$782,K$119)+'СЕТ СН'!$I$14+СВЦЭМ!$D$10+'СЕТ СН'!$I$5-'СЕТ СН'!$I$24</f>
        <v>3624.81142387</v>
      </c>
      <c r="L127" s="36">
        <f>SUMIFS(СВЦЭМ!$D$39:$D$782,СВЦЭМ!$A$39:$A$782,$A127,СВЦЭМ!$B$39:$B$782,L$119)+'СЕТ СН'!$I$14+СВЦЭМ!$D$10+'СЕТ СН'!$I$5-'СЕТ СН'!$I$24</f>
        <v>3650.4096495700001</v>
      </c>
      <c r="M127" s="36">
        <f>SUMIFS(СВЦЭМ!$D$39:$D$782,СВЦЭМ!$A$39:$A$782,$A127,СВЦЭМ!$B$39:$B$782,M$119)+'СЕТ СН'!$I$14+СВЦЭМ!$D$10+'СЕТ СН'!$I$5-'СЕТ СН'!$I$24</f>
        <v>3587.29877201</v>
      </c>
      <c r="N127" s="36">
        <f>SUMIFS(СВЦЭМ!$D$39:$D$782,СВЦЭМ!$A$39:$A$782,$A127,СВЦЭМ!$B$39:$B$782,N$119)+'СЕТ СН'!$I$14+СВЦЭМ!$D$10+'СЕТ СН'!$I$5-'СЕТ СН'!$I$24</f>
        <v>3601.6922390300001</v>
      </c>
      <c r="O127" s="36">
        <f>SUMIFS(СВЦЭМ!$D$39:$D$782,СВЦЭМ!$A$39:$A$782,$A127,СВЦЭМ!$B$39:$B$782,O$119)+'СЕТ СН'!$I$14+СВЦЭМ!$D$10+'СЕТ СН'!$I$5-'СЕТ СН'!$I$24</f>
        <v>3643.4859767600001</v>
      </c>
      <c r="P127" s="36">
        <f>SUMIFS(СВЦЭМ!$D$39:$D$782,СВЦЭМ!$A$39:$A$782,$A127,СВЦЭМ!$B$39:$B$782,P$119)+'СЕТ СН'!$I$14+СВЦЭМ!$D$10+'СЕТ СН'!$I$5-'СЕТ СН'!$I$24</f>
        <v>3625.8466868199998</v>
      </c>
      <c r="Q127" s="36">
        <f>SUMIFS(СВЦЭМ!$D$39:$D$782,СВЦЭМ!$A$39:$A$782,$A127,СВЦЭМ!$B$39:$B$782,Q$119)+'СЕТ СН'!$I$14+СВЦЭМ!$D$10+'СЕТ СН'!$I$5-'СЕТ СН'!$I$24</f>
        <v>3646.5532327000001</v>
      </c>
      <c r="R127" s="36">
        <f>SUMIFS(СВЦЭМ!$D$39:$D$782,СВЦЭМ!$A$39:$A$782,$A127,СВЦЭМ!$B$39:$B$782,R$119)+'СЕТ СН'!$I$14+СВЦЭМ!$D$10+'СЕТ СН'!$I$5-'СЕТ СН'!$I$24</f>
        <v>3635.15315835</v>
      </c>
      <c r="S127" s="36">
        <f>SUMIFS(СВЦЭМ!$D$39:$D$782,СВЦЭМ!$A$39:$A$782,$A127,СВЦЭМ!$B$39:$B$782,S$119)+'СЕТ СН'!$I$14+СВЦЭМ!$D$10+'СЕТ СН'!$I$5-'СЕТ СН'!$I$24</f>
        <v>3633.6006739999998</v>
      </c>
      <c r="T127" s="36">
        <f>SUMIFS(СВЦЭМ!$D$39:$D$782,СВЦЭМ!$A$39:$A$782,$A127,СВЦЭМ!$B$39:$B$782,T$119)+'СЕТ СН'!$I$14+СВЦЭМ!$D$10+'СЕТ СН'!$I$5-'СЕТ СН'!$I$24</f>
        <v>3585.9279250999998</v>
      </c>
      <c r="U127" s="36">
        <f>SUMIFS(СВЦЭМ!$D$39:$D$782,СВЦЭМ!$A$39:$A$782,$A127,СВЦЭМ!$B$39:$B$782,U$119)+'СЕТ СН'!$I$14+СВЦЭМ!$D$10+'СЕТ СН'!$I$5-'СЕТ СН'!$I$24</f>
        <v>3586.6839381700001</v>
      </c>
      <c r="V127" s="36">
        <f>SUMIFS(СВЦЭМ!$D$39:$D$782,СВЦЭМ!$A$39:$A$782,$A127,СВЦЭМ!$B$39:$B$782,V$119)+'СЕТ СН'!$I$14+СВЦЭМ!$D$10+'СЕТ СН'!$I$5-'СЕТ СН'!$I$24</f>
        <v>3580.09004598</v>
      </c>
      <c r="W127" s="36">
        <f>SUMIFS(СВЦЭМ!$D$39:$D$782,СВЦЭМ!$A$39:$A$782,$A127,СВЦЭМ!$B$39:$B$782,W$119)+'СЕТ СН'!$I$14+СВЦЭМ!$D$10+'СЕТ СН'!$I$5-'СЕТ СН'!$I$24</f>
        <v>3591.0605960299999</v>
      </c>
      <c r="X127" s="36">
        <f>SUMIFS(СВЦЭМ!$D$39:$D$782,СВЦЭМ!$A$39:$A$782,$A127,СВЦЭМ!$B$39:$B$782,X$119)+'СЕТ СН'!$I$14+СВЦЭМ!$D$10+'СЕТ СН'!$I$5-'СЕТ СН'!$I$24</f>
        <v>3634.23835444</v>
      </c>
      <c r="Y127" s="36">
        <f>SUMIFS(СВЦЭМ!$D$39:$D$782,СВЦЭМ!$A$39:$A$782,$A127,СВЦЭМ!$B$39:$B$782,Y$119)+'СЕТ СН'!$I$14+СВЦЭМ!$D$10+'СЕТ СН'!$I$5-'СЕТ СН'!$I$24</f>
        <v>3659.7765690199999</v>
      </c>
    </row>
    <row r="128" spans="1:27" ht="15.75" x14ac:dyDescent="0.2">
      <c r="A128" s="35">
        <f t="shared" si="3"/>
        <v>44417</v>
      </c>
      <c r="B128" s="36">
        <f>SUMIFS(СВЦЭМ!$D$39:$D$782,СВЦЭМ!$A$39:$A$782,$A128,СВЦЭМ!$B$39:$B$782,B$119)+'СЕТ СН'!$I$14+СВЦЭМ!$D$10+'СЕТ СН'!$I$5-'СЕТ СН'!$I$24</f>
        <v>3720.9421968799998</v>
      </c>
      <c r="C128" s="36">
        <f>SUMIFS(СВЦЭМ!$D$39:$D$782,СВЦЭМ!$A$39:$A$782,$A128,СВЦЭМ!$B$39:$B$782,C$119)+'СЕТ СН'!$I$14+СВЦЭМ!$D$10+'СЕТ СН'!$I$5-'СЕТ СН'!$I$24</f>
        <v>3790.0173266000002</v>
      </c>
      <c r="D128" s="36">
        <f>SUMIFS(СВЦЭМ!$D$39:$D$782,СВЦЭМ!$A$39:$A$782,$A128,СВЦЭМ!$B$39:$B$782,D$119)+'СЕТ СН'!$I$14+СВЦЭМ!$D$10+'СЕТ СН'!$I$5-'СЕТ СН'!$I$24</f>
        <v>3839.66954562</v>
      </c>
      <c r="E128" s="36">
        <f>SUMIFS(СВЦЭМ!$D$39:$D$782,СВЦЭМ!$A$39:$A$782,$A128,СВЦЭМ!$B$39:$B$782,E$119)+'СЕТ СН'!$I$14+СВЦЭМ!$D$10+'СЕТ СН'!$I$5-'СЕТ СН'!$I$24</f>
        <v>3851.7942242600002</v>
      </c>
      <c r="F128" s="36">
        <f>SUMIFS(СВЦЭМ!$D$39:$D$782,СВЦЭМ!$A$39:$A$782,$A128,СВЦЭМ!$B$39:$B$782,F$119)+'СЕТ СН'!$I$14+СВЦЭМ!$D$10+'СЕТ СН'!$I$5-'СЕТ СН'!$I$24</f>
        <v>3853.3847710199998</v>
      </c>
      <c r="G128" s="36">
        <f>SUMIFS(СВЦЭМ!$D$39:$D$782,СВЦЭМ!$A$39:$A$782,$A128,СВЦЭМ!$B$39:$B$782,G$119)+'СЕТ СН'!$I$14+СВЦЭМ!$D$10+'СЕТ СН'!$I$5-'СЕТ СН'!$I$24</f>
        <v>3847.0776147900001</v>
      </c>
      <c r="H128" s="36">
        <f>SUMIFS(СВЦЭМ!$D$39:$D$782,СВЦЭМ!$A$39:$A$782,$A128,СВЦЭМ!$B$39:$B$782,H$119)+'СЕТ СН'!$I$14+СВЦЭМ!$D$10+'СЕТ СН'!$I$5-'СЕТ СН'!$I$24</f>
        <v>3809.40827532</v>
      </c>
      <c r="I128" s="36">
        <f>SUMIFS(СВЦЭМ!$D$39:$D$782,СВЦЭМ!$A$39:$A$782,$A128,СВЦЭМ!$B$39:$B$782,I$119)+'СЕТ СН'!$I$14+СВЦЭМ!$D$10+'СЕТ СН'!$I$5-'СЕТ СН'!$I$24</f>
        <v>3766.57943656</v>
      </c>
      <c r="J128" s="36">
        <f>SUMIFS(СВЦЭМ!$D$39:$D$782,СВЦЭМ!$A$39:$A$782,$A128,СВЦЭМ!$B$39:$B$782,J$119)+'СЕТ СН'!$I$14+СВЦЭМ!$D$10+'СЕТ СН'!$I$5-'СЕТ СН'!$I$24</f>
        <v>3674.29384175</v>
      </c>
      <c r="K128" s="36">
        <f>SUMIFS(СВЦЭМ!$D$39:$D$782,СВЦЭМ!$A$39:$A$782,$A128,СВЦЭМ!$B$39:$B$782,K$119)+'СЕТ СН'!$I$14+СВЦЭМ!$D$10+'СЕТ СН'!$I$5-'СЕТ СН'!$I$24</f>
        <v>3625.3960210599998</v>
      </c>
      <c r="L128" s="36">
        <f>SUMIFS(СВЦЭМ!$D$39:$D$782,СВЦЭМ!$A$39:$A$782,$A128,СВЦЭМ!$B$39:$B$782,L$119)+'СЕТ СН'!$I$14+СВЦЭМ!$D$10+'СЕТ СН'!$I$5-'СЕТ СН'!$I$24</f>
        <v>3601.0578863700002</v>
      </c>
      <c r="M128" s="36">
        <f>SUMIFS(СВЦЭМ!$D$39:$D$782,СВЦЭМ!$A$39:$A$782,$A128,СВЦЭМ!$B$39:$B$782,M$119)+'СЕТ СН'!$I$14+СВЦЭМ!$D$10+'СЕТ СН'!$I$5-'СЕТ СН'!$I$24</f>
        <v>3609.32207376</v>
      </c>
      <c r="N128" s="36">
        <f>SUMIFS(СВЦЭМ!$D$39:$D$782,СВЦЭМ!$A$39:$A$782,$A128,СВЦЭМ!$B$39:$B$782,N$119)+'СЕТ СН'!$I$14+СВЦЭМ!$D$10+'СЕТ СН'!$I$5-'СЕТ СН'!$I$24</f>
        <v>3620.62232223</v>
      </c>
      <c r="O128" s="36">
        <f>SUMIFS(СВЦЭМ!$D$39:$D$782,СВЦЭМ!$A$39:$A$782,$A128,СВЦЭМ!$B$39:$B$782,O$119)+'СЕТ СН'!$I$14+СВЦЭМ!$D$10+'СЕТ СН'!$I$5-'СЕТ СН'!$I$24</f>
        <v>3655.4098501099998</v>
      </c>
      <c r="P128" s="36">
        <f>SUMIFS(СВЦЭМ!$D$39:$D$782,СВЦЭМ!$A$39:$A$782,$A128,СВЦЭМ!$B$39:$B$782,P$119)+'СЕТ СН'!$I$14+СВЦЭМ!$D$10+'СЕТ СН'!$I$5-'СЕТ СН'!$I$24</f>
        <v>3665.01296929</v>
      </c>
      <c r="Q128" s="36">
        <f>SUMIFS(СВЦЭМ!$D$39:$D$782,СВЦЭМ!$A$39:$A$782,$A128,СВЦЭМ!$B$39:$B$782,Q$119)+'СЕТ СН'!$I$14+СВЦЭМ!$D$10+'СЕТ СН'!$I$5-'СЕТ СН'!$I$24</f>
        <v>3686.5968420899999</v>
      </c>
      <c r="R128" s="36">
        <f>SUMIFS(СВЦЭМ!$D$39:$D$782,СВЦЭМ!$A$39:$A$782,$A128,СВЦЭМ!$B$39:$B$782,R$119)+'СЕТ СН'!$I$14+СВЦЭМ!$D$10+'СЕТ СН'!$I$5-'СЕТ СН'!$I$24</f>
        <v>3665.6894660299999</v>
      </c>
      <c r="S128" s="36">
        <f>SUMIFS(СВЦЭМ!$D$39:$D$782,СВЦЭМ!$A$39:$A$782,$A128,СВЦЭМ!$B$39:$B$782,S$119)+'СЕТ СН'!$I$14+СВЦЭМ!$D$10+'СЕТ СН'!$I$5-'СЕТ СН'!$I$24</f>
        <v>3651.9089241900001</v>
      </c>
      <c r="T128" s="36">
        <f>SUMIFS(СВЦЭМ!$D$39:$D$782,СВЦЭМ!$A$39:$A$782,$A128,СВЦЭМ!$B$39:$B$782,T$119)+'СЕТ СН'!$I$14+СВЦЭМ!$D$10+'СЕТ СН'!$I$5-'СЕТ СН'!$I$24</f>
        <v>3692.0795160099997</v>
      </c>
      <c r="U128" s="36">
        <f>SUMIFS(СВЦЭМ!$D$39:$D$782,СВЦЭМ!$A$39:$A$782,$A128,СВЦЭМ!$B$39:$B$782,U$119)+'СЕТ СН'!$I$14+СВЦЭМ!$D$10+'СЕТ СН'!$I$5-'СЕТ СН'!$I$24</f>
        <v>3683.35572271</v>
      </c>
      <c r="V128" s="36">
        <f>SUMIFS(СВЦЭМ!$D$39:$D$782,СВЦЭМ!$A$39:$A$782,$A128,СВЦЭМ!$B$39:$B$782,V$119)+'СЕТ СН'!$I$14+СВЦЭМ!$D$10+'СЕТ СН'!$I$5-'СЕТ СН'!$I$24</f>
        <v>3640.0223558799999</v>
      </c>
      <c r="W128" s="36">
        <f>SUMIFS(СВЦЭМ!$D$39:$D$782,СВЦЭМ!$A$39:$A$782,$A128,СВЦЭМ!$B$39:$B$782,W$119)+'СЕТ СН'!$I$14+СВЦЭМ!$D$10+'СЕТ СН'!$I$5-'СЕТ СН'!$I$24</f>
        <v>3655.016807</v>
      </c>
      <c r="X128" s="36">
        <f>SUMIFS(СВЦЭМ!$D$39:$D$782,СВЦЭМ!$A$39:$A$782,$A128,СВЦЭМ!$B$39:$B$782,X$119)+'СЕТ СН'!$I$14+СВЦЭМ!$D$10+'СЕТ СН'!$I$5-'СЕТ СН'!$I$24</f>
        <v>3662.6964406400002</v>
      </c>
      <c r="Y128" s="36">
        <f>SUMIFS(СВЦЭМ!$D$39:$D$782,СВЦЭМ!$A$39:$A$782,$A128,СВЦЭМ!$B$39:$B$782,Y$119)+'СЕТ СН'!$I$14+СВЦЭМ!$D$10+'СЕТ СН'!$I$5-'СЕТ СН'!$I$24</f>
        <v>3692.57015172</v>
      </c>
    </row>
    <row r="129" spans="1:25" ht="15.75" x14ac:dyDescent="0.2">
      <c r="A129" s="35">
        <f t="shared" si="3"/>
        <v>44418</v>
      </c>
      <c r="B129" s="36">
        <f>SUMIFS(СВЦЭМ!$D$39:$D$782,СВЦЭМ!$A$39:$A$782,$A129,СВЦЭМ!$B$39:$B$782,B$119)+'СЕТ СН'!$I$14+СВЦЭМ!$D$10+'СЕТ СН'!$I$5-'СЕТ СН'!$I$24</f>
        <v>3740.7462436599999</v>
      </c>
      <c r="C129" s="36">
        <f>SUMIFS(СВЦЭМ!$D$39:$D$782,СВЦЭМ!$A$39:$A$782,$A129,СВЦЭМ!$B$39:$B$782,C$119)+'СЕТ СН'!$I$14+СВЦЭМ!$D$10+'СЕТ СН'!$I$5-'СЕТ СН'!$I$24</f>
        <v>3806.1784018399999</v>
      </c>
      <c r="D129" s="36">
        <f>SUMIFS(СВЦЭМ!$D$39:$D$782,СВЦЭМ!$A$39:$A$782,$A129,СВЦЭМ!$B$39:$B$782,D$119)+'СЕТ СН'!$I$14+СВЦЭМ!$D$10+'СЕТ СН'!$I$5-'СЕТ СН'!$I$24</f>
        <v>3851.85783795</v>
      </c>
      <c r="E129" s="36">
        <f>SUMIFS(СВЦЭМ!$D$39:$D$782,СВЦЭМ!$A$39:$A$782,$A129,СВЦЭМ!$B$39:$B$782,E$119)+'СЕТ СН'!$I$14+СВЦЭМ!$D$10+'СЕТ СН'!$I$5-'СЕТ СН'!$I$24</f>
        <v>3869.0788227799999</v>
      </c>
      <c r="F129" s="36">
        <f>SUMIFS(СВЦЭМ!$D$39:$D$782,СВЦЭМ!$A$39:$A$782,$A129,СВЦЭМ!$B$39:$B$782,F$119)+'СЕТ СН'!$I$14+СВЦЭМ!$D$10+'СЕТ СН'!$I$5-'СЕТ СН'!$I$24</f>
        <v>3868.2070232900001</v>
      </c>
      <c r="G129" s="36">
        <f>SUMIFS(СВЦЭМ!$D$39:$D$782,СВЦЭМ!$A$39:$A$782,$A129,СВЦЭМ!$B$39:$B$782,G$119)+'СЕТ СН'!$I$14+СВЦЭМ!$D$10+'СЕТ СН'!$I$5-'СЕТ СН'!$I$24</f>
        <v>3852.6987002400001</v>
      </c>
      <c r="H129" s="36">
        <f>SUMIFS(СВЦЭМ!$D$39:$D$782,СВЦЭМ!$A$39:$A$782,$A129,СВЦЭМ!$B$39:$B$782,H$119)+'СЕТ СН'!$I$14+СВЦЭМ!$D$10+'СЕТ СН'!$I$5-'СЕТ СН'!$I$24</f>
        <v>3816.5203493700001</v>
      </c>
      <c r="I129" s="36">
        <f>SUMIFS(СВЦЭМ!$D$39:$D$782,СВЦЭМ!$A$39:$A$782,$A129,СВЦЭМ!$B$39:$B$782,I$119)+'СЕТ СН'!$I$14+СВЦЭМ!$D$10+'СЕТ СН'!$I$5-'СЕТ СН'!$I$24</f>
        <v>3761.58049484</v>
      </c>
      <c r="J129" s="36">
        <f>SUMIFS(СВЦЭМ!$D$39:$D$782,СВЦЭМ!$A$39:$A$782,$A129,СВЦЭМ!$B$39:$B$782,J$119)+'СЕТ СН'!$I$14+СВЦЭМ!$D$10+'СЕТ СН'!$I$5-'СЕТ СН'!$I$24</f>
        <v>3692.7111270400001</v>
      </c>
      <c r="K129" s="36">
        <f>SUMIFS(СВЦЭМ!$D$39:$D$782,СВЦЭМ!$A$39:$A$782,$A129,СВЦЭМ!$B$39:$B$782,K$119)+'СЕТ СН'!$I$14+СВЦЭМ!$D$10+'СЕТ СН'!$I$5-'СЕТ СН'!$I$24</f>
        <v>3646.1217320300002</v>
      </c>
      <c r="L129" s="36">
        <f>SUMIFS(СВЦЭМ!$D$39:$D$782,СВЦЭМ!$A$39:$A$782,$A129,СВЦЭМ!$B$39:$B$782,L$119)+'СЕТ СН'!$I$14+СВЦЭМ!$D$10+'СЕТ СН'!$I$5-'СЕТ СН'!$I$24</f>
        <v>3649.0257024399998</v>
      </c>
      <c r="M129" s="36">
        <f>SUMIFS(СВЦЭМ!$D$39:$D$782,СВЦЭМ!$A$39:$A$782,$A129,СВЦЭМ!$B$39:$B$782,M$119)+'СЕТ СН'!$I$14+СВЦЭМ!$D$10+'СЕТ СН'!$I$5-'СЕТ СН'!$I$24</f>
        <v>3657.0188873899997</v>
      </c>
      <c r="N129" s="36">
        <f>SUMIFS(СВЦЭМ!$D$39:$D$782,СВЦЭМ!$A$39:$A$782,$A129,СВЦЭМ!$B$39:$B$782,N$119)+'СЕТ СН'!$I$14+СВЦЭМ!$D$10+'СЕТ СН'!$I$5-'СЕТ СН'!$I$24</f>
        <v>3661.3641935699998</v>
      </c>
      <c r="O129" s="36">
        <f>SUMIFS(СВЦЭМ!$D$39:$D$782,СВЦЭМ!$A$39:$A$782,$A129,СВЦЭМ!$B$39:$B$782,O$119)+'СЕТ СН'!$I$14+СВЦЭМ!$D$10+'СЕТ СН'!$I$5-'СЕТ СН'!$I$24</f>
        <v>3654.91229058</v>
      </c>
      <c r="P129" s="36">
        <f>SUMIFS(СВЦЭМ!$D$39:$D$782,СВЦЭМ!$A$39:$A$782,$A129,СВЦЭМ!$B$39:$B$782,P$119)+'СЕТ СН'!$I$14+СВЦЭМ!$D$10+'СЕТ СН'!$I$5-'СЕТ СН'!$I$24</f>
        <v>3670.1158045399998</v>
      </c>
      <c r="Q129" s="36">
        <f>SUMIFS(СВЦЭМ!$D$39:$D$782,СВЦЭМ!$A$39:$A$782,$A129,СВЦЭМ!$B$39:$B$782,Q$119)+'СЕТ СН'!$I$14+СВЦЭМ!$D$10+'СЕТ СН'!$I$5-'СЕТ СН'!$I$24</f>
        <v>3685.4806128099999</v>
      </c>
      <c r="R129" s="36">
        <f>SUMIFS(СВЦЭМ!$D$39:$D$782,СВЦЭМ!$A$39:$A$782,$A129,СВЦЭМ!$B$39:$B$782,R$119)+'СЕТ СН'!$I$14+СВЦЭМ!$D$10+'СЕТ СН'!$I$5-'СЕТ СН'!$I$24</f>
        <v>3709.55973197</v>
      </c>
      <c r="S129" s="36">
        <f>SUMIFS(СВЦЭМ!$D$39:$D$782,СВЦЭМ!$A$39:$A$782,$A129,СВЦЭМ!$B$39:$B$782,S$119)+'СЕТ СН'!$I$14+СВЦЭМ!$D$10+'СЕТ СН'!$I$5-'СЕТ СН'!$I$24</f>
        <v>3680.04440484</v>
      </c>
      <c r="T129" s="36">
        <f>SUMIFS(СВЦЭМ!$D$39:$D$782,СВЦЭМ!$A$39:$A$782,$A129,СВЦЭМ!$B$39:$B$782,T$119)+'СЕТ СН'!$I$14+СВЦЭМ!$D$10+'СЕТ СН'!$I$5-'СЕТ СН'!$I$24</f>
        <v>3632.58559642</v>
      </c>
      <c r="U129" s="36">
        <f>SUMIFS(СВЦЭМ!$D$39:$D$782,СВЦЭМ!$A$39:$A$782,$A129,СВЦЭМ!$B$39:$B$782,U$119)+'СЕТ СН'!$I$14+СВЦЭМ!$D$10+'СЕТ СН'!$I$5-'СЕТ СН'!$I$24</f>
        <v>3626.3533576099999</v>
      </c>
      <c r="V129" s="36">
        <f>SUMIFS(СВЦЭМ!$D$39:$D$782,СВЦЭМ!$A$39:$A$782,$A129,СВЦЭМ!$B$39:$B$782,V$119)+'СЕТ СН'!$I$14+СВЦЭМ!$D$10+'СЕТ СН'!$I$5-'СЕТ СН'!$I$24</f>
        <v>3631.9372117100002</v>
      </c>
      <c r="W129" s="36">
        <f>SUMIFS(СВЦЭМ!$D$39:$D$782,СВЦЭМ!$A$39:$A$782,$A129,СВЦЭМ!$B$39:$B$782,W$119)+'СЕТ СН'!$I$14+СВЦЭМ!$D$10+'СЕТ СН'!$I$5-'СЕТ СН'!$I$24</f>
        <v>3651.2383747399999</v>
      </c>
      <c r="X129" s="36">
        <f>SUMIFS(СВЦЭМ!$D$39:$D$782,СВЦЭМ!$A$39:$A$782,$A129,СВЦЭМ!$B$39:$B$782,X$119)+'СЕТ СН'!$I$14+СВЦЭМ!$D$10+'СЕТ СН'!$I$5-'СЕТ СН'!$I$24</f>
        <v>3608.74301797</v>
      </c>
      <c r="Y129" s="36">
        <f>SUMIFS(СВЦЭМ!$D$39:$D$782,СВЦЭМ!$A$39:$A$782,$A129,СВЦЭМ!$B$39:$B$782,Y$119)+'СЕТ СН'!$I$14+СВЦЭМ!$D$10+'СЕТ СН'!$I$5-'СЕТ СН'!$I$24</f>
        <v>3610.6893761299998</v>
      </c>
    </row>
    <row r="130" spans="1:25" ht="15.75" x14ac:dyDescent="0.2">
      <c r="A130" s="35">
        <f t="shared" si="3"/>
        <v>44419</v>
      </c>
      <c r="B130" s="36">
        <f>SUMIFS(СВЦЭМ!$D$39:$D$782,СВЦЭМ!$A$39:$A$782,$A130,СВЦЭМ!$B$39:$B$782,B$119)+'СЕТ СН'!$I$14+СВЦЭМ!$D$10+'СЕТ СН'!$I$5-'СЕТ СН'!$I$24</f>
        <v>3664.1000316600002</v>
      </c>
      <c r="C130" s="36">
        <f>SUMIFS(СВЦЭМ!$D$39:$D$782,СВЦЭМ!$A$39:$A$782,$A130,СВЦЭМ!$B$39:$B$782,C$119)+'СЕТ СН'!$I$14+СВЦЭМ!$D$10+'СЕТ СН'!$I$5-'СЕТ СН'!$I$24</f>
        <v>3724.4615285199998</v>
      </c>
      <c r="D130" s="36">
        <f>SUMIFS(СВЦЭМ!$D$39:$D$782,СВЦЭМ!$A$39:$A$782,$A130,СВЦЭМ!$B$39:$B$782,D$119)+'СЕТ СН'!$I$14+СВЦЭМ!$D$10+'СЕТ СН'!$I$5-'СЕТ СН'!$I$24</f>
        <v>3775.1655568400001</v>
      </c>
      <c r="E130" s="36">
        <f>SUMIFS(СВЦЭМ!$D$39:$D$782,СВЦЭМ!$A$39:$A$782,$A130,СВЦЭМ!$B$39:$B$782,E$119)+'СЕТ СН'!$I$14+СВЦЭМ!$D$10+'СЕТ СН'!$I$5-'СЕТ СН'!$I$24</f>
        <v>3796.62856749</v>
      </c>
      <c r="F130" s="36">
        <f>SUMIFS(СВЦЭМ!$D$39:$D$782,СВЦЭМ!$A$39:$A$782,$A130,СВЦЭМ!$B$39:$B$782,F$119)+'СЕТ СН'!$I$14+СВЦЭМ!$D$10+'СЕТ СН'!$I$5-'СЕТ СН'!$I$24</f>
        <v>3797.3998187100001</v>
      </c>
      <c r="G130" s="36">
        <f>SUMIFS(СВЦЭМ!$D$39:$D$782,СВЦЭМ!$A$39:$A$782,$A130,СВЦЭМ!$B$39:$B$782,G$119)+'СЕТ СН'!$I$14+СВЦЭМ!$D$10+'СЕТ СН'!$I$5-'СЕТ СН'!$I$24</f>
        <v>3791.4149113899998</v>
      </c>
      <c r="H130" s="36">
        <f>SUMIFS(СВЦЭМ!$D$39:$D$782,СВЦЭМ!$A$39:$A$782,$A130,СВЦЭМ!$B$39:$B$782,H$119)+'СЕТ СН'!$I$14+СВЦЭМ!$D$10+'СЕТ СН'!$I$5-'СЕТ СН'!$I$24</f>
        <v>3764.2085637099999</v>
      </c>
      <c r="I130" s="36">
        <f>SUMIFS(СВЦЭМ!$D$39:$D$782,СВЦЭМ!$A$39:$A$782,$A130,СВЦЭМ!$B$39:$B$782,I$119)+'СЕТ СН'!$I$14+СВЦЭМ!$D$10+'СЕТ СН'!$I$5-'СЕТ СН'!$I$24</f>
        <v>3727.9035023199999</v>
      </c>
      <c r="J130" s="36">
        <f>SUMIFS(СВЦЭМ!$D$39:$D$782,СВЦЭМ!$A$39:$A$782,$A130,СВЦЭМ!$B$39:$B$782,J$119)+'СЕТ СН'!$I$14+СВЦЭМ!$D$10+'СЕТ СН'!$I$5-'СЕТ СН'!$I$24</f>
        <v>3676.9359829099999</v>
      </c>
      <c r="K130" s="36">
        <f>SUMIFS(СВЦЭМ!$D$39:$D$782,СВЦЭМ!$A$39:$A$782,$A130,СВЦЭМ!$B$39:$B$782,K$119)+'СЕТ СН'!$I$14+СВЦЭМ!$D$10+'СЕТ СН'!$I$5-'СЕТ СН'!$I$24</f>
        <v>3646.7771802699999</v>
      </c>
      <c r="L130" s="36">
        <f>SUMIFS(СВЦЭМ!$D$39:$D$782,СВЦЭМ!$A$39:$A$782,$A130,СВЦЭМ!$B$39:$B$782,L$119)+'СЕТ СН'!$I$14+СВЦЭМ!$D$10+'СЕТ СН'!$I$5-'СЕТ СН'!$I$24</f>
        <v>3621.1091656600001</v>
      </c>
      <c r="M130" s="36">
        <f>SUMIFS(СВЦЭМ!$D$39:$D$782,СВЦЭМ!$A$39:$A$782,$A130,СВЦЭМ!$B$39:$B$782,M$119)+'СЕТ СН'!$I$14+СВЦЭМ!$D$10+'СЕТ СН'!$I$5-'СЕТ СН'!$I$24</f>
        <v>3624.2715915399999</v>
      </c>
      <c r="N130" s="36">
        <f>SUMIFS(СВЦЭМ!$D$39:$D$782,СВЦЭМ!$A$39:$A$782,$A130,СВЦЭМ!$B$39:$B$782,N$119)+'СЕТ СН'!$I$14+СВЦЭМ!$D$10+'СЕТ СН'!$I$5-'СЕТ СН'!$I$24</f>
        <v>3645.7882135700002</v>
      </c>
      <c r="O130" s="36">
        <f>SUMIFS(СВЦЭМ!$D$39:$D$782,СВЦЭМ!$A$39:$A$782,$A130,СВЦЭМ!$B$39:$B$782,O$119)+'СЕТ СН'!$I$14+СВЦЭМ!$D$10+'СЕТ СН'!$I$5-'СЕТ СН'!$I$24</f>
        <v>3659.5263983099999</v>
      </c>
      <c r="P130" s="36">
        <f>SUMIFS(СВЦЭМ!$D$39:$D$782,СВЦЭМ!$A$39:$A$782,$A130,СВЦЭМ!$B$39:$B$782,P$119)+'СЕТ СН'!$I$14+СВЦЭМ!$D$10+'СЕТ СН'!$I$5-'СЕТ СН'!$I$24</f>
        <v>3698.9434765699998</v>
      </c>
      <c r="Q130" s="36">
        <f>SUMIFS(СВЦЭМ!$D$39:$D$782,СВЦЭМ!$A$39:$A$782,$A130,СВЦЭМ!$B$39:$B$782,Q$119)+'СЕТ СН'!$I$14+СВЦЭМ!$D$10+'СЕТ СН'!$I$5-'СЕТ СН'!$I$24</f>
        <v>3711.42466823</v>
      </c>
      <c r="R130" s="36">
        <f>SUMIFS(СВЦЭМ!$D$39:$D$782,СВЦЭМ!$A$39:$A$782,$A130,СВЦЭМ!$B$39:$B$782,R$119)+'СЕТ СН'!$I$14+СВЦЭМ!$D$10+'СЕТ СН'!$I$5-'СЕТ СН'!$I$24</f>
        <v>3704.12759224</v>
      </c>
      <c r="S130" s="36">
        <f>SUMIFS(СВЦЭМ!$D$39:$D$782,СВЦЭМ!$A$39:$A$782,$A130,СВЦЭМ!$B$39:$B$782,S$119)+'СЕТ СН'!$I$14+СВЦЭМ!$D$10+'СЕТ СН'!$I$5-'СЕТ СН'!$I$24</f>
        <v>3675.6885318999998</v>
      </c>
      <c r="T130" s="36">
        <f>SUMIFS(СВЦЭМ!$D$39:$D$782,СВЦЭМ!$A$39:$A$782,$A130,СВЦЭМ!$B$39:$B$782,T$119)+'СЕТ СН'!$I$14+СВЦЭМ!$D$10+'СЕТ СН'!$I$5-'СЕТ СН'!$I$24</f>
        <v>3652.0974705399999</v>
      </c>
      <c r="U130" s="36">
        <f>SUMIFS(СВЦЭМ!$D$39:$D$782,СВЦЭМ!$A$39:$A$782,$A130,СВЦЭМ!$B$39:$B$782,U$119)+'СЕТ СН'!$I$14+СВЦЭМ!$D$10+'СЕТ СН'!$I$5-'СЕТ СН'!$I$24</f>
        <v>3640.9081937400001</v>
      </c>
      <c r="V130" s="36">
        <f>SUMIFS(СВЦЭМ!$D$39:$D$782,СВЦЭМ!$A$39:$A$782,$A130,СВЦЭМ!$B$39:$B$782,V$119)+'СЕТ СН'!$I$14+СВЦЭМ!$D$10+'СЕТ СН'!$I$5-'СЕТ СН'!$I$24</f>
        <v>3645.8626687300002</v>
      </c>
      <c r="W130" s="36">
        <f>SUMIFS(СВЦЭМ!$D$39:$D$782,СВЦЭМ!$A$39:$A$782,$A130,СВЦЭМ!$B$39:$B$782,W$119)+'СЕТ СН'!$I$14+СВЦЭМ!$D$10+'СЕТ СН'!$I$5-'СЕТ СН'!$I$24</f>
        <v>3663.50611041</v>
      </c>
      <c r="X130" s="36">
        <f>SUMIFS(СВЦЭМ!$D$39:$D$782,СВЦЭМ!$A$39:$A$782,$A130,СВЦЭМ!$B$39:$B$782,X$119)+'СЕТ СН'!$I$14+СВЦЭМ!$D$10+'СЕТ СН'!$I$5-'СЕТ СН'!$I$24</f>
        <v>3644.0568749499998</v>
      </c>
      <c r="Y130" s="36">
        <f>SUMIFS(СВЦЭМ!$D$39:$D$782,СВЦЭМ!$A$39:$A$782,$A130,СВЦЭМ!$B$39:$B$782,Y$119)+'СЕТ СН'!$I$14+СВЦЭМ!$D$10+'СЕТ СН'!$I$5-'СЕТ СН'!$I$24</f>
        <v>3677.75345509</v>
      </c>
    </row>
    <row r="131" spans="1:25" ht="15.75" x14ac:dyDescent="0.2">
      <c r="A131" s="35">
        <f t="shared" si="3"/>
        <v>44420</v>
      </c>
      <c r="B131" s="36">
        <f>SUMIFS(СВЦЭМ!$D$39:$D$782,СВЦЭМ!$A$39:$A$782,$A131,СВЦЭМ!$B$39:$B$782,B$119)+'СЕТ СН'!$I$14+СВЦЭМ!$D$10+'СЕТ СН'!$I$5-'СЕТ СН'!$I$24</f>
        <v>3756.96287153</v>
      </c>
      <c r="C131" s="36">
        <f>SUMIFS(СВЦЭМ!$D$39:$D$782,СВЦЭМ!$A$39:$A$782,$A131,СВЦЭМ!$B$39:$B$782,C$119)+'СЕТ СН'!$I$14+СВЦЭМ!$D$10+'СЕТ СН'!$I$5-'СЕТ СН'!$I$24</f>
        <v>3818.3692539100002</v>
      </c>
      <c r="D131" s="36">
        <f>SUMIFS(СВЦЭМ!$D$39:$D$782,СВЦЭМ!$A$39:$A$782,$A131,СВЦЭМ!$B$39:$B$782,D$119)+'СЕТ СН'!$I$14+СВЦЭМ!$D$10+'СЕТ СН'!$I$5-'СЕТ СН'!$I$24</f>
        <v>3865.9295011200002</v>
      </c>
      <c r="E131" s="36">
        <f>SUMIFS(СВЦЭМ!$D$39:$D$782,СВЦЭМ!$A$39:$A$782,$A131,СВЦЭМ!$B$39:$B$782,E$119)+'СЕТ СН'!$I$14+СВЦЭМ!$D$10+'СЕТ СН'!$I$5-'СЕТ СН'!$I$24</f>
        <v>3879.37395195</v>
      </c>
      <c r="F131" s="36">
        <f>SUMIFS(СВЦЭМ!$D$39:$D$782,СВЦЭМ!$A$39:$A$782,$A131,СВЦЭМ!$B$39:$B$782,F$119)+'СЕТ СН'!$I$14+СВЦЭМ!$D$10+'СЕТ СН'!$I$5-'СЕТ СН'!$I$24</f>
        <v>3886.0251861299998</v>
      </c>
      <c r="G131" s="36">
        <f>SUMIFS(СВЦЭМ!$D$39:$D$782,СВЦЭМ!$A$39:$A$782,$A131,СВЦЭМ!$B$39:$B$782,G$119)+'СЕТ СН'!$I$14+СВЦЭМ!$D$10+'СЕТ СН'!$I$5-'СЕТ СН'!$I$24</f>
        <v>3882.2128674599999</v>
      </c>
      <c r="H131" s="36">
        <f>SUMIFS(СВЦЭМ!$D$39:$D$782,СВЦЭМ!$A$39:$A$782,$A131,СВЦЭМ!$B$39:$B$782,H$119)+'СЕТ СН'!$I$14+СВЦЭМ!$D$10+'СЕТ СН'!$I$5-'СЕТ СН'!$I$24</f>
        <v>3835.11272371</v>
      </c>
      <c r="I131" s="36">
        <f>SUMIFS(СВЦЭМ!$D$39:$D$782,СВЦЭМ!$A$39:$A$782,$A131,СВЦЭМ!$B$39:$B$782,I$119)+'СЕТ СН'!$I$14+СВЦЭМ!$D$10+'СЕТ СН'!$I$5-'СЕТ СН'!$I$24</f>
        <v>3759.9127779099999</v>
      </c>
      <c r="J131" s="36">
        <f>SUMIFS(СВЦЭМ!$D$39:$D$782,СВЦЭМ!$A$39:$A$782,$A131,СВЦЭМ!$B$39:$B$782,J$119)+'СЕТ СН'!$I$14+СВЦЭМ!$D$10+'СЕТ СН'!$I$5-'СЕТ СН'!$I$24</f>
        <v>3679.27941452</v>
      </c>
      <c r="K131" s="36">
        <f>SUMIFS(СВЦЭМ!$D$39:$D$782,СВЦЭМ!$A$39:$A$782,$A131,СВЦЭМ!$B$39:$B$782,K$119)+'СЕТ СН'!$I$14+СВЦЭМ!$D$10+'СЕТ СН'!$I$5-'СЕТ СН'!$I$24</f>
        <v>3660.3661277699998</v>
      </c>
      <c r="L131" s="36">
        <f>SUMIFS(СВЦЭМ!$D$39:$D$782,СВЦЭМ!$A$39:$A$782,$A131,СВЦЭМ!$B$39:$B$782,L$119)+'СЕТ СН'!$I$14+СВЦЭМ!$D$10+'СЕТ СН'!$I$5-'СЕТ СН'!$I$24</f>
        <v>3643.8614045599998</v>
      </c>
      <c r="M131" s="36">
        <f>SUMIFS(СВЦЭМ!$D$39:$D$782,СВЦЭМ!$A$39:$A$782,$A131,СВЦЭМ!$B$39:$B$782,M$119)+'СЕТ СН'!$I$14+СВЦЭМ!$D$10+'СЕТ СН'!$I$5-'СЕТ СН'!$I$24</f>
        <v>3638.753091</v>
      </c>
      <c r="N131" s="36">
        <f>SUMIFS(СВЦЭМ!$D$39:$D$782,СВЦЭМ!$A$39:$A$782,$A131,СВЦЭМ!$B$39:$B$782,N$119)+'СЕТ СН'!$I$14+СВЦЭМ!$D$10+'СЕТ СН'!$I$5-'СЕТ СН'!$I$24</f>
        <v>3644.1004502300002</v>
      </c>
      <c r="O131" s="36">
        <f>SUMIFS(СВЦЭМ!$D$39:$D$782,СВЦЭМ!$A$39:$A$782,$A131,СВЦЭМ!$B$39:$B$782,O$119)+'СЕТ СН'!$I$14+СВЦЭМ!$D$10+'СЕТ СН'!$I$5-'СЕТ СН'!$I$24</f>
        <v>3655.1358496799999</v>
      </c>
      <c r="P131" s="36">
        <f>SUMIFS(СВЦЭМ!$D$39:$D$782,СВЦЭМ!$A$39:$A$782,$A131,СВЦЭМ!$B$39:$B$782,P$119)+'СЕТ СН'!$I$14+СВЦЭМ!$D$10+'СЕТ СН'!$I$5-'СЕТ СН'!$I$24</f>
        <v>3678.85899234</v>
      </c>
      <c r="Q131" s="36">
        <f>SUMIFS(СВЦЭМ!$D$39:$D$782,СВЦЭМ!$A$39:$A$782,$A131,СВЦЭМ!$B$39:$B$782,Q$119)+'СЕТ СН'!$I$14+СВЦЭМ!$D$10+'СЕТ СН'!$I$5-'СЕТ СН'!$I$24</f>
        <v>3685.3459711699998</v>
      </c>
      <c r="R131" s="36">
        <f>SUMIFS(СВЦЭМ!$D$39:$D$782,СВЦЭМ!$A$39:$A$782,$A131,СВЦЭМ!$B$39:$B$782,R$119)+'СЕТ СН'!$I$14+СВЦЭМ!$D$10+'СЕТ СН'!$I$5-'СЕТ СН'!$I$24</f>
        <v>3683.8862810099999</v>
      </c>
      <c r="S131" s="36">
        <f>SUMIFS(СВЦЭМ!$D$39:$D$782,СВЦЭМ!$A$39:$A$782,$A131,СВЦЭМ!$B$39:$B$782,S$119)+'СЕТ СН'!$I$14+СВЦЭМ!$D$10+'СЕТ СН'!$I$5-'СЕТ СН'!$I$24</f>
        <v>3647.26115725</v>
      </c>
      <c r="T131" s="36">
        <f>SUMIFS(СВЦЭМ!$D$39:$D$782,СВЦЭМ!$A$39:$A$782,$A131,СВЦЭМ!$B$39:$B$782,T$119)+'СЕТ СН'!$I$14+СВЦЭМ!$D$10+'СЕТ СН'!$I$5-'СЕТ СН'!$I$24</f>
        <v>3638.1223006800001</v>
      </c>
      <c r="U131" s="36">
        <f>SUMIFS(СВЦЭМ!$D$39:$D$782,СВЦЭМ!$A$39:$A$782,$A131,СВЦЭМ!$B$39:$B$782,U$119)+'СЕТ СН'!$I$14+СВЦЭМ!$D$10+'СЕТ СН'!$I$5-'СЕТ СН'!$I$24</f>
        <v>3637.3276893900002</v>
      </c>
      <c r="V131" s="36">
        <f>SUMIFS(СВЦЭМ!$D$39:$D$782,СВЦЭМ!$A$39:$A$782,$A131,СВЦЭМ!$B$39:$B$782,V$119)+'СЕТ СН'!$I$14+СВЦЭМ!$D$10+'СЕТ СН'!$I$5-'СЕТ СН'!$I$24</f>
        <v>3643.8161785299999</v>
      </c>
      <c r="W131" s="36">
        <f>SUMIFS(СВЦЭМ!$D$39:$D$782,СВЦЭМ!$A$39:$A$782,$A131,СВЦЭМ!$B$39:$B$782,W$119)+'СЕТ СН'!$I$14+СВЦЭМ!$D$10+'СЕТ СН'!$I$5-'СЕТ СН'!$I$24</f>
        <v>3651.5143540600002</v>
      </c>
      <c r="X131" s="36">
        <f>SUMIFS(СВЦЭМ!$D$39:$D$782,СВЦЭМ!$A$39:$A$782,$A131,СВЦЭМ!$B$39:$B$782,X$119)+'СЕТ СН'!$I$14+СВЦЭМ!$D$10+'СЕТ СН'!$I$5-'СЕТ СН'!$I$24</f>
        <v>3649.6884950499998</v>
      </c>
      <c r="Y131" s="36">
        <f>SUMIFS(СВЦЭМ!$D$39:$D$782,СВЦЭМ!$A$39:$A$782,$A131,СВЦЭМ!$B$39:$B$782,Y$119)+'СЕТ СН'!$I$14+СВЦЭМ!$D$10+'СЕТ СН'!$I$5-'СЕТ СН'!$I$24</f>
        <v>3708.9969802800001</v>
      </c>
    </row>
    <row r="132" spans="1:25" ht="15.75" x14ac:dyDescent="0.2">
      <c r="A132" s="35">
        <f t="shared" si="3"/>
        <v>44421</v>
      </c>
      <c r="B132" s="36">
        <f>SUMIFS(СВЦЭМ!$D$39:$D$782,СВЦЭМ!$A$39:$A$782,$A132,СВЦЭМ!$B$39:$B$782,B$119)+'СЕТ СН'!$I$14+СВЦЭМ!$D$10+'СЕТ СН'!$I$5-'СЕТ СН'!$I$24</f>
        <v>3776.9292623399997</v>
      </c>
      <c r="C132" s="36">
        <f>SUMIFS(СВЦЭМ!$D$39:$D$782,СВЦЭМ!$A$39:$A$782,$A132,СВЦЭМ!$B$39:$B$782,C$119)+'СЕТ СН'!$I$14+СВЦЭМ!$D$10+'СЕТ СН'!$I$5-'СЕТ СН'!$I$24</f>
        <v>3842.9117503799998</v>
      </c>
      <c r="D132" s="36">
        <f>SUMIFS(СВЦЭМ!$D$39:$D$782,СВЦЭМ!$A$39:$A$782,$A132,СВЦЭМ!$B$39:$B$782,D$119)+'СЕТ СН'!$I$14+СВЦЭМ!$D$10+'СЕТ СН'!$I$5-'СЕТ СН'!$I$24</f>
        <v>3889.6043048199999</v>
      </c>
      <c r="E132" s="36">
        <f>SUMIFS(СВЦЭМ!$D$39:$D$782,СВЦЭМ!$A$39:$A$782,$A132,СВЦЭМ!$B$39:$B$782,E$119)+'СЕТ СН'!$I$14+СВЦЭМ!$D$10+'СЕТ СН'!$I$5-'СЕТ СН'!$I$24</f>
        <v>3902.1786744599999</v>
      </c>
      <c r="F132" s="36">
        <f>SUMIFS(СВЦЭМ!$D$39:$D$782,СВЦЭМ!$A$39:$A$782,$A132,СВЦЭМ!$B$39:$B$782,F$119)+'СЕТ СН'!$I$14+СВЦЭМ!$D$10+'СЕТ СН'!$I$5-'СЕТ СН'!$I$24</f>
        <v>3911.3597168400001</v>
      </c>
      <c r="G132" s="36">
        <f>SUMIFS(СВЦЭМ!$D$39:$D$782,СВЦЭМ!$A$39:$A$782,$A132,СВЦЭМ!$B$39:$B$782,G$119)+'СЕТ СН'!$I$14+СВЦЭМ!$D$10+'СЕТ СН'!$I$5-'СЕТ СН'!$I$24</f>
        <v>3897.53828815</v>
      </c>
      <c r="H132" s="36">
        <f>SUMIFS(СВЦЭМ!$D$39:$D$782,СВЦЭМ!$A$39:$A$782,$A132,СВЦЭМ!$B$39:$B$782,H$119)+'СЕТ СН'!$I$14+СВЦЭМ!$D$10+'СЕТ СН'!$I$5-'СЕТ СН'!$I$24</f>
        <v>3851.5508534099999</v>
      </c>
      <c r="I132" s="36">
        <f>SUMIFS(СВЦЭМ!$D$39:$D$782,СВЦЭМ!$A$39:$A$782,$A132,СВЦЭМ!$B$39:$B$782,I$119)+'СЕТ СН'!$I$14+СВЦЭМ!$D$10+'СЕТ СН'!$I$5-'СЕТ СН'!$I$24</f>
        <v>3766.3011108599999</v>
      </c>
      <c r="J132" s="36">
        <f>SUMIFS(СВЦЭМ!$D$39:$D$782,СВЦЭМ!$A$39:$A$782,$A132,СВЦЭМ!$B$39:$B$782,J$119)+'СЕТ СН'!$I$14+СВЦЭМ!$D$10+'СЕТ СН'!$I$5-'СЕТ СН'!$I$24</f>
        <v>3703.9779914400001</v>
      </c>
      <c r="K132" s="36">
        <f>SUMIFS(СВЦЭМ!$D$39:$D$782,СВЦЭМ!$A$39:$A$782,$A132,СВЦЭМ!$B$39:$B$782,K$119)+'СЕТ СН'!$I$14+СВЦЭМ!$D$10+'СЕТ СН'!$I$5-'СЕТ СН'!$I$24</f>
        <v>3670.52684219</v>
      </c>
      <c r="L132" s="36">
        <f>SUMIFS(СВЦЭМ!$D$39:$D$782,СВЦЭМ!$A$39:$A$782,$A132,СВЦЭМ!$B$39:$B$782,L$119)+'СЕТ СН'!$I$14+СВЦЭМ!$D$10+'СЕТ СН'!$I$5-'СЕТ СН'!$I$24</f>
        <v>3646.7745192100001</v>
      </c>
      <c r="M132" s="36">
        <f>SUMIFS(СВЦЭМ!$D$39:$D$782,СВЦЭМ!$A$39:$A$782,$A132,СВЦЭМ!$B$39:$B$782,M$119)+'СЕТ СН'!$I$14+СВЦЭМ!$D$10+'СЕТ СН'!$I$5-'СЕТ СН'!$I$24</f>
        <v>3637.28094904</v>
      </c>
      <c r="N132" s="36">
        <f>SUMIFS(СВЦЭМ!$D$39:$D$782,СВЦЭМ!$A$39:$A$782,$A132,СВЦЭМ!$B$39:$B$782,N$119)+'СЕТ СН'!$I$14+СВЦЭМ!$D$10+'СЕТ СН'!$I$5-'СЕТ СН'!$I$24</f>
        <v>3629.1841952</v>
      </c>
      <c r="O132" s="36">
        <f>SUMIFS(СВЦЭМ!$D$39:$D$782,СВЦЭМ!$A$39:$A$782,$A132,СВЦЭМ!$B$39:$B$782,O$119)+'СЕТ СН'!$I$14+СВЦЭМ!$D$10+'СЕТ СН'!$I$5-'СЕТ СН'!$I$24</f>
        <v>3647.6840692599999</v>
      </c>
      <c r="P132" s="36">
        <f>SUMIFS(СВЦЭМ!$D$39:$D$782,СВЦЭМ!$A$39:$A$782,$A132,СВЦЭМ!$B$39:$B$782,P$119)+'СЕТ СН'!$I$14+СВЦЭМ!$D$10+'СЕТ СН'!$I$5-'СЕТ СН'!$I$24</f>
        <v>3674.5247231100002</v>
      </c>
      <c r="Q132" s="36">
        <f>SUMIFS(СВЦЭМ!$D$39:$D$782,СВЦЭМ!$A$39:$A$782,$A132,СВЦЭМ!$B$39:$B$782,Q$119)+'СЕТ СН'!$I$14+СВЦЭМ!$D$10+'СЕТ СН'!$I$5-'СЕТ СН'!$I$24</f>
        <v>3683.2241055200002</v>
      </c>
      <c r="R132" s="36">
        <f>SUMIFS(СВЦЭМ!$D$39:$D$782,СВЦЭМ!$A$39:$A$782,$A132,СВЦЭМ!$B$39:$B$782,R$119)+'СЕТ СН'!$I$14+СВЦЭМ!$D$10+'СЕТ СН'!$I$5-'СЕТ СН'!$I$24</f>
        <v>3699.9886907800001</v>
      </c>
      <c r="S132" s="36">
        <f>SUMIFS(СВЦЭМ!$D$39:$D$782,СВЦЭМ!$A$39:$A$782,$A132,СВЦЭМ!$B$39:$B$782,S$119)+'СЕТ СН'!$I$14+СВЦЭМ!$D$10+'СЕТ СН'!$I$5-'СЕТ СН'!$I$24</f>
        <v>3672.5403917399999</v>
      </c>
      <c r="T132" s="36">
        <f>SUMIFS(СВЦЭМ!$D$39:$D$782,СВЦЭМ!$A$39:$A$782,$A132,СВЦЭМ!$B$39:$B$782,T$119)+'СЕТ СН'!$I$14+СВЦЭМ!$D$10+'СЕТ СН'!$I$5-'СЕТ СН'!$I$24</f>
        <v>3650.1931526200001</v>
      </c>
      <c r="U132" s="36">
        <f>SUMIFS(СВЦЭМ!$D$39:$D$782,СВЦЭМ!$A$39:$A$782,$A132,СВЦЭМ!$B$39:$B$782,U$119)+'СЕТ СН'!$I$14+СВЦЭМ!$D$10+'СЕТ СН'!$I$5-'СЕТ СН'!$I$24</f>
        <v>3655.4606671800002</v>
      </c>
      <c r="V132" s="36">
        <f>SUMIFS(СВЦЭМ!$D$39:$D$782,СВЦЭМ!$A$39:$A$782,$A132,СВЦЭМ!$B$39:$B$782,V$119)+'СЕТ СН'!$I$14+СВЦЭМ!$D$10+'СЕТ СН'!$I$5-'СЕТ СН'!$I$24</f>
        <v>3622.5308385200001</v>
      </c>
      <c r="W132" s="36">
        <f>SUMIFS(СВЦЭМ!$D$39:$D$782,СВЦЭМ!$A$39:$A$782,$A132,СВЦЭМ!$B$39:$B$782,W$119)+'СЕТ СН'!$I$14+СВЦЭМ!$D$10+'СЕТ СН'!$I$5-'СЕТ СН'!$I$24</f>
        <v>3606.3931576999998</v>
      </c>
      <c r="X132" s="36">
        <f>SUMIFS(СВЦЭМ!$D$39:$D$782,СВЦЭМ!$A$39:$A$782,$A132,СВЦЭМ!$B$39:$B$782,X$119)+'СЕТ СН'!$I$14+СВЦЭМ!$D$10+'СЕТ СН'!$I$5-'СЕТ СН'!$I$24</f>
        <v>3631.1130864400002</v>
      </c>
      <c r="Y132" s="36">
        <f>SUMIFS(СВЦЭМ!$D$39:$D$782,СВЦЭМ!$A$39:$A$782,$A132,СВЦЭМ!$B$39:$B$782,Y$119)+'СЕТ СН'!$I$14+СВЦЭМ!$D$10+'СЕТ СН'!$I$5-'СЕТ СН'!$I$24</f>
        <v>3635.0801855600002</v>
      </c>
    </row>
    <row r="133" spans="1:25" ht="15.75" x14ac:dyDescent="0.2">
      <c r="A133" s="35">
        <f t="shared" si="3"/>
        <v>44422</v>
      </c>
      <c r="B133" s="36">
        <f>SUMIFS(СВЦЭМ!$D$39:$D$782,СВЦЭМ!$A$39:$A$782,$A133,СВЦЭМ!$B$39:$B$782,B$119)+'СЕТ СН'!$I$14+СВЦЭМ!$D$10+'СЕТ СН'!$I$5-'СЕТ СН'!$I$24</f>
        <v>3531.7460677499998</v>
      </c>
      <c r="C133" s="36">
        <f>SUMIFS(СВЦЭМ!$D$39:$D$782,СВЦЭМ!$A$39:$A$782,$A133,СВЦЭМ!$B$39:$B$782,C$119)+'СЕТ СН'!$I$14+СВЦЭМ!$D$10+'СЕТ СН'!$I$5-'СЕТ СН'!$I$24</f>
        <v>3592.0606096699998</v>
      </c>
      <c r="D133" s="36">
        <f>SUMIFS(СВЦЭМ!$D$39:$D$782,СВЦЭМ!$A$39:$A$782,$A133,СВЦЭМ!$B$39:$B$782,D$119)+'СЕТ СН'!$I$14+СВЦЭМ!$D$10+'СЕТ СН'!$I$5-'СЕТ СН'!$I$24</f>
        <v>3647.0166336699999</v>
      </c>
      <c r="E133" s="36">
        <f>SUMIFS(СВЦЭМ!$D$39:$D$782,СВЦЭМ!$A$39:$A$782,$A133,СВЦЭМ!$B$39:$B$782,E$119)+'СЕТ СН'!$I$14+СВЦЭМ!$D$10+'СЕТ СН'!$I$5-'СЕТ СН'!$I$24</f>
        <v>3650.4727348699998</v>
      </c>
      <c r="F133" s="36">
        <f>SUMIFS(СВЦЭМ!$D$39:$D$782,СВЦЭМ!$A$39:$A$782,$A133,СВЦЭМ!$B$39:$B$782,F$119)+'СЕТ СН'!$I$14+СВЦЭМ!$D$10+'СЕТ СН'!$I$5-'СЕТ СН'!$I$24</f>
        <v>3657.2393375000001</v>
      </c>
      <c r="G133" s="36">
        <f>SUMIFS(СВЦЭМ!$D$39:$D$782,СВЦЭМ!$A$39:$A$782,$A133,СВЦЭМ!$B$39:$B$782,G$119)+'СЕТ СН'!$I$14+СВЦЭМ!$D$10+'СЕТ СН'!$I$5-'СЕТ СН'!$I$24</f>
        <v>3707.7245579999999</v>
      </c>
      <c r="H133" s="36">
        <f>SUMIFS(СВЦЭМ!$D$39:$D$782,СВЦЭМ!$A$39:$A$782,$A133,СВЦЭМ!$B$39:$B$782,H$119)+'СЕТ СН'!$I$14+СВЦЭМ!$D$10+'СЕТ СН'!$I$5-'СЕТ СН'!$I$24</f>
        <v>3664.4219540200002</v>
      </c>
      <c r="I133" s="36">
        <f>SUMIFS(СВЦЭМ!$D$39:$D$782,СВЦЭМ!$A$39:$A$782,$A133,СВЦЭМ!$B$39:$B$782,I$119)+'СЕТ СН'!$I$14+СВЦЭМ!$D$10+'СЕТ СН'!$I$5-'СЕТ СН'!$I$24</f>
        <v>3582.3181354200001</v>
      </c>
      <c r="J133" s="36">
        <f>SUMIFS(СВЦЭМ!$D$39:$D$782,СВЦЭМ!$A$39:$A$782,$A133,СВЦЭМ!$B$39:$B$782,J$119)+'СЕТ СН'!$I$14+СВЦЭМ!$D$10+'СЕТ СН'!$I$5-'СЕТ СН'!$I$24</f>
        <v>3499.83381981</v>
      </c>
      <c r="K133" s="36">
        <f>SUMIFS(СВЦЭМ!$D$39:$D$782,СВЦЭМ!$A$39:$A$782,$A133,СВЦЭМ!$B$39:$B$782,K$119)+'СЕТ СН'!$I$14+СВЦЭМ!$D$10+'СЕТ СН'!$I$5-'СЕТ СН'!$I$24</f>
        <v>3468.58917772</v>
      </c>
      <c r="L133" s="36">
        <f>SUMIFS(СВЦЭМ!$D$39:$D$782,СВЦЭМ!$A$39:$A$782,$A133,СВЦЭМ!$B$39:$B$782,L$119)+'СЕТ СН'!$I$14+СВЦЭМ!$D$10+'СЕТ СН'!$I$5-'СЕТ СН'!$I$24</f>
        <v>3444.6480031199999</v>
      </c>
      <c r="M133" s="36">
        <f>SUMIFS(СВЦЭМ!$D$39:$D$782,СВЦЭМ!$A$39:$A$782,$A133,СВЦЭМ!$B$39:$B$782,M$119)+'СЕТ СН'!$I$14+СВЦЭМ!$D$10+'СЕТ СН'!$I$5-'СЕТ СН'!$I$24</f>
        <v>3441.2934848499999</v>
      </c>
      <c r="N133" s="36">
        <f>SUMIFS(СВЦЭМ!$D$39:$D$782,СВЦЭМ!$A$39:$A$782,$A133,СВЦЭМ!$B$39:$B$782,N$119)+'СЕТ СН'!$I$14+СВЦЭМ!$D$10+'СЕТ СН'!$I$5-'СЕТ СН'!$I$24</f>
        <v>3449.3904232999998</v>
      </c>
      <c r="O133" s="36">
        <f>SUMIFS(СВЦЭМ!$D$39:$D$782,СВЦЭМ!$A$39:$A$782,$A133,СВЦЭМ!$B$39:$B$782,O$119)+'СЕТ СН'!$I$14+СВЦЭМ!$D$10+'СЕТ СН'!$I$5-'СЕТ СН'!$I$24</f>
        <v>3471.60854844</v>
      </c>
      <c r="P133" s="36">
        <f>SUMIFS(СВЦЭМ!$D$39:$D$782,СВЦЭМ!$A$39:$A$782,$A133,СВЦЭМ!$B$39:$B$782,P$119)+'СЕТ СН'!$I$14+СВЦЭМ!$D$10+'СЕТ СН'!$I$5-'СЕТ СН'!$I$24</f>
        <v>3503.2949877699998</v>
      </c>
      <c r="Q133" s="36">
        <f>SUMIFS(СВЦЭМ!$D$39:$D$782,СВЦЭМ!$A$39:$A$782,$A133,СВЦЭМ!$B$39:$B$782,Q$119)+'СЕТ СН'!$I$14+СВЦЭМ!$D$10+'СЕТ СН'!$I$5-'СЕТ СН'!$I$24</f>
        <v>3513.6831949799998</v>
      </c>
      <c r="R133" s="36">
        <f>SUMIFS(СВЦЭМ!$D$39:$D$782,СВЦЭМ!$A$39:$A$782,$A133,СВЦЭМ!$B$39:$B$782,R$119)+'СЕТ СН'!$I$14+СВЦЭМ!$D$10+'СЕТ СН'!$I$5-'СЕТ СН'!$I$24</f>
        <v>3510.4757050799999</v>
      </c>
      <c r="S133" s="36">
        <f>SUMIFS(СВЦЭМ!$D$39:$D$782,СВЦЭМ!$A$39:$A$782,$A133,СВЦЭМ!$B$39:$B$782,S$119)+'СЕТ СН'!$I$14+СВЦЭМ!$D$10+'СЕТ СН'!$I$5-'СЕТ СН'!$I$24</f>
        <v>3476.26339663</v>
      </c>
      <c r="T133" s="36">
        <f>SUMIFS(СВЦЭМ!$D$39:$D$782,СВЦЭМ!$A$39:$A$782,$A133,СВЦЭМ!$B$39:$B$782,T$119)+'СЕТ СН'!$I$14+СВЦЭМ!$D$10+'СЕТ СН'!$I$5-'СЕТ СН'!$I$24</f>
        <v>3456.85108636</v>
      </c>
      <c r="U133" s="36">
        <f>SUMIFS(СВЦЭМ!$D$39:$D$782,СВЦЭМ!$A$39:$A$782,$A133,СВЦЭМ!$B$39:$B$782,U$119)+'СЕТ СН'!$I$14+СВЦЭМ!$D$10+'СЕТ СН'!$I$5-'СЕТ СН'!$I$24</f>
        <v>3456.1234031399999</v>
      </c>
      <c r="V133" s="36">
        <f>SUMIFS(СВЦЭМ!$D$39:$D$782,СВЦЭМ!$A$39:$A$782,$A133,СВЦЭМ!$B$39:$B$782,V$119)+'СЕТ СН'!$I$14+СВЦЭМ!$D$10+'СЕТ СН'!$I$5-'СЕТ СН'!$I$24</f>
        <v>3455.1692782599998</v>
      </c>
      <c r="W133" s="36">
        <f>SUMIFS(СВЦЭМ!$D$39:$D$782,СВЦЭМ!$A$39:$A$782,$A133,СВЦЭМ!$B$39:$B$782,W$119)+'СЕТ СН'!$I$14+СВЦЭМ!$D$10+'СЕТ СН'!$I$5-'СЕТ СН'!$I$24</f>
        <v>3462.2063904400002</v>
      </c>
      <c r="X133" s="36">
        <f>SUMIFS(СВЦЭМ!$D$39:$D$782,СВЦЭМ!$A$39:$A$782,$A133,СВЦЭМ!$B$39:$B$782,X$119)+'СЕТ СН'!$I$14+СВЦЭМ!$D$10+'СЕТ СН'!$I$5-'СЕТ СН'!$I$24</f>
        <v>3493.2695818500001</v>
      </c>
      <c r="Y133" s="36">
        <f>SUMIFS(СВЦЭМ!$D$39:$D$782,СВЦЭМ!$A$39:$A$782,$A133,СВЦЭМ!$B$39:$B$782,Y$119)+'СЕТ СН'!$I$14+СВЦЭМ!$D$10+'СЕТ СН'!$I$5-'СЕТ СН'!$I$24</f>
        <v>3532.70574016</v>
      </c>
    </row>
    <row r="134" spans="1:25" ht="15.75" x14ac:dyDescent="0.2">
      <c r="A134" s="35">
        <f t="shared" si="3"/>
        <v>44423</v>
      </c>
      <c r="B134" s="36">
        <f>SUMIFS(СВЦЭМ!$D$39:$D$782,СВЦЭМ!$A$39:$A$782,$A134,СВЦЭМ!$B$39:$B$782,B$119)+'СЕТ СН'!$I$14+СВЦЭМ!$D$10+'СЕТ СН'!$I$5-'СЕТ СН'!$I$24</f>
        <v>3575.7070079800001</v>
      </c>
      <c r="C134" s="36">
        <f>SUMIFS(СВЦЭМ!$D$39:$D$782,СВЦЭМ!$A$39:$A$782,$A134,СВЦЭМ!$B$39:$B$782,C$119)+'СЕТ СН'!$I$14+СВЦЭМ!$D$10+'СЕТ СН'!$I$5-'СЕТ СН'!$I$24</f>
        <v>3624.6087742</v>
      </c>
      <c r="D134" s="36">
        <f>SUMIFS(СВЦЭМ!$D$39:$D$782,СВЦЭМ!$A$39:$A$782,$A134,СВЦЭМ!$B$39:$B$782,D$119)+'СЕТ СН'!$I$14+СВЦЭМ!$D$10+'СЕТ СН'!$I$5-'СЕТ СН'!$I$24</f>
        <v>3676.9731044599998</v>
      </c>
      <c r="E134" s="36">
        <f>SUMIFS(СВЦЭМ!$D$39:$D$782,СВЦЭМ!$A$39:$A$782,$A134,СВЦЭМ!$B$39:$B$782,E$119)+'СЕТ СН'!$I$14+СВЦЭМ!$D$10+'СЕТ СН'!$I$5-'СЕТ СН'!$I$24</f>
        <v>3682.0784589599998</v>
      </c>
      <c r="F134" s="36">
        <f>SUMIFS(СВЦЭМ!$D$39:$D$782,СВЦЭМ!$A$39:$A$782,$A134,СВЦЭМ!$B$39:$B$782,F$119)+'СЕТ СН'!$I$14+СВЦЭМ!$D$10+'СЕТ СН'!$I$5-'СЕТ СН'!$I$24</f>
        <v>3687.3068104899999</v>
      </c>
      <c r="G134" s="36">
        <f>SUMIFS(СВЦЭМ!$D$39:$D$782,СВЦЭМ!$A$39:$A$782,$A134,СВЦЭМ!$B$39:$B$782,G$119)+'СЕТ СН'!$I$14+СВЦЭМ!$D$10+'СЕТ СН'!$I$5-'СЕТ СН'!$I$24</f>
        <v>3690.6622978599999</v>
      </c>
      <c r="H134" s="36">
        <f>SUMIFS(СВЦЭМ!$D$39:$D$782,СВЦЭМ!$A$39:$A$782,$A134,СВЦЭМ!$B$39:$B$782,H$119)+'СЕТ СН'!$I$14+СВЦЭМ!$D$10+'СЕТ СН'!$I$5-'СЕТ СН'!$I$24</f>
        <v>3663.8969528500002</v>
      </c>
      <c r="I134" s="36">
        <f>SUMIFS(СВЦЭМ!$D$39:$D$782,СВЦЭМ!$A$39:$A$782,$A134,СВЦЭМ!$B$39:$B$782,I$119)+'СЕТ СН'!$I$14+СВЦЭМ!$D$10+'СЕТ СН'!$I$5-'СЕТ СН'!$I$24</f>
        <v>3608.7298391099998</v>
      </c>
      <c r="J134" s="36">
        <f>SUMIFS(СВЦЭМ!$D$39:$D$782,СВЦЭМ!$A$39:$A$782,$A134,СВЦЭМ!$B$39:$B$782,J$119)+'СЕТ СН'!$I$14+СВЦЭМ!$D$10+'СЕТ СН'!$I$5-'СЕТ СН'!$I$24</f>
        <v>3537.7854536</v>
      </c>
      <c r="K134" s="36">
        <f>SUMIFS(СВЦЭМ!$D$39:$D$782,СВЦЭМ!$A$39:$A$782,$A134,СВЦЭМ!$B$39:$B$782,K$119)+'СЕТ СН'!$I$14+СВЦЭМ!$D$10+'СЕТ СН'!$I$5-'СЕТ СН'!$I$24</f>
        <v>3499.0602637900001</v>
      </c>
      <c r="L134" s="36">
        <f>SUMIFS(СВЦЭМ!$D$39:$D$782,СВЦЭМ!$A$39:$A$782,$A134,СВЦЭМ!$B$39:$B$782,L$119)+'СЕТ СН'!$I$14+СВЦЭМ!$D$10+'СЕТ СН'!$I$5-'СЕТ СН'!$I$24</f>
        <v>3469.0633919800002</v>
      </c>
      <c r="M134" s="36">
        <f>SUMIFS(СВЦЭМ!$D$39:$D$782,СВЦЭМ!$A$39:$A$782,$A134,СВЦЭМ!$B$39:$B$782,M$119)+'СЕТ СН'!$I$14+СВЦЭМ!$D$10+'СЕТ СН'!$I$5-'СЕТ СН'!$I$24</f>
        <v>3465.9476580199998</v>
      </c>
      <c r="N134" s="36">
        <f>SUMIFS(СВЦЭМ!$D$39:$D$782,СВЦЭМ!$A$39:$A$782,$A134,СВЦЭМ!$B$39:$B$782,N$119)+'СЕТ СН'!$I$14+СВЦЭМ!$D$10+'СЕТ СН'!$I$5-'СЕТ СН'!$I$24</f>
        <v>3473.7829200900001</v>
      </c>
      <c r="O134" s="36">
        <f>SUMIFS(СВЦЭМ!$D$39:$D$782,СВЦЭМ!$A$39:$A$782,$A134,СВЦЭМ!$B$39:$B$782,O$119)+'СЕТ СН'!$I$14+СВЦЭМ!$D$10+'СЕТ СН'!$I$5-'СЕТ СН'!$I$24</f>
        <v>3470.2373212399998</v>
      </c>
      <c r="P134" s="36">
        <f>SUMIFS(СВЦЭМ!$D$39:$D$782,СВЦЭМ!$A$39:$A$782,$A134,СВЦЭМ!$B$39:$B$782,P$119)+'СЕТ СН'!$I$14+СВЦЭМ!$D$10+'СЕТ СН'!$I$5-'СЕТ СН'!$I$24</f>
        <v>3485.1079774300001</v>
      </c>
      <c r="Q134" s="36">
        <f>SUMIFS(СВЦЭМ!$D$39:$D$782,СВЦЭМ!$A$39:$A$782,$A134,СВЦЭМ!$B$39:$B$782,Q$119)+'СЕТ СН'!$I$14+СВЦЭМ!$D$10+'СЕТ СН'!$I$5-'СЕТ СН'!$I$24</f>
        <v>3490.2651958299998</v>
      </c>
      <c r="R134" s="36">
        <f>SUMIFS(СВЦЭМ!$D$39:$D$782,СВЦЭМ!$A$39:$A$782,$A134,СВЦЭМ!$B$39:$B$782,R$119)+'СЕТ СН'!$I$14+СВЦЭМ!$D$10+'СЕТ СН'!$I$5-'СЕТ СН'!$I$24</f>
        <v>3487.9203482100002</v>
      </c>
      <c r="S134" s="36">
        <f>SUMIFS(СВЦЭМ!$D$39:$D$782,СВЦЭМ!$A$39:$A$782,$A134,СВЦЭМ!$B$39:$B$782,S$119)+'СЕТ СН'!$I$14+СВЦЭМ!$D$10+'СЕТ СН'!$I$5-'СЕТ СН'!$I$24</f>
        <v>3487.2986951399998</v>
      </c>
      <c r="T134" s="36">
        <f>SUMIFS(СВЦЭМ!$D$39:$D$782,СВЦЭМ!$A$39:$A$782,$A134,СВЦЭМ!$B$39:$B$782,T$119)+'СЕТ СН'!$I$14+СВЦЭМ!$D$10+'СЕТ СН'!$I$5-'СЕТ СН'!$I$24</f>
        <v>3456.2997822899997</v>
      </c>
      <c r="U134" s="36">
        <f>SUMIFS(СВЦЭМ!$D$39:$D$782,СВЦЭМ!$A$39:$A$782,$A134,СВЦЭМ!$B$39:$B$782,U$119)+'СЕТ СН'!$I$14+СВЦЭМ!$D$10+'СЕТ СН'!$I$5-'СЕТ СН'!$I$24</f>
        <v>3468.2953971799998</v>
      </c>
      <c r="V134" s="36">
        <f>SUMIFS(СВЦЭМ!$D$39:$D$782,СВЦЭМ!$A$39:$A$782,$A134,СВЦЭМ!$B$39:$B$782,V$119)+'СЕТ СН'!$I$14+СВЦЭМ!$D$10+'СЕТ СН'!$I$5-'СЕТ СН'!$I$24</f>
        <v>3461.5914382800001</v>
      </c>
      <c r="W134" s="36">
        <f>SUMIFS(СВЦЭМ!$D$39:$D$782,СВЦЭМ!$A$39:$A$782,$A134,СВЦЭМ!$B$39:$B$782,W$119)+'СЕТ СН'!$I$14+СВЦЭМ!$D$10+'СЕТ СН'!$I$5-'СЕТ СН'!$I$24</f>
        <v>3458.2461539699998</v>
      </c>
      <c r="X134" s="36">
        <f>SUMIFS(СВЦЭМ!$D$39:$D$782,СВЦЭМ!$A$39:$A$782,$A134,СВЦЭМ!$B$39:$B$782,X$119)+'СЕТ СН'!$I$14+СВЦЭМ!$D$10+'СЕТ СН'!$I$5-'СЕТ СН'!$I$24</f>
        <v>3432.9812205999997</v>
      </c>
      <c r="Y134" s="36">
        <f>SUMIFS(СВЦЭМ!$D$39:$D$782,СВЦЭМ!$A$39:$A$782,$A134,СВЦЭМ!$B$39:$B$782,Y$119)+'СЕТ СН'!$I$14+СВЦЭМ!$D$10+'СЕТ СН'!$I$5-'СЕТ СН'!$I$24</f>
        <v>3426.9800699299999</v>
      </c>
    </row>
    <row r="135" spans="1:25" ht="15.75" x14ac:dyDescent="0.2">
      <c r="A135" s="35">
        <f t="shared" si="3"/>
        <v>44424</v>
      </c>
      <c r="B135" s="36">
        <f>SUMIFS(СВЦЭМ!$D$39:$D$782,СВЦЭМ!$A$39:$A$782,$A135,СВЦЭМ!$B$39:$B$782,B$119)+'СЕТ СН'!$I$14+СВЦЭМ!$D$10+'СЕТ СН'!$I$5-'СЕТ СН'!$I$24</f>
        <v>3543.87354783</v>
      </c>
      <c r="C135" s="36">
        <f>SUMIFS(СВЦЭМ!$D$39:$D$782,СВЦЭМ!$A$39:$A$782,$A135,СВЦЭМ!$B$39:$B$782,C$119)+'СЕТ СН'!$I$14+СВЦЭМ!$D$10+'СЕТ СН'!$I$5-'СЕТ СН'!$I$24</f>
        <v>3598.3868576899999</v>
      </c>
      <c r="D135" s="36">
        <f>SUMIFS(СВЦЭМ!$D$39:$D$782,СВЦЭМ!$A$39:$A$782,$A135,СВЦЭМ!$B$39:$B$782,D$119)+'СЕТ СН'!$I$14+СВЦЭМ!$D$10+'СЕТ СН'!$I$5-'СЕТ СН'!$I$24</f>
        <v>3646.1354634700001</v>
      </c>
      <c r="E135" s="36">
        <f>SUMIFS(СВЦЭМ!$D$39:$D$782,СВЦЭМ!$A$39:$A$782,$A135,СВЦЭМ!$B$39:$B$782,E$119)+'СЕТ СН'!$I$14+СВЦЭМ!$D$10+'СЕТ СН'!$I$5-'СЕТ СН'!$I$24</f>
        <v>3686.5953058800001</v>
      </c>
      <c r="F135" s="36">
        <f>SUMIFS(СВЦЭМ!$D$39:$D$782,СВЦЭМ!$A$39:$A$782,$A135,СВЦЭМ!$B$39:$B$782,F$119)+'СЕТ СН'!$I$14+СВЦЭМ!$D$10+'СЕТ СН'!$I$5-'СЕТ СН'!$I$24</f>
        <v>3689.42808453</v>
      </c>
      <c r="G135" s="36">
        <f>SUMIFS(СВЦЭМ!$D$39:$D$782,СВЦЭМ!$A$39:$A$782,$A135,СВЦЭМ!$B$39:$B$782,G$119)+'СЕТ СН'!$I$14+СВЦЭМ!$D$10+'СЕТ СН'!$I$5-'СЕТ СН'!$I$24</f>
        <v>3688.74299032</v>
      </c>
      <c r="H135" s="36">
        <f>SUMIFS(СВЦЭМ!$D$39:$D$782,СВЦЭМ!$A$39:$A$782,$A135,СВЦЭМ!$B$39:$B$782,H$119)+'СЕТ СН'!$I$14+СВЦЭМ!$D$10+'СЕТ СН'!$I$5-'СЕТ СН'!$I$24</f>
        <v>3705.0218896199999</v>
      </c>
      <c r="I135" s="36">
        <f>SUMIFS(СВЦЭМ!$D$39:$D$782,СВЦЭМ!$A$39:$A$782,$A135,СВЦЭМ!$B$39:$B$782,I$119)+'СЕТ СН'!$I$14+СВЦЭМ!$D$10+'СЕТ СН'!$I$5-'СЕТ СН'!$I$24</f>
        <v>3757.2438846300001</v>
      </c>
      <c r="J135" s="36">
        <f>SUMIFS(СВЦЭМ!$D$39:$D$782,СВЦЭМ!$A$39:$A$782,$A135,СВЦЭМ!$B$39:$B$782,J$119)+'СЕТ СН'!$I$14+СВЦЭМ!$D$10+'СЕТ СН'!$I$5-'СЕТ СН'!$I$24</f>
        <v>3736.3734442099999</v>
      </c>
      <c r="K135" s="36">
        <f>SUMIFS(СВЦЭМ!$D$39:$D$782,СВЦЭМ!$A$39:$A$782,$A135,СВЦЭМ!$B$39:$B$782,K$119)+'СЕТ СН'!$I$14+СВЦЭМ!$D$10+'СЕТ СН'!$I$5-'СЕТ СН'!$I$24</f>
        <v>3653.89556459</v>
      </c>
      <c r="L135" s="36">
        <f>SUMIFS(СВЦЭМ!$D$39:$D$782,СВЦЭМ!$A$39:$A$782,$A135,СВЦЭМ!$B$39:$B$782,L$119)+'СЕТ СН'!$I$14+СВЦЭМ!$D$10+'СЕТ СН'!$I$5-'СЕТ СН'!$I$24</f>
        <v>3591.7901550199999</v>
      </c>
      <c r="M135" s="36">
        <f>SUMIFS(СВЦЭМ!$D$39:$D$782,СВЦЭМ!$A$39:$A$782,$A135,СВЦЭМ!$B$39:$B$782,M$119)+'СЕТ СН'!$I$14+СВЦЭМ!$D$10+'СЕТ СН'!$I$5-'СЕТ СН'!$I$24</f>
        <v>3589.6005564100001</v>
      </c>
      <c r="N135" s="36">
        <f>SUMIFS(СВЦЭМ!$D$39:$D$782,СВЦЭМ!$A$39:$A$782,$A135,СВЦЭМ!$B$39:$B$782,N$119)+'СЕТ СН'!$I$14+СВЦЭМ!$D$10+'СЕТ СН'!$I$5-'СЕТ СН'!$I$24</f>
        <v>3589.5012820100001</v>
      </c>
      <c r="O135" s="36">
        <f>SUMIFS(СВЦЭМ!$D$39:$D$782,СВЦЭМ!$A$39:$A$782,$A135,СВЦЭМ!$B$39:$B$782,O$119)+'СЕТ СН'!$I$14+СВЦЭМ!$D$10+'СЕТ СН'!$I$5-'СЕТ СН'!$I$24</f>
        <v>3583.4482864399997</v>
      </c>
      <c r="P135" s="36">
        <f>SUMIFS(СВЦЭМ!$D$39:$D$782,СВЦЭМ!$A$39:$A$782,$A135,СВЦЭМ!$B$39:$B$782,P$119)+'СЕТ СН'!$I$14+СВЦЭМ!$D$10+'СЕТ СН'!$I$5-'СЕТ СН'!$I$24</f>
        <v>3627.4811394600001</v>
      </c>
      <c r="Q135" s="36">
        <f>SUMIFS(СВЦЭМ!$D$39:$D$782,СВЦЭМ!$A$39:$A$782,$A135,СВЦЭМ!$B$39:$B$782,Q$119)+'СЕТ СН'!$I$14+СВЦЭМ!$D$10+'СЕТ СН'!$I$5-'СЕТ СН'!$I$24</f>
        <v>3617.8311742699998</v>
      </c>
      <c r="R135" s="36">
        <f>SUMIFS(СВЦЭМ!$D$39:$D$782,СВЦЭМ!$A$39:$A$782,$A135,СВЦЭМ!$B$39:$B$782,R$119)+'СЕТ СН'!$I$14+СВЦЭМ!$D$10+'СЕТ СН'!$I$5-'СЕТ СН'!$I$24</f>
        <v>3609.68871842</v>
      </c>
      <c r="S135" s="36">
        <f>SUMIFS(СВЦЭМ!$D$39:$D$782,СВЦЭМ!$A$39:$A$782,$A135,СВЦЭМ!$B$39:$B$782,S$119)+'СЕТ СН'!$I$14+СВЦЭМ!$D$10+'СЕТ СН'!$I$5-'СЕТ СН'!$I$24</f>
        <v>3590.9527536800001</v>
      </c>
      <c r="T135" s="36">
        <f>SUMIFS(СВЦЭМ!$D$39:$D$782,СВЦЭМ!$A$39:$A$782,$A135,СВЦЭМ!$B$39:$B$782,T$119)+'СЕТ СН'!$I$14+СВЦЭМ!$D$10+'СЕТ СН'!$I$5-'СЕТ СН'!$I$24</f>
        <v>3593.0606510100001</v>
      </c>
      <c r="U135" s="36">
        <f>SUMIFS(СВЦЭМ!$D$39:$D$782,СВЦЭМ!$A$39:$A$782,$A135,СВЦЭМ!$B$39:$B$782,U$119)+'СЕТ СН'!$I$14+СВЦЭМ!$D$10+'СЕТ СН'!$I$5-'СЕТ СН'!$I$24</f>
        <v>3600.5221927499997</v>
      </c>
      <c r="V135" s="36">
        <f>SUMIFS(СВЦЭМ!$D$39:$D$782,СВЦЭМ!$A$39:$A$782,$A135,СВЦЭМ!$B$39:$B$782,V$119)+'СЕТ СН'!$I$14+СВЦЭМ!$D$10+'СЕТ СН'!$I$5-'СЕТ СН'!$I$24</f>
        <v>3609.78876906</v>
      </c>
      <c r="W135" s="36">
        <f>SUMIFS(СВЦЭМ!$D$39:$D$782,СВЦЭМ!$A$39:$A$782,$A135,СВЦЭМ!$B$39:$B$782,W$119)+'СЕТ СН'!$I$14+СВЦЭМ!$D$10+'СЕТ СН'!$I$5-'СЕТ СН'!$I$24</f>
        <v>3614.3378730700001</v>
      </c>
      <c r="X135" s="36">
        <f>SUMIFS(СВЦЭМ!$D$39:$D$782,СВЦЭМ!$A$39:$A$782,$A135,СВЦЭМ!$B$39:$B$782,X$119)+'СЕТ СН'!$I$14+СВЦЭМ!$D$10+'СЕТ СН'!$I$5-'СЕТ СН'!$I$24</f>
        <v>3563.9829684599999</v>
      </c>
      <c r="Y135" s="36">
        <f>SUMIFS(СВЦЭМ!$D$39:$D$782,СВЦЭМ!$A$39:$A$782,$A135,СВЦЭМ!$B$39:$B$782,Y$119)+'СЕТ СН'!$I$14+СВЦЭМ!$D$10+'СЕТ СН'!$I$5-'СЕТ СН'!$I$24</f>
        <v>3533.3352322999999</v>
      </c>
    </row>
    <row r="136" spans="1:25" ht="15.75" x14ac:dyDescent="0.2">
      <c r="A136" s="35">
        <f t="shared" si="3"/>
        <v>44425</v>
      </c>
      <c r="B136" s="36">
        <f>SUMIFS(СВЦЭМ!$D$39:$D$782,СВЦЭМ!$A$39:$A$782,$A136,СВЦЭМ!$B$39:$B$782,B$119)+'СЕТ СН'!$I$14+СВЦЭМ!$D$10+'СЕТ СН'!$I$5-'СЕТ СН'!$I$24</f>
        <v>3670.9525236099998</v>
      </c>
      <c r="C136" s="36">
        <f>SUMIFS(СВЦЭМ!$D$39:$D$782,СВЦЭМ!$A$39:$A$782,$A136,СВЦЭМ!$B$39:$B$782,C$119)+'СЕТ СН'!$I$14+СВЦЭМ!$D$10+'СЕТ СН'!$I$5-'СЕТ СН'!$I$24</f>
        <v>3735.9236928400001</v>
      </c>
      <c r="D136" s="36">
        <f>SUMIFS(СВЦЭМ!$D$39:$D$782,СВЦЭМ!$A$39:$A$782,$A136,СВЦЭМ!$B$39:$B$782,D$119)+'СЕТ СН'!$I$14+СВЦЭМ!$D$10+'СЕТ СН'!$I$5-'СЕТ СН'!$I$24</f>
        <v>3784.5426604599998</v>
      </c>
      <c r="E136" s="36">
        <f>SUMIFS(СВЦЭМ!$D$39:$D$782,СВЦЭМ!$A$39:$A$782,$A136,СВЦЭМ!$B$39:$B$782,E$119)+'СЕТ СН'!$I$14+СВЦЭМ!$D$10+'СЕТ СН'!$I$5-'СЕТ СН'!$I$24</f>
        <v>3801.7222786399998</v>
      </c>
      <c r="F136" s="36">
        <f>SUMIFS(СВЦЭМ!$D$39:$D$782,СВЦЭМ!$A$39:$A$782,$A136,СВЦЭМ!$B$39:$B$782,F$119)+'СЕТ СН'!$I$14+СВЦЭМ!$D$10+'СЕТ СН'!$I$5-'СЕТ СН'!$I$24</f>
        <v>3798.2044648999999</v>
      </c>
      <c r="G136" s="36">
        <f>SUMIFS(СВЦЭМ!$D$39:$D$782,СВЦЭМ!$A$39:$A$782,$A136,СВЦЭМ!$B$39:$B$782,G$119)+'СЕТ СН'!$I$14+СВЦЭМ!$D$10+'СЕТ СН'!$I$5-'СЕТ СН'!$I$24</f>
        <v>3779.3974735800002</v>
      </c>
      <c r="H136" s="36">
        <f>SUMIFS(СВЦЭМ!$D$39:$D$782,СВЦЭМ!$A$39:$A$782,$A136,СВЦЭМ!$B$39:$B$782,H$119)+'СЕТ СН'!$I$14+СВЦЭМ!$D$10+'СЕТ СН'!$I$5-'СЕТ СН'!$I$24</f>
        <v>3714.98493908</v>
      </c>
      <c r="I136" s="36">
        <f>SUMIFS(СВЦЭМ!$D$39:$D$782,СВЦЭМ!$A$39:$A$782,$A136,СВЦЭМ!$B$39:$B$782,I$119)+'СЕТ СН'!$I$14+СВЦЭМ!$D$10+'СЕТ СН'!$I$5-'СЕТ СН'!$I$24</f>
        <v>3651.3856896100001</v>
      </c>
      <c r="J136" s="36">
        <f>SUMIFS(СВЦЭМ!$D$39:$D$782,СВЦЭМ!$A$39:$A$782,$A136,СВЦЭМ!$B$39:$B$782,J$119)+'СЕТ СН'!$I$14+СВЦЭМ!$D$10+'СЕТ СН'!$I$5-'СЕТ СН'!$I$24</f>
        <v>3574.9565699699997</v>
      </c>
      <c r="K136" s="36">
        <f>SUMIFS(СВЦЭМ!$D$39:$D$782,СВЦЭМ!$A$39:$A$782,$A136,СВЦЭМ!$B$39:$B$782,K$119)+'СЕТ СН'!$I$14+СВЦЭМ!$D$10+'СЕТ СН'!$I$5-'СЕТ СН'!$I$24</f>
        <v>3571.0347333</v>
      </c>
      <c r="L136" s="36">
        <f>SUMIFS(СВЦЭМ!$D$39:$D$782,СВЦЭМ!$A$39:$A$782,$A136,СВЦЭМ!$B$39:$B$782,L$119)+'СЕТ СН'!$I$14+СВЦЭМ!$D$10+'СЕТ СН'!$I$5-'СЕТ СН'!$I$24</f>
        <v>3594.1450070000001</v>
      </c>
      <c r="M136" s="36">
        <f>SUMIFS(СВЦЭМ!$D$39:$D$782,СВЦЭМ!$A$39:$A$782,$A136,СВЦЭМ!$B$39:$B$782,M$119)+'СЕТ СН'!$I$14+СВЦЭМ!$D$10+'СЕТ СН'!$I$5-'СЕТ СН'!$I$24</f>
        <v>3600.5292410399998</v>
      </c>
      <c r="N136" s="36">
        <f>SUMIFS(СВЦЭМ!$D$39:$D$782,СВЦЭМ!$A$39:$A$782,$A136,СВЦЭМ!$B$39:$B$782,N$119)+'СЕТ СН'!$I$14+СВЦЭМ!$D$10+'СЕТ СН'!$I$5-'СЕТ СН'!$I$24</f>
        <v>3598.90083344</v>
      </c>
      <c r="O136" s="36">
        <f>SUMIFS(СВЦЭМ!$D$39:$D$782,СВЦЭМ!$A$39:$A$782,$A136,СВЦЭМ!$B$39:$B$782,O$119)+'СЕТ СН'!$I$14+СВЦЭМ!$D$10+'СЕТ СН'!$I$5-'СЕТ СН'!$I$24</f>
        <v>3575.5301813400001</v>
      </c>
      <c r="P136" s="36">
        <f>SUMIFS(СВЦЭМ!$D$39:$D$782,СВЦЭМ!$A$39:$A$782,$A136,СВЦЭМ!$B$39:$B$782,P$119)+'СЕТ СН'!$I$14+СВЦЭМ!$D$10+'СЕТ СН'!$I$5-'СЕТ СН'!$I$24</f>
        <v>3586.12914572</v>
      </c>
      <c r="Q136" s="36">
        <f>SUMIFS(СВЦЭМ!$D$39:$D$782,СВЦЭМ!$A$39:$A$782,$A136,СВЦЭМ!$B$39:$B$782,Q$119)+'СЕТ СН'!$I$14+СВЦЭМ!$D$10+'СЕТ СН'!$I$5-'СЕТ СН'!$I$24</f>
        <v>3589.1348996400002</v>
      </c>
      <c r="R136" s="36">
        <f>SUMIFS(СВЦЭМ!$D$39:$D$782,СВЦЭМ!$A$39:$A$782,$A136,СВЦЭМ!$B$39:$B$782,R$119)+'СЕТ СН'!$I$14+СВЦЭМ!$D$10+'СЕТ СН'!$I$5-'СЕТ СН'!$I$24</f>
        <v>3590.7800913900001</v>
      </c>
      <c r="S136" s="36">
        <f>SUMIFS(СВЦЭМ!$D$39:$D$782,СВЦЭМ!$A$39:$A$782,$A136,СВЦЭМ!$B$39:$B$782,S$119)+'СЕТ СН'!$I$14+СВЦЭМ!$D$10+'СЕТ СН'!$I$5-'СЕТ СН'!$I$24</f>
        <v>3568.0147837</v>
      </c>
      <c r="T136" s="36">
        <f>SUMIFS(СВЦЭМ!$D$39:$D$782,СВЦЭМ!$A$39:$A$782,$A136,СВЦЭМ!$B$39:$B$782,T$119)+'СЕТ СН'!$I$14+СВЦЭМ!$D$10+'СЕТ СН'!$I$5-'СЕТ СН'!$I$24</f>
        <v>3552.02745701</v>
      </c>
      <c r="U136" s="36">
        <f>SUMIFS(СВЦЭМ!$D$39:$D$782,СВЦЭМ!$A$39:$A$782,$A136,СВЦЭМ!$B$39:$B$782,U$119)+'СЕТ СН'!$I$14+СВЦЭМ!$D$10+'СЕТ СН'!$I$5-'СЕТ СН'!$I$24</f>
        <v>3550.4037175799999</v>
      </c>
      <c r="V136" s="36">
        <f>SUMIFS(СВЦЭМ!$D$39:$D$782,СВЦЭМ!$A$39:$A$782,$A136,СВЦЭМ!$B$39:$B$782,V$119)+'СЕТ СН'!$I$14+СВЦЭМ!$D$10+'СЕТ СН'!$I$5-'СЕТ СН'!$I$24</f>
        <v>3561.8382428</v>
      </c>
      <c r="W136" s="36">
        <f>SUMIFS(СВЦЭМ!$D$39:$D$782,СВЦЭМ!$A$39:$A$782,$A136,СВЦЭМ!$B$39:$B$782,W$119)+'СЕТ СН'!$I$14+СВЦЭМ!$D$10+'СЕТ СН'!$I$5-'СЕТ СН'!$I$24</f>
        <v>3584.0061461400001</v>
      </c>
      <c r="X136" s="36">
        <f>SUMIFS(СВЦЭМ!$D$39:$D$782,СВЦЭМ!$A$39:$A$782,$A136,СВЦЭМ!$B$39:$B$782,X$119)+'СЕТ СН'!$I$14+СВЦЭМ!$D$10+'СЕТ СН'!$I$5-'СЕТ СН'!$I$24</f>
        <v>3555.8466122599998</v>
      </c>
      <c r="Y136" s="36">
        <f>SUMIFS(СВЦЭМ!$D$39:$D$782,СВЦЭМ!$A$39:$A$782,$A136,СВЦЭМ!$B$39:$B$782,Y$119)+'СЕТ СН'!$I$14+СВЦЭМ!$D$10+'СЕТ СН'!$I$5-'СЕТ СН'!$I$24</f>
        <v>3581.5910613000001</v>
      </c>
    </row>
    <row r="137" spans="1:25" ht="15.75" x14ac:dyDescent="0.2">
      <c r="A137" s="35">
        <f t="shared" si="3"/>
        <v>44426</v>
      </c>
      <c r="B137" s="36">
        <f>SUMIFS(СВЦЭМ!$D$39:$D$782,СВЦЭМ!$A$39:$A$782,$A137,СВЦЭМ!$B$39:$B$782,B$119)+'СЕТ СН'!$I$14+СВЦЭМ!$D$10+'СЕТ СН'!$I$5-'СЕТ СН'!$I$24</f>
        <v>3659.30434844</v>
      </c>
      <c r="C137" s="36">
        <f>SUMIFS(СВЦЭМ!$D$39:$D$782,СВЦЭМ!$A$39:$A$782,$A137,СВЦЭМ!$B$39:$B$782,C$119)+'СЕТ СН'!$I$14+СВЦЭМ!$D$10+'СЕТ СН'!$I$5-'СЕТ СН'!$I$24</f>
        <v>3725.1623375199997</v>
      </c>
      <c r="D137" s="36">
        <f>SUMIFS(СВЦЭМ!$D$39:$D$782,СВЦЭМ!$A$39:$A$782,$A137,СВЦЭМ!$B$39:$B$782,D$119)+'СЕТ СН'!$I$14+СВЦЭМ!$D$10+'СЕТ СН'!$I$5-'СЕТ СН'!$I$24</f>
        <v>3775.3876992300002</v>
      </c>
      <c r="E137" s="36">
        <f>SUMIFS(СВЦЭМ!$D$39:$D$782,СВЦЭМ!$A$39:$A$782,$A137,СВЦЭМ!$B$39:$B$782,E$119)+'СЕТ СН'!$I$14+СВЦЭМ!$D$10+'СЕТ СН'!$I$5-'СЕТ СН'!$I$24</f>
        <v>3786.1901155800001</v>
      </c>
      <c r="F137" s="36">
        <f>SUMIFS(СВЦЭМ!$D$39:$D$782,СВЦЭМ!$A$39:$A$782,$A137,СВЦЭМ!$B$39:$B$782,F$119)+'СЕТ СН'!$I$14+СВЦЭМ!$D$10+'СЕТ СН'!$I$5-'СЕТ СН'!$I$24</f>
        <v>3777.5543318199998</v>
      </c>
      <c r="G137" s="36">
        <f>SUMIFS(СВЦЭМ!$D$39:$D$782,СВЦЭМ!$A$39:$A$782,$A137,СВЦЭМ!$B$39:$B$782,G$119)+'СЕТ СН'!$I$14+СВЦЭМ!$D$10+'СЕТ СН'!$I$5-'СЕТ СН'!$I$24</f>
        <v>3769.1618927899999</v>
      </c>
      <c r="H137" s="36">
        <f>SUMIFS(СВЦЭМ!$D$39:$D$782,СВЦЭМ!$A$39:$A$782,$A137,СВЦЭМ!$B$39:$B$782,H$119)+'СЕТ СН'!$I$14+СВЦЭМ!$D$10+'СЕТ СН'!$I$5-'СЕТ СН'!$I$24</f>
        <v>3734.91122331</v>
      </c>
      <c r="I137" s="36">
        <f>SUMIFS(СВЦЭМ!$D$39:$D$782,СВЦЭМ!$A$39:$A$782,$A137,СВЦЭМ!$B$39:$B$782,I$119)+'СЕТ СН'!$I$14+СВЦЭМ!$D$10+'СЕТ СН'!$I$5-'СЕТ СН'!$I$24</f>
        <v>3685.6495510499999</v>
      </c>
      <c r="J137" s="36">
        <f>SUMIFS(СВЦЭМ!$D$39:$D$782,СВЦЭМ!$A$39:$A$782,$A137,СВЦЭМ!$B$39:$B$782,J$119)+'СЕТ СН'!$I$14+СВЦЭМ!$D$10+'СЕТ СН'!$I$5-'СЕТ СН'!$I$24</f>
        <v>3634.5680923</v>
      </c>
      <c r="K137" s="36">
        <f>SUMIFS(СВЦЭМ!$D$39:$D$782,СВЦЭМ!$A$39:$A$782,$A137,СВЦЭМ!$B$39:$B$782,K$119)+'СЕТ СН'!$I$14+СВЦЭМ!$D$10+'СЕТ СН'!$I$5-'СЕТ СН'!$I$24</f>
        <v>3661.4080668299998</v>
      </c>
      <c r="L137" s="36">
        <f>SUMIFS(СВЦЭМ!$D$39:$D$782,СВЦЭМ!$A$39:$A$782,$A137,СВЦЭМ!$B$39:$B$782,L$119)+'СЕТ СН'!$I$14+СВЦЭМ!$D$10+'СЕТ СН'!$I$5-'СЕТ СН'!$I$24</f>
        <v>3676.4249866099999</v>
      </c>
      <c r="M137" s="36">
        <f>SUMIFS(СВЦЭМ!$D$39:$D$782,СВЦЭМ!$A$39:$A$782,$A137,СВЦЭМ!$B$39:$B$782,M$119)+'СЕТ СН'!$I$14+СВЦЭМ!$D$10+'СЕТ СН'!$I$5-'СЕТ СН'!$I$24</f>
        <v>3679.68351097</v>
      </c>
      <c r="N137" s="36">
        <f>SUMIFS(СВЦЭМ!$D$39:$D$782,СВЦЭМ!$A$39:$A$782,$A137,СВЦЭМ!$B$39:$B$782,N$119)+'СЕТ СН'!$I$14+СВЦЭМ!$D$10+'СЕТ СН'!$I$5-'СЕТ СН'!$I$24</f>
        <v>3674.1955281099999</v>
      </c>
      <c r="O137" s="36">
        <f>SUMIFS(СВЦЭМ!$D$39:$D$782,СВЦЭМ!$A$39:$A$782,$A137,СВЦЭМ!$B$39:$B$782,O$119)+'СЕТ СН'!$I$14+СВЦЭМ!$D$10+'СЕТ СН'!$I$5-'СЕТ СН'!$I$24</f>
        <v>3657.7226253700001</v>
      </c>
      <c r="P137" s="36">
        <f>SUMIFS(СВЦЭМ!$D$39:$D$782,СВЦЭМ!$A$39:$A$782,$A137,СВЦЭМ!$B$39:$B$782,P$119)+'СЕТ СН'!$I$14+СВЦЭМ!$D$10+'СЕТ СН'!$I$5-'СЕТ СН'!$I$24</f>
        <v>3611.5723840000001</v>
      </c>
      <c r="Q137" s="36">
        <f>SUMIFS(СВЦЭМ!$D$39:$D$782,СВЦЭМ!$A$39:$A$782,$A137,СВЦЭМ!$B$39:$B$782,Q$119)+'СЕТ СН'!$I$14+СВЦЭМ!$D$10+'СЕТ СН'!$I$5-'СЕТ СН'!$I$24</f>
        <v>3609.2728622300001</v>
      </c>
      <c r="R137" s="36">
        <f>SUMIFS(СВЦЭМ!$D$39:$D$782,СВЦЭМ!$A$39:$A$782,$A137,СВЦЭМ!$B$39:$B$782,R$119)+'СЕТ СН'!$I$14+СВЦЭМ!$D$10+'СЕТ СН'!$I$5-'СЕТ СН'!$I$24</f>
        <v>3604.6380625199999</v>
      </c>
      <c r="S137" s="36">
        <f>SUMIFS(СВЦЭМ!$D$39:$D$782,СВЦЭМ!$A$39:$A$782,$A137,СВЦЭМ!$B$39:$B$782,S$119)+'СЕТ СН'!$I$14+СВЦЭМ!$D$10+'СЕТ СН'!$I$5-'СЕТ СН'!$I$24</f>
        <v>3571.5471169100001</v>
      </c>
      <c r="T137" s="36">
        <f>SUMIFS(СВЦЭМ!$D$39:$D$782,СВЦЭМ!$A$39:$A$782,$A137,СВЦЭМ!$B$39:$B$782,T$119)+'СЕТ СН'!$I$14+СВЦЭМ!$D$10+'СЕТ СН'!$I$5-'СЕТ СН'!$I$24</f>
        <v>3552.96903105</v>
      </c>
      <c r="U137" s="36">
        <f>SUMIFS(СВЦЭМ!$D$39:$D$782,СВЦЭМ!$A$39:$A$782,$A137,СВЦЭМ!$B$39:$B$782,U$119)+'СЕТ СН'!$I$14+СВЦЭМ!$D$10+'СЕТ СН'!$I$5-'СЕТ СН'!$I$24</f>
        <v>3542.2471299399999</v>
      </c>
      <c r="V137" s="36">
        <f>SUMIFS(СВЦЭМ!$D$39:$D$782,СВЦЭМ!$A$39:$A$782,$A137,СВЦЭМ!$B$39:$B$782,V$119)+'СЕТ СН'!$I$14+СВЦЭМ!$D$10+'СЕТ СН'!$I$5-'СЕТ СН'!$I$24</f>
        <v>3555.4154515099999</v>
      </c>
      <c r="W137" s="36">
        <f>SUMIFS(СВЦЭМ!$D$39:$D$782,СВЦЭМ!$A$39:$A$782,$A137,СВЦЭМ!$B$39:$B$782,W$119)+'СЕТ СН'!$I$14+СВЦЭМ!$D$10+'СЕТ СН'!$I$5-'СЕТ СН'!$I$24</f>
        <v>3608.7036190700001</v>
      </c>
      <c r="X137" s="36">
        <f>SUMIFS(СВЦЭМ!$D$39:$D$782,СВЦЭМ!$A$39:$A$782,$A137,СВЦЭМ!$B$39:$B$782,X$119)+'СЕТ СН'!$I$14+СВЦЭМ!$D$10+'СЕТ СН'!$I$5-'СЕТ СН'!$I$24</f>
        <v>3560.2128468400001</v>
      </c>
      <c r="Y137" s="36">
        <f>SUMIFS(СВЦЭМ!$D$39:$D$782,СВЦЭМ!$A$39:$A$782,$A137,СВЦЭМ!$B$39:$B$782,Y$119)+'СЕТ СН'!$I$14+СВЦЭМ!$D$10+'СЕТ СН'!$I$5-'СЕТ СН'!$I$24</f>
        <v>3547.50022128</v>
      </c>
    </row>
    <row r="138" spans="1:25" ht="15.75" x14ac:dyDescent="0.2">
      <c r="A138" s="35">
        <f t="shared" si="3"/>
        <v>44427</v>
      </c>
      <c r="B138" s="36">
        <f>SUMIFS(СВЦЭМ!$D$39:$D$782,СВЦЭМ!$A$39:$A$782,$A138,СВЦЭМ!$B$39:$B$782,B$119)+'СЕТ СН'!$I$14+СВЦЭМ!$D$10+'СЕТ СН'!$I$5-'СЕТ СН'!$I$24</f>
        <v>3613.20544578</v>
      </c>
      <c r="C138" s="36">
        <f>SUMIFS(СВЦЭМ!$D$39:$D$782,СВЦЭМ!$A$39:$A$782,$A138,СВЦЭМ!$B$39:$B$782,C$119)+'СЕТ СН'!$I$14+СВЦЭМ!$D$10+'СЕТ СН'!$I$5-'СЕТ СН'!$I$24</f>
        <v>3688.3812599600001</v>
      </c>
      <c r="D138" s="36">
        <f>SUMIFS(СВЦЭМ!$D$39:$D$782,СВЦЭМ!$A$39:$A$782,$A138,СВЦЭМ!$B$39:$B$782,D$119)+'СЕТ СН'!$I$14+СВЦЭМ!$D$10+'СЕТ СН'!$I$5-'СЕТ СН'!$I$24</f>
        <v>3741.8875245600002</v>
      </c>
      <c r="E138" s="36">
        <f>SUMIFS(СВЦЭМ!$D$39:$D$782,СВЦЭМ!$A$39:$A$782,$A138,СВЦЭМ!$B$39:$B$782,E$119)+'СЕТ СН'!$I$14+СВЦЭМ!$D$10+'СЕТ СН'!$I$5-'СЕТ СН'!$I$24</f>
        <v>3762.8085116100001</v>
      </c>
      <c r="F138" s="36">
        <f>SUMIFS(СВЦЭМ!$D$39:$D$782,СВЦЭМ!$A$39:$A$782,$A138,СВЦЭМ!$B$39:$B$782,F$119)+'СЕТ СН'!$I$14+СВЦЭМ!$D$10+'СЕТ СН'!$I$5-'СЕТ СН'!$I$24</f>
        <v>3754.49443845</v>
      </c>
      <c r="G138" s="36">
        <f>SUMIFS(СВЦЭМ!$D$39:$D$782,СВЦЭМ!$A$39:$A$782,$A138,СВЦЭМ!$B$39:$B$782,G$119)+'СЕТ СН'!$I$14+СВЦЭМ!$D$10+'СЕТ СН'!$I$5-'СЕТ СН'!$I$24</f>
        <v>3739.2105097200001</v>
      </c>
      <c r="H138" s="36">
        <f>SUMIFS(СВЦЭМ!$D$39:$D$782,СВЦЭМ!$A$39:$A$782,$A138,СВЦЭМ!$B$39:$B$782,H$119)+'СЕТ СН'!$I$14+СВЦЭМ!$D$10+'СЕТ СН'!$I$5-'СЕТ СН'!$I$24</f>
        <v>3681.8620913099999</v>
      </c>
      <c r="I138" s="36">
        <f>SUMIFS(СВЦЭМ!$D$39:$D$782,СВЦЭМ!$A$39:$A$782,$A138,СВЦЭМ!$B$39:$B$782,I$119)+'СЕТ СН'!$I$14+СВЦЭМ!$D$10+'СЕТ СН'!$I$5-'СЕТ СН'!$I$24</f>
        <v>3635.20519565</v>
      </c>
      <c r="J138" s="36">
        <f>SUMIFS(СВЦЭМ!$D$39:$D$782,СВЦЭМ!$A$39:$A$782,$A138,СВЦЭМ!$B$39:$B$782,J$119)+'СЕТ СН'!$I$14+СВЦЭМ!$D$10+'СЕТ СН'!$I$5-'СЕТ СН'!$I$24</f>
        <v>3561.6544518999999</v>
      </c>
      <c r="K138" s="36">
        <f>SUMIFS(СВЦЭМ!$D$39:$D$782,СВЦЭМ!$A$39:$A$782,$A138,СВЦЭМ!$B$39:$B$782,K$119)+'СЕТ СН'!$I$14+СВЦЭМ!$D$10+'СЕТ СН'!$I$5-'СЕТ СН'!$I$24</f>
        <v>3559.1352060899999</v>
      </c>
      <c r="L138" s="36">
        <f>SUMIFS(СВЦЭМ!$D$39:$D$782,СВЦЭМ!$A$39:$A$782,$A138,СВЦЭМ!$B$39:$B$782,L$119)+'СЕТ СН'!$I$14+СВЦЭМ!$D$10+'СЕТ СН'!$I$5-'СЕТ СН'!$I$24</f>
        <v>3555.1106981100002</v>
      </c>
      <c r="M138" s="36">
        <f>SUMIFS(СВЦЭМ!$D$39:$D$782,СВЦЭМ!$A$39:$A$782,$A138,СВЦЭМ!$B$39:$B$782,M$119)+'СЕТ СН'!$I$14+СВЦЭМ!$D$10+'СЕТ СН'!$I$5-'СЕТ СН'!$I$24</f>
        <v>3561.7607791299997</v>
      </c>
      <c r="N138" s="36">
        <f>SUMIFS(СВЦЭМ!$D$39:$D$782,СВЦЭМ!$A$39:$A$782,$A138,СВЦЭМ!$B$39:$B$782,N$119)+'СЕТ СН'!$I$14+СВЦЭМ!$D$10+'СЕТ СН'!$I$5-'СЕТ СН'!$I$24</f>
        <v>3557.8028419399998</v>
      </c>
      <c r="O138" s="36">
        <f>SUMIFS(СВЦЭМ!$D$39:$D$782,СВЦЭМ!$A$39:$A$782,$A138,СВЦЭМ!$B$39:$B$782,O$119)+'СЕТ СН'!$I$14+СВЦЭМ!$D$10+'СЕТ СН'!$I$5-'СЕТ СН'!$I$24</f>
        <v>3557.6954450899998</v>
      </c>
      <c r="P138" s="36">
        <f>SUMIFS(СВЦЭМ!$D$39:$D$782,СВЦЭМ!$A$39:$A$782,$A138,СВЦЭМ!$B$39:$B$782,P$119)+'СЕТ СН'!$I$14+СВЦЭМ!$D$10+'СЕТ СН'!$I$5-'СЕТ СН'!$I$24</f>
        <v>3611.9401119099998</v>
      </c>
      <c r="Q138" s="36">
        <f>SUMIFS(СВЦЭМ!$D$39:$D$782,СВЦЭМ!$A$39:$A$782,$A138,СВЦЭМ!$B$39:$B$782,Q$119)+'СЕТ СН'!$I$14+СВЦЭМ!$D$10+'СЕТ СН'!$I$5-'СЕТ СН'!$I$24</f>
        <v>3609.9443511300001</v>
      </c>
      <c r="R138" s="36">
        <f>SUMIFS(СВЦЭМ!$D$39:$D$782,СВЦЭМ!$A$39:$A$782,$A138,СВЦЭМ!$B$39:$B$782,R$119)+'СЕТ СН'!$I$14+СВЦЭМ!$D$10+'СЕТ СН'!$I$5-'СЕТ СН'!$I$24</f>
        <v>3606.6794294699998</v>
      </c>
      <c r="S138" s="36">
        <f>SUMIFS(СВЦЭМ!$D$39:$D$782,СВЦЭМ!$A$39:$A$782,$A138,СВЦЭМ!$B$39:$B$782,S$119)+'СЕТ СН'!$I$14+СВЦЭМ!$D$10+'СЕТ СН'!$I$5-'СЕТ СН'!$I$24</f>
        <v>3629.0488409300001</v>
      </c>
      <c r="T138" s="36">
        <f>SUMIFS(СВЦЭМ!$D$39:$D$782,СВЦЭМ!$A$39:$A$782,$A138,СВЦЭМ!$B$39:$B$782,T$119)+'СЕТ СН'!$I$14+СВЦЭМ!$D$10+'СЕТ СН'!$I$5-'СЕТ СН'!$I$24</f>
        <v>3595.0874800500001</v>
      </c>
      <c r="U138" s="36">
        <f>SUMIFS(СВЦЭМ!$D$39:$D$782,СВЦЭМ!$A$39:$A$782,$A138,СВЦЭМ!$B$39:$B$782,U$119)+'СЕТ СН'!$I$14+СВЦЭМ!$D$10+'СЕТ СН'!$I$5-'СЕТ СН'!$I$24</f>
        <v>3570.3801641199998</v>
      </c>
      <c r="V138" s="36">
        <f>SUMIFS(СВЦЭМ!$D$39:$D$782,СВЦЭМ!$A$39:$A$782,$A138,СВЦЭМ!$B$39:$B$782,V$119)+'СЕТ СН'!$I$14+СВЦЭМ!$D$10+'СЕТ СН'!$I$5-'СЕТ СН'!$I$24</f>
        <v>3582.0748805399999</v>
      </c>
      <c r="W138" s="36">
        <f>SUMIFS(СВЦЭМ!$D$39:$D$782,СВЦЭМ!$A$39:$A$782,$A138,СВЦЭМ!$B$39:$B$782,W$119)+'СЕТ СН'!$I$14+СВЦЭМ!$D$10+'СЕТ СН'!$I$5-'СЕТ СН'!$I$24</f>
        <v>3595.1313098700002</v>
      </c>
      <c r="X138" s="36">
        <f>SUMIFS(СВЦЭМ!$D$39:$D$782,СВЦЭМ!$A$39:$A$782,$A138,СВЦЭМ!$B$39:$B$782,X$119)+'СЕТ СН'!$I$14+СВЦЭМ!$D$10+'СЕТ СН'!$I$5-'СЕТ СН'!$I$24</f>
        <v>3559.27109337</v>
      </c>
      <c r="Y138" s="36">
        <f>SUMIFS(СВЦЭМ!$D$39:$D$782,СВЦЭМ!$A$39:$A$782,$A138,СВЦЭМ!$B$39:$B$782,Y$119)+'СЕТ СН'!$I$14+СВЦЭМ!$D$10+'СЕТ СН'!$I$5-'СЕТ СН'!$I$24</f>
        <v>3539.4730505500002</v>
      </c>
    </row>
    <row r="139" spans="1:25" ht="15.75" x14ac:dyDescent="0.2">
      <c r="A139" s="35">
        <f t="shared" si="3"/>
        <v>44428</v>
      </c>
      <c r="B139" s="36">
        <f>SUMIFS(СВЦЭМ!$D$39:$D$782,СВЦЭМ!$A$39:$A$782,$A139,СВЦЭМ!$B$39:$B$782,B$119)+'СЕТ СН'!$I$14+СВЦЭМ!$D$10+'СЕТ СН'!$I$5-'СЕТ СН'!$I$24</f>
        <v>3627.3211362800002</v>
      </c>
      <c r="C139" s="36">
        <f>SUMIFS(СВЦЭМ!$D$39:$D$782,СВЦЭМ!$A$39:$A$782,$A139,СВЦЭМ!$B$39:$B$782,C$119)+'СЕТ СН'!$I$14+СВЦЭМ!$D$10+'СЕТ СН'!$I$5-'СЕТ СН'!$I$24</f>
        <v>3677.7635888200002</v>
      </c>
      <c r="D139" s="36">
        <f>SUMIFS(СВЦЭМ!$D$39:$D$782,СВЦЭМ!$A$39:$A$782,$A139,СВЦЭМ!$B$39:$B$782,D$119)+'СЕТ СН'!$I$14+СВЦЭМ!$D$10+'СЕТ СН'!$I$5-'СЕТ СН'!$I$24</f>
        <v>3733.9188067199998</v>
      </c>
      <c r="E139" s="36">
        <f>SUMIFS(СВЦЭМ!$D$39:$D$782,СВЦЭМ!$A$39:$A$782,$A139,СВЦЭМ!$B$39:$B$782,E$119)+'СЕТ СН'!$I$14+СВЦЭМ!$D$10+'СЕТ СН'!$I$5-'СЕТ СН'!$I$24</f>
        <v>3746.3207760499999</v>
      </c>
      <c r="F139" s="36">
        <f>SUMIFS(СВЦЭМ!$D$39:$D$782,СВЦЭМ!$A$39:$A$782,$A139,СВЦЭМ!$B$39:$B$782,F$119)+'СЕТ СН'!$I$14+СВЦЭМ!$D$10+'СЕТ СН'!$I$5-'СЕТ СН'!$I$24</f>
        <v>3743.9816756099999</v>
      </c>
      <c r="G139" s="36">
        <f>SUMIFS(СВЦЭМ!$D$39:$D$782,СВЦЭМ!$A$39:$A$782,$A139,СВЦЭМ!$B$39:$B$782,G$119)+'СЕТ СН'!$I$14+СВЦЭМ!$D$10+'СЕТ СН'!$I$5-'СЕТ СН'!$I$24</f>
        <v>3730.1972899399998</v>
      </c>
      <c r="H139" s="36">
        <f>SUMIFS(СВЦЭМ!$D$39:$D$782,СВЦЭМ!$A$39:$A$782,$A139,СВЦЭМ!$B$39:$B$782,H$119)+'СЕТ СН'!$I$14+СВЦЭМ!$D$10+'СЕТ СН'!$I$5-'СЕТ СН'!$I$24</f>
        <v>3679.2971342999999</v>
      </c>
      <c r="I139" s="36">
        <f>SUMIFS(СВЦЭМ!$D$39:$D$782,СВЦЭМ!$A$39:$A$782,$A139,СВЦЭМ!$B$39:$B$782,I$119)+'СЕТ СН'!$I$14+СВЦЭМ!$D$10+'СЕТ СН'!$I$5-'СЕТ СН'!$I$24</f>
        <v>3603.1804530999998</v>
      </c>
      <c r="J139" s="36">
        <f>SUMIFS(СВЦЭМ!$D$39:$D$782,СВЦЭМ!$A$39:$A$782,$A139,СВЦЭМ!$B$39:$B$782,J$119)+'СЕТ СН'!$I$14+СВЦЭМ!$D$10+'СЕТ СН'!$I$5-'СЕТ СН'!$I$24</f>
        <v>3543.4235736199998</v>
      </c>
      <c r="K139" s="36">
        <f>SUMIFS(СВЦЭМ!$D$39:$D$782,СВЦЭМ!$A$39:$A$782,$A139,СВЦЭМ!$B$39:$B$782,K$119)+'СЕТ СН'!$I$14+СВЦЭМ!$D$10+'СЕТ СН'!$I$5-'СЕТ СН'!$I$24</f>
        <v>3526.7194535499998</v>
      </c>
      <c r="L139" s="36">
        <f>SUMIFS(СВЦЭМ!$D$39:$D$782,СВЦЭМ!$A$39:$A$782,$A139,СВЦЭМ!$B$39:$B$782,L$119)+'СЕТ СН'!$I$14+СВЦЭМ!$D$10+'СЕТ СН'!$I$5-'СЕТ СН'!$I$24</f>
        <v>3529.7763763299999</v>
      </c>
      <c r="M139" s="36">
        <f>SUMIFS(СВЦЭМ!$D$39:$D$782,СВЦЭМ!$A$39:$A$782,$A139,СВЦЭМ!$B$39:$B$782,M$119)+'СЕТ СН'!$I$14+СВЦЭМ!$D$10+'СЕТ СН'!$I$5-'СЕТ СН'!$I$24</f>
        <v>3515.6876969099999</v>
      </c>
      <c r="N139" s="36">
        <f>SUMIFS(СВЦЭМ!$D$39:$D$782,СВЦЭМ!$A$39:$A$782,$A139,СВЦЭМ!$B$39:$B$782,N$119)+'СЕТ СН'!$I$14+СВЦЭМ!$D$10+'СЕТ СН'!$I$5-'СЕТ СН'!$I$24</f>
        <v>3513.35603455</v>
      </c>
      <c r="O139" s="36">
        <f>SUMIFS(СВЦЭМ!$D$39:$D$782,СВЦЭМ!$A$39:$A$782,$A139,СВЦЭМ!$B$39:$B$782,O$119)+'СЕТ СН'!$I$14+СВЦЭМ!$D$10+'СЕТ СН'!$I$5-'СЕТ СН'!$I$24</f>
        <v>3518.88145295</v>
      </c>
      <c r="P139" s="36">
        <f>SUMIFS(СВЦЭМ!$D$39:$D$782,СВЦЭМ!$A$39:$A$782,$A139,СВЦЭМ!$B$39:$B$782,P$119)+'СЕТ СН'!$I$14+СВЦЭМ!$D$10+'СЕТ СН'!$I$5-'СЕТ СН'!$I$24</f>
        <v>3556.8942396699999</v>
      </c>
      <c r="Q139" s="36">
        <f>SUMIFS(СВЦЭМ!$D$39:$D$782,СВЦЭМ!$A$39:$A$782,$A139,СВЦЭМ!$B$39:$B$782,Q$119)+'СЕТ СН'!$I$14+СВЦЭМ!$D$10+'СЕТ СН'!$I$5-'СЕТ СН'!$I$24</f>
        <v>3555.5550218600001</v>
      </c>
      <c r="R139" s="36">
        <f>SUMIFS(СВЦЭМ!$D$39:$D$782,СВЦЭМ!$A$39:$A$782,$A139,СВЦЭМ!$B$39:$B$782,R$119)+'СЕТ СН'!$I$14+СВЦЭМ!$D$10+'СЕТ СН'!$I$5-'СЕТ СН'!$I$24</f>
        <v>3553.1436615399998</v>
      </c>
      <c r="S139" s="36">
        <f>SUMIFS(СВЦЭМ!$D$39:$D$782,СВЦЭМ!$A$39:$A$782,$A139,СВЦЭМ!$B$39:$B$782,S$119)+'СЕТ СН'!$I$14+СВЦЭМ!$D$10+'СЕТ СН'!$I$5-'СЕТ СН'!$I$24</f>
        <v>3553.0699959799999</v>
      </c>
      <c r="T139" s="36">
        <f>SUMIFS(СВЦЭМ!$D$39:$D$782,СВЦЭМ!$A$39:$A$782,$A139,СВЦЭМ!$B$39:$B$782,T$119)+'СЕТ СН'!$I$14+СВЦЭМ!$D$10+'СЕТ СН'!$I$5-'СЕТ СН'!$I$24</f>
        <v>3535.4647725699997</v>
      </c>
      <c r="U139" s="36">
        <f>SUMIFS(СВЦЭМ!$D$39:$D$782,СВЦЭМ!$A$39:$A$782,$A139,СВЦЭМ!$B$39:$B$782,U$119)+'СЕТ СН'!$I$14+СВЦЭМ!$D$10+'СЕТ СН'!$I$5-'СЕТ СН'!$I$24</f>
        <v>3524.7166994199997</v>
      </c>
      <c r="V139" s="36">
        <f>SUMIFS(СВЦЭМ!$D$39:$D$782,СВЦЭМ!$A$39:$A$782,$A139,СВЦЭМ!$B$39:$B$782,V$119)+'СЕТ СН'!$I$14+СВЦЭМ!$D$10+'СЕТ СН'!$I$5-'СЕТ СН'!$I$24</f>
        <v>3559.5567721899997</v>
      </c>
      <c r="W139" s="36">
        <f>SUMIFS(СВЦЭМ!$D$39:$D$782,СВЦЭМ!$A$39:$A$782,$A139,СВЦЭМ!$B$39:$B$782,W$119)+'СЕТ СН'!$I$14+СВЦЭМ!$D$10+'СЕТ СН'!$I$5-'СЕТ СН'!$I$24</f>
        <v>3572.51356958</v>
      </c>
      <c r="X139" s="36">
        <f>SUMIFS(СВЦЭМ!$D$39:$D$782,СВЦЭМ!$A$39:$A$782,$A139,СВЦЭМ!$B$39:$B$782,X$119)+'СЕТ СН'!$I$14+СВЦЭМ!$D$10+'СЕТ СН'!$I$5-'СЕТ СН'!$I$24</f>
        <v>3522.3280844199999</v>
      </c>
      <c r="Y139" s="36">
        <f>SUMIFS(СВЦЭМ!$D$39:$D$782,СВЦЭМ!$A$39:$A$782,$A139,СВЦЭМ!$B$39:$B$782,Y$119)+'СЕТ СН'!$I$14+СВЦЭМ!$D$10+'СЕТ СН'!$I$5-'СЕТ СН'!$I$24</f>
        <v>3526.6081846899997</v>
      </c>
    </row>
    <row r="140" spans="1:25" ht="15.75" x14ac:dyDescent="0.2">
      <c r="A140" s="35">
        <f t="shared" si="3"/>
        <v>44429</v>
      </c>
      <c r="B140" s="36">
        <f>SUMIFS(СВЦЭМ!$D$39:$D$782,СВЦЭМ!$A$39:$A$782,$A140,СВЦЭМ!$B$39:$B$782,B$119)+'СЕТ СН'!$I$14+СВЦЭМ!$D$10+'СЕТ СН'!$I$5-'СЕТ СН'!$I$24</f>
        <v>3581.4067928700001</v>
      </c>
      <c r="C140" s="36">
        <f>SUMIFS(СВЦЭМ!$D$39:$D$782,СВЦЭМ!$A$39:$A$782,$A140,СВЦЭМ!$B$39:$B$782,C$119)+'СЕТ СН'!$I$14+СВЦЭМ!$D$10+'СЕТ СН'!$I$5-'СЕТ СН'!$I$24</f>
        <v>3643.4820739799998</v>
      </c>
      <c r="D140" s="36">
        <f>SUMIFS(СВЦЭМ!$D$39:$D$782,СВЦЭМ!$A$39:$A$782,$A140,СВЦЭМ!$B$39:$B$782,D$119)+'СЕТ СН'!$I$14+СВЦЭМ!$D$10+'СЕТ СН'!$I$5-'СЕТ СН'!$I$24</f>
        <v>3693.6841887</v>
      </c>
      <c r="E140" s="36">
        <f>SUMIFS(СВЦЭМ!$D$39:$D$782,СВЦЭМ!$A$39:$A$782,$A140,СВЦЭМ!$B$39:$B$782,E$119)+'СЕТ СН'!$I$14+СВЦЭМ!$D$10+'СЕТ СН'!$I$5-'СЕТ СН'!$I$24</f>
        <v>3712.2864397799999</v>
      </c>
      <c r="F140" s="36">
        <f>SUMIFS(СВЦЭМ!$D$39:$D$782,СВЦЭМ!$A$39:$A$782,$A140,СВЦЭМ!$B$39:$B$782,F$119)+'СЕТ СН'!$I$14+СВЦЭМ!$D$10+'СЕТ СН'!$I$5-'СЕТ СН'!$I$24</f>
        <v>3715.84819767</v>
      </c>
      <c r="G140" s="36">
        <f>SUMIFS(СВЦЭМ!$D$39:$D$782,СВЦЭМ!$A$39:$A$782,$A140,СВЦЭМ!$B$39:$B$782,G$119)+'СЕТ СН'!$I$14+СВЦЭМ!$D$10+'СЕТ СН'!$I$5-'СЕТ СН'!$I$24</f>
        <v>3711.3657366100001</v>
      </c>
      <c r="H140" s="36">
        <f>SUMIFS(СВЦЭМ!$D$39:$D$782,СВЦЭМ!$A$39:$A$782,$A140,СВЦЭМ!$B$39:$B$782,H$119)+'СЕТ СН'!$I$14+СВЦЭМ!$D$10+'СЕТ СН'!$I$5-'СЕТ СН'!$I$24</f>
        <v>3675.2993398600001</v>
      </c>
      <c r="I140" s="36">
        <f>SUMIFS(СВЦЭМ!$D$39:$D$782,СВЦЭМ!$A$39:$A$782,$A140,СВЦЭМ!$B$39:$B$782,I$119)+'СЕТ СН'!$I$14+СВЦЭМ!$D$10+'СЕТ СН'!$I$5-'СЕТ СН'!$I$24</f>
        <v>3607.4684236600001</v>
      </c>
      <c r="J140" s="36">
        <f>SUMIFS(СВЦЭМ!$D$39:$D$782,СВЦЭМ!$A$39:$A$782,$A140,СВЦЭМ!$B$39:$B$782,J$119)+'СЕТ СН'!$I$14+СВЦЭМ!$D$10+'СЕТ СН'!$I$5-'СЕТ СН'!$I$24</f>
        <v>3567.2184751999998</v>
      </c>
      <c r="K140" s="36">
        <f>SUMIFS(СВЦЭМ!$D$39:$D$782,СВЦЭМ!$A$39:$A$782,$A140,СВЦЭМ!$B$39:$B$782,K$119)+'СЕТ СН'!$I$14+СВЦЭМ!$D$10+'СЕТ СН'!$I$5-'СЕТ СН'!$I$24</f>
        <v>3541.02386273</v>
      </c>
      <c r="L140" s="36">
        <f>SUMIFS(СВЦЭМ!$D$39:$D$782,СВЦЭМ!$A$39:$A$782,$A140,СВЦЭМ!$B$39:$B$782,L$119)+'СЕТ СН'!$I$14+СВЦЭМ!$D$10+'СЕТ СН'!$I$5-'СЕТ СН'!$I$24</f>
        <v>3537.99414591</v>
      </c>
      <c r="M140" s="36">
        <f>SUMIFS(СВЦЭМ!$D$39:$D$782,СВЦЭМ!$A$39:$A$782,$A140,СВЦЭМ!$B$39:$B$782,M$119)+'СЕТ СН'!$I$14+СВЦЭМ!$D$10+'СЕТ СН'!$I$5-'СЕТ СН'!$I$24</f>
        <v>3545.1815707800001</v>
      </c>
      <c r="N140" s="36">
        <f>SUMIFS(СВЦЭМ!$D$39:$D$782,СВЦЭМ!$A$39:$A$782,$A140,СВЦЭМ!$B$39:$B$782,N$119)+'СЕТ СН'!$I$14+СВЦЭМ!$D$10+'СЕТ СН'!$I$5-'СЕТ СН'!$I$24</f>
        <v>3540.1155845100002</v>
      </c>
      <c r="O140" s="36">
        <f>SUMIFS(СВЦЭМ!$D$39:$D$782,СВЦЭМ!$A$39:$A$782,$A140,СВЦЭМ!$B$39:$B$782,O$119)+'СЕТ СН'!$I$14+СВЦЭМ!$D$10+'СЕТ СН'!$I$5-'СЕТ СН'!$I$24</f>
        <v>3536.59359774</v>
      </c>
      <c r="P140" s="36">
        <f>SUMIFS(СВЦЭМ!$D$39:$D$782,СВЦЭМ!$A$39:$A$782,$A140,СВЦЭМ!$B$39:$B$782,P$119)+'СЕТ СН'!$I$14+СВЦЭМ!$D$10+'СЕТ СН'!$I$5-'СЕТ СН'!$I$24</f>
        <v>3542.64371016</v>
      </c>
      <c r="Q140" s="36">
        <f>SUMIFS(СВЦЭМ!$D$39:$D$782,СВЦЭМ!$A$39:$A$782,$A140,СВЦЭМ!$B$39:$B$782,Q$119)+'СЕТ СН'!$I$14+СВЦЭМ!$D$10+'СЕТ СН'!$I$5-'СЕТ СН'!$I$24</f>
        <v>3548.7352407500002</v>
      </c>
      <c r="R140" s="36">
        <f>SUMIFS(СВЦЭМ!$D$39:$D$782,СВЦЭМ!$A$39:$A$782,$A140,СВЦЭМ!$B$39:$B$782,R$119)+'СЕТ СН'!$I$14+СВЦЭМ!$D$10+'СЕТ СН'!$I$5-'СЕТ СН'!$I$24</f>
        <v>3540.6852083799999</v>
      </c>
      <c r="S140" s="36">
        <f>SUMIFS(СВЦЭМ!$D$39:$D$782,СВЦЭМ!$A$39:$A$782,$A140,СВЦЭМ!$B$39:$B$782,S$119)+'СЕТ СН'!$I$14+СВЦЭМ!$D$10+'СЕТ СН'!$I$5-'СЕТ СН'!$I$24</f>
        <v>3526.6087364999998</v>
      </c>
      <c r="T140" s="36">
        <f>SUMIFS(СВЦЭМ!$D$39:$D$782,СВЦЭМ!$A$39:$A$782,$A140,СВЦЭМ!$B$39:$B$782,T$119)+'СЕТ СН'!$I$14+СВЦЭМ!$D$10+'СЕТ СН'!$I$5-'СЕТ СН'!$I$24</f>
        <v>3547.1796712699997</v>
      </c>
      <c r="U140" s="36">
        <f>SUMIFS(СВЦЭМ!$D$39:$D$782,СВЦЭМ!$A$39:$A$782,$A140,СВЦЭМ!$B$39:$B$782,U$119)+'СЕТ СН'!$I$14+СВЦЭМ!$D$10+'СЕТ СН'!$I$5-'СЕТ СН'!$I$24</f>
        <v>3544.7353704799998</v>
      </c>
      <c r="V140" s="36">
        <f>SUMIFS(СВЦЭМ!$D$39:$D$782,СВЦЭМ!$A$39:$A$782,$A140,СВЦЭМ!$B$39:$B$782,V$119)+'СЕТ СН'!$I$14+СВЦЭМ!$D$10+'СЕТ СН'!$I$5-'СЕТ СН'!$I$24</f>
        <v>3548.1910181399999</v>
      </c>
      <c r="W140" s="36">
        <f>SUMIFS(СВЦЭМ!$D$39:$D$782,СВЦЭМ!$A$39:$A$782,$A140,СВЦЭМ!$B$39:$B$782,W$119)+'СЕТ СН'!$I$14+СВЦЭМ!$D$10+'СЕТ СН'!$I$5-'СЕТ СН'!$I$24</f>
        <v>3571.4093380599998</v>
      </c>
      <c r="X140" s="36">
        <f>SUMIFS(СВЦЭМ!$D$39:$D$782,СВЦЭМ!$A$39:$A$782,$A140,СВЦЭМ!$B$39:$B$782,X$119)+'СЕТ СН'!$I$14+СВЦЭМ!$D$10+'СЕТ СН'!$I$5-'СЕТ СН'!$I$24</f>
        <v>3534.6988562400002</v>
      </c>
      <c r="Y140" s="36">
        <f>SUMIFS(СВЦЭМ!$D$39:$D$782,СВЦЭМ!$A$39:$A$782,$A140,СВЦЭМ!$B$39:$B$782,Y$119)+'СЕТ СН'!$I$14+СВЦЭМ!$D$10+'СЕТ СН'!$I$5-'СЕТ СН'!$I$24</f>
        <v>3564.9685321500001</v>
      </c>
    </row>
    <row r="141" spans="1:25" ht="15.75" x14ac:dyDescent="0.2">
      <c r="A141" s="35">
        <f t="shared" si="3"/>
        <v>44430</v>
      </c>
      <c r="B141" s="36">
        <f>SUMIFS(СВЦЭМ!$D$39:$D$782,СВЦЭМ!$A$39:$A$782,$A141,СВЦЭМ!$B$39:$B$782,B$119)+'СЕТ СН'!$I$14+СВЦЭМ!$D$10+'СЕТ СН'!$I$5-'СЕТ СН'!$I$24</f>
        <v>3607.7499016000002</v>
      </c>
      <c r="C141" s="36">
        <f>SUMIFS(СВЦЭМ!$D$39:$D$782,СВЦЭМ!$A$39:$A$782,$A141,СВЦЭМ!$B$39:$B$782,C$119)+'СЕТ СН'!$I$14+СВЦЭМ!$D$10+'СЕТ СН'!$I$5-'СЕТ СН'!$I$24</f>
        <v>3679.3245064299999</v>
      </c>
      <c r="D141" s="36">
        <f>SUMIFS(СВЦЭМ!$D$39:$D$782,СВЦЭМ!$A$39:$A$782,$A141,СВЦЭМ!$B$39:$B$782,D$119)+'СЕТ СН'!$I$14+СВЦЭМ!$D$10+'СЕТ СН'!$I$5-'СЕТ СН'!$I$24</f>
        <v>3769.4197125199998</v>
      </c>
      <c r="E141" s="36">
        <f>SUMIFS(СВЦЭМ!$D$39:$D$782,СВЦЭМ!$A$39:$A$782,$A141,СВЦЭМ!$B$39:$B$782,E$119)+'СЕТ СН'!$I$14+СВЦЭМ!$D$10+'СЕТ СН'!$I$5-'СЕТ СН'!$I$24</f>
        <v>3835.7810901900002</v>
      </c>
      <c r="F141" s="36">
        <f>SUMIFS(СВЦЭМ!$D$39:$D$782,СВЦЭМ!$A$39:$A$782,$A141,СВЦЭМ!$B$39:$B$782,F$119)+'СЕТ СН'!$I$14+СВЦЭМ!$D$10+'СЕТ СН'!$I$5-'СЕТ СН'!$I$24</f>
        <v>3849.1766430099997</v>
      </c>
      <c r="G141" s="36">
        <f>SUMIFS(СВЦЭМ!$D$39:$D$782,СВЦЭМ!$A$39:$A$782,$A141,СВЦЭМ!$B$39:$B$782,G$119)+'СЕТ СН'!$I$14+СВЦЭМ!$D$10+'СЕТ СН'!$I$5-'СЕТ СН'!$I$24</f>
        <v>3844.5088846399999</v>
      </c>
      <c r="H141" s="36">
        <f>SUMIFS(СВЦЭМ!$D$39:$D$782,СВЦЭМ!$A$39:$A$782,$A141,СВЦЭМ!$B$39:$B$782,H$119)+'СЕТ СН'!$I$14+СВЦЭМ!$D$10+'СЕТ СН'!$I$5-'СЕТ СН'!$I$24</f>
        <v>3802.18034188</v>
      </c>
      <c r="I141" s="36">
        <f>SUMIFS(СВЦЭМ!$D$39:$D$782,СВЦЭМ!$A$39:$A$782,$A141,СВЦЭМ!$B$39:$B$782,I$119)+'СЕТ СН'!$I$14+СВЦЭМ!$D$10+'СЕТ СН'!$I$5-'СЕТ СН'!$I$24</f>
        <v>3645.1730203400002</v>
      </c>
      <c r="J141" s="36">
        <f>SUMIFS(СВЦЭМ!$D$39:$D$782,СВЦЭМ!$A$39:$A$782,$A141,СВЦЭМ!$B$39:$B$782,J$119)+'СЕТ СН'!$I$14+СВЦЭМ!$D$10+'СЕТ СН'!$I$5-'СЕТ СН'!$I$24</f>
        <v>3569.90615587</v>
      </c>
      <c r="K141" s="36">
        <f>SUMIFS(СВЦЭМ!$D$39:$D$782,СВЦЭМ!$A$39:$A$782,$A141,СВЦЭМ!$B$39:$B$782,K$119)+'СЕТ СН'!$I$14+СВЦЭМ!$D$10+'СЕТ СН'!$I$5-'СЕТ СН'!$I$24</f>
        <v>3506.6468604699999</v>
      </c>
      <c r="L141" s="36">
        <f>SUMIFS(СВЦЭМ!$D$39:$D$782,СВЦЭМ!$A$39:$A$782,$A141,СВЦЭМ!$B$39:$B$782,L$119)+'СЕТ СН'!$I$14+СВЦЭМ!$D$10+'СЕТ СН'!$I$5-'СЕТ СН'!$I$24</f>
        <v>3489.3156434699999</v>
      </c>
      <c r="M141" s="36">
        <f>SUMIFS(СВЦЭМ!$D$39:$D$782,СВЦЭМ!$A$39:$A$782,$A141,СВЦЭМ!$B$39:$B$782,M$119)+'СЕТ СН'!$I$14+СВЦЭМ!$D$10+'СЕТ СН'!$I$5-'СЕТ СН'!$I$24</f>
        <v>3480.94307506</v>
      </c>
      <c r="N141" s="36">
        <f>SUMIFS(СВЦЭМ!$D$39:$D$782,СВЦЭМ!$A$39:$A$782,$A141,СВЦЭМ!$B$39:$B$782,N$119)+'СЕТ СН'!$I$14+СВЦЭМ!$D$10+'СЕТ СН'!$I$5-'СЕТ СН'!$I$24</f>
        <v>3478.07335711</v>
      </c>
      <c r="O141" s="36">
        <f>SUMIFS(СВЦЭМ!$D$39:$D$782,СВЦЭМ!$A$39:$A$782,$A141,СВЦЭМ!$B$39:$B$782,O$119)+'СЕТ СН'!$I$14+СВЦЭМ!$D$10+'СЕТ СН'!$I$5-'СЕТ СН'!$I$24</f>
        <v>3485.5832219899999</v>
      </c>
      <c r="P141" s="36">
        <f>SUMIFS(СВЦЭМ!$D$39:$D$782,СВЦЭМ!$A$39:$A$782,$A141,СВЦЭМ!$B$39:$B$782,P$119)+'СЕТ СН'!$I$14+СВЦЭМ!$D$10+'СЕТ СН'!$I$5-'СЕТ СН'!$I$24</f>
        <v>3515.8059003600001</v>
      </c>
      <c r="Q141" s="36">
        <f>SUMIFS(СВЦЭМ!$D$39:$D$782,СВЦЭМ!$A$39:$A$782,$A141,СВЦЭМ!$B$39:$B$782,Q$119)+'СЕТ СН'!$I$14+СВЦЭМ!$D$10+'СЕТ СН'!$I$5-'СЕТ СН'!$I$24</f>
        <v>3526.5628074000001</v>
      </c>
      <c r="R141" s="36">
        <f>SUMIFS(СВЦЭМ!$D$39:$D$782,СВЦЭМ!$A$39:$A$782,$A141,СВЦЭМ!$B$39:$B$782,R$119)+'СЕТ СН'!$I$14+СВЦЭМ!$D$10+'СЕТ СН'!$I$5-'СЕТ СН'!$I$24</f>
        <v>3522.3523190300002</v>
      </c>
      <c r="S141" s="36">
        <f>SUMIFS(СВЦЭМ!$D$39:$D$782,СВЦЭМ!$A$39:$A$782,$A141,СВЦЭМ!$B$39:$B$782,S$119)+'СЕТ СН'!$I$14+СВЦЭМ!$D$10+'СЕТ СН'!$I$5-'СЕТ СН'!$I$24</f>
        <v>3491.9703552199999</v>
      </c>
      <c r="T141" s="36">
        <f>SUMIFS(СВЦЭМ!$D$39:$D$782,СВЦЭМ!$A$39:$A$782,$A141,СВЦЭМ!$B$39:$B$782,T$119)+'СЕТ СН'!$I$14+СВЦЭМ!$D$10+'СЕТ СН'!$I$5-'СЕТ СН'!$I$24</f>
        <v>3466.8020485299999</v>
      </c>
      <c r="U141" s="36">
        <f>SUMIFS(СВЦЭМ!$D$39:$D$782,СВЦЭМ!$A$39:$A$782,$A141,СВЦЭМ!$B$39:$B$782,U$119)+'СЕТ СН'!$I$14+СВЦЭМ!$D$10+'СЕТ СН'!$I$5-'СЕТ СН'!$I$24</f>
        <v>3464.0009362299998</v>
      </c>
      <c r="V141" s="36">
        <f>SUMIFS(СВЦЭМ!$D$39:$D$782,СВЦЭМ!$A$39:$A$782,$A141,СВЦЭМ!$B$39:$B$782,V$119)+'СЕТ СН'!$I$14+СВЦЭМ!$D$10+'СЕТ СН'!$I$5-'СЕТ СН'!$I$24</f>
        <v>3461.5603693900002</v>
      </c>
      <c r="W141" s="36">
        <f>SUMIFS(СВЦЭМ!$D$39:$D$782,СВЦЭМ!$A$39:$A$782,$A141,СВЦЭМ!$B$39:$B$782,W$119)+'СЕТ СН'!$I$14+СВЦЭМ!$D$10+'СЕТ СН'!$I$5-'СЕТ СН'!$I$24</f>
        <v>3469.3773094399999</v>
      </c>
      <c r="X141" s="36">
        <f>SUMIFS(СВЦЭМ!$D$39:$D$782,СВЦЭМ!$A$39:$A$782,$A141,СВЦЭМ!$B$39:$B$782,X$119)+'СЕТ СН'!$I$14+СВЦЭМ!$D$10+'СЕТ СН'!$I$5-'СЕТ СН'!$I$24</f>
        <v>3478.17666947</v>
      </c>
      <c r="Y141" s="36">
        <f>SUMIFS(СВЦЭМ!$D$39:$D$782,СВЦЭМ!$A$39:$A$782,$A141,СВЦЭМ!$B$39:$B$782,Y$119)+'СЕТ СН'!$I$14+СВЦЭМ!$D$10+'СЕТ СН'!$I$5-'СЕТ СН'!$I$24</f>
        <v>3534.22814191</v>
      </c>
    </row>
    <row r="142" spans="1:25" ht="15.75" x14ac:dyDescent="0.2">
      <c r="A142" s="35">
        <f t="shared" si="3"/>
        <v>44431</v>
      </c>
      <c r="B142" s="36">
        <f>SUMIFS(СВЦЭМ!$D$39:$D$782,СВЦЭМ!$A$39:$A$782,$A142,СВЦЭМ!$B$39:$B$782,B$119)+'СЕТ СН'!$I$14+СВЦЭМ!$D$10+'СЕТ СН'!$I$5-'СЕТ СН'!$I$24</f>
        <v>3629.8608235500001</v>
      </c>
      <c r="C142" s="36">
        <f>SUMIFS(СВЦЭМ!$D$39:$D$782,СВЦЭМ!$A$39:$A$782,$A142,СВЦЭМ!$B$39:$B$782,C$119)+'СЕТ СН'!$I$14+СВЦЭМ!$D$10+'СЕТ СН'!$I$5-'СЕТ СН'!$I$24</f>
        <v>3644.2099386599998</v>
      </c>
      <c r="D142" s="36">
        <f>SUMIFS(СВЦЭМ!$D$39:$D$782,СВЦЭМ!$A$39:$A$782,$A142,СВЦЭМ!$B$39:$B$782,D$119)+'СЕТ СН'!$I$14+СВЦЭМ!$D$10+'СЕТ СН'!$I$5-'СЕТ СН'!$I$24</f>
        <v>3682.3711752999998</v>
      </c>
      <c r="E142" s="36">
        <f>SUMIFS(СВЦЭМ!$D$39:$D$782,СВЦЭМ!$A$39:$A$782,$A142,СВЦЭМ!$B$39:$B$782,E$119)+'СЕТ СН'!$I$14+СВЦЭМ!$D$10+'СЕТ СН'!$I$5-'СЕТ СН'!$I$24</f>
        <v>3706.5424636899997</v>
      </c>
      <c r="F142" s="36">
        <f>SUMIFS(СВЦЭМ!$D$39:$D$782,СВЦЭМ!$A$39:$A$782,$A142,СВЦЭМ!$B$39:$B$782,F$119)+'СЕТ СН'!$I$14+СВЦЭМ!$D$10+'СЕТ СН'!$I$5-'СЕТ СН'!$I$24</f>
        <v>3707.95608378</v>
      </c>
      <c r="G142" s="36">
        <f>SUMIFS(СВЦЭМ!$D$39:$D$782,СВЦЭМ!$A$39:$A$782,$A142,СВЦЭМ!$B$39:$B$782,G$119)+'СЕТ СН'!$I$14+СВЦЭМ!$D$10+'СЕТ СН'!$I$5-'СЕТ СН'!$I$24</f>
        <v>3697.7915777099997</v>
      </c>
      <c r="H142" s="36">
        <f>SUMIFS(СВЦЭМ!$D$39:$D$782,СВЦЭМ!$A$39:$A$782,$A142,СВЦЭМ!$B$39:$B$782,H$119)+'СЕТ СН'!$I$14+СВЦЭМ!$D$10+'СЕТ СН'!$I$5-'СЕТ СН'!$I$24</f>
        <v>3667.0941813999998</v>
      </c>
      <c r="I142" s="36">
        <f>SUMIFS(СВЦЭМ!$D$39:$D$782,СВЦЭМ!$A$39:$A$782,$A142,СВЦЭМ!$B$39:$B$782,I$119)+'СЕТ СН'!$I$14+СВЦЭМ!$D$10+'СЕТ СН'!$I$5-'СЕТ СН'!$I$24</f>
        <v>3620.2511176200001</v>
      </c>
      <c r="J142" s="36">
        <f>SUMIFS(СВЦЭМ!$D$39:$D$782,СВЦЭМ!$A$39:$A$782,$A142,СВЦЭМ!$B$39:$B$782,J$119)+'СЕТ СН'!$I$14+СВЦЭМ!$D$10+'СЕТ СН'!$I$5-'СЕТ СН'!$I$24</f>
        <v>3568.00778997</v>
      </c>
      <c r="K142" s="36">
        <f>SUMIFS(СВЦЭМ!$D$39:$D$782,СВЦЭМ!$A$39:$A$782,$A142,СВЦЭМ!$B$39:$B$782,K$119)+'СЕТ СН'!$I$14+СВЦЭМ!$D$10+'СЕТ СН'!$I$5-'СЕТ СН'!$I$24</f>
        <v>3568.8171280699999</v>
      </c>
      <c r="L142" s="36">
        <f>SUMIFS(СВЦЭМ!$D$39:$D$782,СВЦЭМ!$A$39:$A$782,$A142,СВЦЭМ!$B$39:$B$782,L$119)+'СЕТ СН'!$I$14+СВЦЭМ!$D$10+'СЕТ СН'!$I$5-'СЕТ СН'!$I$24</f>
        <v>3592.1971680900001</v>
      </c>
      <c r="M142" s="36">
        <f>SUMIFS(СВЦЭМ!$D$39:$D$782,СВЦЭМ!$A$39:$A$782,$A142,СВЦЭМ!$B$39:$B$782,M$119)+'СЕТ СН'!$I$14+СВЦЭМ!$D$10+'СЕТ СН'!$I$5-'СЕТ СН'!$I$24</f>
        <v>3594.93997575</v>
      </c>
      <c r="N142" s="36">
        <f>SUMIFS(СВЦЭМ!$D$39:$D$782,СВЦЭМ!$A$39:$A$782,$A142,СВЦЭМ!$B$39:$B$782,N$119)+'СЕТ СН'!$I$14+СВЦЭМ!$D$10+'СЕТ СН'!$I$5-'СЕТ СН'!$I$24</f>
        <v>3591.55802894</v>
      </c>
      <c r="O142" s="36">
        <f>SUMIFS(СВЦЭМ!$D$39:$D$782,СВЦЭМ!$A$39:$A$782,$A142,СВЦЭМ!$B$39:$B$782,O$119)+'СЕТ СН'!$I$14+СВЦЭМ!$D$10+'СЕТ СН'!$I$5-'СЕТ СН'!$I$24</f>
        <v>3611.2327662799999</v>
      </c>
      <c r="P142" s="36">
        <f>SUMIFS(СВЦЭМ!$D$39:$D$782,СВЦЭМ!$A$39:$A$782,$A142,СВЦЭМ!$B$39:$B$782,P$119)+'СЕТ СН'!$I$14+СВЦЭМ!$D$10+'СЕТ СН'!$I$5-'СЕТ СН'!$I$24</f>
        <v>3596.2253477599997</v>
      </c>
      <c r="Q142" s="36">
        <f>SUMIFS(СВЦЭМ!$D$39:$D$782,СВЦЭМ!$A$39:$A$782,$A142,СВЦЭМ!$B$39:$B$782,Q$119)+'СЕТ СН'!$I$14+СВЦЭМ!$D$10+'СЕТ СН'!$I$5-'СЕТ СН'!$I$24</f>
        <v>3592.3902108900002</v>
      </c>
      <c r="R142" s="36">
        <f>SUMIFS(СВЦЭМ!$D$39:$D$782,СВЦЭМ!$A$39:$A$782,$A142,СВЦЭМ!$B$39:$B$782,R$119)+'СЕТ СН'!$I$14+СВЦЭМ!$D$10+'СЕТ СН'!$I$5-'СЕТ СН'!$I$24</f>
        <v>3586.4022678299998</v>
      </c>
      <c r="S142" s="36">
        <f>SUMIFS(СВЦЭМ!$D$39:$D$782,СВЦЭМ!$A$39:$A$782,$A142,СВЦЭМ!$B$39:$B$782,S$119)+'СЕТ СН'!$I$14+СВЦЭМ!$D$10+'СЕТ СН'!$I$5-'СЕТ СН'!$I$24</f>
        <v>3576.1430543000001</v>
      </c>
      <c r="T142" s="36">
        <f>SUMIFS(СВЦЭМ!$D$39:$D$782,СВЦЭМ!$A$39:$A$782,$A142,СВЦЭМ!$B$39:$B$782,T$119)+'СЕТ СН'!$I$14+СВЦЭМ!$D$10+'СЕТ СН'!$I$5-'СЕТ СН'!$I$24</f>
        <v>3610.60955904</v>
      </c>
      <c r="U142" s="36">
        <f>SUMIFS(СВЦЭМ!$D$39:$D$782,СВЦЭМ!$A$39:$A$782,$A142,СВЦЭМ!$B$39:$B$782,U$119)+'СЕТ СН'!$I$14+СВЦЭМ!$D$10+'СЕТ СН'!$I$5-'СЕТ СН'!$I$24</f>
        <v>3597.76746933</v>
      </c>
      <c r="V142" s="36">
        <f>SUMIFS(СВЦЭМ!$D$39:$D$782,СВЦЭМ!$A$39:$A$782,$A142,СВЦЭМ!$B$39:$B$782,V$119)+'СЕТ СН'!$I$14+СВЦЭМ!$D$10+'СЕТ СН'!$I$5-'СЕТ СН'!$I$24</f>
        <v>3594.1885641600002</v>
      </c>
      <c r="W142" s="36">
        <f>SUMIFS(СВЦЭМ!$D$39:$D$782,СВЦЭМ!$A$39:$A$782,$A142,СВЦЭМ!$B$39:$B$782,W$119)+'СЕТ СН'!$I$14+СВЦЭМ!$D$10+'СЕТ СН'!$I$5-'СЕТ СН'!$I$24</f>
        <v>3611.0651581100001</v>
      </c>
      <c r="X142" s="36">
        <f>SUMIFS(СВЦЭМ!$D$39:$D$782,СВЦЭМ!$A$39:$A$782,$A142,СВЦЭМ!$B$39:$B$782,X$119)+'СЕТ СН'!$I$14+СВЦЭМ!$D$10+'СЕТ СН'!$I$5-'СЕТ СН'!$I$24</f>
        <v>3570.3632956599999</v>
      </c>
      <c r="Y142" s="36">
        <f>SUMIFS(СВЦЭМ!$D$39:$D$782,СВЦЭМ!$A$39:$A$782,$A142,СВЦЭМ!$B$39:$B$782,Y$119)+'СЕТ СН'!$I$14+СВЦЭМ!$D$10+'СЕТ СН'!$I$5-'СЕТ СН'!$I$24</f>
        <v>3594.1763043400001</v>
      </c>
    </row>
    <row r="143" spans="1:25" ht="15.75" x14ac:dyDescent="0.2">
      <c r="A143" s="35">
        <f t="shared" si="3"/>
        <v>44432</v>
      </c>
      <c r="B143" s="36">
        <f>SUMIFS(СВЦЭМ!$D$39:$D$782,СВЦЭМ!$A$39:$A$782,$A143,СВЦЭМ!$B$39:$B$782,B$119)+'СЕТ СН'!$I$14+СВЦЭМ!$D$10+'СЕТ СН'!$I$5-'СЕТ СН'!$I$24</f>
        <v>3586.7129341</v>
      </c>
      <c r="C143" s="36">
        <f>SUMIFS(СВЦЭМ!$D$39:$D$782,СВЦЭМ!$A$39:$A$782,$A143,СВЦЭМ!$B$39:$B$782,C$119)+'СЕТ СН'!$I$14+СВЦЭМ!$D$10+'СЕТ СН'!$I$5-'СЕТ СН'!$I$24</f>
        <v>3654.8542759000002</v>
      </c>
      <c r="D143" s="36">
        <f>SUMIFS(СВЦЭМ!$D$39:$D$782,СВЦЭМ!$A$39:$A$782,$A143,СВЦЭМ!$B$39:$B$782,D$119)+'СЕТ СН'!$I$14+СВЦЭМ!$D$10+'СЕТ СН'!$I$5-'СЕТ СН'!$I$24</f>
        <v>3699.3636985399999</v>
      </c>
      <c r="E143" s="36">
        <f>SUMIFS(СВЦЭМ!$D$39:$D$782,СВЦЭМ!$A$39:$A$782,$A143,СВЦЭМ!$B$39:$B$782,E$119)+'СЕТ СН'!$I$14+СВЦЭМ!$D$10+'СЕТ СН'!$I$5-'СЕТ СН'!$I$24</f>
        <v>3756.0315019</v>
      </c>
      <c r="F143" s="36">
        <f>SUMIFS(СВЦЭМ!$D$39:$D$782,СВЦЭМ!$A$39:$A$782,$A143,СВЦЭМ!$B$39:$B$782,F$119)+'СЕТ СН'!$I$14+СВЦЭМ!$D$10+'СЕТ СН'!$I$5-'СЕТ СН'!$I$24</f>
        <v>3755.4122953599999</v>
      </c>
      <c r="G143" s="36">
        <f>SUMIFS(СВЦЭМ!$D$39:$D$782,СВЦЭМ!$A$39:$A$782,$A143,СВЦЭМ!$B$39:$B$782,G$119)+'СЕТ СН'!$I$14+СВЦЭМ!$D$10+'СЕТ СН'!$I$5-'СЕТ СН'!$I$24</f>
        <v>3736.08997249</v>
      </c>
      <c r="H143" s="36">
        <f>SUMIFS(СВЦЭМ!$D$39:$D$782,СВЦЭМ!$A$39:$A$782,$A143,СВЦЭМ!$B$39:$B$782,H$119)+'СЕТ СН'!$I$14+СВЦЭМ!$D$10+'СЕТ СН'!$I$5-'СЕТ СН'!$I$24</f>
        <v>3688.5043388399999</v>
      </c>
      <c r="I143" s="36">
        <f>SUMIFS(СВЦЭМ!$D$39:$D$782,СВЦЭМ!$A$39:$A$782,$A143,СВЦЭМ!$B$39:$B$782,I$119)+'СЕТ СН'!$I$14+СВЦЭМ!$D$10+'СЕТ СН'!$I$5-'СЕТ СН'!$I$24</f>
        <v>3620.8027461699999</v>
      </c>
      <c r="J143" s="36">
        <f>SUMIFS(СВЦЭМ!$D$39:$D$782,СВЦЭМ!$A$39:$A$782,$A143,СВЦЭМ!$B$39:$B$782,J$119)+'СЕТ СН'!$I$14+СВЦЭМ!$D$10+'СЕТ СН'!$I$5-'СЕТ СН'!$I$24</f>
        <v>3527.2398855299998</v>
      </c>
      <c r="K143" s="36">
        <f>SUMIFS(СВЦЭМ!$D$39:$D$782,СВЦЭМ!$A$39:$A$782,$A143,СВЦЭМ!$B$39:$B$782,K$119)+'СЕТ СН'!$I$14+СВЦЭМ!$D$10+'СЕТ СН'!$I$5-'СЕТ СН'!$I$24</f>
        <v>3517.4670566200002</v>
      </c>
      <c r="L143" s="36">
        <f>SUMIFS(СВЦЭМ!$D$39:$D$782,СВЦЭМ!$A$39:$A$782,$A143,СВЦЭМ!$B$39:$B$782,L$119)+'СЕТ СН'!$I$14+СВЦЭМ!$D$10+'СЕТ СН'!$I$5-'СЕТ СН'!$I$24</f>
        <v>3523.4002399000001</v>
      </c>
      <c r="M143" s="36">
        <f>SUMIFS(СВЦЭМ!$D$39:$D$782,СВЦЭМ!$A$39:$A$782,$A143,СВЦЭМ!$B$39:$B$782,M$119)+'СЕТ СН'!$I$14+СВЦЭМ!$D$10+'СЕТ СН'!$I$5-'СЕТ СН'!$I$24</f>
        <v>3521.8297572500001</v>
      </c>
      <c r="N143" s="36">
        <f>SUMIFS(СВЦЭМ!$D$39:$D$782,СВЦЭМ!$A$39:$A$782,$A143,СВЦЭМ!$B$39:$B$782,N$119)+'СЕТ СН'!$I$14+СВЦЭМ!$D$10+'СЕТ СН'!$I$5-'СЕТ СН'!$I$24</f>
        <v>3521.92999345</v>
      </c>
      <c r="O143" s="36">
        <f>SUMIFS(СВЦЭМ!$D$39:$D$782,СВЦЭМ!$A$39:$A$782,$A143,СВЦЭМ!$B$39:$B$782,O$119)+'СЕТ СН'!$I$14+СВЦЭМ!$D$10+'СЕТ СН'!$I$5-'СЕТ СН'!$I$24</f>
        <v>3509.1869748600002</v>
      </c>
      <c r="P143" s="36">
        <f>SUMIFS(СВЦЭМ!$D$39:$D$782,СВЦЭМ!$A$39:$A$782,$A143,СВЦЭМ!$B$39:$B$782,P$119)+'СЕТ СН'!$I$14+СВЦЭМ!$D$10+'СЕТ СН'!$I$5-'СЕТ СН'!$I$24</f>
        <v>3519.2573522299999</v>
      </c>
      <c r="Q143" s="36">
        <f>SUMIFS(СВЦЭМ!$D$39:$D$782,СВЦЭМ!$A$39:$A$782,$A143,СВЦЭМ!$B$39:$B$782,Q$119)+'СЕТ СН'!$I$14+СВЦЭМ!$D$10+'СЕТ СН'!$I$5-'СЕТ СН'!$I$24</f>
        <v>3530.0118502199998</v>
      </c>
      <c r="R143" s="36">
        <f>SUMIFS(СВЦЭМ!$D$39:$D$782,СВЦЭМ!$A$39:$A$782,$A143,СВЦЭМ!$B$39:$B$782,R$119)+'СЕТ СН'!$I$14+СВЦЭМ!$D$10+'СЕТ СН'!$I$5-'СЕТ СН'!$I$24</f>
        <v>3528.93961868</v>
      </c>
      <c r="S143" s="36">
        <f>SUMIFS(СВЦЭМ!$D$39:$D$782,СВЦЭМ!$A$39:$A$782,$A143,СВЦЭМ!$B$39:$B$782,S$119)+'СЕТ СН'!$I$14+СВЦЭМ!$D$10+'СЕТ СН'!$I$5-'СЕТ СН'!$I$24</f>
        <v>3509.3808946300001</v>
      </c>
      <c r="T143" s="36">
        <f>SUMIFS(СВЦЭМ!$D$39:$D$782,СВЦЭМ!$A$39:$A$782,$A143,СВЦЭМ!$B$39:$B$782,T$119)+'СЕТ СН'!$I$14+СВЦЭМ!$D$10+'СЕТ СН'!$I$5-'СЕТ СН'!$I$24</f>
        <v>3548.4348609499998</v>
      </c>
      <c r="U143" s="36">
        <f>SUMIFS(СВЦЭМ!$D$39:$D$782,СВЦЭМ!$A$39:$A$782,$A143,СВЦЭМ!$B$39:$B$782,U$119)+'СЕТ СН'!$I$14+СВЦЭМ!$D$10+'СЕТ СН'!$I$5-'СЕТ СН'!$I$24</f>
        <v>3544.6812053499998</v>
      </c>
      <c r="V143" s="36">
        <f>SUMIFS(СВЦЭМ!$D$39:$D$782,СВЦЭМ!$A$39:$A$782,$A143,СВЦЭМ!$B$39:$B$782,V$119)+'СЕТ СН'!$I$14+СВЦЭМ!$D$10+'СЕТ СН'!$I$5-'СЕТ СН'!$I$24</f>
        <v>3554.19484487</v>
      </c>
      <c r="W143" s="36">
        <f>SUMIFS(СВЦЭМ!$D$39:$D$782,СВЦЭМ!$A$39:$A$782,$A143,СВЦЭМ!$B$39:$B$782,W$119)+'СЕТ СН'!$I$14+СВЦЭМ!$D$10+'СЕТ СН'!$I$5-'СЕТ СН'!$I$24</f>
        <v>3572.0125255200001</v>
      </c>
      <c r="X143" s="36">
        <f>SUMIFS(СВЦЭМ!$D$39:$D$782,СВЦЭМ!$A$39:$A$782,$A143,СВЦЭМ!$B$39:$B$782,X$119)+'СЕТ СН'!$I$14+СВЦЭМ!$D$10+'СЕТ СН'!$I$5-'СЕТ СН'!$I$24</f>
        <v>3520.4345142399998</v>
      </c>
      <c r="Y143" s="36">
        <f>SUMIFS(СВЦЭМ!$D$39:$D$782,СВЦЭМ!$A$39:$A$782,$A143,СВЦЭМ!$B$39:$B$782,Y$119)+'СЕТ СН'!$I$14+СВЦЭМ!$D$10+'СЕТ СН'!$I$5-'СЕТ СН'!$I$24</f>
        <v>3543.6345497000002</v>
      </c>
    </row>
    <row r="144" spans="1:25" ht="15.75" x14ac:dyDescent="0.2">
      <c r="A144" s="35">
        <f t="shared" si="3"/>
        <v>44433</v>
      </c>
      <c r="B144" s="36">
        <f>SUMIFS(СВЦЭМ!$D$39:$D$782,СВЦЭМ!$A$39:$A$782,$A144,СВЦЭМ!$B$39:$B$782,B$119)+'СЕТ СН'!$I$14+СВЦЭМ!$D$10+'СЕТ СН'!$I$5-'СЕТ СН'!$I$24</f>
        <v>3653.2753223700001</v>
      </c>
      <c r="C144" s="36">
        <f>SUMIFS(СВЦЭМ!$D$39:$D$782,СВЦЭМ!$A$39:$A$782,$A144,СВЦЭМ!$B$39:$B$782,C$119)+'СЕТ СН'!$I$14+СВЦЭМ!$D$10+'СЕТ СН'!$I$5-'СЕТ СН'!$I$24</f>
        <v>3729.5438762599997</v>
      </c>
      <c r="D144" s="36">
        <f>SUMIFS(СВЦЭМ!$D$39:$D$782,СВЦЭМ!$A$39:$A$782,$A144,СВЦЭМ!$B$39:$B$782,D$119)+'СЕТ СН'!$I$14+СВЦЭМ!$D$10+'СЕТ СН'!$I$5-'СЕТ СН'!$I$24</f>
        <v>3759.5689801200001</v>
      </c>
      <c r="E144" s="36">
        <f>SUMIFS(СВЦЭМ!$D$39:$D$782,СВЦЭМ!$A$39:$A$782,$A144,СВЦЭМ!$B$39:$B$782,E$119)+'СЕТ СН'!$I$14+СВЦЭМ!$D$10+'СЕТ СН'!$I$5-'СЕТ СН'!$I$24</f>
        <v>3766.1854080200001</v>
      </c>
      <c r="F144" s="36">
        <f>SUMIFS(СВЦЭМ!$D$39:$D$782,СВЦЭМ!$A$39:$A$782,$A144,СВЦЭМ!$B$39:$B$782,F$119)+'СЕТ СН'!$I$14+СВЦЭМ!$D$10+'СЕТ СН'!$I$5-'СЕТ СН'!$I$24</f>
        <v>3758.58649676</v>
      </c>
      <c r="G144" s="36">
        <f>SUMIFS(СВЦЭМ!$D$39:$D$782,СВЦЭМ!$A$39:$A$782,$A144,СВЦЭМ!$B$39:$B$782,G$119)+'СЕТ СН'!$I$14+СВЦЭМ!$D$10+'СЕТ СН'!$I$5-'СЕТ СН'!$I$24</f>
        <v>3746.4368040899999</v>
      </c>
      <c r="H144" s="36">
        <f>SUMIFS(СВЦЭМ!$D$39:$D$782,СВЦЭМ!$A$39:$A$782,$A144,СВЦЭМ!$B$39:$B$782,H$119)+'СЕТ СН'!$I$14+СВЦЭМ!$D$10+'СЕТ СН'!$I$5-'СЕТ СН'!$I$24</f>
        <v>3717.9658109699999</v>
      </c>
      <c r="I144" s="36">
        <f>SUMIFS(СВЦЭМ!$D$39:$D$782,СВЦЭМ!$A$39:$A$782,$A144,СВЦЭМ!$B$39:$B$782,I$119)+'СЕТ СН'!$I$14+СВЦЭМ!$D$10+'СЕТ СН'!$I$5-'СЕТ СН'!$I$24</f>
        <v>3643.4702428800001</v>
      </c>
      <c r="J144" s="36">
        <f>SUMIFS(СВЦЭМ!$D$39:$D$782,СВЦЭМ!$A$39:$A$782,$A144,СВЦЭМ!$B$39:$B$782,J$119)+'СЕТ СН'!$I$14+СВЦЭМ!$D$10+'СЕТ СН'!$I$5-'СЕТ СН'!$I$24</f>
        <v>3567.8011469399999</v>
      </c>
      <c r="K144" s="36">
        <f>SUMIFS(СВЦЭМ!$D$39:$D$782,СВЦЭМ!$A$39:$A$782,$A144,СВЦЭМ!$B$39:$B$782,K$119)+'СЕТ СН'!$I$14+СВЦЭМ!$D$10+'СЕТ СН'!$I$5-'СЕТ СН'!$I$24</f>
        <v>3542.3545568199997</v>
      </c>
      <c r="L144" s="36">
        <f>SUMIFS(СВЦЭМ!$D$39:$D$782,СВЦЭМ!$A$39:$A$782,$A144,СВЦЭМ!$B$39:$B$782,L$119)+'СЕТ СН'!$I$14+СВЦЭМ!$D$10+'СЕТ СН'!$I$5-'СЕТ СН'!$I$24</f>
        <v>3552.1921985999998</v>
      </c>
      <c r="M144" s="36">
        <f>SUMIFS(СВЦЭМ!$D$39:$D$782,СВЦЭМ!$A$39:$A$782,$A144,СВЦЭМ!$B$39:$B$782,M$119)+'СЕТ СН'!$I$14+СВЦЭМ!$D$10+'СЕТ СН'!$I$5-'СЕТ СН'!$I$24</f>
        <v>3561.3973529300001</v>
      </c>
      <c r="N144" s="36">
        <f>SUMIFS(СВЦЭМ!$D$39:$D$782,СВЦЭМ!$A$39:$A$782,$A144,СВЦЭМ!$B$39:$B$782,N$119)+'СЕТ СН'!$I$14+СВЦЭМ!$D$10+'СЕТ СН'!$I$5-'СЕТ СН'!$I$24</f>
        <v>3555.1285898699998</v>
      </c>
      <c r="O144" s="36">
        <f>SUMIFS(СВЦЭМ!$D$39:$D$782,СВЦЭМ!$A$39:$A$782,$A144,СВЦЭМ!$B$39:$B$782,O$119)+'СЕТ СН'!$I$14+СВЦЭМ!$D$10+'СЕТ СН'!$I$5-'СЕТ СН'!$I$24</f>
        <v>3557.2092589100002</v>
      </c>
      <c r="P144" s="36">
        <f>SUMIFS(СВЦЭМ!$D$39:$D$782,СВЦЭМ!$A$39:$A$782,$A144,СВЦЭМ!$B$39:$B$782,P$119)+'СЕТ СН'!$I$14+СВЦЭМ!$D$10+'СЕТ СН'!$I$5-'СЕТ СН'!$I$24</f>
        <v>3573.3694427299997</v>
      </c>
      <c r="Q144" s="36">
        <f>SUMIFS(СВЦЭМ!$D$39:$D$782,СВЦЭМ!$A$39:$A$782,$A144,СВЦЭМ!$B$39:$B$782,Q$119)+'СЕТ СН'!$I$14+СВЦЭМ!$D$10+'СЕТ СН'!$I$5-'СЕТ СН'!$I$24</f>
        <v>3578.0284570499998</v>
      </c>
      <c r="R144" s="36">
        <f>SUMIFS(СВЦЭМ!$D$39:$D$782,СВЦЭМ!$A$39:$A$782,$A144,СВЦЭМ!$B$39:$B$782,R$119)+'СЕТ СН'!$I$14+СВЦЭМ!$D$10+'СЕТ СН'!$I$5-'СЕТ СН'!$I$24</f>
        <v>3576.7373325099998</v>
      </c>
      <c r="S144" s="36">
        <f>SUMIFS(СВЦЭМ!$D$39:$D$782,СВЦЭМ!$A$39:$A$782,$A144,СВЦЭМ!$B$39:$B$782,S$119)+'СЕТ СН'!$I$14+СВЦЭМ!$D$10+'СЕТ СН'!$I$5-'СЕТ СН'!$I$24</f>
        <v>3561.67229851</v>
      </c>
      <c r="T144" s="36">
        <f>SUMIFS(СВЦЭМ!$D$39:$D$782,СВЦЭМ!$A$39:$A$782,$A144,СВЦЭМ!$B$39:$B$782,T$119)+'СЕТ СН'!$I$14+СВЦЭМ!$D$10+'СЕТ СН'!$I$5-'СЕТ СН'!$I$24</f>
        <v>3588.7253211100001</v>
      </c>
      <c r="U144" s="36">
        <f>SUMIFS(СВЦЭМ!$D$39:$D$782,СВЦЭМ!$A$39:$A$782,$A144,СВЦЭМ!$B$39:$B$782,U$119)+'СЕТ СН'!$I$14+СВЦЭМ!$D$10+'СЕТ СН'!$I$5-'СЕТ СН'!$I$24</f>
        <v>3583.6061528800001</v>
      </c>
      <c r="V144" s="36">
        <f>SUMIFS(СВЦЭМ!$D$39:$D$782,СВЦЭМ!$A$39:$A$782,$A144,СВЦЭМ!$B$39:$B$782,V$119)+'СЕТ СН'!$I$14+СВЦЭМ!$D$10+'СЕТ СН'!$I$5-'СЕТ СН'!$I$24</f>
        <v>3600.8012785699998</v>
      </c>
      <c r="W144" s="36">
        <f>SUMIFS(СВЦЭМ!$D$39:$D$782,СВЦЭМ!$A$39:$A$782,$A144,СВЦЭМ!$B$39:$B$782,W$119)+'СЕТ СН'!$I$14+СВЦЭМ!$D$10+'СЕТ СН'!$I$5-'СЕТ СН'!$I$24</f>
        <v>3612.6933346400001</v>
      </c>
      <c r="X144" s="36">
        <f>SUMIFS(СВЦЭМ!$D$39:$D$782,СВЦЭМ!$A$39:$A$782,$A144,СВЦЭМ!$B$39:$B$782,X$119)+'СЕТ СН'!$I$14+СВЦЭМ!$D$10+'СЕТ СН'!$I$5-'СЕТ СН'!$I$24</f>
        <v>3561.5843100799998</v>
      </c>
      <c r="Y144" s="36">
        <f>SUMIFS(СВЦЭМ!$D$39:$D$782,СВЦЭМ!$A$39:$A$782,$A144,СВЦЭМ!$B$39:$B$782,Y$119)+'СЕТ СН'!$I$14+СВЦЭМ!$D$10+'СЕТ СН'!$I$5-'СЕТ СН'!$I$24</f>
        <v>3573.9638535899999</v>
      </c>
    </row>
    <row r="145" spans="1:27" ht="15.75" x14ac:dyDescent="0.2">
      <c r="A145" s="35">
        <f t="shared" si="3"/>
        <v>44434</v>
      </c>
      <c r="B145" s="36">
        <f>SUMIFS(СВЦЭМ!$D$39:$D$782,СВЦЭМ!$A$39:$A$782,$A145,СВЦЭМ!$B$39:$B$782,B$119)+'СЕТ СН'!$I$14+СВЦЭМ!$D$10+'СЕТ СН'!$I$5-'СЕТ СН'!$I$24</f>
        <v>3667.5815857299999</v>
      </c>
      <c r="C145" s="36">
        <f>SUMIFS(СВЦЭМ!$D$39:$D$782,СВЦЭМ!$A$39:$A$782,$A145,СВЦЭМ!$B$39:$B$782,C$119)+'СЕТ СН'!$I$14+СВЦЭМ!$D$10+'СЕТ СН'!$I$5-'СЕТ СН'!$I$24</f>
        <v>3734.8182739499998</v>
      </c>
      <c r="D145" s="36">
        <f>SUMIFS(СВЦЭМ!$D$39:$D$782,СВЦЭМ!$A$39:$A$782,$A145,СВЦЭМ!$B$39:$B$782,D$119)+'СЕТ СН'!$I$14+СВЦЭМ!$D$10+'СЕТ СН'!$I$5-'СЕТ СН'!$I$24</f>
        <v>3789.63533465</v>
      </c>
      <c r="E145" s="36">
        <f>SUMIFS(СВЦЭМ!$D$39:$D$782,СВЦЭМ!$A$39:$A$782,$A145,СВЦЭМ!$B$39:$B$782,E$119)+'СЕТ СН'!$I$14+СВЦЭМ!$D$10+'СЕТ СН'!$I$5-'СЕТ СН'!$I$24</f>
        <v>3805.3355570799999</v>
      </c>
      <c r="F145" s="36">
        <f>SUMIFS(СВЦЭМ!$D$39:$D$782,СВЦЭМ!$A$39:$A$782,$A145,СВЦЭМ!$B$39:$B$782,F$119)+'СЕТ СН'!$I$14+СВЦЭМ!$D$10+'СЕТ СН'!$I$5-'СЕТ СН'!$I$24</f>
        <v>3802.3622066200001</v>
      </c>
      <c r="G145" s="36">
        <f>SUMIFS(СВЦЭМ!$D$39:$D$782,СВЦЭМ!$A$39:$A$782,$A145,СВЦЭМ!$B$39:$B$782,G$119)+'СЕТ СН'!$I$14+СВЦЭМ!$D$10+'СЕТ СН'!$I$5-'СЕТ СН'!$I$24</f>
        <v>3786.4110492099999</v>
      </c>
      <c r="H145" s="36">
        <f>SUMIFS(СВЦЭМ!$D$39:$D$782,СВЦЭМ!$A$39:$A$782,$A145,СВЦЭМ!$B$39:$B$782,H$119)+'СЕТ СН'!$I$14+СВЦЭМ!$D$10+'СЕТ СН'!$I$5-'СЕТ СН'!$I$24</f>
        <v>3748.7445146599998</v>
      </c>
      <c r="I145" s="36">
        <f>SUMIFS(СВЦЭМ!$D$39:$D$782,СВЦЭМ!$A$39:$A$782,$A145,СВЦЭМ!$B$39:$B$782,I$119)+'СЕТ СН'!$I$14+СВЦЭМ!$D$10+'СЕТ СН'!$I$5-'СЕТ СН'!$I$24</f>
        <v>3667.5373762499999</v>
      </c>
      <c r="J145" s="36">
        <f>SUMIFS(СВЦЭМ!$D$39:$D$782,СВЦЭМ!$A$39:$A$782,$A145,СВЦЭМ!$B$39:$B$782,J$119)+'СЕТ СН'!$I$14+СВЦЭМ!$D$10+'СЕТ СН'!$I$5-'СЕТ СН'!$I$24</f>
        <v>3585.0392849999998</v>
      </c>
      <c r="K145" s="36">
        <f>SUMIFS(СВЦЭМ!$D$39:$D$782,СВЦЭМ!$A$39:$A$782,$A145,СВЦЭМ!$B$39:$B$782,K$119)+'СЕТ СН'!$I$14+СВЦЭМ!$D$10+'СЕТ СН'!$I$5-'СЕТ СН'!$I$24</f>
        <v>3592.7769348699999</v>
      </c>
      <c r="L145" s="36">
        <f>SUMIFS(СВЦЭМ!$D$39:$D$782,СВЦЭМ!$A$39:$A$782,$A145,СВЦЭМ!$B$39:$B$782,L$119)+'СЕТ СН'!$I$14+СВЦЭМ!$D$10+'СЕТ СН'!$I$5-'СЕТ СН'!$I$24</f>
        <v>3610.60625897</v>
      </c>
      <c r="M145" s="36">
        <f>SUMIFS(СВЦЭМ!$D$39:$D$782,СВЦЭМ!$A$39:$A$782,$A145,СВЦЭМ!$B$39:$B$782,M$119)+'СЕТ СН'!$I$14+СВЦЭМ!$D$10+'СЕТ СН'!$I$5-'СЕТ СН'!$I$24</f>
        <v>3608.5131726300001</v>
      </c>
      <c r="N145" s="36">
        <f>SUMIFS(СВЦЭМ!$D$39:$D$782,СВЦЭМ!$A$39:$A$782,$A145,СВЦЭМ!$B$39:$B$782,N$119)+'СЕТ СН'!$I$14+СВЦЭМ!$D$10+'СЕТ СН'!$I$5-'СЕТ СН'!$I$24</f>
        <v>3604.9903240399999</v>
      </c>
      <c r="O145" s="36">
        <f>SUMIFS(СВЦЭМ!$D$39:$D$782,СВЦЭМ!$A$39:$A$782,$A145,СВЦЭМ!$B$39:$B$782,O$119)+'СЕТ СН'!$I$14+СВЦЭМ!$D$10+'СЕТ СН'!$I$5-'СЕТ СН'!$I$24</f>
        <v>3587.0537288599999</v>
      </c>
      <c r="P145" s="36">
        <f>SUMIFS(СВЦЭМ!$D$39:$D$782,СВЦЭМ!$A$39:$A$782,$A145,СВЦЭМ!$B$39:$B$782,P$119)+'СЕТ СН'!$I$14+СВЦЭМ!$D$10+'СЕТ СН'!$I$5-'СЕТ СН'!$I$24</f>
        <v>3587.7486914999999</v>
      </c>
      <c r="Q145" s="36">
        <f>SUMIFS(СВЦЭМ!$D$39:$D$782,СВЦЭМ!$A$39:$A$782,$A145,СВЦЭМ!$B$39:$B$782,Q$119)+'СЕТ СН'!$I$14+СВЦЭМ!$D$10+'СЕТ СН'!$I$5-'СЕТ СН'!$I$24</f>
        <v>3576.3905278799998</v>
      </c>
      <c r="R145" s="36">
        <f>SUMIFS(СВЦЭМ!$D$39:$D$782,СВЦЭМ!$A$39:$A$782,$A145,СВЦЭМ!$B$39:$B$782,R$119)+'СЕТ СН'!$I$14+СВЦЭМ!$D$10+'СЕТ СН'!$I$5-'СЕТ СН'!$I$24</f>
        <v>3567.5856532399998</v>
      </c>
      <c r="S145" s="36">
        <f>SUMIFS(СВЦЭМ!$D$39:$D$782,СВЦЭМ!$A$39:$A$782,$A145,СВЦЭМ!$B$39:$B$782,S$119)+'СЕТ СН'!$I$14+СВЦЭМ!$D$10+'СЕТ СН'!$I$5-'СЕТ СН'!$I$24</f>
        <v>3581.1023412300001</v>
      </c>
      <c r="T145" s="36">
        <f>SUMIFS(СВЦЭМ!$D$39:$D$782,СВЦЭМ!$A$39:$A$782,$A145,СВЦЭМ!$B$39:$B$782,T$119)+'СЕТ СН'!$I$14+СВЦЭМ!$D$10+'СЕТ СН'!$I$5-'СЕТ СН'!$I$24</f>
        <v>3634.0104314099999</v>
      </c>
      <c r="U145" s="36">
        <f>SUMIFS(СВЦЭМ!$D$39:$D$782,СВЦЭМ!$A$39:$A$782,$A145,СВЦЭМ!$B$39:$B$782,U$119)+'СЕТ СН'!$I$14+СВЦЭМ!$D$10+'СЕТ СН'!$I$5-'СЕТ СН'!$I$24</f>
        <v>3628.5311583000002</v>
      </c>
      <c r="V145" s="36">
        <f>SUMIFS(СВЦЭМ!$D$39:$D$782,СВЦЭМ!$A$39:$A$782,$A145,СВЦЭМ!$B$39:$B$782,V$119)+'СЕТ СН'!$I$14+СВЦЭМ!$D$10+'СЕТ СН'!$I$5-'СЕТ СН'!$I$24</f>
        <v>3650.0793414700001</v>
      </c>
      <c r="W145" s="36">
        <f>SUMIFS(СВЦЭМ!$D$39:$D$782,СВЦЭМ!$A$39:$A$782,$A145,СВЦЭМ!$B$39:$B$782,W$119)+'СЕТ СН'!$I$14+СВЦЭМ!$D$10+'СЕТ СН'!$I$5-'СЕТ СН'!$I$24</f>
        <v>3650.4961465599999</v>
      </c>
      <c r="X145" s="36">
        <f>SUMIFS(СВЦЭМ!$D$39:$D$782,СВЦЭМ!$A$39:$A$782,$A145,СВЦЭМ!$B$39:$B$782,X$119)+'СЕТ СН'!$I$14+СВЦЭМ!$D$10+'СЕТ СН'!$I$5-'СЕТ СН'!$I$24</f>
        <v>3618.35471843</v>
      </c>
      <c r="Y145" s="36">
        <f>SUMIFS(СВЦЭМ!$D$39:$D$782,СВЦЭМ!$A$39:$A$782,$A145,СВЦЭМ!$B$39:$B$782,Y$119)+'СЕТ СН'!$I$14+СВЦЭМ!$D$10+'СЕТ СН'!$I$5-'СЕТ СН'!$I$24</f>
        <v>3606.98117869</v>
      </c>
    </row>
    <row r="146" spans="1:27" ht="15.75" x14ac:dyDescent="0.2">
      <c r="A146" s="35">
        <f t="shared" si="3"/>
        <v>44435</v>
      </c>
      <c r="B146" s="36">
        <f>SUMIFS(СВЦЭМ!$D$39:$D$782,СВЦЭМ!$A$39:$A$782,$A146,СВЦЭМ!$B$39:$B$782,B$119)+'СЕТ СН'!$I$14+СВЦЭМ!$D$10+'СЕТ СН'!$I$5-'СЕТ СН'!$I$24</f>
        <v>3750.3712604399998</v>
      </c>
      <c r="C146" s="36">
        <f>SUMIFS(СВЦЭМ!$D$39:$D$782,СВЦЭМ!$A$39:$A$782,$A146,СВЦЭМ!$B$39:$B$782,C$119)+'СЕТ СН'!$I$14+СВЦЭМ!$D$10+'СЕТ СН'!$I$5-'СЕТ СН'!$I$24</f>
        <v>3817.8162326299998</v>
      </c>
      <c r="D146" s="36">
        <f>SUMIFS(СВЦЭМ!$D$39:$D$782,СВЦЭМ!$A$39:$A$782,$A146,СВЦЭМ!$B$39:$B$782,D$119)+'СЕТ СН'!$I$14+СВЦЭМ!$D$10+'СЕТ СН'!$I$5-'СЕТ СН'!$I$24</f>
        <v>3901.3419772300003</v>
      </c>
      <c r="E146" s="36">
        <f>SUMIFS(СВЦЭМ!$D$39:$D$782,СВЦЭМ!$A$39:$A$782,$A146,СВЦЭМ!$B$39:$B$782,E$119)+'СЕТ СН'!$I$14+СВЦЭМ!$D$10+'СЕТ СН'!$I$5-'СЕТ СН'!$I$24</f>
        <v>3940.7297611100003</v>
      </c>
      <c r="F146" s="36">
        <f>SUMIFS(СВЦЭМ!$D$39:$D$782,СВЦЭМ!$A$39:$A$782,$A146,СВЦЭМ!$B$39:$B$782,F$119)+'СЕТ СН'!$I$14+СВЦЭМ!$D$10+'СЕТ СН'!$I$5-'СЕТ СН'!$I$24</f>
        <v>3949.8714585999996</v>
      </c>
      <c r="G146" s="36">
        <f>SUMIFS(СВЦЭМ!$D$39:$D$782,СВЦЭМ!$A$39:$A$782,$A146,СВЦЭМ!$B$39:$B$782,G$119)+'СЕТ СН'!$I$14+СВЦЭМ!$D$10+'СЕТ СН'!$I$5-'СЕТ СН'!$I$24</f>
        <v>3932.2294985799999</v>
      </c>
      <c r="H146" s="36">
        <f>SUMIFS(СВЦЭМ!$D$39:$D$782,СВЦЭМ!$A$39:$A$782,$A146,СВЦЭМ!$B$39:$B$782,H$119)+'СЕТ СН'!$I$14+СВЦЭМ!$D$10+'СЕТ СН'!$I$5-'СЕТ СН'!$I$24</f>
        <v>3857.60502081</v>
      </c>
      <c r="I146" s="36">
        <f>SUMIFS(СВЦЭМ!$D$39:$D$782,СВЦЭМ!$A$39:$A$782,$A146,СВЦЭМ!$B$39:$B$782,I$119)+'СЕТ СН'!$I$14+СВЦЭМ!$D$10+'СЕТ СН'!$I$5-'СЕТ СН'!$I$24</f>
        <v>3743.20570907</v>
      </c>
      <c r="J146" s="36">
        <f>SUMIFS(СВЦЭМ!$D$39:$D$782,СВЦЭМ!$A$39:$A$782,$A146,СВЦЭМ!$B$39:$B$782,J$119)+'СЕТ СН'!$I$14+СВЦЭМ!$D$10+'СЕТ СН'!$I$5-'СЕТ СН'!$I$24</f>
        <v>3662.9163620700001</v>
      </c>
      <c r="K146" s="36">
        <f>SUMIFS(СВЦЭМ!$D$39:$D$782,СВЦЭМ!$A$39:$A$782,$A146,СВЦЭМ!$B$39:$B$782,K$119)+'СЕТ СН'!$I$14+СВЦЭМ!$D$10+'СЕТ СН'!$I$5-'СЕТ СН'!$I$24</f>
        <v>3614.7786586100001</v>
      </c>
      <c r="L146" s="36">
        <f>SUMIFS(СВЦЭМ!$D$39:$D$782,СВЦЭМ!$A$39:$A$782,$A146,СВЦЭМ!$B$39:$B$782,L$119)+'СЕТ СН'!$I$14+СВЦЭМ!$D$10+'СЕТ СН'!$I$5-'СЕТ СН'!$I$24</f>
        <v>3618.4161757500001</v>
      </c>
      <c r="M146" s="36">
        <f>SUMIFS(СВЦЭМ!$D$39:$D$782,СВЦЭМ!$A$39:$A$782,$A146,СВЦЭМ!$B$39:$B$782,M$119)+'СЕТ СН'!$I$14+СВЦЭМ!$D$10+'СЕТ СН'!$I$5-'СЕТ СН'!$I$24</f>
        <v>3621.0387804399998</v>
      </c>
      <c r="N146" s="36">
        <f>SUMIFS(СВЦЭМ!$D$39:$D$782,СВЦЭМ!$A$39:$A$782,$A146,СВЦЭМ!$B$39:$B$782,N$119)+'СЕТ СН'!$I$14+СВЦЭМ!$D$10+'СЕТ СН'!$I$5-'СЕТ СН'!$I$24</f>
        <v>3620.6510191400002</v>
      </c>
      <c r="O146" s="36">
        <f>SUMIFS(СВЦЭМ!$D$39:$D$782,СВЦЭМ!$A$39:$A$782,$A146,СВЦЭМ!$B$39:$B$782,O$119)+'СЕТ СН'!$I$14+СВЦЭМ!$D$10+'СЕТ СН'!$I$5-'СЕТ СН'!$I$24</f>
        <v>3621.0381574900002</v>
      </c>
      <c r="P146" s="36">
        <f>SUMIFS(СВЦЭМ!$D$39:$D$782,СВЦЭМ!$A$39:$A$782,$A146,СВЦЭМ!$B$39:$B$782,P$119)+'СЕТ СН'!$I$14+СВЦЭМ!$D$10+'СЕТ СН'!$I$5-'СЕТ СН'!$I$24</f>
        <v>3643.1995931599999</v>
      </c>
      <c r="Q146" s="36">
        <f>SUMIFS(СВЦЭМ!$D$39:$D$782,СВЦЭМ!$A$39:$A$782,$A146,СВЦЭМ!$B$39:$B$782,Q$119)+'СЕТ СН'!$I$14+СВЦЭМ!$D$10+'СЕТ СН'!$I$5-'СЕТ СН'!$I$24</f>
        <v>3649.4726295700002</v>
      </c>
      <c r="R146" s="36">
        <f>SUMIFS(СВЦЭМ!$D$39:$D$782,СВЦЭМ!$A$39:$A$782,$A146,СВЦЭМ!$B$39:$B$782,R$119)+'СЕТ СН'!$I$14+СВЦЭМ!$D$10+'СЕТ СН'!$I$5-'СЕТ СН'!$I$24</f>
        <v>3648.56321716</v>
      </c>
      <c r="S146" s="36">
        <f>SUMIFS(СВЦЭМ!$D$39:$D$782,СВЦЭМ!$A$39:$A$782,$A146,СВЦЭМ!$B$39:$B$782,S$119)+'СЕТ СН'!$I$14+СВЦЭМ!$D$10+'СЕТ СН'!$I$5-'СЕТ СН'!$I$24</f>
        <v>3617.2183708799998</v>
      </c>
      <c r="T146" s="36">
        <f>SUMIFS(СВЦЭМ!$D$39:$D$782,СВЦЭМ!$A$39:$A$782,$A146,СВЦЭМ!$B$39:$B$782,T$119)+'СЕТ СН'!$I$14+СВЦЭМ!$D$10+'СЕТ СН'!$I$5-'СЕТ СН'!$I$24</f>
        <v>3602.4242758099999</v>
      </c>
      <c r="U146" s="36">
        <f>SUMIFS(СВЦЭМ!$D$39:$D$782,СВЦЭМ!$A$39:$A$782,$A146,СВЦЭМ!$B$39:$B$782,U$119)+'СЕТ СН'!$I$14+СВЦЭМ!$D$10+'СЕТ СН'!$I$5-'СЕТ СН'!$I$24</f>
        <v>3611.0544203899999</v>
      </c>
      <c r="V146" s="36">
        <f>SUMIFS(СВЦЭМ!$D$39:$D$782,СВЦЭМ!$A$39:$A$782,$A146,СВЦЭМ!$B$39:$B$782,V$119)+'СЕТ СН'!$I$14+СВЦЭМ!$D$10+'СЕТ СН'!$I$5-'СЕТ СН'!$I$24</f>
        <v>3596.6292695799998</v>
      </c>
      <c r="W146" s="36">
        <f>SUMIFS(СВЦЭМ!$D$39:$D$782,СВЦЭМ!$A$39:$A$782,$A146,СВЦЭМ!$B$39:$B$782,W$119)+'СЕТ СН'!$I$14+СВЦЭМ!$D$10+'СЕТ СН'!$I$5-'СЕТ СН'!$I$24</f>
        <v>3587.5344457900001</v>
      </c>
      <c r="X146" s="36">
        <f>SUMIFS(СВЦЭМ!$D$39:$D$782,СВЦЭМ!$A$39:$A$782,$A146,СВЦЭМ!$B$39:$B$782,X$119)+'СЕТ СН'!$I$14+СВЦЭМ!$D$10+'СЕТ СН'!$I$5-'СЕТ СН'!$I$24</f>
        <v>3632.85297472</v>
      </c>
      <c r="Y146" s="36">
        <f>SUMIFS(СВЦЭМ!$D$39:$D$782,СВЦЭМ!$A$39:$A$782,$A146,СВЦЭМ!$B$39:$B$782,Y$119)+'СЕТ СН'!$I$14+СВЦЭМ!$D$10+'СЕТ СН'!$I$5-'СЕТ СН'!$I$24</f>
        <v>3694.9437452500001</v>
      </c>
    </row>
    <row r="147" spans="1:27" ht="15.75" x14ac:dyDescent="0.2">
      <c r="A147" s="35">
        <f t="shared" si="3"/>
        <v>44436</v>
      </c>
      <c r="B147" s="36">
        <f>SUMIFS(СВЦЭМ!$D$39:$D$782,СВЦЭМ!$A$39:$A$782,$A147,СВЦЭМ!$B$39:$B$782,B$119)+'СЕТ СН'!$I$14+СВЦЭМ!$D$10+'СЕТ СН'!$I$5-'СЕТ СН'!$I$24</f>
        <v>3705.8719170099998</v>
      </c>
      <c r="C147" s="36">
        <f>SUMIFS(СВЦЭМ!$D$39:$D$782,СВЦЭМ!$A$39:$A$782,$A147,СВЦЭМ!$B$39:$B$782,C$119)+'СЕТ СН'!$I$14+СВЦЭМ!$D$10+'СЕТ СН'!$I$5-'СЕТ СН'!$I$24</f>
        <v>3773.7989146099999</v>
      </c>
      <c r="D147" s="36">
        <f>SUMIFS(СВЦЭМ!$D$39:$D$782,СВЦЭМ!$A$39:$A$782,$A147,СВЦЭМ!$B$39:$B$782,D$119)+'СЕТ СН'!$I$14+СВЦЭМ!$D$10+'СЕТ СН'!$I$5-'СЕТ СН'!$I$24</f>
        <v>3825.8188210099997</v>
      </c>
      <c r="E147" s="36">
        <f>SUMIFS(СВЦЭМ!$D$39:$D$782,СВЦЭМ!$A$39:$A$782,$A147,СВЦЭМ!$B$39:$B$782,E$119)+'СЕТ СН'!$I$14+СВЦЭМ!$D$10+'СЕТ СН'!$I$5-'СЕТ СН'!$I$24</f>
        <v>3847.4366507499999</v>
      </c>
      <c r="F147" s="36">
        <f>SUMIFS(СВЦЭМ!$D$39:$D$782,СВЦЭМ!$A$39:$A$782,$A147,СВЦЭМ!$B$39:$B$782,F$119)+'СЕТ СН'!$I$14+СВЦЭМ!$D$10+'СЕТ СН'!$I$5-'СЕТ СН'!$I$24</f>
        <v>3854.1946185199999</v>
      </c>
      <c r="G147" s="36">
        <f>SUMIFS(СВЦЭМ!$D$39:$D$782,СВЦЭМ!$A$39:$A$782,$A147,СВЦЭМ!$B$39:$B$782,G$119)+'СЕТ СН'!$I$14+СВЦЭМ!$D$10+'СЕТ СН'!$I$5-'СЕТ СН'!$I$24</f>
        <v>3852.2350810899998</v>
      </c>
      <c r="H147" s="36">
        <f>SUMIFS(СВЦЭМ!$D$39:$D$782,СВЦЭМ!$A$39:$A$782,$A147,СВЦЭМ!$B$39:$B$782,H$119)+'СЕТ СН'!$I$14+СВЦЭМ!$D$10+'СЕТ СН'!$I$5-'СЕТ СН'!$I$24</f>
        <v>3824.0296304599997</v>
      </c>
      <c r="I147" s="36">
        <f>SUMIFS(СВЦЭМ!$D$39:$D$782,СВЦЭМ!$A$39:$A$782,$A147,СВЦЭМ!$B$39:$B$782,I$119)+'СЕТ СН'!$I$14+СВЦЭМ!$D$10+'СЕТ СН'!$I$5-'СЕТ СН'!$I$24</f>
        <v>3721.7163170599997</v>
      </c>
      <c r="J147" s="36">
        <f>SUMIFS(СВЦЭМ!$D$39:$D$782,СВЦЭМ!$A$39:$A$782,$A147,СВЦЭМ!$B$39:$B$782,J$119)+'СЕТ СН'!$I$14+СВЦЭМ!$D$10+'СЕТ СН'!$I$5-'СЕТ СН'!$I$24</f>
        <v>3634.50966664</v>
      </c>
      <c r="K147" s="36">
        <f>SUMIFS(СВЦЭМ!$D$39:$D$782,СВЦЭМ!$A$39:$A$782,$A147,СВЦЭМ!$B$39:$B$782,K$119)+'СЕТ СН'!$I$14+СВЦЭМ!$D$10+'СЕТ СН'!$I$5-'СЕТ СН'!$I$24</f>
        <v>3567.6932181100001</v>
      </c>
      <c r="L147" s="36">
        <f>SUMIFS(СВЦЭМ!$D$39:$D$782,СВЦЭМ!$A$39:$A$782,$A147,СВЦЭМ!$B$39:$B$782,L$119)+'СЕТ СН'!$I$14+СВЦЭМ!$D$10+'СЕТ СН'!$I$5-'СЕТ СН'!$I$24</f>
        <v>3532.2331695399998</v>
      </c>
      <c r="M147" s="36">
        <f>SUMIFS(СВЦЭМ!$D$39:$D$782,СВЦЭМ!$A$39:$A$782,$A147,СВЦЭМ!$B$39:$B$782,M$119)+'СЕТ СН'!$I$14+СВЦЭМ!$D$10+'СЕТ СН'!$I$5-'СЕТ СН'!$I$24</f>
        <v>3527.8828635899999</v>
      </c>
      <c r="N147" s="36">
        <f>SUMIFS(СВЦЭМ!$D$39:$D$782,СВЦЭМ!$A$39:$A$782,$A147,СВЦЭМ!$B$39:$B$782,N$119)+'СЕТ СН'!$I$14+СВЦЭМ!$D$10+'СЕТ СН'!$I$5-'СЕТ СН'!$I$24</f>
        <v>3537.3266988599999</v>
      </c>
      <c r="O147" s="36">
        <f>SUMIFS(СВЦЭМ!$D$39:$D$782,СВЦЭМ!$A$39:$A$782,$A147,СВЦЭМ!$B$39:$B$782,O$119)+'СЕТ СН'!$I$14+СВЦЭМ!$D$10+'СЕТ СН'!$I$5-'СЕТ СН'!$I$24</f>
        <v>3553.4481735199997</v>
      </c>
      <c r="P147" s="36">
        <f>SUMIFS(СВЦЭМ!$D$39:$D$782,СВЦЭМ!$A$39:$A$782,$A147,СВЦЭМ!$B$39:$B$782,P$119)+'СЕТ СН'!$I$14+СВЦЭМ!$D$10+'СЕТ СН'!$I$5-'СЕТ СН'!$I$24</f>
        <v>3570.2053223399998</v>
      </c>
      <c r="Q147" s="36">
        <f>SUMIFS(СВЦЭМ!$D$39:$D$782,СВЦЭМ!$A$39:$A$782,$A147,СВЦЭМ!$B$39:$B$782,Q$119)+'СЕТ СН'!$I$14+СВЦЭМ!$D$10+'СЕТ СН'!$I$5-'СЕТ СН'!$I$24</f>
        <v>3580.9144110100001</v>
      </c>
      <c r="R147" s="36">
        <f>SUMIFS(СВЦЭМ!$D$39:$D$782,СВЦЭМ!$A$39:$A$782,$A147,СВЦЭМ!$B$39:$B$782,R$119)+'СЕТ СН'!$I$14+СВЦЭМ!$D$10+'СЕТ СН'!$I$5-'СЕТ СН'!$I$24</f>
        <v>3578.3206388399999</v>
      </c>
      <c r="S147" s="36">
        <f>SUMIFS(СВЦЭМ!$D$39:$D$782,СВЦЭМ!$A$39:$A$782,$A147,СВЦЭМ!$B$39:$B$782,S$119)+'СЕТ СН'!$I$14+СВЦЭМ!$D$10+'СЕТ СН'!$I$5-'СЕТ СН'!$I$24</f>
        <v>3554.5052163199998</v>
      </c>
      <c r="T147" s="36">
        <f>SUMIFS(СВЦЭМ!$D$39:$D$782,СВЦЭМ!$A$39:$A$782,$A147,СВЦЭМ!$B$39:$B$782,T$119)+'СЕТ СН'!$I$14+СВЦЭМ!$D$10+'СЕТ СН'!$I$5-'СЕТ СН'!$I$24</f>
        <v>3540.0483629</v>
      </c>
      <c r="U147" s="36">
        <f>SUMIFS(СВЦЭМ!$D$39:$D$782,СВЦЭМ!$A$39:$A$782,$A147,СВЦЭМ!$B$39:$B$782,U$119)+'СЕТ СН'!$I$14+СВЦЭМ!$D$10+'СЕТ СН'!$I$5-'СЕТ СН'!$I$24</f>
        <v>3541.5332492899997</v>
      </c>
      <c r="V147" s="36">
        <f>SUMIFS(СВЦЭМ!$D$39:$D$782,СВЦЭМ!$A$39:$A$782,$A147,СВЦЭМ!$B$39:$B$782,V$119)+'СЕТ СН'!$I$14+СВЦЭМ!$D$10+'СЕТ СН'!$I$5-'СЕТ СН'!$I$24</f>
        <v>3535.8559844900001</v>
      </c>
      <c r="W147" s="36">
        <f>SUMIFS(СВЦЭМ!$D$39:$D$782,СВЦЭМ!$A$39:$A$782,$A147,СВЦЭМ!$B$39:$B$782,W$119)+'СЕТ СН'!$I$14+СВЦЭМ!$D$10+'СЕТ СН'!$I$5-'СЕТ СН'!$I$24</f>
        <v>3551.2307720899998</v>
      </c>
      <c r="X147" s="36">
        <f>SUMIFS(СВЦЭМ!$D$39:$D$782,СВЦЭМ!$A$39:$A$782,$A147,СВЦЭМ!$B$39:$B$782,X$119)+'СЕТ СН'!$I$14+СВЦЭМ!$D$10+'СЕТ СН'!$I$5-'СЕТ СН'!$I$24</f>
        <v>3575.4948413399998</v>
      </c>
      <c r="Y147" s="36">
        <f>SUMIFS(СВЦЭМ!$D$39:$D$782,СВЦЭМ!$A$39:$A$782,$A147,СВЦЭМ!$B$39:$B$782,Y$119)+'СЕТ СН'!$I$14+СВЦЭМ!$D$10+'СЕТ СН'!$I$5-'СЕТ СН'!$I$24</f>
        <v>3615.5799115999998</v>
      </c>
    </row>
    <row r="148" spans="1:27" ht="15.75" x14ac:dyDescent="0.2">
      <c r="A148" s="35">
        <f t="shared" si="3"/>
        <v>44437</v>
      </c>
      <c r="B148" s="36">
        <f>SUMIFS(СВЦЭМ!$D$39:$D$782,СВЦЭМ!$A$39:$A$782,$A148,СВЦЭМ!$B$39:$B$782,B$119)+'СЕТ СН'!$I$14+СВЦЭМ!$D$10+'СЕТ СН'!$I$5-'СЕТ СН'!$I$24</f>
        <v>3711.06731631</v>
      </c>
      <c r="C148" s="36">
        <f>SUMIFS(СВЦЭМ!$D$39:$D$782,СВЦЭМ!$A$39:$A$782,$A148,СВЦЭМ!$B$39:$B$782,C$119)+'СЕТ СН'!$I$14+СВЦЭМ!$D$10+'СЕТ СН'!$I$5-'СЕТ СН'!$I$24</f>
        <v>3774.8592790000002</v>
      </c>
      <c r="D148" s="36">
        <f>SUMIFS(СВЦЭМ!$D$39:$D$782,СВЦЭМ!$A$39:$A$782,$A148,СВЦЭМ!$B$39:$B$782,D$119)+'СЕТ СН'!$I$14+СВЦЭМ!$D$10+'СЕТ СН'!$I$5-'СЕТ СН'!$I$24</f>
        <v>3836.6231863200001</v>
      </c>
      <c r="E148" s="36">
        <f>SUMIFS(СВЦЭМ!$D$39:$D$782,СВЦЭМ!$A$39:$A$782,$A148,СВЦЭМ!$B$39:$B$782,E$119)+'СЕТ СН'!$I$14+СВЦЭМ!$D$10+'СЕТ СН'!$I$5-'СЕТ СН'!$I$24</f>
        <v>3865.75482521</v>
      </c>
      <c r="F148" s="36">
        <f>SUMIFS(СВЦЭМ!$D$39:$D$782,СВЦЭМ!$A$39:$A$782,$A148,СВЦЭМ!$B$39:$B$782,F$119)+'СЕТ СН'!$I$14+СВЦЭМ!$D$10+'СЕТ СН'!$I$5-'СЕТ СН'!$I$24</f>
        <v>3873.03187867</v>
      </c>
      <c r="G148" s="36">
        <f>SUMIFS(СВЦЭМ!$D$39:$D$782,СВЦЭМ!$A$39:$A$782,$A148,СВЦЭМ!$B$39:$B$782,G$119)+'СЕТ СН'!$I$14+СВЦЭМ!$D$10+'СЕТ СН'!$I$5-'СЕТ СН'!$I$24</f>
        <v>3867.7025296299998</v>
      </c>
      <c r="H148" s="36">
        <f>SUMIFS(СВЦЭМ!$D$39:$D$782,СВЦЭМ!$A$39:$A$782,$A148,СВЦЭМ!$B$39:$B$782,H$119)+'СЕТ СН'!$I$14+СВЦЭМ!$D$10+'СЕТ СН'!$I$5-'СЕТ СН'!$I$24</f>
        <v>3838.4636657999999</v>
      </c>
      <c r="I148" s="36">
        <f>SUMIFS(СВЦЭМ!$D$39:$D$782,СВЦЭМ!$A$39:$A$782,$A148,СВЦЭМ!$B$39:$B$782,I$119)+'СЕТ СН'!$I$14+СВЦЭМ!$D$10+'СЕТ СН'!$I$5-'СЕТ СН'!$I$24</f>
        <v>3773.7396391900002</v>
      </c>
      <c r="J148" s="36">
        <f>SUMIFS(СВЦЭМ!$D$39:$D$782,СВЦЭМ!$A$39:$A$782,$A148,СВЦЭМ!$B$39:$B$782,J$119)+'СЕТ СН'!$I$14+СВЦЭМ!$D$10+'СЕТ СН'!$I$5-'СЕТ СН'!$I$24</f>
        <v>3677.8665428499999</v>
      </c>
      <c r="K148" s="36">
        <f>SUMIFS(СВЦЭМ!$D$39:$D$782,СВЦЭМ!$A$39:$A$782,$A148,СВЦЭМ!$B$39:$B$782,K$119)+'СЕТ СН'!$I$14+СВЦЭМ!$D$10+'СЕТ СН'!$I$5-'СЕТ СН'!$I$24</f>
        <v>3614.1652049499999</v>
      </c>
      <c r="L148" s="36">
        <f>SUMIFS(СВЦЭМ!$D$39:$D$782,СВЦЭМ!$A$39:$A$782,$A148,СВЦЭМ!$B$39:$B$782,L$119)+'СЕТ СН'!$I$14+СВЦЭМ!$D$10+'СЕТ СН'!$I$5-'СЕТ СН'!$I$24</f>
        <v>3575.6470448</v>
      </c>
      <c r="M148" s="36">
        <f>SUMIFS(СВЦЭМ!$D$39:$D$782,СВЦЭМ!$A$39:$A$782,$A148,СВЦЭМ!$B$39:$B$782,M$119)+'СЕТ СН'!$I$14+СВЦЭМ!$D$10+'СЕТ СН'!$I$5-'СЕТ СН'!$I$24</f>
        <v>3567.4514896199998</v>
      </c>
      <c r="N148" s="36">
        <f>SUMIFS(СВЦЭМ!$D$39:$D$782,СВЦЭМ!$A$39:$A$782,$A148,СВЦЭМ!$B$39:$B$782,N$119)+'СЕТ СН'!$I$14+СВЦЭМ!$D$10+'СЕТ СН'!$I$5-'СЕТ СН'!$I$24</f>
        <v>3567.6435655099999</v>
      </c>
      <c r="O148" s="36">
        <f>SUMIFS(СВЦЭМ!$D$39:$D$782,СВЦЭМ!$A$39:$A$782,$A148,СВЦЭМ!$B$39:$B$782,O$119)+'СЕТ СН'!$I$14+СВЦЭМ!$D$10+'СЕТ СН'!$I$5-'СЕТ СН'!$I$24</f>
        <v>3579.76606859</v>
      </c>
      <c r="P148" s="36">
        <f>SUMIFS(СВЦЭМ!$D$39:$D$782,СВЦЭМ!$A$39:$A$782,$A148,СВЦЭМ!$B$39:$B$782,P$119)+'СЕТ СН'!$I$14+СВЦЭМ!$D$10+'СЕТ СН'!$I$5-'СЕТ СН'!$I$24</f>
        <v>3605.9554585599999</v>
      </c>
      <c r="Q148" s="36">
        <f>SUMIFS(СВЦЭМ!$D$39:$D$782,СВЦЭМ!$A$39:$A$782,$A148,СВЦЭМ!$B$39:$B$782,Q$119)+'СЕТ СН'!$I$14+СВЦЭМ!$D$10+'СЕТ СН'!$I$5-'СЕТ СН'!$I$24</f>
        <v>3613.79522206</v>
      </c>
      <c r="R148" s="36">
        <f>SUMIFS(СВЦЭМ!$D$39:$D$782,СВЦЭМ!$A$39:$A$782,$A148,СВЦЭМ!$B$39:$B$782,R$119)+'СЕТ СН'!$I$14+СВЦЭМ!$D$10+'СЕТ СН'!$I$5-'СЕТ СН'!$I$24</f>
        <v>3607.5824109999999</v>
      </c>
      <c r="S148" s="36">
        <f>SUMIFS(СВЦЭМ!$D$39:$D$782,СВЦЭМ!$A$39:$A$782,$A148,СВЦЭМ!$B$39:$B$782,S$119)+'СЕТ СН'!$I$14+СВЦЭМ!$D$10+'СЕТ СН'!$I$5-'СЕТ СН'!$I$24</f>
        <v>3582.4404434500002</v>
      </c>
      <c r="T148" s="36">
        <f>SUMIFS(СВЦЭМ!$D$39:$D$782,СВЦЭМ!$A$39:$A$782,$A148,СВЦЭМ!$B$39:$B$782,T$119)+'СЕТ СН'!$I$14+СВЦЭМ!$D$10+'СЕТ СН'!$I$5-'СЕТ СН'!$I$24</f>
        <v>3559.9124746799998</v>
      </c>
      <c r="U148" s="36">
        <f>SUMIFS(СВЦЭМ!$D$39:$D$782,СВЦЭМ!$A$39:$A$782,$A148,СВЦЭМ!$B$39:$B$782,U$119)+'СЕТ СН'!$I$14+СВЦЭМ!$D$10+'СЕТ СН'!$I$5-'СЕТ СН'!$I$24</f>
        <v>3558.1831088099998</v>
      </c>
      <c r="V148" s="36">
        <f>SUMIFS(СВЦЭМ!$D$39:$D$782,СВЦЭМ!$A$39:$A$782,$A148,СВЦЭМ!$B$39:$B$782,V$119)+'СЕТ СН'!$I$14+СВЦЭМ!$D$10+'СЕТ СН'!$I$5-'СЕТ СН'!$I$24</f>
        <v>3551.0880998000002</v>
      </c>
      <c r="W148" s="36">
        <f>SUMIFS(СВЦЭМ!$D$39:$D$782,СВЦЭМ!$A$39:$A$782,$A148,СВЦЭМ!$B$39:$B$782,W$119)+'СЕТ СН'!$I$14+СВЦЭМ!$D$10+'СЕТ СН'!$I$5-'СЕТ СН'!$I$24</f>
        <v>3569.1688032500001</v>
      </c>
      <c r="X148" s="36">
        <f>SUMIFS(СВЦЭМ!$D$39:$D$782,СВЦЭМ!$A$39:$A$782,$A148,СВЦЭМ!$B$39:$B$782,X$119)+'СЕТ СН'!$I$14+СВЦЭМ!$D$10+'СЕТ СН'!$I$5-'СЕТ СН'!$I$24</f>
        <v>3559.2771150799999</v>
      </c>
      <c r="Y148" s="36">
        <f>SUMIFS(СВЦЭМ!$D$39:$D$782,СВЦЭМ!$A$39:$A$782,$A148,СВЦЭМ!$B$39:$B$782,Y$119)+'СЕТ СН'!$I$14+СВЦЭМ!$D$10+'СЕТ СН'!$I$5-'СЕТ СН'!$I$24</f>
        <v>3603.3617202699998</v>
      </c>
    </row>
    <row r="149" spans="1:27" ht="15.75" x14ac:dyDescent="0.2">
      <c r="A149" s="35">
        <f t="shared" si="3"/>
        <v>44438</v>
      </c>
      <c r="B149" s="36">
        <f>SUMIFS(СВЦЭМ!$D$39:$D$782,СВЦЭМ!$A$39:$A$782,$A149,СВЦЭМ!$B$39:$B$782,B$119)+'СЕТ СН'!$I$14+СВЦЭМ!$D$10+'СЕТ СН'!$I$5-'СЕТ СН'!$I$24</f>
        <v>3682.5820819599999</v>
      </c>
      <c r="C149" s="36">
        <f>SUMIFS(СВЦЭМ!$D$39:$D$782,СВЦЭМ!$A$39:$A$782,$A149,СВЦЭМ!$B$39:$B$782,C$119)+'СЕТ СН'!$I$14+СВЦЭМ!$D$10+'СЕТ СН'!$I$5-'СЕТ СН'!$I$24</f>
        <v>3758.09282635</v>
      </c>
      <c r="D149" s="36">
        <f>SUMIFS(СВЦЭМ!$D$39:$D$782,СВЦЭМ!$A$39:$A$782,$A149,СВЦЭМ!$B$39:$B$782,D$119)+'СЕТ СН'!$I$14+СВЦЭМ!$D$10+'СЕТ СН'!$I$5-'СЕТ СН'!$I$24</f>
        <v>3808.45550723</v>
      </c>
      <c r="E149" s="36">
        <f>SUMIFS(СВЦЭМ!$D$39:$D$782,СВЦЭМ!$A$39:$A$782,$A149,СВЦЭМ!$B$39:$B$782,E$119)+'СЕТ СН'!$I$14+СВЦЭМ!$D$10+'СЕТ СН'!$I$5-'СЕТ СН'!$I$24</f>
        <v>3833.2514027299999</v>
      </c>
      <c r="F149" s="36">
        <f>SUMIFS(СВЦЭМ!$D$39:$D$782,СВЦЭМ!$A$39:$A$782,$A149,СВЦЭМ!$B$39:$B$782,F$119)+'СЕТ СН'!$I$14+СВЦЭМ!$D$10+'СЕТ СН'!$I$5-'СЕТ СН'!$I$24</f>
        <v>3839.5208556600001</v>
      </c>
      <c r="G149" s="36">
        <f>SUMIFS(СВЦЭМ!$D$39:$D$782,СВЦЭМ!$A$39:$A$782,$A149,СВЦЭМ!$B$39:$B$782,G$119)+'СЕТ СН'!$I$14+СВЦЭМ!$D$10+'СЕТ СН'!$I$5-'СЕТ СН'!$I$24</f>
        <v>3823.67076499</v>
      </c>
      <c r="H149" s="36">
        <f>SUMIFS(СВЦЭМ!$D$39:$D$782,СВЦЭМ!$A$39:$A$782,$A149,СВЦЭМ!$B$39:$B$782,H$119)+'СЕТ СН'!$I$14+СВЦЭМ!$D$10+'СЕТ СН'!$I$5-'СЕТ СН'!$I$24</f>
        <v>3777.0041116900002</v>
      </c>
      <c r="I149" s="36">
        <f>SUMIFS(СВЦЭМ!$D$39:$D$782,СВЦЭМ!$A$39:$A$782,$A149,СВЦЭМ!$B$39:$B$782,I$119)+'СЕТ СН'!$I$14+СВЦЭМ!$D$10+'СЕТ СН'!$I$5-'СЕТ СН'!$I$24</f>
        <v>3685.5122591300001</v>
      </c>
      <c r="J149" s="36">
        <f>SUMIFS(СВЦЭМ!$D$39:$D$782,СВЦЭМ!$A$39:$A$782,$A149,СВЦЭМ!$B$39:$B$782,J$119)+'СЕТ СН'!$I$14+СВЦЭМ!$D$10+'СЕТ СН'!$I$5-'СЕТ СН'!$I$24</f>
        <v>3626.3739754799999</v>
      </c>
      <c r="K149" s="36">
        <f>SUMIFS(СВЦЭМ!$D$39:$D$782,СВЦЭМ!$A$39:$A$782,$A149,СВЦЭМ!$B$39:$B$782,K$119)+'СЕТ СН'!$I$14+СВЦЭМ!$D$10+'СЕТ СН'!$I$5-'СЕТ СН'!$I$24</f>
        <v>3558.3265939499997</v>
      </c>
      <c r="L149" s="36">
        <f>SUMIFS(СВЦЭМ!$D$39:$D$782,СВЦЭМ!$A$39:$A$782,$A149,СВЦЭМ!$B$39:$B$782,L$119)+'СЕТ СН'!$I$14+СВЦЭМ!$D$10+'СЕТ СН'!$I$5-'СЕТ СН'!$I$24</f>
        <v>3557.1090898699999</v>
      </c>
      <c r="M149" s="36">
        <f>SUMIFS(СВЦЭМ!$D$39:$D$782,СВЦЭМ!$A$39:$A$782,$A149,СВЦЭМ!$B$39:$B$782,M$119)+'СЕТ СН'!$I$14+СВЦЭМ!$D$10+'СЕТ СН'!$I$5-'СЕТ СН'!$I$24</f>
        <v>3558.2473589299998</v>
      </c>
      <c r="N149" s="36">
        <f>SUMIFS(СВЦЭМ!$D$39:$D$782,СВЦЭМ!$A$39:$A$782,$A149,СВЦЭМ!$B$39:$B$782,N$119)+'СЕТ СН'!$I$14+СВЦЭМ!$D$10+'СЕТ СН'!$I$5-'СЕТ СН'!$I$24</f>
        <v>3556.2124814499998</v>
      </c>
      <c r="O149" s="36">
        <f>SUMIFS(СВЦЭМ!$D$39:$D$782,СВЦЭМ!$A$39:$A$782,$A149,СВЦЭМ!$B$39:$B$782,O$119)+'СЕТ СН'!$I$14+СВЦЭМ!$D$10+'СЕТ СН'!$I$5-'СЕТ СН'!$I$24</f>
        <v>3599.0538719699998</v>
      </c>
      <c r="P149" s="36">
        <f>SUMIFS(СВЦЭМ!$D$39:$D$782,СВЦЭМ!$A$39:$A$782,$A149,СВЦЭМ!$B$39:$B$782,P$119)+'СЕТ СН'!$I$14+СВЦЭМ!$D$10+'СЕТ СН'!$I$5-'СЕТ СН'!$I$24</f>
        <v>3593.4980738599997</v>
      </c>
      <c r="Q149" s="36">
        <f>SUMIFS(СВЦЭМ!$D$39:$D$782,СВЦЭМ!$A$39:$A$782,$A149,СВЦЭМ!$B$39:$B$782,Q$119)+'СЕТ СН'!$I$14+СВЦЭМ!$D$10+'СЕТ СН'!$I$5-'СЕТ СН'!$I$24</f>
        <v>3593.0290395900001</v>
      </c>
      <c r="R149" s="36">
        <f>SUMIFS(СВЦЭМ!$D$39:$D$782,СВЦЭМ!$A$39:$A$782,$A149,СВЦЭМ!$B$39:$B$782,R$119)+'СЕТ СН'!$I$14+СВЦЭМ!$D$10+'СЕТ СН'!$I$5-'СЕТ СН'!$I$24</f>
        <v>3588.8955162399998</v>
      </c>
      <c r="S149" s="36">
        <f>SUMIFS(СВЦЭМ!$D$39:$D$782,СВЦЭМ!$A$39:$A$782,$A149,СВЦЭМ!$B$39:$B$782,S$119)+'СЕТ СН'!$I$14+СВЦЭМ!$D$10+'СЕТ СН'!$I$5-'СЕТ СН'!$I$24</f>
        <v>3564.0285530000001</v>
      </c>
      <c r="T149" s="36">
        <f>SUMIFS(СВЦЭМ!$D$39:$D$782,СВЦЭМ!$A$39:$A$782,$A149,СВЦЭМ!$B$39:$B$782,T$119)+'СЕТ СН'!$I$14+СВЦЭМ!$D$10+'СЕТ СН'!$I$5-'СЕТ СН'!$I$24</f>
        <v>3574.6733738900002</v>
      </c>
      <c r="U149" s="36">
        <f>SUMIFS(СВЦЭМ!$D$39:$D$782,СВЦЭМ!$A$39:$A$782,$A149,СВЦЭМ!$B$39:$B$782,U$119)+'СЕТ СН'!$I$14+СВЦЭМ!$D$10+'СЕТ СН'!$I$5-'СЕТ СН'!$I$24</f>
        <v>3575.2996745800001</v>
      </c>
      <c r="V149" s="36">
        <f>SUMIFS(СВЦЭМ!$D$39:$D$782,СВЦЭМ!$A$39:$A$782,$A149,СВЦЭМ!$B$39:$B$782,V$119)+'СЕТ СН'!$I$14+СВЦЭМ!$D$10+'СЕТ СН'!$I$5-'СЕТ СН'!$I$24</f>
        <v>3580.4658354200001</v>
      </c>
      <c r="W149" s="36">
        <f>SUMIFS(СВЦЭМ!$D$39:$D$782,СВЦЭМ!$A$39:$A$782,$A149,СВЦЭМ!$B$39:$B$782,W$119)+'СЕТ СН'!$I$14+СВЦЭМ!$D$10+'СЕТ СН'!$I$5-'СЕТ СН'!$I$24</f>
        <v>3587.0345131499998</v>
      </c>
      <c r="X149" s="36">
        <f>SUMIFS(СВЦЭМ!$D$39:$D$782,СВЦЭМ!$A$39:$A$782,$A149,СВЦЭМ!$B$39:$B$782,X$119)+'СЕТ СН'!$I$14+СВЦЭМ!$D$10+'СЕТ СН'!$I$5-'СЕТ СН'!$I$24</f>
        <v>3566.2875768499998</v>
      </c>
      <c r="Y149" s="36">
        <f>SUMIFS(СВЦЭМ!$D$39:$D$782,СВЦЭМ!$A$39:$A$782,$A149,СВЦЭМ!$B$39:$B$782,Y$119)+'СЕТ СН'!$I$14+СВЦЭМ!$D$10+'СЕТ СН'!$I$5-'СЕТ СН'!$I$24</f>
        <v>3627.2411941599998</v>
      </c>
    </row>
    <row r="150" spans="1:27" ht="15.75" x14ac:dyDescent="0.2">
      <c r="A150" s="35">
        <f t="shared" si="3"/>
        <v>44439</v>
      </c>
      <c r="B150" s="36">
        <f>SUMIFS(СВЦЭМ!$D$39:$D$782,СВЦЭМ!$A$39:$A$782,$A150,СВЦЭМ!$B$39:$B$782,B$119)+'СЕТ СН'!$I$14+СВЦЭМ!$D$10+'СЕТ СН'!$I$5-'СЕТ СН'!$I$24</f>
        <v>3721.7816065699999</v>
      </c>
      <c r="C150" s="36">
        <f>SUMIFS(СВЦЭМ!$D$39:$D$782,СВЦЭМ!$A$39:$A$782,$A150,СВЦЭМ!$B$39:$B$782,C$119)+'СЕТ СН'!$I$14+СВЦЭМ!$D$10+'СЕТ СН'!$I$5-'СЕТ СН'!$I$24</f>
        <v>3792.78233813</v>
      </c>
      <c r="D150" s="36">
        <f>SUMIFS(СВЦЭМ!$D$39:$D$782,СВЦЭМ!$A$39:$A$782,$A150,СВЦЭМ!$B$39:$B$782,D$119)+'СЕТ СН'!$I$14+СВЦЭМ!$D$10+'СЕТ СН'!$I$5-'СЕТ СН'!$I$24</f>
        <v>3841.09969232</v>
      </c>
      <c r="E150" s="36">
        <f>SUMIFS(СВЦЭМ!$D$39:$D$782,СВЦЭМ!$A$39:$A$782,$A150,СВЦЭМ!$B$39:$B$782,E$119)+'СЕТ СН'!$I$14+СВЦЭМ!$D$10+'СЕТ СН'!$I$5-'СЕТ СН'!$I$24</f>
        <v>3856.7148739300001</v>
      </c>
      <c r="F150" s="36">
        <f>SUMIFS(СВЦЭМ!$D$39:$D$782,СВЦЭМ!$A$39:$A$782,$A150,СВЦЭМ!$B$39:$B$782,F$119)+'СЕТ СН'!$I$14+СВЦЭМ!$D$10+'СЕТ СН'!$I$5-'СЕТ СН'!$I$24</f>
        <v>3864.9568094000001</v>
      </c>
      <c r="G150" s="36">
        <f>SUMIFS(СВЦЭМ!$D$39:$D$782,СВЦЭМ!$A$39:$A$782,$A150,СВЦЭМ!$B$39:$B$782,G$119)+'СЕТ СН'!$I$14+СВЦЭМ!$D$10+'СЕТ СН'!$I$5-'СЕТ СН'!$I$24</f>
        <v>3863.25200391</v>
      </c>
      <c r="H150" s="36">
        <f>SUMIFS(СВЦЭМ!$D$39:$D$782,СВЦЭМ!$A$39:$A$782,$A150,СВЦЭМ!$B$39:$B$782,H$119)+'СЕТ СН'!$I$14+СВЦЭМ!$D$10+'СЕТ СН'!$I$5-'СЕТ СН'!$I$24</f>
        <v>3815.0399824599999</v>
      </c>
      <c r="I150" s="36">
        <f>SUMIFS(СВЦЭМ!$D$39:$D$782,СВЦЭМ!$A$39:$A$782,$A150,СВЦЭМ!$B$39:$B$782,I$119)+'СЕТ СН'!$I$14+СВЦЭМ!$D$10+'СЕТ СН'!$I$5-'СЕТ СН'!$I$24</f>
        <v>3691.1727470199999</v>
      </c>
      <c r="J150" s="36">
        <f>SUMIFS(СВЦЭМ!$D$39:$D$782,СВЦЭМ!$A$39:$A$782,$A150,СВЦЭМ!$B$39:$B$782,J$119)+'СЕТ СН'!$I$14+СВЦЭМ!$D$10+'СЕТ СН'!$I$5-'СЕТ СН'!$I$24</f>
        <v>3592.7060747699998</v>
      </c>
      <c r="K150" s="36">
        <f>SUMIFS(СВЦЭМ!$D$39:$D$782,СВЦЭМ!$A$39:$A$782,$A150,СВЦЭМ!$B$39:$B$782,K$119)+'СЕТ СН'!$I$14+СВЦЭМ!$D$10+'СЕТ СН'!$I$5-'СЕТ СН'!$I$24</f>
        <v>3541.1565655599998</v>
      </c>
      <c r="L150" s="36">
        <f>SUMIFS(СВЦЭМ!$D$39:$D$782,СВЦЭМ!$A$39:$A$782,$A150,СВЦЭМ!$B$39:$B$782,L$119)+'СЕТ СН'!$I$14+СВЦЭМ!$D$10+'СЕТ СН'!$I$5-'СЕТ СН'!$I$24</f>
        <v>3532.9649570900001</v>
      </c>
      <c r="M150" s="36">
        <f>SUMIFS(СВЦЭМ!$D$39:$D$782,СВЦЭМ!$A$39:$A$782,$A150,СВЦЭМ!$B$39:$B$782,M$119)+'СЕТ СН'!$I$14+СВЦЭМ!$D$10+'СЕТ СН'!$I$5-'СЕТ СН'!$I$24</f>
        <v>3531.7000701100001</v>
      </c>
      <c r="N150" s="36">
        <f>SUMIFS(СВЦЭМ!$D$39:$D$782,СВЦЭМ!$A$39:$A$782,$A150,СВЦЭМ!$B$39:$B$782,N$119)+'СЕТ СН'!$I$14+СВЦЭМ!$D$10+'СЕТ СН'!$I$5-'СЕТ СН'!$I$24</f>
        <v>3530.07402744</v>
      </c>
      <c r="O150" s="36">
        <f>SUMIFS(СВЦЭМ!$D$39:$D$782,СВЦЭМ!$A$39:$A$782,$A150,СВЦЭМ!$B$39:$B$782,O$119)+'СЕТ СН'!$I$14+СВЦЭМ!$D$10+'СЕТ СН'!$I$5-'СЕТ СН'!$I$24</f>
        <v>3539.1211834800001</v>
      </c>
      <c r="P150" s="36">
        <f>SUMIFS(СВЦЭМ!$D$39:$D$782,СВЦЭМ!$A$39:$A$782,$A150,СВЦЭМ!$B$39:$B$782,P$119)+'СЕТ СН'!$I$14+СВЦЭМ!$D$10+'СЕТ СН'!$I$5-'СЕТ СН'!$I$24</f>
        <v>3571.2023678800001</v>
      </c>
      <c r="Q150" s="36">
        <f>SUMIFS(СВЦЭМ!$D$39:$D$782,СВЦЭМ!$A$39:$A$782,$A150,СВЦЭМ!$B$39:$B$782,Q$119)+'СЕТ СН'!$I$14+СВЦЭМ!$D$10+'СЕТ СН'!$I$5-'СЕТ СН'!$I$24</f>
        <v>3574.2102354999997</v>
      </c>
      <c r="R150" s="36">
        <f>SUMIFS(СВЦЭМ!$D$39:$D$782,СВЦЭМ!$A$39:$A$782,$A150,СВЦЭМ!$B$39:$B$782,R$119)+'СЕТ СН'!$I$14+СВЦЭМ!$D$10+'СЕТ СН'!$I$5-'СЕТ СН'!$I$24</f>
        <v>3568.78685516</v>
      </c>
      <c r="S150" s="36">
        <f>SUMIFS(СВЦЭМ!$D$39:$D$782,СВЦЭМ!$A$39:$A$782,$A150,СВЦЭМ!$B$39:$B$782,S$119)+'СЕТ СН'!$I$14+СВЦЭМ!$D$10+'СЕТ СН'!$I$5-'СЕТ СН'!$I$24</f>
        <v>3551.6006274699998</v>
      </c>
      <c r="T150" s="36">
        <f>SUMIFS(СВЦЭМ!$D$39:$D$782,СВЦЭМ!$A$39:$A$782,$A150,СВЦЭМ!$B$39:$B$782,T$119)+'СЕТ СН'!$I$14+СВЦЭМ!$D$10+'СЕТ СН'!$I$5-'СЕТ СН'!$I$24</f>
        <v>3554.3820349500002</v>
      </c>
      <c r="U150" s="36">
        <f>SUMIFS(СВЦЭМ!$D$39:$D$782,СВЦЭМ!$A$39:$A$782,$A150,СВЦЭМ!$B$39:$B$782,U$119)+'СЕТ СН'!$I$14+СВЦЭМ!$D$10+'СЕТ СН'!$I$5-'СЕТ СН'!$I$24</f>
        <v>3553.7092589200001</v>
      </c>
      <c r="V150" s="36">
        <f>SUMIFS(СВЦЭМ!$D$39:$D$782,СВЦЭМ!$A$39:$A$782,$A150,СВЦЭМ!$B$39:$B$782,V$119)+'СЕТ СН'!$I$14+СВЦЭМ!$D$10+'СЕТ СН'!$I$5-'СЕТ СН'!$I$24</f>
        <v>3571.15385668</v>
      </c>
      <c r="W150" s="36">
        <f>SUMIFS(СВЦЭМ!$D$39:$D$782,СВЦЭМ!$A$39:$A$782,$A150,СВЦЭМ!$B$39:$B$782,W$119)+'СЕТ СН'!$I$14+СВЦЭМ!$D$10+'СЕТ СН'!$I$5-'СЕТ СН'!$I$24</f>
        <v>3576.0982813299997</v>
      </c>
      <c r="X150" s="36">
        <f>SUMIFS(СВЦЭМ!$D$39:$D$782,СВЦЭМ!$A$39:$A$782,$A150,СВЦЭМ!$B$39:$B$782,X$119)+'СЕТ СН'!$I$14+СВЦЭМ!$D$10+'СЕТ СН'!$I$5-'СЕТ СН'!$I$24</f>
        <v>3546.92345002</v>
      </c>
      <c r="Y150" s="36">
        <f>SUMIFS(СВЦЭМ!$D$39:$D$782,СВЦЭМ!$A$39:$A$782,$A150,СВЦЭМ!$B$39:$B$782,Y$119)+'СЕТ СН'!$I$14+СВЦЭМ!$D$10+'СЕТ СН'!$I$5-'СЕТ СН'!$I$24</f>
        <v>3608.23539127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01.08.2021</v>
      </c>
      <c r="B156" s="36">
        <f>SUMIFS(СВЦЭМ!$E$39:$E$782,СВЦЭМ!$A$39:$A$782,$A156,СВЦЭМ!$B$39:$B$782,B$155)+'СЕТ СН'!$F$15</f>
        <v>179.92784062999999</v>
      </c>
      <c r="C156" s="36">
        <f>SUMIFS(СВЦЭМ!$E$39:$E$782,СВЦЭМ!$A$39:$A$782,$A156,СВЦЭМ!$B$39:$B$782,C$155)+'СЕТ СН'!$F$15</f>
        <v>196.82684946000001</v>
      </c>
      <c r="D156" s="36">
        <f>SUMIFS(СВЦЭМ!$E$39:$E$782,СВЦЭМ!$A$39:$A$782,$A156,СВЦЭМ!$B$39:$B$782,D$155)+'СЕТ СН'!$F$15</f>
        <v>210.72947257000001</v>
      </c>
      <c r="E156" s="36">
        <f>SUMIFS(СВЦЭМ!$E$39:$E$782,СВЦЭМ!$A$39:$A$782,$A156,СВЦЭМ!$B$39:$B$782,E$155)+'СЕТ СН'!$F$15</f>
        <v>215.75043563</v>
      </c>
      <c r="F156" s="36">
        <f>SUMIFS(СВЦЭМ!$E$39:$E$782,СВЦЭМ!$A$39:$A$782,$A156,СВЦЭМ!$B$39:$B$782,F$155)+'СЕТ СН'!$F$15</f>
        <v>216.02746083</v>
      </c>
      <c r="G156" s="36">
        <f>SUMIFS(СВЦЭМ!$E$39:$E$782,СВЦЭМ!$A$39:$A$782,$A156,СВЦЭМ!$B$39:$B$782,G$155)+'СЕТ СН'!$F$15</f>
        <v>214.77268878999999</v>
      </c>
      <c r="H156" s="36">
        <f>SUMIFS(СВЦЭМ!$E$39:$E$782,СВЦЭМ!$A$39:$A$782,$A156,СВЦЭМ!$B$39:$B$782,H$155)+'СЕТ СН'!$F$15</f>
        <v>209.20933034000001</v>
      </c>
      <c r="I156" s="36">
        <f>SUMIFS(СВЦЭМ!$E$39:$E$782,СВЦЭМ!$A$39:$A$782,$A156,СВЦЭМ!$B$39:$B$782,I$155)+'СЕТ СН'!$F$15</f>
        <v>194.61540459</v>
      </c>
      <c r="J156" s="36">
        <f>SUMIFS(СВЦЭМ!$E$39:$E$782,СВЦЭМ!$A$39:$A$782,$A156,СВЦЭМ!$B$39:$B$782,J$155)+'СЕТ СН'!$F$15</f>
        <v>177.53872777999999</v>
      </c>
      <c r="K156" s="36">
        <f>SUMIFS(СВЦЭМ!$E$39:$E$782,СВЦЭМ!$A$39:$A$782,$A156,СВЦЭМ!$B$39:$B$782,K$155)+'СЕТ СН'!$F$15</f>
        <v>165.46162802000001</v>
      </c>
      <c r="L156" s="36">
        <f>SUMIFS(СВЦЭМ!$E$39:$E$782,СВЦЭМ!$A$39:$A$782,$A156,СВЦЭМ!$B$39:$B$782,L$155)+'СЕТ СН'!$F$15</f>
        <v>170.01405904000001</v>
      </c>
      <c r="M156" s="36">
        <f>SUMIFS(СВЦЭМ!$E$39:$E$782,СВЦЭМ!$A$39:$A$782,$A156,СВЦЭМ!$B$39:$B$782,M$155)+'СЕТ СН'!$F$15</f>
        <v>166.77074002000001</v>
      </c>
      <c r="N156" s="36">
        <f>SUMIFS(СВЦЭМ!$E$39:$E$782,СВЦЭМ!$A$39:$A$782,$A156,СВЦЭМ!$B$39:$B$782,N$155)+'СЕТ СН'!$F$15</f>
        <v>169.62540942000001</v>
      </c>
      <c r="O156" s="36">
        <f>SUMIFS(СВЦЭМ!$E$39:$E$782,СВЦЭМ!$A$39:$A$782,$A156,СВЦЭМ!$B$39:$B$782,O$155)+'СЕТ СН'!$F$15</f>
        <v>171.70686914000001</v>
      </c>
      <c r="P156" s="36">
        <f>SUMIFS(СВЦЭМ!$E$39:$E$782,СВЦЭМ!$A$39:$A$782,$A156,СВЦЭМ!$B$39:$B$782,P$155)+'СЕТ СН'!$F$15</f>
        <v>173.98311770000001</v>
      </c>
      <c r="Q156" s="36">
        <f>SUMIFS(СВЦЭМ!$E$39:$E$782,СВЦЭМ!$A$39:$A$782,$A156,СВЦЭМ!$B$39:$B$782,Q$155)+'СЕТ СН'!$F$15</f>
        <v>175.78122748000001</v>
      </c>
      <c r="R156" s="36">
        <f>SUMIFS(СВЦЭМ!$E$39:$E$782,СВЦЭМ!$A$39:$A$782,$A156,СВЦЭМ!$B$39:$B$782,R$155)+'СЕТ СН'!$F$15</f>
        <v>172.52414582</v>
      </c>
      <c r="S156" s="36">
        <f>SUMIFS(СВЦЭМ!$E$39:$E$782,СВЦЭМ!$A$39:$A$782,$A156,СВЦЭМ!$B$39:$B$782,S$155)+'СЕТ СН'!$F$15</f>
        <v>169.23259209</v>
      </c>
      <c r="T156" s="36">
        <f>SUMIFS(СВЦЭМ!$E$39:$E$782,СВЦЭМ!$A$39:$A$782,$A156,СВЦЭМ!$B$39:$B$782,T$155)+'СЕТ СН'!$F$15</f>
        <v>166.41826126000001</v>
      </c>
      <c r="U156" s="36">
        <f>SUMIFS(СВЦЭМ!$E$39:$E$782,СВЦЭМ!$A$39:$A$782,$A156,СВЦЭМ!$B$39:$B$782,U$155)+'СЕТ СН'!$F$15</f>
        <v>163.18484559000001</v>
      </c>
      <c r="V156" s="36">
        <f>SUMIFS(СВЦЭМ!$E$39:$E$782,СВЦЭМ!$A$39:$A$782,$A156,СВЦЭМ!$B$39:$B$782,V$155)+'СЕТ СН'!$F$15</f>
        <v>160.14863342999999</v>
      </c>
      <c r="W156" s="36">
        <f>SUMIFS(СВЦЭМ!$E$39:$E$782,СВЦЭМ!$A$39:$A$782,$A156,СВЦЭМ!$B$39:$B$782,W$155)+'СЕТ СН'!$F$15</f>
        <v>162.40080387</v>
      </c>
      <c r="X156" s="36">
        <f>SUMIFS(СВЦЭМ!$E$39:$E$782,СВЦЭМ!$A$39:$A$782,$A156,СВЦЭМ!$B$39:$B$782,X$155)+'СЕТ СН'!$F$15</f>
        <v>158.49079666</v>
      </c>
      <c r="Y156" s="36">
        <f>SUMIFS(СВЦЭМ!$E$39:$E$782,СВЦЭМ!$A$39:$A$782,$A156,СВЦЭМ!$B$39:$B$782,Y$155)+'СЕТ СН'!$F$15</f>
        <v>167.07852826000001</v>
      </c>
      <c r="AA156" s="45"/>
    </row>
    <row r="157" spans="1:27" ht="15.75" x14ac:dyDescent="0.2">
      <c r="A157" s="35">
        <f>A156+1</f>
        <v>44410</v>
      </c>
      <c r="B157" s="36">
        <f>SUMIFS(СВЦЭМ!$E$39:$E$782,СВЦЭМ!$A$39:$A$782,$A157,СВЦЭМ!$B$39:$B$782,B$155)+'СЕТ СН'!$F$15</f>
        <v>179.76221576</v>
      </c>
      <c r="C157" s="36">
        <f>SUMIFS(СВЦЭМ!$E$39:$E$782,СВЦЭМ!$A$39:$A$782,$A157,СВЦЭМ!$B$39:$B$782,C$155)+'СЕТ СН'!$F$15</f>
        <v>186.92184997999999</v>
      </c>
      <c r="D157" s="36">
        <f>SUMIFS(СВЦЭМ!$E$39:$E$782,СВЦЭМ!$A$39:$A$782,$A157,СВЦЭМ!$B$39:$B$782,D$155)+'СЕТ СН'!$F$15</f>
        <v>197.68290974999999</v>
      </c>
      <c r="E157" s="36">
        <f>SUMIFS(СВЦЭМ!$E$39:$E$782,СВЦЭМ!$A$39:$A$782,$A157,СВЦЭМ!$B$39:$B$782,E$155)+'СЕТ СН'!$F$15</f>
        <v>202.89476547999999</v>
      </c>
      <c r="F157" s="36">
        <f>SUMIFS(СВЦЭМ!$E$39:$E$782,СВЦЭМ!$A$39:$A$782,$A157,СВЦЭМ!$B$39:$B$782,F$155)+'СЕТ СН'!$F$15</f>
        <v>202.43620928000001</v>
      </c>
      <c r="G157" s="36">
        <f>SUMIFS(СВЦЭМ!$E$39:$E$782,СВЦЭМ!$A$39:$A$782,$A157,СВЦЭМ!$B$39:$B$782,G$155)+'СЕТ СН'!$F$15</f>
        <v>197.99745088</v>
      </c>
      <c r="H157" s="36">
        <f>SUMIFS(СВЦЭМ!$E$39:$E$782,СВЦЭМ!$A$39:$A$782,$A157,СВЦЭМ!$B$39:$B$782,H$155)+'СЕТ СН'!$F$15</f>
        <v>190.78562923999999</v>
      </c>
      <c r="I157" s="36">
        <f>SUMIFS(СВЦЭМ!$E$39:$E$782,СВЦЭМ!$A$39:$A$782,$A157,СВЦЭМ!$B$39:$B$782,I$155)+'СЕТ СН'!$F$15</f>
        <v>177.72970523000001</v>
      </c>
      <c r="J157" s="36">
        <f>SUMIFS(СВЦЭМ!$E$39:$E$782,СВЦЭМ!$A$39:$A$782,$A157,СВЦЭМ!$B$39:$B$782,J$155)+'СЕТ СН'!$F$15</f>
        <v>163.10227902</v>
      </c>
      <c r="K157" s="36">
        <f>SUMIFS(СВЦЭМ!$E$39:$E$782,СВЦЭМ!$A$39:$A$782,$A157,СВЦЭМ!$B$39:$B$782,K$155)+'СЕТ СН'!$F$15</f>
        <v>155.37371546</v>
      </c>
      <c r="L157" s="36">
        <f>SUMIFS(СВЦЭМ!$E$39:$E$782,СВЦЭМ!$A$39:$A$782,$A157,СВЦЭМ!$B$39:$B$782,L$155)+'СЕТ СН'!$F$15</f>
        <v>160.46125151999999</v>
      </c>
      <c r="M157" s="36">
        <f>SUMIFS(СВЦЭМ!$E$39:$E$782,СВЦЭМ!$A$39:$A$782,$A157,СВЦЭМ!$B$39:$B$782,M$155)+'СЕТ СН'!$F$15</f>
        <v>163.24884931</v>
      </c>
      <c r="N157" s="36">
        <f>SUMIFS(СВЦЭМ!$E$39:$E$782,СВЦЭМ!$A$39:$A$782,$A157,СВЦЭМ!$B$39:$B$782,N$155)+'СЕТ СН'!$F$15</f>
        <v>162.66429567</v>
      </c>
      <c r="O157" s="36">
        <f>SUMIFS(СВЦЭМ!$E$39:$E$782,СВЦЭМ!$A$39:$A$782,$A157,СВЦЭМ!$B$39:$B$782,O$155)+'СЕТ СН'!$F$15</f>
        <v>162.98863528000001</v>
      </c>
      <c r="P157" s="36">
        <f>SUMIFS(СВЦЭМ!$E$39:$E$782,СВЦЭМ!$A$39:$A$782,$A157,СВЦЭМ!$B$39:$B$782,P$155)+'СЕТ СН'!$F$15</f>
        <v>163.60323855999999</v>
      </c>
      <c r="Q157" s="36">
        <f>SUMIFS(СВЦЭМ!$E$39:$E$782,СВЦЭМ!$A$39:$A$782,$A157,СВЦЭМ!$B$39:$B$782,Q$155)+'СЕТ СН'!$F$15</f>
        <v>164.41336545999999</v>
      </c>
      <c r="R157" s="36">
        <f>SUMIFS(СВЦЭМ!$E$39:$E$782,СВЦЭМ!$A$39:$A$782,$A157,СВЦЭМ!$B$39:$B$782,R$155)+'СЕТ СН'!$F$15</f>
        <v>162.89765176</v>
      </c>
      <c r="S157" s="36">
        <f>SUMIFS(СВЦЭМ!$E$39:$E$782,СВЦЭМ!$A$39:$A$782,$A157,СВЦЭМ!$B$39:$B$782,S$155)+'СЕТ СН'!$F$15</f>
        <v>166.41319369000001</v>
      </c>
      <c r="T157" s="36">
        <f>SUMIFS(СВЦЭМ!$E$39:$E$782,СВЦЭМ!$A$39:$A$782,$A157,СВЦЭМ!$B$39:$B$782,T$155)+'СЕТ СН'!$F$15</f>
        <v>174.35787087</v>
      </c>
      <c r="U157" s="36">
        <f>SUMIFS(СВЦЭМ!$E$39:$E$782,СВЦЭМ!$A$39:$A$782,$A157,СВЦЭМ!$B$39:$B$782,U$155)+'СЕТ СН'!$F$15</f>
        <v>174.21888842000001</v>
      </c>
      <c r="V157" s="36">
        <f>SUMIFS(СВЦЭМ!$E$39:$E$782,СВЦЭМ!$A$39:$A$782,$A157,СВЦЭМ!$B$39:$B$782,V$155)+'СЕТ СН'!$F$15</f>
        <v>166.89022793000001</v>
      </c>
      <c r="W157" s="36">
        <f>SUMIFS(СВЦЭМ!$E$39:$E$782,СВЦЭМ!$A$39:$A$782,$A157,СВЦЭМ!$B$39:$B$782,W$155)+'СЕТ СН'!$F$15</f>
        <v>168.60083205000001</v>
      </c>
      <c r="X157" s="36">
        <f>SUMIFS(СВЦЭМ!$E$39:$E$782,СВЦЭМ!$A$39:$A$782,$A157,СВЦЭМ!$B$39:$B$782,X$155)+'СЕТ СН'!$F$15</f>
        <v>169.71145788000001</v>
      </c>
      <c r="Y157" s="36">
        <f>SUMIFS(СВЦЭМ!$E$39:$E$782,СВЦЭМ!$A$39:$A$782,$A157,СВЦЭМ!$B$39:$B$782,Y$155)+'СЕТ СН'!$F$15</f>
        <v>163.24459143999999</v>
      </c>
    </row>
    <row r="158" spans="1:27" ht="15.75" x14ac:dyDescent="0.2">
      <c r="A158" s="35">
        <f t="shared" ref="A158:A186" si="4">A157+1</f>
        <v>44411</v>
      </c>
      <c r="B158" s="36">
        <f>SUMIFS(СВЦЭМ!$E$39:$E$782,СВЦЭМ!$A$39:$A$782,$A158,СВЦЭМ!$B$39:$B$782,B$155)+'СЕТ СН'!$F$15</f>
        <v>195.94175838999999</v>
      </c>
      <c r="C158" s="36">
        <f>SUMIFS(СВЦЭМ!$E$39:$E$782,СВЦЭМ!$A$39:$A$782,$A158,СВЦЭМ!$B$39:$B$782,C$155)+'СЕТ СН'!$F$15</f>
        <v>212.11786782999999</v>
      </c>
      <c r="D158" s="36">
        <f>SUMIFS(СВЦЭМ!$E$39:$E$782,СВЦЭМ!$A$39:$A$782,$A158,СВЦЭМ!$B$39:$B$782,D$155)+'СЕТ СН'!$F$15</f>
        <v>226.10779621</v>
      </c>
      <c r="E158" s="36">
        <f>SUMIFS(СВЦЭМ!$E$39:$E$782,СВЦЭМ!$A$39:$A$782,$A158,СВЦЭМ!$B$39:$B$782,E$155)+'СЕТ СН'!$F$15</f>
        <v>232.31874286999999</v>
      </c>
      <c r="F158" s="36">
        <f>SUMIFS(СВЦЭМ!$E$39:$E$782,СВЦЭМ!$A$39:$A$782,$A158,СВЦЭМ!$B$39:$B$782,F$155)+'СЕТ СН'!$F$15</f>
        <v>232.45659644</v>
      </c>
      <c r="G158" s="36">
        <f>SUMIFS(СВЦЭМ!$E$39:$E$782,СВЦЭМ!$A$39:$A$782,$A158,СВЦЭМ!$B$39:$B$782,G$155)+'СЕТ СН'!$F$15</f>
        <v>227.27013020000001</v>
      </c>
      <c r="H158" s="36">
        <f>SUMIFS(СВЦЭМ!$E$39:$E$782,СВЦЭМ!$A$39:$A$782,$A158,СВЦЭМ!$B$39:$B$782,H$155)+'СЕТ СН'!$F$15</f>
        <v>214.65826798000001</v>
      </c>
      <c r="I158" s="36">
        <f>SUMIFS(СВЦЭМ!$E$39:$E$782,СВЦЭМ!$A$39:$A$782,$A158,СВЦЭМ!$B$39:$B$782,I$155)+'СЕТ СН'!$F$15</f>
        <v>193.51684749</v>
      </c>
      <c r="J158" s="36">
        <f>SUMIFS(СВЦЭМ!$E$39:$E$782,СВЦЭМ!$A$39:$A$782,$A158,СВЦЭМ!$B$39:$B$782,J$155)+'СЕТ СН'!$F$15</f>
        <v>173.9243156</v>
      </c>
      <c r="K158" s="36">
        <f>SUMIFS(СВЦЭМ!$E$39:$E$782,СВЦЭМ!$A$39:$A$782,$A158,СВЦЭМ!$B$39:$B$782,K$155)+'СЕТ СН'!$F$15</f>
        <v>163.49665117000001</v>
      </c>
      <c r="L158" s="36">
        <f>SUMIFS(СВЦЭМ!$E$39:$E$782,СВЦЭМ!$A$39:$A$782,$A158,СВЦЭМ!$B$39:$B$782,L$155)+'СЕТ СН'!$F$15</f>
        <v>166.0534524</v>
      </c>
      <c r="M158" s="36">
        <f>SUMIFS(СВЦЭМ!$E$39:$E$782,СВЦЭМ!$A$39:$A$782,$A158,СВЦЭМ!$B$39:$B$782,M$155)+'СЕТ СН'!$F$15</f>
        <v>169.54258998</v>
      </c>
      <c r="N158" s="36">
        <f>SUMIFS(СВЦЭМ!$E$39:$E$782,СВЦЭМ!$A$39:$A$782,$A158,СВЦЭМ!$B$39:$B$782,N$155)+'СЕТ СН'!$F$15</f>
        <v>168.44908488999999</v>
      </c>
      <c r="O158" s="36">
        <f>SUMIFS(СВЦЭМ!$E$39:$E$782,СВЦЭМ!$A$39:$A$782,$A158,СВЦЭМ!$B$39:$B$782,O$155)+'СЕТ СН'!$F$15</f>
        <v>175.32851406</v>
      </c>
      <c r="P158" s="36">
        <f>SUMIFS(СВЦЭМ!$E$39:$E$782,СВЦЭМ!$A$39:$A$782,$A158,СВЦЭМ!$B$39:$B$782,P$155)+'СЕТ СН'!$F$15</f>
        <v>178.34590263000001</v>
      </c>
      <c r="Q158" s="36">
        <f>SUMIFS(СВЦЭМ!$E$39:$E$782,СВЦЭМ!$A$39:$A$782,$A158,СВЦЭМ!$B$39:$B$782,Q$155)+'СЕТ СН'!$F$15</f>
        <v>184.80396811</v>
      </c>
      <c r="R158" s="36">
        <f>SUMIFS(СВЦЭМ!$E$39:$E$782,СВЦЭМ!$A$39:$A$782,$A158,СВЦЭМ!$B$39:$B$782,R$155)+'СЕТ СН'!$F$15</f>
        <v>181.08432385</v>
      </c>
      <c r="S158" s="36">
        <f>SUMIFS(СВЦЭМ!$E$39:$E$782,СВЦЭМ!$A$39:$A$782,$A158,СВЦЭМ!$B$39:$B$782,S$155)+'СЕТ СН'!$F$15</f>
        <v>184.28475234000001</v>
      </c>
      <c r="T158" s="36">
        <f>SUMIFS(СВЦЭМ!$E$39:$E$782,СВЦЭМ!$A$39:$A$782,$A158,СВЦЭМ!$B$39:$B$782,T$155)+'СЕТ СН'!$F$15</f>
        <v>174.18199541999999</v>
      </c>
      <c r="U158" s="36">
        <f>SUMIFS(СВЦЭМ!$E$39:$E$782,СВЦЭМ!$A$39:$A$782,$A158,СВЦЭМ!$B$39:$B$782,U$155)+'СЕТ СН'!$F$15</f>
        <v>172.28854878999999</v>
      </c>
      <c r="V158" s="36">
        <f>SUMIFS(СВЦЭМ!$E$39:$E$782,СВЦЭМ!$A$39:$A$782,$A158,СВЦЭМ!$B$39:$B$782,V$155)+'СЕТ СН'!$F$15</f>
        <v>176.77707240000001</v>
      </c>
      <c r="W158" s="36">
        <f>SUMIFS(СВЦЭМ!$E$39:$E$782,СВЦЭМ!$A$39:$A$782,$A158,СВЦЭМ!$B$39:$B$782,W$155)+'СЕТ СН'!$F$15</f>
        <v>180.21232717000001</v>
      </c>
      <c r="X158" s="36">
        <f>SUMIFS(СВЦЭМ!$E$39:$E$782,СВЦЭМ!$A$39:$A$782,$A158,СВЦЭМ!$B$39:$B$782,X$155)+'СЕТ СН'!$F$15</f>
        <v>173.56313403999999</v>
      </c>
      <c r="Y158" s="36">
        <f>SUMIFS(СВЦЭМ!$E$39:$E$782,СВЦЭМ!$A$39:$A$782,$A158,СВЦЭМ!$B$39:$B$782,Y$155)+'СЕТ СН'!$F$15</f>
        <v>176.63976853</v>
      </c>
    </row>
    <row r="159" spans="1:27" ht="15.75" x14ac:dyDescent="0.2">
      <c r="A159" s="35">
        <f t="shared" si="4"/>
        <v>44412</v>
      </c>
      <c r="B159" s="36">
        <f>SUMIFS(СВЦЭМ!$E$39:$E$782,СВЦЭМ!$A$39:$A$782,$A159,СВЦЭМ!$B$39:$B$782,B$155)+'СЕТ СН'!$F$15</f>
        <v>181.54231876</v>
      </c>
      <c r="C159" s="36">
        <f>SUMIFS(СВЦЭМ!$E$39:$E$782,СВЦЭМ!$A$39:$A$782,$A159,СВЦЭМ!$B$39:$B$782,C$155)+'СЕТ СН'!$F$15</f>
        <v>199.45792469</v>
      </c>
      <c r="D159" s="36">
        <f>SUMIFS(СВЦЭМ!$E$39:$E$782,СВЦЭМ!$A$39:$A$782,$A159,СВЦЭМ!$B$39:$B$782,D$155)+'СЕТ СН'!$F$15</f>
        <v>213.52862539</v>
      </c>
      <c r="E159" s="36">
        <f>SUMIFS(СВЦЭМ!$E$39:$E$782,СВЦЭМ!$A$39:$A$782,$A159,СВЦЭМ!$B$39:$B$782,E$155)+'СЕТ СН'!$F$15</f>
        <v>218.82406821999999</v>
      </c>
      <c r="F159" s="36">
        <f>SUMIFS(СВЦЭМ!$E$39:$E$782,СВЦЭМ!$A$39:$A$782,$A159,СВЦЭМ!$B$39:$B$782,F$155)+'СЕТ СН'!$F$15</f>
        <v>219.35584628999999</v>
      </c>
      <c r="G159" s="36">
        <f>SUMIFS(СВЦЭМ!$E$39:$E$782,СВЦЭМ!$A$39:$A$782,$A159,СВЦЭМ!$B$39:$B$782,G$155)+'СЕТ СН'!$F$15</f>
        <v>215.69329456</v>
      </c>
      <c r="H159" s="36">
        <f>SUMIFS(СВЦЭМ!$E$39:$E$782,СВЦЭМ!$A$39:$A$782,$A159,СВЦЭМ!$B$39:$B$782,H$155)+'СЕТ СН'!$F$15</f>
        <v>205.51480588999999</v>
      </c>
      <c r="I159" s="36">
        <f>SUMIFS(СВЦЭМ!$E$39:$E$782,СВЦЭМ!$A$39:$A$782,$A159,СВЦЭМ!$B$39:$B$782,I$155)+'СЕТ СН'!$F$15</f>
        <v>186.5500811</v>
      </c>
      <c r="J159" s="36">
        <f>SUMIFS(СВЦЭМ!$E$39:$E$782,СВЦЭМ!$A$39:$A$782,$A159,СВЦЭМ!$B$39:$B$782,J$155)+'СЕТ СН'!$F$15</f>
        <v>169.51738394</v>
      </c>
      <c r="K159" s="36">
        <f>SUMIFS(СВЦЭМ!$E$39:$E$782,СВЦЭМ!$A$39:$A$782,$A159,СВЦЭМ!$B$39:$B$782,K$155)+'СЕТ СН'!$F$15</f>
        <v>159.28966711000001</v>
      </c>
      <c r="L159" s="36">
        <f>SUMIFS(СВЦЭМ!$E$39:$E$782,СВЦЭМ!$A$39:$A$782,$A159,СВЦЭМ!$B$39:$B$782,L$155)+'СЕТ СН'!$F$15</f>
        <v>160.56851003</v>
      </c>
      <c r="M159" s="36">
        <f>SUMIFS(СВЦЭМ!$E$39:$E$782,СВЦЭМ!$A$39:$A$782,$A159,СВЦЭМ!$B$39:$B$782,M$155)+'СЕТ СН'!$F$15</f>
        <v>161.77496553</v>
      </c>
      <c r="N159" s="36">
        <f>SUMIFS(СВЦЭМ!$E$39:$E$782,СВЦЭМ!$A$39:$A$782,$A159,СВЦЭМ!$B$39:$B$782,N$155)+'СЕТ СН'!$F$15</f>
        <v>162.02675708000001</v>
      </c>
      <c r="O159" s="36">
        <f>SUMIFS(СВЦЭМ!$E$39:$E$782,СВЦЭМ!$A$39:$A$782,$A159,СВЦЭМ!$B$39:$B$782,O$155)+'СЕТ СН'!$F$15</f>
        <v>164.91639913</v>
      </c>
      <c r="P159" s="36">
        <f>SUMIFS(СВЦЭМ!$E$39:$E$782,СВЦЭМ!$A$39:$A$782,$A159,СВЦЭМ!$B$39:$B$782,P$155)+'СЕТ СН'!$F$15</f>
        <v>165.87604766000001</v>
      </c>
      <c r="Q159" s="36">
        <f>SUMIFS(СВЦЭМ!$E$39:$E$782,СВЦЭМ!$A$39:$A$782,$A159,СВЦЭМ!$B$39:$B$782,Q$155)+'СЕТ СН'!$F$15</f>
        <v>167.17452348</v>
      </c>
      <c r="R159" s="36">
        <f>SUMIFS(СВЦЭМ!$E$39:$E$782,СВЦЭМ!$A$39:$A$782,$A159,СВЦЭМ!$B$39:$B$782,R$155)+'СЕТ СН'!$F$15</f>
        <v>166.94492030000001</v>
      </c>
      <c r="S159" s="36">
        <f>SUMIFS(СВЦЭМ!$E$39:$E$782,СВЦЭМ!$A$39:$A$782,$A159,СВЦЭМ!$B$39:$B$782,S$155)+'СЕТ СН'!$F$15</f>
        <v>168.71045497</v>
      </c>
      <c r="T159" s="36">
        <f>SUMIFS(СВЦЭМ!$E$39:$E$782,СВЦЭМ!$A$39:$A$782,$A159,СВЦЭМ!$B$39:$B$782,T$155)+'СЕТ СН'!$F$15</f>
        <v>174.87948745</v>
      </c>
      <c r="U159" s="36">
        <f>SUMIFS(СВЦЭМ!$E$39:$E$782,СВЦЭМ!$A$39:$A$782,$A159,СВЦЭМ!$B$39:$B$782,U$155)+'СЕТ СН'!$F$15</f>
        <v>171.83247785</v>
      </c>
      <c r="V159" s="36">
        <f>SUMIFS(СВЦЭМ!$E$39:$E$782,СВЦЭМ!$A$39:$A$782,$A159,СВЦЭМ!$B$39:$B$782,V$155)+'СЕТ СН'!$F$15</f>
        <v>170.24950851</v>
      </c>
      <c r="W159" s="36">
        <f>SUMIFS(СВЦЭМ!$E$39:$E$782,СВЦЭМ!$A$39:$A$782,$A159,СВЦЭМ!$B$39:$B$782,W$155)+'СЕТ СН'!$F$15</f>
        <v>175.42086727</v>
      </c>
      <c r="X159" s="36">
        <f>SUMIFS(СВЦЭМ!$E$39:$E$782,СВЦЭМ!$A$39:$A$782,$A159,СВЦЭМ!$B$39:$B$782,X$155)+'СЕТ СН'!$F$15</f>
        <v>167.15357889000001</v>
      </c>
      <c r="Y159" s="36">
        <f>SUMIFS(СВЦЭМ!$E$39:$E$782,СВЦЭМ!$A$39:$A$782,$A159,СВЦЭМ!$B$39:$B$782,Y$155)+'СЕТ СН'!$F$15</f>
        <v>163.78895942</v>
      </c>
    </row>
    <row r="160" spans="1:27" ht="15.75" x14ac:dyDescent="0.2">
      <c r="A160" s="35">
        <f t="shared" si="4"/>
        <v>44413</v>
      </c>
      <c r="B160" s="36">
        <f>SUMIFS(СВЦЭМ!$E$39:$E$782,СВЦЭМ!$A$39:$A$782,$A160,СВЦЭМ!$B$39:$B$782,B$155)+'СЕТ СН'!$F$15</f>
        <v>197.31566487000001</v>
      </c>
      <c r="C160" s="36">
        <f>SUMIFS(СВЦЭМ!$E$39:$E$782,СВЦЭМ!$A$39:$A$782,$A160,СВЦЭМ!$B$39:$B$782,C$155)+'СЕТ СН'!$F$15</f>
        <v>213.10331572000001</v>
      </c>
      <c r="D160" s="36">
        <f>SUMIFS(СВЦЭМ!$E$39:$E$782,СВЦЭМ!$A$39:$A$782,$A160,СВЦЭМ!$B$39:$B$782,D$155)+'СЕТ СН'!$F$15</f>
        <v>228.66858148</v>
      </c>
      <c r="E160" s="36">
        <f>SUMIFS(СВЦЭМ!$E$39:$E$782,СВЦЭМ!$A$39:$A$782,$A160,СВЦЭМ!$B$39:$B$782,E$155)+'СЕТ СН'!$F$15</f>
        <v>233.44540918999999</v>
      </c>
      <c r="F160" s="36">
        <f>SUMIFS(СВЦЭМ!$E$39:$E$782,СВЦЭМ!$A$39:$A$782,$A160,СВЦЭМ!$B$39:$B$782,F$155)+'СЕТ СН'!$F$15</f>
        <v>233.08941788999999</v>
      </c>
      <c r="G160" s="36">
        <f>SUMIFS(СВЦЭМ!$E$39:$E$782,СВЦЭМ!$A$39:$A$782,$A160,СВЦЭМ!$B$39:$B$782,G$155)+'СЕТ СН'!$F$15</f>
        <v>229.27247170000001</v>
      </c>
      <c r="H160" s="36">
        <f>SUMIFS(СВЦЭМ!$E$39:$E$782,СВЦЭМ!$A$39:$A$782,$A160,СВЦЭМ!$B$39:$B$782,H$155)+'СЕТ СН'!$F$15</f>
        <v>222.09265149000001</v>
      </c>
      <c r="I160" s="36">
        <f>SUMIFS(СВЦЭМ!$E$39:$E$782,СВЦЭМ!$A$39:$A$782,$A160,СВЦЭМ!$B$39:$B$782,I$155)+'СЕТ СН'!$F$15</f>
        <v>203.05128228000001</v>
      </c>
      <c r="J160" s="36">
        <f>SUMIFS(СВЦЭМ!$E$39:$E$782,СВЦЭМ!$A$39:$A$782,$A160,СВЦЭМ!$B$39:$B$782,J$155)+'СЕТ СН'!$F$15</f>
        <v>186.49155218000001</v>
      </c>
      <c r="K160" s="36">
        <f>SUMIFS(СВЦЭМ!$E$39:$E$782,СВЦЭМ!$A$39:$A$782,$A160,СВЦЭМ!$B$39:$B$782,K$155)+'СЕТ СН'!$F$15</f>
        <v>173.25419786</v>
      </c>
      <c r="L160" s="36">
        <f>SUMIFS(СВЦЭМ!$E$39:$E$782,СВЦЭМ!$A$39:$A$782,$A160,СВЦЭМ!$B$39:$B$782,L$155)+'СЕТ СН'!$F$15</f>
        <v>175.02376226000001</v>
      </c>
      <c r="M160" s="36">
        <f>SUMIFS(СВЦЭМ!$E$39:$E$782,СВЦЭМ!$A$39:$A$782,$A160,СВЦЭМ!$B$39:$B$782,M$155)+'СЕТ СН'!$F$15</f>
        <v>176.82161048</v>
      </c>
      <c r="N160" s="36">
        <f>SUMIFS(СВЦЭМ!$E$39:$E$782,СВЦЭМ!$A$39:$A$782,$A160,СВЦЭМ!$B$39:$B$782,N$155)+'СЕТ СН'!$F$15</f>
        <v>171.56442258000001</v>
      </c>
      <c r="O160" s="36">
        <f>SUMIFS(СВЦЭМ!$E$39:$E$782,СВЦЭМ!$A$39:$A$782,$A160,СВЦЭМ!$B$39:$B$782,O$155)+'СЕТ СН'!$F$15</f>
        <v>173.31459835999999</v>
      </c>
      <c r="P160" s="36">
        <f>SUMIFS(СВЦЭМ!$E$39:$E$782,СВЦЭМ!$A$39:$A$782,$A160,СВЦЭМ!$B$39:$B$782,P$155)+'СЕТ СН'!$F$15</f>
        <v>181.37018190000001</v>
      </c>
      <c r="Q160" s="36">
        <f>SUMIFS(СВЦЭМ!$E$39:$E$782,СВЦЭМ!$A$39:$A$782,$A160,СВЦЭМ!$B$39:$B$782,Q$155)+'СЕТ СН'!$F$15</f>
        <v>183.25969380999999</v>
      </c>
      <c r="R160" s="36">
        <f>SUMIFS(СВЦЭМ!$E$39:$E$782,СВЦЭМ!$A$39:$A$782,$A160,СВЦЭМ!$B$39:$B$782,R$155)+'СЕТ СН'!$F$15</f>
        <v>184.43870253</v>
      </c>
      <c r="S160" s="36">
        <f>SUMIFS(СВЦЭМ!$E$39:$E$782,СВЦЭМ!$A$39:$A$782,$A160,СВЦЭМ!$B$39:$B$782,S$155)+'СЕТ СН'!$F$15</f>
        <v>176.37861459000001</v>
      </c>
      <c r="T160" s="36">
        <f>SUMIFS(СВЦЭМ!$E$39:$E$782,СВЦЭМ!$A$39:$A$782,$A160,СВЦЭМ!$B$39:$B$782,T$155)+'СЕТ СН'!$F$15</f>
        <v>174.64958647</v>
      </c>
      <c r="U160" s="36">
        <f>SUMIFS(СВЦЭМ!$E$39:$E$782,СВЦЭМ!$A$39:$A$782,$A160,СВЦЭМ!$B$39:$B$782,U$155)+'СЕТ СН'!$F$15</f>
        <v>173.29084295000001</v>
      </c>
      <c r="V160" s="36">
        <f>SUMIFS(СВЦЭМ!$E$39:$E$782,СВЦЭМ!$A$39:$A$782,$A160,СВЦЭМ!$B$39:$B$782,V$155)+'СЕТ СН'!$F$15</f>
        <v>172.55174643999999</v>
      </c>
      <c r="W160" s="36">
        <f>SUMIFS(СВЦЭМ!$E$39:$E$782,СВЦЭМ!$A$39:$A$782,$A160,СВЦЭМ!$B$39:$B$782,W$155)+'СЕТ СН'!$F$15</f>
        <v>175.63232221999999</v>
      </c>
      <c r="X160" s="36">
        <f>SUMIFS(СВЦЭМ!$E$39:$E$782,СВЦЭМ!$A$39:$A$782,$A160,СВЦЭМ!$B$39:$B$782,X$155)+'СЕТ СН'!$F$15</f>
        <v>169.11222530000001</v>
      </c>
      <c r="Y160" s="36">
        <f>SUMIFS(СВЦЭМ!$E$39:$E$782,СВЦЭМ!$A$39:$A$782,$A160,СВЦЭМ!$B$39:$B$782,Y$155)+'СЕТ СН'!$F$15</f>
        <v>170.29128055999999</v>
      </c>
    </row>
    <row r="161" spans="1:25" ht="15.75" x14ac:dyDescent="0.2">
      <c r="A161" s="35">
        <f t="shared" si="4"/>
        <v>44414</v>
      </c>
      <c r="B161" s="36">
        <f>SUMIFS(СВЦЭМ!$E$39:$E$782,СВЦЭМ!$A$39:$A$782,$A161,СВЦЭМ!$B$39:$B$782,B$155)+'СЕТ СН'!$F$15</f>
        <v>176.53516601999999</v>
      </c>
      <c r="C161" s="36">
        <f>SUMIFS(СВЦЭМ!$E$39:$E$782,СВЦЭМ!$A$39:$A$782,$A161,СВЦЭМ!$B$39:$B$782,C$155)+'СЕТ СН'!$F$15</f>
        <v>183.48171833000001</v>
      </c>
      <c r="D161" s="36">
        <f>SUMIFS(СВЦЭМ!$E$39:$E$782,СВЦЭМ!$A$39:$A$782,$A161,СВЦЭМ!$B$39:$B$782,D$155)+'СЕТ СН'!$F$15</f>
        <v>189.15884912000001</v>
      </c>
      <c r="E161" s="36">
        <f>SUMIFS(СВЦЭМ!$E$39:$E$782,СВЦЭМ!$A$39:$A$782,$A161,СВЦЭМ!$B$39:$B$782,E$155)+'СЕТ СН'!$F$15</f>
        <v>191.96286444</v>
      </c>
      <c r="F161" s="36">
        <f>SUMIFS(СВЦЭМ!$E$39:$E$782,СВЦЭМ!$A$39:$A$782,$A161,СВЦЭМ!$B$39:$B$782,F$155)+'СЕТ СН'!$F$15</f>
        <v>191.16914259000001</v>
      </c>
      <c r="G161" s="36">
        <f>SUMIFS(СВЦЭМ!$E$39:$E$782,СВЦЭМ!$A$39:$A$782,$A161,СВЦЭМ!$B$39:$B$782,G$155)+'СЕТ СН'!$F$15</f>
        <v>191.68566161000001</v>
      </c>
      <c r="H161" s="36">
        <f>SUMIFS(СВЦЭМ!$E$39:$E$782,СВЦЭМ!$A$39:$A$782,$A161,СВЦЭМ!$B$39:$B$782,H$155)+'СЕТ СН'!$F$15</f>
        <v>190.85470217</v>
      </c>
      <c r="I161" s="36">
        <f>SUMIFS(СВЦЭМ!$E$39:$E$782,СВЦЭМ!$A$39:$A$782,$A161,СВЦЭМ!$B$39:$B$782,I$155)+'СЕТ СН'!$F$15</f>
        <v>170.44108793999999</v>
      </c>
      <c r="J161" s="36">
        <f>SUMIFS(СВЦЭМ!$E$39:$E$782,СВЦЭМ!$A$39:$A$782,$A161,СВЦЭМ!$B$39:$B$782,J$155)+'СЕТ СН'!$F$15</f>
        <v>157.90433705000001</v>
      </c>
      <c r="K161" s="36">
        <f>SUMIFS(СВЦЭМ!$E$39:$E$782,СВЦЭМ!$A$39:$A$782,$A161,СВЦЭМ!$B$39:$B$782,K$155)+'СЕТ СН'!$F$15</f>
        <v>155.78919010999999</v>
      </c>
      <c r="L161" s="36">
        <f>SUMIFS(СВЦЭМ!$E$39:$E$782,СВЦЭМ!$A$39:$A$782,$A161,СВЦЭМ!$B$39:$B$782,L$155)+'СЕТ СН'!$F$15</f>
        <v>155.83311119000001</v>
      </c>
      <c r="M161" s="36">
        <f>SUMIFS(СВЦЭМ!$E$39:$E$782,СВЦЭМ!$A$39:$A$782,$A161,СВЦЭМ!$B$39:$B$782,M$155)+'СЕТ СН'!$F$15</f>
        <v>157.09248457999999</v>
      </c>
      <c r="N161" s="36">
        <f>SUMIFS(СВЦЭМ!$E$39:$E$782,СВЦЭМ!$A$39:$A$782,$A161,СВЦЭМ!$B$39:$B$782,N$155)+'СЕТ СН'!$F$15</f>
        <v>158.29285916000001</v>
      </c>
      <c r="O161" s="36">
        <f>SUMIFS(СВЦЭМ!$E$39:$E$782,СВЦЭМ!$A$39:$A$782,$A161,СВЦЭМ!$B$39:$B$782,O$155)+'СЕТ СН'!$F$15</f>
        <v>157.43789197000001</v>
      </c>
      <c r="P161" s="36">
        <f>SUMIFS(СВЦЭМ!$E$39:$E$782,СВЦЭМ!$A$39:$A$782,$A161,СВЦЭМ!$B$39:$B$782,P$155)+'СЕТ СН'!$F$15</f>
        <v>153.29343901999999</v>
      </c>
      <c r="Q161" s="36">
        <f>SUMIFS(СВЦЭМ!$E$39:$E$782,СВЦЭМ!$A$39:$A$782,$A161,СВЦЭМ!$B$39:$B$782,Q$155)+'СЕТ СН'!$F$15</f>
        <v>152.27586482999999</v>
      </c>
      <c r="R161" s="36">
        <f>SUMIFS(СВЦЭМ!$E$39:$E$782,СВЦЭМ!$A$39:$A$782,$A161,СВЦЭМ!$B$39:$B$782,R$155)+'СЕТ СН'!$F$15</f>
        <v>152.95519958</v>
      </c>
      <c r="S161" s="36">
        <f>SUMIFS(СВЦЭМ!$E$39:$E$782,СВЦЭМ!$A$39:$A$782,$A161,СВЦЭМ!$B$39:$B$782,S$155)+'СЕТ СН'!$F$15</f>
        <v>157.53915187999999</v>
      </c>
      <c r="T161" s="36">
        <f>SUMIFS(СВЦЭМ!$E$39:$E$782,СВЦЭМ!$A$39:$A$782,$A161,СВЦЭМ!$B$39:$B$782,T$155)+'СЕТ СН'!$F$15</f>
        <v>164.71149939</v>
      </c>
      <c r="U161" s="36">
        <f>SUMIFS(СВЦЭМ!$E$39:$E$782,СВЦЭМ!$A$39:$A$782,$A161,СВЦЭМ!$B$39:$B$782,U$155)+'СЕТ СН'!$F$15</f>
        <v>161.53887932999999</v>
      </c>
      <c r="V161" s="36">
        <f>SUMIFS(СВЦЭМ!$E$39:$E$782,СВЦЭМ!$A$39:$A$782,$A161,СВЦЭМ!$B$39:$B$782,V$155)+'СЕТ СН'!$F$15</f>
        <v>161.72425064000001</v>
      </c>
      <c r="W161" s="36">
        <f>SUMIFS(СВЦЭМ!$E$39:$E$782,СВЦЭМ!$A$39:$A$782,$A161,СВЦЭМ!$B$39:$B$782,W$155)+'СЕТ СН'!$F$15</f>
        <v>165.76577874</v>
      </c>
      <c r="X161" s="36">
        <f>SUMIFS(СВЦЭМ!$E$39:$E$782,СВЦЭМ!$A$39:$A$782,$A161,СВЦЭМ!$B$39:$B$782,X$155)+'СЕТ СН'!$F$15</f>
        <v>159.23970517000001</v>
      </c>
      <c r="Y161" s="36">
        <f>SUMIFS(СВЦЭМ!$E$39:$E$782,СВЦЭМ!$A$39:$A$782,$A161,СВЦЭМ!$B$39:$B$782,Y$155)+'СЕТ СН'!$F$15</f>
        <v>169.82976717</v>
      </c>
    </row>
    <row r="162" spans="1:25" ht="15.75" x14ac:dyDescent="0.2">
      <c r="A162" s="35">
        <f t="shared" si="4"/>
        <v>44415</v>
      </c>
      <c r="B162" s="36">
        <f>SUMIFS(СВЦЭМ!$E$39:$E$782,СВЦЭМ!$A$39:$A$782,$A162,СВЦЭМ!$B$39:$B$782,B$155)+'СЕТ СН'!$F$15</f>
        <v>167.79458144</v>
      </c>
      <c r="C162" s="36">
        <f>SUMIFS(СВЦЭМ!$E$39:$E$782,СВЦЭМ!$A$39:$A$782,$A162,СВЦЭМ!$B$39:$B$782,C$155)+'СЕТ СН'!$F$15</f>
        <v>177.26007204999999</v>
      </c>
      <c r="D162" s="36">
        <f>SUMIFS(СВЦЭМ!$E$39:$E$782,СВЦЭМ!$A$39:$A$782,$A162,СВЦЭМ!$B$39:$B$782,D$155)+'СЕТ СН'!$F$15</f>
        <v>193.21085662999999</v>
      </c>
      <c r="E162" s="36">
        <f>SUMIFS(СВЦЭМ!$E$39:$E$782,СВЦЭМ!$A$39:$A$782,$A162,СВЦЭМ!$B$39:$B$782,E$155)+'СЕТ СН'!$F$15</f>
        <v>196.19823055000001</v>
      </c>
      <c r="F162" s="36">
        <f>SUMIFS(СВЦЭМ!$E$39:$E$782,СВЦЭМ!$A$39:$A$782,$A162,СВЦЭМ!$B$39:$B$782,F$155)+'СЕТ СН'!$F$15</f>
        <v>196.49654638000001</v>
      </c>
      <c r="G162" s="36">
        <f>SUMIFS(СВЦЭМ!$E$39:$E$782,СВЦЭМ!$A$39:$A$782,$A162,СВЦЭМ!$B$39:$B$782,G$155)+'СЕТ СН'!$F$15</f>
        <v>198.17475383999999</v>
      </c>
      <c r="H162" s="36">
        <f>SUMIFS(СВЦЭМ!$E$39:$E$782,СВЦЭМ!$A$39:$A$782,$A162,СВЦЭМ!$B$39:$B$782,H$155)+'СЕТ СН'!$F$15</f>
        <v>194.70678624000001</v>
      </c>
      <c r="I162" s="36">
        <f>SUMIFS(СВЦЭМ!$E$39:$E$782,СВЦЭМ!$A$39:$A$782,$A162,СВЦЭМ!$B$39:$B$782,I$155)+'СЕТ СН'!$F$15</f>
        <v>187.93885437</v>
      </c>
      <c r="J162" s="36">
        <f>SUMIFS(СВЦЭМ!$E$39:$E$782,СВЦЭМ!$A$39:$A$782,$A162,СВЦЭМ!$B$39:$B$782,J$155)+'СЕТ СН'!$F$15</f>
        <v>167.79293164000001</v>
      </c>
      <c r="K162" s="36">
        <f>SUMIFS(СВЦЭМ!$E$39:$E$782,СВЦЭМ!$A$39:$A$782,$A162,СВЦЭМ!$B$39:$B$782,K$155)+'СЕТ СН'!$F$15</f>
        <v>153.93254647000001</v>
      </c>
      <c r="L162" s="36">
        <f>SUMIFS(СВЦЭМ!$E$39:$E$782,СВЦЭМ!$A$39:$A$782,$A162,СВЦЭМ!$B$39:$B$782,L$155)+'СЕТ СН'!$F$15</f>
        <v>147.07209546999999</v>
      </c>
      <c r="M162" s="36">
        <f>SUMIFS(СВЦЭМ!$E$39:$E$782,СВЦЭМ!$A$39:$A$782,$A162,СВЦЭМ!$B$39:$B$782,M$155)+'СЕТ СН'!$F$15</f>
        <v>147.09221993</v>
      </c>
      <c r="N162" s="36">
        <f>SUMIFS(СВЦЭМ!$E$39:$E$782,СВЦЭМ!$A$39:$A$782,$A162,СВЦЭМ!$B$39:$B$782,N$155)+'СЕТ СН'!$F$15</f>
        <v>147.03520692999999</v>
      </c>
      <c r="O162" s="36">
        <f>SUMIFS(СВЦЭМ!$E$39:$E$782,СВЦЭМ!$A$39:$A$782,$A162,СВЦЭМ!$B$39:$B$782,O$155)+'СЕТ СН'!$F$15</f>
        <v>151.87109143999999</v>
      </c>
      <c r="P162" s="36">
        <f>SUMIFS(СВЦЭМ!$E$39:$E$782,СВЦЭМ!$A$39:$A$782,$A162,СВЦЭМ!$B$39:$B$782,P$155)+'СЕТ СН'!$F$15</f>
        <v>152.35067371</v>
      </c>
      <c r="Q162" s="36">
        <f>SUMIFS(СВЦЭМ!$E$39:$E$782,СВЦЭМ!$A$39:$A$782,$A162,СВЦЭМ!$B$39:$B$782,Q$155)+'СЕТ СН'!$F$15</f>
        <v>154.34882092000001</v>
      </c>
      <c r="R162" s="36">
        <f>SUMIFS(СВЦЭМ!$E$39:$E$782,СВЦЭМ!$A$39:$A$782,$A162,СВЦЭМ!$B$39:$B$782,R$155)+'СЕТ СН'!$F$15</f>
        <v>152.87185001</v>
      </c>
      <c r="S162" s="36">
        <f>SUMIFS(СВЦЭМ!$E$39:$E$782,СВЦЭМ!$A$39:$A$782,$A162,СВЦЭМ!$B$39:$B$782,S$155)+'СЕТ СН'!$F$15</f>
        <v>152.45203495000001</v>
      </c>
      <c r="T162" s="36">
        <f>SUMIFS(СВЦЭМ!$E$39:$E$782,СВЦЭМ!$A$39:$A$782,$A162,СВЦЭМ!$B$39:$B$782,T$155)+'СЕТ СН'!$F$15</f>
        <v>148.26806012</v>
      </c>
      <c r="U162" s="36">
        <f>SUMIFS(СВЦЭМ!$E$39:$E$782,СВЦЭМ!$A$39:$A$782,$A162,СВЦЭМ!$B$39:$B$782,U$155)+'СЕТ СН'!$F$15</f>
        <v>148.10625155</v>
      </c>
      <c r="V162" s="36">
        <f>SUMIFS(СВЦЭМ!$E$39:$E$782,СВЦЭМ!$A$39:$A$782,$A162,СВЦЭМ!$B$39:$B$782,V$155)+'СЕТ СН'!$F$15</f>
        <v>147.42638511000001</v>
      </c>
      <c r="W162" s="36">
        <f>SUMIFS(СВЦЭМ!$E$39:$E$782,СВЦЭМ!$A$39:$A$782,$A162,СВЦЭМ!$B$39:$B$782,W$155)+'СЕТ СН'!$F$15</f>
        <v>151.63926549999999</v>
      </c>
      <c r="X162" s="36">
        <f>SUMIFS(СВЦЭМ!$E$39:$E$782,СВЦЭМ!$A$39:$A$782,$A162,СВЦЭМ!$B$39:$B$782,X$155)+'СЕТ СН'!$F$15</f>
        <v>152.73133854</v>
      </c>
      <c r="Y162" s="36">
        <f>SUMIFS(СВЦЭМ!$E$39:$E$782,СВЦЭМ!$A$39:$A$782,$A162,СВЦЭМ!$B$39:$B$782,Y$155)+'СЕТ СН'!$F$15</f>
        <v>160.86814289</v>
      </c>
    </row>
    <row r="163" spans="1:25" ht="15.75" x14ac:dyDescent="0.2">
      <c r="A163" s="35">
        <f t="shared" si="4"/>
        <v>44416</v>
      </c>
      <c r="B163" s="36">
        <f>SUMIFS(СВЦЭМ!$E$39:$E$782,СВЦЭМ!$A$39:$A$782,$A163,СВЦЭМ!$B$39:$B$782,B$155)+'СЕТ СН'!$F$15</f>
        <v>178.24379944</v>
      </c>
      <c r="C163" s="36">
        <f>SUMIFS(СВЦЭМ!$E$39:$E$782,СВЦЭМ!$A$39:$A$782,$A163,СВЦЭМ!$B$39:$B$782,C$155)+'СЕТ СН'!$F$15</f>
        <v>194.20405803</v>
      </c>
      <c r="D163" s="36">
        <f>SUMIFS(СВЦЭМ!$E$39:$E$782,СВЦЭМ!$A$39:$A$782,$A163,СВЦЭМ!$B$39:$B$782,D$155)+'СЕТ СН'!$F$15</f>
        <v>206.16376697999999</v>
      </c>
      <c r="E163" s="36">
        <f>SUMIFS(СВЦЭМ!$E$39:$E$782,СВЦЭМ!$A$39:$A$782,$A163,СВЦЭМ!$B$39:$B$782,E$155)+'СЕТ СН'!$F$15</f>
        <v>211.25252075</v>
      </c>
      <c r="F163" s="36">
        <f>SUMIFS(СВЦЭМ!$E$39:$E$782,СВЦЭМ!$A$39:$A$782,$A163,СВЦЭМ!$B$39:$B$782,F$155)+'СЕТ СН'!$F$15</f>
        <v>211.71500506000001</v>
      </c>
      <c r="G163" s="36">
        <f>SUMIFS(СВЦЭМ!$E$39:$E$782,СВЦЭМ!$A$39:$A$782,$A163,СВЦЭМ!$B$39:$B$782,G$155)+'СЕТ СН'!$F$15</f>
        <v>210.10077407</v>
      </c>
      <c r="H163" s="36">
        <f>SUMIFS(СВЦЭМ!$E$39:$E$782,СВЦЭМ!$A$39:$A$782,$A163,СВЦЭМ!$B$39:$B$782,H$155)+'СЕТ СН'!$F$15</f>
        <v>203.27933543</v>
      </c>
      <c r="I163" s="36">
        <f>SUMIFS(СВЦЭМ!$E$39:$E$782,СВЦЭМ!$A$39:$A$782,$A163,СВЦЭМ!$B$39:$B$782,I$155)+'СЕТ СН'!$F$15</f>
        <v>190.61349901</v>
      </c>
      <c r="J163" s="36">
        <f>SUMIFS(СВЦЭМ!$E$39:$E$782,СВЦЭМ!$A$39:$A$782,$A163,СВЦЭМ!$B$39:$B$782,J$155)+'СЕТ СН'!$F$15</f>
        <v>169.46118236999999</v>
      </c>
      <c r="K163" s="36">
        <f>SUMIFS(СВЦЭМ!$E$39:$E$782,СВЦЭМ!$A$39:$A$782,$A163,СВЦЭМ!$B$39:$B$782,K$155)+'СЕТ СН'!$F$15</f>
        <v>157.20295834999999</v>
      </c>
      <c r="L163" s="36">
        <f>SUMIFS(СВЦЭМ!$E$39:$E$782,СВЦЭМ!$A$39:$A$782,$A163,СВЦЭМ!$B$39:$B$782,L$155)+'СЕТ СН'!$F$15</f>
        <v>162.93989948999999</v>
      </c>
      <c r="M163" s="36">
        <f>SUMIFS(СВЦЭМ!$E$39:$E$782,СВЦЭМ!$A$39:$A$782,$A163,СВЦЭМ!$B$39:$B$782,M$155)+'СЕТ СН'!$F$15</f>
        <v>148.795818</v>
      </c>
      <c r="N163" s="36">
        <f>SUMIFS(СВЦЭМ!$E$39:$E$782,СВЦЭМ!$A$39:$A$782,$A163,СВЦЭМ!$B$39:$B$782,N$155)+'СЕТ СН'!$F$15</f>
        <v>152.02160694</v>
      </c>
      <c r="O163" s="36">
        <f>SUMIFS(СВЦЭМ!$E$39:$E$782,СВЦЭМ!$A$39:$A$782,$A163,СВЦЭМ!$B$39:$B$782,O$155)+'СЕТ СН'!$F$15</f>
        <v>161.38820197000001</v>
      </c>
      <c r="P163" s="36">
        <f>SUMIFS(СВЦЭМ!$E$39:$E$782,СВЦЭМ!$A$39:$A$782,$A163,СВЦЭМ!$B$39:$B$782,P$155)+'СЕТ СН'!$F$15</f>
        <v>157.43497608999999</v>
      </c>
      <c r="Q163" s="36">
        <f>SUMIFS(СВЦЭМ!$E$39:$E$782,СВЦЭМ!$A$39:$A$782,$A163,СВЦЭМ!$B$39:$B$782,Q$155)+'СЕТ СН'!$F$15</f>
        <v>162.07561941</v>
      </c>
      <c r="R163" s="36">
        <f>SUMIFS(СВЦЭМ!$E$39:$E$782,СВЦЭМ!$A$39:$A$782,$A163,СВЦЭМ!$B$39:$B$782,R$155)+'СЕТ СН'!$F$15</f>
        <v>159.52069406000001</v>
      </c>
      <c r="S163" s="36">
        <f>SUMIFS(СВЦЭМ!$E$39:$E$782,СВЦЭМ!$A$39:$A$782,$A163,СВЦЭМ!$B$39:$B$782,S$155)+'СЕТ СН'!$F$15</f>
        <v>159.17275935000001</v>
      </c>
      <c r="T163" s="36">
        <f>SUMIFS(СВЦЭМ!$E$39:$E$782,СВЦЭМ!$A$39:$A$782,$A163,СВЦЭМ!$B$39:$B$782,T$155)+'СЕТ СН'!$F$15</f>
        <v>148.48859092999999</v>
      </c>
      <c r="U163" s="36">
        <f>SUMIFS(СВЦЭМ!$E$39:$E$782,СВЦЭМ!$A$39:$A$782,$A163,СВЦЭМ!$B$39:$B$782,U$155)+'СЕТ СН'!$F$15</f>
        <v>148.65802464000001</v>
      </c>
      <c r="V163" s="36">
        <f>SUMIFS(СВЦЭМ!$E$39:$E$782,СВЦЭМ!$A$39:$A$782,$A163,СВЦЭМ!$B$39:$B$782,V$155)+'СЕТ СН'!$F$15</f>
        <v>147.18023583999999</v>
      </c>
      <c r="W163" s="36">
        <f>SUMIFS(СВЦЭМ!$E$39:$E$782,СВЦЭМ!$A$39:$A$782,$A163,СВЦЭМ!$B$39:$B$782,W$155)+'СЕТ СН'!$F$15</f>
        <v>149.63889843000001</v>
      </c>
      <c r="X163" s="36">
        <f>SUMIFS(СВЦЭМ!$E$39:$E$782,СВЦЭМ!$A$39:$A$782,$A163,СВЦЭМ!$B$39:$B$782,X$155)+'СЕТ СН'!$F$15</f>
        <v>159.31567297000001</v>
      </c>
      <c r="Y163" s="36">
        <f>SUMIFS(СВЦЭМ!$E$39:$E$782,СВЦЭМ!$A$39:$A$782,$A163,СВЦЭМ!$B$39:$B$782,Y$155)+'СЕТ СН'!$F$15</f>
        <v>165.03916473999999</v>
      </c>
    </row>
    <row r="164" spans="1:25" ht="15.75" x14ac:dyDescent="0.2">
      <c r="A164" s="35">
        <f t="shared" si="4"/>
        <v>44417</v>
      </c>
      <c r="B164" s="36">
        <f>SUMIFS(СВЦЭМ!$E$39:$E$782,СВЦЭМ!$A$39:$A$782,$A164,СВЦЭМ!$B$39:$B$782,B$155)+'СЕТ СН'!$F$15</f>
        <v>178.74728698999999</v>
      </c>
      <c r="C164" s="36">
        <f>SUMIFS(СВЦЭМ!$E$39:$E$782,СВЦЭМ!$A$39:$A$782,$A164,СВЦЭМ!$B$39:$B$782,C$155)+'СЕТ СН'!$F$15</f>
        <v>194.22804564</v>
      </c>
      <c r="D164" s="36">
        <f>SUMIFS(СВЦЭМ!$E$39:$E$782,СВЦЭМ!$A$39:$A$782,$A164,СВЦЭМ!$B$39:$B$782,D$155)+'СЕТ СН'!$F$15</f>
        <v>205.35584259999999</v>
      </c>
      <c r="E164" s="36">
        <f>SUMIFS(СВЦЭМ!$E$39:$E$782,СВЦЭМ!$A$39:$A$782,$A164,СВЦЭМ!$B$39:$B$782,E$155)+'СЕТ СН'!$F$15</f>
        <v>208.07316248999999</v>
      </c>
      <c r="F164" s="36">
        <f>SUMIFS(СВЦЭМ!$E$39:$E$782,СВЦЭМ!$A$39:$A$782,$A164,СВЦЭМ!$B$39:$B$782,F$155)+'СЕТ СН'!$F$15</f>
        <v>208.42962754999999</v>
      </c>
      <c r="G164" s="36">
        <f>SUMIFS(СВЦЭМ!$E$39:$E$782,СВЦЭМ!$A$39:$A$782,$A164,СВЦЭМ!$B$39:$B$782,G$155)+'СЕТ СН'!$F$15</f>
        <v>207.01610052000001</v>
      </c>
      <c r="H164" s="36">
        <f>SUMIFS(СВЦЭМ!$E$39:$E$782,СВЦЭМ!$A$39:$A$782,$A164,СВЦЭМ!$B$39:$B$782,H$155)+'СЕТ СН'!$F$15</f>
        <v>198.57384415999999</v>
      </c>
      <c r="I164" s="36">
        <f>SUMIFS(СВЦЭМ!$E$39:$E$782,СВЦЭМ!$A$39:$A$782,$A164,СВЦЭМ!$B$39:$B$782,I$155)+'СЕТ СН'!$F$15</f>
        <v>188.97526768</v>
      </c>
      <c r="J164" s="36">
        <f>SUMIFS(СВЦЭМ!$E$39:$E$782,СВЦЭМ!$A$39:$A$782,$A164,СВЦЭМ!$B$39:$B$782,J$155)+'СЕТ СН'!$F$15</f>
        <v>168.29270036</v>
      </c>
      <c r="K164" s="36">
        <f>SUMIFS(СВЦЭМ!$E$39:$E$782,СВЦЭМ!$A$39:$A$782,$A164,СВЦЭМ!$B$39:$B$782,K$155)+'СЕТ СН'!$F$15</f>
        <v>157.33397522999999</v>
      </c>
      <c r="L164" s="36">
        <f>SUMIFS(СВЦЭМ!$E$39:$E$782,СВЦЭМ!$A$39:$A$782,$A164,СВЦЭМ!$B$39:$B$782,L$155)+'СЕТ СН'!$F$15</f>
        <v>151.87943912</v>
      </c>
      <c r="M164" s="36">
        <f>SUMIFS(СВЦЭМ!$E$39:$E$782,СВЦЭМ!$A$39:$A$782,$A164,СВЦЭМ!$B$39:$B$782,M$155)+'СЕТ СН'!$F$15</f>
        <v>153.7315658</v>
      </c>
      <c r="N164" s="36">
        <f>SUMIFS(СВЦЭМ!$E$39:$E$782,СВЦЭМ!$A$39:$A$782,$A164,СВЦЭМ!$B$39:$B$782,N$155)+'СЕТ СН'!$F$15</f>
        <v>156.26411868</v>
      </c>
      <c r="O164" s="36">
        <f>SUMIFS(СВЦЭМ!$E$39:$E$782,СВЦЭМ!$A$39:$A$782,$A164,СВЦЭМ!$B$39:$B$782,O$155)+'СЕТ СН'!$F$15</f>
        <v>164.06051841999999</v>
      </c>
      <c r="P164" s="36">
        <f>SUMIFS(СВЦЭМ!$E$39:$E$782,СВЦЭМ!$A$39:$A$782,$A164,СВЦЭМ!$B$39:$B$782,P$155)+'СЕТ СН'!$F$15</f>
        <v>166.21271952000001</v>
      </c>
      <c r="Q164" s="36">
        <f>SUMIFS(СВЦЭМ!$E$39:$E$782,СВЦЭМ!$A$39:$A$782,$A164,СВЦЭМ!$B$39:$B$782,Q$155)+'СЕТ СН'!$F$15</f>
        <v>171.04998477999999</v>
      </c>
      <c r="R164" s="36">
        <f>SUMIFS(СВЦЭМ!$E$39:$E$782,СВЦЭМ!$A$39:$A$782,$A164,СВЦЭМ!$B$39:$B$782,R$155)+'СЕТ СН'!$F$15</f>
        <v>166.36433245000001</v>
      </c>
      <c r="S164" s="36">
        <f>SUMIFS(СВЦЭМ!$E$39:$E$782,СВЦЭМ!$A$39:$A$782,$A164,СВЦЭМ!$B$39:$B$782,S$155)+'СЕТ СН'!$F$15</f>
        <v>163.27590911999999</v>
      </c>
      <c r="T164" s="36">
        <f>SUMIFS(СВЦЭМ!$E$39:$E$782,СВЦЭМ!$A$39:$A$782,$A164,СВЦЭМ!$B$39:$B$782,T$155)+'СЕТ СН'!$F$15</f>
        <v>172.27873313000001</v>
      </c>
      <c r="U164" s="36">
        <f>SUMIFS(СВЦЭМ!$E$39:$E$782,СВЦЭМ!$A$39:$A$782,$A164,СВЦЭМ!$B$39:$B$782,U$155)+'СЕТ СН'!$F$15</f>
        <v>170.32360197</v>
      </c>
      <c r="V164" s="36">
        <f>SUMIFS(СВЦЭМ!$E$39:$E$782,СВЦЭМ!$A$39:$A$782,$A164,СВЦЭМ!$B$39:$B$782,V$155)+'СЕТ СН'!$F$15</f>
        <v>160.61195327999999</v>
      </c>
      <c r="W164" s="36">
        <f>SUMIFS(СВЦЭМ!$E$39:$E$782,СВЦЭМ!$A$39:$A$782,$A164,СВЦЭМ!$B$39:$B$782,W$155)+'СЕТ СН'!$F$15</f>
        <v>163.97243164</v>
      </c>
      <c r="X164" s="36">
        <f>SUMIFS(СВЦЭМ!$E$39:$E$782,СВЦЭМ!$A$39:$A$782,$A164,СВЦЭМ!$B$39:$B$782,X$155)+'СЕТ СН'!$F$15</f>
        <v>165.69355117000001</v>
      </c>
      <c r="Y164" s="36">
        <f>SUMIFS(СВЦЭМ!$E$39:$E$782,СВЦЭМ!$A$39:$A$782,$A164,СВЦЭМ!$B$39:$B$782,Y$155)+'СЕТ СН'!$F$15</f>
        <v>172.38869185999999</v>
      </c>
    </row>
    <row r="165" spans="1:25" ht="15.75" x14ac:dyDescent="0.2">
      <c r="A165" s="35">
        <f t="shared" si="4"/>
        <v>44418</v>
      </c>
      <c r="B165" s="36">
        <f>SUMIFS(СВЦЭМ!$E$39:$E$782,СВЦЭМ!$A$39:$A$782,$A165,СВЦЭМ!$B$39:$B$782,B$155)+'СЕТ СН'!$F$15</f>
        <v>183.1856669</v>
      </c>
      <c r="C165" s="36">
        <f>SUMIFS(СВЦЭМ!$E$39:$E$782,СВЦЭМ!$A$39:$A$782,$A165,СВЦЭМ!$B$39:$B$782,C$155)+'СЕТ СН'!$F$15</f>
        <v>197.84998173</v>
      </c>
      <c r="D165" s="36">
        <f>SUMIFS(СВЦЭМ!$E$39:$E$782,СВЦЭМ!$A$39:$A$782,$A165,СВЦЭМ!$B$39:$B$782,D$155)+'СЕТ СН'!$F$15</f>
        <v>208.08741925999999</v>
      </c>
      <c r="E165" s="36">
        <f>SUMIFS(СВЦЭМ!$E$39:$E$782,СВЦЭМ!$A$39:$A$782,$A165,СВЦЭМ!$B$39:$B$782,E$155)+'СЕТ СН'!$F$15</f>
        <v>211.94689677</v>
      </c>
      <c r="F165" s="36">
        <f>SUMIFS(СВЦЭМ!$E$39:$E$782,СВЦЭМ!$A$39:$A$782,$A165,СВЦЭМ!$B$39:$B$782,F$155)+'СЕТ СН'!$F$15</f>
        <v>211.75151360999999</v>
      </c>
      <c r="G165" s="36">
        <f>SUMIFS(СВЦЭМ!$E$39:$E$782,СВЦЭМ!$A$39:$A$782,$A165,СВЦЭМ!$B$39:$B$782,G$155)+'СЕТ СН'!$F$15</f>
        <v>208.27586894000001</v>
      </c>
      <c r="H165" s="36">
        <f>SUMIFS(СВЦЭМ!$E$39:$E$782,СВЦЭМ!$A$39:$A$782,$A165,СВЦЭМ!$B$39:$B$782,H$155)+'СЕТ СН'!$F$15</f>
        <v>200.16776519000001</v>
      </c>
      <c r="I165" s="36">
        <f>SUMIFS(СВЦЭМ!$E$39:$E$782,СВЦЭМ!$A$39:$A$782,$A165,СВЦЭМ!$B$39:$B$782,I$155)+'СЕТ СН'!$F$15</f>
        <v>187.85493087</v>
      </c>
      <c r="J165" s="36">
        <f>SUMIFS(СВЦЭМ!$E$39:$E$782,СВЦЭМ!$A$39:$A$782,$A165,СВЦЭМ!$B$39:$B$782,J$155)+'СЕТ СН'!$F$15</f>
        <v>172.42028651000001</v>
      </c>
      <c r="K165" s="36">
        <f>SUMIFS(СВЦЭМ!$E$39:$E$782,СВЦЭМ!$A$39:$A$782,$A165,СВЦЭМ!$B$39:$B$782,K$155)+'СЕТ СН'!$F$15</f>
        <v>161.97891372000001</v>
      </c>
      <c r="L165" s="36">
        <f>SUMIFS(СВЦЭМ!$E$39:$E$782,СВЦЭМ!$A$39:$A$782,$A165,СВЦЭМ!$B$39:$B$782,L$155)+'СЕТ СН'!$F$15</f>
        <v>162.62973646</v>
      </c>
      <c r="M165" s="36">
        <f>SUMIFS(СВЦЭМ!$E$39:$E$782,СВЦЭМ!$A$39:$A$782,$A165,СВЦЭМ!$B$39:$B$782,M$155)+'СЕТ СН'!$F$15</f>
        <v>164.42112748</v>
      </c>
      <c r="N165" s="36">
        <f>SUMIFS(СВЦЭМ!$E$39:$E$782,СВЦЭМ!$A$39:$A$782,$A165,СВЦЭМ!$B$39:$B$782,N$155)+'СЕТ СН'!$F$15</f>
        <v>165.39497488999999</v>
      </c>
      <c r="O165" s="36">
        <f>SUMIFS(СВЦЭМ!$E$39:$E$782,СВЦЭМ!$A$39:$A$782,$A165,СВЦЭМ!$B$39:$B$782,O$155)+'СЕТ СН'!$F$15</f>
        <v>163.94900797</v>
      </c>
      <c r="P165" s="36">
        <f>SUMIFS(СВЦЭМ!$E$39:$E$782,СВЦЭМ!$A$39:$A$782,$A165,СВЦЭМ!$B$39:$B$782,P$155)+'СЕТ СН'!$F$15</f>
        <v>167.35634039999999</v>
      </c>
      <c r="Q165" s="36">
        <f>SUMIFS(СВЦЭМ!$E$39:$E$782,СВЦЭМ!$A$39:$A$782,$A165,СВЦЭМ!$B$39:$B$782,Q$155)+'СЕТ СН'!$F$15</f>
        <v>170.79982129000001</v>
      </c>
      <c r="R165" s="36">
        <f>SUMIFS(СВЦЭМ!$E$39:$E$782,СВЦЭМ!$A$39:$A$782,$A165,СВЦЭМ!$B$39:$B$782,R$155)+'СЕТ СН'!$F$15</f>
        <v>176.19630817999999</v>
      </c>
      <c r="S165" s="36">
        <f>SUMIFS(СВЦЭМ!$E$39:$E$782,СВЦЭМ!$A$39:$A$782,$A165,СВЦЭМ!$B$39:$B$782,S$155)+'СЕТ СН'!$F$15</f>
        <v>169.58148664000001</v>
      </c>
      <c r="T165" s="36">
        <f>SUMIFS(СВЦЭМ!$E$39:$E$782,СВЦЭМ!$A$39:$A$782,$A165,СВЦЭМ!$B$39:$B$782,T$155)+'СЕТ СН'!$F$15</f>
        <v>158.94526544999999</v>
      </c>
      <c r="U165" s="36">
        <f>SUMIFS(СВЦЭМ!$E$39:$E$782,СВЦЭМ!$A$39:$A$782,$A165,СВЦЭМ!$B$39:$B$782,U$155)+'СЕТ СН'!$F$15</f>
        <v>157.54852851000001</v>
      </c>
      <c r="V165" s="36">
        <f>SUMIFS(СВЦЭМ!$E$39:$E$782,СВЦЭМ!$A$39:$A$782,$A165,СВЦЭМ!$B$39:$B$782,V$155)+'СЕТ СН'!$F$15</f>
        <v>158.79995284</v>
      </c>
      <c r="W165" s="36">
        <f>SUMIFS(СВЦЭМ!$E$39:$E$782,СВЦЭМ!$A$39:$A$782,$A165,СВЦЭМ!$B$39:$B$782,W$155)+'СЕТ СН'!$F$15</f>
        <v>163.12562905999999</v>
      </c>
      <c r="X165" s="36">
        <f>SUMIFS(СВЦЭМ!$E$39:$E$782,СВЦЭМ!$A$39:$A$782,$A165,СВЦЭМ!$B$39:$B$782,X$155)+'СЕТ СН'!$F$15</f>
        <v>153.60179083</v>
      </c>
      <c r="Y165" s="36">
        <f>SUMIFS(СВЦЭМ!$E$39:$E$782,СВЦЭМ!$A$39:$A$782,$A165,СВЦЭМ!$B$39:$B$782,Y$155)+'СЕТ СН'!$F$15</f>
        <v>154.03799849000001</v>
      </c>
    </row>
    <row r="166" spans="1:25" ht="15.75" x14ac:dyDescent="0.2">
      <c r="A166" s="35">
        <f t="shared" si="4"/>
        <v>44419</v>
      </c>
      <c r="B166" s="36">
        <f>SUMIFS(СВЦЭМ!$E$39:$E$782,СВЦЭМ!$A$39:$A$782,$A166,СВЦЭМ!$B$39:$B$782,B$155)+'СЕТ СН'!$F$15</f>
        <v>166.00811669000001</v>
      </c>
      <c r="C166" s="36">
        <f>SUMIFS(СВЦЭМ!$E$39:$E$782,СВЦЭМ!$A$39:$A$782,$A166,СВЦЭМ!$B$39:$B$782,C$155)+'СЕТ СН'!$F$15</f>
        <v>179.53602128</v>
      </c>
      <c r="D166" s="36">
        <f>SUMIFS(СВЦЭМ!$E$39:$E$782,СВЦЭМ!$A$39:$A$782,$A166,СВЦЭМ!$B$39:$B$782,D$155)+'СЕТ СН'!$F$15</f>
        <v>190.89954427999999</v>
      </c>
      <c r="E166" s="36">
        <f>SUMIFS(СВЦЭМ!$E$39:$E$782,СВЦЭМ!$A$39:$A$782,$A166,СВЦЭМ!$B$39:$B$782,E$155)+'СЕТ СН'!$F$15</f>
        <v>195.70972254</v>
      </c>
      <c r="F166" s="36">
        <f>SUMIFS(СВЦЭМ!$E$39:$E$782,СВЦЭМ!$A$39:$A$782,$A166,СВЦЭМ!$B$39:$B$782,F$155)+'СЕТ СН'!$F$15</f>
        <v>195.88257135000001</v>
      </c>
      <c r="G166" s="36">
        <f>SUMIFS(СВЦЭМ!$E$39:$E$782,СВЦЭМ!$A$39:$A$782,$A166,СВЦЭМ!$B$39:$B$782,G$155)+'СЕТ СН'!$F$15</f>
        <v>194.54126507000001</v>
      </c>
      <c r="H166" s="36">
        <f>SUMIFS(СВЦЭМ!$E$39:$E$782,СВЦЭМ!$A$39:$A$782,$A166,СВЦЭМ!$B$39:$B$782,H$155)+'СЕТ СН'!$F$15</f>
        <v>188.44391999000001</v>
      </c>
      <c r="I166" s="36">
        <f>SUMIFS(СВЦЭМ!$E$39:$E$782,СВЦЭМ!$A$39:$A$782,$A166,СВЦЭМ!$B$39:$B$782,I$155)+'СЕТ СН'!$F$15</f>
        <v>180.30741853999999</v>
      </c>
      <c r="J166" s="36">
        <f>SUMIFS(СВЦЭМ!$E$39:$E$782,СВЦЭМ!$A$39:$A$782,$A166,СВЦЭМ!$B$39:$B$782,J$155)+'СЕТ СН'!$F$15</f>
        <v>168.88484328999999</v>
      </c>
      <c r="K166" s="36">
        <f>SUMIFS(СВЦЭМ!$E$39:$E$782,СВЦЭМ!$A$39:$A$782,$A166,СВЦЭМ!$B$39:$B$782,K$155)+'СЕТ СН'!$F$15</f>
        <v>162.12580937000001</v>
      </c>
      <c r="L166" s="36">
        <f>SUMIFS(СВЦЭМ!$E$39:$E$782,СВЦЭМ!$A$39:$A$782,$A166,СВЦЭМ!$B$39:$B$782,L$155)+'СЕТ СН'!$F$15</f>
        <v>156.37322750000001</v>
      </c>
      <c r="M166" s="36">
        <f>SUMIFS(СВЦЭМ!$E$39:$E$782,СВЦЭМ!$A$39:$A$782,$A166,СВЦЭМ!$B$39:$B$782,M$155)+'СЕТ СН'!$F$15</f>
        <v>157.08197393</v>
      </c>
      <c r="N166" s="36">
        <f>SUMIFS(СВЦЭМ!$E$39:$E$782,СВЦЭМ!$A$39:$A$782,$A166,СВЦЭМ!$B$39:$B$782,N$155)+'СЕТ СН'!$F$15</f>
        <v>161.90416730000001</v>
      </c>
      <c r="O166" s="36">
        <f>SUMIFS(СВЦЭМ!$E$39:$E$782,СВЦЭМ!$A$39:$A$782,$A166,СВЦЭМ!$B$39:$B$782,O$155)+'СЕТ СН'!$F$15</f>
        <v>164.98309778000001</v>
      </c>
      <c r="P166" s="36">
        <f>SUMIFS(СВЦЭМ!$E$39:$E$782,СВЦЭМ!$A$39:$A$782,$A166,СВЦЭМ!$B$39:$B$782,P$155)+'СЕТ СН'!$F$15</f>
        <v>173.81704826000001</v>
      </c>
      <c r="Q166" s="36">
        <f>SUMIFS(СВЦЭМ!$E$39:$E$782,СВЦЭМ!$A$39:$A$782,$A166,СВЦЭМ!$B$39:$B$782,Q$155)+'СЕТ СН'!$F$15</f>
        <v>176.61426799</v>
      </c>
      <c r="R166" s="36">
        <f>SUMIFS(СВЦЭМ!$E$39:$E$782,СВЦЭМ!$A$39:$A$782,$A166,СВЦЭМ!$B$39:$B$782,R$155)+'СЕТ СН'!$F$15</f>
        <v>174.97888528999999</v>
      </c>
      <c r="S166" s="36">
        <f>SUMIFS(СВЦЭМ!$E$39:$E$782,СВЦЭМ!$A$39:$A$782,$A166,СВЦЭМ!$B$39:$B$782,S$155)+'СЕТ СН'!$F$15</f>
        <v>168.60527106000001</v>
      </c>
      <c r="T166" s="36">
        <f>SUMIFS(СВЦЭМ!$E$39:$E$782,СВЦЭМ!$A$39:$A$782,$A166,СВЦЭМ!$B$39:$B$782,T$155)+'СЕТ СН'!$F$15</f>
        <v>163.31816515</v>
      </c>
      <c r="U166" s="36">
        <f>SUMIFS(СВЦЭМ!$E$39:$E$782,СВЦЭМ!$A$39:$A$782,$A166,СВЦЭМ!$B$39:$B$782,U$155)+'СЕТ СН'!$F$15</f>
        <v>160.81048265000001</v>
      </c>
      <c r="V166" s="36">
        <f>SUMIFS(СВЦЭМ!$E$39:$E$782,СВЦЭМ!$A$39:$A$782,$A166,СВЦЭМ!$B$39:$B$782,V$155)+'СЕТ СН'!$F$15</f>
        <v>161.92085381000001</v>
      </c>
      <c r="W166" s="36">
        <f>SUMIFS(СВЦЭМ!$E$39:$E$782,СВЦЭМ!$A$39:$A$782,$A166,СВЦЭМ!$B$39:$B$782,W$155)+'СЕТ СН'!$F$15</f>
        <v>165.87501015000001</v>
      </c>
      <c r="X166" s="36">
        <f>SUMIFS(СВЦЭМ!$E$39:$E$782,СВЦЭМ!$A$39:$A$782,$A166,СВЦЭМ!$B$39:$B$782,X$155)+'СЕТ СН'!$F$15</f>
        <v>161.5161487</v>
      </c>
      <c r="Y166" s="36">
        <f>SUMIFS(СВЦЭМ!$E$39:$E$782,СВЦЭМ!$A$39:$A$782,$A166,СВЦЭМ!$B$39:$B$782,Y$155)+'СЕТ СН'!$F$15</f>
        <v>169.0680509</v>
      </c>
    </row>
    <row r="167" spans="1:25" ht="15.75" x14ac:dyDescent="0.2">
      <c r="A167" s="35">
        <f t="shared" si="4"/>
        <v>44420</v>
      </c>
      <c r="B167" s="36">
        <f>SUMIFS(СВЦЭМ!$E$39:$E$782,СВЦЭМ!$A$39:$A$782,$A167,СВЦЭМ!$B$39:$B$782,B$155)+'СЕТ СН'!$F$15</f>
        <v>186.82005315999999</v>
      </c>
      <c r="C167" s="36">
        <f>SUMIFS(СВЦЭМ!$E$39:$E$782,СВЦЭМ!$A$39:$A$782,$A167,СВЦЭМ!$B$39:$B$782,C$155)+'СЕТ СН'!$F$15</f>
        <v>200.58213205999999</v>
      </c>
      <c r="D167" s="36">
        <f>SUMIFS(СВЦЭМ!$E$39:$E$782,СВЦЭМ!$A$39:$A$782,$A167,СВЦЭМ!$B$39:$B$782,D$155)+'СЕТ СН'!$F$15</f>
        <v>211.24108719</v>
      </c>
      <c r="E167" s="36">
        <f>SUMIFS(СВЦЭМ!$E$39:$E$782,СВЦЭМ!$A$39:$A$782,$A167,СВЦЭМ!$B$39:$B$782,E$155)+'СЕТ СН'!$F$15</f>
        <v>214.25418755000001</v>
      </c>
      <c r="F167" s="36">
        <f>SUMIFS(СВЦЭМ!$E$39:$E$782,СВЦЭМ!$A$39:$A$782,$A167,СВЦЭМ!$B$39:$B$782,F$155)+'СЕТ СН'!$F$15</f>
        <v>215.74482755</v>
      </c>
      <c r="G167" s="36">
        <f>SUMIFS(СВЦЭМ!$E$39:$E$782,СВЦЭМ!$A$39:$A$782,$A167,СВЦЭМ!$B$39:$B$782,G$155)+'СЕТ СН'!$F$15</f>
        <v>214.89043052</v>
      </c>
      <c r="H167" s="36">
        <f>SUMIFS(СВЦЭМ!$E$39:$E$782,СВЦЭМ!$A$39:$A$782,$A167,СВЦЭМ!$B$39:$B$782,H$155)+'СЕТ СН'!$F$15</f>
        <v>204.33459139000001</v>
      </c>
      <c r="I167" s="36">
        <f>SUMIFS(СВЦЭМ!$E$39:$E$782,СВЦЭМ!$A$39:$A$782,$A167,СВЦЭМ!$B$39:$B$782,I$155)+'СЕТ СН'!$F$15</f>
        <v>187.48117083</v>
      </c>
      <c r="J167" s="36">
        <f>SUMIFS(СВЦЭМ!$E$39:$E$782,СВЦЭМ!$A$39:$A$782,$A167,СВЦЭМ!$B$39:$B$782,J$155)+'СЕТ СН'!$F$15</f>
        <v>169.41004099</v>
      </c>
      <c r="K167" s="36">
        <f>SUMIFS(СВЦЭМ!$E$39:$E$782,СВЦЭМ!$A$39:$A$782,$A167,СВЦЭМ!$B$39:$B$782,K$155)+'СЕТ СН'!$F$15</f>
        <v>165.17129358</v>
      </c>
      <c r="L167" s="36">
        <f>SUMIFS(СВЦЭМ!$E$39:$E$782,СВЦЭМ!$A$39:$A$782,$A167,СВЦЭМ!$B$39:$B$782,L$155)+'СЕТ СН'!$F$15</f>
        <v>161.47234089</v>
      </c>
      <c r="M167" s="36">
        <f>SUMIFS(СВЦЭМ!$E$39:$E$782,СВЦЭМ!$A$39:$A$782,$A167,СВЦЭМ!$B$39:$B$782,M$155)+'СЕТ СН'!$F$15</f>
        <v>160.32749224</v>
      </c>
      <c r="N167" s="36">
        <f>SUMIFS(СВЦЭМ!$E$39:$E$782,СВЦЭМ!$A$39:$A$782,$A167,СВЦЭМ!$B$39:$B$782,N$155)+'СЕТ СН'!$F$15</f>
        <v>161.52591455999999</v>
      </c>
      <c r="O167" s="36">
        <f>SUMIFS(СВЦЭМ!$E$39:$E$782,СВЦЭМ!$A$39:$A$782,$A167,СВЦЭМ!$B$39:$B$782,O$155)+'СЕТ СН'!$F$15</f>
        <v>163.99911087000001</v>
      </c>
      <c r="P167" s="36">
        <f>SUMIFS(СВЦЭМ!$E$39:$E$782,СВЦЭМ!$A$39:$A$782,$A167,СВЦЭМ!$B$39:$B$782,P$155)+'СЕТ СН'!$F$15</f>
        <v>169.31581815999999</v>
      </c>
      <c r="Q167" s="36">
        <f>SUMIFS(СВЦЭМ!$E$39:$E$782,СВЦЭМ!$A$39:$A$782,$A167,СВЦЭМ!$B$39:$B$782,Q$155)+'СЕТ СН'!$F$15</f>
        <v>170.76964609999999</v>
      </c>
      <c r="R167" s="36">
        <f>SUMIFS(СВЦЭМ!$E$39:$E$782,СВЦЭМ!$A$39:$A$782,$A167,СВЦЭМ!$B$39:$B$782,R$155)+'СЕТ СН'!$F$15</f>
        <v>170.44250794000001</v>
      </c>
      <c r="S167" s="36">
        <f>SUMIFS(СВЦЭМ!$E$39:$E$782,СВЦЭМ!$A$39:$A$782,$A167,СВЦЭМ!$B$39:$B$782,S$155)+'СЕТ СН'!$F$15</f>
        <v>162.23427577999999</v>
      </c>
      <c r="T167" s="36">
        <f>SUMIFS(СВЦЭМ!$E$39:$E$782,СВЦЭМ!$A$39:$A$782,$A167,СВЦЭМ!$B$39:$B$782,T$155)+'СЕТ СН'!$F$15</f>
        <v>160.18612279000001</v>
      </c>
      <c r="U167" s="36">
        <f>SUMIFS(СВЦЭМ!$E$39:$E$782,СВЦЭМ!$A$39:$A$782,$A167,СВЦЭМ!$B$39:$B$782,U$155)+'СЕТ СН'!$F$15</f>
        <v>160.00803865</v>
      </c>
      <c r="V167" s="36">
        <f>SUMIFS(СВЦЭМ!$E$39:$E$782,СВЦЭМ!$A$39:$A$782,$A167,СВЦЭМ!$B$39:$B$782,V$155)+'СЕТ СН'!$F$15</f>
        <v>161.46220507000001</v>
      </c>
      <c r="W167" s="36">
        <f>SUMIFS(СВЦЭМ!$E$39:$E$782,СВЦЭМ!$A$39:$A$782,$A167,СВЦЭМ!$B$39:$B$782,W$155)+'СЕТ СН'!$F$15</f>
        <v>163.18748011</v>
      </c>
      <c r="X167" s="36">
        <f>SUMIFS(СВЦЭМ!$E$39:$E$782,СВЦЭМ!$A$39:$A$782,$A167,СВЦЭМ!$B$39:$B$782,X$155)+'СЕТ СН'!$F$15</f>
        <v>162.77827808999999</v>
      </c>
      <c r="Y167" s="36">
        <f>SUMIFS(СВЦЭМ!$E$39:$E$782,СВЦЭМ!$A$39:$A$782,$A167,СВЦЭМ!$B$39:$B$782,Y$155)+'СЕТ СН'!$F$15</f>
        <v>176.07018719999999</v>
      </c>
    </row>
    <row r="168" spans="1:25" ht="15.75" x14ac:dyDescent="0.2">
      <c r="A168" s="35">
        <f t="shared" si="4"/>
        <v>44421</v>
      </c>
      <c r="B168" s="36">
        <f>SUMIFS(СВЦЭМ!$E$39:$E$782,СВЦЭМ!$A$39:$A$782,$A168,СВЦЭМ!$B$39:$B$782,B$155)+'СЕТ СН'!$F$15</f>
        <v>191.29481677999999</v>
      </c>
      <c r="C168" s="36">
        <f>SUMIFS(СВЦЭМ!$E$39:$E$782,СВЦЭМ!$A$39:$A$782,$A168,СВЦЭМ!$B$39:$B$782,C$155)+'СЕТ СН'!$F$15</f>
        <v>206.08246865999999</v>
      </c>
      <c r="D168" s="36">
        <f>SUMIFS(СВЦЭМ!$E$39:$E$782,СВЦЭМ!$A$39:$A$782,$A168,СВЦЭМ!$B$39:$B$782,D$155)+'СЕТ СН'!$F$15</f>
        <v>216.54696100000001</v>
      </c>
      <c r="E168" s="36">
        <f>SUMIFS(СВЦЭМ!$E$39:$E$782,СВЦЭМ!$A$39:$A$782,$A168,СВЦЭМ!$B$39:$B$782,E$155)+'СЕТ СН'!$F$15</f>
        <v>219.3650633</v>
      </c>
      <c r="F168" s="36">
        <f>SUMIFS(СВЦЭМ!$E$39:$E$782,СВЦЭМ!$A$39:$A$782,$A168,СВЦЭМ!$B$39:$B$782,F$155)+'СЕТ СН'!$F$15</f>
        <v>221.42267074</v>
      </c>
      <c r="G168" s="36">
        <f>SUMIFS(СВЦЭМ!$E$39:$E$782,СВЦЭМ!$A$39:$A$782,$A168,СВЦЭМ!$B$39:$B$782,G$155)+'СЕТ СН'!$F$15</f>
        <v>218.32508405999999</v>
      </c>
      <c r="H168" s="36">
        <f>SUMIFS(СВЦЭМ!$E$39:$E$782,СВЦЭМ!$A$39:$A$782,$A168,СВЦЭМ!$B$39:$B$782,H$155)+'СЕТ СН'!$F$15</f>
        <v>208.01861948000001</v>
      </c>
      <c r="I168" s="36">
        <f>SUMIFS(СВЦЭМ!$E$39:$E$782,СВЦЭМ!$A$39:$A$782,$A168,СВЦЭМ!$B$39:$B$782,I$155)+'СЕТ СН'!$F$15</f>
        <v>188.91289076999999</v>
      </c>
      <c r="J168" s="36">
        <f>SUMIFS(СВЦЭМ!$E$39:$E$782,СВЦЭМ!$A$39:$A$782,$A168,СВЦЭМ!$B$39:$B$782,J$155)+'СЕТ СН'!$F$15</f>
        <v>174.94535753</v>
      </c>
      <c r="K168" s="36">
        <f>SUMIFS(СВЦЭМ!$E$39:$E$782,СВЦЭМ!$A$39:$A$782,$A168,СВЦЭМ!$B$39:$B$782,K$155)+'СЕТ СН'!$F$15</f>
        <v>167.44846002</v>
      </c>
      <c r="L168" s="36">
        <f>SUMIFS(СВЦЭМ!$E$39:$E$782,СВЦЭМ!$A$39:$A$782,$A168,СВЦЭМ!$B$39:$B$782,L$155)+'СЕТ СН'!$F$15</f>
        <v>162.12521298999999</v>
      </c>
      <c r="M168" s="36">
        <f>SUMIFS(СВЦЭМ!$E$39:$E$782,СВЦЭМ!$A$39:$A$782,$A168,СВЦЭМ!$B$39:$B$782,M$155)+'СЕТ СН'!$F$15</f>
        <v>159.99756343999999</v>
      </c>
      <c r="N168" s="36">
        <f>SUMIFS(СВЦЭМ!$E$39:$E$782,СВЦЭМ!$A$39:$A$782,$A168,СВЦЭМ!$B$39:$B$782,N$155)+'СЕТ СН'!$F$15</f>
        <v>158.1829611</v>
      </c>
      <c r="O168" s="36">
        <f>SUMIFS(СВЦЭМ!$E$39:$E$782,СВЦЭМ!$A$39:$A$782,$A168,СВЦЭМ!$B$39:$B$782,O$155)+'СЕТ СН'!$F$15</f>
        <v>162.32905661000001</v>
      </c>
      <c r="P168" s="36">
        <f>SUMIFS(СВЦЭМ!$E$39:$E$782,СВЦЭМ!$A$39:$A$782,$A168,СВЦЭМ!$B$39:$B$782,P$155)+'СЕТ СН'!$F$15</f>
        <v>168.34444429000001</v>
      </c>
      <c r="Q168" s="36">
        <f>SUMIFS(СВЦЭМ!$E$39:$E$782,СВЦЭМ!$A$39:$A$782,$A168,СВЦЭМ!$B$39:$B$782,Q$155)+'СЕТ СН'!$F$15</f>
        <v>170.29410461000001</v>
      </c>
      <c r="R168" s="36">
        <f>SUMIFS(СВЦЭМ!$E$39:$E$782,СВЦЭМ!$A$39:$A$782,$A168,СВЦЭМ!$B$39:$B$782,R$155)+'СЕТ СН'!$F$15</f>
        <v>174.05129622999999</v>
      </c>
      <c r="S168" s="36">
        <f>SUMIFS(СВЦЭМ!$E$39:$E$782,СВЦЭМ!$A$39:$A$782,$A168,СВЦЭМ!$B$39:$B$782,S$155)+'СЕТ СН'!$F$15</f>
        <v>167.89972627</v>
      </c>
      <c r="T168" s="36">
        <f>SUMIFS(СВЦЭМ!$E$39:$E$782,СВЦЭМ!$A$39:$A$782,$A168,СВЦЭМ!$B$39:$B$782,T$155)+'СЕТ СН'!$F$15</f>
        <v>162.89137932</v>
      </c>
      <c r="U168" s="36">
        <f>SUMIFS(СВЦЭМ!$E$39:$E$782,СВЦЭМ!$A$39:$A$782,$A168,СВЦЭМ!$B$39:$B$782,U$155)+'СЕТ СН'!$F$15</f>
        <v>164.07190728</v>
      </c>
      <c r="V168" s="36">
        <f>SUMIFS(СВЦЭМ!$E$39:$E$782,СВЦЭМ!$A$39:$A$782,$A168,СВЦЭМ!$B$39:$B$782,V$155)+'СЕТ СН'!$F$15</f>
        <v>156.69184541999999</v>
      </c>
      <c r="W168" s="36">
        <f>SUMIFS(СВЦЭМ!$E$39:$E$782,СВЦЭМ!$A$39:$A$782,$A168,СВЦЭМ!$B$39:$B$782,W$155)+'СЕТ СН'!$F$15</f>
        <v>153.07515237000001</v>
      </c>
      <c r="X168" s="36">
        <f>SUMIFS(СВЦЭМ!$E$39:$E$782,СВЦЭМ!$A$39:$A$782,$A168,СВЦЭМ!$B$39:$B$782,X$155)+'СЕТ СН'!$F$15</f>
        <v>158.61525416999999</v>
      </c>
      <c r="Y168" s="36">
        <f>SUMIFS(СВЦЭМ!$E$39:$E$782,СВЦЭМ!$A$39:$A$782,$A168,СВЦЭМ!$B$39:$B$782,Y$155)+'СЕТ СН'!$F$15</f>
        <v>159.50433978000001</v>
      </c>
    </row>
    <row r="169" spans="1:25" ht="15.75" x14ac:dyDescent="0.2">
      <c r="A169" s="35">
        <f t="shared" si="4"/>
        <v>44422</v>
      </c>
      <c r="B169" s="36">
        <f>SUMIFS(СВЦЭМ!$E$39:$E$782,СВЦЭМ!$A$39:$A$782,$A169,СВЦЭМ!$B$39:$B$782,B$155)+'СЕТ СН'!$F$15</f>
        <v>136.34563499000001</v>
      </c>
      <c r="C169" s="36">
        <f>SUMIFS(СВЦЭМ!$E$39:$E$782,СВЦЭМ!$A$39:$A$782,$A169,СВЦЭМ!$B$39:$B$782,C$155)+'СЕТ СН'!$F$15</f>
        <v>149.86301628000001</v>
      </c>
      <c r="D169" s="36">
        <f>SUMIFS(СВЦЭМ!$E$39:$E$782,СВЦЭМ!$A$39:$A$782,$A169,СВЦЭМ!$B$39:$B$782,D$155)+'СЕТ СН'!$F$15</f>
        <v>162.17947441999999</v>
      </c>
      <c r="E169" s="36">
        <f>SUMIFS(СВЦЭМ!$E$39:$E$782,СВЦЭМ!$A$39:$A$782,$A169,СВЦЭМ!$B$39:$B$782,E$155)+'СЕТ СН'!$F$15</f>
        <v>162.95403784000001</v>
      </c>
      <c r="F169" s="36">
        <f>SUMIFS(СВЦЭМ!$E$39:$E$782,СВЦЭМ!$A$39:$A$782,$A169,СВЦЭМ!$B$39:$B$782,F$155)+'СЕТ СН'!$F$15</f>
        <v>164.47053360999999</v>
      </c>
      <c r="G169" s="36">
        <f>SUMIFS(СВЦЭМ!$E$39:$E$782,СВЦЭМ!$A$39:$A$782,$A169,СВЦЭМ!$B$39:$B$782,G$155)+'СЕТ СН'!$F$15</f>
        <v>175.78501854000001</v>
      </c>
      <c r="H169" s="36">
        <f>SUMIFS(СВЦЭМ!$E$39:$E$782,СВЦЭМ!$A$39:$A$782,$A169,СВЦЭМ!$B$39:$B$782,H$155)+'СЕТ СН'!$F$15</f>
        <v>166.08026425</v>
      </c>
      <c r="I169" s="36">
        <f>SUMIFS(СВЦЭМ!$E$39:$E$782,СВЦЭМ!$A$39:$A$782,$A169,СВЦЭМ!$B$39:$B$782,I$155)+'СЕТ СН'!$F$15</f>
        <v>147.67958365000001</v>
      </c>
      <c r="J169" s="36">
        <f>SUMIFS(СВЦЭМ!$E$39:$E$782,СВЦЭМ!$A$39:$A$782,$A169,СВЦЭМ!$B$39:$B$782,J$155)+'СЕТ СН'!$F$15</f>
        <v>129.19362803000001</v>
      </c>
      <c r="K169" s="36">
        <f>SUMIFS(СВЦЭМ!$E$39:$E$782,СВЦЭМ!$A$39:$A$782,$A169,СВЦЭМ!$B$39:$B$782,K$155)+'СЕТ СН'!$F$15</f>
        <v>122.19124142</v>
      </c>
      <c r="L169" s="36">
        <f>SUMIFS(СВЦЭМ!$E$39:$E$782,СВЦЭМ!$A$39:$A$782,$A169,СВЦЭМ!$B$39:$B$782,L$155)+'СЕТ СН'!$F$15</f>
        <v>116.82566995000001</v>
      </c>
      <c r="M169" s="36">
        <f>SUMIFS(СВЦЭМ!$E$39:$E$782,СВЦЭМ!$A$39:$A$782,$A169,СВЦЭМ!$B$39:$B$782,M$155)+'СЕТ СН'!$F$15</f>
        <v>116.07387276999999</v>
      </c>
      <c r="N169" s="36">
        <f>SUMIFS(СВЦЭМ!$E$39:$E$782,СВЦЭМ!$A$39:$A$782,$A169,СВЦЭМ!$B$39:$B$782,N$155)+'СЕТ СН'!$F$15</f>
        <v>117.88851648000001</v>
      </c>
      <c r="O169" s="36">
        <f>SUMIFS(СВЦЭМ!$E$39:$E$782,СВЦЭМ!$A$39:$A$782,$A169,СВЦЭМ!$B$39:$B$782,O$155)+'СЕТ СН'!$F$15</f>
        <v>122.86792708</v>
      </c>
      <c r="P169" s="36">
        <f>SUMIFS(СВЦЭМ!$E$39:$E$782,СВЦЭМ!$A$39:$A$782,$A169,СВЦЭМ!$B$39:$B$782,P$155)+'СЕТ СН'!$F$15</f>
        <v>129.96932698000001</v>
      </c>
      <c r="Q169" s="36">
        <f>SUMIFS(СВЦЭМ!$E$39:$E$782,СВЦЭМ!$A$39:$A$782,$A169,СВЦЭМ!$B$39:$B$782,Q$155)+'СЕТ СН'!$F$15</f>
        <v>132.29747793000001</v>
      </c>
      <c r="R169" s="36">
        <f>SUMIFS(СВЦЭМ!$E$39:$E$782,СВЦЭМ!$A$39:$A$782,$A169,СВЦЭМ!$B$39:$B$782,R$155)+'СЕТ СН'!$F$15</f>
        <v>131.57863198000001</v>
      </c>
      <c r="S169" s="36">
        <f>SUMIFS(СВЦЭМ!$E$39:$E$782,СВЦЭМ!$A$39:$A$782,$A169,СВЦЭМ!$B$39:$B$782,S$155)+'СЕТ СН'!$F$15</f>
        <v>123.91114743</v>
      </c>
      <c r="T169" s="36">
        <f>SUMIFS(СВЦЭМ!$E$39:$E$782,СВЦЭМ!$A$39:$A$782,$A169,СВЦЭМ!$B$39:$B$782,T$155)+'СЕТ СН'!$F$15</f>
        <v>119.56056146</v>
      </c>
      <c r="U169" s="36">
        <f>SUMIFS(СВЦЭМ!$E$39:$E$782,СВЦЭМ!$A$39:$A$782,$A169,СВЦЭМ!$B$39:$B$782,U$155)+'СЕТ СН'!$F$15</f>
        <v>119.39747688999999</v>
      </c>
      <c r="V169" s="36">
        <f>SUMIFS(СВЦЭМ!$E$39:$E$782,СВЦЭМ!$A$39:$A$782,$A169,СВЦЭМ!$B$39:$B$782,V$155)+'СЕТ СН'!$F$15</f>
        <v>119.18364338000001</v>
      </c>
      <c r="W169" s="36">
        <f>SUMIFS(СВЦЭМ!$E$39:$E$782,СВЦЭМ!$A$39:$A$782,$A169,СВЦЭМ!$B$39:$B$782,W$155)+'СЕТ СН'!$F$15</f>
        <v>120.76076435</v>
      </c>
      <c r="X169" s="36">
        <f>SUMIFS(СВЦЭМ!$E$39:$E$782,СВЦЭМ!$A$39:$A$782,$A169,СВЦЭМ!$B$39:$B$782,X$155)+'СЕТ СН'!$F$15</f>
        <v>127.72248517</v>
      </c>
      <c r="Y169" s="36">
        <f>SUMIFS(СВЦЭМ!$E$39:$E$782,СВЦЭМ!$A$39:$A$782,$A169,СВЦЭМ!$B$39:$B$782,Y$155)+'СЕТ СН'!$F$15</f>
        <v>136.56071177000001</v>
      </c>
    </row>
    <row r="170" spans="1:25" ht="15.75" x14ac:dyDescent="0.2">
      <c r="A170" s="35">
        <f t="shared" si="4"/>
        <v>44423</v>
      </c>
      <c r="B170" s="36">
        <f>SUMIFS(СВЦЭМ!$E$39:$E$782,СВЦЭМ!$A$39:$A$782,$A170,СВЦЭМ!$B$39:$B$782,B$155)+'СЕТ СН'!$F$15</f>
        <v>146.19793217</v>
      </c>
      <c r="C170" s="36">
        <f>SUMIFS(СВЦЭМ!$E$39:$E$782,СВЦЭМ!$A$39:$A$782,$A170,СВЦЭМ!$B$39:$B$782,C$155)+'СЕТ СН'!$F$15</f>
        <v>157.15754156</v>
      </c>
      <c r="D170" s="36">
        <f>SUMIFS(СВЦЭМ!$E$39:$E$782,СВЦЭМ!$A$39:$A$782,$A170,СВЦЭМ!$B$39:$B$782,D$155)+'СЕТ СН'!$F$15</f>
        <v>168.89316278000001</v>
      </c>
      <c r="E170" s="36">
        <f>SUMIFS(СВЦЭМ!$E$39:$E$782,СВЦЭМ!$A$39:$A$782,$A170,СВЦЭМ!$B$39:$B$782,E$155)+'СЕТ СН'!$F$15</f>
        <v>170.03734827</v>
      </c>
      <c r="F170" s="36">
        <f>SUMIFS(СВЦЭМ!$E$39:$E$782,СВЦЭМ!$A$39:$A$782,$A170,СВЦЭМ!$B$39:$B$782,F$155)+'СЕТ СН'!$F$15</f>
        <v>171.20909921000001</v>
      </c>
      <c r="G170" s="36">
        <f>SUMIFS(СВЦЭМ!$E$39:$E$782,СВЦЭМ!$A$39:$A$782,$A170,СВЦЭМ!$B$39:$B$782,G$155)+'СЕТ СН'!$F$15</f>
        <v>171.96111357999999</v>
      </c>
      <c r="H170" s="36">
        <f>SUMIFS(СВЦЭМ!$E$39:$E$782,СВЦЭМ!$A$39:$A$782,$A170,СВЦЭМ!$B$39:$B$782,H$155)+'СЕТ СН'!$F$15</f>
        <v>165.96260372</v>
      </c>
      <c r="I170" s="36">
        <f>SUMIFS(СВЦЭМ!$E$39:$E$782,СВЦЭМ!$A$39:$A$782,$A170,СВЦЭМ!$B$39:$B$782,I$155)+'СЕТ СН'!$F$15</f>
        <v>153.59883725</v>
      </c>
      <c r="J170" s="36">
        <f>SUMIFS(СВЦЭМ!$E$39:$E$782,СВЦЭМ!$A$39:$A$782,$A170,СВЦЭМ!$B$39:$B$782,J$155)+'СЕТ СН'!$F$15</f>
        <v>137.69915072000001</v>
      </c>
      <c r="K170" s="36">
        <f>SUMIFS(СВЦЭМ!$E$39:$E$782,СВЦЭМ!$A$39:$A$782,$A170,СВЦЭМ!$B$39:$B$782,K$155)+'СЕТ СН'!$F$15</f>
        <v>129.02026268</v>
      </c>
      <c r="L170" s="36">
        <f>SUMIFS(СВЦЭМ!$E$39:$E$782,СВЦЭМ!$A$39:$A$782,$A170,СВЦЭМ!$B$39:$B$782,L$155)+'СЕТ СН'!$F$15</f>
        <v>122.29751985999999</v>
      </c>
      <c r="M170" s="36">
        <f>SUMIFS(СВЦЭМ!$E$39:$E$782,СВЦЭМ!$A$39:$A$782,$A170,СВЦЭМ!$B$39:$B$782,M$155)+'СЕТ СН'!$F$15</f>
        <v>121.59923777</v>
      </c>
      <c r="N170" s="36">
        <f>SUMIFS(СВЦЭМ!$E$39:$E$782,СВЦЭМ!$A$39:$A$782,$A170,СВЦЭМ!$B$39:$B$782,N$155)+'СЕТ СН'!$F$15</f>
        <v>123.35523594</v>
      </c>
      <c r="O170" s="36">
        <f>SUMIFS(СВЦЭМ!$E$39:$E$782,СВЦЭМ!$A$39:$A$782,$A170,СВЦЭМ!$B$39:$B$782,O$155)+'СЕТ СН'!$F$15</f>
        <v>122.56061477</v>
      </c>
      <c r="P170" s="36">
        <f>SUMIFS(СВЦЭМ!$E$39:$E$782,СВЦЭМ!$A$39:$A$782,$A170,СВЦЭМ!$B$39:$B$782,P$155)+'СЕТ СН'!$F$15</f>
        <v>125.89334886</v>
      </c>
      <c r="Q170" s="36">
        <f>SUMIFS(СВЦЭМ!$E$39:$E$782,СВЦЭМ!$A$39:$A$782,$A170,СВЦЭМ!$B$39:$B$782,Q$155)+'СЕТ СН'!$F$15</f>
        <v>127.04915781</v>
      </c>
      <c r="R170" s="36">
        <f>SUMIFS(СВЦЭМ!$E$39:$E$782,СВЦЭМ!$A$39:$A$782,$A170,СВЦЭМ!$B$39:$B$782,R$155)+'СЕТ СН'!$F$15</f>
        <v>126.52364277</v>
      </c>
      <c r="S170" s="36">
        <f>SUMIFS(СВЦЭМ!$E$39:$E$782,СВЦЭМ!$A$39:$A$782,$A170,СВЦЭМ!$B$39:$B$782,S$155)+'СЕТ СН'!$F$15</f>
        <v>126.38432111</v>
      </c>
      <c r="T170" s="36">
        <f>SUMIFS(СВЦЭМ!$E$39:$E$782,СВЦЭМ!$A$39:$A$782,$A170,СВЦЭМ!$B$39:$B$782,T$155)+'СЕТ СН'!$F$15</f>
        <v>119.43700607</v>
      </c>
      <c r="U170" s="36">
        <f>SUMIFS(СВЦЭМ!$E$39:$E$782,СВЦЭМ!$A$39:$A$782,$A170,СВЦЭМ!$B$39:$B$782,U$155)+'СЕТ СН'!$F$15</f>
        <v>122.12540086</v>
      </c>
      <c r="V170" s="36">
        <f>SUMIFS(СВЦЭМ!$E$39:$E$782,СВЦЭМ!$A$39:$A$782,$A170,СВЦЭМ!$B$39:$B$782,V$155)+'СЕТ СН'!$F$15</f>
        <v>120.62294446999999</v>
      </c>
      <c r="W170" s="36">
        <f>SUMIFS(СВЦЭМ!$E$39:$E$782,СВЦЭМ!$A$39:$A$782,$A170,СВЦЭМ!$B$39:$B$782,W$155)+'СЕТ СН'!$F$15</f>
        <v>119.87321676000001</v>
      </c>
      <c r="X170" s="36">
        <f>SUMIFS(СВЦЭМ!$E$39:$E$782,СВЦЭМ!$A$39:$A$782,$A170,СВЦЭМ!$B$39:$B$782,X$155)+'СЕТ СН'!$F$15</f>
        <v>114.21097134999999</v>
      </c>
      <c r="Y170" s="36">
        <f>SUMIFS(СВЦЭМ!$E$39:$E$782,СВЦЭМ!$A$39:$A$782,$A170,СВЦЭМ!$B$39:$B$782,Y$155)+'СЕТ СН'!$F$15</f>
        <v>112.86602469</v>
      </c>
    </row>
    <row r="171" spans="1:25" ht="15.75" x14ac:dyDescent="0.2">
      <c r="A171" s="35">
        <f t="shared" si="4"/>
        <v>44424</v>
      </c>
      <c r="B171" s="36">
        <f>SUMIFS(СВЦЭМ!$E$39:$E$782,СВЦЭМ!$A$39:$A$782,$A171,СВЦЭМ!$B$39:$B$782,B$155)+'СЕТ СН'!$F$15</f>
        <v>139.06358272</v>
      </c>
      <c r="C171" s="36">
        <f>SUMIFS(СВЦЭМ!$E$39:$E$782,СВЦЭМ!$A$39:$A$782,$A171,СВЦЭМ!$B$39:$B$782,C$155)+'СЕТ СН'!$F$15</f>
        <v>151.28082207</v>
      </c>
      <c r="D171" s="36">
        <f>SUMIFS(СВЦЭМ!$E$39:$E$782,СВЦЭМ!$A$39:$A$782,$A171,СВЦЭМ!$B$39:$B$782,D$155)+'СЕТ СН'!$F$15</f>
        <v>161.98199113999999</v>
      </c>
      <c r="E171" s="36">
        <f>SUMIFS(СВЦЭМ!$E$39:$E$782,СВЦЭМ!$A$39:$A$782,$A171,СВЦЭМ!$B$39:$B$782,E$155)+'СЕТ СН'!$F$15</f>
        <v>171.04964050000001</v>
      </c>
      <c r="F171" s="36">
        <f>SUMIFS(СВЦЭМ!$E$39:$E$782,СВЦЭМ!$A$39:$A$782,$A171,СВЦЭМ!$B$39:$B$782,F$155)+'СЕТ СН'!$F$15</f>
        <v>171.68450811</v>
      </c>
      <c r="G171" s="36">
        <f>SUMIFS(СВЦЭМ!$E$39:$E$782,СВЦЭМ!$A$39:$A$782,$A171,СВЦЭМ!$B$39:$B$782,G$155)+'СЕТ СН'!$F$15</f>
        <v>171.53096836</v>
      </c>
      <c r="H171" s="36">
        <f>SUMIFS(СВЦЭМ!$E$39:$E$782,СВЦЭМ!$A$39:$A$782,$A171,СВЦЭМ!$B$39:$B$782,H$155)+'СЕТ СН'!$F$15</f>
        <v>175.17931056</v>
      </c>
      <c r="I171" s="36">
        <f>SUMIFS(СВЦЭМ!$E$39:$E$782,СВЦЭМ!$A$39:$A$782,$A171,СВЦЭМ!$B$39:$B$782,I$155)+'СЕТ СН'!$F$15</f>
        <v>186.88303235000001</v>
      </c>
      <c r="J171" s="36">
        <f>SUMIFS(СВЦЭМ!$E$39:$E$782,СВЦЭМ!$A$39:$A$782,$A171,СВЦЭМ!$B$39:$B$782,J$155)+'СЕТ СН'!$F$15</f>
        <v>182.20565783999999</v>
      </c>
      <c r="K171" s="36">
        <f>SUMIFS(СВЦЭМ!$E$39:$E$782,СВЦЭМ!$A$39:$A$782,$A171,СВЦЭМ!$B$39:$B$782,K$155)+'СЕТ СН'!$F$15</f>
        <v>163.72114463</v>
      </c>
      <c r="L171" s="36">
        <f>SUMIFS(СВЦЭМ!$E$39:$E$782,СВЦЭМ!$A$39:$A$782,$A171,СВЦЭМ!$B$39:$B$782,L$155)+'СЕТ СН'!$F$15</f>
        <v>149.80240338999999</v>
      </c>
      <c r="M171" s="36">
        <f>SUMIFS(СВЦЭМ!$E$39:$E$782,СВЦЭМ!$A$39:$A$782,$A171,СВЦЭМ!$B$39:$B$782,M$155)+'СЕТ СН'!$F$15</f>
        <v>149.31168195000001</v>
      </c>
      <c r="N171" s="36">
        <f>SUMIFS(СВЦЭМ!$E$39:$E$782,СВЦЭМ!$A$39:$A$782,$A171,СВЦЭМ!$B$39:$B$782,N$155)+'СЕТ СН'!$F$15</f>
        <v>149.28943308000001</v>
      </c>
      <c r="O171" s="36">
        <f>SUMIFS(СВЦЭМ!$E$39:$E$782,СВЦЭМ!$A$39:$A$782,$A171,СВЦЭМ!$B$39:$B$782,O$155)+'СЕТ СН'!$F$15</f>
        <v>147.93286721000001</v>
      </c>
      <c r="P171" s="36">
        <f>SUMIFS(СВЦЭМ!$E$39:$E$782,СВЦЭМ!$A$39:$A$782,$A171,СВЦЭМ!$B$39:$B$782,P$155)+'СЕТ СН'!$F$15</f>
        <v>157.80128110999999</v>
      </c>
      <c r="Q171" s="36">
        <f>SUMIFS(СВЦЭМ!$E$39:$E$782,СВЦЭМ!$A$39:$A$782,$A171,СВЦЭМ!$B$39:$B$782,Q$155)+'СЕТ СН'!$F$15</f>
        <v>155.63858113000001</v>
      </c>
      <c r="R171" s="36">
        <f>SUMIFS(СВЦЭМ!$E$39:$E$782,СВЦЭМ!$A$39:$A$782,$A171,СВЦЭМ!$B$39:$B$782,R$155)+'СЕТ СН'!$F$15</f>
        <v>153.81373629000001</v>
      </c>
      <c r="S171" s="36">
        <f>SUMIFS(СВЦЭМ!$E$39:$E$782,СВЦЭМ!$A$39:$A$782,$A171,СВЦЭМ!$B$39:$B$782,S$155)+'СЕТ СН'!$F$15</f>
        <v>149.61472936000001</v>
      </c>
      <c r="T171" s="36">
        <f>SUMIFS(СВЦЭМ!$E$39:$E$782,СВЦЭМ!$A$39:$A$782,$A171,СВЦЭМ!$B$39:$B$782,T$155)+'СЕТ СН'!$F$15</f>
        <v>150.08714033999999</v>
      </c>
      <c r="U171" s="36">
        <f>SUMIFS(СВЦЭМ!$E$39:$E$782,СВЦЭМ!$A$39:$A$782,$A171,СВЦЭМ!$B$39:$B$782,U$155)+'СЕТ СН'!$F$15</f>
        <v>151.75938224999999</v>
      </c>
      <c r="V171" s="36">
        <f>SUMIFS(СВЦЭМ!$E$39:$E$782,СВЦЭМ!$A$39:$A$782,$A171,СВЦЭМ!$B$39:$B$782,V$155)+'СЕТ СН'!$F$15</f>
        <v>153.83615911999999</v>
      </c>
      <c r="W171" s="36">
        <f>SUMIFS(СВЦЭМ!$E$39:$E$782,СВЦЭМ!$A$39:$A$782,$A171,СВЦЭМ!$B$39:$B$782,W$155)+'СЕТ СН'!$F$15</f>
        <v>154.85568064</v>
      </c>
      <c r="X171" s="36">
        <f>SUMIFS(СВЦЭМ!$E$39:$E$782,СВЦЭМ!$A$39:$A$782,$A171,СВЦЭМ!$B$39:$B$782,X$155)+'СЕТ СН'!$F$15</f>
        <v>143.57040143</v>
      </c>
      <c r="Y171" s="36">
        <f>SUMIFS(СВЦЭМ!$E$39:$E$782,СВЦЭМ!$A$39:$A$782,$A171,СВЦЭМ!$B$39:$B$782,Y$155)+'СЕТ СН'!$F$15</f>
        <v>136.70179028000001</v>
      </c>
    </row>
    <row r="172" spans="1:25" ht="15.75" x14ac:dyDescent="0.2">
      <c r="A172" s="35">
        <f t="shared" si="4"/>
        <v>44425</v>
      </c>
      <c r="B172" s="36">
        <f>SUMIFS(СВЦЭМ!$E$39:$E$782,СВЦЭМ!$A$39:$A$782,$A172,СВЦЭМ!$B$39:$B$782,B$155)+'СЕТ СН'!$F$15</f>
        <v>167.54386152999999</v>
      </c>
      <c r="C172" s="36">
        <f>SUMIFS(СВЦЭМ!$E$39:$E$782,СВЦЭМ!$A$39:$A$782,$A172,СВЦЭМ!$B$39:$B$782,C$155)+'СЕТ СН'!$F$15</f>
        <v>182.10486191000001</v>
      </c>
      <c r="D172" s="36">
        <f>SUMIFS(СВЦЭМ!$E$39:$E$782,СВЦЭМ!$A$39:$A$782,$A172,СВЦЭМ!$B$39:$B$782,D$155)+'СЕТ СН'!$F$15</f>
        <v>193.00109194999999</v>
      </c>
      <c r="E172" s="36">
        <f>SUMIFS(СВЦЭМ!$E$39:$E$782,СВЦЭМ!$A$39:$A$782,$A172,СВЦЭМ!$B$39:$B$782,E$155)+'СЕТ СН'!$F$15</f>
        <v>196.85129857999999</v>
      </c>
      <c r="F172" s="36">
        <f>SUMIFS(СВЦЭМ!$E$39:$E$782,СВЦЭМ!$A$39:$A$782,$A172,СВЦЭМ!$B$39:$B$782,F$155)+'СЕТ СН'!$F$15</f>
        <v>196.06290447000001</v>
      </c>
      <c r="G172" s="36">
        <f>SUMIFS(СВЦЭМ!$E$39:$E$782,СВЦЭМ!$A$39:$A$782,$A172,СВЦЭМ!$B$39:$B$782,G$155)+'СЕТ СН'!$F$15</f>
        <v>191.84797943999999</v>
      </c>
      <c r="H172" s="36">
        <f>SUMIFS(СВЦЭМ!$E$39:$E$782,СВЦЭМ!$A$39:$A$782,$A172,СВЦЭМ!$B$39:$B$782,H$155)+'СЕТ СН'!$F$15</f>
        <v>177.41217736999999</v>
      </c>
      <c r="I172" s="36">
        <f>SUMIFS(СВЦЭМ!$E$39:$E$782,СВЦЭМ!$A$39:$A$782,$A172,СВЦЭМ!$B$39:$B$782,I$155)+'СЕТ СН'!$F$15</f>
        <v>163.15864450999999</v>
      </c>
      <c r="J172" s="36">
        <f>SUMIFS(СВЦЭМ!$E$39:$E$782,СВЦЭМ!$A$39:$A$782,$A172,СВЦЭМ!$B$39:$B$782,J$155)+'СЕТ СН'!$F$15</f>
        <v>146.02974789999999</v>
      </c>
      <c r="K172" s="36">
        <f>SUMIFS(СВЦЭМ!$E$39:$E$782,СВЦЭМ!$A$39:$A$782,$A172,СВЦЭМ!$B$39:$B$782,K$155)+'СЕТ СН'!$F$15</f>
        <v>145.15080628000001</v>
      </c>
      <c r="L172" s="36">
        <f>SUMIFS(СВЦЭМ!$E$39:$E$782,СВЦЭМ!$A$39:$A$782,$A172,СВЦЭМ!$B$39:$B$782,L$155)+'СЕТ СН'!$F$15</f>
        <v>150.33016057</v>
      </c>
      <c r="M172" s="36">
        <f>SUMIFS(СВЦЭМ!$E$39:$E$782,СВЦЭМ!$A$39:$A$782,$A172,СВЦЭМ!$B$39:$B$782,M$155)+'СЕТ СН'!$F$15</f>
        <v>151.76096188</v>
      </c>
      <c r="N172" s="36">
        <f>SUMIFS(СВЦЭМ!$E$39:$E$782,СВЦЭМ!$A$39:$A$782,$A172,СВЦЭМ!$B$39:$B$782,N$155)+'СЕТ СН'!$F$15</f>
        <v>151.39601164000001</v>
      </c>
      <c r="O172" s="36">
        <f>SUMIFS(СВЦЭМ!$E$39:$E$782,СВЦЭМ!$A$39:$A$782,$A172,СВЦЭМ!$B$39:$B$782,O$155)+'СЕТ СН'!$F$15</f>
        <v>146.15830270000001</v>
      </c>
      <c r="P172" s="36">
        <f>SUMIFS(СВЦЭМ!$E$39:$E$782,СВЦЭМ!$A$39:$A$782,$A172,СВЦЭМ!$B$39:$B$782,P$155)+'СЕТ СН'!$F$15</f>
        <v>148.53368745</v>
      </c>
      <c r="Q172" s="36">
        <f>SUMIFS(СВЦЭМ!$E$39:$E$782,СВЦЭМ!$A$39:$A$782,$A172,СВЦЭМ!$B$39:$B$782,Q$155)+'СЕТ СН'!$F$15</f>
        <v>149.20732136999999</v>
      </c>
      <c r="R172" s="36">
        <f>SUMIFS(СВЦЭМ!$E$39:$E$782,СВЦЭМ!$A$39:$A$782,$A172,СВЦЭМ!$B$39:$B$782,R$155)+'СЕТ СН'!$F$15</f>
        <v>149.57603319</v>
      </c>
      <c r="S172" s="36">
        <f>SUMIFS(СВЦЭМ!$E$39:$E$782,СВЦЭМ!$A$39:$A$782,$A172,СВЦЭМ!$B$39:$B$782,S$155)+'СЕТ СН'!$F$15</f>
        <v>144.47399089000001</v>
      </c>
      <c r="T172" s="36">
        <f>SUMIFS(СВЦЭМ!$E$39:$E$782,СВЦЭМ!$A$39:$A$782,$A172,СВЦЭМ!$B$39:$B$782,T$155)+'СЕТ СН'!$F$15</f>
        <v>140.89099442</v>
      </c>
      <c r="U172" s="36">
        <f>SUMIFS(СВЦЭМ!$E$39:$E$782,СВЦЭМ!$A$39:$A$782,$A172,СВЦЭМ!$B$39:$B$782,U$155)+'СЕТ СН'!$F$15</f>
        <v>140.52709038</v>
      </c>
      <c r="V172" s="36">
        <f>SUMIFS(СВЦЭМ!$E$39:$E$782,СВЦЭМ!$A$39:$A$782,$A172,СВЦЭМ!$B$39:$B$782,V$155)+'СЕТ СН'!$F$15</f>
        <v>143.08973667999999</v>
      </c>
      <c r="W172" s="36">
        <f>SUMIFS(СВЦЭМ!$E$39:$E$782,СВЦЭМ!$A$39:$A$782,$A172,СВЦЭМ!$B$39:$B$782,W$155)+'СЕТ СН'!$F$15</f>
        <v>148.05789182999999</v>
      </c>
      <c r="X172" s="36">
        <f>SUMIFS(СВЦЭМ!$E$39:$E$782,СВЦЭМ!$A$39:$A$782,$A172,СВЦЭМ!$B$39:$B$782,X$155)+'СЕТ СН'!$F$15</f>
        <v>141.74692361999999</v>
      </c>
      <c r="Y172" s="36">
        <f>SUMIFS(СВЦЭМ!$E$39:$E$782,СВЦЭМ!$A$39:$A$782,$A172,СВЦЭМ!$B$39:$B$782,Y$155)+'СЕТ СН'!$F$15</f>
        <v>147.51663558000001</v>
      </c>
    </row>
    <row r="173" spans="1:25" ht="15.75" x14ac:dyDescent="0.2">
      <c r="A173" s="35">
        <f t="shared" si="4"/>
        <v>44426</v>
      </c>
      <c r="B173" s="36">
        <f>SUMIFS(СВЦЭМ!$E$39:$E$782,СВЦЭМ!$A$39:$A$782,$A173,СВЦЭМ!$B$39:$B$782,B$155)+'СЕТ СН'!$F$15</f>
        <v>164.93333311999999</v>
      </c>
      <c r="C173" s="36">
        <f>SUMIFS(СВЦЭМ!$E$39:$E$782,СВЦЭМ!$A$39:$A$782,$A173,СВЦЭМ!$B$39:$B$782,C$155)+'СЕТ СН'!$F$15</f>
        <v>179.69308294999999</v>
      </c>
      <c r="D173" s="36">
        <f>SUMIFS(СВЦЭМ!$E$39:$E$782,СВЦЭМ!$A$39:$A$782,$A173,СВЦЭМ!$B$39:$B$782,D$155)+'СЕТ СН'!$F$15</f>
        <v>190.94932967</v>
      </c>
      <c r="E173" s="36">
        <f>SUMIFS(СВЦЭМ!$E$39:$E$782,СВЦЭМ!$A$39:$A$782,$A173,СВЦЭМ!$B$39:$B$782,E$155)+'СЕТ СН'!$F$15</f>
        <v>193.37031102</v>
      </c>
      <c r="F173" s="36">
        <f>SUMIFS(СВЦЭМ!$E$39:$E$782,СВЦЭМ!$A$39:$A$782,$A173,СВЦЭМ!$B$39:$B$782,F$155)+'СЕТ СН'!$F$15</f>
        <v>191.43490409</v>
      </c>
      <c r="G173" s="36">
        <f>SUMIFS(СВЦЭМ!$E$39:$E$782,СВЦЭМ!$A$39:$A$782,$A173,СВЦЭМ!$B$39:$B$782,G$155)+'СЕТ СН'!$F$15</f>
        <v>189.55403433000001</v>
      </c>
      <c r="H173" s="36">
        <f>SUMIFS(СВЦЭМ!$E$39:$E$782,СВЦЭМ!$A$39:$A$782,$A173,СВЦЭМ!$B$39:$B$782,H$155)+'СЕТ СН'!$F$15</f>
        <v>181.87795249999999</v>
      </c>
      <c r="I173" s="36">
        <f>SUMIFS(СВЦЭМ!$E$39:$E$782,СВЦЭМ!$A$39:$A$782,$A173,СВЦЭМ!$B$39:$B$782,I$155)+'СЕТ СН'!$F$15</f>
        <v>170.83768284000001</v>
      </c>
      <c r="J173" s="36">
        <f>SUMIFS(СВЦЭМ!$E$39:$E$782,СВЦЭМ!$A$39:$A$782,$A173,СВЦЭМ!$B$39:$B$782,J$155)+'СЕТ СН'!$F$15</f>
        <v>159.38957210999999</v>
      </c>
      <c r="K173" s="36">
        <f>SUMIFS(СВЦЭМ!$E$39:$E$782,СВЦЭМ!$A$39:$A$782,$A173,СВЦЭМ!$B$39:$B$782,K$155)+'СЕТ СН'!$F$15</f>
        <v>165.40480754000001</v>
      </c>
      <c r="L173" s="36">
        <f>SUMIFS(СВЦЭМ!$E$39:$E$782,СВЦЭМ!$A$39:$A$782,$A173,СВЦЭМ!$B$39:$B$782,L$155)+'СЕТ СН'!$F$15</f>
        <v>168.77032145999999</v>
      </c>
      <c r="M173" s="36">
        <f>SUMIFS(СВЦЭМ!$E$39:$E$782,СВЦЭМ!$A$39:$A$782,$A173,СВЦЭМ!$B$39:$B$782,M$155)+'СЕТ СН'!$F$15</f>
        <v>169.50060499</v>
      </c>
      <c r="N173" s="36">
        <f>SUMIFS(СВЦЭМ!$E$39:$E$782,СВЦЭМ!$A$39:$A$782,$A173,СВЦЭМ!$B$39:$B$782,N$155)+'СЕТ СН'!$F$15</f>
        <v>168.27066682</v>
      </c>
      <c r="O173" s="36">
        <f>SUMIFS(СВЦЭМ!$E$39:$E$782,СВЦЭМ!$A$39:$A$782,$A173,СВЦЭМ!$B$39:$B$782,O$155)+'СЕТ СН'!$F$15</f>
        <v>164.57884558000001</v>
      </c>
      <c r="P173" s="36">
        <f>SUMIFS(СВЦЭМ!$E$39:$E$782,СВЦЭМ!$A$39:$A$782,$A173,СВЦЭМ!$B$39:$B$782,P$155)+'СЕТ СН'!$F$15</f>
        <v>154.23589362000001</v>
      </c>
      <c r="Q173" s="36">
        <f>SUMIFS(СВЦЭМ!$E$39:$E$782,СВЦЭМ!$A$39:$A$782,$A173,СВЦЭМ!$B$39:$B$782,Q$155)+'СЕТ СН'!$F$15</f>
        <v>153.72053675999999</v>
      </c>
      <c r="R173" s="36">
        <f>SUMIFS(СВЦЭМ!$E$39:$E$782,СВЦЭМ!$A$39:$A$782,$A173,СВЦЭМ!$B$39:$B$782,R$155)+'СЕТ СН'!$F$15</f>
        <v>152.68180957000001</v>
      </c>
      <c r="S173" s="36">
        <f>SUMIFS(СВЦЭМ!$E$39:$E$782,СВЦЭМ!$A$39:$A$782,$A173,СВЦЭМ!$B$39:$B$782,S$155)+'СЕТ СН'!$F$15</f>
        <v>145.26563902000001</v>
      </c>
      <c r="T173" s="36">
        <f>SUMIFS(СВЦЭМ!$E$39:$E$782,СВЦЭМ!$A$39:$A$782,$A173,СВЦЭМ!$B$39:$B$782,T$155)+'СЕТ СН'!$F$15</f>
        <v>141.10201509000001</v>
      </c>
      <c r="U173" s="36">
        <f>SUMIFS(СВЦЭМ!$E$39:$E$782,СВЦЭМ!$A$39:$A$782,$A173,СВЦЭМ!$B$39:$B$782,U$155)+'СЕТ СН'!$F$15</f>
        <v>138.69907839999999</v>
      </c>
      <c r="V173" s="36">
        <f>SUMIFS(СВЦЭМ!$E$39:$E$782,СВЦЭМ!$A$39:$A$782,$A173,СВЦЭМ!$B$39:$B$782,V$155)+'СЕТ СН'!$F$15</f>
        <v>141.65029411</v>
      </c>
      <c r="W173" s="36">
        <f>SUMIFS(СВЦЭМ!$E$39:$E$782,СВЦЭМ!$A$39:$A$782,$A173,СВЦЭМ!$B$39:$B$782,W$155)+'СЕТ СН'!$F$15</f>
        <v>153.59296094999999</v>
      </c>
      <c r="X173" s="36">
        <f>SUMIFS(СВЦЭМ!$E$39:$E$782,СВЦЭМ!$A$39:$A$782,$A173,СВЦЭМ!$B$39:$B$782,X$155)+'СЕТ СН'!$F$15</f>
        <v>142.72546138999999</v>
      </c>
      <c r="Y173" s="36">
        <f>SUMIFS(СВЦЭМ!$E$39:$E$782,СВЦЭМ!$A$39:$A$782,$A173,СВЦЭМ!$B$39:$B$782,Y$155)+'СЕТ СН'!$F$15</f>
        <v>139.8763739</v>
      </c>
    </row>
    <row r="174" spans="1:25" ht="15.75" x14ac:dyDescent="0.2">
      <c r="A174" s="35">
        <f t="shared" si="4"/>
        <v>44427</v>
      </c>
      <c r="B174" s="36">
        <f>SUMIFS(СВЦЭМ!$E$39:$E$782,СВЦЭМ!$A$39:$A$782,$A174,СВЦЭМ!$B$39:$B$782,B$155)+'СЕТ СН'!$F$15</f>
        <v>154.60188693000001</v>
      </c>
      <c r="C174" s="36">
        <f>SUMIFS(СВЦЭМ!$E$39:$E$782,СВЦЭМ!$A$39:$A$782,$A174,СВЦЭМ!$B$39:$B$782,C$155)+'СЕТ СН'!$F$15</f>
        <v>171.44989923</v>
      </c>
      <c r="D174" s="36">
        <f>SUMIFS(СВЦЭМ!$E$39:$E$782,СВЦЭМ!$A$39:$A$782,$A174,СВЦЭМ!$B$39:$B$782,D$155)+'СЕТ СН'!$F$15</f>
        <v>183.44144484</v>
      </c>
      <c r="E174" s="36">
        <f>SUMIFS(СВЦЭМ!$E$39:$E$782,СВЦЭМ!$A$39:$A$782,$A174,СВЦЭМ!$B$39:$B$782,E$155)+'СЕТ СН'!$F$15</f>
        <v>188.13014759999999</v>
      </c>
      <c r="F174" s="36">
        <f>SUMIFS(СВЦЭМ!$E$39:$E$782,СВЦЭМ!$A$39:$A$782,$A174,СВЦЭМ!$B$39:$B$782,F$155)+'СЕТ СН'!$F$15</f>
        <v>186.26684078</v>
      </c>
      <c r="G174" s="36">
        <f>SUMIFS(СВЦЭМ!$E$39:$E$782,СВЦЭМ!$A$39:$A$782,$A174,СВЦЭМ!$B$39:$B$782,G$155)+'СЕТ СН'!$F$15</f>
        <v>182.84148619999999</v>
      </c>
      <c r="H174" s="36">
        <f>SUMIFS(СВЦЭМ!$E$39:$E$782,СВЦЭМ!$A$39:$A$782,$A174,СВЦЭМ!$B$39:$B$782,H$155)+'СЕТ СН'!$F$15</f>
        <v>169.98885708</v>
      </c>
      <c r="I174" s="36">
        <f>SUMIFS(СВЦЭМ!$E$39:$E$782,СВЦЭМ!$A$39:$A$782,$A174,СВЦЭМ!$B$39:$B$782,I$155)+'СЕТ СН'!$F$15</f>
        <v>159.53235638999999</v>
      </c>
      <c r="J174" s="36">
        <f>SUMIFS(СВЦЭМ!$E$39:$E$782,СВЦЭМ!$A$39:$A$782,$A174,СВЦЭМ!$B$39:$B$782,J$155)+'СЕТ СН'!$F$15</f>
        <v>143.04854642000001</v>
      </c>
      <c r="K174" s="36">
        <f>SUMIFS(СВЦЭМ!$E$39:$E$782,СВЦЭМ!$A$39:$A$782,$A174,СВЦЭМ!$B$39:$B$782,K$155)+'СЕТ СН'!$F$15</f>
        <v>142.48394615999999</v>
      </c>
      <c r="L174" s="36">
        <f>SUMIFS(СВЦЭМ!$E$39:$E$782,СВЦЭМ!$A$39:$A$782,$A174,СВЦЭМ!$B$39:$B$782,L$155)+'СЕТ СН'!$F$15</f>
        <v>141.58199436999999</v>
      </c>
      <c r="M174" s="36">
        <f>SUMIFS(СВЦЭМ!$E$39:$E$782,СВЦЭМ!$A$39:$A$782,$A174,СВЦЭМ!$B$39:$B$782,M$155)+'СЕТ СН'!$F$15</f>
        <v>143.07237592000001</v>
      </c>
      <c r="N174" s="36">
        <f>SUMIFS(СВЦЭМ!$E$39:$E$782,СВЦЭМ!$A$39:$A$782,$A174,СВЦЭМ!$B$39:$B$782,N$155)+'СЕТ СН'!$F$15</f>
        <v>142.18534363000001</v>
      </c>
      <c r="O174" s="36">
        <f>SUMIFS(СВЦЭМ!$E$39:$E$782,СВЦЭМ!$A$39:$A$782,$A174,СВЦЭМ!$B$39:$B$782,O$155)+'СЕТ СН'!$F$15</f>
        <v>142.16127441</v>
      </c>
      <c r="P174" s="36">
        <f>SUMIFS(СВЦЭМ!$E$39:$E$782,СВЦЭМ!$A$39:$A$782,$A174,СВЦЭМ!$B$39:$B$782,P$155)+'СЕТ СН'!$F$15</f>
        <v>154.31830687999999</v>
      </c>
      <c r="Q174" s="36">
        <f>SUMIFS(СВЦЭМ!$E$39:$E$782,СВЦЭМ!$A$39:$A$782,$A174,СВЦЭМ!$B$39:$B$782,Q$155)+'СЕТ СН'!$F$15</f>
        <v>153.87102736</v>
      </c>
      <c r="R174" s="36">
        <f>SUMIFS(СВЦЭМ!$E$39:$E$782,СВЦЭМ!$A$39:$A$782,$A174,СВЦЭМ!$B$39:$B$782,R$155)+'СЕТ СН'!$F$15</f>
        <v>153.13931011</v>
      </c>
      <c r="S174" s="36">
        <f>SUMIFS(СВЦЭМ!$E$39:$E$782,СВЦЭМ!$A$39:$A$782,$A174,СВЦЭМ!$B$39:$B$782,S$155)+'СЕТ СН'!$F$15</f>
        <v>158.15262620999999</v>
      </c>
      <c r="T174" s="36">
        <f>SUMIFS(СВЦЭМ!$E$39:$E$782,СВЦЭМ!$A$39:$A$782,$A174,СВЦЭМ!$B$39:$B$782,T$155)+'СЕТ СН'!$F$15</f>
        <v>150.54138272</v>
      </c>
      <c r="U174" s="36">
        <f>SUMIFS(СВЦЭМ!$E$39:$E$782,СВЦЭМ!$A$39:$A$782,$A174,СВЦЭМ!$B$39:$B$782,U$155)+'СЕТ СН'!$F$15</f>
        <v>145.00410764</v>
      </c>
      <c r="V174" s="36">
        <f>SUMIFS(СВЦЭМ!$E$39:$E$782,СВЦЭМ!$A$39:$A$782,$A174,СВЦЭМ!$B$39:$B$782,V$155)+'СЕТ СН'!$F$15</f>
        <v>147.62506662999999</v>
      </c>
      <c r="W174" s="36">
        <f>SUMIFS(СВЦЭМ!$E$39:$E$782,СВЦЭМ!$A$39:$A$782,$A174,СВЦЭМ!$B$39:$B$782,W$155)+'СЕТ СН'!$F$15</f>
        <v>150.55120563</v>
      </c>
      <c r="X174" s="36">
        <f>SUMIFS(СВЦЭМ!$E$39:$E$782,СВЦЭМ!$A$39:$A$782,$A174,СВЦЭМ!$B$39:$B$782,X$155)+'СЕТ СН'!$F$15</f>
        <v>142.51440051</v>
      </c>
      <c r="Y174" s="36">
        <f>SUMIFS(СВЦЭМ!$E$39:$E$782,СВЦЭМ!$A$39:$A$782,$A174,СВЦЭМ!$B$39:$B$782,Y$155)+'СЕТ СН'!$F$15</f>
        <v>138.07736617</v>
      </c>
    </row>
    <row r="175" spans="1:25" ht="15.75" x14ac:dyDescent="0.2">
      <c r="A175" s="35">
        <f t="shared" si="4"/>
        <v>44428</v>
      </c>
      <c r="B175" s="36">
        <f>SUMIFS(СВЦЭМ!$E$39:$E$782,СВЦЭМ!$A$39:$A$782,$A175,СВЦЭМ!$B$39:$B$782,B$155)+'СЕТ СН'!$F$15</f>
        <v>157.76542203</v>
      </c>
      <c r="C175" s="36">
        <f>SUMIFS(СВЦЭМ!$E$39:$E$782,СВЦЭМ!$A$39:$A$782,$A175,СВЦЭМ!$B$39:$B$782,C$155)+'СЕТ СН'!$F$15</f>
        <v>169.07032201999999</v>
      </c>
      <c r="D175" s="36">
        <f>SUMIFS(СВЦЭМ!$E$39:$E$782,СВЦЭМ!$A$39:$A$782,$A175,СВЦЭМ!$B$39:$B$782,D$155)+'СЕТ СН'!$F$15</f>
        <v>181.65553725999999</v>
      </c>
      <c r="E175" s="36">
        <f>SUMIFS(СВЦЭМ!$E$39:$E$782,СВЦЭМ!$A$39:$A$782,$A175,СВЦЭМ!$B$39:$B$782,E$155)+'СЕТ СН'!$F$15</f>
        <v>184.43500209999999</v>
      </c>
      <c r="F175" s="36">
        <f>SUMIFS(СВЦЭМ!$E$39:$E$782,СВЦЭМ!$A$39:$A$782,$A175,СВЦЭМ!$B$39:$B$782,F$155)+'СЕТ СН'!$F$15</f>
        <v>183.91077508000001</v>
      </c>
      <c r="G175" s="36">
        <f>SUMIFS(СВЦЭМ!$E$39:$E$782,СВЦЭМ!$A$39:$A$782,$A175,СВЦЭМ!$B$39:$B$782,G$155)+'СЕТ СН'!$F$15</f>
        <v>180.82149029000001</v>
      </c>
      <c r="H175" s="36">
        <f>SUMIFS(СВЦЭМ!$E$39:$E$782,СВЦЭМ!$A$39:$A$782,$A175,СВЦЭМ!$B$39:$B$782,H$155)+'СЕТ СН'!$F$15</f>
        <v>169.41401225999999</v>
      </c>
      <c r="I175" s="36">
        <f>SUMIFS(СВЦЭМ!$E$39:$E$782,СВЦЭМ!$A$39:$A$782,$A175,СВЦЭМ!$B$39:$B$782,I$155)+'СЕТ СН'!$F$15</f>
        <v>152.35513773</v>
      </c>
      <c r="J175" s="36">
        <f>SUMIFS(СВЦЭМ!$E$39:$E$782,СВЦЭМ!$A$39:$A$782,$A175,СВЦЭМ!$B$39:$B$782,J$155)+'СЕТ СН'!$F$15</f>
        <v>138.96273683999999</v>
      </c>
      <c r="K175" s="36">
        <f>SUMIFS(СВЦЭМ!$E$39:$E$782,СВЦЭМ!$A$39:$A$782,$A175,СВЦЭМ!$B$39:$B$782,K$155)+'СЕТ СН'!$F$15</f>
        <v>135.21909636999999</v>
      </c>
      <c r="L175" s="36">
        <f>SUMIFS(СВЦЭМ!$E$39:$E$782,СВЦЭМ!$A$39:$A$782,$A175,СВЦЭМ!$B$39:$B$782,L$155)+'СЕТ СН'!$F$15</f>
        <v>135.90419799</v>
      </c>
      <c r="M175" s="36">
        <f>SUMIFS(СВЦЭМ!$E$39:$E$782,СВЦЭМ!$A$39:$A$782,$A175,СВЦЭМ!$B$39:$B$782,M$155)+'СЕТ СН'!$F$15</f>
        <v>132.74671647</v>
      </c>
      <c r="N175" s="36">
        <f>SUMIFS(СВЦЭМ!$E$39:$E$782,СВЦЭМ!$A$39:$A$782,$A175,СВЦЭМ!$B$39:$B$782,N$155)+'СЕТ СН'!$F$15</f>
        <v>132.22415644</v>
      </c>
      <c r="O175" s="36">
        <f>SUMIFS(СВЦЭМ!$E$39:$E$782,СВЦЭМ!$A$39:$A$782,$A175,СВЦЭМ!$B$39:$B$782,O$155)+'СЕТ СН'!$F$15</f>
        <v>133.46248446000001</v>
      </c>
      <c r="P175" s="36">
        <f>SUMIFS(СВЦЭМ!$E$39:$E$782,СВЦЭМ!$A$39:$A$782,$A175,СВЦЭМ!$B$39:$B$782,P$155)+'СЕТ СН'!$F$15</f>
        <v>141.98171242000001</v>
      </c>
      <c r="Q175" s="36">
        <f>SUMIFS(СВЦЭМ!$E$39:$E$782,СВЦЭМ!$A$39:$A$782,$A175,СВЦЭМ!$B$39:$B$782,Q$155)+'СЕТ СН'!$F$15</f>
        <v>141.68157389000001</v>
      </c>
      <c r="R175" s="36">
        <f>SUMIFS(СВЦЭМ!$E$39:$E$782,СВЦЭМ!$A$39:$A$782,$A175,СВЦЭМ!$B$39:$B$782,R$155)+'СЕТ СН'!$F$15</f>
        <v>141.14115236999999</v>
      </c>
      <c r="S175" s="36">
        <f>SUMIFS(СВЦЭМ!$E$39:$E$782,СВЦЭМ!$A$39:$A$782,$A175,СВЦЭМ!$B$39:$B$782,S$155)+'СЕТ СН'!$F$15</f>
        <v>141.12464281999999</v>
      </c>
      <c r="T175" s="36">
        <f>SUMIFS(СВЦЭМ!$E$39:$E$782,СВЦЭМ!$A$39:$A$782,$A175,СВЦЭМ!$B$39:$B$782,T$155)+'СЕТ СН'!$F$15</f>
        <v>137.17905175999999</v>
      </c>
      <c r="U175" s="36">
        <f>SUMIFS(СВЦЭМ!$E$39:$E$782,СВЦЭМ!$A$39:$A$782,$A175,СВЦЭМ!$B$39:$B$782,U$155)+'СЕТ СН'!$F$15</f>
        <v>134.77024953</v>
      </c>
      <c r="V175" s="36">
        <f>SUMIFS(СВЦЭМ!$E$39:$E$782,СВЦЭМ!$A$39:$A$782,$A175,СВЦЭМ!$B$39:$B$782,V$155)+'СЕТ СН'!$F$15</f>
        <v>142.57842536000001</v>
      </c>
      <c r="W175" s="36">
        <f>SUMIFS(СВЦЭМ!$E$39:$E$782,СВЦЭМ!$A$39:$A$782,$A175,СВЦЭМ!$B$39:$B$782,W$155)+'СЕТ СН'!$F$15</f>
        <v>145.48223537000001</v>
      </c>
      <c r="X175" s="36">
        <f>SUMIFS(СВЦЭМ!$E$39:$E$782,СВЦЭМ!$A$39:$A$782,$A175,СВЦЭМ!$B$39:$B$782,X$155)+'СЕТ СН'!$F$15</f>
        <v>134.23492557</v>
      </c>
      <c r="Y175" s="36">
        <f>SUMIFS(СВЦЭМ!$E$39:$E$782,СВЦЭМ!$A$39:$A$782,$A175,СВЦЭМ!$B$39:$B$782,Y$155)+'СЕТ СН'!$F$15</f>
        <v>135.19415936999999</v>
      </c>
    </row>
    <row r="176" spans="1:25" ht="15.75" x14ac:dyDescent="0.2">
      <c r="A176" s="35">
        <f t="shared" si="4"/>
        <v>44429</v>
      </c>
      <c r="B176" s="36">
        <f>SUMIFS(СВЦЭМ!$E$39:$E$782,СВЦЭМ!$A$39:$A$782,$A176,СВЦЭМ!$B$39:$B$782,B$155)+'СЕТ СН'!$F$15</f>
        <v>147.4753383</v>
      </c>
      <c r="C176" s="36">
        <f>SUMIFS(СВЦЭМ!$E$39:$E$782,СВЦЭМ!$A$39:$A$782,$A176,СВЦЭМ!$B$39:$B$782,C$155)+'СЕТ СН'!$F$15</f>
        <v>161.38732730000001</v>
      </c>
      <c r="D176" s="36">
        <f>SUMIFS(СВЦЭМ!$E$39:$E$782,СВЦЭМ!$A$39:$A$782,$A176,СВЦЭМ!$B$39:$B$782,D$155)+'СЕТ СН'!$F$15</f>
        <v>172.63836402999999</v>
      </c>
      <c r="E176" s="36">
        <f>SUMIFS(СВЦЭМ!$E$39:$E$782,СВЦЭМ!$A$39:$A$782,$A176,СВЦЭМ!$B$39:$B$782,E$155)+'СЕТ СН'!$F$15</f>
        <v>176.80740374000001</v>
      </c>
      <c r="F176" s="36">
        <f>SUMIFS(СВЦЭМ!$E$39:$E$782,СВЦЭМ!$A$39:$A$782,$A176,СВЦЭМ!$B$39:$B$782,F$155)+'СЕТ СН'!$F$15</f>
        <v>177.60564639</v>
      </c>
      <c r="G176" s="36">
        <f>SUMIFS(СВЦЭМ!$E$39:$E$782,СВЦЭМ!$A$39:$A$782,$A176,СВЦЭМ!$B$39:$B$782,G$155)+'СЕТ СН'!$F$15</f>
        <v>176.60106053999999</v>
      </c>
      <c r="H176" s="36">
        <f>SUMIFS(СВЦЭМ!$E$39:$E$782,СВЦЭМ!$A$39:$A$782,$A176,СВЦЭМ!$B$39:$B$782,H$155)+'СЕТ СН'!$F$15</f>
        <v>168.51804737000001</v>
      </c>
      <c r="I176" s="36">
        <f>SUMIFS(СВЦЭМ!$E$39:$E$782,СВЦЭМ!$A$39:$A$782,$A176,СВЦЭМ!$B$39:$B$782,I$155)+'СЕТ СН'!$F$15</f>
        <v>153.31613537999999</v>
      </c>
      <c r="J176" s="36">
        <f>SUMIFS(СВЦЭМ!$E$39:$E$782,СВЦЭМ!$A$39:$A$782,$A176,СВЦЭМ!$B$39:$B$782,J$155)+'СЕТ СН'!$F$15</f>
        <v>144.29552637</v>
      </c>
      <c r="K176" s="36">
        <f>SUMIFS(СВЦЭМ!$E$39:$E$782,СВЦЭМ!$A$39:$A$782,$A176,СВЦЭМ!$B$39:$B$782,K$155)+'СЕТ СН'!$F$15</f>
        <v>138.42492612000001</v>
      </c>
      <c r="L176" s="36">
        <f>SUMIFS(СВЦЭМ!$E$39:$E$782,СВЦЭМ!$A$39:$A$782,$A176,СВЦЭМ!$B$39:$B$782,L$155)+'СЕТ СН'!$F$15</f>
        <v>137.74592175000001</v>
      </c>
      <c r="M176" s="36">
        <f>SUMIFS(СВЦЭМ!$E$39:$E$782,СВЦЭМ!$A$39:$A$782,$A176,СВЦЭМ!$B$39:$B$782,M$155)+'СЕТ СН'!$F$15</f>
        <v>139.35673001999999</v>
      </c>
      <c r="N176" s="36">
        <f>SUMIFS(СВЦЭМ!$E$39:$E$782,СВЦЭМ!$A$39:$A$782,$A176,СВЦЭМ!$B$39:$B$782,N$155)+'СЕТ СН'!$F$15</f>
        <v>138.22136753000001</v>
      </c>
      <c r="O176" s="36">
        <f>SUMIFS(СВЦЭМ!$E$39:$E$782,СВЦЭМ!$A$39:$A$782,$A176,СВЦЭМ!$B$39:$B$782,O$155)+'СЕТ СН'!$F$15</f>
        <v>137.43203818000001</v>
      </c>
      <c r="P176" s="36">
        <f>SUMIFS(СВЦЭМ!$E$39:$E$782,СВЦЭМ!$A$39:$A$782,$A176,СВЦЭМ!$B$39:$B$782,P$155)+'СЕТ СН'!$F$15</f>
        <v>138.78795790000001</v>
      </c>
      <c r="Q176" s="36">
        <f>SUMIFS(СВЦЭМ!$E$39:$E$782,СВЦЭМ!$A$39:$A$782,$A176,СВЦЭМ!$B$39:$B$782,Q$155)+'СЕТ СН'!$F$15</f>
        <v>140.15316003999999</v>
      </c>
      <c r="R176" s="36">
        <f>SUMIFS(СВЦЭМ!$E$39:$E$782,СВЦЭМ!$A$39:$A$782,$A176,СВЦЭМ!$B$39:$B$782,R$155)+'СЕТ СН'!$F$15</f>
        <v>138.34902867</v>
      </c>
      <c r="S176" s="36">
        <f>SUMIFS(СВЦЭМ!$E$39:$E$782,СВЦЭМ!$A$39:$A$782,$A176,СВЦЭМ!$B$39:$B$782,S$155)+'СЕТ СН'!$F$15</f>
        <v>135.19428303999999</v>
      </c>
      <c r="T176" s="36">
        <f>SUMIFS(СВЦЭМ!$E$39:$E$782,СВЦЭМ!$A$39:$A$782,$A176,СВЦЭМ!$B$39:$B$782,T$155)+'СЕТ СН'!$F$15</f>
        <v>139.8045339</v>
      </c>
      <c r="U176" s="36">
        <f>SUMIFS(СВЦЭМ!$E$39:$E$782,СВЦЭМ!$A$39:$A$782,$A176,СВЦЭМ!$B$39:$B$782,U$155)+'СЕТ СН'!$F$15</f>
        <v>139.25672993000001</v>
      </c>
      <c r="V176" s="36">
        <f>SUMIFS(СВЦЭМ!$E$39:$E$782,СВЦЭМ!$A$39:$A$782,$A176,СВЦЭМ!$B$39:$B$782,V$155)+'СЕТ СН'!$F$15</f>
        <v>140.03119169999999</v>
      </c>
      <c r="W176" s="36">
        <f>SUMIFS(СВЦЭМ!$E$39:$E$782,СВЦЭМ!$A$39:$A$782,$A176,СВЦЭМ!$B$39:$B$782,W$155)+'СЕТ СН'!$F$15</f>
        <v>145.23476074999999</v>
      </c>
      <c r="X176" s="36">
        <f>SUMIFS(СВЦЭМ!$E$39:$E$782,СВЦЭМ!$A$39:$A$782,$A176,СВЦЭМ!$B$39:$B$782,X$155)+'СЕТ СН'!$F$15</f>
        <v>137.00739858</v>
      </c>
      <c r="Y176" s="36">
        <f>SUMIFS(СВЦЭМ!$E$39:$E$782,СВЦЭМ!$A$39:$A$782,$A176,СВЦЭМ!$B$39:$B$782,Y$155)+'СЕТ СН'!$F$15</f>
        <v>143.79128084000001</v>
      </c>
    </row>
    <row r="177" spans="1:27" ht="15.75" x14ac:dyDescent="0.2">
      <c r="A177" s="35">
        <f t="shared" si="4"/>
        <v>44430</v>
      </c>
      <c r="B177" s="36">
        <f>SUMIFS(СВЦЭМ!$E$39:$E$782,СВЦЭМ!$A$39:$A$782,$A177,СВЦЭМ!$B$39:$B$782,B$155)+'СЕТ СН'!$F$15</f>
        <v>153.37921875000001</v>
      </c>
      <c r="C177" s="36">
        <f>SUMIFS(СВЦЭМ!$E$39:$E$782,СВЦЭМ!$A$39:$A$782,$A177,СВЦЭМ!$B$39:$B$782,C$155)+'СЕТ СН'!$F$15</f>
        <v>169.42014675999999</v>
      </c>
      <c r="D177" s="36">
        <f>SUMIFS(СВЦЭМ!$E$39:$E$782,СВЦЭМ!$A$39:$A$782,$A177,СВЦЭМ!$B$39:$B$782,D$155)+'СЕТ СН'!$F$15</f>
        <v>189.61181554000001</v>
      </c>
      <c r="E177" s="36">
        <f>SUMIFS(СВЦЭМ!$E$39:$E$782,СВЦЭМ!$A$39:$A$782,$A177,СВЦЭМ!$B$39:$B$782,E$155)+'СЕТ СН'!$F$15</f>
        <v>204.4843822</v>
      </c>
      <c r="F177" s="36">
        <f>SUMIFS(СВЦЭМ!$E$39:$E$782,СВЦЭМ!$A$39:$A$782,$A177,СВЦЭМ!$B$39:$B$782,F$155)+'СЕТ СН'!$F$15</f>
        <v>207.48652379999999</v>
      </c>
      <c r="G177" s="36">
        <f>SUMIFS(СВЦЭМ!$E$39:$E$782,СВЦЭМ!$A$39:$A$782,$A177,СВЦЭМ!$B$39:$B$782,G$155)+'СЕТ СН'!$F$15</f>
        <v>206.44041007999999</v>
      </c>
      <c r="H177" s="36">
        <f>SUMIFS(СВЦЭМ!$E$39:$E$782,СВЦЭМ!$A$39:$A$782,$A177,СВЦЭМ!$B$39:$B$782,H$155)+'СЕТ СН'!$F$15</f>
        <v>196.95395733000001</v>
      </c>
      <c r="I177" s="36">
        <f>SUMIFS(СВЦЭМ!$E$39:$E$782,СВЦЭМ!$A$39:$A$782,$A177,СВЦЭМ!$B$39:$B$782,I$155)+'СЕТ СН'!$F$15</f>
        <v>161.7662934</v>
      </c>
      <c r="J177" s="36">
        <f>SUMIFS(СВЦЭМ!$E$39:$E$782,СВЦЭМ!$A$39:$A$782,$A177,СВЦЭМ!$B$39:$B$782,J$155)+'СЕТ СН'!$F$15</f>
        <v>144.89787537000001</v>
      </c>
      <c r="K177" s="36">
        <f>SUMIFS(СВЦЭМ!$E$39:$E$782,СВЦЭМ!$A$39:$A$782,$A177,СВЦЭМ!$B$39:$B$782,K$155)+'СЕТ СН'!$F$15</f>
        <v>130.72053124999999</v>
      </c>
      <c r="L177" s="36">
        <f>SUMIFS(СВЦЭМ!$E$39:$E$782,СВЦЭМ!$A$39:$A$782,$A177,СВЦЭМ!$B$39:$B$782,L$155)+'СЕТ СН'!$F$15</f>
        <v>126.83634908000001</v>
      </c>
      <c r="M177" s="36">
        <f>SUMIFS(СВЦЭМ!$E$39:$E$782,СВЦЭМ!$A$39:$A$782,$A177,СВЦЭМ!$B$39:$B$782,M$155)+'СЕТ СН'!$F$15</f>
        <v>124.95993261</v>
      </c>
      <c r="N177" s="36">
        <f>SUMIFS(СВЦЭМ!$E$39:$E$782,СВЦЭМ!$A$39:$A$782,$A177,СВЦЭМ!$B$39:$B$782,N$155)+'СЕТ СН'!$F$15</f>
        <v>124.31678635999999</v>
      </c>
      <c r="O177" s="36">
        <f>SUMIFS(СВЦЭМ!$E$39:$E$782,СВЦЭМ!$A$39:$A$782,$A177,СВЦЭМ!$B$39:$B$782,O$155)+'СЕТ СН'!$F$15</f>
        <v>125.99985820000001</v>
      </c>
      <c r="P177" s="36">
        <f>SUMIFS(СВЦЭМ!$E$39:$E$782,СВЦЭМ!$A$39:$A$782,$A177,СВЦЭМ!$B$39:$B$782,P$155)+'СЕТ СН'!$F$15</f>
        <v>132.77320760999999</v>
      </c>
      <c r="Q177" s="36">
        <f>SUMIFS(СВЦЭМ!$E$39:$E$782,СВЦЭМ!$A$39:$A$782,$A177,СВЦЭМ!$B$39:$B$782,Q$155)+'СЕТ СН'!$F$15</f>
        <v>135.18398965</v>
      </c>
      <c r="R177" s="36">
        <f>SUMIFS(СВЦЭМ!$E$39:$E$782,СВЦЭМ!$A$39:$A$782,$A177,СВЦЭМ!$B$39:$B$782,R$155)+'СЕТ СН'!$F$15</f>
        <v>134.24035689999999</v>
      </c>
      <c r="S177" s="36">
        <f>SUMIFS(СВЦЭМ!$E$39:$E$782,СВЦЭМ!$A$39:$A$782,$A177,СВЦЭМ!$B$39:$B$782,S$155)+'СЕТ СН'!$F$15</f>
        <v>127.43130926000001</v>
      </c>
      <c r="T177" s="36">
        <f>SUMIFS(СВЦЭМ!$E$39:$E$782,СВЦЭМ!$A$39:$A$782,$A177,СВЦЭМ!$B$39:$B$782,T$155)+'СЕТ СН'!$F$15</f>
        <v>121.79071933</v>
      </c>
      <c r="U177" s="36">
        <f>SUMIFS(СВЦЭМ!$E$39:$E$782,СВЦЭМ!$A$39:$A$782,$A177,СВЦЭМ!$B$39:$B$782,U$155)+'СЕТ СН'!$F$15</f>
        <v>121.16294861</v>
      </c>
      <c r="V177" s="36">
        <f>SUMIFS(СВЦЭМ!$E$39:$E$782,СВЦЭМ!$A$39:$A$782,$A177,СВЦЭМ!$B$39:$B$782,V$155)+'СЕТ СН'!$F$15</f>
        <v>120.61598146999999</v>
      </c>
      <c r="W177" s="36">
        <f>SUMIFS(СВЦЭМ!$E$39:$E$782,СВЦЭМ!$A$39:$A$782,$A177,СВЦЭМ!$B$39:$B$782,W$155)+'СЕТ СН'!$F$15</f>
        <v>122.36787339999999</v>
      </c>
      <c r="X177" s="36">
        <f>SUMIFS(СВЦЭМ!$E$39:$E$782,СВЦЭМ!$A$39:$A$782,$A177,СВЦЭМ!$B$39:$B$782,X$155)+'СЕТ СН'!$F$15</f>
        <v>124.33994018999999</v>
      </c>
      <c r="Y177" s="36">
        <f>SUMIFS(СВЦЭМ!$E$39:$E$782,СВЦЭМ!$A$39:$A$782,$A177,СВЦЭМ!$B$39:$B$782,Y$155)+'СЕТ СН'!$F$15</f>
        <v>136.90190453</v>
      </c>
    </row>
    <row r="178" spans="1:27" ht="15.75" x14ac:dyDescent="0.2">
      <c r="A178" s="35">
        <f t="shared" si="4"/>
        <v>44431</v>
      </c>
      <c r="B178" s="36">
        <f>SUMIFS(СВЦЭМ!$E$39:$E$782,СВЦЭМ!$A$39:$A$782,$A178,СВЦЭМ!$B$39:$B$782,B$155)+'СЕТ СН'!$F$15</f>
        <v>158.33460353000001</v>
      </c>
      <c r="C178" s="36">
        <f>SUMIFS(СВЦЭМ!$E$39:$E$782,СВЦЭМ!$A$39:$A$782,$A178,СВЦЭМ!$B$39:$B$782,C$155)+'СЕТ СН'!$F$15</f>
        <v>161.55045254000001</v>
      </c>
      <c r="D178" s="36">
        <f>SUMIFS(СВЦЭМ!$E$39:$E$782,СВЦЭМ!$A$39:$A$782,$A178,СВЦЭМ!$B$39:$B$782,D$155)+'СЕТ СН'!$F$15</f>
        <v>170.10295033</v>
      </c>
      <c r="E178" s="36">
        <f>SUMIFS(СВЦЭМ!$E$39:$E$782,СВЦЭМ!$A$39:$A$782,$A178,СВЦЭМ!$B$39:$B$782,E$155)+'СЕТ СН'!$F$15</f>
        <v>175.52009371</v>
      </c>
      <c r="F178" s="36">
        <f>SUMIFS(СВЦЭМ!$E$39:$E$782,СВЦЭМ!$A$39:$A$782,$A178,СВЦЭМ!$B$39:$B$782,F$155)+'СЕТ СН'!$F$15</f>
        <v>175.83690688999999</v>
      </c>
      <c r="G178" s="36">
        <f>SUMIFS(СВЦЭМ!$E$39:$E$782,СВЦЭМ!$A$39:$A$782,$A178,СВЦЭМ!$B$39:$B$782,G$155)+'СЕТ СН'!$F$15</f>
        <v>173.55889067999999</v>
      </c>
      <c r="H178" s="36">
        <f>SUMIFS(СВЦЭМ!$E$39:$E$782,СВЦЭМ!$A$39:$A$782,$A178,СВЦЭМ!$B$39:$B$782,H$155)+'СЕТ СН'!$F$15</f>
        <v>166.67914995000001</v>
      </c>
      <c r="I178" s="36">
        <f>SUMIFS(СВЦЭМ!$E$39:$E$782,СВЦЭМ!$A$39:$A$782,$A178,СВЦЭМ!$B$39:$B$782,I$155)+'СЕТ СН'!$F$15</f>
        <v>156.18092623999999</v>
      </c>
      <c r="J178" s="36">
        <f>SUMIFS(СВЦЭМ!$E$39:$E$782,СВЦЭМ!$A$39:$A$782,$A178,СВЦЭМ!$B$39:$B$782,J$155)+'СЕТ СН'!$F$15</f>
        <v>144.47242349000001</v>
      </c>
      <c r="K178" s="36">
        <f>SUMIFS(СВЦЭМ!$E$39:$E$782,СВЦЭМ!$A$39:$A$782,$A178,СВЦЭМ!$B$39:$B$782,K$155)+'СЕТ СН'!$F$15</f>
        <v>144.65380812999999</v>
      </c>
      <c r="L178" s="36">
        <f>SUMIFS(СВЦЭМ!$E$39:$E$782,СВЦЭМ!$A$39:$A$782,$A178,СВЦЭМ!$B$39:$B$782,L$155)+'СЕТ СН'!$F$15</f>
        <v>149.89362104</v>
      </c>
      <c r="M178" s="36">
        <f>SUMIFS(СВЦЭМ!$E$39:$E$782,СВЦЭМ!$A$39:$A$782,$A178,СВЦЭМ!$B$39:$B$782,M$155)+'СЕТ СН'!$F$15</f>
        <v>150.50832482999999</v>
      </c>
      <c r="N178" s="36">
        <f>SUMIFS(СВЦЭМ!$E$39:$E$782,СВЦЭМ!$A$39:$A$782,$A178,СВЦЭМ!$B$39:$B$782,N$155)+'СЕТ СН'!$F$15</f>
        <v>149.75038050000001</v>
      </c>
      <c r="O178" s="36">
        <f>SUMIFS(СВЦЭМ!$E$39:$E$782,СВЦЭМ!$A$39:$A$782,$A178,СВЦЭМ!$B$39:$B$782,O$155)+'СЕТ СН'!$F$15</f>
        <v>154.15978025999999</v>
      </c>
      <c r="P178" s="36">
        <f>SUMIFS(СВЦЭМ!$E$39:$E$782,СВЦЭМ!$A$39:$A$782,$A178,СВЦЭМ!$B$39:$B$782,P$155)+'СЕТ СН'!$F$15</f>
        <v>150.79639571000001</v>
      </c>
      <c r="Q178" s="36">
        <f>SUMIFS(СВЦЭМ!$E$39:$E$782,СВЦЭМ!$A$39:$A$782,$A178,СВЦЭМ!$B$39:$B$782,Q$155)+'СЕТ СН'!$F$15</f>
        <v>149.93688478999999</v>
      </c>
      <c r="R178" s="36">
        <f>SUMIFS(СВЦЭМ!$E$39:$E$782,СВЦЭМ!$A$39:$A$782,$A178,СВЦЭМ!$B$39:$B$782,R$155)+'СЕТ СН'!$F$15</f>
        <v>148.59489815000001</v>
      </c>
      <c r="S178" s="36">
        <f>SUMIFS(СВЦЭМ!$E$39:$E$782,СВЦЭМ!$A$39:$A$782,$A178,СВЦЭМ!$B$39:$B$782,S$155)+'СЕТ СН'!$F$15</f>
        <v>146.2956566</v>
      </c>
      <c r="T178" s="36">
        <f>SUMIFS(СВЦЭМ!$E$39:$E$782,СВЦЭМ!$A$39:$A$782,$A178,СВЦЭМ!$B$39:$B$782,T$155)+'СЕТ СН'!$F$15</f>
        <v>154.0201103</v>
      </c>
      <c r="U178" s="36">
        <f>SUMIFS(СВЦЭМ!$E$39:$E$782,СВЦЭМ!$A$39:$A$782,$A178,СВЦЭМ!$B$39:$B$782,U$155)+'СЕТ СН'!$F$15</f>
        <v>151.14200797000001</v>
      </c>
      <c r="V178" s="36">
        <f>SUMIFS(СВЦЭМ!$E$39:$E$782,СВЦЭМ!$A$39:$A$782,$A178,СВЦЭМ!$B$39:$B$782,V$155)+'СЕТ СН'!$F$15</f>
        <v>150.33992237000001</v>
      </c>
      <c r="W178" s="36">
        <f>SUMIFS(СВЦЭМ!$E$39:$E$782,СВЦЭМ!$A$39:$A$782,$A178,СВЦЭМ!$B$39:$B$782,W$155)+'СЕТ СН'!$F$15</f>
        <v>154.12221679000001</v>
      </c>
      <c r="X178" s="36">
        <f>SUMIFS(СВЦЭМ!$E$39:$E$782,СВЦЭМ!$A$39:$A$782,$A178,СВЦЭМ!$B$39:$B$782,X$155)+'СЕТ СН'!$F$15</f>
        <v>145.00032716999999</v>
      </c>
      <c r="Y178" s="36">
        <f>SUMIFS(СВЦЭМ!$E$39:$E$782,СВЦЭМ!$A$39:$A$782,$A178,СВЦЭМ!$B$39:$B$782,Y$155)+'СЕТ СН'!$F$15</f>
        <v>150.33717476000001</v>
      </c>
    </row>
    <row r="179" spans="1:27" ht="15.75" x14ac:dyDescent="0.2">
      <c r="A179" s="35">
        <f t="shared" si="4"/>
        <v>44432</v>
      </c>
      <c r="B179" s="36">
        <f>SUMIFS(СВЦЭМ!$E$39:$E$782,СВЦЭМ!$A$39:$A$782,$A179,СВЦЭМ!$B$39:$B$782,B$155)+'СЕТ СН'!$F$15</f>
        <v>148.66452305999999</v>
      </c>
      <c r="C179" s="36">
        <f>SUMIFS(СВЦЭМ!$E$39:$E$782,СВЦЭМ!$A$39:$A$782,$A179,СВЦЭМ!$B$39:$B$782,C$155)+'СЕТ СН'!$F$15</f>
        <v>163.93600602000001</v>
      </c>
      <c r="D179" s="36">
        <f>SUMIFS(СВЦЭМ!$E$39:$E$782,СВЦЭМ!$A$39:$A$782,$A179,СВЦЭМ!$B$39:$B$782,D$155)+'СЕТ СН'!$F$15</f>
        <v>173.91122622</v>
      </c>
      <c r="E179" s="36">
        <f>SUMIFS(СВЦЭМ!$E$39:$E$782,СВЦЭМ!$A$39:$A$782,$A179,СВЦЭМ!$B$39:$B$782,E$155)+'СЕТ СН'!$F$15</f>
        <v>186.61131943999999</v>
      </c>
      <c r="F179" s="36">
        <f>SUMIFS(СВЦЭМ!$E$39:$E$782,СВЦЭМ!$A$39:$A$782,$A179,СВЦЭМ!$B$39:$B$782,F$155)+'СЕТ СН'!$F$15</f>
        <v>186.47254609999999</v>
      </c>
      <c r="G179" s="36">
        <f>SUMIFS(СВЦЭМ!$E$39:$E$782,СВЦЭМ!$A$39:$A$782,$A179,СВЦЭМ!$B$39:$B$782,G$155)+'СЕТ СН'!$F$15</f>
        <v>182.14212764000001</v>
      </c>
      <c r="H179" s="36">
        <f>SUMIFS(СВЦЭМ!$E$39:$E$782,СВЦЭМ!$A$39:$A$782,$A179,СВЦЭМ!$B$39:$B$782,H$155)+'СЕТ СН'!$F$15</f>
        <v>171.47748303</v>
      </c>
      <c r="I179" s="36">
        <f>SUMIFS(СВЦЭМ!$E$39:$E$782,СВЦЭМ!$A$39:$A$782,$A179,СВЦЭМ!$B$39:$B$782,I$155)+'СЕТ СН'!$F$15</f>
        <v>156.30455436</v>
      </c>
      <c r="J179" s="36">
        <f>SUMIFS(СВЦЭМ!$E$39:$E$782,СВЦЭМ!$A$39:$A$782,$A179,СВЦЭМ!$B$39:$B$782,J$155)+'СЕТ СН'!$F$15</f>
        <v>135.33573286999999</v>
      </c>
      <c r="K179" s="36">
        <f>SUMIFS(СВЦЭМ!$E$39:$E$782,СВЦЭМ!$A$39:$A$782,$A179,СВЦЭМ!$B$39:$B$782,K$155)+'СЕТ СН'!$F$15</f>
        <v>133.14549731</v>
      </c>
      <c r="L179" s="36">
        <f>SUMIFS(СВЦЭМ!$E$39:$E$782,СВЦЭМ!$A$39:$A$782,$A179,СВЦЭМ!$B$39:$B$782,L$155)+'СЕТ СН'!$F$15</f>
        <v>134.47521148000001</v>
      </c>
      <c r="M179" s="36">
        <f>SUMIFS(СВЦЭМ!$E$39:$E$782,СВЦЭМ!$A$39:$A$782,$A179,СВЦЭМ!$B$39:$B$782,M$155)+'СЕТ СН'!$F$15</f>
        <v>134.12324308000001</v>
      </c>
      <c r="N179" s="36">
        <f>SUMIFS(СВЦЭМ!$E$39:$E$782,СВЦЭМ!$A$39:$A$782,$A179,СВЦЭМ!$B$39:$B$782,N$155)+'СЕТ СН'!$F$15</f>
        <v>134.14570749000001</v>
      </c>
      <c r="O179" s="36">
        <f>SUMIFS(СВЦЭМ!$E$39:$E$782,СВЦЭМ!$A$39:$A$782,$A179,СВЦЭМ!$B$39:$B$782,O$155)+'СЕТ СН'!$F$15</f>
        <v>131.28980847</v>
      </c>
      <c r="P179" s="36">
        <f>SUMIFS(СВЦЭМ!$E$39:$E$782,СВЦЭМ!$A$39:$A$782,$A179,СВЦЭМ!$B$39:$B$782,P$155)+'СЕТ СН'!$F$15</f>
        <v>133.54672905000001</v>
      </c>
      <c r="Q179" s="36">
        <f>SUMIFS(СВЦЭМ!$E$39:$E$782,СВЦЭМ!$A$39:$A$782,$A179,СВЦЭМ!$B$39:$B$782,Q$155)+'СЕТ СН'!$F$15</f>
        <v>135.95697118000001</v>
      </c>
      <c r="R179" s="36">
        <f>SUMIFS(СВЦЭМ!$E$39:$E$782,СВЦЭМ!$A$39:$A$782,$A179,СВЦЭМ!$B$39:$B$782,R$155)+'СЕТ СН'!$F$15</f>
        <v>135.71666822</v>
      </c>
      <c r="S179" s="36">
        <f>SUMIFS(СВЦЭМ!$E$39:$E$782,СВЦЭМ!$A$39:$A$782,$A179,СВЦЭМ!$B$39:$B$782,S$155)+'СЕТ СН'!$F$15</f>
        <v>131.33326876000001</v>
      </c>
      <c r="T179" s="36">
        <f>SUMIFS(СВЦЭМ!$E$39:$E$782,СВЦЭМ!$A$39:$A$782,$A179,СВЦЭМ!$B$39:$B$782,T$155)+'СЕТ СН'!$F$15</f>
        <v>140.08584048</v>
      </c>
      <c r="U179" s="36">
        <f>SUMIFS(СВЦЭМ!$E$39:$E$782,СВЦЭМ!$A$39:$A$782,$A179,СВЦЭМ!$B$39:$B$782,U$155)+'СЕТ СН'!$F$15</f>
        <v>139.24459071999999</v>
      </c>
      <c r="V179" s="36">
        <f>SUMIFS(СВЦЭМ!$E$39:$E$782,СВЦЭМ!$A$39:$A$782,$A179,СВЦЭМ!$B$39:$B$782,V$155)+'СЕТ СН'!$F$15</f>
        <v>141.37673810999999</v>
      </c>
      <c r="W179" s="36">
        <f>SUMIFS(СВЦЭМ!$E$39:$E$782,СВЦЭМ!$A$39:$A$782,$A179,СВЦЭМ!$B$39:$B$782,W$155)+'СЕТ СН'!$F$15</f>
        <v>145.36994397999999</v>
      </c>
      <c r="X179" s="36">
        <f>SUMIFS(СВЦЭМ!$E$39:$E$782,СВЦЭМ!$A$39:$A$782,$A179,СВЦЭМ!$B$39:$B$782,X$155)+'СЕТ СН'!$F$15</f>
        <v>133.81054846999999</v>
      </c>
      <c r="Y179" s="36">
        <f>SUMIFS(СВЦЭМ!$E$39:$E$782,СВЦЭМ!$A$39:$A$782,$A179,СВЦЭМ!$B$39:$B$782,Y$155)+'СЕТ СН'!$F$15</f>
        <v>139.01001969999999</v>
      </c>
    </row>
    <row r="180" spans="1:27" ht="15.75" x14ac:dyDescent="0.2">
      <c r="A180" s="35">
        <f t="shared" si="4"/>
        <v>44433</v>
      </c>
      <c r="B180" s="36">
        <f>SUMIFS(СВЦЭМ!$E$39:$E$782,СВЦЭМ!$A$39:$A$782,$A180,СВЦЭМ!$B$39:$B$782,B$155)+'СЕТ СН'!$F$15</f>
        <v>163.58213917</v>
      </c>
      <c r="C180" s="36">
        <f>SUMIFS(СВЦЭМ!$E$39:$E$782,СВЦЭМ!$A$39:$A$782,$A180,СВЦЭМ!$B$39:$B$782,C$155)+'СЕТ СН'!$F$15</f>
        <v>180.67505061</v>
      </c>
      <c r="D180" s="36">
        <f>SUMIFS(СВЦЭМ!$E$39:$E$782,СВЦЭМ!$A$39:$A$782,$A180,СВЦЭМ!$B$39:$B$782,D$155)+'СЕТ СН'!$F$15</f>
        <v>187.40412065999999</v>
      </c>
      <c r="E180" s="36">
        <f>SUMIFS(СВЦЭМ!$E$39:$E$782,СВЦЭМ!$A$39:$A$782,$A180,СВЦЭМ!$B$39:$B$782,E$155)+'СЕТ СН'!$F$15</f>
        <v>188.88696005</v>
      </c>
      <c r="F180" s="36">
        <f>SUMIFS(СВЦЭМ!$E$39:$E$782,СВЦЭМ!$A$39:$A$782,$A180,СВЦЭМ!$B$39:$B$782,F$155)+'СЕТ СН'!$F$15</f>
        <v>187.18393159999999</v>
      </c>
      <c r="G180" s="36">
        <f>SUMIFS(СВЦЭМ!$E$39:$E$782,СВЦЭМ!$A$39:$A$782,$A180,СВЦЭМ!$B$39:$B$782,G$155)+'СЕТ СН'!$F$15</f>
        <v>184.46100569999999</v>
      </c>
      <c r="H180" s="36">
        <f>SUMIFS(СВЦЭМ!$E$39:$E$782,СВЦЭМ!$A$39:$A$782,$A180,СВЦЭМ!$B$39:$B$782,H$155)+'СЕТ СН'!$F$15</f>
        <v>178.08023485999999</v>
      </c>
      <c r="I180" s="36">
        <f>SUMIFS(СВЦЭМ!$E$39:$E$782,СВЦЭМ!$A$39:$A$782,$A180,СВЦЭМ!$B$39:$B$782,I$155)+'СЕТ СН'!$F$15</f>
        <v>161.38467577</v>
      </c>
      <c r="J180" s="36">
        <f>SUMIFS(СВЦЭМ!$E$39:$E$782,СВЦЭМ!$A$39:$A$782,$A180,СВЦЭМ!$B$39:$B$782,J$155)+'СЕТ СН'!$F$15</f>
        <v>144.42611173</v>
      </c>
      <c r="K180" s="36">
        <f>SUMIFS(СВЦЭМ!$E$39:$E$782,СВЦЭМ!$A$39:$A$782,$A180,СВЦЭМ!$B$39:$B$782,K$155)+'СЕТ СН'!$F$15</f>
        <v>138.72315436</v>
      </c>
      <c r="L180" s="36">
        <f>SUMIFS(СВЦЭМ!$E$39:$E$782,СВЦЭМ!$A$39:$A$782,$A180,СВЦЭМ!$B$39:$B$782,L$155)+'СЕТ СН'!$F$15</f>
        <v>140.92791543999999</v>
      </c>
      <c r="M180" s="36">
        <f>SUMIFS(СВЦЭМ!$E$39:$E$782,СВЦЭМ!$A$39:$A$782,$A180,СВЦЭМ!$B$39:$B$782,M$155)+'СЕТ СН'!$F$15</f>
        <v>142.99092673000001</v>
      </c>
      <c r="N180" s="36">
        <f>SUMIFS(СВЦЭМ!$E$39:$E$782,СВЦЭМ!$A$39:$A$782,$A180,СВЦЭМ!$B$39:$B$782,N$155)+'СЕТ СН'!$F$15</f>
        <v>141.58600418</v>
      </c>
      <c r="O180" s="36">
        <f>SUMIFS(СВЦЭМ!$E$39:$E$782,СВЦЭМ!$A$39:$A$782,$A180,СВЦЭМ!$B$39:$B$782,O$155)+'СЕТ СН'!$F$15</f>
        <v>142.05231289</v>
      </c>
      <c r="P180" s="36">
        <f>SUMIFS(СВЦЭМ!$E$39:$E$782,СВЦЭМ!$A$39:$A$782,$A180,СВЦЭМ!$B$39:$B$782,P$155)+'СЕТ СН'!$F$15</f>
        <v>145.67404920000001</v>
      </c>
      <c r="Q180" s="36">
        <f>SUMIFS(СВЦЭМ!$E$39:$E$782,СВЦЭМ!$A$39:$A$782,$A180,СВЦЭМ!$B$39:$B$782,Q$155)+'СЕТ СН'!$F$15</f>
        <v>146.71820324999999</v>
      </c>
      <c r="R180" s="36">
        <f>SUMIFS(СВЦЭМ!$E$39:$E$782,СВЦЭМ!$A$39:$A$782,$A180,СВЦЭМ!$B$39:$B$782,R$155)+'СЕТ СН'!$F$15</f>
        <v>146.42884314</v>
      </c>
      <c r="S180" s="36">
        <f>SUMIFS(СВЦЭМ!$E$39:$E$782,СВЦЭМ!$A$39:$A$782,$A180,СВЦЭМ!$B$39:$B$782,S$155)+'СЕТ СН'!$F$15</f>
        <v>143.05254611000001</v>
      </c>
      <c r="T180" s="36">
        <f>SUMIFS(СВЦЭМ!$E$39:$E$782,СВЦЭМ!$A$39:$A$782,$A180,СВЦЭМ!$B$39:$B$782,T$155)+'СЕТ СН'!$F$15</f>
        <v>149.11552875999999</v>
      </c>
      <c r="U180" s="36">
        <f>SUMIFS(СВЦЭМ!$E$39:$E$782,СВЦЭМ!$A$39:$A$782,$A180,СВЦЭМ!$B$39:$B$782,U$155)+'СЕТ СН'!$F$15</f>
        <v>147.96824742000001</v>
      </c>
      <c r="V180" s="36">
        <f>SUMIFS(СВЦЭМ!$E$39:$E$782,СВЦЭМ!$A$39:$A$782,$A180,СВЦЭМ!$B$39:$B$782,V$155)+'СЕТ СН'!$F$15</f>
        <v>151.82192950999999</v>
      </c>
      <c r="W180" s="36">
        <f>SUMIFS(СВЦЭМ!$E$39:$E$782,СВЦЭМ!$A$39:$A$782,$A180,СВЦЭМ!$B$39:$B$782,W$155)+'СЕТ СН'!$F$15</f>
        <v>154.48711524000001</v>
      </c>
      <c r="X180" s="36">
        <f>SUMIFS(СВЦЭМ!$E$39:$E$782,СВЦЭМ!$A$39:$A$782,$A180,СВЦЭМ!$B$39:$B$782,X$155)+'СЕТ СН'!$F$15</f>
        <v>143.03282659999999</v>
      </c>
      <c r="Y180" s="36">
        <f>SUMIFS(СВЦЭМ!$E$39:$E$782,СВЦЭМ!$A$39:$A$782,$A180,СВЦЭМ!$B$39:$B$782,Y$155)+'СЕТ СН'!$F$15</f>
        <v>145.80726547</v>
      </c>
    </row>
    <row r="181" spans="1:27" ht="15.75" x14ac:dyDescent="0.2">
      <c r="A181" s="35">
        <f t="shared" si="4"/>
        <v>44434</v>
      </c>
      <c r="B181" s="36">
        <f>SUMIFS(СВЦЭМ!$E$39:$E$782,СВЦЭМ!$A$39:$A$782,$A181,СВЦЭМ!$B$39:$B$782,B$155)+'СЕТ СН'!$F$15</f>
        <v>166.78838447000001</v>
      </c>
      <c r="C181" s="36">
        <f>SUMIFS(СВЦЭМ!$E$39:$E$782,СВЦЭМ!$A$39:$A$782,$A181,СВЦЭМ!$B$39:$B$782,C$155)+'СЕТ СН'!$F$15</f>
        <v>181.85712118000001</v>
      </c>
      <c r="D181" s="36">
        <f>SUMIFS(СВЦЭМ!$E$39:$E$782,СВЦЭМ!$A$39:$A$782,$A181,СВЦЭМ!$B$39:$B$782,D$155)+'СЕТ СН'!$F$15</f>
        <v>194.14243558999999</v>
      </c>
      <c r="E181" s="36">
        <f>SUMIFS(СВЦЭМ!$E$39:$E$782,СВЦЭМ!$A$39:$A$782,$A181,СВЦЭМ!$B$39:$B$782,E$155)+'СЕТ СН'!$F$15</f>
        <v>197.66108774</v>
      </c>
      <c r="F181" s="36">
        <f>SUMIFS(СВЦЭМ!$E$39:$E$782,СВЦЭМ!$A$39:$A$782,$A181,СВЦЭМ!$B$39:$B$782,F$155)+'СЕТ СН'!$F$15</f>
        <v>196.99471591</v>
      </c>
      <c r="G181" s="36">
        <f>SUMIFS(СВЦЭМ!$E$39:$E$782,СВЦЭМ!$A$39:$A$782,$A181,СВЦЭМ!$B$39:$B$782,G$155)+'СЕТ СН'!$F$15</f>
        <v>193.41982551000001</v>
      </c>
      <c r="H181" s="36">
        <f>SUMIFS(СВЦЭМ!$E$39:$E$782,СВЦЭМ!$A$39:$A$782,$A181,СВЦЭМ!$B$39:$B$782,H$155)+'СЕТ СН'!$F$15</f>
        <v>184.97819777999999</v>
      </c>
      <c r="I181" s="36">
        <f>SUMIFS(СВЦЭМ!$E$39:$E$782,СВЦЭМ!$A$39:$A$782,$A181,СВЦЭМ!$B$39:$B$782,I$155)+'СЕТ СН'!$F$15</f>
        <v>166.77847646999999</v>
      </c>
      <c r="J181" s="36">
        <f>SUMIFS(СВЦЭМ!$E$39:$E$782,СВЦЭМ!$A$39:$A$782,$A181,СВЦЭМ!$B$39:$B$782,J$155)+'СЕТ СН'!$F$15</f>
        <v>148.28943353</v>
      </c>
      <c r="K181" s="36">
        <f>SUMIFS(СВЦЭМ!$E$39:$E$782,СВЦЭМ!$A$39:$A$782,$A181,СВЦЭМ!$B$39:$B$782,K$155)+'СЕТ СН'!$F$15</f>
        <v>150.02355535999999</v>
      </c>
      <c r="L181" s="36">
        <f>SUMIFS(СВЦЭМ!$E$39:$E$782,СВЦЭМ!$A$39:$A$782,$A181,СВЦЭМ!$B$39:$B$782,L$155)+'СЕТ СН'!$F$15</f>
        <v>154.0193707</v>
      </c>
      <c r="M181" s="36">
        <f>SUMIFS(СВЦЭМ!$E$39:$E$782,СВЦЭМ!$A$39:$A$782,$A181,СВЦЭМ!$B$39:$B$782,M$155)+'СЕТ СН'!$F$15</f>
        <v>153.55027908</v>
      </c>
      <c r="N181" s="36">
        <f>SUMIFS(СВЦЭМ!$E$39:$E$782,СВЦЭМ!$A$39:$A$782,$A181,СВЦЭМ!$B$39:$B$782,N$155)+'СЕТ СН'!$F$15</f>
        <v>152.76075659</v>
      </c>
      <c r="O181" s="36">
        <f>SUMIFS(СВЦЭМ!$E$39:$E$782,СВЦЭМ!$A$39:$A$782,$A181,СВЦЭМ!$B$39:$B$782,O$155)+'СЕТ СН'!$F$15</f>
        <v>148.74090021000001</v>
      </c>
      <c r="P181" s="36">
        <f>SUMIFS(СВЦЭМ!$E$39:$E$782,СВЦЭМ!$A$39:$A$782,$A181,СВЦЭМ!$B$39:$B$782,P$155)+'СЕТ СН'!$F$15</f>
        <v>148.89665162</v>
      </c>
      <c r="Q181" s="36">
        <f>SUMIFS(СВЦЭМ!$E$39:$E$782,СВЦЭМ!$A$39:$A$782,$A181,СВЦЭМ!$B$39:$B$782,Q$155)+'СЕТ СН'!$F$15</f>
        <v>146.35111909</v>
      </c>
      <c r="R181" s="36">
        <f>SUMIFS(СВЦЭМ!$E$39:$E$782,СВЦЭМ!$A$39:$A$782,$A181,СВЦЭМ!$B$39:$B$782,R$155)+'СЕТ СН'!$F$15</f>
        <v>144.3778164</v>
      </c>
      <c r="S181" s="36">
        <f>SUMIFS(СВЦЭМ!$E$39:$E$782,СВЦЭМ!$A$39:$A$782,$A181,СВЦЭМ!$B$39:$B$782,S$155)+'СЕТ СН'!$F$15</f>
        <v>147.40710618</v>
      </c>
      <c r="T181" s="36">
        <f>SUMIFS(СВЦЭМ!$E$39:$E$782,СВЦЭМ!$A$39:$A$782,$A181,СВЦЭМ!$B$39:$B$782,T$155)+'СЕТ СН'!$F$15</f>
        <v>159.26459205</v>
      </c>
      <c r="U181" s="36">
        <f>SUMIFS(СВЦЭМ!$E$39:$E$782,СВЦЭМ!$A$39:$A$782,$A181,СВЦЭМ!$B$39:$B$782,U$155)+'СЕТ СН'!$F$15</f>
        <v>158.03660586999999</v>
      </c>
      <c r="V181" s="36">
        <f>SUMIFS(СВЦЭМ!$E$39:$E$782,СВЦЭМ!$A$39:$A$782,$A181,СВЦЭМ!$B$39:$B$782,V$155)+'СЕТ СН'!$F$15</f>
        <v>162.86587256000001</v>
      </c>
      <c r="W181" s="36">
        <f>SUMIFS(СВЦЭМ!$E$39:$E$782,СВЦЭМ!$A$39:$A$782,$A181,СВЦЭМ!$B$39:$B$782,W$155)+'СЕТ СН'!$F$15</f>
        <v>162.95928474999999</v>
      </c>
      <c r="X181" s="36">
        <f>SUMIFS(СВЦЭМ!$E$39:$E$782,СВЦЭМ!$A$39:$A$782,$A181,СВЦЭМ!$B$39:$B$782,X$155)+'СЕТ СН'!$F$15</f>
        <v>155.75591512</v>
      </c>
      <c r="Y181" s="36">
        <f>SUMIFS(СВЦЭМ!$E$39:$E$782,СВЦЭМ!$A$39:$A$782,$A181,СВЦЭМ!$B$39:$B$782,Y$155)+'СЕТ СН'!$F$15</f>
        <v>153.20693657000001</v>
      </c>
    </row>
    <row r="182" spans="1:27" ht="15.75" x14ac:dyDescent="0.2">
      <c r="A182" s="35">
        <f t="shared" si="4"/>
        <v>44435</v>
      </c>
      <c r="B182" s="36">
        <f>SUMIFS(СВЦЭМ!$E$39:$E$782,СВЦЭМ!$A$39:$A$782,$A182,СВЦЭМ!$B$39:$B$782,B$155)+'СЕТ СН'!$F$15</f>
        <v>185.34277557999999</v>
      </c>
      <c r="C182" s="36">
        <f>SUMIFS(СВЦЭМ!$E$39:$E$782,СВЦЭМ!$A$39:$A$782,$A182,СВЦЭМ!$B$39:$B$782,C$155)+'СЕТ СН'!$F$15</f>
        <v>200.45819180999999</v>
      </c>
      <c r="D182" s="36">
        <f>SUMIFS(СВЦЭМ!$E$39:$E$782,СВЦЭМ!$A$39:$A$782,$A182,СВЦЭМ!$B$39:$B$782,D$155)+'СЕТ СН'!$F$15</f>
        <v>219.17754707</v>
      </c>
      <c r="E182" s="36">
        <f>SUMIFS(СВЦЭМ!$E$39:$E$782,СВЦЭМ!$A$39:$A$782,$A182,СВЦЭМ!$B$39:$B$782,E$155)+'СЕТ СН'!$F$15</f>
        <v>228.00493223999999</v>
      </c>
      <c r="F182" s="36">
        <f>SUMIFS(СВЦЭМ!$E$39:$E$782,СВЦЭМ!$A$39:$A$782,$A182,СВЦЭМ!$B$39:$B$782,F$155)+'СЕТ СН'!$F$15</f>
        <v>230.05372191999999</v>
      </c>
      <c r="G182" s="36">
        <f>SUMIFS(СВЦЭМ!$E$39:$E$782,СВЦЭМ!$A$39:$A$782,$A182,СВЦЭМ!$B$39:$B$782,G$155)+'СЕТ СН'!$F$15</f>
        <v>226.09989762999999</v>
      </c>
      <c r="H182" s="36">
        <f>SUMIFS(СВЦЭМ!$E$39:$E$782,СВЦЭМ!$A$39:$A$782,$A182,СВЦЭМ!$B$39:$B$782,H$155)+'СЕТ СН'!$F$15</f>
        <v>209.37544797999999</v>
      </c>
      <c r="I182" s="36">
        <f>SUMIFS(СВЦЭМ!$E$39:$E$782,СВЦЭМ!$A$39:$A$782,$A182,СВЦЭМ!$B$39:$B$782,I$155)+'СЕТ СН'!$F$15</f>
        <v>183.73686949</v>
      </c>
      <c r="J182" s="36">
        <f>SUMIFS(СВЦЭМ!$E$39:$E$782,СВЦЭМ!$A$39:$A$782,$A182,СВЦЭМ!$B$39:$B$782,J$155)+'СЕТ СН'!$F$15</f>
        <v>165.74283882</v>
      </c>
      <c r="K182" s="36">
        <f>SUMIFS(СВЦЭМ!$E$39:$E$782,СВЦЭМ!$A$39:$A$782,$A182,СВЦЭМ!$B$39:$B$782,K$155)+'СЕТ СН'!$F$15</f>
        <v>154.95446720000001</v>
      </c>
      <c r="L182" s="36">
        <f>SUMIFS(СВЦЭМ!$E$39:$E$782,СВЦЭМ!$A$39:$A$782,$A182,СВЦЭМ!$B$39:$B$782,L$155)+'СЕТ СН'!$F$15</f>
        <v>155.76968861</v>
      </c>
      <c r="M182" s="36">
        <f>SUMIFS(СВЦЭМ!$E$39:$E$782,СВЦЭМ!$A$39:$A$782,$A182,СВЦЭМ!$B$39:$B$782,M$155)+'СЕТ СН'!$F$15</f>
        <v>156.35745313000001</v>
      </c>
      <c r="N182" s="36">
        <f>SUMIFS(СВЦЭМ!$E$39:$E$782,СВЦЭМ!$A$39:$A$782,$A182,СВЦЭМ!$B$39:$B$782,N$155)+'СЕТ СН'!$F$15</f>
        <v>156.27055009</v>
      </c>
      <c r="O182" s="36">
        <f>SUMIFS(СВЦЭМ!$E$39:$E$782,СВЦЭМ!$A$39:$A$782,$A182,СВЦЭМ!$B$39:$B$782,O$155)+'СЕТ СН'!$F$15</f>
        <v>156.35731351999999</v>
      </c>
      <c r="P182" s="36">
        <f>SUMIFS(СВЦЭМ!$E$39:$E$782,СВЦЭМ!$A$39:$A$782,$A182,СВЦЭМ!$B$39:$B$782,P$155)+'СЕТ СН'!$F$15</f>
        <v>161.32401917000001</v>
      </c>
      <c r="Q182" s="36">
        <f>SUMIFS(СВЦЭМ!$E$39:$E$782,СВЦЭМ!$A$39:$A$782,$A182,СВЦЭМ!$B$39:$B$782,Q$155)+'СЕТ СН'!$F$15</f>
        <v>162.72989945</v>
      </c>
      <c r="R182" s="36">
        <f>SUMIFS(СВЦЭМ!$E$39:$E$782,СВЦЭМ!$A$39:$A$782,$A182,СВЦЭМ!$B$39:$B$782,R$155)+'СЕТ СН'!$F$15</f>
        <v>162.52608667000001</v>
      </c>
      <c r="S182" s="36">
        <f>SUMIFS(СВЦЭМ!$E$39:$E$782,СВЦЭМ!$A$39:$A$782,$A182,СВЦЭМ!$B$39:$B$782,S$155)+'СЕТ СН'!$F$15</f>
        <v>155.50124281999999</v>
      </c>
      <c r="T182" s="36">
        <f>SUMIFS(СВЦЭМ!$E$39:$E$782,СВЦЭМ!$A$39:$A$782,$A182,СВЦЭМ!$B$39:$B$782,T$155)+'СЕТ СН'!$F$15</f>
        <v>152.18566720999999</v>
      </c>
      <c r="U182" s="36">
        <f>SUMIFS(СВЦЭМ!$E$39:$E$782,СВЦЭМ!$A$39:$A$782,$A182,СВЦЭМ!$B$39:$B$782,U$155)+'СЕТ СН'!$F$15</f>
        <v>154.11981030999999</v>
      </c>
      <c r="V182" s="36">
        <f>SUMIFS(СВЦЭМ!$E$39:$E$782,СВЦЭМ!$A$39:$A$782,$A182,СВЦЭМ!$B$39:$B$782,V$155)+'СЕТ СН'!$F$15</f>
        <v>150.88692057</v>
      </c>
      <c r="W182" s="36">
        <f>SUMIFS(СВЦЭМ!$E$39:$E$782,СВЦЭМ!$A$39:$A$782,$A182,СВЦЭМ!$B$39:$B$782,W$155)+'СЕТ СН'!$F$15</f>
        <v>148.84863598000001</v>
      </c>
      <c r="X182" s="36">
        <f>SUMIFS(СВЦЭМ!$E$39:$E$782,СВЦЭМ!$A$39:$A$782,$A182,СВЦЭМ!$B$39:$B$782,X$155)+'СЕТ СН'!$F$15</f>
        <v>159.00518887999999</v>
      </c>
      <c r="Y182" s="36">
        <f>SUMIFS(СВЦЭМ!$E$39:$E$782,СВЦЭМ!$A$39:$A$782,$A182,СВЦЭМ!$B$39:$B$782,Y$155)+'СЕТ СН'!$F$15</f>
        <v>172.92064929</v>
      </c>
    </row>
    <row r="183" spans="1:27" ht="15.75" x14ac:dyDescent="0.2">
      <c r="A183" s="35">
        <f t="shared" si="4"/>
        <v>44436</v>
      </c>
      <c r="B183" s="36">
        <f>SUMIFS(СВЦЭМ!$E$39:$E$782,СВЦЭМ!$A$39:$A$782,$A183,СВЦЭМ!$B$39:$B$782,B$155)+'СЕТ СН'!$F$15</f>
        <v>175.36981428000001</v>
      </c>
      <c r="C183" s="36">
        <f>SUMIFS(СВЦЭМ!$E$39:$E$782,СВЦЭМ!$A$39:$A$782,$A183,СВЦЭМ!$B$39:$B$782,C$155)+'СЕТ СН'!$F$15</f>
        <v>190.59325953000001</v>
      </c>
      <c r="D183" s="36">
        <f>SUMIFS(СВЦЭМ!$E$39:$E$782,СВЦЭМ!$A$39:$A$782,$A183,СВЦЭМ!$B$39:$B$782,D$155)+'СЕТ СН'!$F$15</f>
        <v>202.25169027000001</v>
      </c>
      <c r="E183" s="36">
        <f>SUMIFS(СВЦЭМ!$E$39:$E$782,СВЦЭМ!$A$39:$A$782,$A183,СВЦЭМ!$B$39:$B$782,E$155)+'СЕТ СН'!$F$15</f>
        <v>207.09656579</v>
      </c>
      <c r="F183" s="36">
        <f>SUMIFS(СВЦЭМ!$E$39:$E$782,СВЦЭМ!$A$39:$A$782,$A183,СВЦЭМ!$B$39:$B$782,F$155)+'СЕТ СН'!$F$15</f>
        <v>208.61112635999999</v>
      </c>
      <c r="G183" s="36">
        <f>SUMIFS(СВЦЭМ!$E$39:$E$782,СВЦЭМ!$A$39:$A$782,$A183,СВЦЭМ!$B$39:$B$782,G$155)+'СЕТ СН'!$F$15</f>
        <v>208.17196503</v>
      </c>
      <c r="H183" s="36">
        <f>SUMIFS(СВЦЭМ!$E$39:$E$782,СВЦЭМ!$A$39:$A$782,$A183,СВЦЭМ!$B$39:$B$782,H$155)+'СЕТ СН'!$F$15</f>
        <v>201.85070619999999</v>
      </c>
      <c r="I183" s="36">
        <f>SUMIFS(СВЦЭМ!$E$39:$E$782,СВЦЭМ!$A$39:$A$782,$A183,СВЦЭМ!$B$39:$B$782,I$155)+'СЕТ СН'!$F$15</f>
        <v>178.92077877</v>
      </c>
      <c r="J183" s="36">
        <f>SUMIFS(СВЦЭМ!$E$39:$E$782,СВЦЭМ!$A$39:$A$782,$A183,СВЦЭМ!$B$39:$B$782,J$155)+'СЕТ СН'!$F$15</f>
        <v>159.37647805</v>
      </c>
      <c r="K183" s="36">
        <f>SUMIFS(СВЦЭМ!$E$39:$E$782,СВЦЭМ!$A$39:$A$782,$A183,СВЦЭМ!$B$39:$B$782,K$155)+'СЕТ СН'!$F$15</f>
        <v>144.40192328000001</v>
      </c>
      <c r="L183" s="36">
        <f>SUMIFS(СВЦЭМ!$E$39:$E$782,СВЦЭМ!$A$39:$A$782,$A183,СВЦЭМ!$B$39:$B$782,L$155)+'СЕТ СН'!$F$15</f>
        <v>136.45480171</v>
      </c>
      <c r="M183" s="36">
        <f>SUMIFS(СВЦЭМ!$E$39:$E$782,СВЦЭМ!$A$39:$A$782,$A183,СВЦЭМ!$B$39:$B$782,M$155)+'СЕТ СН'!$F$15</f>
        <v>135.47983377</v>
      </c>
      <c r="N183" s="36">
        <f>SUMIFS(СВЦЭМ!$E$39:$E$782,СВЦЭМ!$A$39:$A$782,$A183,СВЦЭМ!$B$39:$B$782,N$155)+'СЕТ СН'!$F$15</f>
        <v>137.59633699</v>
      </c>
      <c r="O183" s="36">
        <f>SUMIFS(СВЦЭМ!$E$39:$E$782,СВЦЭМ!$A$39:$A$782,$A183,СВЦЭМ!$B$39:$B$782,O$155)+'СЕТ СН'!$F$15</f>
        <v>141.20939801</v>
      </c>
      <c r="P183" s="36">
        <f>SUMIFS(СВЦЭМ!$E$39:$E$782,СВЦЭМ!$A$39:$A$782,$A183,СВЦЭМ!$B$39:$B$782,P$155)+'СЕТ СН'!$F$15</f>
        <v>144.96492301000001</v>
      </c>
      <c r="Q183" s="36">
        <f>SUMIFS(СВЦЭМ!$E$39:$E$782,СВЦЭМ!$A$39:$A$782,$A183,СВЦЭМ!$B$39:$B$782,Q$155)+'СЕТ СН'!$F$15</f>
        <v>147.36498824</v>
      </c>
      <c r="R183" s="36">
        <f>SUMIFS(СВЦЭМ!$E$39:$E$782,СВЦЭМ!$A$39:$A$782,$A183,СВЦЭМ!$B$39:$B$782,R$155)+'СЕТ СН'!$F$15</f>
        <v>146.78368551</v>
      </c>
      <c r="S183" s="36">
        <f>SUMIFS(СВЦЭМ!$E$39:$E$782,СВЦЭМ!$A$39:$A$782,$A183,СВЦЭМ!$B$39:$B$782,S$155)+'СЕТ СН'!$F$15</f>
        <v>141.44629694</v>
      </c>
      <c r="T183" s="36">
        <f>SUMIFS(СВЦЭМ!$E$39:$E$782,СВЦЭМ!$A$39:$A$782,$A183,СВЦЭМ!$B$39:$B$782,T$155)+'СЕТ СН'!$F$15</f>
        <v>138.20630217999999</v>
      </c>
      <c r="U183" s="36">
        <f>SUMIFS(СВЦЭМ!$E$39:$E$782,СВЦЭМ!$A$39:$A$782,$A183,СВЦЭМ!$B$39:$B$782,U$155)+'СЕТ СН'!$F$15</f>
        <v>138.53908719</v>
      </c>
      <c r="V183" s="36">
        <f>SUMIFS(СВЦЭМ!$E$39:$E$782,СВЦЭМ!$A$39:$A$782,$A183,СВЦЭМ!$B$39:$B$782,V$155)+'СЕТ СН'!$F$15</f>
        <v>137.26672814</v>
      </c>
      <c r="W183" s="36">
        <f>SUMIFS(СВЦЭМ!$E$39:$E$782,СВЦЭМ!$A$39:$A$782,$A183,СВЦЭМ!$B$39:$B$782,W$155)+'СЕТ СН'!$F$15</f>
        <v>140.71244554</v>
      </c>
      <c r="X183" s="36">
        <f>SUMIFS(СВЦЭМ!$E$39:$E$782,СВЦЭМ!$A$39:$A$782,$A183,СВЦЭМ!$B$39:$B$782,X$155)+'СЕТ СН'!$F$15</f>
        <v>146.15038247999999</v>
      </c>
      <c r="Y183" s="36">
        <f>SUMIFS(СВЦЭМ!$E$39:$E$782,СВЦЭМ!$A$39:$A$782,$A183,СВЦЭМ!$B$39:$B$782,Y$155)+'СЕТ СН'!$F$15</f>
        <v>155.13403984999999</v>
      </c>
    </row>
    <row r="184" spans="1:27" ht="15.75" x14ac:dyDescent="0.2">
      <c r="A184" s="35">
        <f t="shared" si="4"/>
        <v>44437</v>
      </c>
      <c r="B184" s="36">
        <f>SUMIFS(СВЦЭМ!$E$39:$E$782,СВЦЭМ!$A$39:$A$782,$A184,СВЦЭМ!$B$39:$B$782,B$155)+'СЕТ СН'!$F$15</f>
        <v>176.53418013999999</v>
      </c>
      <c r="C184" s="36">
        <f>SUMIFS(СВЦЭМ!$E$39:$E$782,СВЦЭМ!$A$39:$A$782,$A184,СВЦЭМ!$B$39:$B$782,C$155)+'СЕТ СН'!$F$15</f>
        <v>190.83090288</v>
      </c>
      <c r="D184" s="36">
        <f>SUMIFS(СВЦЭМ!$E$39:$E$782,СВЦЭМ!$A$39:$A$782,$A184,СВЦЭМ!$B$39:$B$782,D$155)+'СЕТ СН'!$F$15</f>
        <v>204.67310841</v>
      </c>
      <c r="E184" s="36">
        <f>SUMIFS(СВЦЭМ!$E$39:$E$782,СВЦЭМ!$A$39:$A$782,$A184,СВЦЭМ!$B$39:$B$782,E$155)+'СЕТ СН'!$F$15</f>
        <v>211.20193972999999</v>
      </c>
      <c r="F184" s="36">
        <f>SUMIFS(СВЦЭМ!$E$39:$E$782,СВЦЭМ!$A$39:$A$782,$A184,СВЦЭМ!$B$39:$B$782,F$155)+'СЕТ СН'!$F$15</f>
        <v>212.83283509</v>
      </c>
      <c r="G184" s="36">
        <f>SUMIFS(СВЦЭМ!$E$39:$E$782,СВЦЭМ!$A$39:$A$782,$A184,СВЦЭМ!$B$39:$B$782,G$155)+'СЕТ СН'!$F$15</f>
        <v>211.63844911000001</v>
      </c>
      <c r="H184" s="36">
        <f>SUMIFS(СВЦЭМ!$E$39:$E$782,СВЦЭМ!$A$39:$A$782,$A184,СВЦЭМ!$B$39:$B$782,H$155)+'СЕТ СН'!$F$15</f>
        <v>205.08558708999999</v>
      </c>
      <c r="I184" s="36">
        <f>SUMIFS(СВЦЭМ!$E$39:$E$782,СВЦЭМ!$A$39:$A$782,$A184,СВЦЭМ!$B$39:$B$782,I$155)+'СЕТ СН'!$F$15</f>
        <v>190.57997503000001</v>
      </c>
      <c r="J184" s="36">
        <f>SUMIFS(СВЦЭМ!$E$39:$E$782,СВЦЭМ!$A$39:$A$782,$A184,СВЦЭМ!$B$39:$B$782,J$155)+'СЕТ СН'!$F$15</f>
        <v>169.09339553999999</v>
      </c>
      <c r="K184" s="36">
        <f>SUMIFS(СВЦЭМ!$E$39:$E$782,СВЦЭМ!$A$39:$A$782,$A184,СВЦЭМ!$B$39:$B$782,K$155)+'СЕТ СН'!$F$15</f>
        <v>154.81698316000001</v>
      </c>
      <c r="L184" s="36">
        <f>SUMIFS(СВЦЭМ!$E$39:$E$782,СВЦЭМ!$A$39:$A$782,$A184,СВЦЭМ!$B$39:$B$782,L$155)+'СЕТ СН'!$F$15</f>
        <v>146.18449353</v>
      </c>
      <c r="M184" s="36">
        <f>SUMIFS(СВЦЭМ!$E$39:$E$782,СВЦЭМ!$A$39:$A$782,$A184,СВЦЭМ!$B$39:$B$782,M$155)+'СЕТ СН'!$F$15</f>
        <v>144.34774834999999</v>
      </c>
      <c r="N184" s="36">
        <f>SUMIFS(СВЦЭМ!$E$39:$E$782,СВЦЭМ!$A$39:$A$782,$A184,СВЦЭМ!$B$39:$B$782,N$155)+'СЕТ СН'!$F$15</f>
        <v>144.3907954</v>
      </c>
      <c r="O184" s="36">
        <f>SUMIFS(СВЦЭМ!$E$39:$E$782,СВЦЭМ!$A$39:$A$782,$A184,СВЦЭМ!$B$39:$B$782,O$155)+'СЕТ СН'!$F$15</f>
        <v>147.10762771</v>
      </c>
      <c r="P184" s="36">
        <f>SUMIFS(СВЦЭМ!$E$39:$E$782,СВЦЭМ!$A$39:$A$782,$A184,СВЦЭМ!$B$39:$B$782,P$155)+'СЕТ СН'!$F$15</f>
        <v>152.97705751000001</v>
      </c>
      <c r="Q184" s="36">
        <f>SUMIFS(СВЦЭМ!$E$39:$E$782,СВЦЭМ!$A$39:$A$782,$A184,СВЦЭМ!$B$39:$B$782,Q$155)+'СЕТ СН'!$F$15</f>
        <v>154.73406452</v>
      </c>
      <c r="R184" s="36">
        <f>SUMIFS(СВЦЭМ!$E$39:$E$782,СВЦЭМ!$A$39:$A$782,$A184,СВЦЭМ!$B$39:$B$782,R$155)+'СЕТ СН'!$F$15</f>
        <v>153.34168163000001</v>
      </c>
      <c r="S184" s="36">
        <f>SUMIFS(СВЦЭМ!$E$39:$E$782,СВЦЭМ!$A$39:$A$782,$A184,СВЦЭМ!$B$39:$B$782,S$155)+'СЕТ СН'!$F$15</f>
        <v>147.70699468999999</v>
      </c>
      <c r="T184" s="36">
        <f>SUMIFS(СВЦЭМ!$E$39:$E$782,СВЦЭМ!$A$39:$A$782,$A184,СВЦЭМ!$B$39:$B$782,T$155)+'СЕТ СН'!$F$15</f>
        <v>142.65814355000001</v>
      </c>
      <c r="U184" s="36">
        <f>SUMIFS(СВЦЭМ!$E$39:$E$782,СВЦЭМ!$A$39:$A$782,$A184,СВЦЭМ!$B$39:$B$782,U$155)+'СЕТ СН'!$F$15</f>
        <v>142.27056707</v>
      </c>
      <c r="V184" s="36">
        <f>SUMIFS(СВЦЭМ!$E$39:$E$782,СВЦЭМ!$A$39:$A$782,$A184,СВЦЭМ!$B$39:$B$782,V$155)+'СЕТ СН'!$F$15</f>
        <v>140.68047057000001</v>
      </c>
      <c r="W184" s="36">
        <f>SUMIFS(СВЦЭМ!$E$39:$E$782,СВЦЭМ!$A$39:$A$782,$A184,СВЦЭМ!$B$39:$B$782,W$155)+'СЕТ СН'!$F$15</f>
        <v>144.73262374000001</v>
      </c>
      <c r="X184" s="36">
        <f>SUMIFS(СВЦЭМ!$E$39:$E$782,СВЦЭМ!$A$39:$A$782,$A184,СВЦЭМ!$B$39:$B$782,X$155)+'СЕТ СН'!$F$15</f>
        <v>142.51575005999999</v>
      </c>
      <c r="Y184" s="36">
        <f>SUMIFS(СВЦЭМ!$E$39:$E$782,СВЦЭМ!$A$39:$A$782,$A184,СВЦЭМ!$B$39:$B$782,Y$155)+'СЕТ СН'!$F$15</f>
        <v>152.39576238999999</v>
      </c>
    </row>
    <row r="185" spans="1:27" ht="15.75" x14ac:dyDescent="0.2">
      <c r="A185" s="35">
        <f t="shared" si="4"/>
        <v>44438</v>
      </c>
      <c r="B185" s="36">
        <f>SUMIFS(СВЦЭМ!$E$39:$E$782,СВЦЭМ!$A$39:$A$782,$A185,СВЦЭМ!$B$39:$B$782,B$155)+'СЕТ СН'!$F$15</f>
        <v>170.15021762999999</v>
      </c>
      <c r="C185" s="36">
        <f>SUMIFS(СВЦЭМ!$E$39:$E$782,СВЦЭМ!$A$39:$A$782,$A185,СВЦЭМ!$B$39:$B$782,C$155)+'СЕТ СН'!$F$15</f>
        <v>187.07329275000001</v>
      </c>
      <c r="D185" s="36">
        <f>SUMIFS(СВЦЭМ!$E$39:$E$782,СВЦЭМ!$A$39:$A$782,$A185,СВЦЭМ!$B$39:$B$782,D$155)+'СЕТ СН'!$F$15</f>
        <v>198.36031474000001</v>
      </c>
      <c r="E185" s="36">
        <f>SUMIFS(СВЦЭМ!$E$39:$E$782,СВЦЭМ!$A$39:$A$782,$A185,СВЦЭМ!$B$39:$B$782,E$155)+'СЕТ СН'!$F$15</f>
        <v>203.91744181000001</v>
      </c>
      <c r="F185" s="36">
        <f>SUMIFS(СВЦЭМ!$E$39:$E$782,СВЦЭМ!$A$39:$A$782,$A185,СВЦЭМ!$B$39:$B$782,F$155)+'СЕТ СН'!$F$15</f>
        <v>205.32251898000001</v>
      </c>
      <c r="G185" s="36">
        <f>SUMIFS(СВЦЭМ!$E$39:$E$782,СВЦЭМ!$A$39:$A$782,$A185,СВЦЭМ!$B$39:$B$782,G$155)+'СЕТ СН'!$F$15</f>
        <v>201.77027914000001</v>
      </c>
      <c r="H185" s="36">
        <f>SUMIFS(СВЦЭМ!$E$39:$E$782,СВЦЭМ!$A$39:$A$782,$A185,СВЦЭМ!$B$39:$B$782,H$155)+'СЕТ СН'!$F$15</f>
        <v>191.31159162</v>
      </c>
      <c r="I185" s="36">
        <f>SUMIFS(СВЦЭМ!$E$39:$E$782,СВЦЭМ!$A$39:$A$782,$A185,СВЦЭМ!$B$39:$B$782,I$155)+'СЕТ СН'!$F$15</f>
        <v>170.80691368999999</v>
      </c>
      <c r="J185" s="36">
        <f>SUMIFS(СВЦЭМ!$E$39:$E$782,СВЦЭМ!$A$39:$A$782,$A185,СВЦЭМ!$B$39:$B$782,J$155)+'СЕТ СН'!$F$15</f>
        <v>157.55314928000001</v>
      </c>
      <c r="K185" s="36">
        <f>SUMIFS(СВЦЭМ!$E$39:$E$782,СВЦЭМ!$A$39:$A$782,$A185,СВЦЭМ!$B$39:$B$782,K$155)+'СЕТ СН'!$F$15</f>
        <v>142.30272421000001</v>
      </c>
      <c r="L185" s="36">
        <f>SUMIFS(СВЦЭМ!$E$39:$E$782,СВЦЭМ!$A$39:$A$782,$A185,СВЦЭМ!$B$39:$B$782,L$155)+'СЕТ СН'!$F$15</f>
        <v>142.02986353</v>
      </c>
      <c r="M185" s="36">
        <f>SUMIFS(СВЦЭМ!$E$39:$E$782,СВЦЭМ!$A$39:$A$782,$A185,СВЦЭМ!$B$39:$B$782,M$155)+'СЕТ СН'!$F$15</f>
        <v>142.28496647</v>
      </c>
      <c r="N185" s="36">
        <f>SUMIFS(СВЦЭМ!$E$39:$E$782,СВЦЭМ!$A$39:$A$782,$A185,СВЦЭМ!$B$39:$B$782,N$155)+'СЕТ СН'!$F$15</f>
        <v>141.82892032000001</v>
      </c>
      <c r="O185" s="36">
        <f>SUMIFS(СВЦЭМ!$E$39:$E$782,СВЦЭМ!$A$39:$A$782,$A185,СВЦЭМ!$B$39:$B$782,O$155)+'СЕТ СН'!$F$15</f>
        <v>151.43030984000001</v>
      </c>
      <c r="P185" s="36">
        <f>SUMIFS(СВЦЭМ!$E$39:$E$782,СВЦЭМ!$A$39:$A$782,$A185,СВЦЭМ!$B$39:$B$782,P$155)+'СЕТ СН'!$F$15</f>
        <v>150.18517327999999</v>
      </c>
      <c r="Q185" s="36">
        <f>SUMIFS(СВЦЭМ!$E$39:$E$782,СВЦЭМ!$A$39:$A$782,$A185,СВЦЭМ!$B$39:$B$782,Q$155)+'СЕТ СН'!$F$15</f>
        <v>150.08005575999999</v>
      </c>
      <c r="R185" s="36">
        <f>SUMIFS(СВЦЭМ!$E$39:$E$782,СВЦЭМ!$A$39:$A$782,$A185,СВЦЭМ!$B$39:$B$782,R$155)+'СЕТ СН'!$F$15</f>
        <v>149.15367201000001</v>
      </c>
      <c r="S185" s="36">
        <f>SUMIFS(СВЦЭМ!$E$39:$E$782,СВЦЭМ!$A$39:$A$782,$A185,СВЦЭМ!$B$39:$B$782,S$155)+'СЕТ СН'!$F$15</f>
        <v>143.58061760000001</v>
      </c>
      <c r="T185" s="36">
        <f>SUMIFS(СВЦЭМ!$E$39:$E$782,СВЦЭМ!$A$39:$A$782,$A185,СВЦЭМ!$B$39:$B$782,T$155)+'СЕТ СН'!$F$15</f>
        <v>145.96627946999999</v>
      </c>
      <c r="U185" s="36">
        <f>SUMIFS(СВЦЭМ!$E$39:$E$782,СВЦЭМ!$A$39:$A$782,$A185,СВЦЭМ!$B$39:$B$782,U$155)+'СЕТ СН'!$F$15</f>
        <v>146.10664272</v>
      </c>
      <c r="V185" s="36">
        <f>SUMIFS(СВЦЭМ!$E$39:$E$782,СВЦЭМ!$A$39:$A$782,$A185,СВЦЭМ!$B$39:$B$782,V$155)+'СЕТ СН'!$F$15</f>
        <v>147.26445580999999</v>
      </c>
      <c r="W185" s="36">
        <f>SUMIFS(СВЦЭМ!$E$39:$E$782,СВЦЭМ!$A$39:$A$782,$A185,СВЦЭМ!$B$39:$B$782,W$155)+'СЕТ СН'!$F$15</f>
        <v>148.73659368</v>
      </c>
      <c r="X185" s="36">
        <f>SUMIFS(СВЦЭМ!$E$39:$E$782,СВЦЭМ!$A$39:$A$782,$A185,СВЦЭМ!$B$39:$B$782,X$155)+'СЕТ СН'!$F$15</f>
        <v>144.08689827000001</v>
      </c>
      <c r="Y185" s="36">
        <f>SUMIFS(СВЦЭМ!$E$39:$E$782,СВЦЭМ!$A$39:$A$782,$A185,СВЦЭМ!$B$39:$B$782,Y$155)+'СЕТ СН'!$F$15</f>
        <v>157.74750581999999</v>
      </c>
    </row>
    <row r="186" spans="1:27" ht="15.75" x14ac:dyDescent="0.2">
      <c r="A186" s="35">
        <f t="shared" si="4"/>
        <v>44439</v>
      </c>
      <c r="B186" s="36">
        <f>SUMIFS(СВЦЭМ!$E$39:$E$782,СВЦЭМ!$A$39:$A$782,$A186,СВЦЭМ!$B$39:$B$782,B$155)+'СЕТ СН'!$F$15</f>
        <v>178.93541112</v>
      </c>
      <c r="C186" s="36">
        <f>SUMIFS(СВЦЭМ!$E$39:$E$782,СВЦЭМ!$A$39:$A$782,$A186,СВЦЭМ!$B$39:$B$782,C$155)+'СЕТ СН'!$F$15</f>
        <v>194.84772563000001</v>
      </c>
      <c r="D186" s="36">
        <f>SUMIFS(СВЦЭМ!$E$39:$E$782,СВЦЭМ!$A$39:$A$782,$A186,СВЦЭМ!$B$39:$B$782,D$155)+'СЕТ СН'!$F$15</f>
        <v>205.67635963999999</v>
      </c>
      <c r="E186" s="36">
        <f>SUMIFS(СВЦЭМ!$E$39:$E$782,СВЦЭМ!$A$39:$A$782,$A186,СВЦЭМ!$B$39:$B$782,E$155)+'СЕТ СН'!$F$15</f>
        <v>209.17595288999999</v>
      </c>
      <c r="F186" s="36">
        <f>SUMIFS(СВЦЭМ!$E$39:$E$782,СВЦЭМ!$A$39:$A$782,$A186,СВЦЭМ!$B$39:$B$782,F$155)+'СЕТ СН'!$F$15</f>
        <v>211.02309258</v>
      </c>
      <c r="G186" s="36">
        <f>SUMIFS(СВЦЭМ!$E$39:$E$782,СВЦЭМ!$A$39:$A$782,$A186,СВЦЭМ!$B$39:$B$782,G$155)+'СЕТ СН'!$F$15</f>
        <v>210.64102045000001</v>
      </c>
      <c r="H186" s="36">
        <f>SUMIFS(СВЦЭМ!$E$39:$E$782,СВЦЭМ!$A$39:$A$782,$A186,СВЦЭМ!$B$39:$B$782,H$155)+'СЕТ СН'!$F$15</f>
        <v>199.83599305999999</v>
      </c>
      <c r="I186" s="36">
        <f>SUMIFS(СВЦЭМ!$E$39:$E$782,СВЦЭМ!$A$39:$A$782,$A186,СВЦЭМ!$B$39:$B$782,I$155)+'СЕТ СН'!$F$15</f>
        <v>172.07551279</v>
      </c>
      <c r="J186" s="36">
        <f>SUMIFS(СВЦЭМ!$E$39:$E$782,СВЦЭМ!$A$39:$A$782,$A186,СВЦЭМ!$B$39:$B$782,J$155)+'СЕТ СН'!$F$15</f>
        <v>150.00767456</v>
      </c>
      <c r="K186" s="36">
        <f>SUMIFS(СВЦЭМ!$E$39:$E$782,СВЦЭМ!$A$39:$A$782,$A186,СВЦЭМ!$B$39:$B$782,K$155)+'СЕТ СН'!$F$15</f>
        <v>138.45466679</v>
      </c>
      <c r="L186" s="36">
        <f>SUMIFS(СВЦЭМ!$E$39:$E$782,СВЦЭМ!$A$39:$A$782,$A186,СВЦЭМ!$B$39:$B$782,L$155)+'СЕТ СН'!$F$15</f>
        <v>136.61880611999999</v>
      </c>
      <c r="M186" s="36">
        <f>SUMIFS(СВЦЭМ!$E$39:$E$782,СВЦЭМ!$A$39:$A$782,$A186,СВЦЭМ!$B$39:$B$782,M$155)+'СЕТ СН'!$F$15</f>
        <v>136.33532622999999</v>
      </c>
      <c r="N186" s="36">
        <f>SUMIFS(СВЦЭМ!$E$39:$E$782,СВЦЭМ!$A$39:$A$782,$A186,СВЦЭМ!$B$39:$B$782,N$155)+'СЕТ СН'!$F$15</f>
        <v>135.97090600999999</v>
      </c>
      <c r="O186" s="36">
        <f>SUMIFS(СВЦЭМ!$E$39:$E$782,СВЦЭМ!$A$39:$A$782,$A186,СВЦЭМ!$B$39:$B$782,O$155)+'СЕТ СН'!$F$15</f>
        <v>137.99850755</v>
      </c>
      <c r="P186" s="36">
        <f>SUMIFS(СВЦЭМ!$E$39:$E$782,СВЦЭМ!$A$39:$A$782,$A186,СВЦЭМ!$B$39:$B$782,P$155)+'СЕТ СН'!$F$15</f>
        <v>145.18837567</v>
      </c>
      <c r="Q186" s="36">
        <f>SUMIFS(СВЦЭМ!$E$39:$E$782,СВЦЭМ!$A$39:$A$782,$A186,СВЦЭМ!$B$39:$B$782,Q$155)+'СЕТ СН'!$F$15</f>
        <v>145.86248330999999</v>
      </c>
      <c r="R186" s="36">
        <f>SUMIFS(СВЦЭМ!$E$39:$E$782,СВЦЭМ!$A$39:$A$782,$A186,СВЦЭМ!$B$39:$B$782,R$155)+'СЕТ СН'!$F$15</f>
        <v>144.64702352</v>
      </c>
      <c r="S186" s="36">
        <f>SUMIFS(СВЦЭМ!$E$39:$E$782,СВЦЭМ!$A$39:$A$782,$A186,СВЦЭМ!$B$39:$B$782,S$155)+'СЕТ СН'!$F$15</f>
        <v>140.79533559999999</v>
      </c>
      <c r="T186" s="36">
        <f>SUMIFS(СВЦЭМ!$E$39:$E$782,СВЦЭМ!$A$39:$A$782,$A186,СВЦЭМ!$B$39:$B$782,T$155)+'СЕТ СН'!$F$15</f>
        <v>141.41869016999999</v>
      </c>
      <c r="U186" s="36">
        <f>SUMIFS(СВЦЭМ!$E$39:$E$782,СВЦЭМ!$A$39:$A$782,$A186,СВЦЭМ!$B$39:$B$782,U$155)+'СЕТ СН'!$F$15</f>
        <v>141.26791111</v>
      </c>
      <c r="V186" s="36">
        <f>SUMIFS(СВЦЭМ!$E$39:$E$782,СВЦЭМ!$A$39:$A$782,$A186,СВЦЭМ!$B$39:$B$782,V$155)+'СЕТ СН'!$F$15</f>
        <v>145.17750358999999</v>
      </c>
      <c r="W186" s="36">
        <f>SUMIFS(СВЦЭМ!$E$39:$E$782,СВЦЭМ!$A$39:$A$782,$A186,СВЦЭМ!$B$39:$B$782,W$155)+'СЕТ СН'!$F$15</f>
        <v>146.28562231000001</v>
      </c>
      <c r="X186" s="36">
        <f>SUMIFS(СВЦЭМ!$E$39:$E$782,СВЦЭМ!$A$39:$A$782,$A186,СВЦЭМ!$B$39:$B$782,X$155)+'СЕТ СН'!$F$15</f>
        <v>139.74711092999999</v>
      </c>
      <c r="Y186" s="36">
        <f>SUMIFS(СВЦЭМ!$E$39:$E$782,СВЦЭМ!$A$39:$A$782,$A186,СВЦЭМ!$B$39:$B$782,Y$155)+'СЕТ СН'!$F$15</f>
        <v>153.48802416999999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01.08.2021</v>
      </c>
      <c r="B191" s="36">
        <f>SUMIFS(СВЦЭМ!$F$39:$F$782,СВЦЭМ!$A$39:$A$782,$A191,СВЦЭМ!$B$39:$B$782,B$190)+'СЕТ СН'!$F$15</f>
        <v>179.92784062999999</v>
      </c>
      <c r="C191" s="36">
        <f>SUMIFS(СВЦЭМ!$F$39:$F$782,СВЦЭМ!$A$39:$A$782,$A191,СВЦЭМ!$B$39:$B$782,C$190)+'СЕТ СН'!$F$15</f>
        <v>196.82684946000001</v>
      </c>
      <c r="D191" s="36">
        <f>SUMIFS(СВЦЭМ!$F$39:$F$782,СВЦЭМ!$A$39:$A$782,$A191,СВЦЭМ!$B$39:$B$782,D$190)+'СЕТ СН'!$F$15</f>
        <v>210.72947257000001</v>
      </c>
      <c r="E191" s="36">
        <f>SUMIFS(СВЦЭМ!$F$39:$F$782,СВЦЭМ!$A$39:$A$782,$A191,СВЦЭМ!$B$39:$B$782,E$190)+'СЕТ СН'!$F$15</f>
        <v>215.75043563</v>
      </c>
      <c r="F191" s="36">
        <f>SUMIFS(СВЦЭМ!$F$39:$F$782,СВЦЭМ!$A$39:$A$782,$A191,СВЦЭМ!$B$39:$B$782,F$190)+'СЕТ СН'!$F$15</f>
        <v>216.02746083</v>
      </c>
      <c r="G191" s="36">
        <f>SUMIFS(СВЦЭМ!$F$39:$F$782,СВЦЭМ!$A$39:$A$782,$A191,СВЦЭМ!$B$39:$B$782,G$190)+'СЕТ СН'!$F$15</f>
        <v>214.77268878999999</v>
      </c>
      <c r="H191" s="36">
        <f>SUMIFS(СВЦЭМ!$F$39:$F$782,СВЦЭМ!$A$39:$A$782,$A191,СВЦЭМ!$B$39:$B$782,H$190)+'СЕТ СН'!$F$15</f>
        <v>209.20933034000001</v>
      </c>
      <c r="I191" s="36">
        <f>SUMIFS(СВЦЭМ!$F$39:$F$782,СВЦЭМ!$A$39:$A$782,$A191,СВЦЭМ!$B$39:$B$782,I$190)+'СЕТ СН'!$F$15</f>
        <v>194.61540459</v>
      </c>
      <c r="J191" s="36">
        <f>SUMIFS(СВЦЭМ!$F$39:$F$782,СВЦЭМ!$A$39:$A$782,$A191,СВЦЭМ!$B$39:$B$782,J$190)+'СЕТ СН'!$F$15</f>
        <v>177.53872777999999</v>
      </c>
      <c r="K191" s="36">
        <f>SUMIFS(СВЦЭМ!$F$39:$F$782,СВЦЭМ!$A$39:$A$782,$A191,СВЦЭМ!$B$39:$B$782,K$190)+'СЕТ СН'!$F$15</f>
        <v>165.46162802000001</v>
      </c>
      <c r="L191" s="36">
        <f>SUMIFS(СВЦЭМ!$F$39:$F$782,СВЦЭМ!$A$39:$A$782,$A191,СВЦЭМ!$B$39:$B$782,L$190)+'СЕТ СН'!$F$15</f>
        <v>170.01405904000001</v>
      </c>
      <c r="M191" s="36">
        <f>SUMIFS(СВЦЭМ!$F$39:$F$782,СВЦЭМ!$A$39:$A$782,$A191,СВЦЭМ!$B$39:$B$782,M$190)+'СЕТ СН'!$F$15</f>
        <v>166.77074002000001</v>
      </c>
      <c r="N191" s="36">
        <f>SUMIFS(СВЦЭМ!$F$39:$F$782,СВЦЭМ!$A$39:$A$782,$A191,СВЦЭМ!$B$39:$B$782,N$190)+'СЕТ СН'!$F$15</f>
        <v>169.62540942000001</v>
      </c>
      <c r="O191" s="36">
        <f>SUMIFS(СВЦЭМ!$F$39:$F$782,СВЦЭМ!$A$39:$A$782,$A191,СВЦЭМ!$B$39:$B$782,O$190)+'СЕТ СН'!$F$15</f>
        <v>171.70686914000001</v>
      </c>
      <c r="P191" s="36">
        <f>SUMIFS(СВЦЭМ!$F$39:$F$782,СВЦЭМ!$A$39:$A$782,$A191,СВЦЭМ!$B$39:$B$782,P$190)+'СЕТ СН'!$F$15</f>
        <v>173.98311770000001</v>
      </c>
      <c r="Q191" s="36">
        <f>SUMIFS(СВЦЭМ!$F$39:$F$782,СВЦЭМ!$A$39:$A$782,$A191,СВЦЭМ!$B$39:$B$782,Q$190)+'СЕТ СН'!$F$15</f>
        <v>175.78122748000001</v>
      </c>
      <c r="R191" s="36">
        <f>SUMIFS(СВЦЭМ!$F$39:$F$782,СВЦЭМ!$A$39:$A$782,$A191,СВЦЭМ!$B$39:$B$782,R$190)+'СЕТ СН'!$F$15</f>
        <v>172.52414582</v>
      </c>
      <c r="S191" s="36">
        <f>SUMIFS(СВЦЭМ!$F$39:$F$782,СВЦЭМ!$A$39:$A$782,$A191,СВЦЭМ!$B$39:$B$782,S$190)+'СЕТ СН'!$F$15</f>
        <v>169.23259209</v>
      </c>
      <c r="T191" s="36">
        <f>SUMIFS(СВЦЭМ!$F$39:$F$782,СВЦЭМ!$A$39:$A$782,$A191,СВЦЭМ!$B$39:$B$782,T$190)+'СЕТ СН'!$F$15</f>
        <v>166.41826126000001</v>
      </c>
      <c r="U191" s="36">
        <f>SUMIFS(СВЦЭМ!$F$39:$F$782,СВЦЭМ!$A$39:$A$782,$A191,СВЦЭМ!$B$39:$B$782,U$190)+'СЕТ СН'!$F$15</f>
        <v>163.18484559000001</v>
      </c>
      <c r="V191" s="36">
        <f>SUMIFS(СВЦЭМ!$F$39:$F$782,СВЦЭМ!$A$39:$A$782,$A191,СВЦЭМ!$B$39:$B$782,V$190)+'СЕТ СН'!$F$15</f>
        <v>160.14863342999999</v>
      </c>
      <c r="W191" s="36">
        <f>SUMIFS(СВЦЭМ!$F$39:$F$782,СВЦЭМ!$A$39:$A$782,$A191,СВЦЭМ!$B$39:$B$782,W$190)+'СЕТ СН'!$F$15</f>
        <v>162.40080387</v>
      </c>
      <c r="X191" s="36">
        <f>SUMIFS(СВЦЭМ!$F$39:$F$782,СВЦЭМ!$A$39:$A$782,$A191,СВЦЭМ!$B$39:$B$782,X$190)+'СЕТ СН'!$F$15</f>
        <v>158.49079666</v>
      </c>
      <c r="Y191" s="36">
        <f>SUMIFS(СВЦЭМ!$F$39:$F$782,СВЦЭМ!$A$39:$A$782,$A191,СВЦЭМ!$B$39:$B$782,Y$190)+'СЕТ СН'!$F$15</f>
        <v>167.07852826000001</v>
      </c>
      <c r="AA191" s="45"/>
    </row>
    <row r="192" spans="1:27" ht="15.75" x14ac:dyDescent="0.2">
      <c r="A192" s="35">
        <f>A191+1</f>
        <v>44410</v>
      </c>
      <c r="B192" s="36">
        <f>SUMIFS(СВЦЭМ!$F$39:$F$782,СВЦЭМ!$A$39:$A$782,$A192,СВЦЭМ!$B$39:$B$782,B$190)+'СЕТ СН'!$F$15</f>
        <v>179.76221576</v>
      </c>
      <c r="C192" s="36">
        <f>SUMIFS(СВЦЭМ!$F$39:$F$782,СВЦЭМ!$A$39:$A$782,$A192,СВЦЭМ!$B$39:$B$782,C$190)+'СЕТ СН'!$F$15</f>
        <v>186.92184997999999</v>
      </c>
      <c r="D192" s="36">
        <f>SUMIFS(СВЦЭМ!$F$39:$F$782,СВЦЭМ!$A$39:$A$782,$A192,СВЦЭМ!$B$39:$B$782,D$190)+'СЕТ СН'!$F$15</f>
        <v>197.68290974999999</v>
      </c>
      <c r="E192" s="36">
        <f>SUMIFS(СВЦЭМ!$F$39:$F$782,СВЦЭМ!$A$39:$A$782,$A192,СВЦЭМ!$B$39:$B$782,E$190)+'СЕТ СН'!$F$15</f>
        <v>202.89476547999999</v>
      </c>
      <c r="F192" s="36">
        <f>SUMIFS(СВЦЭМ!$F$39:$F$782,СВЦЭМ!$A$39:$A$782,$A192,СВЦЭМ!$B$39:$B$782,F$190)+'СЕТ СН'!$F$15</f>
        <v>202.43620928000001</v>
      </c>
      <c r="G192" s="36">
        <f>SUMIFS(СВЦЭМ!$F$39:$F$782,СВЦЭМ!$A$39:$A$782,$A192,СВЦЭМ!$B$39:$B$782,G$190)+'СЕТ СН'!$F$15</f>
        <v>197.99745088</v>
      </c>
      <c r="H192" s="36">
        <f>SUMIFS(СВЦЭМ!$F$39:$F$782,СВЦЭМ!$A$39:$A$782,$A192,СВЦЭМ!$B$39:$B$782,H$190)+'СЕТ СН'!$F$15</f>
        <v>190.78562923999999</v>
      </c>
      <c r="I192" s="36">
        <f>SUMIFS(СВЦЭМ!$F$39:$F$782,СВЦЭМ!$A$39:$A$782,$A192,СВЦЭМ!$B$39:$B$782,I$190)+'СЕТ СН'!$F$15</f>
        <v>177.72970523000001</v>
      </c>
      <c r="J192" s="36">
        <f>SUMIFS(СВЦЭМ!$F$39:$F$782,СВЦЭМ!$A$39:$A$782,$A192,СВЦЭМ!$B$39:$B$782,J$190)+'СЕТ СН'!$F$15</f>
        <v>163.10227902</v>
      </c>
      <c r="K192" s="36">
        <f>SUMIFS(СВЦЭМ!$F$39:$F$782,СВЦЭМ!$A$39:$A$782,$A192,СВЦЭМ!$B$39:$B$782,K$190)+'СЕТ СН'!$F$15</f>
        <v>155.37371546</v>
      </c>
      <c r="L192" s="36">
        <f>SUMIFS(СВЦЭМ!$F$39:$F$782,СВЦЭМ!$A$39:$A$782,$A192,СВЦЭМ!$B$39:$B$782,L$190)+'СЕТ СН'!$F$15</f>
        <v>160.46125151999999</v>
      </c>
      <c r="M192" s="36">
        <f>SUMIFS(СВЦЭМ!$F$39:$F$782,СВЦЭМ!$A$39:$A$782,$A192,СВЦЭМ!$B$39:$B$782,M$190)+'СЕТ СН'!$F$15</f>
        <v>163.24884931</v>
      </c>
      <c r="N192" s="36">
        <f>SUMIFS(СВЦЭМ!$F$39:$F$782,СВЦЭМ!$A$39:$A$782,$A192,СВЦЭМ!$B$39:$B$782,N$190)+'СЕТ СН'!$F$15</f>
        <v>162.66429567</v>
      </c>
      <c r="O192" s="36">
        <f>SUMIFS(СВЦЭМ!$F$39:$F$782,СВЦЭМ!$A$39:$A$782,$A192,СВЦЭМ!$B$39:$B$782,O$190)+'СЕТ СН'!$F$15</f>
        <v>162.98863528000001</v>
      </c>
      <c r="P192" s="36">
        <f>SUMIFS(СВЦЭМ!$F$39:$F$782,СВЦЭМ!$A$39:$A$782,$A192,СВЦЭМ!$B$39:$B$782,P$190)+'СЕТ СН'!$F$15</f>
        <v>163.60323855999999</v>
      </c>
      <c r="Q192" s="36">
        <f>SUMIFS(СВЦЭМ!$F$39:$F$782,СВЦЭМ!$A$39:$A$782,$A192,СВЦЭМ!$B$39:$B$782,Q$190)+'СЕТ СН'!$F$15</f>
        <v>164.41336545999999</v>
      </c>
      <c r="R192" s="36">
        <f>SUMIFS(СВЦЭМ!$F$39:$F$782,СВЦЭМ!$A$39:$A$782,$A192,СВЦЭМ!$B$39:$B$782,R$190)+'СЕТ СН'!$F$15</f>
        <v>162.89765176</v>
      </c>
      <c r="S192" s="36">
        <f>SUMIFS(СВЦЭМ!$F$39:$F$782,СВЦЭМ!$A$39:$A$782,$A192,СВЦЭМ!$B$39:$B$782,S$190)+'СЕТ СН'!$F$15</f>
        <v>166.41319369000001</v>
      </c>
      <c r="T192" s="36">
        <f>SUMIFS(СВЦЭМ!$F$39:$F$782,СВЦЭМ!$A$39:$A$782,$A192,СВЦЭМ!$B$39:$B$782,T$190)+'СЕТ СН'!$F$15</f>
        <v>174.35787087</v>
      </c>
      <c r="U192" s="36">
        <f>SUMIFS(СВЦЭМ!$F$39:$F$782,СВЦЭМ!$A$39:$A$782,$A192,СВЦЭМ!$B$39:$B$782,U$190)+'СЕТ СН'!$F$15</f>
        <v>174.21888842000001</v>
      </c>
      <c r="V192" s="36">
        <f>SUMIFS(СВЦЭМ!$F$39:$F$782,СВЦЭМ!$A$39:$A$782,$A192,СВЦЭМ!$B$39:$B$782,V$190)+'СЕТ СН'!$F$15</f>
        <v>166.89022793000001</v>
      </c>
      <c r="W192" s="36">
        <f>SUMIFS(СВЦЭМ!$F$39:$F$782,СВЦЭМ!$A$39:$A$782,$A192,СВЦЭМ!$B$39:$B$782,W$190)+'СЕТ СН'!$F$15</f>
        <v>168.60083205000001</v>
      </c>
      <c r="X192" s="36">
        <f>SUMIFS(СВЦЭМ!$F$39:$F$782,СВЦЭМ!$A$39:$A$782,$A192,СВЦЭМ!$B$39:$B$782,X$190)+'СЕТ СН'!$F$15</f>
        <v>169.71145788000001</v>
      </c>
      <c r="Y192" s="36">
        <f>SUMIFS(СВЦЭМ!$F$39:$F$782,СВЦЭМ!$A$39:$A$782,$A192,СВЦЭМ!$B$39:$B$782,Y$190)+'СЕТ СН'!$F$15</f>
        <v>163.24459143999999</v>
      </c>
    </row>
    <row r="193" spans="1:25" ht="15.75" x14ac:dyDescent="0.2">
      <c r="A193" s="35">
        <f t="shared" ref="A193:A221" si="5">A192+1</f>
        <v>44411</v>
      </c>
      <c r="B193" s="36">
        <f>SUMIFS(СВЦЭМ!$F$39:$F$782,СВЦЭМ!$A$39:$A$782,$A193,СВЦЭМ!$B$39:$B$782,B$190)+'СЕТ СН'!$F$15</f>
        <v>195.94175838999999</v>
      </c>
      <c r="C193" s="36">
        <f>SUMIFS(СВЦЭМ!$F$39:$F$782,СВЦЭМ!$A$39:$A$782,$A193,СВЦЭМ!$B$39:$B$782,C$190)+'СЕТ СН'!$F$15</f>
        <v>212.11786782999999</v>
      </c>
      <c r="D193" s="36">
        <f>SUMIFS(СВЦЭМ!$F$39:$F$782,СВЦЭМ!$A$39:$A$782,$A193,СВЦЭМ!$B$39:$B$782,D$190)+'СЕТ СН'!$F$15</f>
        <v>226.10779621</v>
      </c>
      <c r="E193" s="36">
        <f>SUMIFS(СВЦЭМ!$F$39:$F$782,СВЦЭМ!$A$39:$A$782,$A193,СВЦЭМ!$B$39:$B$782,E$190)+'СЕТ СН'!$F$15</f>
        <v>232.31874286999999</v>
      </c>
      <c r="F193" s="36">
        <f>SUMIFS(СВЦЭМ!$F$39:$F$782,СВЦЭМ!$A$39:$A$782,$A193,СВЦЭМ!$B$39:$B$782,F$190)+'СЕТ СН'!$F$15</f>
        <v>232.45659644</v>
      </c>
      <c r="G193" s="36">
        <f>SUMIFS(СВЦЭМ!$F$39:$F$782,СВЦЭМ!$A$39:$A$782,$A193,СВЦЭМ!$B$39:$B$782,G$190)+'СЕТ СН'!$F$15</f>
        <v>227.27013020000001</v>
      </c>
      <c r="H193" s="36">
        <f>SUMIFS(СВЦЭМ!$F$39:$F$782,СВЦЭМ!$A$39:$A$782,$A193,СВЦЭМ!$B$39:$B$782,H$190)+'СЕТ СН'!$F$15</f>
        <v>214.65826798000001</v>
      </c>
      <c r="I193" s="36">
        <f>SUMIFS(СВЦЭМ!$F$39:$F$782,СВЦЭМ!$A$39:$A$782,$A193,СВЦЭМ!$B$39:$B$782,I$190)+'СЕТ СН'!$F$15</f>
        <v>193.51684749</v>
      </c>
      <c r="J193" s="36">
        <f>SUMIFS(СВЦЭМ!$F$39:$F$782,СВЦЭМ!$A$39:$A$782,$A193,СВЦЭМ!$B$39:$B$782,J$190)+'СЕТ СН'!$F$15</f>
        <v>173.9243156</v>
      </c>
      <c r="K193" s="36">
        <f>SUMIFS(СВЦЭМ!$F$39:$F$782,СВЦЭМ!$A$39:$A$782,$A193,СВЦЭМ!$B$39:$B$782,K$190)+'СЕТ СН'!$F$15</f>
        <v>163.49665117000001</v>
      </c>
      <c r="L193" s="36">
        <f>SUMIFS(СВЦЭМ!$F$39:$F$782,СВЦЭМ!$A$39:$A$782,$A193,СВЦЭМ!$B$39:$B$782,L$190)+'СЕТ СН'!$F$15</f>
        <v>166.0534524</v>
      </c>
      <c r="M193" s="36">
        <f>SUMIFS(СВЦЭМ!$F$39:$F$782,СВЦЭМ!$A$39:$A$782,$A193,СВЦЭМ!$B$39:$B$782,M$190)+'СЕТ СН'!$F$15</f>
        <v>169.54258998</v>
      </c>
      <c r="N193" s="36">
        <f>SUMIFS(СВЦЭМ!$F$39:$F$782,СВЦЭМ!$A$39:$A$782,$A193,СВЦЭМ!$B$39:$B$782,N$190)+'СЕТ СН'!$F$15</f>
        <v>168.44908488999999</v>
      </c>
      <c r="O193" s="36">
        <f>SUMIFS(СВЦЭМ!$F$39:$F$782,СВЦЭМ!$A$39:$A$782,$A193,СВЦЭМ!$B$39:$B$782,O$190)+'СЕТ СН'!$F$15</f>
        <v>175.32851406</v>
      </c>
      <c r="P193" s="36">
        <f>SUMIFS(СВЦЭМ!$F$39:$F$782,СВЦЭМ!$A$39:$A$782,$A193,СВЦЭМ!$B$39:$B$782,P$190)+'СЕТ СН'!$F$15</f>
        <v>178.34590263000001</v>
      </c>
      <c r="Q193" s="36">
        <f>SUMIFS(СВЦЭМ!$F$39:$F$782,СВЦЭМ!$A$39:$A$782,$A193,СВЦЭМ!$B$39:$B$782,Q$190)+'СЕТ СН'!$F$15</f>
        <v>184.80396811</v>
      </c>
      <c r="R193" s="36">
        <f>SUMIFS(СВЦЭМ!$F$39:$F$782,СВЦЭМ!$A$39:$A$782,$A193,СВЦЭМ!$B$39:$B$782,R$190)+'СЕТ СН'!$F$15</f>
        <v>181.08432385</v>
      </c>
      <c r="S193" s="36">
        <f>SUMIFS(СВЦЭМ!$F$39:$F$782,СВЦЭМ!$A$39:$A$782,$A193,СВЦЭМ!$B$39:$B$782,S$190)+'СЕТ СН'!$F$15</f>
        <v>184.28475234000001</v>
      </c>
      <c r="T193" s="36">
        <f>SUMIFS(СВЦЭМ!$F$39:$F$782,СВЦЭМ!$A$39:$A$782,$A193,СВЦЭМ!$B$39:$B$782,T$190)+'СЕТ СН'!$F$15</f>
        <v>174.18199541999999</v>
      </c>
      <c r="U193" s="36">
        <f>SUMIFS(СВЦЭМ!$F$39:$F$782,СВЦЭМ!$A$39:$A$782,$A193,СВЦЭМ!$B$39:$B$782,U$190)+'СЕТ СН'!$F$15</f>
        <v>172.28854878999999</v>
      </c>
      <c r="V193" s="36">
        <f>SUMIFS(СВЦЭМ!$F$39:$F$782,СВЦЭМ!$A$39:$A$782,$A193,СВЦЭМ!$B$39:$B$782,V$190)+'СЕТ СН'!$F$15</f>
        <v>176.77707240000001</v>
      </c>
      <c r="W193" s="36">
        <f>SUMIFS(СВЦЭМ!$F$39:$F$782,СВЦЭМ!$A$39:$A$782,$A193,СВЦЭМ!$B$39:$B$782,W$190)+'СЕТ СН'!$F$15</f>
        <v>180.21232717000001</v>
      </c>
      <c r="X193" s="36">
        <f>SUMIFS(СВЦЭМ!$F$39:$F$782,СВЦЭМ!$A$39:$A$782,$A193,СВЦЭМ!$B$39:$B$782,X$190)+'СЕТ СН'!$F$15</f>
        <v>173.56313403999999</v>
      </c>
      <c r="Y193" s="36">
        <f>SUMIFS(СВЦЭМ!$F$39:$F$782,СВЦЭМ!$A$39:$A$782,$A193,СВЦЭМ!$B$39:$B$782,Y$190)+'СЕТ СН'!$F$15</f>
        <v>176.63976853</v>
      </c>
    </row>
    <row r="194" spans="1:25" ht="15.75" x14ac:dyDescent="0.2">
      <c r="A194" s="35">
        <f t="shared" si="5"/>
        <v>44412</v>
      </c>
      <c r="B194" s="36">
        <f>SUMIFS(СВЦЭМ!$F$39:$F$782,СВЦЭМ!$A$39:$A$782,$A194,СВЦЭМ!$B$39:$B$782,B$190)+'СЕТ СН'!$F$15</f>
        <v>181.54231876</v>
      </c>
      <c r="C194" s="36">
        <f>SUMIFS(СВЦЭМ!$F$39:$F$782,СВЦЭМ!$A$39:$A$782,$A194,СВЦЭМ!$B$39:$B$782,C$190)+'СЕТ СН'!$F$15</f>
        <v>199.45792469</v>
      </c>
      <c r="D194" s="36">
        <f>SUMIFS(СВЦЭМ!$F$39:$F$782,СВЦЭМ!$A$39:$A$782,$A194,СВЦЭМ!$B$39:$B$782,D$190)+'СЕТ СН'!$F$15</f>
        <v>213.52862539</v>
      </c>
      <c r="E194" s="36">
        <f>SUMIFS(СВЦЭМ!$F$39:$F$782,СВЦЭМ!$A$39:$A$782,$A194,СВЦЭМ!$B$39:$B$782,E$190)+'СЕТ СН'!$F$15</f>
        <v>218.82406821999999</v>
      </c>
      <c r="F194" s="36">
        <f>SUMIFS(СВЦЭМ!$F$39:$F$782,СВЦЭМ!$A$39:$A$782,$A194,СВЦЭМ!$B$39:$B$782,F$190)+'СЕТ СН'!$F$15</f>
        <v>219.35584628999999</v>
      </c>
      <c r="G194" s="36">
        <f>SUMIFS(СВЦЭМ!$F$39:$F$782,СВЦЭМ!$A$39:$A$782,$A194,СВЦЭМ!$B$39:$B$782,G$190)+'СЕТ СН'!$F$15</f>
        <v>215.69329456</v>
      </c>
      <c r="H194" s="36">
        <f>SUMIFS(СВЦЭМ!$F$39:$F$782,СВЦЭМ!$A$39:$A$782,$A194,СВЦЭМ!$B$39:$B$782,H$190)+'СЕТ СН'!$F$15</f>
        <v>205.51480588999999</v>
      </c>
      <c r="I194" s="36">
        <f>SUMIFS(СВЦЭМ!$F$39:$F$782,СВЦЭМ!$A$39:$A$782,$A194,СВЦЭМ!$B$39:$B$782,I$190)+'СЕТ СН'!$F$15</f>
        <v>186.5500811</v>
      </c>
      <c r="J194" s="36">
        <f>SUMIFS(СВЦЭМ!$F$39:$F$782,СВЦЭМ!$A$39:$A$782,$A194,СВЦЭМ!$B$39:$B$782,J$190)+'СЕТ СН'!$F$15</f>
        <v>169.51738394</v>
      </c>
      <c r="K194" s="36">
        <f>SUMIFS(СВЦЭМ!$F$39:$F$782,СВЦЭМ!$A$39:$A$782,$A194,СВЦЭМ!$B$39:$B$782,K$190)+'СЕТ СН'!$F$15</f>
        <v>159.28966711000001</v>
      </c>
      <c r="L194" s="36">
        <f>SUMIFS(СВЦЭМ!$F$39:$F$782,СВЦЭМ!$A$39:$A$782,$A194,СВЦЭМ!$B$39:$B$782,L$190)+'СЕТ СН'!$F$15</f>
        <v>160.56851003</v>
      </c>
      <c r="M194" s="36">
        <f>SUMIFS(СВЦЭМ!$F$39:$F$782,СВЦЭМ!$A$39:$A$782,$A194,СВЦЭМ!$B$39:$B$782,M$190)+'СЕТ СН'!$F$15</f>
        <v>161.77496553</v>
      </c>
      <c r="N194" s="36">
        <f>SUMIFS(СВЦЭМ!$F$39:$F$782,СВЦЭМ!$A$39:$A$782,$A194,СВЦЭМ!$B$39:$B$782,N$190)+'СЕТ СН'!$F$15</f>
        <v>162.02675708000001</v>
      </c>
      <c r="O194" s="36">
        <f>SUMIFS(СВЦЭМ!$F$39:$F$782,СВЦЭМ!$A$39:$A$782,$A194,СВЦЭМ!$B$39:$B$782,O$190)+'СЕТ СН'!$F$15</f>
        <v>164.91639913</v>
      </c>
      <c r="P194" s="36">
        <f>SUMIFS(СВЦЭМ!$F$39:$F$782,СВЦЭМ!$A$39:$A$782,$A194,СВЦЭМ!$B$39:$B$782,P$190)+'СЕТ СН'!$F$15</f>
        <v>165.87604766000001</v>
      </c>
      <c r="Q194" s="36">
        <f>SUMIFS(СВЦЭМ!$F$39:$F$782,СВЦЭМ!$A$39:$A$782,$A194,СВЦЭМ!$B$39:$B$782,Q$190)+'СЕТ СН'!$F$15</f>
        <v>167.17452348</v>
      </c>
      <c r="R194" s="36">
        <f>SUMIFS(СВЦЭМ!$F$39:$F$782,СВЦЭМ!$A$39:$A$782,$A194,СВЦЭМ!$B$39:$B$782,R$190)+'СЕТ СН'!$F$15</f>
        <v>166.94492030000001</v>
      </c>
      <c r="S194" s="36">
        <f>SUMIFS(СВЦЭМ!$F$39:$F$782,СВЦЭМ!$A$39:$A$782,$A194,СВЦЭМ!$B$39:$B$782,S$190)+'СЕТ СН'!$F$15</f>
        <v>168.71045497</v>
      </c>
      <c r="T194" s="36">
        <f>SUMIFS(СВЦЭМ!$F$39:$F$782,СВЦЭМ!$A$39:$A$782,$A194,СВЦЭМ!$B$39:$B$782,T$190)+'СЕТ СН'!$F$15</f>
        <v>174.87948745</v>
      </c>
      <c r="U194" s="36">
        <f>SUMIFS(СВЦЭМ!$F$39:$F$782,СВЦЭМ!$A$39:$A$782,$A194,СВЦЭМ!$B$39:$B$782,U$190)+'СЕТ СН'!$F$15</f>
        <v>171.83247785</v>
      </c>
      <c r="V194" s="36">
        <f>SUMIFS(СВЦЭМ!$F$39:$F$782,СВЦЭМ!$A$39:$A$782,$A194,СВЦЭМ!$B$39:$B$782,V$190)+'СЕТ СН'!$F$15</f>
        <v>170.24950851</v>
      </c>
      <c r="W194" s="36">
        <f>SUMIFS(СВЦЭМ!$F$39:$F$782,СВЦЭМ!$A$39:$A$782,$A194,СВЦЭМ!$B$39:$B$782,W$190)+'СЕТ СН'!$F$15</f>
        <v>175.42086727</v>
      </c>
      <c r="X194" s="36">
        <f>SUMIFS(СВЦЭМ!$F$39:$F$782,СВЦЭМ!$A$39:$A$782,$A194,СВЦЭМ!$B$39:$B$782,X$190)+'СЕТ СН'!$F$15</f>
        <v>167.15357889000001</v>
      </c>
      <c r="Y194" s="36">
        <f>SUMIFS(СВЦЭМ!$F$39:$F$782,СВЦЭМ!$A$39:$A$782,$A194,СВЦЭМ!$B$39:$B$782,Y$190)+'СЕТ СН'!$F$15</f>
        <v>163.78895942</v>
      </c>
    </row>
    <row r="195" spans="1:25" ht="15.75" x14ac:dyDescent="0.2">
      <c r="A195" s="35">
        <f t="shared" si="5"/>
        <v>44413</v>
      </c>
      <c r="B195" s="36">
        <f>SUMIFS(СВЦЭМ!$F$39:$F$782,СВЦЭМ!$A$39:$A$782,$A195,СВЦЭМ!$B$39:$B$782,B$190)+'СЕТ СН'!$F$15</f>
        <v>197.31566487000001</v>
      </c>
      <c r="C195" s="36">
        <f>SUMIFS(СВЦЭМ!$F$39:$F$782,СВЦЭМ!$A$39:$A$782,$A195,СВЦЭМ!$B$39:$B$782,C$190)+'СЕТ СН'!$F$15</f>
        <v>213.10331572000001</v>
      </c>
      <c r="D195" s="36">
        <f>SUMIFS(СВЦЭМ!$F$39:$F$782,СВЦЭМ!$A$39:$A$782,$A195,СВЦЭМ!$B$39:$B$782,D$190)+'СЕТ СН'!$F$15</f>
        <v>228.66858148</v>
      </c>
      <c r="E195" s="36">
        <f>SUMIFS(СВЦЭМ!$F$39:$F$782,СВЦЭМ!$A$39:$A$782,$A195,СВЦЭМ!$B$39:$B$782,E$190)+'СЕТ СН'!$F$15</f>
        <v>233.44540918999999</v>
      </c>
      <c r="F195" s="36">
        <f>SUMIFS(СВЦЭМ!$F$39:$F$782,СВЦЭМ!$A$39:$A$782,$A195,СВЦЭМ!$B$39:$B$782,F$190)+'СЕТ СН'!$F$15</f>
        <v>233.08941788999999</v>
      </c>
      <c r="G195" s="36">
        <f>SUMIFS(СВЦЭМ!$F$39:$F$782,СВЦЭМ!$A$39:$A$782,$A195,СВЦЭМ!$B$39:$B$782,G$190)+'СЕТ СН'!$F$15</f>
        <v>229.27247170000001</v>
      </c>
      <c r="H195" s="36">
        <f>SUMIFS(СВЦЭМ!$F$39:$F$782,СВЦЭМ!$A$39:$A$782,$A195,СВЦЭМ!$B$39:$B$782,H$190)+'СЕТ СН'!$F$15</f>
        <v>222.09265149000001</v>
      </c>
      <c r="I195" s="36">
        <f>SUMIFS(СВЦЭМ!$F$39:$F$782,СВЦЭМ!$A$39:$A$782,$A195,СВЦЭМ!$B$39:$B$782,I$190)+'СЕТ СН'!$F$15</f>
        <v>203.05128228000001</v>
      </c>
      <c r="J195" s="36">
        <f>SUMIFS(СВЦЭМ!$F$39:$F$782,СВЦЭМ!$A$39:$A$782,$A195,СВЦЭМ!$B$39:$B$782,J$190)+'СЕТ СН'!$F$15</f>
        <v>186.49155218000001</v>
      </c>
      <c r="K195" s="36">
        <f>SUMIFS(СВЦЭМ!$F$39:$F$782,СВЦЭМ!$A$39:$A$782,$A195,СВЦЭМ!$B$39:$B$782,K$190)+'СЕТ СН'!$F$15</f>
        <v>173.25419786</v>
      </c>
      <c r="L195" s="36">
        <f>SUMIFS(СВЦЭМ!$F$39:$F$782,СВЦЭМ!$A$39:$A$782,$A195,СВЦЭМ!$B$39:$B$782,L$190)+'СЕТ СН'!$F$15</f>
        <v>175.02376226000001</v>
      </c>
      <c r="M195" s="36">
        <f>SUMIFS(СВЦЭМ!$F$39:$F$782,СВЦЭМ!$A$39:$A$782,$A195,СВЦЭМ!$B$39:$B$782,M$190)+'СЕТ СН'!$F$15</f>
        <v>176.82161048</v>
      </c>
      <c r="N195" s="36">
        <f>SUMIFS(СВЦЭМ!$F$39:$F$782,СВЦЭМ!$A$39:$A$782,$A195,СВЦЭМ!$B$39:$B$782,N$190)+'СЕТ СН'!$F$15</f>
        <v>171.56442258000001</v>
      </c>
      <c r="O195" s="36">
        <f>SUMIFS(СВЦЭМ!$F$39:$F$782,СВЦЭМ!$A$39:$A$782,$A195,СВЦЭМ!$B$39:$B$782,O$190)+'СЕТ СН'!$F$15</f>
        <v>173.31459835999999</v>
      </c>
      <c r="P195" s="36">
        <f>SUMIFS(СВЦЭМ!$F$39:$F$782,СВЦЭМ!$A$39:$A$782,$A195,СВЦЭМ!$B$39:$B$782,P$190)+'СЕТ СН'!$F$15</f>
        <v>181.37018190000001</v>
      </c>
      <c r="Q195" s="36">
        <f>SUMIFS(СВЦЭМ!$F$39:$F$782,СВЦЭМ!$A$39:$A$782,$A195,СВЦЭМ!$B$39:$B$782,Q$190)+'СЕТ СН'!$F$15</f>
        <v>183.25969380999999</v>
      </c>
      <c r="R195" s="36">
        <f>SUMIFS(СВЦЭМ!$F$39:$F$782,СВЦЭМ!$A$39:$A$782,$A195,СВЦЭМ!$B$39:$B$782,R$190)+'СЕТ СН'!$F$15</f>
        <v>184.43870253</v>
      </c>
      <c r="S195" s="36">
        <f>SUMIFS(СВЦЭМ!$F$39:$F$782,СВЦЭМ!$A$39:$A$782,$A195,СВЦЭМ!$B$39:$B$782,S$190)+'СЕТ СН'!$F$15</f>
        <v>176.37861459000001</v>
      </c>
      <c r="T195" s="36">
        <f>SUMIFS(СВЦЭМ!$F$39:$F$782,СВЦЭМ!$A$39:$A$782,$A195,СВЦЭМ!$B$39:$B$782,T$190)+'СЕТ СН'!$F$15</f>
        <v>174.64958647</v>
      </c>
      <c r="U195" s="36">
        <f>SUMIFS(СВЦЭМ!$F$39:$F$782,СВЦЭМ!$A$39:$A$782,$A195,СВЦЭМ!$B$39:$B$782,U$190)+'СЕТ СН'!$F$15</f>
        <v>173.29084295000001</v>
      </c>
      <c r="V195" s="36">
        <f>SUMIFS(СВЦЭМ!$F$39:$F$782,СВЦЭМ!$A$39:$A$782,$A195,СВЦЭМ!$B$39:$B$782,V$190)+'СЕТ СН'!$F$15</f>
        <v>172.55174643999999</v>
      </c>
      <c r="W195" s="36">
        <f>SUMIFS(СВЦЭМ!$F$39:$F$782,СВЦЭМ!$A$39:$A$782,$A195,СВЦЭМ!$B$39:$B$782,W$190)+'СЕТ СН'!$F$15</f>
        <v>175.63232221999999</v>
      </c>
      <c r="X195" s="36">
        <f>SUMIFS(СВЦЭМ!$F$39:$F$782,СВЦЭМ!$A$39:$A$782,$A195,СВЦЭМ!$B$39:$B$782,X$190)+'СЕТ СН'!$F$15</f>
        <v>169.11222530000001</v>
      </c>
      <c r="Y195" s="36">
        <f>SUMIFS(СВЦЭМ!$F$39:$F$782,СВЦЭМ!$A$39:$A$782,$A195,СВЦЭМ!$B$39:$B$782,Y$190)+'СЕТ СН'!$F$15</f>
        <v>170.29128055999999</v>
      </c>
    </row>
    <row r="196" spans="1:25" ht="15.75" x14ac:dyDescent="0.2">
      <c r="A196" s="35">
        <f t="shared" si="5"/>
        <v>44414</v>
      </c>
      <c r="B196" s="36">
        <f>SUMIFS(СВЦЭМ!$F$39:$F$782,СВЦЭМ!$A$39:$A$782,$A196,СВЦЭМ!$B$39:$B$782,B$190)+'СЕТ СН'!$F$15</f>
        <v>176.53516601999999</v>
      </c>
      <c r="C196" s="36">
        <f>SUMIFS(СВЦЭМ!$F$39:$F$782,СВЦЭМ!$A$39:$A$782,$A196,СВЦЭМ!$B$39:$B$782,C$190)+'СЕТ СН'!$F$15</f>
        <v>183.48171833000001</v>
      </c>
      <c r="D196" s="36">
        <f>SUMIFS(СВЦЭМ!$F$39:$F$782,СВЦЭМ!$A$39:$A$782,$A196,СВЦЭМ!$B$39:$B$782,D$190)+'СЕТ СН'!$F$15</f>
        <v>189.15884912000001</v>
      </c>
      <c r="E196" s="36">
        <f>SUMIFS(СВЦЭМ!$F$39:$F$782,СВЦЭМ!$A$39:$A$782,$A196,СВЦЭМ!$B$39:$B$782,E$190)+'СЕТ СН'!$F$15</f>
        <v>191.96286444</v>
      </c>
      <c r="F196" s="36">
        <f>SUMIFS(СВЦЭМ!$F$39:$F$782,СВЦЭМ!$A$39:$A$782,$A196,СВЦЭМ!$B$39:$B$782,F$190)+'СЕТ СН'!$F$15</f>
        <v>191.16914259000001</v>
      </c>
      <c r="G196" s="36">
        <f>SUMIFS(СВЦЭМ!$F$39:$F$782,СВЦЭМ!$A$39:$A$782,$A196,СВЦЭМ!$B$39:$B$782,G$190)+'СЕТ СН'!$F$15</f>
        <v>191.68566161000001</v>
      </c>
      <c r="H196" s="36">
        <f>SUMIFS(СВЦЭМ!$F$39:$F$782,СВЦЭМ!$A$39:$A$782,$A196,СВЦЭМ!$B$39:$B$782,H$190)+'СЕТ СН'!$F$15</f>
        <v>190.85470217</v>
      </c>
      <c r="I196" s="36">
        <f>SUMIFS(СВЦЭМ!$F$39:$F$782,СВЦЭМ!$A$39:$A$782,$A196,СВЦЭМ!$B$39:$B$782,I$190)+'СЕТ СН'!$F$15</f>
        <v>170.44108793999999</v>
      </c>
      <c r="J196" s="36">
        <f>SUMIFS(СВЦЭМ!$F$39:$F$782,СВЦЭМ!$A$39:$A$782,$A196,СВЦЭМ!$B$39:$B$782,J$190)+'СЕТ СН'!$F$15</f>
        <v>157.90433705000001</v>
      </c>
      <c r="K196" s="36">
        <f>SUMIFS(СВЦЭМ!$F$39:$F$782,СВЦЭМ!$A$39:$A$782,$A196,СВЦЭМ!$B$39:$B$782,K$190)+'СЕТ СН'!$F$15</f>
        <v>155.78919010999999</v>
      </c>
      <c r="L196" s="36">
        <f>SUMIFS(СВЦЭМ!$F$39:$F$782,СВЦЭМ!$A$39:$A$782,$A196,СВЦЭМ!$B$39:$B$782,L$190)+'СЕТ СН'!$F$15</f>
        <v>155.83311119000001</v>
      </c>
      <c r="M196" s="36">
        <f>SUMIFS(СВЦЭМ!$F$39:$F$782,СВЦЭМ!$A$39:$A$782,$A196,СВЦЭМ!$B$39:$B$782,M$190)+'СЕТ СН'!$F$15</f>
        <v>157.09248457999999</v>
      </c>
      <c r="N196" s="36">
        <f>SUMIFS(СВЦЭМ!$F$39:$F$782,СВЦЭМ!$A$39:$A$782,$A196,СВЦЭМ!$B$39:$B$782,N$190)+'СЕТ СН'!$F$15</f>
        <v>158.29285916000001</v>
      </c>
      <c r="O196" s="36">
        <f>SUMIFS(СВЦЭМ!$F$39:$F$782,СВЦЭМ!$A$39:$A$782,$A196,СВЦЭМ!$B$39:$B$782,O$190)+'СЕТ СН'!$F$15</f>
        <v>157.43789197000001</v>
      </c>
      <c r="P196" s="36">
        <f>SUMIFS(СВЦЭМ!$F$39:$F$782,СВЦЭМ!$A$39:$A$782,$A196,СВЦЭМ!$B$39:$B$782,P$190)+'СЕТ СН'!$F$15</f>
        <v>153.29343901999999</v>
      </c>
      <c r="Q196" s="36">
        <f>SUMIFS(СВЦЭМ!$F$39:$F$782,СВЦЭМ!$A$39:$A$782,$A196,СВЦЭМ!$B$39:$B$782,Q$190)+'СЕТ СН'!$F$15</f>
        <v>152.27586482999999</v>
      </c>
      <c r="R196" s="36">
        <f>SUMIFS(СВЦЭМ!$F$39:$F$782,СВЦЭМ!$A$39:$A$782,$A196,СВЦЭМ!$B$39:$B$782,R$190)+'СЕТ СН'!$F$15</f>
        <v>152.95519958</v>
      </c>
      <c r="S196" s="36">
        <f>SUMIFS(СВЦЭМ!$F$39:$F$782,СВЦЭМ!$A$39:$A$782,$A196,СВЦЭМ!$B$39:$B$782,S$190)+'СЕТ СН'!$F$15</f>
        <v>157.53915187999999</v>
      </c>
      <c r="T196" s="36">
        <f>SUMIFS(СВЦЭМ!$F$39:$F$782,СВЦЭМ!$A$39:$A$782,$A196,СВЦЭМ!$B$39:$B$782,T$190)+'СЕТ СН'!$F$15</f>
        <v>164.71149939</v>
      </c>
      <c r="U196" s="36">
        <f>SUMIFS(СВЦЭМ!$F$39:$F$782,СВЦЭМ!$A$39:$A$782,$A196,СВЦЭМ!$B$39:$B$782,U$190)+'СЕТ СН'!$F$15</f>
        <v>161.53887932999999</v>
      </c>
      <c r="V196" s="36">
        <f>SUMIFS(СВЦЭМ!$F$39:$F$782,СВЦЭМ!$A$39:$A$782,$A196,СВЦЭМ!$B$39:$B$782,V$190)+'СЕТ СН'!$F$15</f>
        <v>161.72425064000001</v>
      </c>
      <c r="W196" s="36">
        <f>SUMIFS(СВЦЭМ!$F$39:$F$782,СВЦЭМ!$A$39:$A$782,$A196,СВЦЭМ!$B$39:$B$782,W$190)+'СЕТ СН'!$F$15</f>
        <v>165.76577874</v>
      </c>
      <c r="X196" s="36">
        <f>SUMIFS(СВЦЭМ!$F$39:$F$782,СВЦЭМ!$A$39:$A$782,$A196,СВЦЭМ!$B$39:$B$782,X$190)+'СЕТ СН'!$F$15</f>
        <v>159.23970517000001</v>
      </c>
      <c r="Y196" s="36">
        <f>SUMIFS(СВЦЭМ!$F$39:$F$782,СВЦЭМ!$A$39:$A$782,$A196,СВЦЭМ!$B$39:$B$782,Y$190)+'СЕТ СН'!$F$15</f>
        <v>169.82976717</v>
      </c>
    </row>
    <row r="197" spans="1:25" ht="15.75" x14ac:dyDescent="0.2">
      <c r="A197" s="35">
        <f t="shared" si="5"/>
        <v>44415</v>
      </c>
      <c r="B197" s="36">
        <f>SUMIFS(СВЦЭМ!$F$39:$F$782,СВЦЭМ!$A$39:$A$782,$A197,СВЦЭМ!$B$39:$B$782,B$190)+'СЕТ СН'!$F$15</f>
        <v>167.79458144</v>
      </c>
      <c r="C197" s="36">
        <f>SUMIFS(СВЦЭМ!$F$39:$F$782,СВЦЭМ!$A$39:$A$782,$A197,СВЦЭМ!$B$39:$B$782,C$190)+'СЕТ СН'!$F$15</f>
        <v>177.26007204999999</v>
      </c>
      <c r="D197" s="36">
        <f>SUMIFS(СВЦЭМ!$F$39:$F$782,СВЦЭМ!$A$39:$A$782,$A197,СВЦЭМ!$B$39:$B$782,D$190)+'СЕТ СН'!$F$15</f>
        <v>193.21085662999999</v>
      </c>
      <c r="E197" s="36">
        <f>SUMIFS(СВЦЭМ!$F$39:$F$782,СВЦЭМ!$A$39:$A$782,$A197,СВЦЭМ!$B$39:$B$782,E$190)+'СЕТ СН'!$F$15</f>
        <v>196.19823055000001</v>
      </c>
      <c r="F197" s="36">
        <f>SUMIFS(СВЦЭМ!$F$39:$F$782,СВЦЭМ!$A$39:$A$782,$A197,СВЦЭМ!$B$39:$B$782,F$190)+'СЕТ СН'!$F$15</f>
        <v>196.49654638000001</v>
      </c>
      <c r="G197" s="36">
        <f>SUMIFS(СВЦЭМ!$F$39:$F$782,СВЦЭМ!$A$39:$A$782,$A197,СВЦЭМ!$B$39:$B$782,G$190)+'СЕТ СН'!$F$15</f>
        <v>198.17475383999999</v>
      </c>
      <c r="H197" s="36">
        <f>SUMIFS(СВЦЭМ!$F$39:$F$782,СВЦЭМ!$A$39:$A$782,$A197,СВЦЭМ!$B$39:$B$782,H$190)+'СЕТ СН'!$F$15</f>
        <v>194.70678624000001</v>
      </c>
      <c r="I197" s="36">
        <f>SUMIFS(СВЦЭМ!$F$39:$F$782,СВЦЭМ!$A$39:$A$782,$A197,СВЦЭМ!$B$39:$B$782,I$190)+'СЕТ СН'!$F$15</f>
        <v>187.93885437</v>
      </c>
      <c r="J197" s="36">
        <f>SUMIFS(СВЦЭМ!$F$39:$F$782,СВЦЭМ!$A$39:$A$782,$A197,СВЦЭМ!$B$39:$B$782,J$190)+'СЕТ СН'!$F$15</f>
        <v>167.79293164000001</v>
      </c>
      <c r="K197" s="36">
        <f>SUMIFS(СВЦЭМ!$F$39:$F$782,СВЦЭМ!$A$39:$A$782,$A197,СВЦЭМ!$B$39:$B$782,K$190)+'СЕТ СН'!$F$15</f>
        <v>153.93254647000001</v>
      </c>
      <c r="L197" s="36">
        <f>SUMIFS(СВЦЭМ!$F$39:$F$782,СВЦЭМ!$A$39:$A$782,$A197,СВЦЭМ!$B$39:$B$782,L$190)+'СЕТ СН'!$F$15</f>
        <v>147.07209546999999</v>
      </c>
      <c r="M197" s="36">
        <f>SUMIFS(СВЦЭМ!$F$39:$F$782,СВЦЭМ!$A$39:$A$782,$A197,СВЦЭМ!$B$39:$B$782,M$190)+'СЕТ СН'!$F$15</f>
        <v>147.09221993</v>
      </c>
      <c r="N197" s="36">
        <f>SUMIFS(СВЦЭМ!$F$39:$F$782,СВЦЭМ!$A$39:$A$782,$A197,СВЦЭМ!$B$39:$B$782,N$190)+'СЕТ СН'!$F$15</f>
        <v>147.03520692999999</v>
      </c>
      <c r="O197" s="36">
        <f>SUMIFS(СВЦЭМ!$F$39:$F$782,СВЦЭМ!$A$39:$A$782,$A197,СВЦЭМ!$B$39:$B$782,O$190)+'СЕТ СН'!$F$15</f>
        <v>151.87109143999999</v>
      </c>
      <c r="P197" s="36">
        <f>SUMIFS(СВЦЭМ!$F$39:$F$782,СВЦЭМ!$A$39:$A$782,$A197,СВЦЭМ!$B$39:$B$782,P$190)+'СЕТ СН'!$F$15</f>
        <v>152.35067371</v>
      </c>
      <c r="Q197" s="36">
        <f>SUMIFS(СВЦЭМ!$F$39:$F$782,СВЦЭМ!$A$39:$A$782,$A197,СВЦЭМ!$B$39:$B$782,Q$190)+'СЕТ СН'!$F$15</f>
        <v>154.34882092000001</v>
      </c>
      <c r="R197" s="36">
        <f>SUMIFS(СВЦЭМ!$F$39:$F$782,СВЦЭМ!$A$39:$A$782,$A197,СВЦЭМ!$B$39:$B$782,R$190)+'СЕТ СН'!$F$15</f>
        <v>152.87185001</v>
      </c>
      <c r="S197" s="36">
        <f>SUMIFS(СВЦЭМ!$F$39:$F$782,СВЦЭМ!$A$39:$A$782,$A197,СВЦЭМ!$B$39:$B$782,S$190)+'СЕТ СН'!$F$15</f>
        <v>152.45203495000001</v>
      </c>
      <c r="T197" s="36">
        <f>SUMIFS(СВЦЭМ!$F$39:$F$782,СВЦЭМ!$A$39:$A$782,$A197,СВЦЭМ!$B$39:$B$782,T$190)+'СЕТ СН'!$F$15</f>
        <v>148.26806012</v>
      </c>
      <c r="U197" s="36">
        <f>SUMIFS(СВЦЭМ!$F$39:$F$782,СВЦЭМ!$A$39:$A$782,$A197,СВЦЭМ!$B$39:$B$782,U$190)+'СЕТ СН'!$F$15</f>
        <v>148.10625155</v>
      </c>
      <c r="V197" s="36">
        <f>SUMIFS(СВЦЭМ!$F$39:$F$782,СВЦЭМ!$A$39:$A$782,$A197,СВЦЭМ!$B$39:$B$782,V$190)+'СЕТ СН'!$F$15</f>
        <v>147.42638511000001</v>
      </c>
      <c r="W197" s="36">
        <f>SUMIFS(СВЦЭМ!$F$39:$F$782,СВЦЭМ!$A$39:$A$782,$A197,СВЦЭМ!$B$39:$B$782,W$190)+'СЕТ СН'!$F$15</f>
        <v>151.63926549999999</v>
      </c>
      <c r="X197" s="36">
        <f>SUMIFS(СВЦЭМ!$F$39:$F$782,СВЦЭМ!$A$39:$A$782,$A197,СВЦЭМ!$B$39:$B$782,X$190)+'СЕТ СН'!$F$15</f>
        <v>152.73133854</v>
      </c>
      <c r="Y197" s="36">
        <f>SUMIFS(СВЦЭМ!$F$39:$F$782,СВЦЭМ!$A$39:$A$782,$A197,СВЦЭМ!$B$39:$B$782,Y$190)+'СЕТ СН'!$F$15</f>
        <v>160.86814289</v>
      </c>
    </row>
    <row r="198" spans="1:25" ht="15.75" x14ac:dyDescent="0.2">
      <c r="A198" s="35">
        <f t="shared" si="5"/>
        <v>44416</v>
      </c>
      <c r="B198" s="36">
        <f>SUMIFS(СВЦЭМ!$F$39:$F$782,СВЦЭМ!$A$39:$A$782,$A198,СВЦЭМ!$B$39:$B$782,B$190)+'СЕТ СН'!$F$15</f>
        <v>178.24379944</v>
      </c>
      <c r="C198" s="36">
        <f>SUMIFS(СВЦЭМ!$F$39:$F$782,СВЦЭМ!$A$39:$A$782,$A198,СВЦЭМ!$B$39:$B$782,C$190)+'СЕТ СН'!$F$15</f>
        <v>194.20405803</v>
      </c>
      <c r="D198" s="36">
        <f>SUMIFS(СВЦЭМ!$F$39:$F$782,СВЦЭМ!$A$39:$A$782,$A198,СВЦЭМ!$B$39:$B$782,D$190)+'СЕТ СН'!$F$15</f>
        <v>206.16376697999999</v>
      </c>
      <c r="E198" s="36">
        <f>SUMIFS(СВЦЭМ!$F$39:$F$782,СВЦЭМ!$A$39:$A$782,$A198,СВЦЭМ!$B$39:$B$782,E$190)+'СЕТ СН'!$F$15</f>
        <v>211.25252075</v>
      </c>
      <c r="F198" s="36">
        <f>SUMIFS(СВЦЭМ!$F$39:$F$782,СВЦЭМ!$A$39:$A$782,$A198,СВЦЭМ!$B$39:$B$782,F$190)+'СЕТ СН'!$F$15</f>
        <v>211.71500506000001</v>
      </c>
      <c r="G198" s="36">
        <f>SUMIFS(СВЦЭМ!$F$39:$F$782,СВЦЭМ!$A$39:$A$782,$A198,СВЦЭМ!$B$39:$B$782,G$190)+'СЕТ СН'!$F$15</f>
        <v>210.10077407</v>
      </c>
      <c r="H198" s="36">
        <f>SUMIFS(СВЦЭМ!$F$39:$F$782,СВЦЭМ!$A$39:$A$782,$A198,СВЦЭМ!$B$39:$B$782,H$190)+'СЕТ СН'!$F$15</f>
        <v>203.27933543</v>
      </c>
      <c r="I198" s="36">
        <f>SUMIFS(СВЦЭМ!$F$39:$F$782,СВЦЭМ!$A$39:$A$782,$A198,СВЦЭМ!$B$39:$B$782,I$190)+'СЕТ СН'!$F$15</f>
        <v>190.61349901</v>
      </c>
      <c r="J198" s="36">
        <f>SUMIFS(СВЦЭМ!$F$39:$F$782,СВЦЭМ!$A$39:$A$782,$A198,СВЦЭМ!$B$39:$B$782,J$190)+'СЕТ СН'!$F$15</f>
        <v>169.46118236999999</v>
      </c>
      <c r="K198" s="36">
        <f>SUMIFS(СВЦЭМ!$F$39:$F$782,СВЦЭМ!$A$39:$A$782,$A198,СВЦЭМ!$B$39:$B$782,K$190)+'СЕТ СН'!$F$15</f>
        <v>157.20295834999999</v>
      </c>
      <c r="L198" s="36">
        <f>SUMIFS(СВЦЭМ!$F$39:$F$782,СВЦЭМ!$A$39:$A$782,$A198,СВЦЭМ!$B$39:$B$782,L$190)+'СЕТ СН'!$F$15</f>
        <v>162.93989948999999</v>
      </c>
      <c r="M198" s="36">
        <f>SUMIFS(СВЦЭМ!$F$39:$F$782,СВЦЭМ!$A$39:$A$782,$A198,СВЦЭМ!$B$39:$B$782,M$190)+'СЕТ СН'!$F$15</f>
        <v>148.795818</v>
      </c>
      <c r="N198" s="36">
        <f>SUMIFS(СВЦЭМ!$F$39:$F$782,СВЦЭМ!$A$39:$A$782,$A198,СВЦЭМ!$B$39:$B$782,N$190)+'СЕТ СН'!$F$15</f>
        <v>152.02160694</v>
      </c>
      <c r="O198" s="36">
        <f>SUMIFS(СВЦЭМ!$F$39:$F$782,СВЦЭМ!$A$39:$A$782,$A198,СВЦЭМ!$B$39:$B$782,O$190)+'СЕТ СН'!$F$15</f>
        <v>161.38820197000001</v>
      </c>
      <c r="P198" s="36">
        <f>SUMIFS(СВЦЭМ!$F$39:$F$782,СВЦЭМ!$A$39:$A$782,$A198,СВЦЭМ!$B$39:$B$782,P$190)+'СЕТ СН'!$F$15</f>
        <v>157.43497608999999</v>
      </c>
      <c r="Q198" s="36">
        <f>SUMIFS(СВЦЭМ!$F$39:$F$782,СВЦЭМ!$A$39:$A$782,$A198,СВЦЭМ!$B$39:$B$782,Q$190)+'СЕТ СН'!$F$15</f>
        <v>162.07561941</v>
      </c>
      <c r="R198" s="36">
        <f>SUMIFS(СВЦЭМ!$F$39:$F$782,СВЦЭМ!$A$39:$A$782,$A198,СВЦЭМ!$B$39:$B$782,R$190)+'СЕТ СН'!$F$15</f>
        <v>159.52069406000001</v>
      </c>
      <c r="S198" s="36">
        <f>SUMIFS(СВЦЭМ!$F$39:$F$782,СВЦЭМ!$A$39:$A$782,$A198,СВЦЭМ!$B$39:$B$782,S$190)+'СЕТ СН'!$F$15</f>
        <v>159.17275935000001</v>
      </c>
      <c r="T198" s="36">
        <f>SUMIFS(СВЦЭМ!$F$39:$F$782,СВЦЭМ!$A$39:$A$782,$A198,СВЦЭМ!$B$39:$B$782,T$190)+'СЕТ СН'!$F$15</f>
        <v>148.48859092999999</v>
      </c>
      <c r="U198" s="36">
        <f>SUMIFS(СВЦЭМ!$F$39:$F$782,СВЦЭМ!$A$39:$A$782,$A198,СВЦЭМ!$B$39:$B$782,U$190)+'СЕТ СН'!$F$15</f>
        <v>148.65802464000001</v>
      </c>
      <c r="V198" s="36">
        <f>SUMIFS(СВЦЭМ!$F$39:$F$782,СВЦЭМ!$A$39:$A$782,$A198,СВЦЭМ!$B$39:$B$782,V$190)+'СЕТ СН'!$F$15</f>
        <v>147.18023583999999</v>
      </c>
      <c r="W198" s="36">
        <f>SUMIFS(СВЦЭМ!$F$39:$F$782,СВЦЭМ!$A$39:$A$782,$A198,СВЦЭМ!$B$39:$B$782,W$190)+'СЕТ СН'!$F$15</f>
        <v>149.63889843000001</v>
      </c>
      <c r="X198" s="36">
        <f>SUMIFS(СВЦЭМ!$F$39:$F$782,СВЦЭМ!$A$39:$A$782,$A198,СВЦЭМ!$B$39:$B$782,X$190)+'СЕТ СН'!$F$15</f>
        <v>159.31567297000001</v>
      </c>
      <c r="Y198" s="36">
        <f>SUMIFS(СВЦЭМ!$F$39:$F$782,СВЦЭМ!$A$39:$A$782,$A198,СВЦЭМ!$B$39:$B$782,Y$190)+'СЕТ СН'!$F$15</f>
        <v>165.03916473999999</v>
      </c>
    </row>
    <row r="199" spans="1:25" ht="15.75" x14ac:dyDescent="0.2">
      <c r="A199" s="35">
        <f t="shared" si="5"/>
        <v>44417</v>
      </c>
      <c r="B199" s="36">
        <f>SUMIFS(СВЦЭМ!$F$39:$F$782,СВЦЭМ!$A$39:$A$782,$A199,СВЦЭМ!$B$39:$B$782,B$190)+'СЕТ СН'!$F$15</f>
        <v>178.74728698999999</v>
      </c>
      <c r="C199" s="36">
        <f>SUMIFS(СВЦЭМ!$F$39:$F$782,СВЦЭМ!$A$39:$A$782,$A199,СВЦЭМ!$B$39:$B$782,C$190)+'СЕТ СН'!$F$15</f>
        <v>194.22804564</v>
      </c>
      <c r="D199" s="36">
        <f>SUMIFS(СВЦЭМ!$F$39:$F$782,СВЦЭМ!$A$39:$A$782,$A199,СВЦЭМ!$B$39:$B$782,D$190)+'СЕТ СН'!$F$15</f>
        <v>205.35584259999999</v>
      </c>
      <c r="E199" s="36">
        <f>SUMIFS(СВЦЭМ!$F$39:$F$782,СВЦЭМ!$A$39:$A$782,$A199,СВЦЭМ!$B$39:$B$782,E$190)+'СЕТ СН'!$F$15</f>
        <v>208.07316248999999</v>
      </c>
      <c r="F199" s="36">
        <f>SUMIFS(СВЦЭМ!$F$39:$F$782,СВЦЭМ!$A$39:$A$782,$A199,СВЦЭМ!$B$39:$B$782,F$190)+'СЕТ СН'!$F$15</f>
        <v>208.42962754999999</v>
      </c>
      <c r="G199" s="36">
        <f>SUMIFS(СВЦЭМ!$F$39:$F$782,СВЦЭМ!$A$39:$A$782,$A199,СВЦЭМ!$B$39:$B$782,G$190)+'СЕТ СН'!$F$15</f>
        <v>207.01610052000001</v>
      </c>
      <c r="H199" s="36">
        <f>SUMIFS(СВЦЭМ!$F$39:$F$782,СВЦЭМ!$A$39:$A$782,$A199,СВЦЭМ!$B$39:$B$782,H$190)+'СЕТ СН'!$F$15</f>
        <v>198.57384415999999</v>
      </c>
      <c r="I199" s="36">
        <f>SUMIFS(СВЦЭМ!$F$39:$F$782,СВЦЭМ!$A$39:$A$782,$A199,СВЦЭМ!$B$39:$B$782,I$190)+'СЕТ СН'!$F$15</f>
        <v>188.97526768</v>
      </c>
      <c r="J199" s="36">
        <f>SUMIFS(СВЦЭМ!$F$39:$F$782,СВЦЭМ!$A$39:$A$782,$A199,СВЦЭМ!$B$39:$B$782,J$190)+'СЕТ СН'!$F$15</f>
        <v>168.29270036</v>
      </c>
      <c r="K199" s="36">
        <f>SUMIFS(СВЦЭМ!$F$39:$F$782,СВЦЭМ!$A$39:$A$782,$A199,СВЦЭМ!$B$39:$B$782,K$190)+'СЕТ СН'!$F$15</f>
        <v>157.33397522999999</v>
      </c>
      <c r="L199" s="36">
        <f>SUMIFS(СВЦЭМ!$F$39:$F$782,СВЦЭМ!$A$39:$A$782,$A199,СВЦЭМ!$B$39:$B$782,L$190)+'СЕТ СН'!$F$15</f>
        <v>151.87943912</v>
      </c>
      <c r="M199" s="36">
        <f>SUMIFS(СВЦЭМ!$F$39:$F$782,СВЦЭМ!$A$39:$A$782,$A199,СВЦЭМ!$B$39:$B$782,M$190)+'СЕТ СН'!$F$15</f>
        <v>153.7315658</v>
      </c>
      <c r="N199" s="36">
        <f>SUMIFS(СВЦЭМ!$F$39:$F$782,СВЦЭМ!$A$39:$A$782,$A199,СВЦЭМ!$B$39:$B$782,N$190)+'СЕТ СН'!$F$15</f>
        <v>156.26411868</v>
      </c>
      <c r="O199" s="36">
        <f>SUMIFS(СВЦЭМ!$F$39:$F$782,СВЦЭМ!$A$39:$A$782,$A199,СВЦЭМ!$B$39:$B$782,O$190)+'СЕТ СН'!$F$15</f>
        <v>164.06051841999999</v>
      </c>
      <c r="P199" s="36">
        <f>SUMIFS(СВЦЭМ!$F$39:$F$782,СВЦЭМ!$A$39:$A$782,$A199,СВЦЭМ!$B$39:$B$782,P$190)+'СЕТ СН'!$F$15</f>
        <v>166.21271952000001</v>
      </c>
      <c r="Q199" s="36">
        <f>SUMIFS(СВЦЭМ!$F$39:$F$782,СВЦЭМ!$A$39:$A$782,$A199,СВЦЭМ!$B$39:$B$782,Q$190)+'СЕТ СН'!$F$15</f>
        <v>171.04998477999999</v>
      </c>
      <c r="R199" s="36">
        <f>SUMIFS(СВЦЭМ!$F$39:$F$782,СВЦЭМ!$A$39:$A$782,$A199,СВЦЭМ!$B$39:$B$782,R$190)+'СЕТ СН'!$F$15</f>
        <v>166.36433245000001</v>
      </c>
      <c r="S199" s="36">
        <f>SUMIFS(СВЦЭМ!$F$39:$F$782,СВЦЭМ!$A$39:$A$782,$A199,СВЦЭМ!$B$39:$B$782,S$190)+'СЕТ СН'!$F$15</f>
        <v>163.27590911999999</v>
      </c>
      <c r="T199" s="36">
        <f>SUMIFS(СВЦЭМ!$F$39:$F$782,СВЦЭМ!$A$39:$A$782,$A199,СВЦЭМ!$B$39:$B$782,T$190)+'СЕТ СН'!$F$15</f>
        <v>172.27873313000001</v>
      </c>
      <c r="U199" s="36">
        <f>SUMIFS(СВЦЭМ!$F$39:$F$782,СВЦЭМ!$A$39:$A$782,$A199,СВЦЭМ!$B$39:$B$782,U$190)+'СЕТ СН'!$F$15</f>
        <v>170.32360197</v>
      </c>
      <c r="V199" s="36">
        <f>SUMIFS(СВЦЭМ!$F$39:$F$782,СВЦЭМ!$A$39:$A$782,$A199,СВЦЭМ!$B$39:$B$782,V$190)+'СЕТ СН'!$F$15</f>
        <v>160.61195327999999</v>
      </c>
      <c r="W199" s="36">
        <f>SUMIFS(СВЦЭМ!$F$39:$F$782,СВЦЭМ!$A$39:$A$782,$A199,СВЦЭМ!$B$39:$B$782,W$190)+'СЕТ СН'!$F$15</f>
        <v>163.97243164</v>
      </c>
      <c r="X199" s="36">
        <f>SUMIFS(СВЦЭМ!$F$39:$F$782,СВЦЭМ!$A$39:$A$782,$A199,СВЦЭМ!$B$39:$B$782,X$190)+'СЕТ СН'!$F$15</f>
        <v>165.69355117000001</v>
      </c>
      <c r="Y199" s="36">
        <f>SUMIFS(СВЦЭМ!$F$39:$F$782,СВЦЭМ!$A$39:$A$782,$A199,СВЦЭМ!$B$39:$B$782,Y$190)+'СЕТ СН'!$F$15</f>
        <v>172.38869185999999</v>
      </c>
    </row>
    <row r="200" spans="1:25" ht="15.75" x14ac:dyDescent="0.2">
      <c r="A200" s="35">
        <f t="shared" si="5"/>
        <v>44418</v>
      </c>
      <c r="B200" s="36">
        <f>SUMIFS(СВЦЭМ!$F$39:$F$782,СВЦЭМ!$A$39:$A$782,$A200,СВЦЭМ!$B$39:$B$782,B$190)+'СЕТ СН'!$F$15</f>
        <v>183.1856669</v>
      </c>
      <c r="C200" s="36">
        <f>SUMIFS(СВЦЭМ!$F$39:$F$782,СВЦЭМ!$A$39:$A$782,$A200,СВЦЭМ!$B$39:$B$782,C$190)+'СЕТ СН'!$F$15</f>
        <v>197.84998173</v>
      </c>
      <c r="D200" s="36">
        <f>SUMIFS(СВЦЭМ!$F$39:$F$782,СВЦЭМ!$A$39:$A$782,$A200,СВЦЭМ!$B$39:$B$782,D$190)+'СЕТ СН'!$F$15</f>
        <v>208.08741925999999</v>
      </c>
      <c r="E200" s="36">
        <f>SUMIFS(СВЦЭМ!$F$39:$F$782,СВЦЭМ!$A$39:$A$782,$A200,СВЦЭМ!$B$39:$B$782,E$190)+'СЕТ СН'!$F$15</f>
        <v>211.94689677</v>
      </c>
      <c r="F200" s="36">
        <f>SUMIFS(СВЦЭМ!$F$39:$F$782,СВЦЭМ!$A$39:$A$782,$A200,СВЦЭМ!$B$39:$B$782,F$190)+'СЕТ СН'!$F$15</f>
        <v>211.75151360999999</v>
      </c>
      <c r="G200" s="36">
        <f>SUMIFS(СВЦЭМ!$F$39:$F$782,СВЦЭМ!$A$39:$A$782,$A200,СВЦЭМ!$B$39:$B$782,G$190)+'СЕТ СН'!$F$15</f>
        <v>208.27586894000001</v>
      </c>
      <c r="H200" s="36">
        <f>SUMIFS(СВЦЭМ!$F$39:$F$782,СВЦЭМ!$A$39:$A$782,$A200,СВЦЭМ!$B$39:$B$782,H$190)+'СЕТ СН'!$F$15</f>
        <v>200.16776519000001</v>
      </c>
      <c r="I200" s="36">
        <f>SUMIFS(СВЦЭМ!$F$39:$F$782,СВЦЭМ!$A$39:$A$782,$A200,СВЦЭМ!$B$39:$B$782,I$190)+'СЕТ СН'!$F$15</f>
        <v>187.85493087</v>
      </c>
      <c r="J200" s="36">
        <f>SUMIFS(СВЦЭМ!$F$39:$F$782,СВЦЭМ!$A$39:$A$782,$A200,СВЦЭМ!$B$39:$B$782,J$190)+'СЕТ СН'!$F$15</f>
        <v>172.42028651000001</v>
      </c>
      <c r="K200" s="36">
        <f>SUMIFS(СВЦЭМ!$F$39:$F$782,СВЦЭМ!$A$39:$A$782,$A200,СВЦЭМ!$B$39:$B$782,K$190)+'СЕТ СН'!$F$15</f>
        <v>161.97891372000001</v>
      </c>
      <c r="L200" s="36">
        <f>SUMIFS(СВЦЭМ!$F$39:$F$782,СВЦЭМ!$A$39:$A$782,$A200,СВЦЭМ!$B$39:$B$782,L$190)+'СЕТ СН'!$F$15</f>
        <v>162.62973646</v>
      </c>
      <c r="M200" s="36">
        <f>SUMIFS(СВЦЭМ!$F$39:$F$782,СВЦЭМ!$A$39:$A$782,$A200,СВЦЭМ!$B$39:$B$782,M$190)+'СЕТ СН'!$F$15</f>
        <v>164.42112748</v>
      </c>
      <c r="N200" s="36">
        <f>SUMIFS(СВЦЭМ!$F$39:$F$782,СВЦЭМ!$A$39:$A$782,$A200,СВЦЭМ!$B$39:$B$782,N$190)+'СЕТ СН'!$F$15</f>
        <v>165.39497488999999</v>
      </c>
      <c r="O200" s="36">
        <f>SUMIFS(СВЦЭМ!$F$39:$F$782,СВЦЭМ!$A$39:$A$782,$A200,СВЦЭМ!$B$39:$B$782,O$190)+'СЕТ СН'!$F$15</f>
        <v>163.94900797</v>
      </c>
      <c r="P200" s="36">
        <f>SUMIFS(СВЦЭМ!$F$39:$F$782,СВЦЭМ!$A$39:$A$782,$A200,СВЦЭМ!$B$39:$B$782,P$190)+'СЕТ СН'!$F$15</f>
        <v>167.35634039999999</v>
      </c>
      <c r="Q200" s="36">
        <f>SUMIFS(СВЦЭМ!$F$39:$F$782,СВЦЭМ!$A$39:$A$782,$A200,СВЦЭМ!$B$39:$B$782,Q$190)+'СЕТ СН'!$F$15</f>
        <v>170.79982129000001</v>
      </c>
      <c r="R200" s="36">
        <f>SUMIFS(СВЦЭМ!$F$39:$F$782,СВЦЭМ!$A$39:$A$782,$A200,СВЦЭМ!$B$39:$B$782,R$190)+'СЕТ СН'!$F$15</f>
        <v>176.19630817999999</v>
      </c>
      <c r="S200" s="36">
        <f>SUMIFS(СВЦЭМ!$F$39:$F$782,СВЦЭМ!$A$39:$A$782,$A200,СВЦЭМ!$B$39:$B$782,S$190)+'СЕТ СН'!$F$15</f>
        <v>169.58148664000001</v>
      </c>
      <c r="T200" s="36">
        <f>SUMIFS(СВЦЭМ!$F$39:$F$782,СВЦЭМ!$A$39:$A$782,$A200,СВЦЭМ!$B$39:$B$782,T$190)+'СЕТ СН'!$F$15</f>
        <v>158.94526544999999</v>
      </c>
      <c r="U200" s="36">
        <f>SUMIFS(СВЦЭМ!$F$39:$F$782,СВЦЭМ!$A$39:$A$782,$A200,СВЦЭМ!$B$39:$B$782,U$190)+'СЕТ СН'!$F$15</f>
        <v>157.54852851000001</v>
      </c>
      <c r="V200" s="36">
        <f>SUMIFS(СВЦЭМ!$F$39:$F$782,СВЦЭМ!$A$39:$A$782,$A200,СВЦЭМ!$B$39:$B$782,V$190)+'СЕТ СН'!$F$15</f>
        <v>158.79995284</v>
      </c>
      <c r="W200" s="36">
        <f>SUMIFS(СВЦЭМ!$F$39:$F$782,СВЦЭМ!$A$39:$A$782,$A200,СВЦЭМ!$B$39:$B$782,W$190)+'СЕТ СН'!$F$15</f>
        <v>163.12562905999999</v>
      </c>
      <c r="X200" s="36">
        <f>SUMIFS(СВЦЭМ!$F$39:$F$782,СВЦЭМ!$A$39:$A$782,$A200,СВЦЭМ!$B$39:$B$782,X$190)+'СЕТ СН'!$F$15</f>
        <v>153.60179083</v>
      </c>
      <c r="Y200" s="36">
        <f>SUMIFS(СВЦЭМ!$F$39:$F$782,СВЦЭМ!$A$39:$A$782,$A200,СВЦЭМ!$B$39:$B$782,Y$190)+'СЕТ СН'!$F$15</f>
        <v>154.03799849000001</v>
      </c>
    </row>
    <row r="201" spans="1:25" ht="15.75" x14ac:dyDescent="0.2">
      <c r="A201" s="35">
        <f t="shared" si="5"/>
        <v>44419</v>
      </c>
      <c r="B201" s="36">
        <f>SUMIFS(СВЦЭМ!$F$39:$F$782,СВЦЭМ!$A$39:$A$782,$A201,СВЦЭМ!$B$39:$B$782,B$190)+'СЕТ СН'!$F$15</f>
        <v>166.00811669000001</v>
      </c>
      <c r="C201" s="36">
        <f>SUMIFS(СВЦЭМ!$F$39:$F$782,СВЦЭМ!$A$39:$A$782,$A201,СВЦЭМ!$B$39:$B$782,C$190)+'СЕТ СН'!$F$15</f>
        <v>179.53602128</v>
      </c>
      <c r="D201" s="36">
        <f>SUMIFS(СВЦЭМ!$F$39:$F$782,СВЦЭМ!$A$39:$A$782,$A201,СВЦЭМ!$B$39:$B$782,D$190)+'СЕТ СН'!$F$15</f>
        <v>190.89954427999999</v>
      </c>
      <c r="E201" s="36">
        <f>SUMIFS(СВЦЭМ!$F$39:$F$782,СВЦЭМ!$A$39:$A$782,$A201,СВЦЭМ!$B$39:$B$782,E$190)+'СЕТ СН'!$F$15</f>
        <v>195.70972254</v>
      </c>
      <c r="F201" s="36">
        <f>SUMIFS(СВЦЭМ!$F$39:$F$782,СВЦЭМ!$A$39:$A$782,$A201,СВЦЭМ!$B$39:$B$782,F$190)+'СЕТ СН'!$F$15</f>
        <v>195.88257135000001</v>
      </c>
      <c r="G201" s="36">
        <f>SUMIFS(СВЦЭМ!$F$39:$F$782,СВЦЭМ!$A$39:$A$782,$A201,СВЦЭМ!$B$39:$B$782,G$190)+'СЕТ СН'!$F$15</f>
        <v>194.54126507000001</v>
      </c>
      <c r="H201" s="36">
        <f>SUMIFS(СВЦЭМ!$F$39:$F$782,СВЦЭМ!$A$39:$A$782,$A201,СВЦЭМ!$B$39:$B$782,H$190)+'СЕТ СН'!$F$15</f>
        <v>188.44391999000001</v>
      </c>
      <c r="I201" s="36">
        <f>SUMIFS(СВЦЭМ!$F$39:$F$782,СВЦЭМ!$A$39:$A$782,$A201,СВЦЭМ!$B$39:$B$782,I$190)+'СЕТ СН'!$F$15</f>
        <v>180.30741853999999</v>
      </c>
      <c r="J201" s="36">
        <f>SUMIFS(СВЦЭМ!$F$39:$F$782,СВЦЭМ!$A$39:$A$782,$A201,СВЦЭМ!$B$39:$B$782,J$190)+'СЕТ СН'!$F$15</f>
        <v>168.88484328999999</v>
      </c>
      <c r="K201" s="36">
        <f>SUMIFS(СВЦЭМ!$F$39:$F$782,СВЦЭМ!$A$39:$A$782,$A201,СВЦЭМ!$B$39:$B$782,K$190)+'СЕТ СН'!$F$15</f>
        <v>162.12580937000001</v>
      </c>
      <c r="L201" s="36">
        <f>SUMIFS(СВЦЭМ!$F$39:$F$782,СВЦЭМ!$A$39:$A$782,$A201,СВЦЭМ!$B$39:$B$782,L$190)+'СЕТ СН'!$F$15</f>
        <v>156.37322750000001</v>
      </c>
      <c r="M201" s="36">
        <f>SUMIFS(СВЦЭМ!$F$39:$F$782,СВЦЭМ!$A$39:$A$782,$A201,СВЦЭМ!$B$39:$B$782,M$190)+'СЕТ СН'!$F$15</f>
        <v>157.08197393</v>
      </c>
      <c r="N201" s="36">
        <f>SUMIFS(СВЦЭМ!$F$39:$F$782,СВЦЭМ!$A$39:$A$782,$A201,СВЦЭМ!$B$39:$B$782,N$190)+'СЕТ СН'!$F$15</f>
        <v>161.90416730000001</v>
      </c>
      <c r="O201" s="36">
        <f>SUMIFS(СВЦЭМ!$F$39:$F$782,СВЦЭМ!$A$39:$A$782,$A201,СВЦЭМ!$B$39:$B$782,O$190)+'СЕТ СН'!$F$15</f>
        <v>164.98309778000001</v>
      </c>
      <c r="P201" s="36">
        <f>SUMIFS(СВЦЭМ!$F$39:$F$782,СВЦЭМ!$A$39:$A$782,$A201,СВЦЭМ!$B$39:$B$782,P$190)+'СЕТ СН'!$F$15</f>
        <v>173.81704826000001</v>
      </c>
      <c r="Q201" s="36">
        <f>SUMIFS(СВЦЭМ!$F$39:$F$782,СВЦЭМ!$A$39:$A$782,$A201,СВЦЭМ!$B$39:$B$782,Q$190)+'СЕТ СН'!$F$15</f>
        <v>176.61426799</v>
      </c>
      <c r="R201" s="36">
        <f>SUMIFS(СВЦЭМ!$F$39:$F$782,СВЦЭМ!$A$39:$A$782,$A201,СВЦЭМ!$B$39:$B$782,R$190)+'СЕТ СН'!$F$15</f>
        <v>174.97888528999999</v>
      </c>
      <c r="S201" s="36">
        <f>SUMIFS(СВЦЭМ!$F$39:$F$782,СВЦЭМ!$A$39:$A$782,$A201,СВЦЭМ!$B$39:$B$782,S$190)+'СЕТ СН'!$F$15</f>
        <v>168.60527106000001</v>
      </c>
      <c r="T201" s="36">
        <f>SUMIFS(СВЦЭМ!$F$39:$F$782,СВЦЭМ!$A$39:$A$782,$A201,СВЦЭМ!$B$39:$B$782,T$190)+'СЕТ СН'!$F$15</f>
        <v>163.31816515</v>
      </c>
      <c r="U201" s="36">
        <f>SUMIFS(СВЦЭМ!$F$39:$F$782,СВЦЭМ!$A$39:$A$782,$A201,СВЦЭМ!$B$39:$B$782,U$190)+'СЕТ СН'!$F$15</f>
        <v>160.81048265000001</v>
      </c>
      <c r="V201" s="36">
        <f>SUMIFS(СВЦЭМ!$F$39:$F$782,СВЦЭМ!$A$39:$A$782,$A201,СВЦЭМ!$B$39:$B$782,V$190)+'СЕТ СН'!$F$15</f>
        <v>161.92085381000001</v>
      </c>
      <c r="W201" s="36">
        <f>SUMIFS(СВЦЭМ!$F$39:$F$782,СВЦЭМ!$A$39:$A$782,$A201,СВЦЭМ!$B$39:$B$782,W$190)+'СЕТ СН'!$F$15</f>
        <v>165.87501015000001</v>
      </c>
      <c r="X201" s="36">
        <f>SUMIFS(СВЦЭМ!$F$39:$F$782,СВЦЭМ!$A$39:$A$782,$A201,СВЦЭМ!$B$39:$B$782,X$190)+'СЕТ СН'!$F$15</f>
        <v>161.5161487</v>
      </c>
      <c r="Y201" s="36">
        <f>SUMIFS(СВЦЭМ!$F$39:$F$782,СВЦЭМ!$A$39:$A$782,$A201,СВЦЭМ!$B$39:$B$782,Y$190)+'СЕТ СН'!$F$15</f>
        <v>169.0680509</v>
      </c>
    </row>
    <row r="202" spans="1:25" ht="15.75" x14ac:dyDescent="0.2">
      <c r="A202" s="35">
        <f t="shared" si="5"/>
        <v>44420</v>
      </c>
      <c r="B202" s="36">
        <f>SUMIFS(СВЦЭМ!$F$39:$F$782,СВЦЭМ!$A$39:$A$782,$A202,СВЦЭМ!$B$39:$B$782,B$190)+'СЕТ СН'!$F$15</f>
        <v>186.82005315999999</v>
      </c>
      <c r="C202" s="36">
        <f>SUMIFS(СВЦЭМ!$F$39:$F$782,СВЦЭМ!$A$39:$A$782,$A202,СВЦЭМ!$B$39:$B$782,C$190)+'СЕТ СН'!$F$15</f>
        <v>200.58213205999999</v>
      </c>
      <c r="D202" s="36">
        <f>SUMIFS(СВЦЭМ!$F$39:$F$782,СВЦЭМ!$A$39:$A$782,$A202,СВЦЭМ!$B$39:$B$782,D$190)+'СЕТ СН'!$F$15</f>
        <v>211.24108719</v>
      </c>
      <c r="E202" s="36">
        <f>SUMIFS(СВЦЭМ!$F$39:$F$782,СВЦЭМ!$A$39:$A$782,$A202,СВЦЭМ!$B$39:$B$782,E$190)+'СЕТ СН'!$F$15</f>
        <v>214.25418755000001</v>
      </c>
      <c r="F202" s="36">
        <f>SUMIFS(СВЦЭМ!$F$39:$F$782,СВЦЭМ!$A$39:$A$782,$A202,СВЦЭМ!$B$39:$B$782,F$190)+'СЕТ СН'!$F$15</f>
        <v>215.74482755</v>
      </c>
      <c r="G202" s="36">
        <f>SUMIFS(СВЦЭМ!$F$39:$F$782,СВЦЭМ!$A$39:$A$782,$A202,СВЦЭМ!$B$39:$B$782,G$190)+'СЕТ СН'!$F$15</f>
        <v>214.89043052</v>
      </c>
      <c r="H202" s="36">
        <f>SUMIFS(СВЦЭМ!$F$39:$F$782,СВЦЭМ!$A$39:$A$782,$A202,СВЦЭМ!$B$39:$B$782,H$190)+'СЕТ СН'!$F$15</f>
        <v>204.33459139000001</v>
      </c>
      <c r="I202" s="36">
        <f>SUMIFS(СВЦЭМ!$F$39:$F$782,СВЦЭМ!$A$39:$A$782,$A202,СВЦЭМ!$B$39:$B$782,I$190)+'СЕТ СН'!$F$15</f>
        <v>187.48117083</v>
      </c>
      <c r="J202" s="36">
        <f>SUMIFS(СВЦЭМ!$F$39:$F$782,СВЦЭМ!$A$39:$A$782,$A202,СВЦЭМ!$B$39:$B$782,J$190)+'СЕТ СН'!$F$15</f>
        <v>169.41004099</v>
      </c>
      <c r="K202" s="36">
        <f>SUMIFS(СВЦЭМ!$F$39:$F$782,СВЦЭМ!$A$39:$A$782,$A202,СВЦЭМ!$B$39:$B$782,K$190)+'СЕТ СН'!$F$15</f>
        <v>165.17129358</v>
      </c>
      <c r="L202" s="36">
        <f>SUMIFS(СВЦЭМ!$F$39:$F$782,СВЦЭМ!$A$39:$A$782,$A202,СВЦЭМ!$B$39:$B$782,L$190)+'СЕТ СН'!$F$15</f>
        <v>161.47234089</v>
      </c>
      <c r="M202" s="36">
        <f>SUMIFS(СВЦЭМ!$F$39:$F$782,СВЦЭМ!$A$39:$A$782,$A202,СВЦЭМ!$B$39:$B$782,M$190)+'СЕТ СН'!$F$15</f>
        <v>160.32749224</v>
      </c>
      <c r="N202" s="36">
        <f>SUMIFS(СВЦЭМ!$F$39:$F$782,СВЦЭМ!$A$39:$A$782,$A202,СВЦЭМ!$B$39:$B$782,N$190)+'СЕТ СН'!$F$15</f>
        <v>161.52591455999999</v>
      </c>
      <c r="O202" s="36">
        <f>SUMIFS(СВЦЭМ!$F$39:$F$782,СВЦЭМ!$A$39:$A$782,$A202,СВЦЭМ!$B$39:$B$782,O$190)+'СЕТ СН'!$F$15</f>
        <v>163.99911087000001</v>
      </c>
      <c r="P202" s="36">
        <f>SUMIFS(СВЦЭМ!$F$39:$F$782,СВЦЭМ!$A$39:$A$782,$A202,СВЦЭМ!$B$39:$B$782,P$190)+'СЕТ СН'!$F$15</f>
        <v>169.31581815999999</v>
      </c>
      <c r="Q202" s="36">
        <f>SUMIFS(СВЦЭМ!$F$39:$F$782,СВЦЭМ!$A$39:$A$782,$A202,СВЦЭМ!$B$39:$B$782,Q$190)+'СЕТ СН'!$F$15</f>
        <v>170.76964609999999</v>
      </c>
      <c r="R202" s="36">
        <f>SUMIFS(СВЦЭМ!$F$39:$F$782,СВЦЭМ!$A$39:$A$782,$A202,СВЦЭМ!$B$39:$B$782,R$190)+'СЕТ СН'!$F$15</f>
        <v>170.44250794000001</v>
      </c>
      <c r="S202" s="36">
        <f>SUMIFS(СВЦЭМ!$F$39:$F$782,СВЦЭМ!$A$39:$A$782,$A202,СВЦЭМ!$B$39:$B$782,S$190)+'СЕТ СН'!$F$15</f>
        <v>162.23427577999999</v>
      </c>
      <c r="T202" s="36">
        <f>SUMIFS(СВЦЭМ!$F$39:$F$782,СВЦЭМ!$A$39:$A$782,$A202,СВЦЭМ!$B$39:$B$782,T$190)+'СЕТ СН'!$F$15</f>
        <v>160.18612279000001</v>
      </c>
      <c r="U202" s="36">
        <f>SUMIFS(СВЦЭМ!$F$39:$F$782,СВЦЭМ!$A$39:$A$782,$A202,СВЦЭМ!$B$39:$B$782,U$190)+'СЕТ СН'!$F$15</f>
        <v>160.00803865</v>
      </c>
      <c r="V202" s="36">
        <f>SUMIFS(СВЦЭМ!$F$39:$F$782,СВЦЭМ!$A$39:$A$782,$A202,СВЦЭМ!$B$39:$B$782,V$190)+'СЕТ СН'!$F$15</f>
        <v>161.46220507000001</v>
      </c>
      <c r="W202" s="36">
        <f>SUMIFS(СВЦЭМ!$F$39:$F$782,СВЦЭМ!$A$39:$A$782,$A202,СВЦЭМ!$B$39:$B$782,W$190)+'СЕТ СН'!$F$15</f>
        <v>163.18748011</v>
      </c>
      <c r="X202" s="36">
        <f>SUMIFS(СВЦЭМ!$F$39:$F$782,СВЦЭМ!$A$39:$A$782,$A202,СВЦЭМ!$B$39:$B$782,X$190)+'СЕТ СН'!$F$15</f>
        <v>162.77827808999999</v>
      </c>
      <c r="Y202" s="36">
        <f>SUMIFS(СВЦЭМ!$F$39:$F$782,СВЦЭМ!$A$39:$A$782,$A202,СВЦЭМ!$B$39:$B$782,Y$190)+'СЕТ СН'!$F$15</f>
        <v>176.07018719999999</v>
      </c>
    </row>
    <row r="203" spans="1:25" ht="15.75" x14ac:dyDescent="0.2">
      <c r="A203" s="35">
        <f t="shared" si="5"/>
        <v>44421</v>
      </c>
      <c r="B203" s="36">
        <f>SUMIFS(СВЦЭМ!$F$39:$F$782,СВЦЭМ!$A$39:$A$782,$A203,СВЦЭМ!$B$39:$B$782,B$190)+'СЕТ СН'!$F$15</f>
        <v>191.29481677999999</v>
      </c>
      <c r="C203" s="36">
        <f>SUMIFS(СВЦЭМ!$F$39:$F$782,СВЦЭМ!$A$39:$A$782,$A203,СВЦЭМ!$B$39:$B$782,C$190)+'СЕТ СН'!$F$15</f>
        <v>206.08246865999999</v>
      </c>
      <c r="D203" s="36">
        <f>SUMIFS(СВЦЭМ!$F$39:$F$782,СВЦЭМ!$A$39:$A$782,$A203,СВЦЭМ!$B$39:$B$782,D$190)+'СЕТ СН'!$F$15</f>
        <v>216.54696100000001</v>
      </c>
      <c r="E203" s="36">
        <f>SUMIFS(СВЦЭМ!$F$39:$F$782,СВЦЭМ!$A$39:$A$782,$A203,СВЦЭМ!$B$39:$B$782,E$190)+'СЕТ СН'!$F$15</f>
        <v>219.3650633</v>
      </c>
      <c r="F203" s="36">
        <f>SUMIFS(СВЦЭМ!$F$39:$F$782,СВЦЭМ!$A$39:$A$782,$A203,СВЦЭМ!$B$39:$B$782,F$190)+'СЕТ СН'!$F$15</f>
        <v>221.42267074</v>
      </c>
      <c r="G203" s="36">
        <f>SUMIFS(СВЦЭМ!$F$39:$F$782,СВЦЭМ!$A$39:$A$782,$A203,СВЦЭМ!$B$39:$B$782,G$190)+'СЕТ СН'!$F$15</f>
        <v>218.32508405999999</v>
      </c>
      <c r="H203" s="36">
        <f>SUMIFS(СВЦЭМ!$F$39:$F$782,СВЦЭМ!$A$39:$A$782,$A203,СВЦЭМ!$B$39:$B$782,H$190)+'СЕТ СН'!$F$15</f>
        <v>208.01861948000001</v>
      </c>
      <c r="I203" s="36">
        <f>SUMIFS(СВЦЭМ!$F$39:$F$782,СВЦЭМ!$A$39:$A$782,$A203,СВЦЭМ!$B$39:$B$782,I$190)+'СЕТ СН'!$F$15</f>
        <v>188.91289076999999</v>
      </c>
      <c r="J203" s="36">
        <f>SUMIFS(СВЦЭМ!$F$39:$F$782,СВЦЭМ!$A$39:$A$782,$A203,СВЦЭМ!$B$39:$B$782,J$190)+'СЕТ СН'!$F$15</f>
        <v>174.94535753</v>
      </c>
      <c r="K203" s="36">
        <f>SUMIFS(СВЦЭМ!$F$39:$F$782,СВЦЭМ!$A$39:$A$782,$A203,СВЦЭМ!$B$39:$B$782,K$190)+'СЕТ СН'!$F$15</f>
        <v>167.44846002</v>
      </c>
      <c r="L203" s="36">
        <f>SUMIFS(СВЦЭМ!$F$39:$F$782,СВЦЭМ!$A$39:$A$782,$A203,СВЦЭМ!$B$39:$B$782,L$190)+'СЕТ СН'!$F$15</f>
        <v>162.12521298999999</v>
      </c>
      <c r="M203" s="36">
        <f>SUMIFS(СВЦЭМ!$F$39:$F$782,СВЦЭМ!$A$39:$A$782,$A203,СВЦЭМ!$B$39:$B$782,M$190)+'СЕТ СН'!$F$15</f>
        <v>159.99756343999999</v>
      </c>
      <c r="N203" s="36">
        <f>SUMIFS(СВЦЭМ!$F$39:$F$782,СВЦЭМ!$A$39:$A$782,$A203,СВЦЭМ!$B$39:$B$782,N$190)+'СЕТ СН'!$F$15</f>
        <v>158.1829611</v>
      </c>
      <c r="O203" s="36">
        <f>SUMIFS(СВЦЭМ!$F$39:$F$782,СВЦЭМ!$A$39:$A$782,$A203,СВЦЭМ!$B$39:$B$782,O$190)+'СЕТ СН'!$F$15</f>
        <v>162.32905661000001</v>
      </c>
      <c r="P203" s="36">
        <f>SUMIFS(СВЦЭМ!$F$39:$F$782,СВЦЭМ!$A$39:$A$782,$A203,СВЦЭМ!$B$39:$B$782,P$190)+'СЕТ СН'!$F$15</f>
        <v>168.34444429000001</v>
      </c>
      <c r="Q203" s="36">
        <f>SUMIFS(СВЦЭМ!$F$39:$F$782,СВЦЭМ!$A$39:$A$782,$A203,СВЦЭМ!$B$39:$B$782,Q$190)+'СЕТ СН'!$F$15</f>
        <v>170.29410461000001</v>
      </c>
      <c r="R203" s="36">
        <f>SUMIFS(СВЦЭМ!$F$39:$F$782,СВЦЭМ!$A$39:$A$782,$A203,СВЦЭМ!$B$39:$B$782,R$190)+'СЕТ СН'!$F$15</f>
        <v>174.05129622999999</v>
      </c>
      <c r="S203" s="36">
        <f>SUMIFS(СВЦЭМ!$F$39:$F$782,СВЦЭМ!$A$39:$A$782,$A203,СВЦЭМ!$B$39:$B$782,S$190)+'СЕТ СН'!$F$15</f>
        <v>167.89972627</v>
      </c>
      <c r="T203" s="36">
        <f>SUMIFS(СВЦЭМ!$F$39:$F$782,СВЦЭМ!$A$39:$A$782,$A203,СВЦЭМ!$B$39:$B$782,T$190)+'СЕТ СН'!$F$15</f>
        <v>162.89137932</v>
      </c>
      <c r="U203" s="36">
        <f>SUMIFS(СВЦЭМ!$F$39:$F$782,СВЦЭМ!$A$39:$A$782,$A203,СВЦЭМ!$B$39:$B$782,U$190)+'СЕТ СН'!$F$15</f>
        <v>164.07190728</v>
      </c>
      <c r="V203" s="36">
        <f>SUMIFS(СВЦЭМ!$F$39:$F$782,СВЦЭМ!$A$39:$A$782,$A203,СВЦЭМ!$B$39:$B$782,V$190)+'СЕТ СН'!$F$15</f>
        <v>156.69184541999999</v>
      </c>
      <c r="W203" s="36">
        <f>SUMIFS(СВЦЭМ!$F$39:$F$782,СВЦЭМ!$A$39:$A$782,$A203,СВЦЭМ!$B$39:$B$782,W$190)+'СЕТ СН'!$F$15</f>
        <v>153.07515237000001</v>
      </c>
      <c r="X203" s="36">
        <f>SUMIFS(СВЦЭМ!$F$39:$F$782,СВЦЭМ!$A$39:$A$782,$A203,СВЦЭМ!$B$39:$B$782,X$190)+'СЕТ СН'!$F$15</f>
        <v>158.61525416999999</v>
      </c>
      <c r="Y203" s="36">
        <f>SUMIFS(СВЦЭМ!$F$39:$F$782,СВЦЭМ!$A$39:$A$782,$A203,СВЦЭМ!$B$39:$B$782,Y$190)+'СЕТ СН'!$F$15</f>
        <v>159.50433978000001</v>
      </c>
    </row>
    <row r="204" spans="1:25" ht="15.75" x14ac:dyDescent="0.2">
      <c r="A204" s="35">
        <f t="shared" si="5"/>
        <v>44422</v>
      </c>
      <c r="B204" s="36">
        <f>SUMIFS(СВЦЭМ!$F$39:$F$782,СВЦЭМ!$A$39:$A$782,$A204,СВЦЭМ!$B$39:$B$782,B$190)+'СЕТ СН'!$F$15</f>
        <v>136.34563499000001</v>
      </c>
      <c r="C204" s="36">
        <f>SUMIFS(СВЦЭМ!$F$39:$F$782,СВЦЭМ!$A$39:$A$782,$A204,СВЦЭМ!$B$39:$B$782,C$190)+'СЕТ СН'!$F$15</f>
        <v>149.86301628000001</v>
      </c>
      <c r="D204" s="36">
        <f>SUMIFS(СВЦЭМ!$F$39:$F$782,СВЦЭМ!$A$39:$A$782,$A204,СВЦЭМ!$B$39:$B$782,D$190)+'СЕТ СН'!$F$15</f>
        <v>162.17947441999999</v>
      </c>
      <c r="E204" s="36">
        <f>SUMIFS(СВЦЭМ!$F$39:$F$782,СВЦЭМ!$A$39:$A$782,$A204,СВЦЭМ!$B$39:$B$782,E$190)+'СЕТ СН'!$F$15</f>
        <v>162.95403784000001</v>
      </c>
      <c r="F204" s="36">
        <f>SUMIFS(СВЦЭМ!$F$39:$F$782,СВЦЭМ!$A$39:$A$782,$A204,СВЦЭМ!$B$39:$B$782,F$190)+'СЕТ СН'!$F$15</f>
        <v>164.47053360999999</v>
      </c>
      <c r="G204" s="36">
        <f>SUMIFS(СВЦЭМ!$F$39:$F$782,СВЦЭМ!$A$39:$A$782,$A204,СВЦЭМ!$B$39:$B$782,G$190)+'СЕТ СН'!$F$15</f>
        <v>175.78501854000001</v>
      </c>
      <c r="H204" s="36">
        <f>SUMIFS(СВЦЭМ!$F$39:$F$782,СВЦЭМ!$A$39:$A$782,$A204,СВЦЭМ!$B$39:$B$782,H$190)+'СЕТ СН'!$F$15</f>
        <v>166.08026425</v>
      </c>
      <c r="I204" s="36">
        <f>SUMIFS(СВЦЭМ!$F$39:$F$782,СВЦЭМ!$A$39:$A$782,$A204,СВЦЭМ!$B$39:$B$782,I$190)+'СЕТ СН'!$F$15</f>
        <v>147.67958365000001</v>
      </c>
      <c r="J204" s="36">
        <f>SUMIFS(СВЦЭМ!$F$39:$F$782,СВЦЭМ!$A$39:$A$782,$A204,СВЦЭМ!$B$39:$B$782,J$190)+'СЕТ СН'!$F$15</f>
        <v>129.19362803000001</v>
      </c>
      <c r="K204" s="36">
        <f>SUMIFS(СВЦЭМ!$F$39:$F$782,СВЦЭМ!$A$39:$A$782,$A204,СВЦЭМ!$B$39:$B$782,K$190)+'СЕТ СН'!$F$15</f>
        <v>122.19124142</v>
      </c>
      <c r="L204" s="36">
        <f>SUMIFS(СВЦЭМ!$F$39:$F$782,СВЦЭМ!$A$39:$A$782,$A204,СВЦЭМ!$B$39:$B$782,L$190)+'СЕТ СН'!$F$15</f>
        <v>116.82566995000001</v>
      </c>
      <c r="M204" s="36">
        <f>SUMIFS(СВЦЭМ!$F$39:$F$782,СВЦЭМ!$A$39:$A$782,$A204,СВЦЭМ!$B$39:$B$782,M$190)+'СЕТ СН'!$F$15</f>
        <v>116.07387276999999</v>
      </c>
      <c r="N204" s="36">
        <f>SUMIFS(СВЦЭМ!$F$39:$F$782,СВЦЭМ!$A$39:$A$782,$A204,СВЦЭМ!$B$39:$B$782,N$190)+'СЕТ СН'!$F$15</f>
        <v>117.88851648000001</v>
      </c>
      <c r="O204" s="36">
        <f>SUMIFS(СВЦЭМ!$F$39:$F$782,СВЦЭМ!$A$39:$A$782,$A204,СВЦЭМ!$B$39:$B$782,O$190)+'СЕТ СН'!$F$15</f>
        <v>122.86792708</v>
      </c>
      <c r="P204" s="36">
        <f>SUMIFS(СВЦЭМ!$F$39:$F$782,СВЦЭМ!$A$39:$A$782,$A204,СВЦЭМ!$B$39:$B$782,P$190)+'СЕТ СН'!$F$15</f>
        <v>129.96932698000001</v>
      </c>
      <c r="Q204" s="36">
        <f>SUMIFS(СВЦЭМ!$F$39:$F$782,СВЦЭМ!$A$39:$A$782,$A204,СВЦЭМ!$B$39:$B$782,Q$190)+'СЕТ СН'!$F$15</f>
        <v>132.29747793000001</v>
      </c>
      <c r="R204" s="36">
        <f>SUMIFS(СВЦЭМ!$F$39:$F$782,СВЦЭМ!$A$39:$A$782,$A204,СВЦЭМ!$B$39:$B$782,R$190)+'СЕТ СН'!$F$15</f>
        <v>131.57863198000001</v>
      </c>
      <c r="S204" s="36">
        <f>SUMIFS(СВЦЭМ!$F$39:$F$782,СВЦЭМ!$A$39:$A$782,$A204,СВЦЭМ!$B$39:$B$782,S$190)+'СЕТ СН'!$F$15</f>
        <v>123.91114743</v>
      </c>
      <c r="T204" s="36">
        <f>SUMIFS(СВЦЭМ!$F$39:$F$782,СВЦЭМ!$A$39:$A$782,$A204,СВЦЭМ!$B$39:$B$782,T$190)+'СЕТ СН'!$F$15</f>
        <v>119.56056146</v>
      </c>
      <c r="U204" s="36">
        <f>SUMIFS(СВЦЭМ!$F$39:$F$782,СВЦЭМ!$A$39:$A$782,$A204,СВЦЭМ!$B$39:$B$782,U$190)+'СЕТ СН'!$F$15</f>
        <v>119.39747688999999</v>
      </c>
      <c r="V204" s="36">
        <f>SUMIFS(СВЦЭМ!$F$39:$F$782,СВЦЭМ!$A$39:$A$782,$A204,СВЦЭМ!$B$39:$B$782,V$190)+'СЕТ СН'!$F$15</f>
        <v>119.18364338000001</v>
      </c>
      <c r="W204" s="36">
        <f>SUMIFS(СВЦЭМ!$F$39:$F$782,СВЦЭМ!$A$39:$A$782,$A204,СВЦЭМ!$B$39:$B$782,W$190)+'СЕТ СН'!$F$15</f>
        <v>120.76076435</v>
      </c>
      <c r="X204" s="36">
        <f>SUMIFS(СВЦЭМ!$F$39:$F$782,СВЦЭМ!$A$39:$A$782,$A204,СВЦЭМ!$B$39:$B$782,X$190)+'СЕТ СН'!$F$15</f>
        <v>127.72248517</v>
      </c>
      <c r="Y204" s="36">
        <f>SUMIFS(СВЦЭМ!$F$39:$F$782,СВЦЭМ!$A$39:$A$782,$A204,СВЦЭМ!$B$39:$B$782,Y$190)+'СЕТ СН'!$F$15</f>
        <v>136.56071177000001</v>
      </c>
    </row>
    <row r="205" spans="1:25" ht="15.75" x14ac:dyDescent="0.2">
      <c r="A205" s="35">
        <f t="shared" si="5"/>
        <v>44423</v>
      </c>
      <c r="B205" s="36">
        <f>SUMIFS(СВЦЭМ!$F$39:$F$782,СВЦЭМ!$A$39:$A$782,$A205,СВЦЭМ!$B$39:$B$782,B$190)+'СЕТ СН'!$F$15</f>
        <v>146.19793217</v>
      </c>
      <c r="C205" s="36">
        <f>SUMIFS(СВЦЭМ!$F$39:$F$782,СВЦЭМ!$A$39:$A$782,$A205,СВЦЭМ!$B$39:$B$782,C$190)+'СЕТ СН'!$F$15</f>
        <v>157.15754156</v>
      </c>
      <c r="D205" s="36">
        <f>SUMIFS(СВЦЭМ!$F$39:$F$782,СВЦЭМ!$A$39:$A$782,$A205,СВЦЭМ!$B$39:$B$782,D$190)+'СЕТ СН'!$F$15</f>
        <v>168.89316278000001</v>
      </c>
      <c r="E205" s="36">
        <f>SUMIFS(СВЦЭМ!$F$39:$F$782,СВЦЭМ!$A$39:$A$782,$A205,СВЦЭМ!$B$39:$B$782,E$190)+'СЕТ СН'!$F$15</f>
        <v>170.03734827</v>
      </c>
      <c r="F205" s="36">
        <f>SUMIFS(СВЦЭМ!$F$39:$F$782,СВЦЭМ!$A$39:$A$782,$A205,СВЦЭМ!$B$39:$B$782,F$190)+'СЕТ СН'!$F$15</f>
        <v>171.20909921000001</v>
      </c>
      <c r="G205" s="36">
        <f>SUMIFS(СВЦЭМ!$F$39:$F$782,СВЦЭМ!$A$39:$A$782,$A205,СВЦЭМ!$B$39:$B$782,G$190)+'СЕТ СН'!$F$15</f>
        <v>171.96111357999999</v>
      </c>
      <c r="H205" s="36">
        <f>SUMIFS(СВЦЭМ!$F$39:$F$782,СВЦЭМ!$A$39:$A$782,$A205,СВЦЭМ!$B$39:$B$782,H$190)+'СЕТ СН'!$F$15</f>
        <v>165.96260372</v>
      </c>
      <c r="I205" s="36">
        <f>SUMIFS(СВЦЭМ!$F$39:$F$782,СВЦЭМ!$A$39:$A$782,$A205,СВЦЭМ!$B$39:$B$782,I$190)+'СЕТ СН'!$F$15</f>
        <v>153.59883725</v>
      </c>
      <c r="J205" s="36">
        <f>SUMIFS(СВЦЭМ!$F$39:$F$782,СВЦЭМ!$A$39:$A$782,$A205,СВЦЭМ!$B$39:$B$782,J$190)+'СЕТ СН'!$F$15</f>
        <v>137.69915072000001</v>
      </c>
      <c r="K205" s="36">
        <f>SUMIFS(СВЦЭМ!$F$39:$F$782,СВЦЭМ!$A$39:$A$782,$A205,СВЦЭМ!$B$39:$B$782,K$190)+'СЕТ СН'!$F$15</f>
        <v>129.02026268</v>
      </c>
      <c r="L205" s="36">
        <f>SUMIFS(СВЦЭМ!$F$39:$F$782,СВЦЭМ!$A$39:$A$782,$A205,СВЦЭМ!$B$39:$B$782,L$190)+'СЕТ СН'!$F$15</f>
        <v>122.29751985999999</v>
      </c>
      <c r="M205" s="36">
        <f>SUMIFS(СВЦЭМ!$F$39:$F$782,СВЦЭМ!$A$39:$A$782,$A205,СВЦЭМ!$B$39:$B$782,M$190)+'СЕТ СН'!$F$15</f>
        <v>121.59923777</v>
      </c>
      <c r="N205" s="36">
        <f>SUMIFS(СВЦЭМ!$F$39:$F$782,СВЦЭМ!$A$39:$A$782,$A205,СВЦЭМ!$B$39:$B$782,N$190)+'СЕТ СН'!$F$15</f>
        <v>123.35523594</v>
      </c>
      <c r="O205" s="36">
        <f>SUMIFS(СВЦЭМ!$F$39:$F$782,СВЦЭМ!$A$39:$A$782,$A205,СВЦЭМ!$B$39:$B$782,O$190)+'СЕТ СН'!$F$15</f>
        <v>122.56061477</v>
      </c>
      <c r="P205" s="36">
        <f>SUMIFS(СВЦЭМ!$F$39:$F$782,СВЦЭМ!$A$39:$A$782,$A205,СВЦЭМ!$B$39:$B$782,P$190)+'СЕТ СН'!$F$15</f>
        <v>125.89334886</v>
      </c>
      <c r="Q205" s="36">
        <f>SUMIFS(СВЦЭМ!$F$39:$F$782,СВЦЭМ!$A$39:$A$782,$A205,СВЦЭМ!$B$39:$B$782,Q$190)+'СЕТ СН'!$F$15</f>
        <v>127.04915781</v>
      </c>
      <c r="R205" s="36">
        <f>SUMIFS(СВЦЭМ!$F$39:$F$782,СВЦЭМ!$A$39:$A$782,$A205,СВЦЭМ!$B$39:$B$782,R$190)+'СЕТ СН'!$F$15</f>
        <v>126.52364277</v>
      </c>
      <c r="S205" s="36">
        <f>SUMIFS(СВЦЭМ!$F$39:$F$782,СВЦЭМ!$A$39:$A$782,$A205,СВЦЭМ!$B$39:$B$782,S$190)+'СЕТ СН'!$F$15</f>
        <v>126.38432111</v>
      </c>
      <c r="T205" s="36">
        <f>SUMIFS(СВЦЭМ!$F$39:$F$782,СВЦЭМ!$A$39:$A$782,$A205,СВЦЭМ!$B$39:$B$782,T$190)+'СЕТ СН'!$F$15</f>
        <v>119.43700607</v>
      </c>
      <c r="U205" s="36">
        <f>SUMIFS(СВЦЭМ!$F$39:$F$782,СВЦЭМ!$A$39:$A$782,$A205,СВЦЭМ!$B$39:$B$782,U$190)+'СЕТ СН'!$F$15</f>
        <v>122.12540086</v>
      </c>
      <c r="V205" s="36">
        <f>SUMIFS(СВЦЭМ!$F$39:$F$782,СВЦЭМ!$A$39:$A$782,$A205,СВЦЭМ!$B$39:$B$782,V$190)+'СЕТ СН'!$F$15</f>
        <v>120.62294446999999</v>
      </c>
      <c r="W205" s="36">
        <f>SUMIFS(СВЦЭМ!$F$39:$F$782,СВЦЭМ!$A$39:$A$782,$A205,СВЦЭМ!$B$39:$B$782,W$190)+'СЕТ СН'!$F$15</f>
        <v>119.87321676000001</v>
      </c>
      <c r="X205" s="36">
        <f>SUMIFS(СВЦЭМ!$F$39:$F$782,СВЦЭМ!$A$39:$A$782,$A205,СВЦЭМ!$B$39:$B$782,X$190)+'СЕТ СН'!$F$15</f>
        <v>114.21097134999999</v>
      </c>
      <c r="Y205" s="36">
        <f>SUMIFS(СВЦЭМ!$F$39:$F$782,СВЦЭМ!$A$39:$A$782,$A205,СВЦЭМ!$B$39:$B$782,Y$190)+'СЕТ СН'!$F$15</f>
        <v>112.86602469</v>
      </c>
    </row>
    <row r="206" spans="1:25" ht="15.75" x14ac:dyDescent="0.2">
      <c r="A206" s="35">
        <f t="shared" si="5"/>
        <v>44424</v>
      </c>
      <c r="B206" s="36">
        <f>SUMIFS(СВЦЭМ!$F$39:$F$782,СВЦЭМ!$A$39:$A$782,$A206,СВЦЭМ!$B$39:$B$782,B$190)+'СЕТ СН'!$F$15</f>
        <v>139.06358272</v>
      </c>
      <c r="C206" s="36">
        <f>SUMIFS(СВЦЭМ!$F$39:$F$782,СВЦЭМ!$A$39:$A$782,$A206,СВЦЭМ!$B$39:$B$782,C$190)+'СЕТ СН'!$F$15</f>
        <v>151.28082207</v>
      </c>
      <c r="D206" s="36">
        <f>SUMIFS(СВЦЭМ!$F$39:$F$782,СВЦЭМ!$A$39:$A$782,$A206,СВЦЭМ!$B$39:$B$782,D$190)+'СЕТ СН'!$F$15</f>
        <v>161.98199113999999</v>
      </c>
      <c r="E206" s="36">
        <f>SUMIFS(СВЦЭМ!$F$39:$F$782,СВЦЭМ!$A$39:$A$782,$A206,СВЦЭМ!$B$39:$B$782,E$190)+'СЕТ СН'!$F$15</f>
        <v>171.04964050000001</v>
      </c>
      <c r="F206" s="36">
        <f>SUMIFS(СВЦЭМ!$F$39:$F$782,СВЦЭМ!$A$39:$A$782,$A206,СВЦЭМ!$B$39:$B$782,F$190)+'СЕТ СН'!$F$15</f>
        <v>171.68450811</v>
      </c>
      <c r="G206" s="36">
        <f>SUMIFS(СВЦЭМ!$F$39:$F$782,СВЦЭМ!$A$39:$A$782,$A206,СВЦЭМ!$B$39:$B$782,G$190)+'СЕТ СН'!$F$15</f>
        <v>171.53096836</v>
      </c>
      <c r="H206" s="36">
        <f>SUMIFS(СВЦЭМ!$F$39:$F$782,СВЦЭМ!$A$39:$A$782,$A206,СВЦЭМ!$B$39:$B$782,H$190)+'СЕТ СН'!$F$15</f>
        <v>175.17931056</v>
      </c>
      <c r="I206" s="36">
        <f>SUMIFS(СВЦЭМ!$F$39:$F$782,СВЦЭМ!$A$39:$A$782,$A206,СВЦЭМ!$B$39:$B$782,I$190)+'СЕТ СН'!$F$15</f>
        <v>186.88303235000001</v>
      </c>
      <c r="J206" s="36">
        <f>SUMIFS(СВЦЭМ!$F$39:$F$782,СВЦЭМ!$A$39:$A$782,$A206,СВЦЭМ!$B$39:$B$782,J$190)+'СЕТ СН'!$F$15</f>
        <v>182.20565783999999</v>
      </c>
      <c r="K206" s="36">
        <f>SUMIFS(СВЦЭМ!$F$39:$F$782,СВЦЭМ!$A$39:$A$782,$A206,СВЦЭМ!$B$39:$B$782,K$190)+'СЕТ СН'!$F$15</f>
        <v>163.72114463</v>
      </c>
      <c r="L206" s="36">
        <f>SUMIFS(СВЦЭМ!$F$39:$F$782,СВЦЭМ!$A$39:$A$782,$A206,СВЦЭМ!$B$39:$B$782,L$190)+'СЕТ СН'!$F$15</f>
        <v>149.80240338999999</v>
      </c>
      <c r="M206" s="36">
        <f>SUMIFS(СВЦЭМ!$F$39:$F$782,СВЦЭМ!$A$39:$A$782,$A206,СВЦЭМ!$B$39:$B$782,M$190)+'СЕТ СН'!$F$15</f>
        <v>149.31168195000001</v>
      </c>
      <c r="N206" s="36">
        <f>SUMIFS(СВЦЭМ!$F$39:$F$782,СВЦЭМ!$A$39:$A$782,$A206,СВЦЭМ!$B$39:$B$782,N$190)+'СЕТ СН'!$F$15</f>
        <v>149.28943308000001</v>
      </c>
      <c r="O206" s="36">
        <f>SUMIFS(СВЦЭМ!$F$39:$F$782,СВЦЭМ!$A$39:$A$782,$A206,СВЦЭМ!$B$39:$B$782,O$190)+'СЕТ СН'!$F$15</f>
        <v>147.93286721000001</v>
      </c>
      <c r="P206" s="36">
        <f>SUMIFS(СВЦЭМ!$F$39:$F$782,СВЦЭМ!$A$39:$A$782,$A206,СВЦЭМ!$B$39:$B$782,P$190)+'СЕТ СН'!$F$15</f>
        <v>157.80128110999999</v>
      </c>
      <c r="Q206" s="36">
        <f>SUMIFS(СВЦЭМ!$F$39:$F$782,СВЦЭМ!$A$39:$A$782,$A206,СВЦЭМ!$B$39:$B$782,Q$190)+'СЕТ СН'!$F$15</f>
        <v>155.63858113000001</v>
      </c>
      <c r="R206" s="36">
        <f>SUMIFS(СВЦЭМ!$F$39:$F$782,СВЦЭМ!$A$39:$A$782,$A206,СВЦЭМ!$B$39:$B$782,R$190)+'СЕТ СН'!$F$15</f>
        <v>153.81373629000001</v>
      </c>
      <c r="S206" s="36">
        <f>SUMIFS(СВЦЭМ!$F$39:$F$782,СВЦЭМ!$A$39:$A$782,$A206,СВЦЭМ!$B$39:$B$782,S$190)+'СЕТ СН'!$F$15</f>
        <v>149.61472936000001</v>
      </c>
      <c r="T206" s="36">
        <f>SUMIFS(СВЦЭМ!$F$39:$F$782,СВЦЭМ!$A$39:$A$782,$A206,СВЦЭМ!$B$39:$B$782,T$190)+'СЕТ СН'!$F$15</f>
        <v>150.08714033999999</v>
      </c>
      <c r="U206" s="36">
        <f>SUMIFS(СВЦЭМ!$F$39:$F$782,СВЦЭМ!$A$39:$A$782,$A206,СВЦЭМ!$B$39:$B$782,U$190)+'СЕТ СН'!$F$15</f>
        <v>151.75938224999999</v>
      </c>
      <c r="V206" s="36">
        <f>SUMIFS(СВЦЭМ!$F$39:$F$782,СВЦЭМ!$A$39:$A$782,$A206,СВЦЭМ!$B$39:$B$782,V$190)+'СЕТ СН'!$F$15</f>
        <v>153.83615911999999</v>
      </c>
      <c r="W206" s="36">
        <f>SUMIFS(СВЦЭМ!$F$39:$F$782,СВЦЭМ!$A$39:$A$782,$A206,СВЦЭМ!$B$39:$B$782,W$190)+'СЕТ СН'!$F$15</f>
        <v>154.85568064</v>
      </c>
      <c r="X206" s="36">
        <f>SUMIFS(СВЦЭМ!$F$39:$F$782,СВЦЭМ!$A$39:$A$782,$A206,СВЦЭМ!$B$39:$B$782,X$190)+'СЕТ СН'!$F$15</f>
        <v>143.57040143</v>
      </c>
      <c r="Y206" s="36">
        <f>SUMIFS(СВЦЭМ!$F$39:$F$782,СВЦЭМ!$A$39:$A$782,$A206,СВЦЭМ!$B$39:$B$782,Y$190)+'СЕТ СН'!$F$15</f>
        <v>136.70179028000001</v>
      </c>
    </row>
    <row r="207" spans="1:25" ht="15.75" x14ac:dyDescent="0.2">
      <c r="A207" s="35">
        <f t="shared" si="5"/>
        <v>44425</v>
      </c>
      <c r="B207" s="36">
        <f>SUMIFS(СВЦЭМ!$F$39:$F$782,СВЦЭМ!$A$39:$A$782,$A207,СВЦЭМ!$B$39:$B$782,B$190)+'СЕТ СН'!$F$15</f>
        <v>167.54386152999999</v>
      </c>
      <c r="C207" s="36">
        <f>SUMIFS(СВЦЭМ!$F$39:$F$782,СВЦЭМ!$A$39:$A$782,$A207,СВЦЭМ!$B$39:$B$782,C$190)+'СЕТ СН'!$F$15</f>
        <v>182.10486191000001</v>
      </c>
      <c r="D207" s="36">
        <f>SUMIFS(СВЦЭМ!$F$39:$F$782,СВЦЭМ!$A$39:$A$782,$A207,СВЦЭМ!$B$39:$B$782,D$190)+'СЕТ СН'!$F$15</f>
        <v>193.00109194999999</v>
      </c>
      <c r="E207" s="36">
        <f>SUMIFS(СВЦЭМ!$F$39:$F$782,СВЦЭМ!$A$39:$A$782,$A207,СВЦЭМ!$B$39:$B$782,E$190)+'СЕТ СН'!$F$15</f>
        <v>196.85129857999999</v>
      </c>
      <c r="F207" s="36">
        <f>SUMIFS(СВЦЭМ!$F$39:$F$782,СВЦЭМ!$A$39:$A$782,$A207,СВЦЭМ!$B$39:$B$782,F$190)+'СЕТ СН'!$F$15</f>
        <v>196.06290447000001</v>
      </c>
      <c r="G207" s="36">
        <f>SUMIFS(СВЦЭМ!$F$39:$F$782,СВЦЭМ!$A$39:$A$782,$A207,СВЦЭМ!$B$39:$B$782,G$190)+'СЕТ СН'!$F$15</f>
        <v>191.84797943999999</v>
      </c>
      <c r="H207" s="36">
        <f>SUMIFS(СВЦЭМ!$F$39:$F$782,СВЦЭМ!$A$39:$A$782,$A207,СВЦЭМ!$B$39:$B$782,H$190)+'СЕТ СН'!$F$15</f>
        <v>177.41217736999999</v>
      </c>
      <c r="I207" s="36">
        <f>SUMIFS(СВЦЭМ!$F$39:$F$782,СВЦЭМ!$A$39:$A$782,$A207,СВЦЭМ!$B$39:$B$782,I$190)+'СЕТ СН'!$F$15</f>
        <v>163.15864450999999</v>
      </c>
      <c r="J207" s="36">
        <f>SUMIFS(СВЦЭМ!$F$39:$F$782,СВЦЭМ!$A$39:$A$782,$A207,СВЦЭМ!$B$39:$B$782,J$190)+'СЕТ СН'!$F$15</f>
        <v>146.02974789999999</v>
      </c>
      <c r="K207" s="36">
        <f>SUMIFS(СВЦЭМ!$F$39:$F$782,СВЦЭМ!$A$39:$A$782,$A207,СВЦЭМ!$B$39:$B$782,K$190)+'СЕТ СН'!$F$15</f>
        <v>145.15080628000001</v>
      </c>
      <c r="L207" s="36">
        <f>SUMIFS(СВЦЭМ!$F$39:$F$782,СВЦЭМ!$A$39:$A$782,$A207,СВЦЭМ!$B$39:$B$782,L$190)+'СЕТ СН'!$F$15</f>
        <v>150.33016057</v>
      </c>
      <c r="M207" s="36">
        <f>SUMIFS(СВЦЭМ!$F$39:$F$782,СВЦЭМ!$A$39:$A$782,$A207,СВЦЭМ!$B$39:$B$782,M$190)+'СЕТ СН'!$F$15</f>
        <v>151.76096188</v>
      </c>
      <c r="N207" s="36">
        <f>SUMIFS(СВЦЭМ!$F$39:$F$782,СВЦЭМ!$A$39:$A$782,$A207,СВЦЭМ!$B$39:$B$782,N$190)+'СЕТ СН'!$F$15</f>
        <v>151.39601164000001</v>
      </c>
      <c r="O207" s="36">
        <f>SUMIFS(СВЦЭМ!$F$39:$F$782,СВЦЭМ!$A$39:$A$782,$A207,СВЦЭМ!$B$39:$B$782,O$190)+'СЕТ СН'!$F$15</f>
        <v>146.15830270000001</v>
      </c>
      <c r="P207" s="36">
        <f>SUMIFS(СВЦЭМ!$F$39:$F$782,СВЦЭМ!$A$39:$A$782,$A207,СВЦЭМ!$B$39:$B$782,P$190)+'СЕТ СН'!$F$15</f>
        <v>148.53368745</v>
      </c>
      <c r="Q207" s="36">
        <f>SUMIFS(СВЦЭМ!$F$39:$F$782,СВЦЭМ!$A$39:$A$782,$A207,СВЦЭМ!$B$39:$B$782,Q$190)+'СЕТ СН'!$F$15</f>
        <v>149.20732136999999</v>
      </c>
      <c r="R207" s="36">
        <f>SUMIFS(СВЦЭМ!$F$39:$F$782,СВЦЭМ!$A$39:$A$782,$A207,СВЦЭМ!$B$39:$B$782,R$190)+'СЕТ СН'!$F$15</f>
        <v>149.57603319</v>
      </c>
      <c r="S207" s="36">
        <f>SUMIFS(СВЦЭМ!$F$39:$F$782,СВЦЭМ!$A$39:$A$782,$A207,СВЦЭМ!$B$39:$B$782,S$190)+'СЕТ СН'!$F$15</f>
        <v>144.47399089000001</v>
      </c>
      <c r="T207" s="36">
        <f>SUMIFS(СВЦЭМ!$F$39:$F$782,СВЦЭМ!$A$39:$A$782,$A207,СВЦЭМ!$B$39:$B$782,T$190)+'СЕТ СН'!$F$15</f>
        <v>140.89099442</v>
      </c>
      <c r="U207" s="36">
        <f>SUMIFS(СВЦЭМ!$F$39:$F$782,СВЦЭМ!$A$39:$A$782,$A207,СВЦЭМ!$B$39:$B$782,U$190)+'СЕТ СН'!$F$15</f>
        <v>140.52709038</v>
      </c>
      <c r="V207" s="36">
        <f>SUMIFS(СВЦЭМ!$F$39:$F$782,СВЦЭМ!$A$39:$A$782,$A207,СВЦЭМ!$B$39:$B$782,V$190)+'СЕТ СН'!$F$15</f>
        <v>143.08973667999999</v>
      </c>
      <c r="W207" s="36">
        <f>SUMIFS(СВЦЭМ!$F$39:$F$782,СВЦЭМ!$A$39:$A$782,$A207,СВЦЭМ!$B$39:$B$782,W$190)+'СЕТ СН'!$F$15</f>
        <v>148.05789182999999</v>
      </c>
      <c r="X207" s="36">
        <f>SUMIFS(СВЦЭМ!$F$39:$F$782,СВЦЭМ!$A$39:$A$782,$A207,СВЦЭМ!$B$39:$B$782,X$190)+'СЕТ СН'!$F$15</f>
        <v>141.74692361999999</v>
      </c>
      <c r="Y207" s="36">
        <f>SUMIFS(СВЦЭМ!$F$39:$F$782,СВЦЭМ!$A$39:$A$782,$A207,СВЦЭМ!$B$39:$B$782,Y$190)+'СЕТ СН'!$F$15</f>
        <v>147.51663558000001</v>
      </c>
    </row>
    <row r="208" spans="1:25" ht="15.75" x14ac:dyDescent="0.2">
      <c r="A208" s="35">
        <f t="shared" si="5"/>
        <v>44426</v>
      </c>
      <c r="B208" s="36">
        <f>SUMIFS(СВЦЭМ!$F$39:$F$782,СВЦЭМ!$A$39:$A$782,$A208,СВЦЭМ!$B$39:$B$782,B$190)+'СЕТ СН'!$F$15</f>
        <v>164.93333311999999</v>
      </c>
      <c r="C208" s="36">
        <f>SUMIFS(СВЦЭМ!$F$39:$F$782,СВЦЭМ!$A$39:$A$782,$A208,СВЦЭМ!$B$39:$B$782,C$190)+'СЕТ СН'!$F$15</f>
        <v>179.69308294999999</v>
      </c>
      <c r="D208" s="36">
        <f>SUMIFS(СВЦЭМ!$F$39:$F$782,СВЦЭМ!$A$39:$A$782,$A208,СВЦЭМ!$B$39:$B$782,D$190)+'СЕТ СН'!$F$15</f>
        <v>190.94932967</v>
      </c>
      <c r="E208" s="36">
        <f>SUMIFS(СВЦЭМ!$F$39:$F$782,СВЦЭМ!$A$39:$A$782,$A208,СВЦЭМ!$B$39:$B$782,E$190)+'СЕТ СН'!$F$15</f>
        <v>193.37031102</v>
      </c>
      <c r="F208" s="36">
        <f>SUMIFS(СВЦЭМ!$F$39:$F$782,СВЦЭМ!$A$39:$A$782,$A208,СВЦЭМ!$B$39:$B$782,F$190)+'СЕТ СН'!$F$15</f>
        <v>191.43490409</v>
      </c>
      <c r="G208" s="36">
        <f>SUMIFS(СВЦЭМ!$F$39:$F$782,СВЦЭМ!$A$39:$A$782,$A208,СВЦЭМ!$B$39:$B$782,G$190)+'СЕТ СН'!$F$15</f>
        <v>189.55403433000001</v>
      </c>
      <c r="H208" s="36">
        <f>SUMIFS(СВЦЭМ!$F$39:$F$782,СВЦЭМ!$A$39:$A$782,$A208,СВЦЭМ!$B$39:$B$782,H$190)+'СЕТ СН'!$F$15</f>
        <v>181.87795249999999</v>
      </c>
      <c r="I208" s="36">
        <f>SUMIFS(СВЦЭМ!$F$39:$F$782,СВЦЭМ!$A$39:$A$782,$A208,СВЦЭМ!$B$39:$B$782,I$190)+'СЕТ СН'!$F$15</f>
        <v>170.83768284000001</v>
      </c>
      <c r="J208" s="36">
        <f>SUMIFS(СВЦЭМ!$F$39:$F$782,СВЦЭМ!$A$39:$A$782,$A208,СВЦЭМ!$B$39:$B$782,J$190)+'СЕТ СН'!$F$15</f>
        <v>159.38957210999999</v>
      </c>
      <c r="K208" s="36">
        <f>SUMIFS(СВЦЭМ!$F$39:$F$782,СВЦЭМ!$A$39:$A$782,$A208,СВЦЭМ!$B$39:$B$782,K$190)+'СЕТ СН'!$F$15</f>
        <v>165.40480754000001</v>
      </c>
      <c r="L208" s="36">
        <f>SUMIFS(СВЦЭМ!$F$39:$F$782,СВЦЭМ!$A$39:$A$782,$A208,СВЦЭМ!$B$39:$B$782,L$190)+'СЕТ СН'!$F$15</f>
        <v>168.77032145999999</v>
      </c>
      <c r="M208" s="36">
        <f>SUMIFS(СВЦЭМ!$F$39:$F$782,СВЦЭМ!$A$39:$A$782,$A208,СВЦЭМ!$B$39:$B$782,M$190)+'СЕТ СН'!$F$15</f>
        <v>169.50060499</v>
      </c>
      <c r="N208" s="36">
        <f>SUMIFS(СВЦЭМ!$F$39:$F$782,СВЦЭМ!$A$39:$A$782,$A208,СВЦЭМ!$B$39:$B$782,N$190)+'СЕТ СН'!$F$15</f>
        <v>168.27066682</v>
      </c>
      <c r="O208" s="36">
        <f>SUMIFS(СВЦЭМ!$F$39:$F$782,СВЦЭМ!$A$39:$A$782,$A208,СВЦЭМ!$B$39:$B$782,O$190)+'СЕТ СН'!$F$15</f>
        <v>164.57884558000001</v>
      </c>
      <c r="P208" s="36">
        <f>SUMIFS(СВЦЭМ!$F$39:$F$782,СВЦЭМ!$A$39:$A$782,$A208,СВЦЭМ!$B$39:$B$782,P$190)+'СЕТ СН'!$F$15</f>
        <v>154.23589362000001</v>
      </c>
      <c r="Q208" s="36">
        <f>SUMIFS(СВЦЭМ!$F$39:$F$782,СВЦЭМ!$A$39:$A$782,$A208,СВЦЭМ!$B$39:$B$782,Q$190)+'СЕТ СН'!$F$15</f>
        <v>153.72053675999999</v>
      </c>
      <c r="R208" s="36">
        <f>SUMIFS(СВЦЭМ!$F$39:$F$782,СВЦЭМ!$A$39:$A$782,$A208,СВЦЭМ!$B$39:$B$782,R$190)+'СЕТ СН'!$F$15</f>
        <v>152.68180957000001</v>
      </c>
      <c r="S208" s="36">
        <f>SUMIFS(СВЦЭМ!$F$39:$F$782,СВЦЭМ!$A$39:$A$782,$A208,СВЦЭМ!$B$39:$B$782,S$190)+'СЕТ СН'!$F$15</f>
        <v>145.26563902000001</v>
      </c>
      <c r="T208" s="36">
        <f>SUMIFS(СВЦЭМ!$F$39:$F$782,СВЦЭМ!$A$39:$A$782,$A208,СВЦЭМ!$B$39:$B$782,T$190)+'СЕТ СН'!$F$15</f>
        <v>141.10201509000001</v>
      </c>
      <c r="U208" s="36">
        <f>SUMIFS(СВЦЭМ!$F$39:$F$782,СВЦЭМ!$A$39:$A$782,$A208,СВЦЭМ!$B$39:$B$782,U$190)+'СЕТ СН'!$F$15</f>
        <v>138.69907839999999</v>
      </c>
      <c r="V208" s="36">
        <f>SUMIFS(СВЦЭМ!$F$39:$F$782,СВЦЭМ!$A$39:$A$782,$A208,СВЦЭМ!$B$39:$B$782,V$190)+'СЕТ СН'!$F$15</f>
        <v>141.65029411</v>
      </c>
      <c r="W208" s="36">
        <f>SUMIFS(СВЦЭМ!$F$39:$F$782,СВЦЭМ!$A$39:$A$782,$A208,СВЦЭМ!$B$39:$B$782,W$190)+'СЕТ СН'!$F$15</f>
        <v>153.59296094999999</v>
      </c>
      <c r="X208" s="36">
        <f>SUMIFS(СВЦЭМ!$F$39:$F$782,СВЦЭМ!$A$39:$A$782,$A208,СВЦЭМ!$B$39:$B$782,X$190)+'СЕТ СН'!$F$15</f>
        <v>142.72546138999999</v>
      </c>
      <c r="Y208" s="36">
        <f>SUMIFS(СВЦЭМ!$F$39:$F$782,СВЦЭМ!$A$39:$A$782,$A208,СВЦЭМ!$B$39:$B$782,Y$190)+'СЕТ СН'!$F$15</f>
        <v>139.8763739</v>
      </c>
    </row>
    <row r="209" spans="1:25" ht="15.75" x14ac:dyDescent="0.2">
      <c r="A209" s="35">
        <f t="shared" si="5"/>
        <v>44427</v>
      </c>
      <c r="B209" s="36">
        <f>SUMIFS(СВЦЭМ!$F$39:$F$782,СВЦЭМ!$A$39:$A$782,$A209,СВЦЭМ!$B$39:$B$782,B$190)+'СЕТ СН'!$F$15</f>
        <v>154.60188693000001</v>
      </c>
      <c r="C209" s="36">
        <f>SUMIFS(СВЦЭМ!$F$39:$F$782,СВЦЭМ!$A$39:$A$782,$A209,СВЦЭМ!$B$39:$B$782,C$190)+'СЕТ СН'!$F$15</f>
        <v>171.44989923</v>
      </c>
      <c r="D209" s="36">
        <f>SUMIFS(СВЦЭМ!$F$39:$F$782,СВЦЭМ!$A$39:$A$782,$A209,СВЦЭМ!$B$39:$B$782,D$190)+'СЕТ СН'!$F$15</f>
        <v>183.44144484</v>
      </c>
      <c r="E209" s="36">
        <f>SUMIFS(СВЦЭМ!$F$39:$F$782,СВЦЭМ!$A$39:$A$782,$A209,СВЦЭМ!$B$39:$B$782,E$190)+'СЕТ СН'!$F$15</f>
        <v>188.13014759999999</v>
      </c>
      <c r="F209" s="36">
        <f>SUMIFS(СВЦЭМ!$F$39:$F$782,СВЦЭМ!$A$39:$A$782,$A209,СВЦЭМ!$B$39:$B$782,F$190)+'СЕТ СН'!$F$15</f>
        <v>186.26684078</v>
      </c>
      <c r="G209" s="36">
        <f>SUMIFS(СВЦЭМ!$F$39:$F$782,СВЦЭМ!$A$39:$A$782,$A209,СВЦЭМ!$B$39:$B$782,G$190)+'СЕТ СН'!$F$15</f>
        <v>182.84148619999999</v>
      </c>
      <c r="H209" s="36">
        <f>SUMIFS(СВЦЭМ!$F$39:$F$782,СВЦЭМ!$A$39:$A$782,$A209,СВЦЭМ!$B$39:$B$782,H$190)+'СЕТ СН'!$F$15</f>
        <v>169.98885708</v>
      </c>
      <c r="I209" s="36">
        <f>SUMIFS(СВЦЭМ!$F$39:$F$782,СВЦЭМ!$A$39:$A$782,$A209,СВЦЭМ!$B$39:$B$782,I$190)+'СЕТ СН'!$F$15</f>
        <v>159.53235638999999</v>
      </c>
      <c r="J209" s="36">
        <f>SUMIFS(СВЦЭМ!$F$39:$F$782,СВЦЭМ!$A$39:$A$782,$A209,СВЦЭМ!$B$39:$B$782,J$190)+'СЕТ СН'!$F$15</f>
        <v>143.04854642000001</v>
      </c>
      <c r="K209" s="36">
        <f>SUMIFS(СВЦЭМ!$F$39:$F$782,СВЦЭМ!$A$39:$A$782,$A209,СВЦЭМ!$B$39:$B$782,K$190)+'СЕТ СН'!$F$15</f>
        <v>142.48394615999999</v>
      </c>
      <c r="L209" s="36">
        <f>SUMIFS(СВЦЭМ!$F$39:$F$782,СВЦЭМ!$A$39:$A$782,$A209,СВЦЭМ!$B$39:$B$782,L$190)+'СЕТ СН'!$F$15</f>
        <v>141.58199436999999</v>
      </c>
      <c r="M209" s="36">
        <f>SUMIFS(СВЦЭМ!$F$39:$F$782,СВЦЭМ!$A$39:$A$782,$A209,СВЦЭМ!$B$39:$B$782,M$190)+'СЕТ СН'!$F$15</f>
        <v>143.07237592000001</v>
      </c>
      <c r="N209" s="36">
        <f>SUMIFS(СВЦЭМ!$F$39:$F$782,СВЦЭМ!$A$39:$A$782,$A209,СВЦЭМ!$B$39:$B$782,N$190)+'СЕТ СН'!$F$15</f>
        <v>142.18534363000001</v>
      </c>
      <c r="O209" s="36">
        <f>SUMIFS(СВЦЭМ!$F$39:$F$782,СВЦЭМ!$A$39:$A$782,$A209,СВЦЭМ!$B$39:$B$782,O$190)+'СЕТ СН'!$F$15</f>
        <v>142.16127441</v>
      </c>
      <c r="P209" s="36">
        <f>SUMIFS(СВЦЭМ!$F$39:$F$782,СВЦЭМ!$A$39:$A$782,$A209,СВЦЭМ!$B$39:$B$782,P$190)+'СЕТ СН'!$F$15</f>
        <v>154.31830687999999</v>
      </c>
      <c r="Q209" s="36">
        <f>SUMIFS(СВЦЭМ!$F$39:$F$782,СВЦЭМ!$A$39:$A$782,$A209,СВЦЭМ!$B$39:$B$782,Q$190)+'СЕТ СН'!$F$15</f>
        <v>153.87102736</v>
      </c>
      <c r="R209" s="36">
        <f>SUMIFS(СВЦЭМ!$F$39:$F$782,СВЦЭМ!$A$39:$A$782,$A209,СВЦЭМ!$B$39:$B$782,R$190)+'СЕТ СН'!$F$15</f>
        <v>153.13931011</v>
      </c>
      <c r="S209" s="36">
        <f>SUMIFS(СВЦЭМ!$F$39:$F$782,СВЦЭМ!$A$39:$A$782,$A209,СВЦЭМ!$B$39:$B$782,S$190)+'СЕТ СН'!$F$15</f>
        <v>158.15262620999999</v>
      </c>
      <c r="T209" s="36">
        <f>SUMIFS(СВЦЭМ!$F$39:$F$782,СВЦЭМ!$A$39:$A$782,$A209,СВЦЭМ!$B$39:$B$782,T$190)+'СЕТ СН'!$F$15</f>
        <v>150.54138272</v>
      </c>
      <c r="U209" s="36">
        <f>SUMIFS(СВЦЭМ!$F$39:$F$782,СВЦЭМ!$A$39:$A$782,$A209,СВЦЭМ!$B$39:$B$782,U$190)+'СЕТ СН'!$F$15</f>
        <v>145.00410764</v>
      </c>
      <c r="V209" s="36">
        <f>SUMIFS(СВЦЭМ!$F$39:$F$782,СВЦЭМ!$A$39:$A$782,$A209,СВЦЭМ!$B$39:$B$782,V$190)+'СЕТ СН'!$F$15</f>
        <v>147.62506662999999</v>
      </c>
      <c r="W209" s="36">
        <f>SUMIFS(СВЦЭМ!$F$39:$F$782,СВЦЭМ!$A$39:$A$782,$A209,СВЦЭМ!$B$39:$B$782,W$190)+'СЕТ СН'!$F$15</f>
        <v>150.55120563</v>
      </c>
      <c r="X209" s="36">
        <f>SUMIFS(СВЦЭМ!$F$39:$F$782,СВЦЭМ!$A$39:$A$782,$A209,СВЦЭМ!$B$39:$B$782,X$190)+'СЕТ СН'!$F$15</f>
        <v>142.51440051</v>
      </c>
      <c r="Y209" s="36">
        <f>SUMIFS(СВЦЭМ!$F$39:$F$782,СВЦЭМ!$A$39:$A$782,$A209,СВЦЭМ!$B$39:$B$782,Y$190)+'СЕТ СН'!$F$15</f>
        <v>138.07736617</v>
      </c>
    </row>
    <row r="210" spans="1:25" ht="15.75" x14ac:dyDescent="0.2">
      <c r="A210" s="35">
        <f t="shared" si="5"/>
        <v>44428</v>
      </c>
      <c r="B210" s="36">
        <f>SUMIFS(СВЦЭМ!$F$39:$F$782,СВЦЭМ!$A$39:$A$782,$A210,СВЦЭМ!$B$39:$B$782,B$190)+'СЕТ СН'!$F$15</f>
        <v>157.76542203</v>
      </c>
      <c r="C210" s="36">
        <f>SUMIFS(СВЦЭМ!$F$39:$F$782,СВЦЭМ!$A$39:$A$782,$A210,СВЦЭМ!$B$39:$B$782,C$190)+'СЕТ СН'!$F$15</f>
        <v>169.07032201999999</v>
      </c>
      <c r="D210" s="36">
        <f>SUMIFS(СВЦЭМ!$F$39:$F$782,СВЦЭМ!$A$39:$A$782,$A210,СВЦЭМ!$B$39:$B$782,D$190)+'СЕТ СН'!$F$15</f>
        <v>181.65553725999999</v>
      </c>
      <c r="E210" s="36">
        <f>SUMIFS(СВЦЭМ!$F$39:$F$782,СВЦЭМ!$A$39:$A$782,$A210,СВЦЭМ!$B$39:$B$782,E$190)+'СЕТ СН'!$F$15</f>
        <v>184.43500209999999</v>
      </c>
      <c r="F210" s="36">
        <f>SUMIFS(СВЦЭМ!$F$39:$F$782,СВЦЭМ!$A$39:$A$782,$A210,СВЦЭМ!$B$39:$B$782,F$190)+'СЕТ СН'!$F$15</f>
        <v>183.91077508000001</v>
      </c>
      <c r="G210" s="36">
        <f>SUMIFS(СВЦЭМ!$F$39:$F$782,СВЦЭМ!$A$39:$A$782,$A210,СВЦЭМ!$B$39:$B$782,G$190)+'СЕТ СН'!$F$15</f>
        <v>180.82149029000001</v>
      </c>
      <c r="H210" s="36">
        <f>SUMIFS(СВЦЭМ!$F$39:$F$782,СВЦЭМ!$A$39:$A$782,$A210,СВЦЭМ!$B$39:$B$782,H$190)+'СЕТ СН'!$F$15</f>
        <v>169.41401225999999</v>
      </c>
      <c r="I210" s="36">
        <f>SUMIFS(СВЦЭМ!$F$39:$F$782,СВЦЭМ!$A$39:$A$782,$A210,СВЦЭМ!$B$39:$B$782,I$190)+'СЕТ СН'!$F$15</f>
        <v>152.35513773</v>
      </c>
      <c r="J210" s="36">
        <f>SUMIFS(СВЦЭМ!$F$39:$F$782,СВЦЭМ!$A$39:$A$782,$A210,СВЦЭМ!$B$39:$B$782,J$190)+'СЕТ СН'!$F$15</f>
        <v>138.96273683999999</v>
      </c>
      <c r="K210" s="36">
        <f>SUMIFS(СВЦЭМ!$F$39:$F$782,СВЦЭМ!$A$39:$A$782,$A210,СВЦЭМ!$B$39:$B$782,K$190)+'СЕТ СН'!$F$15</f>
        <v>135.21909636999999</v>
      </c>
      <c r="L210" s="36">
        <f>SUMIFS(СВЦЭМ!$F$39:$F$782,СВЦЭМ!$A$39:$A$782,$A210,СВЦЭМ!$B$39:$B$782,L$190)+'СЕТ СН'!$F$15</f>
        <v>135.90419799</v>
      </c>
      <c r="M210" s="36">
        <f>SUMIFS(СВЦЭМ!$F$39:$F$782,СВЦЭМ!$A$39:$A$782,$A210,СВЦЭМ!$B$39:$B$782,M$190)+'СЕТ СН'!$F$15</f>
        <v>132.74671647</v>
      </c>
      <c r="N210" s="36">
        <f>SUMIFS(СВЦЭМ!$F$39:$F$782,СВЦЭМ!$A$39:$A$782,$A210,СВЦЭМ!$B$39:$B$782,N$190)+'СЕТ СН'!$F$15</f>
        <v>132.22415644</v>
      </c>
      <c r="O210" s="36">
        <f>SUMIFS(СВЦЭМ!$F$39:$F$782,СВЦЭМ!$A$39:$A$782,$A210,СВЦЭМ!$B$39:$B$782,O$190)+'СЕТ СН'!$F$15</f>
        <v>133.46248446000001</v>
      </c>
      <c r="P210" s="36">
        <f>SUMIFS(СВЦЭМ!$F$39:$F$782,СВЦЭМ!$A$39:$A$782,$A210,СВЦЭМ!$B$39:$B$782,P$190)+'СЕТ СН'!$F$15</f>
        <v>141.98171242000001</v>
      </c>
      <c r="Q210" s="36">
        <f>SUMIFS(СВЦЭМ!$F$39:$F$782,СВЦЭМ!$A$39:$A$782,$A210,СВЦЭМ!$B$39:$B$782,Q$190)+'СЕТ СН'!$F$15</f>
        <v>141.68157389000001</v>
      </c>
      <c r="R210" s="36">
        <f>SUMIFS(СВЦЭМ!$F$39:$F$782,СВЦЭМ!$A$39:$A$782,$A210,СВЦЭМ!$B$39:$B$782,R$190)+'СЕТ СН'!$F$15</f>
        <v>141.14115236999999</v>
      </c>
      <c r="S210" s="36">
        <f>SUMIFS(СВЦЭМ!$F$39:$F$782,СВЦЭМ!$A$39:$A$782,$A210,СВЦЭМ!$B$39:$B$782,S$190)+'СЕТ СН'!$F$15</f>
        <v>141.12464281999999</v>
      </c>
      <c r="T210" s="36">
        <f>SUMIFS(СВЦЭМ!$F$39:$F$782,СВЦЭМ!$A$39:$A$782,$A210,СВЦЭМ!$B$39:$B$782,T$190)+'СЕТ СН'!$F$15</f>
        <v>137.17905175999999</v>
      </c>
      <c r="U210" s="36">
        <f>SUMIFS(СВЦЭМ!$F$39:$F$782,СВЦЭМ!$A$39:$A$782,$A210,СВЦЭМ!$B$39:$B$782,U$190)+'СЕТ СН'!$F$15</f>
        <v>134.77024953</v>
      </c>
      <c r="V210" s="36">
        <f>SUMIFS(СВЦЭМ!$F$39:$F$782,СВЦЭМ!$A$39:$A$782,$A210,СВЦЭМ!$B$39:$B$782,V$190)+'СЕТ СН'!$F$15</f>
        <v>142.57842536000001</v>
      </c>
      <c r="W210" s="36">
        <f>SUMIFS(СВЦЭМ!$F$39:$F$782,СВЦЭМ!$A$39:$A$782,$A210,СВЦЭМ!$B$39:$B$782,W$190)+'СЕТ СН'!$F$15</f>
        <v>145.48223537000001</v>
      </c>
      <c r="X210" s="36">
        <f>SUMIFS(СВЦЭМ!$F$39:$F$782,СВЦЭМ!$A$39:$A$782,$A210,СВЦЭМ!$B$39:$B$782,X$190)+'СЕТ СН'!$F$15</f>
        <v>134.23492557</v>
      </c>
      <c r="Y210" s="36">
        <f>SUMIFS(СВЦЭМ!$F$39:$F$782,СВЦЭМ!$A$39:$A$782,$A210,СВЦЭМ!$B$39:$B$782,Y$190)+'СЕТ СН'!$F$15</f>
        <v>135.19415936999999</v>
      </c>
    </row>
    <row r="211" spans="1:25" ht="15.75" x14ac:dyDescent="0.2">
      <c r="A211" s="35">
        <f t="shared" si="5"/>
        <v>44429</v>
      </c>
      <c r="B211" s="36">
        <f>SUMIFS(СВЦЭМ!$F$39:$F$782,СВЦЭМ!$A$39:$A$782,$A211,СВЦЭМ!$B$39:$B$782,B$190)+'СЕТ СН'!$F$15</f>
        <v>147.4753383</v>
      </c>
      <c r="C211" s="36">
        <f>SUMIFS(СВЦЭМ!$F$39:$F$782,СВЦЭМ!$A$39:$A$782,$A211,СВЦЭМ!$B$39:$B$782,C$190)+'СЕТ СН'!$F$15</f>
        <v>161.38732730000001</v>
      </c>
      <c r="D211" s="36">
        <f>SUMIFS(СВЦЭМ!$F$39:$F$782,СВЦЭМ!$A$39:$A$782,$A211,СВЦЭМ!$B$39:$B$782,D$190)+'СЕТ СН'!$F$15</f>
        <v>172.63836402999999</v>
      </c>
      <c r="E211" s="36">
        <f>SUMIFS(СВЦЭМ!$F$39:$F$782,СВЦЭМ!$A$39:$A$782,$A211,СВЦЭМ!$B$39:$B$782,E$190)+'СЕТ СН'!$F$15</f>
        <v>176.80740374000001</v>
      </c>
      <c r="F211" s="36">
        <f>SUMIFS(СВЦЭМ!$F$39:$F$782,СВЦЭМ!$A$39:$A$782,$A211,СВЦЭМ!$B$39:$B$782,F$190)+'СЕТ СН'!$F$15</f>
        <v>177.60564639</v>
      </c>
      <c r="G211" s="36">
        <f>SUMIFS(СВЦЭМ!$F$39:$F$782,СВЦЭМ!$A$39:$A$782,$A211,СВЦЭМ!$B$39:$B$782,G$190)+'СЕТ СН'!$F$15</f>
        <v>176.60106053999999</v>
      </c>
      <c r="H211" s="36">
        <f>SUMIFS(СВЦЭМ!$F$39:$F$782,СВЦЭМ!$A$39:$A$782,$A211,СВЦЭМ!$B$39:$B$782,H$190)+'СЕТ СН'!$F$15</f>
        <v>168.51804737000001</v>
      </c>
      <c r="I211" s="36">
        <f>SUMIFS(СВЦЭМ!$F$39:$F$782,СВЦЭМ!$A$39:$A$782,$A211,СВЦЭМ!$B$39:$B$782,I$190)+'СЕТ СН'!$F$15</f>
        <v>153.31613537999999</v>
      </c>
      <c r="J211" s="36">
        <f>SUMIFS(СВЦЭМ!$F$39:$F$782,СВЦЭМ!$A$39:$A$782,$A211,СВЦЭМ!$B$39:$B$782,J$190)+'СЕТ СН'!$F$15</f>
        <v>144.29552637</v>
      </c>
      <c r="K211" s="36">
        <f>SUMIFS(СВЦЭМ!$F$39:$F$782,СВЦЭМ!$A$39:$A$782,$A211,СВЦЭМ!$B$39:$B$782,K$190)+'СЕТ СН'!$F$15</f>
        <v>138.42492612000001</v>
      </c>
      <c r="L211" s="36">
        <f>SUMIFS(СВЦЭМ!$F$39:$F$782,СВЦЭМ!$A$39:$A$782,$A211,СВЦЭМ!$B$39:$B$782,L$190)+'СЕТ СН'!$F$15</f>
        <v>137.74592175000001</v>
      </c>
      <c r="M211" s="36">
        <f>SUMIFS(СВЦЭМ!$F$39:$F$782,СВЦЭМ!$A$39:$A$782,$A211,СВЦЭМ!$B$39:$B$782,M$190)+'СЕТ СН'!$F$15</f>
        <v>139.35673001999999</v>
      </c>
      <c r="N211" s="36">
        <f>SUMIFS(СВЦЭМ!$F$39:$F$782,СВЦЭМ!$A$39:$A$782,$A211,СВЦЭМ!$B$39:$B$782,N$190)+'СЕТ СН'!$F$15</f>
        <v>138.22136753000001</v>
      </c>
      <c r="O211" s="36">
        <f>SUMIFS(СВЦЭМ!$F$39:$F$782,СВЦЭМ!$A$39:$A$782,$A211,СВЦЭМ!$B$39:$B$782,O$190)+'СЕТ СН'!$F$15</f>
        <v>137.43203818000001</v>
      </c>
      <c r="P211" s="36">
        <f>SUMIFS(СВЦЭМ!$F$39:$F$782,СВЦЭМ!$A$39:$A$782,$A211,СВЦЭМ!$B$39:$B$782,P$190)+'СЕТ СН'!$F$15</f>
        <v>138.78795790000001</v>
      </c>
      <c r="Q211" s="36">
        <f>SUMIFS(СВЦЭМ!$F$39:$F$782,СВЦЭМ!$A$39:$A$782,$A211,СВЦЭМ!$B$39:$B$782,Q$190)+'СЕТ СН'!$F$15</f>
        <v>140.15316003999999</v>
      </c>
      <c r="R211" s="36">
        <f>SUMIFS(СВЦЭМ!$F$39:$F$782,СВЦЭМ!$A$39:$A$782,$A211,СВЦЭМ!$B$39:$B$782,R$190)+'СЕТ СН'!$F$15</f>
        <v>138.34902867</v>
      </c>
      <c r="S211" s="36">
        <f>SUMIFS(СВЦЭМ!$F$39:$F$782,СВЦЭМ!$A$39:$A$782,$A211,СВЦЭМ!$B$39:$B$782,S$190)+'СЕТ СН'!$F$15</f>
        <v>135.19428303999999</v>
      </c>
      <c r="T211" s="36">
        <f>SUMIFS(СВЦЭМ!$F$39:$F$782,СВЦЭМ!$A$39:$A$782,$A211,СВЦЭМ!$B$39:$B$782,T$190)+'СЕТ СН'!$F$15</f>
        <v>139.8045339</v>
      </c>
      <c r="U211" s="36">
        <f>SUMIFS(СВЦЭМ!$F$39:$F$782,СВЦЭМ!$A$39:$A$782,$A211,СВЦЭМ!$B$39:$B$782,U$190)+'СЕТ СН'!$F$15</f>
        <v>139.25672993000001</v>
      </c>
      <c r="V211" s="36">
        <f>SUMIFS(СВЦЭМ!$F$39:$F$782,СВЦЭМ!$A$39:$A$782,$A211,СВЦЭМ!$B$39:$B$782,V$190)+'СЕТ СН'!$F$15</f>
        <v>140.03119169999999</v>
      </c>
      <c r="W211" s="36">
        <f>SUMIFS(СВЦЭМ!$F$39:$F$782,СВЦЭМ!$A$39:$A$782,$A211,СВЦЭМ!$B$39:$B$782,W$190)+'СЕТ СН'!$F$15</f>
        <v>145.23476074999999</v>
      </c>
      <c r="X211" s="36">
        <f>SUMIFS(СВЦЭМ!$F$39:$F$782,СВЦЭМ!$A$39:$A$782,$A211,СВЦЭМ!$B$39:$B$782,X$190)+'СЕТ СН'!$F$15</f>
        <v>137.00739858</v>
      </c>
      <c r="Y211" s="36">
        <f>SUMIFS(СВЦЭМ!$F$39:$F$782,СВЦЭМ!$A$39:$A$782,$A211,СВЦЭМ!$B$39:$B$782,Y$190)+'СЕТ СН'!$F$15</f>
        <v>143.79128084000001</v>
      </c>
    </row>
    <row r="212" spans="1:25" ht="15.75" x14ac:dyDescent="0.2">
      <c r="A212" s="35">
        <f t="shared" si="5"/>
        <v>44430</v>
      </c>
      <c r="B212" s="36">
        <f>SUMIFS(СВЦЭМ!$F$39:$F$782,СВЦЭМ!$A$39:$A$782,$A212,СВЦЭМ!$B$39:$B$782,B$190)+'СЕТ СН'!$F$15</f>
        <v>153.37921875000001</v>
      </c>
      <c r="C212" s="36">
        <f>SUMIFS(СВЦЭМ!$F$39:$F$782,СВЦЭМ!$A$39:$A$782,$A212,СВЦЭМ!$B$39:$B$782,C$190)+'СЕТ СН'!$F$15</f>
        <v>169.42014675999999</v>
      </c>
      <c r="D212" s="36">
        <f>SUMIFS(СВЦЭМ!$F$39:$F$782,СВЦЭМ!$A$39:$A$782,$A212,СВЦЭМ!$B$39:$B$782,D$190)+'СЕТ СН'!$F$15</f>
        <v>189.61181554000001</v>
      </c>
      <c r="E212" s="36">
        <f>SUMIFS(СВЦЭМ!$F$39:$F$782,СВЦЭМ!$A$39:$A$782,$A212,СВЦЭМ!$B$39:$B$782,E$190)+'СЕТ СН'!$F$15</f>
        <v>204.4843822</v>
      </c>
      <c r="F212" s="36">
        <f>SUMIFS(СВЦЭМ!$F$39:$F$782,СВЦЭМ!$A$39:$A$782,$A212,СВЦЭМ!$B$39:$B$782,F$190)+'СЕТ СН'!$F$15</f>
        <v>207.48652379999999</v>
      </c>
      <c r="G212" s="36">
        <f>SUMIFS(СВЦЭМ!$F$39:$F$782,СВЦЭМ!$A$39:$A$782,$A212,СВЦЭМ!$B$39:$B$782,G$190)+'СЕТ СН'!$F$15</f>
        <v>206.44041007999999</v>
      </c>
      <c r="H212" s="36">
        <f>SUMIFS(СВЦЭМ!$F$39:$F$782,СВЦЭМ!$A$39:$A$782,$A212,СВЦЭМ!$B$39:$B$782,H$190)+'СЕТ СН'!$F$15</f>
        <v>196.95395733000001</v>
      </c>
      <c r="I212" s="36">
        <f>SUMIFS(СВЦЭМ!$F$39:$F$782,СВЦЭМ!$A$39:$A$782,$A212,СВЦЭМ!$B$39:$B$782,I$190)+'СЕТ СН'!$F$15</f>
        <v>161.7662934</v>
      </c>
      <c r="J212" s="36">
        <f>SUMIFS(СВЦЭМ!$F$39:$F$782,СВЦЭМ!$A$39:$A$782,$A212,СВЦЭМ!$B$39:$B$782,J$190)+'СЕТ СН'!$F$15</f>
        <v>144.89787537000001</v>
      </c>
      <c r="K212" s="36">
        <f>SUMIFS(СВЦЭМ!$F$39:$F$782,СВЦЭМ!$A$39:$A$782,$A212,СВЦЭМ!$B$39:$B$782,K$190)+'СЕТ СН'!$F$15</f>
        <v>130.72053124999999</v>
      </c>
      <c r="L212" s="36">
        <f>SUMIFS(СВЦЭМ!$F$39:$F$782,СВЦЭМ!$A$39:$A$782,$A212,СВЦЭМ!$B$39:$B$782,L$190)+'СЕТ СН'!$F$15</f>
        <v>126.83634908000001</v>
      </c>
      <c r="M212" s="36">
        <f>SUMIFS(СВЦЭМ!$F$39:$F$782,СВЦЭМ!$A$39:$A$782,$A212,СВЦЭМ!$B$39:$B$782,M$190)+'СЕТ СН'!$F$15</f>
        <v>124.95993261</v>
      </c>
      <c r="N212" s="36">
        <f>SUMIFS(СВЦЭМ!$F$39:$F$782,СВЦЭМ!$A$39:$A$782,$A212,СВЦЭМ!$B$39:$B$782,N$190)+'СЕТ СН'!$F$15</f>
        <v>124.31678635999999</v>
      </c>
      <c r="O212" s="36">
        <f>SUMIFS(СВЦЭМ!$F$39:$F$782,СВЦЭМ!$A$39:$A$782,$A212,СВЦЭМ!$B$39:$B$782,O$190)+'СЕТ СН'!$F$15</f>
        <v>125.99985820000001</v>
      </c>
      <c r="P212" s="36">
        <f>SUMIFS(СВЦЭМ!$F$39:$F$782,СВЦЭМ!$A$39:$A$782,$A212,СВЦЭМ!$B$39:$B$782,P$190)+'СЕТ СН'!$F$15</f>
        <v>132.77320760999999</v>
      </c>
      <c r="Q212" s="36">
        <f>SUMIFS(СВЦЭМ!$F$39:$F$782,СВЦЭМ!$A$39:$A$782,$A212,СВЦЭМ!$B$39:$B$782,Q$190)+'СЕТ СН'!$F$15</f>
        <v>135.18398965</v>
      </c>
      <c r="R212" s="36">
        <f>SUMIFS(СВЦЭМ!$F$39:$F$782,СВЦЭМ!$A$39:$A$782,$A212,СВЦЭМ!$B$39:$B$782,R$190)+'СЕТ СН'!$F$15</f>
        <v>134.24035689999999</v>
      </c>
      <c r="S212" s="36">
        <f>SUMIFS(СВЦЭМ!$F$39:$F$782,СВЦЭМ!$A$39:$A$782,$A212,СВЦЭМ!$B$39:$B$782,S$190)+'СЕТ СН'!$F$15</f>
        <v>127.43130926000001</v>
      </c>
      <c r="T212" s="36">
        <f>SUMIFS(СВЦЭМ!$F$39:$F$782,СВЦЭМ!$A$39:$A$782,$A212,СВЦЭМ!$B$39:$B$782,T$190)+'СЕТ СН'!$F$15</f>
        <v>121.79071933</v>
      </c>
      <c r="U212" s="36">
        <f>SUMIFS(СВЦЭМ!$F$39:$F$782,СВЦЭМ!$A$39:$A$782,$A212,СВЦЭМ!$B$39:$B$782,U$190)+'СЕТ СН'!$F$15</f>
        <v>121.16294861</v>
      </c>
      <c r="V212" s="36">
        <f>SUMIFS(СВЦЭМ!$F$39:$F$782,СВЦЭМ!$A$39:$A$782,$A212,СВЦЭМ!$B$39:$B$782,V$190)+'СЕТ СН'!$F$15</f>
        <v>120.61598146999999</v>
      </c>
      <c r="W212" s="36">
        <f>SUMIFS(СВЦЭМ!$F$39:$F$782,СВЦЭМ!$A$39:$A$782,$A212,СВЦЭМ!$B$39:$B$782,W$190)+'СЕТ СН'!$F$15</f>
        <v>122.36787339999999</v>
      </c>
      <c r="X212" s="36">
        <f>SUMIFS(СВЦЭМ!$F$39:$F$782,СВЦЭМ!$A$39:$A$782,$A212,СВЦЭМ!$B$39:$B$782,X$190)+'СЕТ СН'!$F$15</f>
        <v>124.33994018999999</v>
      </c>
      <c r="Y212" s="36">
        <f>SUMIFS(СВЦЭМ!$F$39:$F$782,СВЦЭМ!$A$39:$A$782,$A212,СВЦЭМ!$B$39:$B$782,Y$190)+'СЕТ СН'!$F$15</f>
        <v>136.90190453</v>
      </c>
    </row>
    <row r="213" spans="1:25" ht="15.75" x14ac:dyDescent="0.2">
      <c r="A213" s="35">
        <f t="shared" si="5"/>
        <v>44431</v>
      </c>
      <c r="B213" s="36">
        <f>SUMIFS(СВЦЭМ!$F$39:$F$782,СВЦЭМ!$A$39:$A$782,$A213,СВЦЭМ!$B$39:$B$782,B$190)+'СЕТ СН'!$F$15</f>
        <v>158.33460353000001</v>
      </c>
      <c r="C213" s="36">
        <f>SUMIFS(СВЦЭМ!$F$39:$F$782,СВЦЭМ!$A$39:$A$782,$A213,СВЦЭМ!$B$39:$B$782,C$190)+'СЕТ СН'!$F$15</f>
        <v>161.55045254000001</v>
      </c>
      <c r="D213" s="36">
        <f>SUMIFS(СВЦЭМ!$F$39:$F$782,СВЦЭМ!$A$39:$A$782,$A213,СВЦЭМ!$B$39:$B$782,D$190)+'СЕТ СН'!$F$15</f>
        <v>170.10295033</v>
      </c>
      <c r="E213" s="36">
        <f>SUMIFS(СВЦЭМ!$F$39:$F$782,СВЦЭМ!$A$39:$A$782,$A213,СВЦЭМ!$B$39:$B$782,E$190)+'СЕТ СН'!$F$15</f>
        <v>175.52009371</v>
      </c>
      <c r="F213" s="36">
        <f>SUMIFS(СВЦЭМ!$F$39:$F$782,СВЦЭМ!$A$39:$A$782,$A213,СВЦЭМ!$B$39:$B$782,F$190)+'СЕТ СН'!$F$15</f>
        <v>175.83690688999999</v>
      </c>
      <c r="G213" s="36">
        <f>SUMIFS(СВЦЭМ!$F$39:$F$782,СВЦЭМ!$A$39:$A$782,$A213,СВЦЭМ!$B$39:$B$782,G$190)+'СЕТ СН'!$F$15</f>
        <v>173.55889067999999</v>
      </c>
      <c r="H213" s="36">
        <f>SUMIFS(СВЦЭМ!$F$39:$F$782,СВЦЭМ!$A$39:$A$782,$A213,СВЦЭМ!$B$39:$B$782,H$190)+'СЕТ СН'!$F$15</f>
        <v>166.67914995000001</v>
      </c>
      <c r="I213" s="36">
        <f>SUMIFS(СВЦЭМ!$F$39:$F$782,СВЦЭМ!$A$39:$A$782,$A213,СВЦЭМ!$B$39:$B$782,I$190)+'СЕТ СН'!$F$15</f>
        <v>156.18092623999999</v>
      </c>
      <c r="J213" s="36">
        <f>SUMIFS(СВЦЭМ!$F$39:$F$782,СВЦЭМ!$A$39:$A$782,$A213,СВЦЭМ!$B$39:$B$782,J$190)+'СЕТ СН'!$F$15</f>
        <v>144.47242349000001</v>
      </c>
      <c r="K213" s="36">
        <f>SUMIFS(СВЦЭМ!$F$39:$F$782,СВЦЭМ!$A$39:$A$782,$A213,СВЦЭМ!$B$39:$B$782,K$190)+'СЕТ СН'!$F$15</f>
        <v>144.65380812999999</v>
      </c>
      <c r="L213" s="36">
        <f>SUMIFS(СВЦЭМ!$F$39:$F$782,СВЦЭМ!$A$39:$A$782,$A213,СВЦЭМ!$B$39:$B$782,L$190)+'СЕТ СН'!$F$15</f>
        <v>149.89362104</v>
      </c>
      <c r="M213" s="36">
        <f>SUMIFS(СВЦЭМ!$F$39:$F$782,СВЦЭМ!$A$39:$A$782,$A213,СВЦЭМ!$B$39:$B$782,M$190)+'СЕТ СН'!$F$15</f>
        <v>150.50832482999999</v>
      </c>
      <c r="N213" s="36">
        <f>SUMIFS(СВЦЭМ!$F$39:$F$782,СВЦЭМ!$A$39:$A$782,$A213,СВЦЭМ!$B$39:$B$782,N$190)+'СЕТ СН'!$F$15</f>
        <v>149.75038050000001</v>
      </c>
      <c r="O213" s="36">
        <f>SUMIFS(СВЦЭМ!$F$39:$F$782,СВЦЭМ!$A$39:$A$782,$A213,СВЦЭМ!$B$39:$B$782,O$190)+'СЕТ СН'!$F$15</f>
        <v>154.15978025999999</v>
      </c>
      <c r="P213" s="36">
        <f>SUMIFS(СВЦЭМ!$F$39:$F$782,СВЦЭМ!$A$39:$A$782,$A213,СВЦЭМ!$B$39:$B$782,P$190)+'СЕТ СН'!$F$15</f>
        <v>150.79639571000001</v>
      </c>
      <c r="Q213" s="36">
        <f>SUMIFS(СВЦЭМ!$F$39:$F$782,СВЦЭМ!$A$39:$A$782,$A213,СВЦЭМ!$B$39:$B$782,Q$190)+'СЕТ СН'!$F$15</f>
        <v>149.93688478999999</v>
      </c>
      <c r="R213" s="36">
        <f>SUMIFS(СВЦЭМ!$F$39:$F$782,СВЦЭМ!$A$39:$A$782,$A213,СВЦЭМ!$B$39:$B$782,R$190)+'СЕТ СН'!$F$15</f>
        <v>148.59489815000001</v>
      </c>
      <c r="S213" s="36">
        <f>SUMIFS(СВЦЭМ!$F$39:$F$782,СВЦЭМ!$A$39:$A$782,$A213,СВЦЭМ!$B$39:$B$782,S$190)+'СЕТ СН'!$F$15</f>
        <v>146.2956566</v>
      </c>
      <c r="T213" s="36">
        <f>SUMIFS(СВЦЭМ!$F$39:$F$782,СВЦЭМ!$A$39:$A$782,$A213,СВЦЭМ!$B$39:$B$782,T$190)+'СЕТ СН'!$F$15</f>
        <v>154.0201103</v>
      </c>
      <c r="U213" s="36">
        <f>SUMIFS(СВЦЭМ!$F$39:$F$782,СВЦЭМ!$A$39:$A$782,$A213,СВЦЭМ!$B$39:$B$782,U$190)+'СЕТ СН'!$F$15</f>
        <v>151.14200797000001</v>
      </c>
      <c r="V213" s="36">
        <f>SUMIFS(СВЦЭМ!$F$39:$F$782,СВЦЭМ!$A$39:$A$782,$A213,СВЦЭМ!$B$39:$B$782,V$190)+'СЕТ СН'!$F$15</f>
        <v>150.33992237000001</v>
      </c>
      <c r="W213" s="36">
        <f>SUMIFS(СВЦЭМ!$F$39:$F$782,СВЦЭМ!$A$39:$A$782,$A213,СВЦЭМ!$B$39:$B$782,W$190)+'СЕТ СН'!$F$15</f>
        <v>154.12221679000001</v>
      </c>
      <c r="X213" s="36">
        <f>SUMIFS(СВЦЭМ!$F$39:$F$782,СВЦЭМ!$A$39:$A$782,$A213,СВЦЭМ!$B$39:$B$782,X$190)+'СЕТ СН'!$F$15</f>
        <v>145.00032716999999</v>
      </c>
      <c r="Y213" s="36">
        <f>SUMIFS(СВЦЭМ!$F$39:$F$782,СВЦЭМ!$A$39:$A$782,$A213,СВЦЭМ!$B$39:$B$782,Y$190)+'СЕТ СН'!$F$15</f>
        <v>150.33717476000001</v>
      </c>
    </row>
    <row r="214" spans="1:25" ht="15.75" x14ac:dyDescent="0.2">
      <c r="A214" s="35">
        <f t="shared" si="5"/>
        <v>44432</v>
      </c>
      <c r="B214" s="36">
        <f>SUMIFS(СВЦЭМ!$F$39:$F$782,СВЦЭМ!$A$39:$A$782,$A214,СВЦЭМ!$B$39:$B$782,B$190)+'СЕТ СН'!$F$15</f>
        <v>148.66452305999999</v>
      </c>
      <c r="C214" s="36">
        <f>SUMIFS(СВЦЭМ!$F$39:$F$782,СВЦЭМ!$A$39:$A$782,$A214,СВЦЭМ!$B$39:$B$782,C$190)+'СЕТ СН'!$F$15</f>
        <v>163.93600602000001</v>
      </c>
      <c r="D214" s="36">
        <f>SUMIFS(СВЦЭМ!$F$39:$F$782,СВЦЭМ!$A$39:$A$782,$A214,СВЦЭМ!$B$39:$B$782,D$190)+'СЕТ СН'!$F$15</f>
        <v>173.91122622</v>
      </c>
      <c r="E214" s="36">
        <f>SUMIFS(СВЦЭМ!$F$39:$F$782,СВЦЭМ!$A$39:$A$782,$A214,СВЦЭМ!$B$39:$B$782,E$190)+'СЕТ СН'!$F$15</f>
        <v>186.61131943999999</v>
      </c>
      <c r="F214" s="36">
        <f>SUMIFS(СВЦЭМ!$F$39:$F$782,СВЦЭМ!$A$39:$A$782,$A214,СВЦЭМ!$B$39:$B$782,F$190)+'СЕТ СН'!$F$15</f>
        <v>186.47254609999999</v>
      </c>
      <c r="G214" s="36">
        <f>SUMIFS(СВЦЭМ!$F$39:$F$782,СВЦЭМ!$A$39:$A$782,$A214,СВЦЭМ!$B$39:$B$782,G$190)+'СЕТ СН'!$F$15</f>
        <v>182.14212764000001</v>
      </c>
      <c r="H214" s="36">
        <f>SUMIFS(СВЦЭМ!$F$39:$F$782,СВЦЭМ!$A$39:$A$782,$A214,СВЦЭМ!$B$39:$B$782,H$190)+'СЕТ СН'!$F$15</f>
        <v>171.47748303</v>
      </c>
      <c r="I214" s="36">
        <f>SUMIFS(СВЦЭМ!$F$39:$F$782,СВЦЭМ!$A$39:$A$782,$A214,СВЦЭМ!$B$39:$B$782,I$190)+'СЕТ СН'!$F$15</f>
        <v>156.30455436</v>
      </c>
      <c r="J214" s="36">
        <f>SUMIFS(СВЦЭМ!$F$39:$F$782,СВЦЭМ!$A$39:$A$782,$A214,СВЦЭМ!$B$39:$B$782,J$190)+'СЕТ СН'!$F$15</f>
        <v>135.33573286999999</v>
      </c>
      <c r="K214" s="36">
        <f>SUMIFS(СВЦЭМ!$F$39:$F$782,СВЦЭМ!$A$39:$A$782,$A214,СВЦЭМ!$B$39:$B$782,K$190)+'СЕТ СН'!$F$15</f>
        <v>133.14549731</v>
      </c>
      <c r="L214" s="36">
        <f>SUMIFS(СВЦЭМ!$F$39:$F$782,СВЦЭМ!$A$39:$A$782,$A214,СВЦЭМ!$B$39:$B$782,L$190)+'СЕТ СН'!$F$15</f>
        <v>134.47521148000001</v>
      </c>
      <c r="M214" s="36">
        <f>SUMIFS(СВЦЭМ!$F$39:$F$782,СВЦЭМ!$A$39:$A$782,$A214,СВЦЭМ!$B$39:$B$782,M$190)+'СЕТ СН'!$F$15</f>
        <v>134.12324308000001</v>
      </c>
      <c r="N214" s="36">
        <f>SUMIFS(СВЦЭМ!$F$39:$F$782,СВЦЭМ!$A$39:$A$782,$A214,СВЦЭМ!$B$39:$B$782,N$190)+'СЕТ СН'!$F$15</f>
        <v>134.14570749000001</v>
      </c>
      <c r="O214" s="36">
        <f>SUMIFS(СВЦЭМ!$F$39:$F$782,СВЦЭМ!$A$39:$A$782,$A214,СВЦЭМ!$B$39:$B$782,O$190)+'СЕТ СН'!$F$15</f>
        <v>131.28980847</v>
      </c>
      <c r="P214" s="36">
        <f>SUMIFS(СВЦЭМ!$F$39:$F$782,СВЦЭМ!$A$39:$A$782,$A214,СВЦЭМ!$B$39:$B$782,P$190)+'СЕТ СН'!$F$15</f>
        <v>133.54672905000001</v>
      </c>
      <c r="Q214" s="36">
        <f>SUMIFS(СВЦЭМ!$F$39:$F$782,СВЦЭМ!$A$39:$A$782,$A214,СВЦЭМ!$B$39:$B$782,Q$190)+'СЕТ СН'!$F$15</f>
        <v>135.95697118000001</v>
      </c>
      <c r="R214" s="36">
        <f>SUMIFS(СВЦЭМ!$F$39:$F$782,СВЦЭМ!$A$39:$A$782,$A214,СВЦЭМ!$B$39:$B$782,R$190)+'СЕТ СН'!$F$15</f>
        <v>135.71666822</v>
      </c>
      <c r="S214" s="36">
        <f>SUMIFS(СВЦЭМ!$F$39:$F$782,СВЦЭМ!$A$39:$A$782,$A214,СВЦЭМ!$B$39:$B$782,S$190)+'СЕТ СН'!$F$15</f>
        <v>131.33326876000001</v>
      </c>
      <c r="T214" s="36">
        <f>SUMIFS(СВЦЭМ!$F$39:$F$782,СВЦЭМ!$A$39:$A$782,$A214,СВЦЭМ!$B$39:$B$782,T$190)+'СЕТ СН'!$F$15</f>
        <v>140.08584048</v>
      </c>
      <c r="U214" s="36">
        <f>SUMIFS(СВЦЭМ!$F$39:$F$782,СВЦЭМ!$A$39:$A$782,$A214,СВЦЭМ!$B$39:$B$782,U$190)+'СЕТ СН'!$F$15</f>
        <v>139.24459071999999</v>
      </c>
      <c r="V214" s="36">
        <f>SUMIFS(СВЦЭМ!$F$39:$F$782,СВЦЭМ!$A$39:$A$782,$A214,СВЦЭМ!$B$39:$B$782,V$190)+'СЕТ СН'!$F$15</f>
        <v>141.37673810999999</v>
      </c>
      <c r="W214" s="36">
        <f>SUMIFS(СВЦЭМ!$F$39:$F$782,СВЦЭМ!$A$39:$A$782,$A214,СВЦЭМ!$B$39:$B$782,W$190)+'СЕТ СН'!$F$15</f>
        <v>145.36994397999999</v>
      </c>
      <c r="X214" s="36">
        <f>SUMIFS(СВЦЭМ!$F$39:$F$782,СВЦЭМ!$A$39:$A$782,$A214,СВЦЭМ!$B$39:$B$782,X$190)+'СЕТ СН'!$F$15</f>
        <v>133.81054846999999</v>
      </c>
      <c r="Y214" s="36">
        <f>SUMIFS(СВЦЭМ!$F$39:$F$782,СВЦЭМ!$A$39:$A$782,$A214,СВЦЭМ!$B$39:$B$782,Y$190)+'СЕТ СН'!$F$15</f>
        <v>139.01001969999999</v>
      </c>
    </row>
    <row r="215" spans="1:25" ht="15.75" x14ac:dyDescent="0.2">
      <c r="A215" s="35">
        <f t="shared" si="5"/>
        <v>44433</v>
      </c>
      <c r="B215" s="36">
        <f>SUMIFS(СВЦЭМ!$F$39:$F$782,СВЦЭМ!$A$39:$A$782,$A215,СВЦЭМ!$B$39:$B$782,B$190)+'СЕТ СН'!$F$15</f>
        <v>163.58213917</v>
      </c>
      <c r="C215" s="36">
        <f>SUMIFS(СВЦЭМ!$F$39:$F$782,СВЦЭМ!$A$39:$A$782,$A215,СВЦЭМ!$B$39:$B$782,C$190)+'СЕТ СН'!$F$15</f>
        <v>180.67505061</v>
      </c>
      <c r="D215" s="36">
        <f>SUMIFS(СВЦЭМ!$F$39:$F$782,СВЦЭМ!$A$39:$A$782,$A215,СВЦЭМ!$B$39:$B$782,D$190)+'СЕТ СН'!$F$15</f>
        <v>187.40412065999999</v>
      </c>
      <c r="E215" s="36">
        <f>SUMIFS(СВЦЭМ!$F$39:$F$782,СВЦЭМ!$A$39:$A$782,$A215,СВЦЭМ!$B$39:$B$782,E$190)+'СЕТ СН'!$F$15</f>
        <v>188.88696005</v>
      </c>
      <c r="F215" s="36">
        <f>SUMIFS(СВЦЭМ!$F$39:$F$782,СВЦЭМ!$A$39:$A$782,$A215,СВЦЭМ!$B$39:$B$782,F$190)+'СЕТ СН'!$F$15</f>
        <v>187.18393159999999</v>
      </c>
      <c r="G215" s="36">
        <f>SUMIFS(СВЦЭМ!$F$39:$F$782,СВЦЭМ!$A$39:$A$782,$A215,СВЦЭМ!$B$39:$B$782,G$190)+'СЕТ СН'!$F$15</f>
        <v>184.46100569999999</v>
      </c>
      <c r="H215" s="36">
        <f>SUMIFS(СВЦЭМ!$F$39:$F$782,СВЦЭМ!$A$39:$A$782,$A215,СВЦЭМ!$B$39:$B$782,H$190)+'СЕТ СН'!$F$15</f>
        <v>178.08023485999999</v>
      </c>
      <c r="I215" s="36">
        <f>SUMIFS(СВЦЭМ!$F$39:$F$782,СВЦЭМ!$A$39:$A$782,$A215,СВЦЭМ!$B$39:$B$782,I$190)+'СЕТ СН'!$F$15</f>
        <v>161.38467577</v>
      </c>
      <c r="J215" s="36">
        <f>SUMIFS(СВЦЭМ!$F$39:$F$782,СВЦЭМ!$A$39:$A$782,$A215,СВЦЭМ!$B$39:$B$782,J$190)+'СЕТ СН'!$F$15</f>
        <v>144.42611173</v>
      </c>
      <c r="K215" s="36">
        <f>SUMIFS(СВЦЭМ!$F$39:$F$782,СВЦЭМ!$A$39:$A$782,$A215,СВЦЭМ!$B$39:$B$782,K$190)+'СЕТ СН'!$F$15</f>
        <v>138.72315436</v>
      </c>
      <c r="L215" s="36">
        <f>SUMIFS(СВЦЭМ!$F$39:$F$782,СВЦЭМ!$A$39:$A$782,$A215,СВЦЭМ!$B$39:$B$782,L$190)+'СЕТ СН'!$F$15</f>
        <v>140.92791543999999</v>
      </c>
      <c r="M215" s="36">
        <f>SUMIFS(СВЦЭМ!$F$39:$F$782,СВЦЭМ!$A$39:$A$782,$A215,СВЦЭМ!$B$39:$B$782,M$190)+'СЕТ СН'!$F$15</f>
        <v>142.99092673000001</v>
      </c>
      <c r="N215" s="36">
        <f>SUMIFS(СВЦЭМ!$F$39:$F$782,СВЦЭМ!$A$39:$A$782,$A215,СВЦЭМ!$B$39:$B$782,N$190)+'СЕТ СН'!$F$15</f>
        <v>141.58600418</v>
      </c>
      <c r="O215" s="36">
        <f>SUMIFS(СВЦЭМ!$F$39:$F$782,СВЦЭМ!$A$39:$A$782,$A215,СВЦЭМ!$B$39:$B$782,O$190)+'СЕТ СН'!$F$15</f>
        <v>142.05231289</v>
      </c>
      <c r="P215" s="36">
        <f>SUMIFS(СВЦЭМ!$F$39:$F$782,СВЦЭМ!$A$39:$A$782,$A215,СВЦЭМ!$B$39:$B$782,P$190)+'СЕТ СН'!$F$15</f>
        <v>145.67404920000001</v>
      </c>
      <c r="Q215" s="36">
        <f>SUMIFS(СВЦЭМ!$F$39:$F$782,СВЦЭМ!$A$39:$A$782,$A215,СВЦЭМ!$B$39:$B$782,Q$190)+'СЕТ СН'!$F$15</f>
        <v>146.71820324999999</v>
      </c>
      <c r="R215" s="36">
        <f>SUMIFS(СВЦЭМ!$F$39:$F$782,СВЦЭМ!$A$39:$A$782,$A215,СВЦЭМ!$B$39:$B$782,R$190)+'СЕТ СН'!$F$15</f>
        <v>146.42884314</v>
      </c>
      <c r="S215" s="36">
        <f>SUMIFS(СВЦЭМ!$F$39:$F$782,СВЦЭМ!$A$39:$A$782,$A215,СВЦЭМ!$B$39:$B$782,S$190)+'СЕТ СН'!$F$15</f>
        <v>143.05254611000001</v>
      </c>
      <c r="T215" s="36">
        <f>SUMIFS(СВЦЭМ!$F$39:$F$782,СВЦЭМ!$A$39:$A$782,$A215,СВЦЭМ!$B$39:$B$782,T$190)+'СЕТ СН'!$F$15</f>
        <v>149.11552875999999</v>
      </c>
      <c r="U215" s="36">
        <f>SUMIFS(СВЦЭМ!$F$39:$F$782,СВЦЭМ!$A$39:$A$782,$A215,СВЦЭМ!$B$39:$B$782,U$190)+'СЕТ СН'!$F$15</f>
        <v>147.96824742000001</v>
      </c>
      <c r="V215" s="36">
        <f>SUMIFS(СВЦЭМ!$F$39:$F$782,СВЦЭМ!$A$39:$A$782,$A215,СВЦЭМ!$B$39:$B$782,V$190)+'СЕТ СН'!$F$15</f>
        <v>151.82192950999999</v>
      </c>
      <c r="W215" s="36">
        <f>SUMIFS(СВЦЭМ!$F$39:$F$782,СВЦЭМ!$A$39:$A$782,$A215,СВЦЭМ!$B$39:$B$782,W$190)+'СЕТ СН'!$F$15</f>
        <v>154.48711524000001</v>
      </c>
      <c r="X215" s="36">
        <f>SUMIFS(СВЦЭМ!$F$39:$F$782,СВЦЭМ!$A$39:$A$782,$A215,СВЦЭМ!$B$39:$B$782,X$190)+'СЕТ СН'!$F$15</f>
        <v>143.03282659999999</v>
      </c>
      <c r="Y215" s="36">
        <f>SUMIFS(СВЦЭМ!$F$39:$F$782,СВЦЭМ!$A$39:$A$782,$A215,СВЦЭМ!$B$39:$B$782,Y$190)+'СЕТ СН'!$F$15</f>
        <v>145.80726547</v>
      </c>
    </row>
    <row r="216" spans="1:25" ht="15.75" x14ac:dyDescent="0.2">
      <c r="A216" s="35">
        <f t="shared" si="5"/>
        <v>44434</v>
      </c>
      <c r="B216" s="36">
        <f>SUMIFS(СВЦЭМ!$F$39:$F$782,СВЦЭМ!$A$39:$A$782,$A216,СВЦЭМ!$B$39:$B$782,B$190)+'СЕТ СН'!$F$15</f>
        <v>166.78838447000001</v>
      </c>
      <c r="C216" s="36">
        <f>SUMIFS(СВЦЭМ!$F$39:$F$782,СВЦЭМ!$A$39:$A$782,$A216,СВЦЭМ!$B$39:$B$782,C$190)+'СЕТ СН'!$F$15</f>
        <v>181.85712118000001</v>
      </c>
      <c r="D216" s="36">
        <f>SUMIFS(СВЦЭМ!$F$39:$F$782,СВЦЭМ!$A$39:$A$782,$A216,СВЦЭМ!$B$39:$B$782,D$190)+'СЕТ СН'!$F$15</f>
        <v>194.14243558999999</v>
      </c>
      <c r="E216" s="36">
        <f>SUMIFS(СВЦЭМ!$F$39:$F$782,СВЦЭМ!$A$39:$A$782,$A216,СВЦЭМ!$B$39:$B$782,E$190)+'СЕТ СН'!$F$15</f>
        <v>197.66108774</v>
      </c>
      <c r="F216" s="36">
        <f>SUMIFS(СВЦЭМ!$F$39:$F$782,СВЦЭМ!$A$39:$A$782,$A216,СВЦЭМ!$B$39:$B$782,F$190)+'СЕТ СН'!$F$15</f>
        <v>196.99471591</v>
      </c>
      <c r="G216" s="36">
        <f>SUMIFS(СВЦЭМ!$F$39:$F$782,СВЦЭМ!$A$39:$A$782,$A216,СВЦЭМ!$B$39:$B$782,G$190)+'СЕТ СН'!$F$15</f>
        <v>193.41982551000001</v>
      </c>
      <c r="H216" s="36">
        <f>SUMIFS(СВЦЭМ!$F$39:$F$782,СВЦЭМ!$A$39:$A$782,$A216,СВЦЭМ!$B$39:$B$782,H$190)+'СЕТ СН'!$F$15</f>
        <v>184.97819777999999</v>
      </c>
      <c r="I216" s="36">
        <f>SUMIFS(СВЦЭМ!$F$39:$F$782,СВЦЭМ!$A$39:$A$782,$A216,СВЦЭМ!$B$39:$B$782,I$190)+'СЕТ СН'!$F$15</f>
        <v>166.77847646999999</v>
      </c>
      <c r="J216" s="36">
        <f>SUMIFS(СВЦЭМ!$F$39:$F$782,СВЦЭМ!$A$39:$A$782,$A216,СВЦЭМ!$B$39:$B$782,J$190)+'СЕТ СН'!$F$15</f>
        <v>148.28943353</v>
      </c>
      <c r="K216" s="36">
        <f>SUMIFS(СВЦЭМ!$F$39:$F$782,СВЦЭМ!$A$39:$A$782,$A216,СВЦЭМ!$B$39:$B$782,K$190)+'СЕТ СН'!$F$15</f>
        <v>150.02355535999999</v>
      </c>
      <c r="L216" s="36">
        <f>SUMIFS(СВЦЭМ!$F$39:$F$782,СВЦЭМ!$A$39:$A$782,$A216,СВЦЭМ!$B$39:$B$782,L$190)+'СЕТ СН'!$F$15</f>
        <v>154.0193707</v>
      </c>
      <c r="M216" s="36">
        <f>SUMIFS(СВЦЭМ!$F$39:$F$782,СВЦЭМ!$A$39:$A$782,$A216,СВЦЭМ!$B$39:$B$782,M$190)+'СЕТ СН'!$F$15</f>
        <v>153.55027908</v>
      </c>
      <c r="N216" s="36">
        <f>SUMIFS(СВЦЭМ!$F$39:$F$782,СВЦЭМ!$A$39:$A$782,$A216,СВЦЭМ!$B$39:$B$782,N$190)+'СЕТ СН'!$F$15</f>
        <v>152.76075659</v>
      </c>
      <c r="O216" s="36">
        <f>SUMIFS(СВЦЭМ!$F$39:$F$782,СВЦЭМ!$A$39:$A$782,$A216,СВЦЭМ!$B$39:$B$782,O$190)+'СЕТ СН'!$F$15</f>
        <v>148.74090021000001</v>
      </c>
      <c r="P216" s="36">
        <f>SUMIFS(СВЦЭМ!$F$39:$F$782,СВЦЭМ!$A$39:$A$782,$A216,СВЦЭМ!$B$39:$B$782,P$190)+'СЕТ СН'!$F$15</f>
        <v>148.89665162</v>
      </c>
      <c r="Q216" s="36">
        <f>SUMIFS(СВЦЭМ!$F$39:$F$782,СВЦЭМ!$A$39:$A$782,$A216,СВЦЭМ!$B$39:$B$782,Q$190)+'СЕТ СН'!$F$15</f>
        <v>146.35111909</v>
      </c>
      <c r="R216" s="36">
        <f>SUMIFS(СВЦЭМ!$F$39:$F$782,СВЦЭМ!$A$39:$A$782,$A216,СВЦЭМ!$B$39:$B$782,R$190)+'СЕТ СН'!$F$15</f>
        <v>144.3778164</v>
      </c>
      <c r="S216" s="36">
        <f>SUMIFS(СВЦЭМ!$F$39:$F$782,СВЦЭМ!$A$39:$A$782,$A216,СВЦЭМ!$B$39:$B$782,S$190)+'СЕТ СН'!$F$15</f>
        <v>147.40710618</v>
      </c>
      <c r="T216" s="36">
        <f>SUMIFS(СВЦЭМ!$F$39:$F$782,СВЦЭМ!$A$39:$A$782,$A216,СВЦЭМ!$B$39:$B$782,T$190)+'СЕТ СН'!$F$15</f>
        <v>159.26459205</v>
      </c>
      <c r="U216" s="36">
        <f>SUMIFS(СВЦЭМ!$F$39:$F$782,СВЦЭМ!$A$39:$A$782,$A216,СВЦЭМ!$B$39:$B$782,U$190)+'СЕТ СН'!$F$15</f>
        <v>158.03660586999999</v>
      </c>
      <c r="V216" s="36">
        <f>SUMIFS(СВЦЭМ!$F$39:$F$782,СВЦЭМ!$A$39:$A$782,$A216,СВЦЭМ!$B$39:$B$782,V$190)+'СЕТ СН'!$F$15</f>
        <v>162.86587256000001</v>
      </c>
      <c r="W216" s="36">
        <f>SUMIFS(СВЦЭМ!$F$39:$F$782,СВЦЭМ!$A$39:$A$782,$A216,СВЦЭМ!$B$39:$B$782,W$190)+'СЕТ СН'!$F$15</f>
        <v>162.95928474999999</v>
      </c>
      <c r="X216" s="36">
        <f>SUMIFS(СВЦЭМ!$F$39:$F$782,СВЦЭМ!$A$39:$A$782,$A216,СВЦЭМ!$B$39:$B$782,X$190)+'СЕТ СН'!$F$15</f>
        <v>155.75591512</v>
      </c>
      <c r="Y216" s="36">
        <f>SUMIFS(СВЦЭМ!$F$39:$F$782,СВЦЭМ!$A$39:$A$782,$A216,СВЦЭМ!$B$39:$B$782,Y$190)+'СЕТ СН'!$F$15</f>
        <v>153.20693657000001</v>
      </c>
    </row>
    <row r="217" spans="1:25" ht="15.75" x14ac:dyDescent="0.2">
      <c r="A217" s="35">
        <f t="shared" si="5"/>
        <v>44435</v>
      </c>
      <c r="B217" s="36">
        <f>SUMIFS(СВЦЭМ!$F$39:$F$782,СВЦЭМ!$A$39:$A$782,$A217,СВЦЭМ!$B$39:$B$782,B$190)+'СЕТ СН'!$F$15</f>
        <v>185.34277557999999</v>
      </c>
      <c r="C217" s="36">
        <f>SUMIFS(СВЦЭМ!$F$39:$F$782,СВЦЭМ!$A$39:$A$782,$A217,СВЦЭМ!$B$39:$B$782,C$190)+'СЕТ СН'!$F$15</f>
        <v>200.45819180999999</v>
      </c>
      <c r="D217" s="36">
        <f>SUMIFS(СВЦЭМ!$F$39:$F$782,СВЦЭМ!$A$39:$A$782,$A217,СВЦЭМ!$B$39:$B$782,D$190)+'СЕТ СН'!$F$15</f>
        <v>219.17754707</v>
      </c>
      <c r="E217" s="36">
        <f>SUMIFS(СВЦЭМ!$F$39:$F$782,СВЦЭМ!$A$39:$A$782,$A217,СВЦЭМ!$B$39:$B$782,E$190)+'СЕТ СН'!$F$15</f>
        <v>228.00493223999999</v>
      </c>
      <c r="F217" s="36">
        <f>SUMIFS(СВЦЭМ!$F$39:$F$782,СВЦЭМ!$A$39:$A$782,$A217,СВЦЭМ!$B$39:$B$782,F$190)+'СЕТ СН'!$F$15</f>
        <v>230.05372191999999</v>
      </c>
      <c r="G217" s="36">
        <f>SUMIFS(СВЦЭМ!$F$39:$F$782,СВЦЭМ!$A$39:$A$782,$A217,СВЦЭМ!$B$39:$B$782,G$190)+'СЕТ СН'!$F$15</f>
        <v>226.09989762999999</v>
      </c>
      <c r="H217" s="36">
        <f>SUMIFS(СВЦЭМ!$F$39:$F$782,СВЦЭМ!$A$39:$A$782,$A217,СВЦЭМ!$B$39:$B$782,H$190)+'СЕТ СН'!$F$15</f>
        <v>209.37544797999999</v>
      </c>
      <c r="I217" s="36">
        <f>SUMIFS(СВЦЭМ!$F$39:$F$782,СВЦЭМ!$A$39:$A$782,$A217,СВЦЭМ!$B$39:$B$782,I$190)+'СЕТ СН'!$F$15</f>
        <v>183.73686949</v>
      </c>
      <c r="J217" s="36">
        <f>SUMIFS(СВЦЭМ!$F$39:$F$782,СВЦЭМ!$A$39:$A$782,$A217,СВЦЭМ!$B$39:$B$782,J$190)+'СЕТ СН'!$F$15</f>
        <v>165.74283882</v>
      </c>
      <c r="K217" s="36">
        <f>SUMIFS(СВЦЭМ!$F$39:$F$782,СВЦЭМ!$A$39:$A$782,$A217,СВЦЭМ!$B$39:$B$782,K$190)+'СЕТ СН'!$F$15</f>
        <v>154.95446720000001</v>
      </c>
      <c r="L217" s="36">
        <f>SUMIFS(СВЦЭМ!$F$39:$F$782,СВЦЭМ!$A$39:$A$782,$A217,СВЦЭМ!$B$39:$B$782,L$190)+'СЕТ СН'!$F$15</f>
        <v>155.76968861</v>
      </c>
      <c r="M217" s="36">
        <f>SUMIFS(СВЦЭМ!$F$39:$F$782,СВЦЭМ!$A$39:$A$782,$A217,СВЦЭМ!$B$39:$B$782,M$190)+'СЕТ СН'!$F$15</f>
        <v>156.35745313000001</v>
      </c>
      <c r="N217" s="36">
        <f>SUMIFS(СВЦЭМ!$F$39:$F$782,СВЦЭМ!$A$39:$A$782,$A217,СВЦЭМ!$B$39:$B$782,N$190)+'СЕТ СН'!$F$15</f>
        <v>156.27055009</v>
      </c>
      <c r="O217" s="36">
        <f>SUMIFS(СВЦЭМ!$F$39:$F$782,СВЦЭМ!$A$39:$A$782,$A217,СВЦЭМ!$B$39:$B$782,O$190)+'СЕТ СН'!$F$15</f>
        <v>156.35731351999999</v>
      </c>
      <c r="P217" s="36">
        <f>SUMIFS(СВЦЭМ!$F$39:$F$782,СВЦЭМ!$A$39:$A$782,$A217,СВЦЭМ!$B$39:$B$782,P$190)+'СЕТ СН'!$F$15</f>
        <v>161.32401917000001</v>
      </c>
      <c r="Q217" s="36">
        <f>SUMIFS(СВЦЭМ!$F$39:$F$782,СВЦЭМ!$A$39:$A$782,$A217,СВЦЭМ!$B$39:$B$782,Q$190)+'СЕТ СН'!$F$15</f>
        <v>162.72989945</v>
      </c>
      <c r="R217" s="36">
        <f>SUMIFS(СВЦЭМ!$F$39:$F$782,СВЦЭМ!$A$39:$A$782,$A217,СВЦЭМ!$B$39:$B$782,R$190)+'СЕТ СН'!$F$15</f>
        <v>162.52608667000001</v>
      </c>
      <c r="S217" s="36">
        <f>SUMIFS(СВЦЭМ!$F$39:$F$782,СВЦЭМ!$A$39:$A$782,$A217,СВЦЭМ!$B$39:$B$782,S$190)+'СЕТ СН'!$F$15</f>
        <v>155.50124281999999</v>
      </c>
      <c r="T217" s="36">
        <f>SUMIFS(СВЦЭМ!$F$39:$F$782,СВЦЭМ!$A$39:$A$782,$A217,СВЦЭМ!$B$39:$B$782,T$190)+'СЕТ СН'!$F$15</f>
        <v>152.18566720999999</v>
      </c>
      <c r="U217" s="36">
        <f>SUMIFS(СВЦЭМ!$F$39:$F$782,СВЦЭМ!$A$39:$A$782,$A217,СВЦЭМ!$B$39:$B$782,U$190)+'СЕТ СН'!$F$15</f>
        <v>154.11981030999999</v>
      </c>
      <c r="V217" s="36">
        <f>SUMIFS(СВЦЭМ!$F$39:$F$782,СВЦЭМ!$A$39:$A$782,$A217,СВЦЭМ!$B$39:$B$782,V$190)+'СЕТ СН'!$F$15</f>
        <v>150.88692057</v>
      </c>
      <c r="W217" s="36">
        <f>SUMIFS(СВЦЭМ!$F$39:$F$782,СВЦЭМ!$A$39:$A$782,$A217,СВЦЭМ!$B$39:$B$782,W$190)+'СЕТ СН'!$F$15</f>
        <v>148.84863598000001</v>
      </c>
      <c r="X217" s="36">
        <f>SUMIFS(СВЦЭМ!$F$39:$F$782,СВЦЭМ!$A$39:$A$782,$A217,СВЦЭМ!$B$39:$B$782,X$190)+'СЕТ СН'!$F$15</f>
        <v>159.00518887999999</v>
      </c>
      <c r="Y217" s="36">
        <f>SUMIFS(СВЦЭМ!$F$39:$F$782,СВЦЭМ!$A$39:$A$782,$A217,СВЦЭМ!$B$39:$B$782,Y$190)+'СЕТ СН'!$F$15</f>
        <v>172.92064929</v>
      </c>
    </row>
    <row r="218" spans="1:25" ht="15.75" x14ac:dyDescent="0.2">
      <c r="A218" s="35">
        <f t="shared" si="5"/>
        <v>44436</v>
      </c>
      <c r="B218" s="36">
        <f>SUMIFS(СВЦЭМ!$F$39:$F$782,СВЦЭМ!$A$39:$A$782,$A218,СВЦЭМ!$B$39:$B$782,B$190)+'СЕТ СН'!$F$15</f>
        <v>175.36981428000001</v>
      </c>
      <c r="C218" s="36">
        <f>SUMIFS(СВЦЭМ!$F$39:$F$782,СВЦЭМ!$A$39:$A$782,$A218,СВЦЭМ!$B$39:$B$782,C$190)+'СЕТ СН'!$F$15</f>
        <v>190.59325953000001</v>
      </c>
      <c r="D218" s="36">
        <f>SUMIFS(СВЦЭМ!$F$39:$F$782,СВЦЭМ!$A$39:$A$782,$A218,СВЦЭМ!$B$39:$B$782,D$190)+'СЕТ СН'!$F$15</f>
        <v>202.25169027000001</v>
      </c>
      <c r="E218" s="36">
        <f>SUMIFS(СВЦЭМ!$F$39:$F$782,СВЦЭМ!$A$39:$A$782,$A218,СВЦЭМ!$B$39:$B$782,E$190)+'СЕТ СН'!$F$15</f>
        <v>207.09656579</v>
      </c>
      <c r="F218" s="36">
        <f>SUMIFS(СВЦЭМ!$F$39:$F$782,СВЦЭМ!$A$39:$A$782,$A218,СВЦЭМ!$B$39:$B$782,F$190)+'СЕТ СН'!$F$15</f>
        <v>208.61112635999999</v>
      </c>
      <c r="G218" s="36">
        <f>SUMIFS(СВЦЭМ!$F$39:$F$782,СВЦЭМ!$A$39:$A$782,$A218,СВЦЭМ!$B$39:$B$782,G$190)+'СЕТ СН'!$F$15</f>
        <v>208.17196503</v>
      </c>
      <c r="H218" s="36">
        <f>SUMIFS(СВЦЭМ!$F$39:$F$782,СВЦЭМ!$A$39:$A$782,$A218,СВЦЭМ!$B$39:$B$782,H$190)+'СЕТ СН'!$F$15</f>
        <v>201.85070619999999</v>
      </c>
      <c r="I218" s="36">
        <f>SUMIFS(СВЦЭМ!$F$39:$F$782,СВЦЭМ!$A$39:$A$782,$A218,СВЦЭМ!$B$39:$B$782,I$190)+'СЕТ СН'!$F$15</f>
        <v>178.92077877</v>
      </c>
      <c r="J218" s="36">
        <f>SUMIFS(СВЦЭМ!$F$39:$F$782,СВЦЭМ!$A$39:$A$782,$A218,СВЦЭМ!$B$39:$B$782,J$190)+'СЕТ СН'!$F$15</f>
        <v>159.37647805</v>
      </c>
      <c r="K218" s="36">
        <f>SUMIFS(СВЦЭМ!$F$39:$F$782,СВЦЭМ!$A$39:$A$782,$A218,СВЦЭМ!$B$39:$B$782,K$190)+'СЕТ СН'!$F$15</f>
        <v>144.40192328000001</v>
      </c>
      <c r="L218" s="36">
        <f>SUMIFS(СВЦЭМ!$F$39:$F$782,СВЦЭМ!$A$39:$A$782,$A218,СВЦЭМ!$B$39:$B$782,L$190)+'СЕТ СН'!$F$15</f>
        <v>136.45480171</v>
      </c>
      <c r="M218" s="36">
        <f>SUMIFS(СВЦЭМ!$F$39:$F$782,СВЦЭМ!$A$39:$A$782,$A218,СВЦЭМ!$B$39:$B$782,M$190)+'СЕТ СН'!$F$15</f>
        <v>135.47983377</v>
      </c>
      <c r="N218" s="36">
        <f>SUMIFS(СВЦЭМ!$F$39:$F$782,СВЦЭМ!$A$39:$A$782,$A218,СВЦЭМ!$B$39:$B$782,N$190)+'СЕТ СН'!$F$15</f>
        <v>137.59633699</v>
      </c>
      <c r="O218" s="36">
        <f>SUMIFS(СВЦЭМ!$F$39:$F$782,СВЦЭМ!$A$39:$A$782,$A218,СВЦЭМ!$B$39:$B$782,O$190)+'СЕТ СН'!$F$15</f>
        <v>141.20939801</v>
      </c>
      <c r="P218" s="36">
        <f>SUMIFS(СВЦЭМ!$F$39:$F$782,СВЦЭМ!$A$39:$A$782,$A218,СВЦЭМ!$B$39:$B$782,P$190)+'СЕТ СН'!$F$15</f>
        <v>144.96492301000001</v>
      </c>
      <c r="Q218" s="36">
        <f>SUMIFS(СВЦЭМ!$F$39:$F$782,СВЦЭМ!$A$39:$A$782,$A218,СВЦЭМ!$B$39:$B$782,Q$190)+'СЕТ СН'!$F$15</f>
        <v>147.36498824</v>
      </c>
      <c r="R218" s="36">
        <f>SUMIFS(СВЦЭМ!$F$39:$F$782,СВЦЭМ!$A$39:$A$782,$A218,СВЦЭМ!$B$39:$B$782,R$190)+'СЕТ СН'!$F$15</f>
        <v>146.78368551</v>
      </c>
      <c r="S218" s="36">
        <f>SUMIFS(СВЦЭМ!$F$39:$F$782,СВЦЭМ!$A$39:$A$782,$A218,СВЦЭМ!$B$39:$B$782,S$190)+'СЕТ СН'!$F$15</f>
        <v>141.44629694</v>
      </c>
      <c r="T218" s="36">
        <f>SUMIFS(СВЦЭМ!$F$39:$F$782,СВЦЭМ!$A$39:$A$782,$A218,СВЦЭМ!$B$39:$B$782,T$190)+'СЕТ СН'!$F$15</f>
        <v>138.20630217999999</v>
      </c>
      <c r="U218" s="36">
        <f>SUMIFS(СВЦЭМ!$F$39:$F$782,СВЦЭМ!$A$39:$A$782,$A218,СВЦЭМ!$B$39:$B$782,U$190)+'СЕТ СН'!$F$15</f>
        <v>138.53908719</v>
      </c>
      <c r="V218" s="36">
        <f>SUMIFS(СВЦЭМ!$F$39:$F$782,СВЦЭМ!$A$39:$A$782,$A218,СВЦЭМ!$B$39:$B$782,V$190)+'СЕТ СН'!$F$15</f>
        <v>137.26672814</v>
      </c>
      <c r="W218" s="36">
        <f>SUMIFS(СВЦЭМ!$F$39:$F$782,СВЦЭМ!$A$39:$A$782,$A218,СВЦЭМ!$B$39:$B$782,W$190)+'СЕТ СН'!$F$15</f>
        <v>140.71244554</v>
      </c>
      <c r="X218" s="36">
        <f>SUMIFS(СВЦЭМ!$F$39:$F$782,СВЦЭМ!$A$39:$A$782,$A218,СВЦЭМ!$B$39:$B$782,X$190)+'СЕТ СН'!$F$15</f>
        <v>146.15038247999999</v>
      </c>
      <c r="Y218" s="36">
        <f>SUMIFS(СВЦЭМ!$F$39:$F$782,СВЦЭМ!$A$39:$A$782,$A218,СВЦЭМ!$B$39:$B$782,Y$190)+'СЕТ СН'!$F$15</f>
        <v>155.13403984999999</v>
      </c>
    </row>
    <row r="219" spans="1:25" ht="15.75" x14ac:dyDescent="0.2">
      <c r="A219" s="35">
        <f t="shared" si="5"/>
        <v>44437</v>
      </c>
      <c r="B219" s="36">
        <f>SUMIFS(СВЦЭМ!$F$39:$F$782,СВЦЭМ!$A$39:$A$782,$A219,СВЦЭМ!$B$39:$B$782,B$190)+'СЕТ СН'!$F$15</f>
        <v>176.53418013999999</v>
      </c>
      <c r="C219" s="36">
        <f>SUMIFS(СВЦЭМ!$F$39:$F$782,СВЦЭМ!$A$39:$A$782,$A219,СВЦЭМ!$B$39:$B$782,C$190)+'СЕТ СН'!$F$15</f>
        <v>190.83090288</v>
      </c>
      <c r="D219" s="36">
        <f>SUMIFS(СВЦЭМ!$F$39:$F$782,СВЦЭМ!$A$39:$A$782,$A219,СВЦЭМ!$B$39:$B$782,D$190)+'СЕТ СН'!$F$15</f>
        <v>204.67310841</v>
      </c>
      <c r="E219" s="36">
        <f>SUMIFS(СВЦЭМ!$F$39:$F$782,СВЦЭМ!$A$39:$A$782,$A219,СВЦЭМ!$B$39:$B$782,E$190)+'СЕТ СН'!$F$15</f>
        <v>211.20193972999999</v>
      </c>
      <c r="F219" s="36">
        <f>SUMIFS(СВЦЭМ!$F$39:$F$782,СВЦЭМ!$A$39:$A$782,$A219,СВЦЭМ!$B$39:$B$782,F$190)+'СЕТ СН'!$F$15</f>
        <v>212.83283509</v>
      </c>
      <c r="G219" s="36">
        <f>SUMIFS(СВЦЭМ!$F$39:$F$782,СВЦЭМ!$A$39:$A$782,$A219,СВЦЭМ!$B$39:$B$782,G$190)+'СЕТ СН'!$F$15</f>
        <v>211.63844911000001</v>
      </c>
      <c r="H219" s="36">
        <f>SUMIFS(СВЦЭМ!$F$39:$F$782,СВЦЭМ!$A$39:$A$782,$A219,СВЦЭМ!$B$39:$B$782,H$190)+'СЕТ СН'!$F$15</f>
        <v>205.08558708999999</v>
      </c>
      <c r="I219" s="36">
        <f>SUMIFS(СВЦЭМ!$F$39:$F$782,СВЦЭМ!$A$39:$A$782,$A219,СВЦЭМ!$B$39:$B$782,I$190)+'СЕТ СН'!$F$15</f>
        <v>190.57997503000001</v>
      </c>
      <c r="J219" s="36">
        <f>SUMIFS(СВЦЭМ!$F$39:$F$782,СВЦЭМ!$A$39:$A$782,$A219,СВЦЭМ!$B$39:$B$782,J$190)+'СЕТ СН'!$F$15</f>
        <v>169.09339553999999</v>
      </c>
      <c r="K219" s="36">
        <f>SUMIFS(СВЦЭМ!$F$39:$F$782,СВЦЭМ!$A$39:$A$782,$A219,СВЦЭМ!$B$39:$B$782,K$190)+'СЕТ СН'!$F$15</f>
        <v>154.81698316000001</v>
      </c>
      <c r="L219" s="36">
        <f>SUMIFS(СВЦЭМ!$F$39:$F$782,СВЦЭМ!$A$39:$A$782,$A219,СВЦЭМ!$B$39:$B$782,L$190)+'СЕТ СН'!$F$15</f>
        <v>146.18449353</v>
      </c>
      <c r="M219" s="36">
        <f>SUMIFS(СВЦЭМ!$F$39:$F$782,СВЦЭМ!$A$39:$A$782,$A219,СВЦЭМ!$B$39:$B$782,M$190)+'СЕТ СН'!$F$15</f>
        <v>144.34774834999999</v>
      </c>
      <c r="N219" s="36">
        <f>SUMIFS(СВЦЭМ!$F$39:$F$782,СВЦЭМ!$A$39:$A$782,$A219,СВЦЭМ!$B$39:$B$782,N$190)+'СЕТ СН'!$F$15</f>
        <v>144.3907954</v>
      </c>
      <c r="O219" s="36">
        <f>SUMIFS(СВЦЭМ!$F$39:$F$782,СВЦЭМ!$A$39:$A$782,$A219,СВЦЭМ!$B$39:$B$782,O$190)+'СЕТ СН'!$F$15</f>
        <v>147.10762771</v>
      </c>
      <c r="P219" s="36">
        <f>SUMIFS(СВЦЭМ!$F$39:$F$782,СВЦЭМ!$A$39:$A$782,$A219,СВЦЭМ!$B$39:$B$782,P$190)+'СЕТ СН'!$F$15</f>
        <v>152.97705751000001</v>
      </c>
      <c r="Q219" s="36">
        <f>SUMIFS(СВЦЭМ!$F$39:$F$782,СВЦЭМ!$A$39:$A$782,$A219,СВЦЭМ!$B$39:$B$782,Q$190)+'СЕТ СН'!$F$15</f>
        <v>154.73406452</v>
      </c>
      <c r="R219" s="36">
        <f>SUMIFS(СВЦЭМ!$F$39:$F$782,СВЦЭМ!$A$39:$A$782,$A219,СВЦЭМ!$B$39:$B$782,R$190)+'СЕТ СН'!$F$15</f>
        <v>153.34168163000001</v>
      </c>
      <c r="S219" s="36">
        <f>SUMIFS(СВЦЭМ!$F$39:$F$782,СВЦЭМ!$A$39:$A$782,$A219,СВЦЭМ!$B$39:$B$782,S$190)+'СЕТ СН'!$F$15</f>
        <v>147.70699468999999</v>
      </c>
      <c r="T219" s="36">
        <f>SUMIFS(СВЦЭМ!$F$39:$F$782,СВЦЭМ!$A$39:$A$782,$A219,СВЦЭМ!$B$39:$B$782,T$190)+'СЕТ СН'!$F$15</f>
        <v>142.65814355000001</v>
      </c>
      <c r="U219" s="36">
        <f>SUMIFS(СВЦЭМ!$F$39:$F$782,СВЦЭМ!$A$39:$A$782,$A219,СВЦЭМ!$B$39:$B$782,U$190)+'СЕТ СН'!$F$15</f>
        <v>142.27056707</v>
      </c>
      <c r="V219" s="36">
        <f>SUMIFS(СВЦЭМ!$F$39:$F$782,СВЦЭМ!$A$39:$A$782,$A219,СВЦЭМ!$B$39:$B$782,V$190)+'СЕТ СН'!$F$15</f>
        <v>140.68047057000001</v>
      </c>
      <c r="W219" s="36">
        <f>SUMIFS(СВЦЭМ!$F$39:$F$782,СВЦЭМ!$A$39:$A$782,$A219,СВЦЭМ!$B$39:$B$782,W$190)+'СЕТ СН'!$F$15</f>
        <v>144.73262374000001</v>
      </c>
      <c r="X219" s="36">
        <f>SUMIFS(СВЦЭМ!$F$39:$F$782,СВЦЭМ!$A$39:$A$782,$A219,СВЦЭМ!$B$39:$B$782,X$190)+'СЕТ СН'!$F$15</f>
        <v>142.51575005999999</v>
      </c>
      <c r="Y219" s="36">
        <f>SUMIFS(СВЦЭМ!$F$39:$F$782,СВЦЭМ!$A$39:$A$782,$A219,СВЦЭМ!$B$39:$B$782,Y$190)+'СЕТ СН'!$F$15</f>
        <v>152.39576238999999</v>
      </c>
    </row>
    <row r="220" spans="1:25" ht="15.75" x14ac:dyDescent="0.2">
      <c r="A220" s="35">
        <f t="shared" si="5"/>
        <v>44438</v>
      </c>
      <c r="B220" s="36">
        <f>SUMIFS(СВЦЭМ!$F$39:$F$782,СВЦЭМ!$A$39:$A$782,$A220,СВЦЭМ!$B$39:$B$782,B$190)+'СЕТ СН'!$F$15</f>
        <v>170.15021762999999</v>
      </c>
      <c r="C220" s="36">
        <f>SUMIFS(СВЦЭМ!$F$39:$F$782,СВЦЭМ!$A$39:$A$782,$A220,СВЦЭМ!$B$39:$B$782,C$190)+'СЕТ СН'!$F$15</f>
        <v>187.07329275000001</v>
      </c>
      <c r="D220" s="36">
        <f>SUMIFS(СВЦЭМ!$F$39:$F$782,СВЦЭМ!$A$39:$A$782,$A220,СВЦЭМ!$B$39:$B$782,D$190)+'СЕТ СН'!$F$15</f>
        <v>198.36031474000001</v>
      </c>
      <c r="E220" s="36">
        <f>SUMIFS(СВЦЭМ!$F$39:$F$782,СВЦЭМ!$A$39:$A$782,$A220,СВЦЭМ!$B$39:$B$782,E$190)+'СЕТ СН'!$F$15</f>
        <v>203.91744181000001</v>
      </c>
      <c r="F220" s="36">
        <f>SUMIFS(СВЦЭМ!$F$39:$F$782,СВЦЭМ!$A$39:$A$782,$A220,СВЦЭМ!$B$39:$B$782,F$190)+'СЕТ СН'!$F$15</f>
        <v>205.32251898000001</v>
      </c>
      <c r="G220" s="36">
        <f>SUMIFS(СВЦЭМ!$F$39:$F$782,СВЦЭМ!$A$39:$A$782,$A220,СВЦЭМ!$B$39:$B$782,G$190)+'СЕТ СН'!$F$15</f>
        <v>201.77027914000001</v>
      </c>
      <c r="H220" s="36">
        <f>SUMIFS(СВЦЭМ!$F$39:$F$782,СВЦЭМ!$A$39:$A$782,$A220,СВЦЭМ!$B$39:$B$782,H$190)+'СЕТ СН'!$F$15</f>
        <v>191.31159162</v>
      </c>
      <c r="I220" s="36">
        <f>SUMIFS(СВЦЭМ!$F$39:$F$782,СВЦЭМ!$A$39:$A$782,$A220,СВЦЭМ!$B$39:$B$782,I$190)+'СЕТ СН'!$F$15</f>
        <v>170.80691368999999</v>
      </c>
      <c r="J220" s="36">
        <f>SUMIFS(СВЦЭМ!$F$39:$F$782,СВЦЭМ!$A$39:$A$782,$A220,СВЦЭМ!$B$39:$B$782,J$190)+'СЕТ СН'!$F$15</f>
        <v>157.55314928000001</v>
      </c>
      <c r="K220" s="36">
        <f>SUMIFS(СВЦЭМ!$F$39:$F$782,СВЦЭМ!$A$39:$A$782,$A220,СВЦЭМ!$B$39:$B$782,K$190)+'СЕТ СН'!$F$15</f>
        <v>142.30272421000001</v>
      </c>
      <c r="L220" s="36">
        <f>SUMIFS(СВЦЭМ!$F$39:$F$782,СВЦЭМ!$A$39:$A$782,$A220,СВЦЭМ!$B$39:$B$782,L$190)+'СЕТ СН'!$F$15</f>
        <v>142.02986353</v>
      </c>
      <c r="M220" s="36">
        <f>SUMIFS(СВЦЭМ!$F$39:$F$782,СВЦЭМ!$A$39:$A$782,$A220,СВЦЭМ!$B$39:$B$782,M$190)+'СЕТ СН'!$F$15</f>
        <v>142.28496647</v>
      </c>
      <c r="N220" s="36">
        <f>SUMIFS(СВЦЭМ!$F$39:$F$782,СВЦЭМ!$A$39:$A$782,$A220,СВЦЭМ!$B$39:$B$782,N$190)+'СЕТ СН'!$F$15</f>
        <v>141.82892032000001</v>
      </c>
      <c r="O220" s="36">
        <f>SUMIFS(СВЦЭМ!$F$39:$F$782,СВЦЭМ!$A$39:$A$782,$A220,СВЦЭМ!$B$39:$B$782,O$190)+'СЕТ СН'!$F$15</f>
        <v>151.43030984000001</v>
      </c>
      <c r="P220" s="36">
        <f>SUMIFS(СВЦЭМ!$F$39:$F$782,СВЦЭМ!$A$39:$A$782,$A220,СВЦЭМ!$B$39:$B$782,P$190)+'СЕТ СН'!$F$15</f>
        <v>150.18517327999999</v>
      </c>
      <c r="Q220" s="36">
        <f>SUMIFS(СВЦЭМ!$F$39:$F$782,СВЦЭМ!$A$39:$A$782,$A220,СВЦЭМ!$B$39:$B$782,Q$190)+'СЕТ СН'!$F$15</f>
        <v>150.08005575999999</v>
      </c>
      <c r="R220" s="36">
        <f>SUMIFS(СВЦЭМ!$F$39:$F$782,СВЦЭМ!$A$39:$A$782,$A220,СВЦЭМ!$B$39:$B$782,R$190)+'СЕТ СН'!$F$15</f>
        <v>149.15367201000001</v>
      </c>
      <c r="S220" s="36">
        <f>SUMIFS(СВЦЭМ!$F$39:$F$782,СВЦЭМ!$A$39:$A$782,$A220,СВЦЭМ!$B$39:$B$782,S$190)+'СЕТ СН'!$F$15</f>
        <v>143.58061760000001</v>
      </c>
      <c r="T220" s="36">
        <f>SUMIFS(СВЦЭМ!$F$39:$F$782,СВЦЭМ!$A$39:$A$782,$A220,СВЦЭМ!$B$39:$B$782,T$190)+'СЕТ СН'!$F$15</f>
        <v>145.96627946999999</v>
      </c>
      <c r="U220" s="36">
        <f>SUMIFS(СВЦЭМ!$F$39:$F$782,СВЦЭМ!$A$39:$A$782,$A220,СВЦЭМ!$B$39:$B$782,U$190)+'СЕТ СН'!$F$15</f>
        <v>146.10664272</v>
      </c>
      <c r="V220" s="36">
        <f>SUMIFS(СВЦЭМ!$F$39:$F$782,СВЦЭМ!$A$39:$A$782,$A220,СВЦЭМ!$B$39:$B$782,V$190)+'СЕТ СН'!$F$15</f>
        <v>147.26445580999999</v>
      </c>
      <c r="W220" s="36">
        <f>SUMIFS(СВЦЭМ!$F$39:$F$782,СВЦЭМ!$A$39:$A$782,$A220,СВЦЭМ!$B$39:$B$782,W$190)+'СЕТ СН'!$F$15</f>
        <v>148.73659368</v>
      </c>
      <c r="X220" s="36">
        <f>SUMIFS(СВЦЭМ!$F$39:$F$782,СВЦЭМ!$A$39:$A$782,$A220,СВЦЭМ!$B$39:$B$782,X$190)+'СЕТ СН'!$F$15</f>
        <v>144.08689827000001</v>
      </c>
      <c r="Y220" s="36">
        <f>SUMIFS(СВЦЭМ!$F$39:$F$782,СВЦЭМ!$A$39:$A$782,$A220,СВЦЭМ!$B$39:$B$782,Y$190)+'СЕТ СН'!$F$15</f>
        <v>157.74750581999999</v>
      </c>
    </row>
    <row r="221" spans="1:25" ht="15.75" x14ac:dyDescent="0.2">
      <c r="A221" s="35">
        <f t="shared" si="5"/>
        <v>44439</v>
      </c>
      <c r="B221" s="36">
        <f>SUMIFS(СВЦЭМ!$F$39:$F$782,СВЦЭМ!$A$39:$A$782,$A221,СВЦЭМ!$B$39:$B$782,B$190)+'СЕТ СН'!$F$15</f>
        <v>178.93541112</v>
      </c>
      <c r="C221" s="36">
        <f>SUMIFS(СВЦЭМ!$F$39:$F$782,СВЦЭМ!$A$39:$A$782,$A221,СВЦЭМ!$B$39:$B$782,C$190)+'СЕТ СН'!$F$15</f>
        <v>194.84772563000001</v>
      </c>
      <c r="D221" s="36">
        <f>SUMIFS(СВЦЭМ!$F$39:$F$782,СВЦЭМ!$A$39:$A$782,$A221,СВЦЭМ!$B$39:$B$782,D$190)+'СЕТ СН'!$F$15</f>
        <v>205.67635963999999</v>
      </c>
      <c r="E221" s="36">
        <f>SUMIFS(СВЦЭМ!$F$39:$F$782,СВЦЭМ!$A$39:$A$782,$A221,СВЦЭМ!$B$39:$B$782,E$190)+'СЕТ СН'!$F$15</f>
        <v>209.17595288999999</v>
      </c>
      <c r="F221" s="36">
        <f>SUMIFS(СВЦЭМ!$F$39:$F$782,СВЦЭМ!$A$39:$A$782,$A221,СВЦЭМ!$B$39:$B$782,F$190)+'СЕТ СН'!$F$15</f>
        <v>211.02309258</v>
      </c>
      <c r="G221" s="36">
        <f>SUMIFS(СВЦЭМ!$F$39:$F$782,СВЦЭМ!$A$39:$A$782,$A221,СВЦЭМ!$B$39:$B$782,G$190)+'СЕТ СН'!$F$15</f>
        <v>210.64102045000001</v>
      </c>
      <c r="H221" s="36">
        <f>SUMIFS(СВЦЭМ!$F$39:$F$782,СВЦЭМ!$A$39:$A$782,$A221,СВЦЭМ!$B$39:$B$782,H$190)+'СЕТ СН'!$F$15</f>
        <v>199.83599305999999</v>
      </c>
      <c r="I221" s="36">
        <f>SUMIFS(СВЦЭМ!$F$39:$F$782,СВЦЭМ!$A$39:$A$782,$A221,СВЦЭМ!$B$39:$B$782,I$190)+'СЕТ СН'!$F$15</f>
        <v>172.07551279</v>
      </c>
      <c r="J221" s="36">
        <f>SUMIFS(СВЦЭМ!$F$39:$F$782,СВЦЭМ!$A$39:$A$782,$A221,СВЦЭМ!$B$39:$B$782,J$190)+'СЕТ СН'!$F$15</f>
        <v>150.00767456</v>
      </c>
      <c r="K221" s="36">
        <f>SUMIFS(СВЦЭМ!$F$39:$F$782,СВЦЭМ!$A$39:$A$782,$A221,СВЦЭМ!$B$39:$B$782,K$190)+'СЕТ СН'!$F$15</f>
        <v>138.45466679</v>
      </c>
      <c r="L221" s="36">
        <f>SUMIFS(СВЦЭМ!$F$39:$F$782,СВЦЭМ!$A$39:$A$782,$A221,СВЦЭМ!$B$39:$B$782,L$190)+'СЕТ СН'!$F$15</f>
        <v>136.61880611999999</v>
      </c>
      <c r="M221" s="36">
        <f>SUMIFS(СВЦЭМ!$F$39:$F$782,СВЦЭМ!$A$39:$A$782,$A221,СВЦЭМ!$B$39:$B$782,M$190)+'СЕТ СН'!$F$15</f>
        <v>136.33532622999999</v>
      </c>
      <c r="N221" s="36">
        <f>SUMIFS(СВЦЭМ!$F$39:$F$782,СВЦЭМ!$A$39:$A$782,$A221,СВЦЭМ!$B$39:$B$782,N$190)+'СЕТ СН'!$F$15</f>
        <v>135.97090600999999</v>
      </c>
      <c r="O221" s="36">
        <f>SUMIFS(СВЦЭМ!$F$39:$F$782,СВЦЭМ!$A$39:$A$782,$A221,СВЦЭМ!$B$39:$B$782,O$190)+'СЕТ СН'!$F$15</f>
        <v>137.99850755</v>
      </c>
      <c r="P221" s="36">
        <f>SUMIFS(СВЦЭМ!$F$39:$F$782,СВЦЭМ!$A$39:$A$782,$A221,СВЦЭМ!$B$39:$B$782,P$190)+'СЕТ СН'!$F$15</f>
        <v>145.18837567</v>
      </c>
      <c r="Q221" s="36">
        <f>SUMIFS(СВЦЭМ!$F$39:$F$782,СВЦЭМ!$A$39:$A$782,$A221,СВЦЭМ!$B$39:$B$782,Q$190)+'СЕТ СН'!$F$15</f>
        <v>145.86248330999999</v>
      </c>
      <c r="R221" s="36">
        <f>SUMIFS(СВЦЭМ!$F$39:$F$782,СВЦЭМ!$A$39:$A$782,$A221,СВЦЭМ!$B$39:$B$782,R$190)+'СЕТ СН'!$F$15</f>
        <v>144.64702352</v>
      </c>
      <c r="S221" s="36">
        <f>SUMIFS(СВЦЭМ!$F$39:$F$782,СВЦЭМ!$A$39:$A$782,$A221,СВЦЭМ!$B$39:$B$782,S$190)+'СЕТ СН'!$F$15</f>
        <v>140.79533559999999</v>
      </c>
      <c r="T221" s="36">
        <f>SUMIFS(СВЦЭМ!$F$39:$F$782,СВЦЭМ!$A$39:$A$782,$A221,СВЦЭМ!$B$39:$B$782,T$190)+'СЕТ СН'!$F$15</f>
        <v>141.41869016999999</v>
      </c>
      <c r="U221" s="36">
        <f>SUMIFS(СВЦЭМ!$F$39:$F$782,СВЦЭМ!$A$39:$A$782,$A221,СВЦЭМ!$B$39:$B$782,U$190)+'СЕТ СН'!$F$15</f>
        <v>141.26791111</v>
      </c>
      <c r="V221" s="36">
        <f>SUMIFS(СВЦЭМ!$F$39:$F$782,СВЦЭМ!$A$39:$A$782,$A221,СВЦЭМ!$B$39:$B$782,V$190)+'СЕТ СН'!$F$15</f>
        <v>145.17750358999999</v>
      </c>
      <c r="W221" s="36">
        <f>SUMIFS(СВЦЭМ!$F$39:$F$782,СВЦЭМ!$A$39:$A$782,$A221,СВЦЭМ!$B$39:$B$782,W$190)+'СЕТ СН'!$F$15</f>
        <v>146.28562231000001</v>
      </c>
      <c r="X221" s="36">
        <f>SUMIFS(СВЦЭМ!$F$39:$F$782,СВЦЭМ!$A$39:$A$782,$A221,СВЦЭМ!$B$39:$B$782,X$190)+'СЕТ СН'!$F$15</f>
        <v>139.74711092999999</v>
      </c>
      <c r="Y221" s="36">
        <f>SUMIFS(СВЦЭМ!$F$39:$F$782,СВЦЭМ!$A$39:$A$782,$A221,СВЦЭМ!$B$39:$B$782,Y$190)+'СЕТ СН'!$F$15</f>
        <v>153.48802416999999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01.08.2021</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44410</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44411</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44412</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44413</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44414</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44415</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44416</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44417</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44418</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44419</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44420</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44421</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44422</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44423</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44424</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44425</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44426</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44427</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44428</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44429</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44430</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44431</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44432</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44433</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44434</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44435</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44436</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44437</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44438</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44439</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01.08.2021</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44410</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44411</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44412</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44413</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44414</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44415</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44416</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44417</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44418</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44419</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44420</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44421</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44422</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44423</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44424</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44425</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44426</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44427</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44428</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44429</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44430</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44431</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44432</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44433</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44434</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44435</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44436</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44437</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44438</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44439</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01.08.2021</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44410</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44411</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44412</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44413</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44414</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44415</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44416</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44417</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44418</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44419</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44420</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44421</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44422</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44423</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44424</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44425</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44426</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44427</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44428</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44429</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44430</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44431</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44432</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44433</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44434</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44435</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44436</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44437</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44438</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44439</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01.08.2021</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44410</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44411</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44412</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44413</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44414</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44415</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44416</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44417</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44418</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44419</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44420</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44421</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44422</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44423</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44424</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44425</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44426</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44427</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44428</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44429</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44430</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44431</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44432</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44433</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44434</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44435</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44436</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44437</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44438</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44439</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01.08.2021</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44410</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44411</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44412</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44413</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44414</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44415</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44416</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44417</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44418</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44419</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44420</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44421</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44422</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44423</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44424</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44425</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44426</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44427</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44428</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44429</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44430</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44431</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44432</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44433</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44434</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44435</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44436</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44437</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44438</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44439</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01.08.2021</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44410</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44411</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44412</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44413</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44414</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44415</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44416</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44417</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44418</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44419</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44420</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44421</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44422</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44423</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44424</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44425</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44426</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44427</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44428</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44429</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44430</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44431</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44432</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44433</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44434</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44435</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44436</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44437</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44438</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44439</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60.133943600000002</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322997.40163934429</v>
      </c>
      <c r="O439" s="143"/>
      <c r="P439" s="142">
        <f>СВЦЭМ!$D$12+'СЕТ СН'!$F$13-'СЕТ СН'!$G$25</f>
        <v>322997.40163934429</v>
      </c>
      <c r="Q439" s="143"/>
      <c r="R439" s="142">
        <f>СВЦЭМ!$D$12+'СЕТ СН'!$F$13-'СЕТ СН'!$H$25</f>
        <v>322997.40163934429</v>
      </c>
      <c r="S439" s="143"/>
      <c r="T439" s="142">
        <f>СВЦЭМ!$D$12+'СЕТ СН'!$F$13-'СЕТ СН'!$I$25</f>
        <v>322997.40163934429</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01.08.2021</v>
      </c>
      <c r="B12" s="36">
        <f>SUMIFS(СВЦЭМ!$D$39:$D$782,СВЦЭМ!$A$39:$A$782,$A12,СВЦЭМ!$B$39:$B$782,B$11)+'СЕТ СН'!$F$14+СВЦЭМ!$D$10+'СЕТ СН'!$F$8*'СЕТ СН'!$F$9-'СЕТ СН'!$F$26</f>
        <v>970.32267604999993</v>
      </c>
      <c r="C12" s="36">
        <f>SUMIFS(СВЦЭМ!$D$39:$D$782,СВЦЭМ!$A$39:$A$782,$A12,СВЦЭМ!$B$39:$B$782,C$11)+'СЕТ СН'!$F$14+СВЦЭМ!$D$10+'СЕТ СН'!$F$8*'СЕТ СН'!$F$9-'СЕТ СН'!$F$26</f>
        <v>1045.72603669</v>
      </c>
      <c r="D12" s="36">
        <f>SUMIFS(СВЦЭМ!$D$39:$D$782,СВЦЭМ!$A$39:$A$782,$A12,СВЦЭМ!$B$39:$B$782,D$11)+'СЕТ СН'!$F$14+СВЦЭМ!$D$10+'СЕТ СН'!$F$8*'СЕТ СН'!$F$9-'СЕТ СН'!$F$26</f>
        <v>1107.75952719</v>
      </c>
      <c r="E12" s="36">
        <f>SUMIFS(СВЦЭМ!$D$39:$D$782,СВЦЭМ!$A$39:$A$782,$A12,СВЦЭМ!$B$39:$B$782,E$11)+'СЕТ СН'!$F$14+СВЦЭМ!$D$10+'СЕТ СН'!$F$8*'СЕТ СН'!$F$9-'СЕТ СН'!$F$26</f>
        <v>1130.1630594000001</v>
      </c>
      <c r="F12" s="36">
        <f>SUMIFS(СВЦЭМ!$D$39:$D$782,СВЦЭМ!$A$39:$A$782,$A12,СВЦЭМ!$B$39:$B$782,F$11)+'СЕТ СН'!$F$14+СВЦЭМ!$D$10+'СЕТ СН'!$F$8*'СЕТ СН'!$F$9-'СЕТ СН'!$F$26</f>
        <v>1131.3991455600001</v>
      </c>
      <c r="G12" s="36">
        <f>SUMIFS(СВЦЭМ!$D$39:$D$782,СВЦЭМ!$A$39:$A$782,$A12,СВЦЭМ!$B$39:$B$782,G$11)+'СЕТ СН'!$F$14+СВЦЭМ!$D$10+'СЕТ СН'!$F$8*'СЕТ СН'!$F$9-'СЕТ СН'!$F$26</f>
        <v>1125.80035398</v>
      </c>
      <c r="H12" s="36">
        <f>SUMIFS(СВЦЭМ!$D$39:$D$782,СВЦЭМ!$A$39:$A$782,$A12,СВЦЭМ!$B$39:$B$782,H$11)+'СЕТ СН'!$F$14+СВЦЭМ!$D$10+'СЕТ СН'!$F$8*'СЕТ СН'!$F$9-'СЕТ СН'!$F$26</f>
        <v>1100.9766540999999</v>
      </c>
      <c r="I12" s="36">
        <f>SUMIFS(СВЦЭМ!$D$39:$D$782,СВЦЭМ!$A$39:$A$782,$A12,СВЦЭМ!$B$39:$B$782,I$11)+'СЕТ СН'!$F$14+СВЦЭМ!$D$10+'СЕТ СН'!$F$8*'СЕТ СН'!$F$9-'СЕТ СН'!$F$26</f>
        <v>1035.85857186</v>
      </c>
      <c r="J12" s="36">
        <f>SUMIFS(СВЦЭМ!$D$39:$D$782,СВЦЭМ!$A$39:$A$782,$A12,СВЦЭМ!$B$39:$B$782,J$11)+'СЕТ СН'!$F$14+СВЦЭМ!$D$10+'СЕТ СН'!$F$8*'СЕТ СН'!$F$9-'СЕТ СН'!$F$26</f>
        <v>959.66245688999993</v>
      </c>
      <c r="K12" s="36">
        <f>SUMIFS(СВЦЭМ!$D$39:$D$782,СВЦЭМ!$A$39:$A$782,$A12,СВЦЭМ!$B$39:$B$782,K$11)+'СЕТ СН'!$F$14+СВЦЭМ!$D$10+'СЕТ СН'!$F$8*'СЕТ СН'!$F$9-'СЕТ СН'!$F$26</f>
        <v>905.77444975999992</v>
      </c>
      <c r="L12" s="36">
        <f>SUMIFS(СВЦЭМ!$D$39:$D$782,СВЦЭМ!$A$39:$A$782,$A12,СВЦЭМ!$B$39:$B$782,L$11)+'СЕТ СН'!$F$14+СВЦЭМ!$D$10+'СЕТ СН'!$F$8*'СЕТ СН'!$F$9-'СЕТ СН'!$F$26</f>
        <v>926.08739242999991</v>
      </c>
      <c r="M12" s="36">
        <f>SUMIFS(СВЦЭМ!$D$39:$D$782,СВЦЭМ!$A$39:$A$782,$A12,СВЦЭМ!$B$39:$B$782,M$11)+'СЕТ СН'!$F$14+СВЦЭМ!$D$10+'СЕТ СН'!$F$8*'СЕТ СН'!$F$9-'СЕТ СН'!$F$26</f>
        <v>911.61570618999997</v>
      </c>
      <c r="N12" s="36">
        <f>SUMIFS(СВЦЭМ!$D$39:$D$782,СВЦЭМ!$A$39:$A$782,$A12,СВЦЭМ!$B$39:$B$782,N$11)+'СЕТ СН'!$F$14+СВЦЭМ!$D$10+'СЕТ СН'!$F$8*'СЕТ СН'!$F$9-'СЕТ СН'!$F$26</f>
        <v>924.35323822999999</v>
      </c>
      <c r="O12" s="36">
        <f>SUMIFS(СВЦЭМ!$D$39:$D$782,СВЦЭМ!$A$39:$A$782,$A12,СВЦЭМ!$B$39:$B$782,O$11)+'СЕТ СН'!$F$14+СВЦЭМ!$D$10+'СЕТ СН'!$F$8*'СЕТ СН'!$F$9-'СЕТ СН'!$F$26</f>
        <v>933.64070944999992</v>
      </c>
      <c r="P12" s="36">
        <f>SUMIFS(СВЦЭМ!$D$39:$D$782,СВЦЭМ!$A$39:$A$782,$A12,СВЦЭМ!$B$39:$B$782,P$11)+'СЕТ СН'!$F$14+СВЦЭМ!$D$10+'СЕТ СН'!$F$8*'СЕТ СН'!$F$9-'СЕТ СН'!$F$26</f>
        <v>943.79732823999996</v>
      </c>
      <c r="Q12" s="36">
        <f>SUMIFS(СВЦЭМ!$D$39:$D$782,СВЦЭМ!$A$39:$A$782,$A12,СВЦЭМ!$B$39:$B$782,Q$11)+'СЕТ СН'!$F$14+СВЦЭМ!$D$10+'СЕТ СН'!$F$8*'СЕТ СН'!$F$9-'СЕТ СН'!$F$26</f>
        <v>951.82049228999995</v>
      </c>
      <c r="R12" s="36">
        <f>SUMIFS(СВЦЭМ!$D$39:$D$782,СВЦЭМ!$A$39:$A$782,$A12,СВЦЭМ!$B$39:$B$782,R$11)+'СЕТ СН'!$F$14+СВЦЭМ!$D$10+'СЕТ СН'!$F$8*'СЕТ СН'!$F$9-'СЕТ СН'!$F$26</f>
        <v>937.28739716999996</v>
      </c>
      <c r="S12" s="36">
        <f>SUMIFS(СВЦЭМ!$D$39:$D$782,СВЦЭМ!$A$39:$A$782,$A12,СВЦЭМ!$B$39:$B$782,S$11)+'СЕТ СН'!$F$14+СВЦЭМ!$D$10+'СЕТ СН'!$F$8*'СЕТ СН'!$F$9-'СЕТ СН'!$F$26</f>
        <v>922.60048770999992</v>
      </c>
      <c r="T12" s="36">
        <f>SUMIFS(СВЦЭМ!$D$39:$D$782,СВЦЭМ!$A$39:$A$782,$A12,СВЦЭМ!$B$39:$B$782,T$11)+'СЕТ СН'!$F$14+СВЦЭМ!$D$10+'СЕТ СН'!$F$8*'СЕТ СН'!$F$9-'СЕТ СН'!$F$26</f>
        <v>910.04294631999994</v>
      </c>
      <c r="U12" s="36">
        <f>SUMIFS(СВЦЭМ!$D$39:$D$782,СВЦЭМ!$A$39:$A$782,$A12,СВЦЭМ!$B$39:$B$782,U$11)+'СЕТ СН'!$F$14+СВЦЭМ!$D$10+'СЕТ СН'!$F$8*'СЕТ СН'!$F$9-'СЕТ СН'!$F$26</f>
        <v>895.61544879999997</v>
      </c>
      <c r="V12" s="36">
        <f>SUMIFS(СВЦЭМ!$D$39:$D$782,СВЦЭМ!$A$39:$A$782,$A12,СВЦЭМ!$B$39:$B$782,V$11)+'СЕТ СН'!$F$14+СВЦЭМ!$D$10+'СЕТ СН'!$F$8*'СЕТ СН'!$F$9-'СЕТ СН'!$F$26</f>
        <v>882.06787317999999</v>
      </c>
      <c r="W12" s="36">
        <f>SUMIFS(СВЦЭМ!$D$39:$D$782,СВЦЭМ!$A$39:$A$782,$A12,СВЦЭМ!$B$39:$B$782,W$11)+'СЕТ СН'!$F$14+СВЦЭМ!$D$10+'СЕТ СН'!$F$8*'СЕТ СН'!$F$9-'СЕТ СН'!$F$26</f>
        <v>892.11705541999993</v>
      </c>
      <c r="X12" s="36">
        <f>SUMIFS(СВЦЭМ!$D$39:$D$782,СВЦЭМ!$A$39:$A$782,$A12,СВЦЭМ!$B$39:$B$782,X$11)+'СЕТ СН'!$F$14+СВЦЭМ!$D$10+'СЕТ СН'!$F$8*'СЕТ СН'!$F$9-'СЕТ СН'!$F$26</f>
        <v>874.6706071399999</v>
      </c>
      <c r="Y12" s="36">
        <f>SUMIFS(СВЦЭМ!$D$39:$D$782,СВЦЭМ!$A$39:$A$782,$A12,СВЦЭМ!$B$39:$B$782,Y$11)+'СЕТ СН'!$F$14+СВЦЭМ!$D$10+'СЕТ СН'!$F$8*'СЕТ СН'!$F$9-'СЕТ СН'!$F$26</f>
        <v>912.98905703999992</v>
      </c>
    </row>
    <row r="13" spans="1:25" ht="15.75" x14ac:dyDescent="0.2">
      <c r="A13" s="35">
        <f>A12+1</f>
        <v>44410</v>
      </c>
      <c r="B13" s="36">
        <f>SUMIFS(СВЦЭМ!$D$39:$D$782,СВЦЭМ!$A$39:$A$782,$A13,СВЦЭМ!$B$39:$B$782,B$11)+'СЕТ СН'!$F$14+СВЦЭМ!$D$10+'СЕТ СН'!$F$8*'СЕТ СН'!$F$9-'СЕТ СН'!$F$26</f>
        <v>969.58365805999995</v>
      </c>
      <c r="C13" s="36">
        <f>SUMIFS(СВЦЭМ!$D$39:$D$782,СВЦЭМ!$A$39:$A$782,$A13,СВЦЭМ!$B$39:$B$782,C$11)+'СЕТ СН'!$F$14+СВЦЭМ!$D$10+'СЕТ СН'!$F$8*'СЕТ СН'!$F$9-'СЕТ СН'!$F$26</f>
        <v>1001.52993882</v>
      </c>
      <c r="D13" s="36">
        <f>SUMIFS(СВЦЭМ!$D$39:$D$782,СВЦЭМ!$A$39:$A$782,$A13,СВЦЭМ!$B$39:$B$782,D$11)+'СЕТ СН'!$F$14+СВЦЭМ!$D$10+'СЕТ СН'!$F$8*'СЕТ СН'!$F$9-'СЕТ СН'!$F$26</f>
        <v>1049.5457768399999</v>
      </c>
      <c r="E13" s="36">
        <f>SUMIFS(СВЦЭМ!$D$39:$D$782,СВЦЭМ!$A$39:$A$782,$A13,СВЦЭМ!$B$39:$B$782,E$11)+'СЕТ СН'!$F$14+СВЦЭМ!$D$10+'СЕТ СН'!$F$8*'СЕТ СН'!$F$9-'СЕТ СН'!$F$26</f>
        <v>1072.8010719399999</v>
      </c>
      <c r="F13" s="36">
        <f>SUMIFS(СВЦЭМ!$D$39:$D$782,СВЦЭМ!$A$39:$A$782,$A13,СВЦЭМ!$B$39:$B$782,F$11)+'СЕТ СН'!$F$14+СВЦЭМ!$D$10+'СЕТ СН'!$F$8*'СЕТ СН'!$F$9-'СЕТ СН'!$F$26</f>
        <v>1070.7549946399999</v>
      </c>
      <c r="G13" s="36">
        <f>SUMIFS(СВЦЭМ!$D$39:$D$782,СВЦЭМ!$A$39:$A$782,$A13,СВЦЭМ!$B$39:$B$782,G$11)+'СЕТ СН'!$F$14+СВЦЭМ!$D$10+'СЕТ СН'!$F$8*'СЕТ СН'!$F$9-'СЕТ СН'!$F$26</f>
        <v>1050.9492590699999</v>
      </c>
      <c r="H13" s="36">
        <f>SUMIFS(СВЦЭМ!$D$39:$D$782,СВЦЭМ!$A$39:$A$782,$A13,СВЦЭМ!$B$39:$B$782,H$11)+'СЕТ СН'!$F$14+СВЦЭМ!$D$10+'СЕТ СН'!$F$8*'СЕТ СН'!$F$9-'СЕТ СН'!$F$26</f>
        <v>1018.77011807</v>
      </c>
      <c r="I13" s="36">
        <f>SUMIFS(СВЦЭМ!$D$39:$D$782,СВЦЭМ!$A$39:$A$782,$A13,СВЦЭМ!$B$39:$B$782,I$11)+'СЕТ СН'!$F$14+СВЦЭМ!$D$10+'СЕТ СН'!$F$8*'СЕТ СН'!$F$9-'СЕТ СН'!$F$26</f>
        <v>960.51459809999994</v>
      </c>
      <c r="J13" s="36">
        <f>SUMIFS(СВЦЭМ!$D$39:$D$782,СВЦЭМ!$A$39:$A$782,$A13,СВЦЭМ!$B$39:$B$782,J$11)+'СЕТ СН'!$F$14+СВЦЭМ!$D$10+'СЕТ СН'!$F$8*'СЕТ СН'!$F$9-'СЕТ СН'!$F$26</f>
        <v>895.24703688</v>
      </c>
      <c r="K13" s="36">
        <f>SUMIFS(СВЦЭМ!$D$39:$D$782,СВЦЭМ!$A$39:$A$782,$A13,СВЦЭМ!$B$39:$B$782,K$11)+'СЕТ СН'!$F$14+СВЦЭМ!$D$10+'СЕТ СН'!$F$8*'СЕТ СН'!$F$9-'СЕТ СН'!$F$26</f>
        <v>860.76219393999997</v>
      </c>
      <c r="L13" s="36">
        <f>SUMIFS(СВЦЭМ!$D$39:$D$782,СВЦЭМ!$A$39:$A$782,$A13,СВЦЭМ!$B$39:$B$782,L$11)+'СЕТ СН'!$F$14+СВЦЭМ!$D$10+'СЕТ СН'!$F$8*'СЕТ СН'!$F$9-'СЕТ СН'!$F$26</f>
        <v>883.46277479999992</v>
      </c>
      <c r="M13" s="36">
        <f>SUMIFS(СВЦЭМ!$D$39:$D$782,СВЦЭМ!$A$39:$A$782,$A13,СВЦЭМ!$B$39:$B$782,M$11)+'СЕТ СН'!$F$14+СВЦЭМ!$D$10+'СЕТ СН'!$F$8*'СЕТ СН'!$F$9-'СЕТ СН'!$F$26</f>
        <v>895.90103335999993</v>
      </c>
      <c r="N13" s="36">
        <f>SUMIFS(СВЦЭМ!$D$39:$D$782,СВЦЭМ!$A$39:$A$782,$A13,СВЦЭМ!$B$39:$B$782,N$11)+'СЕТ СН'!$F$14+СВЦЭМ!$D$10+'СЕТ СН'!$F$8*'СЕТ СН'!$F$9-'СЕТ СН'!$F$26</f>
        <v>893.29275558999996</v>
      </c>
      <c r="O13" s="36">
        <f>SUMIFS(СВЦЭМ!$D$39:$D$782,СВЦЭМ!$A$39:$A$782,$A13,СВЦЭМ!$B$39:$B$782,O$11)+'СЕТ СН'!$F$14+СВЦЭМ!$D$10+'СЕТ СН'!$F$8*'СЕТ СН'!$F$9-'СЕТ СН'!$F$26</f>
        <v>894.73995860999992</v>
      </c>
      <c r="P13" s="36">
        <f>SUMIFS(СВЦЭМ!$D$39:$D$782,СВЦЭМ!$A$39:$A$782,$A13,СВЦЭМ!$B$39:$B$782,P$11)+'СЕТ СН'!$F$14+СВЦЭМ!$D$10+'СЕТ СН'!$F$8*'СЕТ СН'!$F$9-'СЕТ СН'!$F$26</f>
        <v>897.48231781999993</v>
      </c>
      <c r="Q13" s="36">
        <f>SUMIFS(СВЦЭМ!$D$39:$D$782,СВЦЭМ!$A$39:$A$782,$A13,СВЦЭМ!$B$39:$B$782,Q$11)+'СЕТ СН'!$F$14+СВЦЭМ!$D$10+'СЕТ СН'!$F$8*'СЕТ СН'!$F$9-'СЕТ СН'!$F$26</f>
        <v>901.09710326999993</v>
      </c>
      <c r="R13" s="36">
        <f>SUMIFS(СВЦЭМ!$D$39:$D$782,СВЦЭМ!$A$39:$A$782,$A13,СВЦЭМ!$B$39:$B$782,R$11)+'СЕТ СН'!$F$14+СВЦЭМ!$D$10+'СЕТ СН'!$F$8*'СЕТ СН'!$F$9-'СЕТ СН'!$F$26</f>
        <v>894.33399021999992</v>
      </c>
      <c r="S13" s="36">
        <f>SUMIFS(СВЦЭМ!$D$39:$D$782,СВЦЭМ!$A$39:$A$782,$A13,СВЦЭМ!$B$39:$B$782,S$11)+'СЕТ СН'!$F$14+СВЦЭМ!$D$10+'СЕТ СН'!$F$8*'СЕТ СН'!$F$9-'СЕТ СН'!$F$26</f>
        <v>910.02033483999992</v>
      </c>
      <c r="T13" s="36">
        <f>SUMIFS(СВЦЭМ!$D$39:$D$782,СВЦЭМ!$A$39:$A$782,$A13,СВЦЭМ!$B$39:$B$782,T$11)+'СЕТ СН'!$F$14+СВЦЭМ!$D$10+'СЕТ СН'!$F$8*'СЕТ СН'!$F$9-'СЕТ СН'!$F$26</f>
        <v>945.46947650999994</v>
      </c>
      <c r="U13" s="36">
        <f>SUMIFS(СВЦЭМ!$D$39:$D$782,СВЦЭМ!$A$39:$A$782,$A13,СВЦЭМ!$B$39:$B$782,U$11)+'СЕТ СН'!$F$14+СВЦЭМ!$D$10+'СЕТ СН'!$F$8*'СЕТ СН'!$F$9-'СЕТ СН'!$F$26</f>
        <v>944.84933695999996</v>
      </c>
      <c r="V13" s="36">
        <f>SUMIFS(СВЦЭМ!$D$39:$D$782,СВЦЭМ!$A$39:$A$782,$A13,СВЦЭМ!$B$39:$B$782,V$11)+'СЕТ СН'!$F$14+СВЦЭМ!$D$10+'СЕТ СН'!$F$8*'СЕТ СН'!$F$9-'СЕТ СН'!$F$26</f>
        <v>912.14886113999989</v>
      </c>
      <c r="W13" s="36">
        <f>SUMIFS(СВЦЭМ!$D$39:$D$782,СВЦЭМ!$A$39:$A$782,$A13,СВЦЭМ!$B$39:$B$782,W$11)+'СЕТ СН'!$F$14+СВЦЭМ!$D$10+'СЕТ СН'!$F$8*'СЕТ СН'!$F$9-'СЕТ СН'!$F$26</f>
        <v>919.78157503</v>
      </c>
      <c r="X13" s="36">
        <f>SUMIFS(СВЦЭМ!$D$39:$D$782,СВЦЭМ!$A$39:$A$782,$A13,СВЦЭМ!$B$39:$B$782,X$11)+'СЕТ СН'!$F$14+СВЦЭМ!$D$10+'СЕТ СН'!$F$8*'СЕТ СН'!$F$9-'СЕТ СН'!$F$26</f>
        <v>924.73718637999991</v>
      </c>
      <c r="Y13" s="36">
        <f>SUMIFS(СВЦЭМ!$D$39:$D$782,СВЦЭМ!$A$39:$A$782,$A13,СВЦЭМ!$B$39:$B$782,Y$11)+'СЕТ СН'!$F$14+СВЦЭМ!$D$10+'СЕТ СН'!$F$8*'СЕТ СН'!$F$9-'СЕТ СН'!$F$26</f>
        <v>895.88203474999989</v>
      </c>
    </row>
    <row r="14" spans="1:25" ht="15.75" x14ac:dyDescent="0.2">
      <c r="A14" s="35">
        <f t="shared" ref="A14:A42" si="0">A13+1</f>
        <v>44411</v>
      </c>
      <c r="B14" s="36">
        <f>SUMIFS(СВЦЭМ!$D$39:$D$782,СВЦЭМ!$A$39:$A$782,$A14,СВЦЭМ!$B$39:$B$782,B$11)+'СЕТ СН'!$F$14+СВЦЭМ!$D$10+'СЕТ СН'!$F$8*'СЕТ СН'!$F$9-'СЕТ СН'!$F$26</f>
        <v>1041.7767612299999</v>
      </c>
      <c r="C14" s="36">
        <f>SUMIFS(СВЦЭМ!$D$39:$D$782,СВЦЭМ!$A$39:$A$782,$A14,СВЦЭМ!$B$39:$B$782,C$11)+'СЕТ СН'!$F$14+СВЦЭМ!$D$10+'СЕТ СН'!$F$8*'СЕТ СН'!$F$9-'СЕТ СН'!$F$26</f>
        <v>1113.9545454700001</v>
      </c>
      <c r="D14" s="36">
        <f>SUMIFS(СВЦЭМ!$D$39:$D$782,СВЦЭМ!$A$39:$A$782,$A14,СВЦЭМ!$B$39:$B$782,D$11)+'СЕТ СН'!$F$14+СВЦЭМ!$D$10+'СЕТ СН'!$F$8*'СЕТ СН'!$F$9-'СЕТ СН'!$F$26</f>
        <v>1176.3775920099999</v>
      </c>
      <c r="E14" s="36">
        <f>SUMIFS(СВЦЭМ!$D$39:$D$782,СВЦЭМ!$A$39:$A$782,$A14,СВЦЭМ!$B$39:$B$782,E$11)+'СЕТ СН'!$F$14+СВЦЭМ!$D$10+'СЕТ СН'!$F$8*'СЕТ СН'!$F$9-'СЕТ СН'!$F$26</f>
        <v>1204.0908298499999</v>
      </c>
      <c r="F14" s="36">
        <f>SUMIFS(СВЦЭМ!$D$39:$D$782,СВЦЭМ!$A$39:$A$782,$A14,СВЦЭМ!$B$39:$B$782,F$11)+'СЕТ СН'!$F$14+СВЦЭМ!$D$10+'СЕТ СН'!$F$8*'СЕТ СН'!$F$9-'СЕТ СН'!$F$26</f>
        <v>1204.7059323599999</v>
      </c>
      <c r="G14" s="36">
        <f>SUMIFS(СВЦЭМ!$D$39:$D$782,СВЦЭМ!$A$39:$A$782,$A14,СВЦЭМ!$B$39:$B$782,G$11)+'СЕТ СН'!$F$14+СВЦЭМ!$D$10+'СЕТ СН'!$F$8*'СЕТ СН'!$F$9-'СЕТ СН'!$F$26</f>
        <v>1181.5639251099999</v>
      </c>
      <c r="H14" s="36">
        <f>SUMIFS(СВЦЭМ!$D$39:$D$782,СВЦЭМ!$A$39:$A$782,$A14,СВЦЭМ!$B$39:$B$782,H$11)+'СЕТ СН'!$F$14+СВЦЭМ!$D$10+'СЕТ СН'!$F$8*'СЕТ СН'!$F$9-'СЕТ СН'!$F$26</f>
        <v>1125.28980841</v>
      </c>
      <c r="I14" s="36">
        <f>SUMIFS(СВЦЭМ!$D$39:$D$782,СВЦЭМ!$A$39:$A$782,$A14,СВЦЭМ!$B$39:$B$782,I$11)+'СЕТ СН'!$F$14+СВЦЭМ!$D$10+'СЕТ СН'!$F$8*'СЕТ СН'!$F$9-'СЕТ СН'!$F$26</f>
        <v>1030.9568111999999</v>
      </c>
      <c r="J14" s="36">
        <f>SUMIFS(СВЦЭМ!$D$39:$D$782,СВЦЭМ!$A$39:$A$782,$A14,СВЦЭМ!$B$39:$B$782,J$11)+'СЕТ СН'!$F$14+СВЦЭМ!$D$10+'СЕТ СН'!$F$8*'СЕТ СН'!$F$9-'СЕТ СН'!$F$26</f>
        <v>943.5349533399999</v>
      </c>
      <c r="K14" s="36">
        <f>SUMIFS(СВЦЭМ!$D$39:$D$782,СВЦЭМ!$A$39:$A$782,$A14,СВЦЭМ!$B$39:$B$782,K$11)+'СЕТ СН'!$F$14+СВЦЭМ!$D$10+'СЕТ СН'!$F$8*'СЕТ СН'!$F$9-'СЕТ СН'!$F$26</f>
        <v>897.00672501999998</v>
      </c>
      <c r="L14" s="36">
        <f>SUMIFS(СВЦЭМ!$D$39:$D$782,СВЦЭМ!$A$39:$A$782,$A14,СВЦЭМ!$B$39:$B$782,L$11)+'СЕТ СН'!$F$14+СВЦЭМ!$D$10+'СЕТ СН'!$F$8*'СЕТ СН'!$F$9-'СЕТ СН'!$F$26</f>
        <v>908.41516955999998</v>
      </c>
      <c r="M14" s="36">
        <f>SUMIFS(СВЦЭМ!$D$39:$D$782,СВЦЭМ!$A$39:$A$782,$A14,СВЦЭМ!$B$39:$B$782,M$11)+'СЕТ СН'!$F$14+СВЦЭМ!$D$10+'СЕТ СН'!$F$8*'СЕТ СН'!$F$9-'СЕТ СН'!$F$26</f>
        <v>923.98369797999999</v>
      </c>
      <c r="N14" s="36">
        <f>SUMIFS(СВЦЭМ!$D$39:$D$782,СВЦЭМ!$A$39:$A$782,$A14,СВЦЭМ!$B$39:$B$782,N$11)+'СЕТ СН'!$F$14+СВЦЭМ!$D$10+'СЕТ СН'!$F$8*'СЕТ СН'!$F$9-'СЕТ СН'!$F$26</f>
        <v>919.10447935999991</v>
      </c>
      <c r="O14" s="36">
        <f>SUMIFS(СВЦЭМ!$D$39:$D$782,СВЦЭМ!$A$39:$A$782,$A14,СВЦЭМ!$B$39:$B$782,O$11)+'СЕТ СН'!$F$14+СВЦЭМ!$D$10+'СЕТ СН'!$F$8*'СЕТ СН'!$F$9-'СЕТ СН'!$F$26</f>
        <v>949.80048548999991</v>
      </c>
      <c r="P14" s="36">
        <f>SUMIFS(СВЦЭМ!$D$39:$D$782,СВЦЭМ!$A$39:$A$782,$A14,СВЦЭМ!$B$39:$B$782,P$11)+'СЕТ СН'!$F$14+СВЦЭМ!$D$10+'СЕТ СН'!$F$8*'СЕТ СН'!$F$9-'СЕТ СН'!$F$26</f>
        <v>963.26407027999994</v>
      </c>
      <c r="Q14" s="36">
        <f>SUMIFS(СВЦЭМ!$D$39:$D$782,СВЦЭМ!$A$39:$A$782,$A14,СВЦЭМ!$B$39:$B$782,Q$11)+'СЕТ СН'!$F$14+СВЦЭМ!$D$10+'СЕТ СН'!$F$8*'СЕТ СН'!$F$9-'СЕТ СН'!$F$26</f>
        <v>992.07995203999997</v>
      </c>
      <c r="R14" s="36">
        <f>SUMIFS(СВЦЭМ!$D$39:$D$782,СВЦЭМ!$A$39:$A$782,$A14,СВЦЭМ!$B$39:$B$782,R$11)+'СЕТ СН'!$F$14+СВЦЭМ!$D$10+'СЕТ СН'!$F$8*'СЕТ СН'!$F$9-'СЕТ СН'!$F$26</f>
        <v>975.48290302999999</v>
      </c>
      <c r="S14" s="36">
        <f>SUMIFS(СВЦЭМ!$D$39:$D$782,СВЦЭМ!$A$39:$A$782,$A14,СВЦЭМ!$B$39:$B$782,S$11)+'СЕТ СН'!$F$14+СВЦЭМ!$D$10+'СЕТ СН'!$F$8*'СЕТ СН'!$F$9-'СЕТ СН'!$F$26</f>
        <v>989.7632117899999</v>
      </c>
      <c r="T14" s="36">
        <f>SUMIFS(СВЦЭМ!$D$39:$D$782,СВЦЭМ!$A$39:$A$782,$A14,СВЦЭМ!$B$39:$B$782,T$11)+'СЕТ СН'!$F$14+СВЦЭМ!$D$10+'СЕТ СН'!$F$8*'СЕТ СН'!$F$9-'СЕТ СН'!$F$26</f>
        <v>944.68472042999997</v>
      </c>
      <c r="U14" s="36">
        <f>SUMIFS(СВЦЭМ!$D$39:$D$782,СВЦЭМ!$A$39:$A$782,$A14,СВЦЭМ!$B$39:$B$782,U$11)+'СЕТ СН'!$F$14+СВЦЭМ!$D$10+'СЕТ СН'!$F$8*'СЕТ СН'!$F$9-'СЕТ СН'!$F$26</f>
        <v>936.23616343999993</v>
      </c>
      <c r="V14" s="36">
        <f>SUMIFS(СВЦЭМ!$D$39:$D$782,СВЦЭМ!$A$39:$A$782,$A14,СВЦЭМ!$B$39:$B$782,V$11)+'СЕТ СН'!$F$14+СВЦЭМ!$D$10+'СЕТ СН'!$F$8*'СЕТ СН'!$F$9-'СЕТ СН'!$F$26</f>
        <v>956.26395135999996</v>
      </c>
      <c r="W14" s="36">
        <f>SUMIFS(СВЦЭМ!$D$39:$D$782,СВЦЭМ!$A$39:$A$782,$A14,СВЦЭМ!$B$39:$B$782,W$11)+'СЕТ СН'!$F$14+СВЦЭМ!$D$10+'СЕТ СН'!$F$8*'СЕТ СН'!$F$9-'СЕТ СН'!$F$26</f>
        <v>971.59205473999998</v>
      </c>
      <c r="X14" s="36">
        <f>SUMIFS(СВЦЭМ!$D$39:$D$782,СВЦЭМ!$A$39:$A$782,$A14,СВЦЭМ!$B$39:$B$782,X$11)+'СЕТ СН'!$F$14+СВЦЭМ!$D$10+'СЕТ СН'!$F$8*'СЕТ СН'!$F$9-'СЕТ СН'!$F$26</f>
        <v>941.92336157999989</v>
      </c>
      <c r="Y14" s="36">
        <f>SUMIFS(СВЦЭМ!$D$39:$D$782,СВЦЭМ!$A$39:$A$782,$A14,СВЦЭМ!$B$39:$B$782,Y$11)+'СЕТ СН'!$F$14+СВЦЭМ!$D$10+'СЕТ СН'!$F$8*'СЕТ СН'!$F$9-'СЕТ СН'!$F$26</f>
        <v>955.65130161999991</v>
      </c>
    </row>
    <row r="15" spans="1:25" ht="15.75" x14ac:dyDescent="0.2">
      <c r="A15" s="35">
        <f t="shared" si="0"/>
        <v>44412</v>
      </c>
      <c r="B15" s="36">
        <f>SUMIFS(СВЦЭМ!$D$39:$D$782,СВЦЭМ!$A$39:$A$782,$A15,СВЦЭМ!$B$39:$B$782,B$11)+'СЕТ СН'!$F$14+СВЦЭМ!$D$10+'СЕТ СН'!$F$8*'СЕТ СН'!$F$9-'СЕТ СН'!$F$26</f>
        <v>977.52647587999991</v>
      </c>
      <c r="C15" s="36">
        <f>SUMIFS(СВЦЭМ!$D$39:$D$782,СВЦЭМ!$A$39:$A$782,$A15,СВЦЭМ!$B$39:$B$782,C$11)+'СЕТ СН'!$F$14+СВЦЭМ!$D$10+'СЕТ СН'!$F$8*'СЕТ СН'!$F$9-'СЕТ СН'!$F$26</f>
        <v>1057.4658917500001</v>
      </c>
      <c r="D15" s="36">
        <f>SUMIFS(СВЦЭМ!$D$39:$D$782,СВЦЭМ!$A$39:$A$782,$A15,СВЦЭМ!$B$39:$B$782,D$11)+'СЕТ СН'!$F$14+СВЦЭМ!$D$10+'СЕТ СН'!$F$8*'СЕТ СН'!$F$9-'СЕТ СН'!$F$26</f>
        <v>1120.24934429</v>
      </c>
      <c r="E15" s="36">
        <f>SUMIFS(СВЦЭМ!$D$39:$D$782,СВЦЭМ!$A$39:$A$782,$A15,СВЦЭМ!$B$39:$B$782,E$11)+'СЕТ СН'!$F$14+СВЦЭМ!$D$10+'СЕТ СН'!$F$8*'СЕТ СН'!$F$9-'СЕТ СН'!$F$26</f>
        <v>1143.8776049599999</v>
      </c>
      <c r="F15" s="36">
        <f>SUMIFS(СВЦЭМ!$D$39:$D$782,СВЦЭМ!$A$39:$A$782,$A15,СВЦЭМ!$B$39:$B$782,F$11)+'СЕТ СН'!$F$14+СВЦЭМ!$D$10+'СЕТ СН'!$F$8*'СЕТ СН'!$F$9-'СЕТ СН'!$F$26</f>
        <v>1146.2503981699999</v>
      </c>
      <c r="G15" s="36">
        <f>SUMIFS(СВЦЭМ!$D$39:$D$782,СВЦЭМ!$A$39:$A$782,$A15,СВЦЭМ!$B$39:$B$782,G$11)+'СЕТ СН'!$F$14+СВЦЭМ!$D$10+'СЕТ СН'!$F$8*'СЕТ СН'!$F$9-'СЕТ СН'!$F$26</f>
        <v>1129.90809601</v>
      </c>
      <c r="H15" s="36">
        <f>SUMIFS(СВЦЭМ!$D$39:$D$782,СВЦЭМ!$A$39:$A$782,$A15,СВЦЭМ!$B$39:$B$782,H$11)+'СЕТ СН'!$F$14+СВЦЭМ!$D$10+'СЕТ СН'!$F$8*'СЕТ СН'!$F$9-'СЕТ СН'!$F$26</f>
        <v>1084.49168966</v>
      </c>
      <c r="I15" s="36">
        <f>SUMIFS(СВЦЭМ!$D$39:$D$782,СВЦЭМ!$A$39:$A$782,$A15,СВЦЭМ!$B$39:$B$782,I$11)+'СЕТ СН'!$F$14+СВЦЭМ!$D$10+'СЕТ СН'!$F$8*'СЕТ СН'!$F$9-'СЕТ СН'!$F$26</f>
        <v>999.87110645999996</v>
      </c>
      <c r="J15" s="36">
        <f>SUMIFS(СВЦЭМ!$D$39:$D$782,СВЦЭМ!$A$39:$A$782,$A15,СВЦЭМ!$B$39:$B$782,J$11)+'СЕТ СН'!$F$14+СВЦЭМ!$D$10+'СЕТ СН'!$F$8*'СЕТ СН'!$F$9-'СЕТ СН'!$F$26</f>
        <v>923.87122862999991</v>
      </c>
      <c r="K15" s="36">
        <f>SUMIFS(СВЦЭМ!$D$39:$D$782,СВЦЭМ!$A$39:$A$782,$A15,СВЦЭМ!$B$39:$B$782,K$11)+'СЕТ СН'!$F$14+СВЦЭМ!$D$10+'СЕТ СН'!$F$8*'СЕТ СН'!$F$9-'СЕТ СН'!$F$26</f>
        <v>878.23516630999995</v>
      </c>
      <c r="L15" s="36">
        <f>SUMIFS(СВЦЭМ!$D$39:$D$782,СВЦЭМ!$A$39:$A$782,$A15,СВЦЭМ!$B$39:$B$782,L$11)+'СЕТ СН'!$F$14+СВЦЭМ!$D$10+'СЕТ СН'!$F$8*'СЕТ СН'!$F$9-'СЕТ СН'!$F$26</f>
        <v>883.94136214999992</v>
      </c>
      <c r="M15" s="36">
        <f>SUMIFS(СВЦЭМ!$D$39:$D$782,СВЦЭМ!$A$39:$A$782,$A15,СВЦЭМ!$B$39:$B$782,M$11)+'СЕТ СН'!$F$14+СВЦЭМ!$D$10+'СЕТ СН'!$F$8*'СЕТ СН'!$F$9-'СЕТ СН'!$F$26</f>
        <v>889.32456538999998</v>
      </c>
      <c r="N15" s="36">
        <f>SUMIFS(СВЦЭМ!$D$39:$D$782,СВЦЭМ!$A$39:$A$782,$A15,СВЦЭМ!$B$39:$B$782,N$11)+'СЕТ СН'!$F$14+СВЦЭМ!$D$10+'СЕТ СН'!$F$8*'СЕТ СН'!$F$9-'СЕТ СН'!$F$26</f>
        <v>890.44805903999998</v>
      </c>
      <c r="O15" s="36">
        <f>SUMIFS(СВЦЭМ!$D$39:$D$782,СВЦЭМ!$A$39:$A$782,$A15,СВЦЭМ!$B$39:$B$782,O$11)+'СЕТ СН'!$F$14+СВЦЭМ!$D$10+'СЕТ СН'!$F$8*'СЕТ СН'!$F$9-'СЕТ СН'!$F$26</f>
        <v>903.34163900999999</v>
      </c>
      <c r="P15" s="36">
        <f>SUMIFS(СВЦЭМ!$D$39:$D$782,СВЦЭМ!$A$39:$A$782,$A15,СВЦЭМ!$B$39:$B$782,P$11)+'СЕТ СН'!$F$14+СВЦЭМ!$D$10+'СЕТ СН'!$F$8*'СЕТ СН'!$F$9-'СЕТ СН'!$F$26</f>
        <v>907.62358979999999</v>
      </c>
      <c r="Q15" s="36">
        <f>SUMIFS(СВЦЭМ!$D$39:$D$782,СВЦЭМ!$A$39:$A$782,$A15,СВЦЭМ!$B$39:$B$782,Q$11)+'СЕТ СН'!$F$14+СВЦЭМ!$D$10+'СЕТ СН'!$F$8*'СЕТ СН'!$F$9-'СЕТ СН'!$F$26</f>
        <v>913.41738762</v>
      </c>
      <c r="R15" s="36">
        <f>SUMIFS(СВЦЭМ!$D$39:$D$782,СВЦЭМ!$A$39:$A$782,$A15,СВЦЭМ!$B$39:$B$782,R$11)+'СЕТ СН'!$F$14+СВЦЭМ!$D$10+'СЕТ СН'!$F$8*'СЕТ СН'!$F$9-'СЕТ СН'!$F$26</f>
        <v>912.39289844999996</v>
      </c>
      <c r="S15" s="36">
        <f>SUMIFS(СВЦЭМ!$D$39:$D$782,СВЦЭМ!$A$39:$A$782,$A15,СВЦЭМ!$B$39:$B$782,S$11)+'СЕТ СН'!$F$14+СВЦЭМ!$D$10+'СЕТ СН'!$F$8*'СЕТ СН'!$F$9-'СЕТ СН'!$F$26</f>
        <v>920.27071237999996</v>
      </c>
      <c r="T15" s="36">
        <f>SUMIFS(СВЦЭМ!$D$39:$D$782,СВЦЭМ!$A$39:$A$782,$A15,СВЦЭМ!$B$39:$B$782,T$11)+'СЕТ СН'!$F$14+СВЦЭМ!$D$10+'СЕТ СН'!$F$8*'СЕТ СН'!$F$9-'СЕТ СН'!$F$26</f>
        <v>947.7969291899999</v>
      </c>
      <c r="U15" s="36">
        <f>SUMIFS(СВЦЭМ!$D$39:$D$782,СВЦЭМ!$A$39:$A$782,$A15,СВЦЭМ!$B$39:$B$782,U$11)+'СЕТ СН'!$F$14+СВЦЭМ!$D$10+'СЕТ СН'!$F$8*'СЕТ СН'!$F$9-'СЕТ СН'!$F$26</f>
        <v>934.20117535999998</v>
      </c>
      <c r="V15" s="36">
        <f>SUMIFS(СВЦЭМ!$D$39:$D$782,СВЦЭМ!$A$39:$A$782,$A15,СВЦЭМ!$B$39:$B$782,V$11)+'СЕТ СН'!$F$14+СВЦЭМ!$D$10+'СЕТ СН'!$F$8*'СЕТ СН'!$F$9-'СЕТ СН'!$F$26</f>
        <v>927.13796774999992</v>
      </c>
      <c r="W15" s="36">
        <f>SUMIFS(СВЦЭМ!$D$39:$D$782,СВЦЭМ!$A$39:$A$782,$A15,СВЦЭМ!$B$39:$B$782,W$11)+'СЕТ СН'!$F$14+СВЦЭМ!$D$10+'СЕТ СН'!$F$8*'СЕТ СН'!$F$9-'СЕТ СН'!$F$26</f>
        <v>950.2125653999999</v>
      </c>
      <c r="X15" s="36">
        <f>SUMIFS(СВЦЭМ!$D$39:$D$782,СВЦЭМ!$A$39:$A$782,$A15,СВЦЭМ!$B$39:$B$782,X$11)+'СЕТ СН'!$F$14+СВЦЭМ!$D$10+'СЕТ СН'!$F$8*'СЕТ СН'!$F$9-'СЕТ СН'!$F$26</f>
        <v>913.32393284</v>
      </c>
      <c r="Y15" s="36">
        <f>SUMIFS(СВЦЭМ!$D$39:$D$782,СВЦЭМ!$A$39:$A$782,$A15,СВЦЭМ!$B$39:$B$782,Y$11)+'СЕТ СН'!$F$14+СВЦЭМ!$D$10+'СЕТ СН'!$F$8*'СЕТ СН'!$F$9-'СЕТ СН'!$F$26</f>
        <v>898.31100413999991</v>
      </c>
    </row>
    <row r="16" spans="1:25" ht="15.75" x14ac:dyDescent="0.2">
      <c r="A16" s="35">
        <f t="shared" si="0"/>
        <v>44413</v>
      </c>
      <c r="B16" s="36">
        <f>SUMIFS(СВЦЭМ!$D$39:$D$782,СВЦЭМ!$A$39:$A$782,$A16,СВЦЭМ!$B$39:$B$782,B$11)+'СЕТ СН'!$F$14+СВЦЭМ!$D$10+'СЕТ СН'!$F$8*'СЕТ СН'!$F$9-'СЕТ СН'!$F$26</f>
        <v>1047.90713054</v>
      </c>
      <c r="C16" s="36">
        <f>SUMIFS(СВЦЭМ!$D$39:$D$782,СВЦЭМ!$A$39:$A$782,$A16,СВЦЭМ!$B$39:$B$782,C$11)+'СЕТ СН'!$F$14+СВЦЭМ!$D$10+'СЕТ СН'!$F$8*'СЕТ СН'!$F$9-'СЕТ СН'!$F$26</f>
        <v>1118.3516129899999</v>
      </c>
      <c r="D16" s="36">
        <f>SUMIFS(СВЦЭМ!$D$39:$D$782,СВЦЭМ!$A$39:$A$782,$A16,СВЦЭМ!$B$39:$B$782,D$11)+'СЕТ СН'!$F$14+СВЦЭМ!$D$10+'СЕТ СН'!$F$8*'СЕТ СН'!$F$9-'СЕТ СН'!$F$26</f>
        <v>1187.8038133699999</v>
      </c>
      <c r="E16" s="36">
        <f>SUMIFS(СВЦЭМ!$D$39:$D$782,СВЦЭМ!$A$39:$A$782,$A16,СВЦЭМ!$B$39:$B$782,E$11)+'СЕТ СН'!$F$14+СВЦЭМ!$D$10+'СЕТ СН'!$F$8*'СЕТ СН'!$F$9-'СЕТ СН'!$F$26</f>
        <v>1209.1180138499999</v>
      </c>
      <c r="F16" s="36">
        <f>SUMIFS(СВЦЭМ!$D$39:$D$782,СВЦЭМ!$A$39:$A$782,$A16,СВЦЭМ!$B$39:$B$782,F$11)+'СЕТ СН'!$F$14+СВЦЭМ!$D$10+'СЕТ СН'!$F$8*'СЕТ СН'!$F$9-'СЕТ СН'!$F$26</f>
        <v>1207.529581</v>
      </c>
      <c r="G16" s="36">
        <f>SUMIFS(СВЦЭМ!$D$39:$D$782,СВЦЭМ!$A$39:$A$782,$A16,СВЦЭМ!$B$39:$B$782,G$11)+'СЕТ СН'!$F$14+СВЦЭМ!$D$10+'СЕТ СН'!$F$8*'СЕТ СН'!$F$9-'СЕТ СН'!$F$26</f>
        <v>1190.4983709199998</v>
      </c>
      <c r="H16" s="36">
        <f>SUMIFS(СВЦЭМ!$D$39:$D$782,СВЦЭМ!$A$39:$A$782,$A16,СВЦЭМ!$B$39:$B$782,H$11)+'СЕТ СН'!$F$14+СВЦЭМ!$D$10+'СЕТ СН'!$F$8*'СЕТ СН'!$F$9-'СЕТ СН'!$F$26</f>
        <v>1158.4620202799999</v>
      </c>
      <c r="I16" s="36">
        <f>SUMIFS(СВЦЭМ!$D$39:$D$782,СВЦЭМ!$A$39:$A$782,$A16,СВЦЭМ!$B$39:$B$782,I$11)+'СЕТ СН'!$F$14+СВЦЭМ!$D$10+'СЕТ СН'!$F$8*'СЕТ СН'!$F$9-'СЕТ СН'!$F$26</f>
        <v>1073.49944974</v>
      </c>
      <c r="J16" s="36">
        <f>SUMIFS(СВЦЭМ!$D$39:$D$782,СВЦЭМ!$A$39:$A$782,$A16,СВЦЭМ!$B$39:$B$782,J$11)+'СЕТ СН'!$F$14+СВЦЭМ!$D$10+'СЕТ СН'!$F$8*'СЕТ СН'!$F$9-'СЕТ СН'!$F$26</f>
        <v>999.60995049999997</v>
      </c>
      <c r="K16" s="36">
        <f>SUMIFS(СВЦЭМ!$D$39:$D$782,СВЦЭМ!$A$39:$A$782,$A16,СВЦЭМ!$B$39:$B$782,K$11)+'СЕТ СН'!$F$14+СВЦЭМ!$D$10+'СЕТ СН'!$F$8*'СЕТ СН'!$F$9-'СЕТ СН'!$F$26</f>
        <v>940.54488866999998</v>
      </c>
      <c r="L16" s="36">
        <f>SUMIFS(СВЦЭМ!$D$39:$D$782,СВЦЭМ!$A$39:$A$782,$A16,СВЦЭМ!$B$39:$B$782,L$11)+'СЕТ СН'!$F$14+СВЦЭМ!$D$10+'СЕТ СН'!$F$8*'СЕТ СН'!$F$9-'СЕТ СН'!$F$26</f>
        <v>948.4406832599999</v>
      </c>
      <c r="M16" s="36">
        <f>SUMIFS(СВЦЭМ!$D$39:$D$782,СВЦЭМ!$A$39:$A$782,$A16,СВЦЭМ!$B$39:$B$782,M$11)+'СЕТ СН'!$F$14+СВЦЭМ!$D$10+'СЕТ СН'!$F$8*'СЕТ СН'!$F$9-'СЕТ СН'!$F$26</f>
        <v>956.46268022999993</v>
      </c>
      <c r="N16" s="36">
        <f>SUMIFS(СВЦЭМ!$D$39:$D$782,СВЦЭМ!$A$39:$A$782,$A16,СВЦЭМ!$B$39:$B$782,N$11)+'СЕТ СН'!$F$14+СВЦЭМ!$D$10+'СЕТ СН'!$F$8*'СЕТ СН'!$F$9-'СЕТ СН'!$F$26</f>
        <v>933.00511300999995</v>
      </c>
      <c r="O16" s="36">
        <f>SUMIFS(СВЦЭМ!$D$39:$D$782,СВЦЭМ!$A$39:$A$782,$A16,СВЦЭМ!$B$39:$B$782,O$11)+'СЕТ СН'!$F$14+СВЦЭМ!$D$10+'СЕТ СН'!$F$8*'СЕТ СН'!$F$9-'СЕТ СН'!$F$26</f>
        <v>940.8143955999999</v>
      </c>
      <c r="P16" s="36">
        <f>SUMIFS(СВЦЭМ!$D$39:$D$782,СВЦЭМ!$A$39:$A$782,$A16,СВЦЭМ!$B$39:$B$782,P$11)+'СЕТ СН'!$F$14+СВЦЭМ!$D$10+'СЕТ СН'!$F$8*'СЕТ СН'!$F$9-'СЕТ СН'!$F$26</f>
        <v>976.7584013799999</v>
      </c>
      <c r="Q16" s="36">
        <f>SUMIFS(СВЦЭМ!$D$39:$D$782,СВЦЭМ!$A$39:$A$782,$A16,СВЦЭМ!$B$39:$B$782,Q$11)+'СЕТ СН'!$F$14+СВЦЭМ!$D$10+'СЕТ СН'!$F$8*'СЕТ СН'!$F$9-'СЕТ СН'!$F$26</f>
        <v>985.18940163999991</v>
      </c>
      <c r="R16" s="36">
        <f>SUMIFS(СВЦЭМ!$D$39:$D$782,СВЦЭМ!$A$39:$A$782,$A16,СВЦЭМ!$B$39:$B$782,R$11)+'СЕТ СН'!$F$14+СВЦЭМ!$D$10+'СЕТ СН'!$F$8*'СЕТ СН'!$F$9-'СЕТ СН'!$F$26</f>
        <v>990.4501373999999</v>
      </c>
      <c r="S16" s="36">
        <f>SUMIFS(СВЦЭМ!$D$39:$D$782,СВЦЭМ!$A$39:$A$782,$A16,СВЦЭМ!$B$39:$B$782,S$11)+'СЕТ СН'!$F$14+СВЦЭМ!$D$10+'СЕТ СН'!$F$8*'СЕТ СН'!$F$9-'СЕТ СН'!$F$26</f>
        <v>954.48603300999991</v>
      </c>
      <c r="T16" s="36">
        <f>SUMIFS(СВЦЭМ!$D$39:$D$782,СВЦЭМ!$A$39:$A$782,$A16,СВЦЭМ!$B$39:$B$782,T$11)+'СЕТ СН'!$F$14+СВЦЭМ!$D$10+'СЕТ СН'!$F$8*'СЕТ СН'!$F$9-'СЕТ СН'!$F$26</f>
        <v>946.77111126</v>
      </c>
      <c r="U16" s="36">
        <f>SUMIFS(СВЦЭМ!$D$39:$D$782,СВЦЭМ!$A$39:$A$782,$A16,СВЦЭМ!$B$39:$B$782,U$11)+'СЕТ СН'!$F$14+СВЦЭМ!$D$10+'СЕТ СН'!$F$8*'СЕТ СН'!$F$9-'СЕТ СН'!$F$26</f>
        <v>940.70839901999989</v>
      </c>
      <c r="V16" s="36">
        <f>SUMIFS(СВЦЭМ!$D$39:$D$782,СВЦЭМ!$A$39:$A$782,$A16,СВЦЭМ!$B$39:$B$782,V$11)+'СЕТ СН'!$F$14+СВЦЭМ!$D$10+'СЕТ СН'!$F$8*'СЕТ СН'!$F$9-'СЕТ СН'!$F$26</f>
        <v>937.41055112999993</v>
      </c>
      <c r="W16" s="36">
        <f>SUMIFS(СВЦЭМ!$D$39:$D$782,СВЦЭМ!$A$39:$A$782,$A16,СВЦЭМ!$B$39:$B$782,W$11)+'СЕТ СН'!$F$14+СВЦЭМ!$D$10+'СЕТ СН'!$F$8*'СЕТ СН'!$F$9-'СЕТ СН'!$F$26</f>
        <v>951.1560771799999</v>
      </c>
      <c r="X16" s="36">
        <f>SUMIFS(СВЦЭМ!$D$39:$D$782,СВЦЭМ!$A$39:$A$782,$A16,СВЦЭМ!$B$39:$B$782,X$11)+'СЕТ СН'!$F$14+СВЦЭМ!$D$10+'СЕТ СН'!$F$8*'СЕТ СН'!$F$9-'СЕТ СН'!$F$26</f>
        <v>922.0634111899999</v>
      </c>
      <c r="Y16" s="36">
        <f>SUMIFS(СВЦЭМ!$D$39:$D$782,СВЦЭМ!$A$39:$A$782,$A16,СВЦЭМ!$B$39:$B$782,Y$11)+'СЕТ СН'!$F$14+СВЦЭМ!$D$10+'СЕТ СН'!$F$8*'СЕТ СН'!$F$9-'СЕТ СН'!$F$26</f>
        <v>927.32435461999989</v>
      </c>
    </row>
    <row r="17" spans="1:25" ht="15.75" x14ac:dyDescent="0.2">
      <c r="A17" s="35">
        <f t="shared" si="0"/>
        <v>44414</v>
      </c>
      <c r="B17" s="36">
        <f>SUMIFS(СВЦЭМ!$D$39:$D$782,СВЦЭМ!$A$39:$A$782,$A17,СВЦЭМ!$B$39:$B$782,B$11)+'СЕТ СН'!$F$14+СВЦЭМ!$D$10+'СЕТ СН'!$F$8*'СЕТ СН'!$F$9-'СЕТ СН'!$F$26</f>
        <v>955.18456533999995</v>
      </c>
      <c r="C17" s="36">
        <f>SUMIFS(СВЦЭМ!$D$39:$D$782,СВЦЭМ!$A$39:$A$782,$A17,СВЦЭМ!$B$39:$B$782,C$11)+'СЕТ СН'!$F$14+СВЦЭМ!$D$10+'СЕТ СН'!$F$8*'СЕТ СН'!$F$9-'СЕТ СН'!$F$26</f>
        <v>986.18007484999998</v>
      </c>
      <c r="D17" s="36">
        <f>SUMIFS(СВЦЭМ!$D$39:$D$782,СВЦЭМ!$A$39:$A$782,$A17,СВЦЭМ!$B$39:$B$782,D$11)+'СЕТ СН'!$F$14+СВЦЭМ!$D$10+'СЕТ СН'!$F$8*'СЕТ СН'!$F$9-'СЕТ СН'!$F$26</f>
        <v>1011.5114267599999</v>
      </c>
      <c r="E17" s="36">
        <f>SUMIFS(СВЦЭМ!$D$39:$D$782,СВЦЭМ!$A$39:$A$782,$A17,СВЦЭМ!$B$39:$B$782,E$11)+'СЕТ СН'!$F$14+СВЦЭМ!$D$10+'СЕТ СН'!$F$8*'СЕТ СН'!$F$9-'СЕТ СН'!$F$26</f>
        <v>1024.02294037</v>
      </c>
      <c r="F17" s="36">
        <f>SUMIFS(СВЦЭМ!$D$39:$D$782,СВЦЭМ!$A$39:$A$782,$A17,СВЦЭМ!$B$39:$B$782,F$11)+'СЕТ СН'!$F$14+СВЦЭМ!$D$10+'СЕТ СН'!$F$8*'СЕТ СН'!$F$9-'СЕТ СН'!$F$26</f>
        <v>1020.48135423</v>
      </c>
      <c r="G17" s="36">
        <f>SUMIFS(СВЦЭМ!$D$39:$D$782,СВЦЭМ!$A$39:$A$782,$A17,СВЦЭМ!$B$39:$B$782,G$11)+'СЕТ СН'!$F$14+СВЦЭМ!$D$10+'СЕТ СН'!$F$8*'СЕТ СН'!$F$9-'СЕТ СН'!$F$26</f>
        <v>1022.7860616099999</v>
      </c>
      <c r="H17" s="36">
        <f>SUMIFS(СВЦЭМ!$D$39:$D$782,СВЦЭМ!$A$39:$A$782,$A17,СВЦЭМ!$B$39:$B$782,H$11)+'СЕТ СН'!$F$14+СВЦЭМ!$D$10+'СЕТ СН'!$F$8*'СЕТ СН'!$F$9-'СЕТ СН'!$F$26</f>
        <v>1019.0783213999999</v>
      </c>
      <c r="I17" s="36">
        <f>SUMIFS(СВЦЭМ!$D$39:$D$782,СВЦЭМ!$A$39:$A$782,$A17,СВЦЭМ!$B$39:$B$782,I$11)+'СЕТ СН'!$F$14+СВЦЭМ!$D$10+'СЕТ СН'!$F$8*'СЕТ СН'!$F$9-'СЕТ СН'!$F$26</f>
        <v>927.99279497999999</v>
      </c>
      <c r="J17" s="36">
        <f>SUMIFS(СВЦЭМ!$D$39:$D$782,СВЦЭМ!$A$39:$A$782,$A17,СВЦЭМ!$B$39:$B$782,J$11)+'СЕТ СН'!$F$14+СВЦЭМ!$D$10+'СЕТ СН'!$F$8*'СЕТ СН'!$F$9-'СЕТ СН'!$F$26</f>
        <v>872.05382494999992</v>
      </c>
      <c r="K17" s="36">
        <f>SUMIFS(СВЦЭМ!$D$39:$D$782,СВЦЭМ!$A$39:$A$782,$A17,СВЦЭМ!$B$39:$B$782,K$11)+'СЕТ СН'!$F$14+СВЦЭМ!$D$10+'СЕТ СН'!$F$8*'СЕТ СН'!$F$9-'СЕТ СН'!$F$26</f>
        <v>862.61604138999996</v>
      </c>
      <c r="L17" s="36">
        <f>SUMIFS(СВЦЭМ!$D$39:$D$782,СВЦЭМ!$A$39:$A$782,$A17,СВЦЭМ!$B$39:$B$782,L$11)+'СЕТ СН'!$F$14+СВЦЭМ!$D$10+'СЕТ СН'!$F$8*'СЕТ СН'!$F$9-'СЕТ СН'!$F$26</f>
        <v>862.81201722999992</v>
      </c>
      <c r="M17" s="36">
        <f>SUMIFS(СВЦЭМ!$D$39:$D$782,СВЦЭМ!$A$39:$A$782,$A17,СВЦЭМ!$B$39:$B$782,M$11)+'СЕТ СН'!$F$14+СВЦЭМ!$D$10+'СЕТ СН'!$F$8*'СЕТ СН'!$F$9-'СЕТ СН'!$F$26</f>
        <v>868.4313400499999</v>
      </c>
      <c r="N17" s="36">
        <f>SUMIFS(СВЦЭМ!$D$39:$D$782,СВЦЭМ!$A$39:$A$782,$A17,СВЦЭМ!$B$39:$B$782,N$11)+'СЕТ СН'!$F$14+СВЦЭМ!$D$10+'СЕТ СН'!$F$8*'СЕТ СН'!$F$9-'СЕТ СН'!$F$26</f>
        <v>873.78741022999998</v>
      </c>
      <c r="O17" s="36">
        <f>SUMIFS(СВЦЭМ!$D$39:$D$782,СВЦЭМ!$A$39:$A$782,$A17,СВЦЭМ!$B$39:$B$782,O$11)+'СЕТ СН'!$F$14+СВЦЭМ!$D$10+'СЕТ СН'!$F$8*'СЕТ СН'!$F$9-'СЕТ СН'!$F$26</f>
        <v>869.9725474899999</v>
      </c>
      <c r="P17" s="36">
        <f>SUMIFS(СВЦЭМ!$D$39:$D$782,СВЦЭМ!$A$39:$A$782,$A17,СВЦЭМ!$B$39:$B$782,P$11)+'СЕТ СН'!$F$14+СВЦЭМ!$D$10+'СЕТ СН'!$F$8*'СЕТ СН'!$F$9-'СЕТ СН'!$F$26</f>
        <v>851.48000250999996</v>
      </c>
      <c r="Q17" s="36">
        <f>SUMIFS(СВЦЭМ!$D$39:$D$782,СВЦЭМ!$A$39:$A$782,$A17,СВЦЭМ!$B$39:$B$782,Q$11)+'СЕТ СН'!$F$14+СВЦЭМ!$D$10+'СЕТ СН'!$F$8*'СЕТ СН'!$F$9-'СЕТ СН'!$F$26</f>
        <v>846.93958747999989</v>
      </c>
      <c r="R17" s="36">
        <f>SUMIFS(СВЦЭМ!$D$39:$D$782,СВЦЭМ!$A$39:$A$782,$A17,СВЦЭМ!$B$39:$B$782,R$11)+'СЕТ СН'!$F$14+СВЦЭМ!$D$10+'СЕТ СН'!$F$8*'СЕТ СН'!$F$9-'СЕТ СН'!$F$26</f>
        <v>849.97077847999992</v>
      </c>
      <c r="S17" s="36">
        <f>SUMIFS(СВЦЭМ!$D$39:$D$782,СВЦЭМ!$A$39:$A$782,$A17,СВЦЭМ!$B$39:$B$782,S$11)+'СЕТ СН'!$F$14+СВЦЭМ!$D$10+'СЕТ СН'!$F$8*'СЕТ СН'!$F$9-'СЕТ СН'!$F$26</f>
        <v>870.42436907999991</v>
      </c>
      <c r="T17" s="36">
        <f>SUMIFS(СВЦЭМ!$D$39:$D$782,СВЦЭМ!$A$39:$A$782,$A17,СВЦЭМ!$B$39:$B$782,T$11)+'СЕТ СН'!$F$14+СВЦЭМ!$D$10+'СЕТ СН'!$F$8*'СЕТ СН'!$F$9-'СЕТ СН'!$F$26</f>
        <v>902.42737656999998</v>
      </c>
      <c r="U17" s="36">
        <f>SUMIFS(СВЦЭМ!$D$39:$D$782,СВЦЭМ!$A$39:$A$782,$A17,СВЦЭМ!$B$39:$B$782,U$11)+'СЕТ СН'!$F$14+СВЦЭМ!$D$10+'СЕТ СН'!$F$8*'СЕТ СН'!$F$9-'СЕТ СН'!$F$26</f>
        <v>888.27114897999991</v>
      </c>
      <c r="V17" s="36">
        <f>SUMIFS(СВЦЭМ!$D$39:$D$782,СВЦЭМ!$A$39:$A$782,$A17,СВЦЭМ!$B$39:$B$782,V$11)+'СЕТ СН'!$F$14+СВЦЭМ!$D$10+'СЕТ СН'!$F$8*'СЕТ СН'!$F$9-'СЕТ СН'!$F$26</f>
        <v>889.09827558999996</v>
      </c>
      <c r="W17" s="36">
        <f>SUMIFS(СВЦЭМ!$D$39:$D$782,СВЦЭМ!$A$39:$A$782,$A17,СВЦЭМ!$B$39:$B$782,W$11)+'СЕТ СН'!$F$14+СВЦЭМ!$D$10+'СЕТ СН'!$F$8*'СЕТ СН'!$F$9-'СЕТ СН'!$F$26</f>
        <v>907.13156998999989</v>
      </c>
      <c r="X17" s="36">
        <f>SUMIFS(СВЦЭМ!$D$39:$D$782,СВЦЭМ!$A$39:$A$782,$A17,СВЦЭМ!$B$39:$B$782,X$11)+'СЕТ СН'!$F$14+СВЦЭМ!$D$10+'СЕТ СН'!$F$8*'СЕТ СН'!$F$9-'СЕТ СН'!$F$26</f>
        <v>878.01223616999994</v>
      </c>
      <c r="Y17" s="36">
        <f>SUMIFS(СВЦЭМ!$D$39:$D$782,СВЦЭМ!$A$39:$A$782,$A17,СВЦЭМ!$B$39:$B$782,Y$11)+'СЕТ СН'!$F$14+СВЦЭМ!$D$10+'СЕТ СН'!$F$8*'СЕТ СН'!$F$9-'СЕТ СН'!$F$26</f>
        <v>925.26508230999991</v>
      </c>
    </row>
    <row r="18" spans="1:25" ht="15.75" x14ac:dyDescent="0.2">
      <c r="A18" s="35">
        <f t="shared" si="0"/>
        <v>44415</v>
      </c>
      <c r="B18" s="36">
        <f>SUMIFS(СВЦЭМ!$D$39:$D$782,СВЦЭМ!$A$39:$A$782,$A18,СВЦЭМ!$B$39:$B$782,B$11)+'СЕТ СН'!$F$14+СВЦЭМ!$D$10+'СЕТ СН'!$F$8*'СЕТ СН'!$F$9-'СЕТ СН'!$F$26</f>
        <v>916.18408561999991</v>
      </c>
      <c r="C18" s="36">
        <f>SUMIFS(СВЦЭМ!$D$39:$D$782,СВЦЭМ!$A$39:$A$782,$A18,СВЦЭМ!$B$39:$B$782,C$11)+'СЕТ СН'!$F$14+СВЦЭМ!$D$10+'СЕТ СН'!$F$8*'СЕТ СН'!$F$9-'СЕТ СН'!$F$26</f>
        <v>958.41909530999999</v>
      </c>
      <c r="D18" s="36">
        <f>SUMIFS(СВЦЭМ!$D$39:$D$782,СВЦЭМ!$A$39:$A$782,$A18,СВЦЭМ!$B$39:$B$782,D$11)+'СЕТ СН'!$F$14+СВЦЭМ!$D$10+'СЕТ СН'!$F$8*'СЕТ СН'!$F$9-'СЕТ СН'!$F$26</f>
        <v>1029.5914802699999</v>
      </c>
      <c r="E18" s="36">
        <f>SUMIFS(СВЦЭМ!$D$39:$D$782,СВЦЭМ!$A$39:$A$782,$A18,СВЦЭМ!$B$39:$B$782,E$11)+'СЕТ СН'!$F$14+СВЦЭМ!$D$10+'СЕТ СН'!$F$8*'СЕТ СН'!$F$9-'СЕТ СН'!$F$26</f>
        <v>1042.9211397500001</v>
      </c>
      <c r="F18" s="36">
        <f>SUMIFS(СВЦЭМ!$D$39:$D$782,СВЦЭМ!$A$39:$A$782,$A18,СВЦЭМ!$B$39:$B$782,F$11)+'СЕТ СН'!$F$14+СВЦЭМ!$D$10+'СЕТ СН'!$F$8*'СЕТ СН'!$F$9-'СЕТ СН'!$F$26</f>
        <v>1044.25222469</v>
      </c>
      <c r="G18" s="36">
        <f>SUMIFS(СВЦЭМ!$D$39:$D$782,СВЦЭМ!$A$39:$A$782,$A18,СВЦЭМ!$B$39:$B$782,G$11)+'СЕТ СН'!$F$14+СВЦЭМ!$D$10+'СЕТ СН'!$F$8*'СЕТ СН'!$F$9-'СЕТ СН'!$F$26</f>
        <v>1051.7403847099999</v>
      </c>
      <c r="H18" s="36">
        <f>SUMIFS(СВЦЭМ!$D$39:$D$782,СВЦЭМ!$A$39:$A$782,$A18,СВЦЭМ!$B$39:$B$782,H$11)+'СЕТ СН'!$F$14+СВЦЭМ!$D$10+'СЕТ СН'!$F$8*'СЕТ СН'!$F$9-'СЕТ СН'!$F$26</f>
        <v>1036.26631671</v>
      </c>
      <c r="I18" s="36">
        <f>SUMIFS(СВЦЭМ!$D$39:$D$782,СВЦЭМ!$A$39:$A$782,$A18,СВЦЭМ!$B$39:$B$782,I$11)+'СЕТ СН'!$F$14+СВЦЭМ!$D$10+'СЕТ СН'!$F$8*'СЕТ СН'!$F$9-'СЕТ СН'!$F$26</f>
        <v>1006.06781141</v>
      </c>
      <c r="J18" s="36">
        <f>SUMIFS(СВЦЭМ!$D$39:$D$782,СВЦЭМ!$A$39:$A$782,$A18,СВЦЭМ!$B$39:$B$782,J$11)+'СЕТ СН'!$F$14+СВЦЭМ!$D$10+'СЕТ СН'!$F$8*'СЕТ СН'!$F$9-'СЕТ СН'!$F$26</f>
        <v>916.17672418999996</v>
      </c>
      <c r="K18" s="36">
        <f>SUMIFS(СВЦЭМ!$D$39:$D$782,СВЦЭМ!$A$39:$A$782,$A18,СВЦЭМ!$B$39:$B$782,K$11)+'СЕТ СН'!$F$14+СВЦЭМ!$D$10+'СЕТ СН'!$F$8*'СЕТ СН'!$F$9-'СЕТ СН'!$F$26</f>
        <v>854.33169932999999</v>
      </c>
      <c r="L18" s="36">
        <f>SUMIFS(СВЦЭМ!$D$39:$D$782,СВЦЭМ!$A$39:$A$782,$A18,СВЦЭМ!$B$39:$B$782,L$11)+'СЕТ СН'!$F$14+СВЦЭМ!$D$10+'СЕТ СН'!$F$8*'СЕТ СН'!$F$9-'СЕТ СН'!$F$26</f>
        <v>823.72037379999995</v>
      </c>
      <c r="M18" s="36">
        <f>SUMIFS(СВЦЭМ!$D$39:$D$782,СВЦЭМ!$A$39:$A$782,$A18,СВЦЭМ!$B$39:$B$782,M$11)+'СЕТ СН'!$F$14+СВЦЭМ!$D$10+'СЕТ СН'!$F$8*'СЕТ СН'!$F$9-'СЕТ СН'!$F$26</f>
        <v>823.81016909999994</v>
      </c>
      <c r="N18" s="36">
        <f>SUMIFS(СВЦЭМ!$D$39:$D$782,СВЦЭМ!$A$39:$A$782,$A18,СВЦЭМ!$B$39:$B$782,N$11)+'СЕТ СН'!$F$14+СВЦЭМ!$D$10+'СЕТ СН'!$F$8*'СЕТ СН'!$F$9-'СЕТ СН'!$F$26</f>
        <v>823.55577712999991</v>
      </c>
      <c r="O18" s="36">
        <f>SUMIFS(СВЦЭМ!$D$39:$D$782,СВЦЭМ!$A$39:$A$782,$A18,СВЦЭМ!$B$39:$B$782,O$11)+'СЕТ СН'!$F$14+СВЦЭМ!$D$10+'СЕТ СН'!$F$8*'СЕТ СН'!$F$9-'СЕТ СН'!$F$26</f>
        <v>845.13348901999996</v>
      </c>
      <c r="P18" s="36">
        <f>SUMIFS(СВЦЭМ!$D$39:$D$782,СВЦЭМ!$A$39:$A$782,$A18,СВЦЭМ!$B$39:$B$782,P$11)+'СЕТ СН'!$F$14+СВЦЭМ!$D$10+'СЕТ СН'!$F$8*'СЕТ СН'!$F$9-'СЕТ СН'!$F$26</f>
        <v>847.2733846299999</v>
      </c>
      <c r="Q18" s="36">
        <f>SUMIFS(СВЦЭМ!$D$39:$D$782,СВЦЭМ!$A$39:$A$782,$A18,СВЦЭМ!$B$39:$B$782,Q$11)+'СЕТ СН'!$F$14+СВЦЭМ!$D$10+'СЕТ СН'!$F$8*'СЕТ СН'!$F$9-'СЕТ СН'!$F$26</f>
        <v>856.18911551999997</v>
      </c>
      <c r="R18" s="36">
        <f>SUMIFS(СВЦЭМ!$D$39:$D$782,СВЦЭМ!$A$39:$A$782,$A18,СВЦЭМ!$B$39:$B$782,R$11)+'СЕТ СН'!$F$14+СВЦЭМ!$D$10+'СЕТ СН'!$F$8*'СЕТ СН'!$F$9-'СЕТ СН'!$F$26</f>
        <v>849.59887277999997</v>
      </c>
      <c r="S18" s="36">
        <f>SUMIFS(СВЦЭМ!$D$39:$D$782,СВЦЭМ!$A$39:$A$782,$A18,СВЦЭМ!$B$39:$B$782,S$11)+'СЕТ СН'!$F$14+СВЦЭМ!$D$10+'СЕТ СН'!$F$8*'СЕТ СН'!$F$9-'СЕТ СН'!$F$26</f>
        <v>847.72565837999991</v>
      </c>
      <c r="T18" s="36">
        <f>SUMIFS(СВЦЭМ!$D$39:$D$782,СВЦЭМ!$A$39:$A$782,$A18,СВЦЭМ!$B$39:$B$782,T$11)+'СЕТ СН'!$F$14+СВЦЭМ!$D$10+'СЕТ СН'!$F$8*'СЕТ СН'!$F$9-'СЕТ СН'!$F$26</f>
        <v>829.05676686999993</v>
      </c>
      <c r="U18" s="36">
        <f>SUMIFS(СВЦЭМ!$D$39:$D$782,СВЦЭМ!$A$39:$A$782,$A18,СВЦЭМ!$B$39:$B$782,U$11)+'СЕТ СН'!$F$14+СВЦЭМ!$D$10+'СЕТ СН'!$F$8*'СЕТ СН'!$F$9-'СЕТ СН'!$F$26</f>
        <v>828.33477716999994</v>
      </c>
      <c r="V18" s="36">
        <f>SUMIFS(СВЦЭМ!$D$39:$D$782,СВЦЭМ!$A$39:$A$782,$A18,СВЦЭМ!$B$39:$B$782,V$11)+'СЕТ СН'!$F$14+СВЦЭМ!$D$10+'СЕТ СН'!$F$8*'СЕТ СН'!$F$9-'СЕТ СН'!$F$26</f>
        <v>825.30121381999993</v>
      </c>
      <c r="W18" s="36">
        <f>SUMIFS(СВЦЭМ!$D$39:$D$782,СВЦЭМ!$A$39:$A$782,$A18,СВЦЭМ!$B$39:$B$782,W$11)+'СЕТ СН'!$F$14+СВЦЭМ!$D$10+'СЕТ СН'!$F$8*'СЕТ СН'!$F$9-'СЕТ СН'!$F$26</f>
        <v>844.0990819299999</v>
      </c>
      <c r="X18" s="36">
        <f>SUMIFS(СВЦЭМ!$D$39:$D$782,СВЦЭМ!$A$39:$A$782,$A18,СВЦЭМ!$B$39:$B$782,X$11)+'СЕТ СН'!$F$14+СВЦЭМ!$D$10+'СЕТ СН'!$F$8*'СЕТ СН'!$F$9-'СЕТ СН'!$F$26</f>
        <v>848.97191071999998</v>
      </c>
      <c r="Y18" s="36">
        <f>SUMIFS(СВЦЭМ!$D$39:$D$782,СВЦЭМ!$A$39:$A$782,$A18,СВЦЭМ!$B$39:$B$782,Y$11)+'СЕТ СН'!$F$14+СВЦЭМ!$D$10+'СЕТ СН'!$F$8*'СЕТ СН'!$F$9-'СЕТ СН'!$F$26</f>
        <v>885.27832364999995</v>
      </c>
    </row>
    <row r="19" spans="1:25" ht="15.75" x14ac:dyDescent="0.2">
      <c r="A19" s="35">
        <f t="shared" si="0"/>
        <v>44416</v>
      </c>
      <c r="B19" s="36">
        <f>SUMIFS(СВЦЭМ!$D$39:$D$782,СВЦЭМ!$A$39:$A$782,$A19,СВЦЭМ!$B$39:$B$782,B$11)+'СЕТ СН'!$F$14+СВЦЭМ!$D$10+'СЕТ СН'!$F$8*'СЕТ СН'!$F$9-'СЕТ СН'!$F$26</f>
        <v>962.80848592999996</v>
      </c>
      <c r="C19" s="36">
        <f>SUMIFS(СВЦЭМ!$D$39:$D$782,СВЦЭМ!$A$39:$A$782,$A19,СВЦЭМ!$B$39:$B$782,C$11)+'СЕТ СН'!$F$14+СВЦЭМ!$D$10+'СЕТ СН'!$F$8*'СЕТ СН'!$F$9-'СЕТ СН'!$F$26</f>
        <v>1034.02314391</v>
      </c>
      <c r="D19" s="36">
        <f>SUMIFS(СВЦЭМ!$D$39:$D$782,СВЦЭМ!$A$39:$A$782,$A19,СВЦЭМ!$B$39:$B$782,D$11)+'СЕТ СН'!$F$14+СВЦЭМ!$D$10+'СЕТ СН'!$F$8*'СЕТ СН'!$F$9-'СЕТ СН'!$F$26</f>
        <v>1087.38735339</v>
      </c>
      <c r="E19" s="36">
        <f>SUMIFS(СВЦЭМ!$D$39:$D$782,СВЦЭМ!$A$39:$A$782,$A19,СВЦЭМ!$B$39:$B$782,E$11)+'СЕТ СН'!$F$14+СВЦЭМ!$D$10+'СЕТ СН'!$F$8*'СЕТ СН'!$F$9-'СЕТ СН'!$F$26</f>
        <v>1110.09336766</v>
      </c>
      <c r="F19" s="36">
        <f>SUMIFS(СВЦЭМ!$D$39:$D$782,СВЦЭМ!$A$39:$A$782,$A19,СВЦЭМ!$B$39:$B$782,F$11)+'СЕТ СН'!$F$14+СВЦЭМ!$D$10+'СЕТ СН'!$F$8*'СЕТ СН'!$F$9-'СЕТ СН'!$F$26</f>
        <v>1112.15697219</v>
      </c>
      <c r="G19" s="36">
        <f>SUMIFS(СВЦЭМ!$D$39:$D$782,СВЦЭМ!$A$39:$A$782,$A19,СВЦЭМ!$B$39:$B$782,G$11)+'СЕТ СН'!$F$14+СВЦЭМ!$D$10+'СЕТ СН'!$F$8*'СЕТ СН'!$F$9-'СЕТ СН'!$F$26</f>
        <v>1104.9542750999999</v>
      </c>
      <c r="H19" s="36">
        <f>SUMIFS(СВЦЭМ!$D$39:$D$782,СВЦЭМ!$A$39:$A$782,$A19,СВЦЭМ!$B$39:$B$782,H$11)+'СЕТ СН'!$F$14+СВЦЭМ!$D$10+'СЕТ СН'!$F$8*'СЕТ СН'!$F$9-'СЕТ СН'!$F$26</f>
        <v>1074.5170226800001</v>
      </c>
      <c r="I19" s="36">
        <f>SUMIFS(СВЦЭМ!$D$39:$D$782,СВЦЭМ!$A$39:$A$782,$A19,СВЦЭМ!$B$39:$B$782,I$11)+'СЕТ СН'!$F$14+СВЦЭМ!$D$10+'СЕТ СН'!$F$8*'СЕТ СН'!$F$9-'СЕТ СН'!$F$26</f>
        <v>1018.00207313</v>
      </c>
      <c r="J19" s="36">
        <f>SUMIFS(СВЦЭМ!$D$39:$D$782,СВЦЭМ!$A$39:$A$782,$A19,СВЦЭМ!$B$39:$B$782,J$11)+'СЕТ СН'!$F$14+СВЦЭМ!$D$10+'СЕТ СН'!$F$8*'СЕТ СН'!$F$9-'СЕТ СН'!$F$26</f>
        <v>923.62045728999999</v>
      </c>
      <c r="K19" s="36">
        <f>SUMIFS(СВЦЭМ!$D$39:$D$782,СВЦЭМ!$A$39:$A$782,$A19,СВЦЭМ!$B$39:$B$782,K$11)+'СЕТ СН'!$F$14+СВЦЭМ!$D$10+'СЕТ СН'!$F$8*'СЕТ СН'!$F$9-'СЕТ СН'!$F$26</f>
        <v>868.92427386999998</v>
      </c>
      <c r="L19" s="36">
        <f>SUMIFS(СВЦЭМ!$D$39:$D$782,СВЦЭМ!$A$39:$A$782,$A19,СВЦЭМ!$B$39:$B$782,L$11)+'СЕТ СН'!$F$14+СВЦЭМ!$D$10+'СЕТ СН'!$F$8*'СЕТ СН'!$F$9-'СЕТ СН'!$F$26</f>
        <v>894.52249956999992</v>
      </c>
      <c r="M19" s="36">
        <f>SUMIFS(СВЦЭМ!$D$39:$D$782,СВЦЭМ!$A$39:$A$782,$A19,СВЦЭМ!$B$39:$B$782,M$11)+'СЕТ СН'!$F$14+СВЦЭМ!$D$10+'СЕТ СН'!$F$8*'СЕТ СН'!$F$9-'СЕТ СН'!$F$26</f>
        <v>831.41162200999997</v>
      </c>
      <c r="N19" s="36">
        <f>SUMIFS(СВЦЭМ!$D$39:$D$782,СВЦЭМ!$A$39:$A$782,$A19,СВЦЭМ!$B$39:$B$782,N$11)+'СЕТ СН'!$F$14+СВЦЭМ!$D$10+'СЕТ СН'!$F$8*'СЕТ СН'!$F$9-'СЕТ СН'!$F$26</f>
        <v>845.80508902999998</v>
      </c>
      <c r="O19" s="36">
        <f>SUMIFS(СВЦЭМ!$D$39:$D$782,СВЦЭМ!$A$39:$A$782,$A19,СВЦЭМ!$B$39:$B$782,O$11)+'СЕТ СН'!$F$14+СВЦЭМ!$D$10+'СЕТ СН'!$F$8*'СЕТ СН'!$F$9-'СЕТ СН'!$F$26</f>
        <v>887.59882675999995</v>
      </c>
      <c r="P19" s="36">
        <f>SUMIFS(СВЦЭМ!$D$39:$D$782,СВЦЭМ!$A$39:$A$782,$A19,СВЦЭМ!$B$39:$B$782,P$11)+'СЕТ СН'!$F$14+СВЦЭМ!$D$10+'СЕТ СН'!$F$8*'СЕТ СН'!$F$9-'СЕТ СН'!$F$26</f>
        <v>869.95953681999993</v>
      </c>
      <c r="Q19" s="36">
        <f>SUMIFS(СВЦЭМ!$D$39:$D$782,СВЦЭМ!$A$39:$A$782,$A19,СВЦЭМ!$B$39:$B$782,Q$11)+'СЕТ СН'!$F$14+СВЦЭМ!$D$10+'СЕТ СН'!$F$8*'СЕТ СН'!$F$9-'СЕТ СН'!$F$26</f>
        <v>890.66608269999995</v>
      </c>
      <c r="R19" s="36">
        <f>SUMIFS(СВЦЭМ!$D$39:$D$782,СВЦЭМ!$A$39:$A$782,$A19,СВЦЭМ!$B$39:$B$782,R$11)+'СЕТ СН'!$F$14+СВЦЭМ!$D$10+'СЕТ СН'!$F$8*'СЕТ СН'!$F$9-'СЕТ СН'!$F$26</f>
        <v>879.26600834999999</v>
      </c>
      <c r="S19" s="36">
        <f>SUMIFS(СВЦЭМ!$D$39:$D$782,СВЦЭМ!$A$39:$A$782,$A19,СВЦЭМ!$B$39:$B$782,S$11)+'СЕТ СН'!$F$14+СВЦЭМ!$D$10+'СЕТ СН'!$F$8*'СЕТ СН'!$F$9-'СЕТ СН'!$F$26</f>
        <v>877.71352399999989</v>
      </c>
      <c r="T19" s="36">
        <f>SUMIFS(СВЦЭМ!$D$39:$D$782,СВЦЭМ!$A$39:$A$782,$A19,СВЦЭМ!$B$39:$B$782,T$11)+'СЕТ СН'!$F$14+СВЦЭМ!$D$10+'СЕТ СН'!$F$8*'СЕТ СН'!$F$9-'СЕТ СН'!$F$26</f>
        <v>830.04077509999991</v>
      </c>
      <c r="U19" s="36">
        <f>SUMIFS(СВЦЭМ!$D$39:$D$782,СВЦЭМ!$A$39:$A$782,$A19,СВЦЭМ!$B$39:$B$782,U$11)+'СЕТ СН'!$F$14+СВЦЭМ!$D$10+'СЕТ СН'!$F$8*'СЕТ СН'!$F$9-'СЕТ СН'!$F$26</f>
        <v>830.7967881699999</v>
      </c>
      <c r="V19" s="36">
        <f>SUMIFS(СВЦЭМ!$D$39:$D$782,СВЦЭМ!$A$39:$A$782,$A19,СВЦЭМ!$B$39:$B$782,V$11)+'СЕТ СН'!$F$14+СВЦЭМ!$D$10+'СЕТ СН'!$F$8*'СЕТ СН'!$F$9-'СЕТ СН'!$F$26</f>
        <v>824.20289597999999</v>
      </c>
      <c r="W19" s="36">
        <f>SUMIFS(СВЦЭМ!$D$39:$D$782,СВЦЭМ!$A$39:$A$782,$A19,СВЦЭМ!$B$39:$B$782,W$11)+'СЕТ СН'!$F$14+СВЦЭМ!$D$10+'СЕТ СН'!$F$8*'СЕТ СН'!$F$9-'СЕТ СН'!$F$26</f>
        <v>835.17344602999992</v>
      </c>
      <c r="X19" s="36">
        <f>SUMIFS(СВЦЭМ!$D$39:$D$782,СВЦЭМ!$A$39:$A$782,$A19,СВЦЭМ!$B$39:$B$782,X$11)+'СЕТ СН'!$F$14+СВЦЭМ!$D$10+'СЕТ СН'!$F$8*'СЕТ СН'!$F$9-'СЕТ СН'!$F$26</f>
        <v>878.35120443999995</v>
      </c>
      <c r="Y19" s="36">
        <f>SUMIFS(СВЦЭМ!$D$39:$D$782,СВЦЭМ!$A$39:$A$782,$A19,СВЦЭМ!$B$39:$B$782,Y$11)+'СЕТ СН'!$F$14+СВЦЭМ!$D$10+'СЕТ СН'!$F$8*'СЕТ СН'!$F$9-'СЕТ СН'!$F$26</f>
        <v>903.88941901999999</v>
      </c>
    </row>
    <row r="20" spans="1:25" ht="15.75" x14ac:dyDescent="0.2">
      <c r="A20" s="35">
        <f t="shared" si="0"/>
        <v>44417</v>
      </c>
      <c r="B20" s="36">
        <f>SUMIFS(СВЦЭМ!$D$39:$D$782,СВЦЭМ!$A$39:$A$782,$A20,СВЦЭМ!$B$39:$B$782,B$11)+'СЕТ СН'!$F$14+СВЦЭМ!$D$10+'СЕТ СН'!$F$8*'СЕТ СН'!$F$9-'СЕТ СН'!$F$26</f>
        <v>965.05504687999996</v>
      </c>
      <c r="C20" s="36">
        <f>SUMIFS(СВЦЭМ!$D$39:$D$782,СВЦЭМ!$A$39:$A$782,$A20,СВЦЭМ!$B$39:$B$782,C$11)+'СЕТ СН'!$F$14+СВЦЭМ!$D$10+'СЕТ СН'!$F$8*'СЕТ СН'!$F$9-'СЕТ СН'!$F$26</f>
        <v>1034.1301765999999</v>
      </c>
      <c r="D20" s="36">
        <f>SUMIFS(СВЦЭМ!$D$39:$D$782,СВЦЭМ!$A$39:$A$782,$A20,СВЦЭМ!$B$39:$B$782,D$11)+'СЕТ СН'!$F$14+СВЦЭМ!$D$10+'СЕТ СН'!$F$8*'СЕТ СН'!$F$9-'СЕТ СН'!$F$26</f>
        <v>1083.78239562</v>
      </c>
      <c r="E20" s="36">
        <f>SUMIFS(СВЦЭМ!$D$39:$D$782,СВЦЭМ!$A$39:$A$782,$A20,СВЦЭМ!$B$39:$B$782,E$11)+'СЕТ СН'!$F$14+СВЦЭМ!$D$10+'СЕТ СН'!$F$8*'СЕТ СН'!$F$9-'СЕТ СН'!$F$26</f>
        <v>1095.9070742599999</v>
      </c>
      <c r="F20" s="36">
        <f>SUMIFS(СВЦЭМ!$D$39:$D$782,СВЦЭМ!$A$39:$A$782,$A20,СВЦЭМ!$B$39:$B$782,F$11)+'СЕТ СН'!$F$14+СВЦЭМ!$D$10+'СЕТ СН'!$F$8*'СЕТ СН'!$F$9-'СЕТ СН'!$F$26</f>
        <v>1097.49762102</v>
      </c>
      <c r="G20" s="36">
        <f>SUMIFS(СВЦЭМ!$D$39:$D$782,СВЦЭМ!$A$39:$A$782,$A20,СВЦЭМ!$B$39:$B$782,G$11)+'СЕТ СН'!$F$14+СВЦЭМ!$D$10+'СЕТ СН'!$F$8*'СЕТ СН'!$F$9-'СЕТ СН'!$F$26</f>
        <v>1091.1904647900001</v>
      </c>
      <c r="H20" s="36">
        <f>SUMIFS(СВЦЭМ!$D$39:$D$782,СВЦЭМ!$A$39:$A$782,$A20,СВЦЭМ!$B$39:$B$782,H$11)+'СЕТ СН'!$F$14+СВЦЭМ!$D$10+'СЕТ СН'!$F$8*'СЕТ СН'!$F$9-'СЕТ СН'!$F$26</f>
        <v>1053.52112532</v>
      </c>
      <c r="I20" s="36">
        <f>SUMIFS(СВЦЭМ!$D$39:$D$782,СВЦЭМ!$A$39:$A$782,$A20,СВЦЭМ!$B$39:$B$782,I$11)+'СЕТ СН'!$F$14+СВЦЭМ!$D$10+'СЕТ СН'!$F$8*'СЕТ СН'!$F$9-'СЕТ СН'!$F$26</f>
        <v>1010.69228656</v>
      </c>
      <c r="J20" s="36">
        <f>SUMIFS(СВЦЭМ!$D$39:$D$782,СВЦЭМ!$A$39:$A$782,$A20,СВЦЭМ!$B$39:$B$782,J$11)+'СЕТ СН'!$F$14+СВЦЭМ!$D$10+'СЕТ СН'!$F$8*'СЕТ СН'!$F$9-'СЕТ СН'!$F$26</f>
        <v>918.40669174999994</v>
      </c>
      <c r="K20" s="36">
        <f>SUMIFS(СВЦЭМ!$D$39:$D$782,СВЦЭМ!$A$39:$A$782,$A20,СВЦЭМ!$B$39:$B$782,K$11)+'СЕТ СН'!$F$14+СВЦЭМ!$D$10+'СЕТ СН'!$F$8*'СЕТ СН'!$F$9-'СЕТ СН'!$F$26</f>
        <v>869.50887105999993</v>
      </c>
      <c r="L20" s="36">
        <f>SUMIFS(СВЦЭМ!$D$39:$D$782,СВЦЭМ!$A$39:$A$782,$A20,СВЦЭМ!$B$39:$B$782,L$11)+'СЕТ СН'!$F$14+СВЦЭМ!$D$10+'СЕТ СН'!$F$8*'СЕТ СН'!$F$9-'СЕТ СН'!$F$26</f>
        <v>845.17073636999999</v>
      </c>
      <c r="M20" s="36">
        <f>SUMIFS(СВЦЭМ!$D$39:$D$782,СВЦЭМ!$A$39:$A$782,$A20,СВЦЭМ!$B$39:$B$782,M$11)+'СЕТ СН'!$F$14+СВЦЭМ!$D$10+'СЕТ СН'!$F$8*'СЕТ СН'!$F$9-'СЕТ СН'!$F$26</f>
        <v>853.43492375999995</v>
      </c>
      <c r="N20" s="36">
        <f>SUMIFS(СВЦЭМ!$D$39:$D$782,СВЦЭМ!$A$39:$A$782,$A20,СВЦЭМ!$B$39:$B$782,N$11)+'СЕТ СН'!$F$14+СВЦЭМ!$D$10+'СЕТ СН'!$F$8*'СЕТ СН'!$F$9-'СЕТ СН'!$F$26</f>
        <v>864.73517222999999</v>
      </c>
      <c r="O20" s="36">
        <f>SUMIFS(СВЦЭМ!$D$39:$D$782,СВЦЭМ!$A$39:$A$782,$A20,СВЦЭМ!$B$39:$B$782,O$11)+'СЕТ СН'!$F$14+СВЦЭМ!$D$10+'СЕТ СН'!$F$8*'СЕТ СН'!$F$9-'СЕТ СН'!$F$26</f>
        <v>899.52270010999996</v>
      </c>
      <c r="P20" s="36">
        <f>SUMIFS(СВЦЭМ!$D$39:$D$782,СВЦЭМ!$A$39:$A$782,$A20,СВЦЭМ!$B$39:$B$782,P$11)+'СЕТ СН'!$F$14+СВЦЭМ!$D$10+'СЕТ СН'!$F$8*'СЕТ СН'!$F$9-'СЕТ СН'!$F$26</f>
        <v>909.12581928999998</v>
      </c>
      <c r="Q20" s="36">
        <f>SUMIFS(СВЦЭМ!$D$39:$D$782,СВЦЭМ!$A$39:$A$782,$A20,СВЦЭМ!$B$39:$B$782,Q$11)+'СЕТ СН'!$F$14+СВЦЭМ!$D$10+'СЕТ СН'!$F$8*'СЕТ СН'!$F$9-'СЕТ СН'!$F$26</f>
        <v>930.70969208999998</v>
      </c>
      <c r="R20" s="36">
        <f>SUMIFS(СВЦЭМ!$D$39:$D$782,СВЦЭМ!$A$39:$A$782,$A20,СВЦЭМ!$B$39:$B$782,R$11)+'СЕТ СН'!$F$14+СВЦЭМ!$D$10+'СЕТ СН'!$F$8*'СЕТ СН'!$F$9-'СЕТ СН'!$F$26</f>
        <v>909.80231602999993</v>
      </c>
      <c r="S20" s="36">
        <f>SUMIFS(СВЦЭМ!$D$39:$D$782,СВЦЭМ!$A$39:$A$782,$A20,СВЦЭМ!$B$39:$B$782,S$11)+'СЕТ СН'!$F$14+СВЦЭМ!$D$10+'СЕТ СН'!$F$8*'СЕТ СН'!$F$9-'СЕТ СН'!$F$26</f>
        <v>896.02177418999997</v>
      </c>
      <c r="T20" s="36">
        <f>SUMIFS(СВЦЭМ!$D$39:$D$782,СВЦЭМ!$A$39:$A$782,$A20,СВЦЭМ!$B$39:$B$782,T$11)+'СЕТ СН'!$F$14+СВЦЭМ!$D$10+'СЕТ СН'!$F$8*'СЕТ СН'!$F$9-'СЕТ СН'!$F$26</f>
        <v>936.19236600999989</v>
      </c>
      <c r="U20" s="36">
        <f>SUMIFS(СВЦЭМ!$D$39:$D$782,СВЦЭМ!$A$39:$A$782,$A20,СВЦЭМ!$B$39:$B$782,U$11)+'СЕТ СН'!$F$14+СВЦЭМ!$D$10+'СЕТ СН'!$F$8*'СЕТ СН'!$F$9-'СЕТ СН'!$F$26</f>
        <v>927.46857270999999</v>
      </c>
      <c r="V20" s="36">
        <f>SUMIFS(СВЦЭМ!$D$39:$D$782,СВЦЭМ!$A$39:$A$782,$A20,СВЦЭМ!$B$39:$B$782,V$11)+'СЕТ СН'!$F$14+СВЦЭМ!$D$10+'СЕТ СН'!$F$8*'СЕТ СН'!$F$9-'СЕТ СН'!$F$26</f>
        <v>884.13520587999994</v>
      </c>
      <c r="W20" s="36">
        <f>SUMIFS(СВЦЭМ!$D$39:$D$782,СВЦЭМ!$A$39:$A$782,$A20,СВЦЭМ!$B$39:$B$782,W$11)+'СЕТ СН'!$F$14+СВЦЭМ!$D$10+'СЕТ СН'!$F$8*'СЕТ СН'!$F$9-'СЕТ СН'!$F$26</f>
        <v>899.12965699999995</v>
      </c>
      <c r="X20" s="36">
        <f>SUMIFS(СВЦЭМ!$D$39:$D$782,СВЦЭМ!$A$39:$A$782,$A20,СВЦЭМ!$B$39:$B$782,X$11)+'СЕТ СН'!$F$14+СВЦЭМ!$D$10+'СЕТ СН'!$F$8*'СЕТ СН'!$F$9-'СЕТ СН'!$F$26</f>
        <v>906.80929063999997</v>
      </c>
      <c r="Y20" s="36">
        <f>SUMIFS(СВЦЭМ!$D$39:$D$782,СВЦЭМ!$A$39:$A$782,$A20,СВЦЭМ!$B$39:$B$782,Y$11)+'СЕТ СН'!$F$14+СВЦЭМ!$D$10+'СЕТ СН'!$F$8*'СЕТ СН'!$F$9-'СЕТ СН'!$F$26</f>
        <v>936.68300171999999</v>
      </c>
    </row>
    <row r="21" spans="1:25" ht="15.75" x14ac:dyDescent="0.2">
      <c r="A21" s="35">
        <f t="shared" si="0"/>
        <v>44418</v>
      </c>
      <c r="B21" s="36">
        <f>SUMIFS(СВЦЭМ!$D$39:$D$782,СВЦЭМ!$A$39:$A$782,$A21,СВЦЭМ!$B$39:$B$782,B$11)+'СЕТ СН'!$F$14+СВЦЭМ!$D$10+'СЕТ СН'!$F$8*'СЕТ СН'!$F$9-'СЕТ СН'!$F$26</f>
        <v>984.85909365999998</v>
      </c>
      <c r="C21" s="36">
        <f>SUMIFS(СВЦЭМ!$D$39:$D$782,СВЦЭМ!$A$39:$A$782,$A21,СВЦЭМ!$B$39:$B$782,C$11)+'СЕТ СН'!$F$14+СВЦЭМ!$D$10+'СЕТ СН'!$F$8*'СЕТ СН'!$F$9-'СЕТ СН'!$F$26</f>
        <v>1050.2912518400001</v>
      </c>
      <c r="D21" s="36">
        <f>SUMIFS(СВЦЭМ!$D$39:$D$782,СВЦЭМ!$A$39:$A$782,$A21,СВЦЭМ!$B$39:$B$782,D$11)+'СЕТ СН'!$F$14+СВЦЭМ!$D$10+'СЕТ СН'!$F$8*'СЕТ СН'!$F$9-'СЕТ СН'!$F$26</f>
        <v>1095.97068795</v>
      </c>
      <c r="E21" s="36">
        <f>SUMIFS(СВЦЭМ!$D$39:$D$782,СВЦЭМ!$A$39:$A$782,$A21,СВЦЭМ!$B$39:$B$782,E$11)+'СЕТ СН'!$F$14+СВЦЭМ!$D$10+'СЕТ СН'!$F$8*'СЕТ СН'!$F$9-'СЕТ СН'!$F$26</f>
        <v>1113.1916727800001</v>
      </c>
      <c r="F21" s="36">
        <f>SUMIFS(СВЦЭМ!$D$39:$D$782,СВЦЭМ!$A$39:$A$782,$A21,СВЦЭМ!$B$39:$B$782,F$11)+'СЕТ СН'!$F$14+СВЦЭМ!$D$10+'СЕТ СН'!$F$8*'СЕТ СН'!$F$9-'СЕТ СН'!$F$26</f>
        <v>1112.31987329</v>
      </c>
      <c r="G21" s="36">
        <f>SUMIFS(СВЦЭМ!$D$39:$D$782,СВЦЭМ!$A$39:$A$782,$A21,СВЦЭМ!$B$39:$B$782,G$11)+'СЕТ СН'!$F$14+СВЦЭМ!$D$10+'СЕТ СН'!$F$8*'СЕТ СН'!$F$9-'СЕТ СН'!$F$26</f>
        <v>1096.8115502400001</v>
      </c>
      <c r="H21" s="36">
        <f>SUMIFS(СВЦЭМ!$D$39:$D$782,СВЦЭМ!$A$39:$A$782,$A21,СВЦЭМ!$B$39:$B$782,H$11)+'СЕТ СН'!$F$14+СВЦЭМ!$D$10+'СЕТ СН'!$F$8*'СЕТ СН'!$F$9-'СЕТ СН'!$F$26</f>
        <v>1060.6331993700001</v>
      </c>
      <c r="I21" s="36">
        <f>SUMIFS(СВЦЭМ!$D$39:$D$782,СВЦЭМ!$A$39:$A$782,$A21,СВЦЭМ!$B$39:$B$782,I$11)+'СЕТ СН'!$F$14+СВЦЭМ!$D$10+'СЕТ СН'!$F$8*'СЕТ СН'!$F$9-'СЕТ СН'!$F$26</f>
        <v>1005.6933448399999</v>
      </c>
      <c r="J21" s="36">
        <f>SUMIFS(СВЦЭМ!$D$39:$D$782,СВЦЭМ!$A$39:$A$782,$A21,СВЦЭМ!$B$39:$B$782,J$11)+'СЕТ СН'!$F$14+СВЦЭМ!$D$10+'СЕТ СН'!$F$8*'СЕТ СН'!$F$9-'СЕТ СН'!$F$26</f>
        <v>936.82397703999993</v>
      </c>
      <c r="K21" s="36">
        <f>SUMIFS(СВЦЭМ!$D$39:$D$782,СВЦЭМ!$A$39:$A$782,$A21,СВЦЭМ!$B$39:$B$782,K$11)+'СЕТ СН'!$F$14+СВЦЭМ!$D$10+'СЕТ СН'!$F$8*'СЕТ СН'!$F$9-'СЕТ СН'!$F$26</f>
        <v>890.23458202999996</v>
      </c>
      <c r="L21" s="36">
        <f>SUMIFS(СВЦЭМ!$D$39:$D$782,СВЦЭМ!$A$39:$A$782,$A21,СВЦЭМ!$B$39:$B$782,L$11)+'СЕТ СН'!$F$14+СВЦЭМ!$D$10+'СЕТ СН'!$F$8*'СЕТ СН'!$F$9-'СЕТ СН'!$F$26</f>
        <v>893.1385524399999</v>
      </c>
      <c r="M21" s="36">
        <f>SUMIFS(СВЦЭМ!$D$39:$D$782,СВЦЭМ!$A$39:$A$782,$A21,СВЦЭМ!$B$39:$B$782,M$11)+'СЕТ СН'!$F$14+СВЦЭМ!$D$10+'СЕТ СН'!$F$8*'СЕТ СН'!$F$9-'СЕТ СН'!$F$26</f>
        <v>901.1317373899999</v>
      </c>
      <c r="N21" s="36">
        <f>SUMIFS(СВЦЭМ!$D$39:$D$782,СВЦЭМ!$A$39:$A$782,$A21,СВЦЭМ!$B$39:$B$782,N$11)+'СЕТ СН'!$F$14+СВЦЭМ!$D$10+'СЕТ СН'!$F$8*'СЕТ СН'!$F$9-'СЕТ СН'!$F$26</f>
        <v>905.47704356999998</v>
      </c>
      <c r="O21" s="36">
        <f>SUMIFS(СВЦЭМ!$D$39:$D$782,СВЦЭМ!$A$39:$A$782,$A21,СВЦЭМ!$B$39:$B$782,O$11)+'СЕТ СН'!$F$14+СВЦЭМ!$D$10+'СЕТ СН'!$F$8*'СЕТ СН'!$F$9-'СЕТ СН'!$F$26</f>
        <v>899.02514057999997</v>
      </c>
      <c r="P21" s="36">
        <f>SUMIFS(СВЦЭМ!$D$39:$D$782,СВЦЭМ!$A$39:$A$782,$A21,СВЦЭМ!$B$39:$B$782,P$11)+'СЕТ СН'!$F$14+СВЦЭМ!$D$10+'СЕТ СН'!$F$8*'СЕТ СН'!$F$9-'СЕТ СН'!$F$26</f>
        <v>914.22865453999998</v>
      </c>
      <c r="Q21" s="36">
        <f>SUMIFS(СВЦЭМ!$D$39:$D$782,СВЦЭМ!$A$39:$A$782,$A21,СВЦЭМ!$B$39:$B$782,Q$11)+'СЕТ СН'!$F$14+СВЦЭМ!$D$10+'СЕТ СН'!$F$8*'СЕТ СН'!$F$9-'СЕТ СН'!$F$26</f>
        <v>929.59346280999989</v>
      </c>
      <c r="R21" s="36">
        <f>SUMIFS(СВЦЭМ!$D$39:$D$782,СВЦЭМ!$A$39:$A$782,$A21,СВЦЭМ!$B$39:$B$782,R$11)+'СЕТ СН'!$F$14+СВЦЭМ!$D$10+'СЕТ СН'!$F$8*'СЕТ СН'!$F$9-'СЕТ СН'!$F$26</f>
        <v>953.6725819699999</v>
      </c>
      <c r="S21" s="36">
        <f>SUMIFS(СВЦЭМ!$D$39:$D$782,СВЦЭМ!$A$39:$A$782,$A21,СВЦЭМ!$B$39:$B$782,S$11)+'СЕТ СН'!$F$14+СВЦЭМ!$D$10+'СЕТ СН'!$F$8*'СЕТ СН'!$F$9-'СЕТ СН'!$F$26</f>
        <v>924.15725483999995</v>
      </c>
      <c r="T21" s="36">
        <f>SUMIFS(СВЦЭМ!$D$39:$D$782,СВЦЭМ!$A$39:$A$782,$A21,СВЦЭМ!$B$39:$B$782,T$11)+'СЕТ СН'!$F$14+СВЦЭМ!$D$10+'СЕТ СН'!$F$8*'СЕТ СН'!$F$9-'СЕТ СН'!$F$26</f>
        <v>876.69844641999998</v>
      </c>
      <c r="U21" s="36">
        <f>SUMIFS(СВЦЭМ!$D$39:$D$782,СВЦЭМ!$A$39:$A$782,$A21,СВЦЭМ!$B$39:$B$782,U$11)+'СЕТ СН'!$F$14+СВЦЭМ!$D$10+'СЕТ СН'!$F$8*'СЕТ СН'!$F$9-'СЕТ СН'!$F$26</f>
        <v>870.46620760999997</v>
      </c>
      <c r="V21" s="36">
        <f>SUMIFS(СВЦЭМ!$D$39:$D$782,СВЦЭМ!$A$39:$A$782,$A21,СВЦЭМ!$B$39:$B$782,V$11)+'СЕТ СН'!$F$14+СВЦЭМ!$D$10+'СЕТ СН'!$F$8*'СЕТ СН'!$F$9-'СЕТ СН'!$F$26</f>
        <v>876.05006170999991</v>
      </c>
      <c r="W21" s="36">
        <f>SUMIFS(СВЦЭМ!$D$39:$D$782,СВЦЭМ!$A$39:$A$782,$A21,СВЦЭМ!$B$39:$B$782,W$11)+'СЕТ СН'!$F$14+СВЦЭМ!$D$10+'СЕТ СН'!$F$8*'СЕТ СН'!$F$9-'СЕТ СН'!$F$26</f>
        <v>895.35122473999991</v>
      </c>
      <c r="X21" s="36">
        <f>SUMIFS(СВЦЭМ!$D$39:$D$782,СВЦЭМ!$A$39:$A$782,$A21,СВЦЭМ!$B$39:$B$782,X$11)+'СЕТ СН'!$F$14+СВЦЭМ!$D$10+'СЕТ СН'!$F$8*'СЕТ СН'!$F$9-'СЕТ СН'!$F$26</f>
        <v>852.85586796999996</v>
      </c>
      <c r="Y21" s="36">
        <f>SUMIFS(СВЦЭМ!$D$39:$D$782,СВЦЭМ!$A$39:$A$782,$A21,СВЦЭМ!$B$39:$B$782,Y$11)+'СЕТ СН'!$F$14+СВЦЭМ!$D$10+'СЕТ СН'!$F$8*'СЕТ СН'!$F$9-'СЕТ СН'!$F$26</f>
        <v>854.80222612999989</v>
      </c>
    </row>
    <row r="22" spans="1:25" ht="15.75" x14ac:dyDescent="0.2">
      <c r="A22" s="35">
        <f t="shared" si="0"/>
        <v>44419</v>
      </c>
      <c r="B22" s="36">
        <f>SUMIFS(СВЦЭМ!$D$39:$D$782,СВЦЭМ!$A$39:$A$782,$A22,СВЦЭМ!$B$39:$B$782,B$11)+'СЕТ СН'!$F$14+СВЦЭМ!$D$10+'СЕТ СН'!$F$8*'СЕТ СН'!$F$9-'СЕТ СН'!$F$26</f>
        <v>908.21288165999999</v>
      </c>
      <c r="C22" s="36">
        <f>SUMIFS(СВЦЭМ!$D$39:$D$782,СВЦЭМ!$A$39:$A$782,$A22,СВЦЭМ!$B$39:$B$782,C$11)+'СЕТ СН'!$F$14+СВЦЭМ!$D$10+'СЕТ СН'!$F$8*'СЕТ СН'!$F$9-'СЕТ СН'!$F$26</f>
        <v>968.57437851999998</v>
      </c>
      <c r="D22" s="36">
        <f>SUMIFS(СВЦЭМ!$D$39:$D$782,СВЦЭМ!$A$39:$A$782,$A22,СВЦЭМ!$B$39:$B$782,D$11)+'СЕТ СН'!$F$14+СВЦЭМ!$D$10+'СЕТ СН'!$F$8*'СЕТ СН'!$F$9-'СЕТ СН'!$F$26</f>
        <v>1019.2784068399999</v>
      </c>
      <c r="E22" s="36">
        <f>SUMIFS(СВЦЭМ!$D$39:$D$782,СВЦЭМ!$A$39:$A$782,$A22,СВЦЭМ!$B$39:$B$782,E$11)+'СЕТ СН'!$F$14+СВЦЭМ!$D$10+'СЕТ СН'!$F$8*'СЕТ СН'!$F$9-'СЕТ СН'!$F$26</f>
        <v>1040.74141749</v>
      </c>
      <c r="F22" s="36">
        <f>SUMIFS(СВЦЭМ!$D$39:$D$782,СВЦЭМ!$A$39:$A$782,$A22,СВЦЭМ!$B$39:$B$782,F$11)+'СЕТ СН'!$F$14+СВЦЭМ!$D$10+'СЕТ СН'!$F$8*'СЕТ СН'!$F$9-'СЕТ СН'!$F$26</f>
        <v>1041.5126687100001</v>
      </c>
      <c r="G22" s="36">
        <f>SUMIFS(СВЦЭМ!$D$39:$D$782,СВЦЭМ!$A$39:$A$782,$A22,СВЦЭМ!$B$39:$B$782,G$11)+'СЕТ СН'!$F$14+СВЦЭМ!$D$10+'СЕТ СН'!$F$8*'СЕТ СН'!$F$9-'СЕТ СН'!$F$26</f>
        <v>1035.52776139</v>
      </c>
      <c r="H22" s="36">
        <f>SUMIFS(СВЦЭМ!$D$39:$D$782,СВЦЭМ!$A$39:$A$782,$A22,СВЦЭМ!$B$39:$B$782,H$11)+'СЕТ СН'!$F$14+СВЦЭМ!$D$10+'СЕТ СН'!$F$8*'СЕТ СН'!$F$9-'СЕТ СН'!$F$26</f>
        <v>1008.3214137099999</v>
      </c>
      <c r="I22" s="36">
        <f>SUMIFS(СВЦЭМ!$D$39:$D$782,СВЦЭМ!$A$39:$A$782,$A22,СВЦЭМ!$B$39:$B$782,I$11)+'СЕТ СН'!$F$14+СВЦЭМ!$D$10+'СЕТ СН'!$F$8*'СЕТ СН'!$F$9-'СЕТ СН'!$F$26</f>
        <v>972.0163523199999</v>
      </c>
      <c r="J22" s="36">
        <f>SUMIFS(СВЦЭМ!$D$39:$D$782,СВЦЭМ!$A$39:$A$782,$A22,СВЦЭМ!$B$39:$B$782,J$11)+'СЕТ СН'!$F$14+СВЦЭМ!$D$10+'СЕТ СН'!$F$8*'СЕТ СН'!$F$9-'СЕТ СН'!$F$26</f>
        <v>921.04883290999999</v>
      </c>
      <c r="K22" s="36">
        <f>SUMIFS(СВЦЭМ!$D$39:$D$782,СВЦЭМ!$A$39:$A$782,$A22,СВЦЭМ!$B$39:$B$782,K$11)+'СЕТ СН'!$F$14+СВЦЭМ!$D$10+'СЕТ СН'!$F$8*'СЕТ СН'!$F$9-'СЕТ СН'!$F$26</f>
        <v>890.8900302699999</v>
      </c>
      <c r="L22" s="36">
        <f>SUMIFS(СВЦЭМ!$D$39:$D$782,СВЦЭМ!$A$39:$A$782,$A22,СВЦЭМ!$B$39:$B$782,L$11)+'СЕТ СН'!$F$14+СВЦЭМ!$D$10+'СЕТ СН'!$F$8*'СЕТ СН'!$F$9-'СЕТ СН'!$F$26</f>
        <v>865.2220156599999</v>
      </c>
      <c r="M22" s="36">
        <f>SUMIFS(СВЦЭМ!$D$39:$D$782,СВЦЭМ!$A$39:$A$782,$A22,СВЦЭМ!$B$39:$B$782,M$11)+'СЕТ СН'!$F$14+СВЦЭМ!$D$10+'СЕТ СН'!$F$8*'СЕТ СН'!$F$9-'СЕТ СН'!$F$26</f>
        <v>868.3844415399999</v>
      </c>
      <c r="N22" s="36">
        <f>SUMIFS(СВЦЭМ!$D$39:$D$782,СВЦЭМ!$A$39:$A$782,$A22,СВЦЭМ!$B$39:$B$782,N$11)+'СЕТ СН'!$F$14+СВЦЭМ!$D$10+'СЕТ СН'!$F$8*'СЕТ СН'!$F$9-'СЕТ СН'!$F$26</f>
        <v>889.90106356999991</v>
      </c>
      <c r="O22" s="36">
        <f>SUMIFS(СВЦЭМ!$D$39:$D$782,СВЦЭМ!$A$39:$A$782,$A22,СВЦЭМ!$B$39:$B$782,O$11)+'СЕТ СН'!$F$14+СВЦЭМ!$D$10+'СЕТ СН'!$F$8*'СЕТ СН'!$F$9-'СЕТ СН'!$F$26</f>
        <v>903.63924830999997</v>
      </c>
      <c r="P22" s="36">
        <f>SUMIFS(СВЦЭМ!$D$39:$D$782,СВЦЭМ!$A$39:$A$782,$A22,СВЦЭМ!$B$39:$B$782,P$11)+'СЕТ СН'!$F$14+СВЦЭМ!$D$10+'СЕТ СН'!$F$8*'СЕТ СН'!$F$9-'СЕТ СН'!$F$26</f>
        <v>943.0563265699999</v>
      </c>
      <c r="Q22" s="36">
        <f>SUMIFS(СВЦЭМ!$D$39:$D$782,СВЦЭМ!$A$39:$A$782,$A22,СВЦЭМ!$B$39:$B$782,Q$11)+'СЕТ СН'!$F$14+СВЦЭМ!$D$10+'СЕТ СН'!$F$8*'СЕТ СН'!$F$9-'СЕТ СН'!$F$26</f>
        <v>955.53751822999993</v>
      </c>
      <c r="R22" s="36">
        <f>SUMIFS(СВЦЭМ!$D$39:$D$782,СВЦЭМ!$A$39:$A$782,$A22,СВЦЭМ!$B$39:$B$782,R$11)+'СЕТ СН'!$F$14+СВЦЭМ!$D$10+'СЕТ СН'!$F$8*'СЕТ СН'!$F$9-'СЕТ СН'!$F$26</f>
        <v>948.24044223999999</v>
      </c>
      <c r="S22" s="36">
        <f>SUMIFS(СВЦЭМ!$D$39:$D$782,СВЦЭМ!$A$39:$A$782,$A22,СВЦЭМ!$B$39:$B$782,S$11)+'СЕТ СН'!$F$14+СВЦЭМ!$D$10+'СЕТ СН'!$F$8*'СЕТ СН'!$F$9-'СЕТ СН'!$F$26</f>
        <v>919.80138189999991</v>
      </c>
      <c r="T22" s="36">
        <f>SUMIFS(СВЦЭМ!$D$39:$D$782,СВЦЭМ!$A$39:$A$782,$A22,СВЦЭМ!$B$39:$B$782,T$11)+'СЕТ СН'!$F$14+СВЦЭМ!$D$10+'СЕТ СН'!$F$8*'СЕТ СН'!$F$9-'СЕТ СН'!$F$26</f>
        <v>896.21032054</v>
      </c>
      <c r="U22" s="36">
        <f>SUMIFS(СВЦЭМ!$D$39:$D$782,СВЦЭМ!$A$39:$A$782,$A22,СВЦЭМ!$B$39:$B$782,U$11)+'СЕТ СН'!$F$14+СВЦЭМ!$D$10+'СЕТ СН'!$F$8*'СЕТ СН'!$F$9-'СЕТ СН'!$F$26</f>
        <v>885.02104373999998</v>
      </c>
      <c r="V22" s="36">
        <f>SUMIFS(СВЦЭМ!$D$39:$D$782,СВЦЭМ!$A$39:$A$782,$A22,СВЦЭМ!$B$39:$B$782,V$11)+'СЕТ СН'!$F$14+СВЦЭМ!$D$10+'СЕТ СН'!$F$8*'СЕТ СН'!$F$9-'СЕТ СН'!$F$26</f>
        <v>889.97551872999998</v>
      </c>
      <c r="W22" s="36">
        <f>SUMIFS(СВЦЭМ!$D$39:$D$782,СВЦЭМ!$A$39:$A$782,$A22,СВЦЭМ!$B$39:$B$782,W$11)+'СЕТ СН'!$F$14+СВЦЭМ!$D$10+'СЕТ СН'!$F$8*'СЕТ СН'!$F$9-'СЕТ СН'!$F$26</f>
        <v>907.61896041</v>
      </c>
      <c r="X22" s="36">
        <f>SUMIFS(СВЦЭМ!$D$39:$D$782,СВЦЭМ!$A$39:$A$782,$A22,СВЦЭМ!$B$39:$B$782,X$11)+'СЕТ СН'!$F$14+СВЦЭМ!$D$10+'СЕТ СН'!$F$8*'СЕТ СН'!$F$9-'СЕТ СН'!$F$26</f>
        <v>888.16972494999993</v>
      </c>
      <c r="Y22" s="36">
        <f>SUMIFS(СВЦЭМ!$D$39:$D$782,СВЦЭМ!$A$39:$A$782,$A22,СВЦЭМ!$B$39:$B$782,Y$11)+'СЕТ СН'!$F$14+СВЦЭМ!$D$10+'СЕТ СН'!$F$8*'СЕТ СН'!$F$9-'СЕТ СН'!$F$26</f>
        <v>921.86630508999997</v>
      </c>
    </row>
    <row r="23" spans="1:25" ht="15.75" x14ac:dyDescent="0.2">
      <c r="A23" s="35">
        <f t="shared" si="0"/>
        <v>44420</v>
      </c>
      <c r="B23" s="36">
        <f>SUMIFS(СВЦЭМ!$D$39:$D$782,СВЦЭМ!$A$39:$A$782,$A23,СВЦЭМ!$B$39:$B$782,B$11)+'СЕТ СН'!$F$14+СВЦЭМ!$D$10+'СЕТ СН'!$F$8*'СЕТ СН'!$F$9-'СЕТ СН'!$F$26</f>
        <v>1001.0757215299999</v>
      </c>
      <c r="C23" s="36">
        <f>SUMIFS(СВЦЭМ!$D$39:$D$782,СВЦЭМ!$A$39:$A$782,$A23,СВЦЭМ!$B$39:$B$782,C$11)+'СЕТ СН'!$F$14+СВЦЭМ!$D$10+'СЕТ СН'!$F$8*'СЕТ СН'!$F$9-'СЕТ СН'!$F$26</f>
        <v>1062.48210391</v>
      </c>
      <c r="D23" s="36">
        <f>SUMIFS(СВЦЭМ!$D$39:$D$782,СВЦЭМ!$A$39:$A$782,$A23,СВЦЭМ!$B$39:$B$782,D$11)+'СЕТ СН'!$F$14+СВЦЭМ!$D$10+'СЕТ СН'!$F$8*'СЕТ СН'!$F$9-'СЕТ СН'!$F$26</f>
        <v>1110.0423511199999</v>
      </c>
      <c r="E23" s="36">
        <f>SUMIFS(СВЦЭМ!$D$39:$D$782,СВЦЭМ!$A$39:$A$782,$A23,СВЦЭМ!$B$39:$B$782,E$11)+'СЕТ СН'!$F$14+СВЦЭМ!$D$10+'СЕТ СН'!$F$8*'СЕТ СН'!$F$9-'СЕТ СН'!$F$26</f>
        <v>1123.48680195</v>
      </c>
      <c r="F23" s="36">
        <f>SUMIFS(СВЦЭМ!$D$39:$D$782,СВЦЭМ!$A$39:$A$782,$A23,СВЦЭМ!$B$39:$B$782,F$11)+'СЕТ СН'!$F$14+СВЦЭМ!$D$10+'СЕТ СН'!$F$8*'СЕТ СН'!$F$9-'СЕТ СН'!$F$26</f>
        <v>1130.13803613</v>
      </c>
      <c r="G23" s="36">
        <f>SUMIFS(СВЦЭМ!$D$39:$D$782,СВЦЭМ!$A$39:$A$782,$A23,СВЦЭМ!$B$39:$B$782,G$11)+'СЕТ СН'!$F$14+СВЦЭМ!$D$10+'СЕТ СН'!$F$8*'СЕТ СН'!$F$9-'СЕТ СН'!$F$26</f>
        <v>1126.3257174600001</v>
      </c>
      <c r="H23" s="36">
        <f>SUMIFS(СВЦЭМ!$D$39:$D$782,СВЦЭМ!$A$39:$A$782,$A23,СВЦЭМ!$B$39:$B$782,H$11)+'СЕТ СН'!$F$14+СВЦЭМ!$D$10+'СЕТ СН'!$F$8*'СЕТ СН'!$F$9-'СЕТ СН'!$F$26</f>
        <v>1079.2255737099999</v>
      </c>
      <c r="I23" s="36">
        <f>SUMIFS(СВЦЭМ!$D$39:$D$782,СВЦЭМ!$A$39:$A$782,$A23,СВЦЭМ!$B$39:$B$782,I$11)+'СЕТ СН'!$F$14+СВЦЭМ!$D$10+'СЕТ СН'!$F$8*'СЕТ СН'!$F$9-'СЕТ СН'!$F$26</f>
        <v>1004.0256279099999</v>
      </c>
      <c r="J23" s="36">
        <f>SUMIFS(СВЦЭМ!$D$39:$D$782,СВЦЭМ!$A$39:$A$782,$A23,СВЦЭМ!$B$39:$B$782,J$11)+'СЕТ СН'!$F$14+СВЦЭМ!$D$10+'СЕТ СН'!$F$8*'СЕТ СН'!$F$9-'СЕТ СН'!$F$26</f>
        <v>923.39226451999991</v>
      </c>
      <c r="K23" s="36">
        <f>SUMIFS(СВЦЭМ!$D$39:$D$782,СВЦЭМ!$A$39:$A$782,$A23,СВЦЭМ!$B$39:$B$782,K$11)+'СЕТ СН'!$F$14+СВЦЭМ!$D$10+'СЕТ СН'!$F$8*'СЕТ СН'!$F$9-'СЕТ СН'!$F$26</f>
        <v>904.47897776999991</v>
      </c>
      <c r="L23" s="36">
        <f>SUMIFS(СВЦЭМ!$D$39:$D$782,СВЦЭМ!$A$39:$A$782,$A23,СВЦЭМ!$B$39:$B$782,L$11)+'СЕТ СН'!$F$14+СВЦЭМ!$D$10+'СЕТ СН'!$F$8*'СЕТ СН'!$F$9-'СЕТ СН'!$F$26</f>
        <v>887.97425455999996</v>
      </c>
      <c r="M23" s="36">
        <f>SUMIFS(СВЦЭМ!$D$39:$D$782,СВЦЭМ!$A$39:$A$782,$A23,СВЦЭМ!$B$39:$B$782,M$11)+'СЕТ СН'!$F$14+СВЦЭМ!$D$10+'СЕТ СН'!$F$8*'СЕТ СН'!$F$9-'СЕТ СН'!$F$26</f>
        <v>882.86594099999991</v>
      </c>
      <c r="N23" s="36">
        <f>SUMIFS(СВЦЭМ!$D$39:$D$782,СВЦЭМ!$A$39:$A$782,$A23,СВЦЭМ!$B$39:$B$782,N$11)+'СЕТ СН'!$F$14+СВЦЭМ!$D$10+'СЕТ СН'!$F$8*'СЕТ СН'!$F$9-'СЕТ СН'!$F$26</f>
        <v>888.21330022999996</v>
      </c>
      <c r="O23" s="36">
        <f>SUMIFS(СВЦЭМ!$D$39:$D$782,СВЦЭМ!$A$39:$A$782,$A23,СВЦЭМ!$B$39:$B$782,O$11)+'СЕТ СН'!$F$14+СВЦЭМ!$D$10+'СЕТ СН'!$F$8*'СЕТ СН'!$F$9-'СЕТ СН'!$F$26</f>
        <v>899.24869967999996</v>
      </c>
      <c r="P23" s="36">
        <f>SUMIFS(СВЦЭМ!$D$39:$D$782,СВЦЭМ!$A$39:$A$782,$A23,СВЦЭМ!$B$39:$B$782,P$11)+'СЕТ СН'!$F$14+СВЦЭМ!$D$10+'СЕТ СН'!$F$8*'СЕТ СН'!$F$9-'СЕТ СН'!$F$26</f>
        <v>922.97184233999997</v>
      </c>
      <c r="Q23" s="36">
        <f>SUMIFS(СВЦЭМ!$D$39:$D$782,СВЦЭМ!$A$39:$A$782,$A23,СВЦЭМ!$B$39:$B$782,Q$11)+'СЕТ СН'!$F$14+СВЦЭМ!$D$10+'СЕТ СН'!$F$8*'СЕТ СН'!$F$9-'СЕТ СН'!$F$26</f>
        <v>929.45882116999996</v>
      </c>
      <c r="R23" s="36">
        <f>SUMIFS(СВЦЭМ!$D$39:$D$782,СВЦЭМ!$A$39:$A$782,$A23,СВЦЭМ!$B$39:$B$782,R$11)+'СЕТ СН'!$F$14+СВЦЭМ!$D$10+'СЕТ СН'!$F$8*'СЕТ СН'!$F$9-'СЕТ СН'!$F$26</f>
        <v>927.99913100999993</v>
      </c>
      <c r="S23" s="36">
        <f>SUMIFS(СВЦЭМ!$D$39:$D$782,СВЦЭМ!$A$39:$A$782,$A23,СВЦЭМ!$B$39:$B$782,S$11)+'СЕТ СН'!$F$14+СВЦЭМ!$D$10+'СЕТ СН'!$F$8*'СЕТ СН'!$F$9-'СЕТ СН'!$F$26</f>
        <v>891.37400724999998</v>
      </c>
      <c r="T23" s="36">
        <f>SUMIFS(СВЦЭМ!$D$39:$D$782,СВЦЭМ!$A$39:$A$782,$A23,СВЦЭМ!$B$39:$B$782,T$11)+'СЕТ СН'!$F$14+СВЦЭМ!$D$10+'СЕТ СН'!$F$8*'СЕТ СН'!$F$9-'СЕТ СН'!$F$26</f>
        <v>882.23515067999995</v>
      </c>
      <c r="U23" s="36">
        <f>SUMIFS(СВЦЭМ!$D$39:$D$782,СВЦЭМ!$A$39:$A$782,$A23,СВЦЭМ!$B$39:$B$782,U$11)+'СЕТ СН'!$F$14+СВЦЭМ!$D$10+'СЕТ СН'!$F$8*'СЕТ СН'!$F$9-'СЕТ СН'!$F$26</f>
        <v>881.44053938999991</v>
      </c>
      <c r="V23" s="36">
        <f>SUMIFS(СВЦЭМ!$D$39:$D$782,СВЦЭМ!$A$39:$A$782,$A23,СВЦЭМ!$B$39:$B$782,V$11)+'СЕТ СН'!$F$14+СВЦЭМ!$D$10+'СЕТ СН'!$F$8*'СЕТ СН'!$F$9-'СЕТ СН'!$F$26</f>
        <v>887.92902852999998</v>
      </c>
      <c r="W23" s="36">
        <f>SUMIFS(СВЦЭМ!$D$39:$D$782,СВЦЭМ!$A$39:$A$782,$A23,СВЦЭМ!$B$39:$B$782,W$11)+'СЕТ СН'!$F$14+СВЦЭМ!$D$10+'СЕТ СН'!$F$8*'СЕТ СН'!$F$9-'СЕТ СН'!$F$26</f>
        <v>895.62720405999994</v>
      </c>
      <c r="X23" s="36">
        <f>SUMIFS(СВЦЭМ!$D$39:$D$782,СВЦЭМ!$A$39:$A$782,$A23,СВЦЭМ!$B$39:$B$782,X$11)+'СЕТ СН'!$F$14+СВЦЭМ!$D$10+'СЕТ СН'!$F$8*'СЕТ СН'!$F$9-'СЕТ СН'!$F$26</f>
        <v>893.8013450499999</v>
      </c>
      <c r="Y23" s="36">
        <f>SUMIFS(СВЦЭМ!$D$39:$D$782,СВЦЭМ!$A$39:$A$782,$A23,СВЦЭМ!$B$39:$B$782,Y$11)+'СЕТ СН'!$F$14+СВЦЭМ!$D$10+'СЕТ СН'!$F$8*'СЕТ СН'!$F$9-'СЕТ СН'!$F$26</f>
        <v>953.10983027999998</v>
      </c>
    </row>
    <row r="24" spans="1:25" ht="15.75" x14ac:dyDescent="0.2">
      <c r="A24" s="35">
        <f t="shared" si="0"/>
        <v>44421</v>
      </c>
      <c r="B24" s="36">
        <f>SUMIFS(СВЦЭМ!$D$39:$D$782,СВЦЭМ!$A$39:$A$782,$A24,СВЦЭМ!$B$39:$B$782,B$11)+'СЕТ СН'!$F$14+СВЦЭМ!$D$10+'СЕТ СН'!$F$8*'СЕТ СН'!$F$9-'СЕТ СН'!$F$26</f>
        <v>1021.0421123399999</v>
      </c>
      <c r="C24" s="36">
        <f>SUMIFS(СВЦЭМ!$D$39:$D$782,СВЦЭМ!$A$39:$A$782,$A24,СВЦЭМ!$B$39:$B$782,C$11)+'СЕТ СН'!$F$14+СВЦЭМ!$D$10+'СЕТ СН'!$F$8*'СЕТ СН'!$F$9-'СЕТ СН'!$F$26</f>
        <v>1087.02460038</v>
      </c>
      <c r="D24" s="36">
        <f>SUMIFS(СВЦЭМ!$D$39:$D$782,СВЦЭМ!$A$39:$A$782,$A24,СВЦЭМ!$B$39:$B$782,D$11)+'СЕТ СН'!$F$14+СВЦЭМ!$D$10+'СЕТ СН'!$F$8*'СЕТ СН'!$F$9-'СЕТ СН'!$F$26</f>
        <v>1133.7171548199999</v>
      </c>
      <c r="E24" s="36">
        <f>SUMIFS(СВЦЭМ!$D$39:$D$782,СВЦЭМ!$A$39:$A$782,$A24,СВЦЭМ!$B$39:$B$782,E$11)+'СЕТ СН'!$F$14+СВЦЭМ!$D$10+'СЕТ СН'!$F$8*'СЕТ СН'!$F$9-'СЕТ СН'!$F$26</f>
        <v>1146.2915244599999</v>
      </c>
      <c r="F24" s="36">
        <f>SUMIFS(СВЦЭМ!$D$39:$D$782,СВЦЭМ!$A$39:$A$782,$A24,СВЦЭМ!$B$39:$B$782,F$11)+'СЕТ СН'!$F$14+СВЦЭМ!$D$10+'СЕТ СН'!$F$8*'СЕТ СН'!$F$9-'СЕТ СН'!$F$26</f>
        <v>1155.4725668399999</v>
      </c>
      <c r="G24" s="36">
        <f>SUMIFS(СВЦЭМ!$D$39:$D$782,СВЦЭМ!$A$39:$A$782,$A24,СВЦЭМ!$B$39:$B$782,G$11)+'СЕТ СН'!$F$14+СВЦЭМ!$D$10+'СЕТ СН'!$F$8*'СЕТ СН'!$F$9-'СЕТ СН'!$F$26</f>
        <v>1141.65113815</v>
      </c>
      <c r="H24" s="36">
        <f>SUMIFS(СВЦЭМ!$D$39:$D$782,СВЦЭМ!$A$39:$A$782,$A24,СВЦЭМ!$B$39:$B$782,H$11)+'СЕТ СН'!$F$14+СВЦЭМ!$D$10+'СЕТ СН'!$F$8*'СЕТ СН'!$F$9-'СЕТ СН'!$F$26</f>
        <v>1095.6637034099999</v>
      </c>
      <c r="I24" s="36">
        <f>SUMIFS(СВЦЭМ!$D$39:$D$782,СВЦЭМ!$A$39:$A$782,$A24,СВЦЭМ!$B$39:$B$782,I$11)+'СЕТ СН'!$F$14+СВЦЭМ!$D$10+'СЕТ СН'!$F$8*'СЕТ СН'!$F$9-'СЕТ СН'!$F$26</f>
        <v>1010.41396086</v>
      </c>
      <c r="J24" s="36">
        <f>SUMIFS(СВЦЭМ!$D$39:$D$782,СВЦЭМ!$A$39:$A$782,$A24,СВЦЭМ!$B$39:$B$782,J$11)+'СЕТ СН'!$F$14+СВЦЭМ!$D$10+'СЕТ СН'!$F$8*'СЕТ СН'!$F$9-'СЕТ СН'!$F$26</f>
        <v>948.09084143999996</v>
      </c>
      <c r="K24" s="36">
        <f>SUMIFS(СВЦЭМ!$D$39:$D$782,СВЦЭМ!$A$39:$A$782,$A24,СВЦЭМ!$B$39:$B$782,K$11)+'СЕТ СН'!$F$14+СВЦЭМ!$D$10+'СЕТ СН'!$F$8*'СЕТ СН'!$F$9-'СЕТ СН'!$F$26</f>
        <v>914.63969218999989</v>
      </c>
      <c r="L24" s="36">
        <f>SUMIFS(СВЦЭМ!$D$39:$D$782,СВЦЭМ!$A$39:$A$782,$A24,СВЦЭМ!$B$39:$B$782,L$11)+'СЕТ СН'!$F$14+СВЦЭМ!$D$10+'СЕТ СН'!$F$8*'СЕТ СН'!$F$9-'СЕТ СН'!$F$26</f>
        <v>890.88736920999997</v>
      </c>
      <c r="M24" s="36">
        <f>SUMIFS(СВЦЭМ!$D$39:$D$782,СВЦЭМ!$A$39:$A$782,$A24,СВЦЭМ!$B$39:$B$782,M$11)+'СЕТ СН'!$F$14+СВЦЭМ!$D$10+'СЕТ СН'!$F$8*'СЕТ СН'!$F$9-'СЕТ СН'!$F$26</f>
        <v>881.39379903999998</v>
      </c>
      <c r="N24" s="36">
        <f>SUMIFS(СВЦЭМ!$D$39:$D$782,СВЦЭМ!$A$39:$A$782,$A24,СВЦЭМ!$B$39:$B$782,N$11)+'СЕТ СН'!$F$14+СВЦЭМ!$D$10+'СЕТ СН'!$F$8*'СЕТ СН'!$F$9-'СЕТ СН'!$F$26</f>
        <v>873.29704519999996</v>
      </c>
      <c r="O24" s="36">
        <f>SUMIFS(СВЦЭМ!$D$39:$D$782,СВЦЭМ!$A$39:$A$782,$A24,СВЦЭМ!$B$39:$B$782,O$11)+'СЕТ СН'!$F$14+СВЦЭМ!$D$10+'СЕТ СН'!$F$8*'СЕТ СН'!$F$9-'СЕТ СН'!$F$26</f>
        <v>891.79691925999998</v>
      </c>
      <c r="P24" s="36">
        <f>SUMIFS(СВЦЭМ!$D$39:$D$782,СВЦЭМ!$A$39:$A$782,$A24,СВЦЭМ!$B$39:$B$782,P$11)+'СЕТ СН'!$F$14+СВЦЭМ!$D$10+'СЕТ СН'!$F$8*'СЕТ СН'!$F$9-'СЕТ СН'!$F$26</f>
        <v>918.63757310999995</v>
      </c>
      <c r="Q24" s="36">
        <f>SUMIFS(СВЦЭМ!$D$39:$D$782,СВЦЭМ!$A$39:$A$782,$A24,СВЦЭМ!$B$39:$B$782,Q$11)+'СЕТ СН'!$F$14+СВЦЭМ!$D$10+'СЕТ СН'!$F$8*'СЕТ СН'!$F$9-'СЕТ СН'!$F$26</f>
        <v>927.33695551999995</v>
      </c>
      <c r="R24" s="36">
        <f>SUMIFS(СВЦЭМ!$D$39:$D$782,СВЦЭМ!$A$39:$A$782,$A24,СВЦЭМ!$B$39:$B$782,R$11)+'СЕТ СН'!$F$14+СВЦЭМ!$D$10+'СЕТ СН'!$F$8*'СЕТ СН'!$F$9-'СЕТ СН'!$F$26</f>
        <v>944.10154077999994</v>
      </c>
      <c r="S24" s="36">
        <f>SUMIFS(СВЦЭМ!$D$39:$D$782,СВЦЭМ!$A$39:$A$782,$A24,СВЦЭМ!$B$39:$B$782,S$11)+'СЕТ СН'!$F$14+СВЦЭМ!$D$10+'СЕТ СН'!$F$8*'СЕТ СН'!$F$9-'СЕТ СН'!$F$26</f>
        <v>916.65324174</v>
      </c>
      <c r="T24" s="36">
        <f>SUMIFS(СВЦЭМ!$D$39:$D$782,СВЦЭМ!$A$39:$A$782,$A24,СВЦЭМ!$B$39:$B$782,T$11)+'СЕТ СН'!$F$14+СВЦЭМ!$D$10+'СЕТ СН'!$F$8*'СЕТ СН'!$F$9-'СЕТ СН'!$F$26</f>
        <v>894.30600261999996</v>
      </c>
      <c r="U24" s="36">
        <f>SUMIFS(СВЦЭМ!$D$39:$D$782,СВЦЭМ!$A$39:$A$782,$A24,СВЦЭМ!$B$39:$B$782,U$11)+'СЕТ СН'!$F$14+СВЦЭМ!$D$10+'СЕТ СН'!$F$8*'СЕТ СН'!$F$9-'СЕТ СН'!$F$26</f>
        <v>899.57351717999995</v>
      </c>
      <c r="V24" s="36">
        <f>SUMIFS(СВЦЭМ!$D$39:$D$782,СВЦЭМ!$A$39:$A$782,$A24,СВЦЭМ!$B$39:$B$782,V$11)+'СЕТ СН'!$F$14+СВЦЭМ!$D$10+'СЕТ СН'!$F$8*'СЕТ СН'!$F$9-'СЕТ СН'!$F$26</f>
        <v>866.64368851999996</v>
      </c>
      <c r="W24" s="36">
        <f>SUMIFS(СВЦЭМ!$D$39:$D$782,СВЦЭМ!$A$39:$A$782,$A24,СВЦЭМ!$B$39:$B$782,W$11)+'СЕТ СН'!$F$14+СВЦЭМ!$D$10+'СЕТ СН'!$F$8*'СЕТ СН'!$F$9-'СЕТ СН'!$F$26</f>
        <v>850.50600769999994</v>
      </c>
      <c r="X24" s="36">
        <f>SUMIFS(СВЦЭМ!$D$39:$D$782,СВЦЭМ!$A$39:$A$782,$A24,СВЦЭМ!$B$39:$B$782,X$11)+'СЕТ СН'!$F$14+СВЦЭМ!$D$10+'СЕТ СН'!$F$8*'СЕТ СН'!$F$9-'СЕТ СН'!$F$26</f>
        <v>875.22593643999994</v>
      </c>
      <c r="Y24" s="36">
        <f>SUMIFS(СВЦЭМ!$D$39:$D$782,СВЦЭМ!$A$39:$A$782,$A24,СВЦЭМ!$B$39:$B$782,Y$11)+'СЕТ СН'!$F$14+СВЦЭМ!$D$10+'СЕТ СН'!$F$8*'СЕТ СН'!$F$9-'СЕТ СН'!$F$26</f>
        <v>879.19303556</v>
      </c>
    </row>
    <row r="25" spans="1:25" ht="15.75" x14ac:dyDescent="0.2">
      <c r="A25" s="35">
        <f t="shared" si="0"/>
        <v>44422</v>
      </c>
      <c r="B25" s="36">
        <f>SUMIFS(СВЦЭМ!$D$39:$D$782,СВЦЭМ!$A$39:$A$782,$A25,СВЦЭМ!$B$39:$B$782,B$11)+'СЕТ СН'!$F$14+СВЦЭМ!$D$10+'СЕТ СН'!$F$8*'СЕТ СН'!$F$9-'СЕТ СН'!$F$26</f>
        <v>775.85891774999993</v>
      </c>
      <c r="C25" s="36">
        <f>SUMIFS(СВЦЭМ!$D$39:$D$782,СВЦЭМ!$A$39:$A$782,$A25,СВЦЭМ!$B$39:$B$782,C$11)+'СЕТ СН'!$F$14+СВЦЭМ!$D$10+'СЕТ СН'!$F$8*'СЕТ СН'!$F$9-'СЕТ СН'!$F$26</f>
        <v>836.17345966999994</v>
      </c>
      <c r="D25" s="36">
        <f>SUMIFS(СВЦЭМ!$D$39:$D$782,СВЦЭМ!$A$39:$A$782,$A25,СВЦЭМ!$B$39:$B$782,D$11)+'СЕТ СН'!$F$14+СВЦЭМ!$D$10+'СЕТ СН'!$F$8*'СЕТ СН'!$F$9-'СЕТ СН'!$F$26</f>
        <v>891.1294836699999</v>
      </c>
      <c r="E25" s="36">
        <f>SUMIFS(СВЦЭМ!$D$39:$D$782,СВЦЭМ!$A$39:$A$782,$A25,СВЦЭМ!$B$39:$B$782,E$11)+'СЕТ СН'!$F$14+СВЦЭМ!$D$10+'СЕТ СН'!$F$8*'СЕТ СН'!$F$9-'СЕТ СН'!$F$26</f>
        <v>894.58558486999993</v>
      </c>
      <c r="F25" s="36">
        <f>SUMIFS(СВЦЭМ!$D$39:$D$782,СВЦЭМ!$A$39:$A$782,$A25,СВЦЭМ!$B$39:$B$782,F$11)+'СЕТ СН'!$F$14+СВЦЭМ!$D$10+'СЕТ СН'!$F$8*'СЕТ СН'!$F$9-'СЕТ СН'!$F$26</f>
        <v>901.3521874999999</v>
      </c>
      <c r="G25" s="36">
        <f>SUMIFS(СВЦЭМ!$D$39:$D$782,СВЦЭМ!$A$39:$A$782,$A25,СВЦЭМ!$B$39:$B$782,G$11)+'СЕТ СН'!$F$14+СВЦЭМ!$D$10+'СЕТ СН'!$F$8*'СЕТ СН'!$F$9-'СЕТ СН'!$F$26</f>
        <v>951.83740799999998</v>
      </c>
      <c r="H25" s="36">
        <f>SUMIFS(СВЦЭМ!$D$39:$D$782,СВЦЭМ!$A$39:$A$782,$A25,СВЦЭМ!$B$39:$B$782,H$11)+'СЕТ СН'!$F$14+СВЦЭМ!$D$10+'СЕТ СН'!$F$8*'СЕТ СН'!$F$9-'СЕТ СН'!$F$26</f>
        <v>908.53480401999991</v>
      </c>
      <c r="I25" s="36">
        <f>SUMIFS(СВЦЭМ!$D$39:$D$782,СВЦЭМ!$A$39:$A$782,$A25,СВЦЭМ!$B$39:$B$782,I$11)+'СЕТ СН'!$F$14+СВЦЭМ!$D$10+'СЕТ СН'!$F$8*'СЕТ СН'!$F$9-'СЕТ СН'!$F$26</f>
        <v>826.43098541999996</v>
      </c>
      <c r="J25" s="36">
        <f>SUMIFS(СВЦЭМ!$D$39:$D$782,СВЦЭМ!$A$39:$A$782,$A25,СВЦЭМ!$B$39:$B$782,J$11)+'СЕТ СН'!$F$14+СВЦЭМ!$D$10+'СЕТ СН'!$F$8*'СЕТ СН'!$F$9-'СЕТ СН'!$F$26</f>
        <v>743.94666980999989</v>
      </c>
      <c r="K25" s="36">
        <f>SUMIFS(СВЦЭМ!$D$39:$D$782,СВЦЭМ!$A$39:$A$782,$A25,СВЦЭМ!$B$39:$B$782,K$11)+'СЕТ СН'!$F$14+СВЦЭМ!$D$10+'СЕТ СН'!$F$8*'СЕТ СН'!$F$9-'СЕТ СН'!$F$26</f>
        <v>712.70202771999993</v>
      </c>
      <c r="L25" s="36">
        <f>SUMIFS(СВЦЭМ!$D$39:$D$782,СВЦЭМ!$A$39:$A$782,$A25,СВЦЭМ!$B$39:$B$782,L$11)+'СЕТ СН'!$F$14+СВЦЭМ!$D$10+'СЕТ СН'!$F$8*'СЕТ СН'!$F$9-'СЕТ СН'!$F$26</f>
        <v>688.76085311999998</v>
      </c>
      <c r="M25" s="36">
        <f>SUMIFS(СВЦЭМ!$D$39:$D$782,СВЦЭМ!$A$39:$A$782,$A25,СВЦЭМ!$B$39:$B$782,M$11)+'СЕТ СН'!$F$14+СВЦЭМ!$D$10+'СЕТ СН'!$F$8*'СЕТ СН'!$F$9-'СЕТ СН'!$F$26</f>
        <v>685.40633484999989</v>
      </c>
      <c r="N25" s="36">
        <f>SUMIFS(СВЦЭМ!$D$39:$D$782,СВЦЭМ!$A$39:$A$782,$A25,СВЦЭМ!$B$39:$B$782,N$11)+'СЕТ СН'!$F$14+СВЦЭМ!$D$10+'СЕТ СН'!$F$8*'СЕТ СН'!$F$9-'СЕТ СН'!$F$26</f>
        <v>693.50327329999993</v>
      </c>
      <c r="O25" s="36">
        <f>SUMIFS(СВЦЭМ!$D$39:$D$782,СВЦЭМ!$A$39:$A$782,$A25,СВЦЭМ!$B$39:$B$782,O$11)+'СЕТ СН'!$F$14+СВЦЭМ!$D$10+'СЕТ СН'!$F$8*'СЕТ СН'!$F$9-'СЕТ СН'!$F$26</f>
        <v>715.72139843999992</v>
      </c>
      <c r="P25" s="36">
        <f>SUMIFS(СВЦЭМ!$D$39:$D$782,СВЦЭМ!$A$39:$A$782,$A25,СВЦЭМ!$B$39:$B$782,P$11)+'СЕТ СН'!$F$14+СВЦЭМ!$D$10+'СЕТ СН'!$F$8*'СЕТ СН'!$F$9-'СЕТ СН'!$F$26</f>
        <v>747.4078377699999</v>
      </c>
      <c r="Q25" s="36">
        <f>SUMIFS(СВЦЭМ!$D$39:$D$782,СВЦЭМ!$A$39:$A$782,$A25,СВЦЭМ!$B$39:$B$782,Q$11)+'СЕТ СН'!$F$14+СВЦЭМ!$D$10+'СЕТ СН'!$F$8*'СЕТ СН'!$F$9-'СЕТ СН'!$F$26</f>
        <v>757.79604497999992</v>
      </c>
      <c r="R25" s="36">
        <f>SUMIFS(СВЦЭМ!$D$39:$D$782,СВЦЭМ!$A$39:$A$782,$A25,СВЦЭМ!$B$39:$B$782,R$11)+'СЕТ СН'!$F$14+СВЦЭМ!$D$10+'СЕТ СН'!$F$8*'СЕТ СН'!$F$9-'СЕТ СН'!$F$26</f>
        <v>754.58855507999999</v>
      </c>
      <c r="S25" s="36">
        <f>SUMIFS(СВЦЭМ!$D$39:$D$782,СВЦЭМ!$A$39:$A$782,$A25,СВЦЭМ!$B$39:$B$782,S$11)+'СЕТ СН'!$F$14+СВЦЭМ!$D$10+'СЕТ СН'!$F$8*'СЕТ СН'!$F$9-'СЕТ СН'!$F$26</f>
        <v>720.37624662999997</v>
      </c>
      <c r="T25" s="36">
        <f>SUMIFS(СВЦЭМ!$D$39:$D$782,СВЦЭМ!$A$39:$A$782,$A25,СВЦЭМ!$B$39:$B$782,T$11)+'СЕТ СН'!$F$14+СВЦЭМ!$D$10+'СЕТ СН'!$F$8*'СЕТ СН'!$F$9-'СЕТ СН'!$F$26</f>
        <v>700.96393635999993</v>
      </c>
      <c r="U25" s="36">
        <f>SUMIFS(СВЦЭМ!$D$39:$D$782,СВЦЭМ!$A$39:$A$782,$A25,СВЦЭМ!$B$39:$B$782,U$11)+'СЕТ СН'!$F$14+СВЦЭМ!$D$10+'СЕТ СН'!$F$8*'СЕТ СН'!$F$9-'СЕТ СН'!$F$26</f>
        <v>700.23625313999992</v>
      </c>
      <c r="V25" s="36">
        <f>SUMIFS(СВЦЭМ!$D$39:$D$782,СВЦЭМ!$A$39:$A$782,$A25,СВЦЭМ!$B$39:$B$782,V$11)+'СЕТ СН'!$F$14+СВЦЭМ!$D$10+'СЕТ СН'!$F$8*'СЕТ СН'!$F$9-'СЕТ СН'!$F$26</f>
        <v>699.28212825999992</v>
      </c>
      <c r="W25" s="36">
        <f>SUMIFS(СВЦЭМ!$D$39:$D$782,СВЦЭМ!$A$39:$A$782,$A25,СВЦЭМ!$B$39:$B$782,W$11)+'СЕТ СН'!$F$14+СВЦЭМ!$D$10+'СЕТ СН'!$F$8*'СЕТ СН'!$F$9-'СЕТ СН'!$F$26</f>
        <v>706.31924043999993</v>
      </c>
      <c r="X25" s="36">
        <f>SUMIFS(СВЦЭМ!$D$39:$D$782,СВЦЭМ!$A$39:$A$782,$A25,СВЦЭМ!$B$39:$B$782,X$11)+'СЕТ СН'!$F$14+СВЦЭМ!$D$10+'СЕТ СН'!$F$8*'СЕТ СН'!$F$9-'СЕТ СН'!$F$26</f>
        <v>737.38243184999999</v>
      </c>
      <c r="Y25" s="36">
        <f>SUMIFS(СВЦЭМ!$D$39:$D$782,СВЦЭМ!$A$39:$A$782,$A25,СВЦЭМ!$B$39:$B$782,Y$11)+'СЕТ СН'!$F$14+СВЦЭМ!$D$10+'СЕТ СН'!$F$8*'СЕТ СН'!$F$9-'СЕТ СН'!$F$26</f>
        <v>776.81859015999999</v>
      </c>
    </row>
    <row r="26" spans="1:25" ht="15.75" x14ac:dyDescent="0.2">
      <c r="A26" s="35">
        <f t="shared" si="0"/>
        <v>44423</v>
      </c>
      <c r="B26" s="36">
        <f>SUMIFS(СВЦЭМ!$D$39:$D$782,СВЦЭМ!$A$39:$A$782,$A26,СВЦЭМ!$B$39:$B$782,B$11)+'СЕТ СН'!$F$14+СВЦЭМ!$D$10+'СЕТ СН'!$F$8*'СЕТ СН'!$F$9-'СЕТ СН'!$F$26</f>
        <v>819.81985797999994</v>
      </c>
      <c r="C26" s="36">
        <f>SUMIFS(СВЦЭМ!$D$39:$D$782,СВЦЭМ!$A$39:$A$782,$A26,СВЦЭМ!$B$39:$B$782,C$11)+'СЕТ СН'!$F$14+СВЦЭМ!$D$10+'СЕТ СН'!$F$8*'СЕТ СН'!$F$9-'СЕТ СН'!$F$26</f>
        <v>868.72162419999995</v>
      </c>
      <c r="D26" s="36">
        <f>SUMIFS(СВЦЭМ!$D$39:$D$782,СВЦЭМ!$A$39:$A$782,$A26,СВЦЭМ!$B$39:$B$782,D$11)+'СЕТ СН'!$F$14+СВЦЭМ!$D$10+'СЕТ СН'!$F$8*'СЕТ СН'!$F$9-'СЕТ СН'!$F$26</f>
        <v>921.08595445999993</v>
      </c>
      <c r="E26" s="36">
        <f>SUMIFS(СВЦЭМ!$D$39:$D$782,СВЦЭМ!$A$39:$A$782,$A26,СВЦЭМ!$B$39:$B$782,E$11)+'СЕТ СН'!$F$14+СВЦЭМ!$D$10+'СЕТ СН'!$F$8*'СЕТ СН'!$F$9-'СЕТ СН'!$F$26</f>
        <v>926.1913089599999</v>
      </c>
      <c r="F26" s="36">
        <f>SUMIFS(СВЦЭМ!$D$39:$D$782,СВЦЭМ!$A$39:$A$782,$A26,СВЦЭМ!$B$39:$B$782,F$11)+'СЕТ СН'!$F$14+СВЦЭМ!$D$10+'СЕТ СН'!$F$8*'СЕТ СН'!$F$9-'СЕТ СН'!$F$26</f>
        <v>931.41966048999996</v>
      </c>
      <c r="G26" s="36">
        <f>SUMIFS(СВЦЭМ!$D$39:$D$782,СВЦЭМ!$A$39:$A$782,$A26,СВЦЭМ!$B$39:$B$782,G$11)+'СЕТ СН'!$F$14+СВЦЭМ!$D$10+'СЕТ СН'!$F$8*'СЕТ СН'!$F$9-'СЕТ СН'!$F$26</f>
        <v>934.77514785999995</v>
      </c>
      <c r="H26" s="36">
        <f>SUMIFS(СВЦЭМ!$D$39:$D$782,СВЦЭМ!$A$39:$A$782,$A26,СВЦЭМ!$B$39:$B$782,H$11)+'СЕТ СН'!$F$14+СВЦЭМ!$D$10+'СЕТ СН'!$F$8*'СЕТ СН'!$F$9-'СЕТ СН'!$F$26</f>
        <v>908.00980284999991</v>
      </c>
      <c r="I26" s="36">
        <f>SUMIFS(СВЦЭМ!$D$39:$D$782,СВЦЭМ!$A$39:$A$782,$A26,СВЦЭМ!$B$39:$B$782,I$11)+'СЕТ СН'!$F$14+СВЦЭМ!$D$10+'СЕТ СН'!$F$8*'СЕТ СН'!$F$9-'СЕТ СН'!$F$26</f>
        <v>852.84268910999992</v>
      </c>
      <c r="J26" s="36">
        <f>SUMIFS(СВЦЭМ!$D$39:$D$782,СВЦЭМ!$A$39:$A$782,$A26,СВЦЭМ!$B$39:$B$782,J$11)+'СЕТ СН'!$F$14+СВЦЭМ!$D$10+'СЕТ СН'!$F$8*'СЕТ СН'!$F$9-'СЕТ СН'!$F$26</f>
        <v>781.89830359999996</v>
      </c>
      <c r="K26" s="36">
        <f>SUMIFS(СВЦЭМ!$D$39:$D$782,СВЦЭМ!$A$39:$A$782,$A26,СВЦЭМ!$B$39:$B$782,K$11)+'СЕТ СН'!$F$14+СВЦЭМ!$D$10+'СЕТ СН'!$F$8*'СЕТ СН'!$F$9-'СЕТ СН'!$F$26</f>
        <v>743.17311378999989</v>
      </c>
      <c r="L26" s="36">
        <f>SUMIFS(СВЦЭМ!$D$39:$D$782,СВЦЭМ!$A$39:$A$782,$A26,СВЦЭМ!$B$39:$B$782,L$11)+'СЕТ СН'!$F$14+СВЦЭМ!$D$10+'СЕТ СН'!$F$8*'СЕТ СН'!$F$9-'СЕТ СН'!$F$26</f>
        <v>713.17624197999999</v>
      </c>
      <c r="M26" s="36">
        <f>SUMIFS(СВЦЭМ!$D$39:$D$782,СВЦЭМ!$A$39:$A$782,$A26,СВЦЭМ!$B$39:$B$782,M$11)+'СЕТ СН'!$F$14+СВЦЭМ!$D$10+'СЕТ СН'!$F$8*'СЕТ СН'!$F$9-'СЕТ СН'!$F$26</f>
        <v>710.06050801999993</v>
      </c>
      <c r="N26" s="36">
        <f>SUMIFS(СВЦЭМ!$D$39:$D$782,СВЦЭМ!$A$39:$A$782,$A26,СВЦЭМ!$B$39:$B$782,N$11)+'СЕТ СН'!$F$14+СВЦЭМ!$D$10+'СЕТ СН'!$F$8*'СЕТ СН'!$F$9-'СЕТ СН'!$F$26</f>
        <v>717.89577008999993</v>
      </c>
      <c r="O26" s="36">
        <f>SUMIFS(СВЦЭМ!$D$39:$D$782,СВЦЭМ!$A$39:$A$782,$A26,СВЦЭМ!$B$39:$B$782,O$11)+'СЕТ СН'!$F$14+СВЦЭМ!$D$10+'СЕТ СН'!$F$8*'СЕТ СН'!$F$9-'СЕТ СН'!$F$26</f>
        <v>714.3501712399999</v>
      </c>
      <c r="P26" s="36">
        <f>SUMIFS(СВЦЭМ!$D$39:$D$782,СВЦЭМ!$A$39:$A$782,$A26,СВЦЭМ!$B$39:$B$782,P$11)+'СЕТ СН'!$F$14+СВЦЭМ!$D$10+'СЕТ СН'!$F$8*'СЕТ СН'!$F$9-'СЕТ СН'!$F$26</f>
        <v>729.22082742999999</v>
      </c>
      <c r="Q26" s="36">
        <f>SUMIFS(СВЦЭМ!$D$39:$D$782,СВЦЭМ!$A$39:$A$782,$A26,СВЦЭМ!$B$39:$B$782,Q$11)+'СЕТ СН'!$F$14+СВЦЭМ!$D$10+'СЕТ СН'!$F$8*'СЕТ СН'!$F$9-'СЕТ СН'!$F$26</f>
        <v>734.37804582999991</v>
      </c>
      <c r="R26" s="36">
        <f>SUMIFS(СВЦЭМ!$D$39:$D$782,СВЦЭМ!$A$39:$A$782,$A26,СВЦЭМ!$B$39:$B$782,R$11)+'СЕТ СН'!$F$14+СВЦЭМ!$D$10+'СЕТ СН'!$F$8*'СЕТ СН'!$F$9-'СЕТ СН'!$F$26</f>
        <v>732.03319820999991</v>
      </c>
      <c r="S26" s="36">
        <f>SUMIFS(СВЦЭМ!$D$39:$D$782,СВЦЭМ!$A$39:$A$782,$A26,СВЦЭМ!$B$39:$B$782,S$11)+'СЕТ СН'!$F$14+СВЦЭМ!$D$10+'СЕТ СН'!$F$8*'СЕТ СН'!$F$9-'СЕТ СН'!$F$26</f>
        <v>731.41154513999993</v>
      </c>
      <c r="T26" s="36">
        <f>SUMIFS(СВЦЭМ!$D$39:$D$782,СВЦЭМ!$A$39:$A$782,$A26,СВЦЭМ!$B$39:$B$782,T$11)+'СЕТ СН'!$F$14+СВЦЭМ!$D$10+'СЕТ СН'!$F$8*'СЕТ СН'!$F$9-'СЕТ СН'!$F$26</f>
        <v>700.41263228999992</v>
      </c>
      <c r="U26" s="36">
        <f>SUMIFS(СВЦЭМ!$D$39:$D$782,СВЦЭМ!$A$39:$A$782,$A26,СВЦЭМ!$B$39:$B$782,U$11)+'СЕТ СН'!$F$14+СВЦЭМ!$D$10+'СЕТ СН'!$F$8*'СЕТ СН'!$F$9-'СЕТ СН'!$F$26</f>
        <v>712.40824717999999</v>
      </c>
      <c r="V26" s="36">
        <f>SUMIFS(СВЦЭМ!$D$39:$D$782,СВЦЭМ!$A$39:$A$782,$A26,СВЦЭМ!$B$39:$B$782,V$11)+'СЕТ СН'!$F$14+СВЦЭМ!$D$10+'СЕТ СН'!$F$8*'СЕТ СН'!$F$9-'СЕТ СН'!$F$26</f>
        <v>705.7042882799999</v>
      </c>
      <c r="W26" s="36">
        <f>SUMIFS(СВЦЭМ!$D$39:$D$782,СВЦЭМ!$A$39:$A$782,$A26,СВЦЭМ!$B$39:$B$782,W$11)+'СЕТ СН'!$F$14+СВЦЭМ!$D$10+'СЕТ СН'!$F$8*'СЕТ СН'!$F$9-'СЕТ СН'!$F$26</f>
        <v>702.35900396999989</v>
      </c>
      <c r="X26" s="36">
        <f>SUMIFS(СВЦЭМ!$D$39:$D$782,СВЦЭМ!$A$39:$A$782,$A26,СВЦЭМ!$B$39:$B$782,X$11)+'СЕТ СН'!$F$14+СВЦЭМ!$D$10+'СЕТ СН'!$F$8*'СЕТ СН'!$F$9-'СЕТ СН'!$F$26</f>
        <v>677.0940705999999</v>
      </c>
      <c r="Y26" s="36">
        <f>SUMIFS(СВЦЭМ!$D$39:$D$782,СВЦЭМ!$A$39:$A$782,$A26,СВЦЭМ!$B$39:$B$782,Y$11)+'СЕТ СН'!$F$14+СВЦЭМ!$D$10+'СЕТ СН'!$F$8*'СЕТ СН'!$F$9-'СЕТ СН'!$F$26</f>
        <v>671.09291992999988</v>
      </c>
    </row>
    <row r="27" spans="1:25" ht="15.75" x14ac:dyDescent="0.2">
      <c r="A27" s="35">
        <f t="shared" si="0"/>
        <v>44424</v>
      </c>
      <c r="B27" s="36">
        <f>SUMIFS(СВЦЭМ!$D$39:$D$782,СВЦЭМ!$A$39:$A$782,$A27,СВЦЭМ!$B$39:$B$782,B$11)+'СЕТ СН'!$F$14+СВЦЭМ!$D$10+'СЕТ СН'!$F$8*'СЕТ СН'!$F$9-'СЕТ СН'!$F$26</f>
        <v>787.98639782999999</v>
      </c>
      <c r="C27" s="36">
        <f>SUMIFS(СВЦЭМ!$D$39:$D$782,СВЦЭМ!$A$39:$A$782,$A27,СВЦЭМ!$B$39:$B$782,C$11)+'СЕТ СН'!$F$14+СВЦЭМ!$D$10+'СЕТ СН'!$F$8*'СЕТ СН'!$F$9-'СЕТ СН'!$F$26</f>
        <v>842.49970768999992</v>
      </c>
      <c r="D27" s="36">
        <f>SUMIFS(СВЦЭМ!$D$39:$D$782,СВЦЭМ!$A$39:$A$782,$A27,СВЦЭМ!$B$39:$B$782,D$11)+'СЕТ СН'!$F$14+СВЦЭМ!$D$10+'СЕТ СН'!$F$8*'СЕТ СН'!$F$9-'СЕТ СН'!$F$26</f>
        <v>890.24831346999997</v>
      </c>
      <c r="E27" s="36">
        <f>SUMIFS(СВЦЭМ!$D$39:$D$782,СВЦЭМ!$A$39:$A$782,$A27,СВЦЭМ!$B$39:$B$782,E$11)+'СЕТ СН'!$F$14+СВЦЭМ!$D$10+'СЕТ СН'!$F$8*'СЕТ СН'!$F$9-'СЕТ СН'!$F$26</f>
        <v>930.70815587999994</v>
      </c>
      <c r="F27" s="36">
        <f>SUMIFS(СВЦЭМ!$D$39:$D$782,СВЦЭМ!$A$39:$A$782,$A27,СВЦЭМ!$B$39:$B$782,F$11)+'СЕТ СН'!$F$14+СВЦЭМ!$D$10+'СЕТ СН'!$F$8*'СЕТ СН'!$F$9-'СЕТ СН'!$F$26</f>
        <v>933.54093452999996</v>
      </c>
      <c r="G27" s="36">
        <f>SUMIFS(СВЦЭМ!$D$39:$D$782,СВЦЭМ!$A$39:$A$782,$A27,СВЦЭМ!$B$39:$B$782,G$11)+'СЕТ СН'!$F$14+СВЦЭМ!$D$10+'СЕТ СН'!$F$8*'СЕТ СН'!$F$9-'СЕТ СН'!$F$26</f>
        <v>932.85584031999997</v>
      </c>
      <c r="H27" s="36">
        <f>SUMIFS(СВЦЭМ!$D$39:$D$782,СВЦЭМ!$A$39:$A$782,$A27,СВЦЭМ!$B$39:$B$782,H$11)+'СЕТ СН'!$F$14+СВЦЭМ!$D$10+'СЕТ СН'!$F$8*'СЕТ СН'!$F$9-'СЕТ СН'!$F$26</f>
        <v>949.13473961999989</v>
      </c>
      <c r="I27" s="36">
        <f>SUMIFS(СВЦЭМ!$D$39:$D$782,СВЦЭМ!$A$39:$A$782,$A27,СВЦЭМ!$B$39:$B$782,I$11)+'СЕТ СН'!$F$14+СВЦЭМ!$D$10+'СЕТ СН'!$F$8*'СЕТ СН'!$F$9-'СЕТ СН'!$F$26</f>
        <v>1001.3567346299999</v>
      </c>
      <c r="J27" s="36">
        <f>SUMIFS(СВЦЭМ!$D$39:$D$782,СВЦЭМ!$A$39:$A$782,$A27,СВЦЭМ!$B$39:$B$782,J$11)+'СЕТ СН'!$F$14+СВЦЭМ!$D$10+'СЕТ СН'!$F$8*'СЕТ СН'!$F$9-'СЕТ СН'!$F$26</f>
        <v>980.48629420999998</v>
      </c>
      <c r="K27" s="36">
        <f>SUMIFS(СВЦЭМ!$D$39:$D$782,СВЦЭМ!$A$39:$A$782,$A27,СВЦЭМ!$B$39:$B$782,K$11)+'СЕТ СН'!$F$14+СВЦЭМ!$D$10+'СЕТ СН'!$F$8*'СЕТ СН'!$F$9-'СЕТ СН'!$F$26</f>
        <v>898.00841458999992</v>
      </c>
      <c r="L27" s="36">
        <f>SUMIFS(СВЦЭМ!$D$39:$D$782,СВЦЭМ!$A$39:$A$782,$A27,СВЦЭМ!$B$39:$B$782,L$11)+'СЕТ СН'!$F$14+СВЦЭМ!$D$10+'СЕТ СН'!$F$8*'СЕТ СН'!$F$9-'СЕТ СН'!$F$26</f>
        <v>835.90300501999991</v>
      </c>
      <c r="M27" s="36">
        <f>SUMIFS(СВЦЭМ!$D$39:$D$782,СВЦЭМ!$A$39:$A$782,$A27,СВЦЭМ!$B$39:$B$782,M$11)+'СЕТ СН'!$F$14+СВЦЭМ!$D$10+'СЕТ СН'!$F$8*'СЕТ СН'!$F$9-'СЕТ СН'!$F$26</f>
        <v>833.71340640999995</v>
      </c>
      <c r="N27" s="36">
        <f>SUMIFS(СВЦЭМ!$D$39:$D$782,СВЦЭМ!$A$39:$A$782,$A27,СВЦЭМ!$B$39:$B$782,N$11)+'СЕТ СН'!$F$14+СВЦЭМ!$D$10+'СЕТ СН'!$F$8*'СЕТ СН'!$F$9-'СЕТ СН'!$F$26</f>
        <v>833.61413200999993</v>
      </c>
      <c r="O27" s="36">
        <f>SUMIFS(СВЦЭМ!$D$39:$D$782,СВЦЭМ!$A$39:$A$782,$A27,СВЦЭМ!$B$39:$B$782,O$11)+'СЕТ СН'!$F$14+СВЦЭМ!$D$10+'СЕТ СН'!$F$8*'СЕТ СН'!$F$9-'СЕТ СН'!$F$26</f>
        <v>827.56113643999993</v>
      </c>
      <c r="P27" s="36">
        <f>SUMIFS(СВЦЭМ!$D$39:$D$782,СВЦЭМ!$A$39:$A$782,$A27,СВЦЭМ!$B$39:$B$782,P$11)+'СЕТ СН'!$F$14+СВЦЭМ!$D$10+'СЕТ СН'!$F$8*'СЕТ СН'!$F$9-'СЕТ СН'!$F$26</f>
        <v>871.59398945999999</v>
      </c>
      <c r="Q27" s="36">
        <f>SUMIFS(СВЦЭМ!$D$39:$D$782,СВЦЭМ!$A$39:$A$782,$A27,СВЦЭМ!$B$39:$B$782,Q$11)+'СЕТ СН'!$F$14+СВЦЭМ!$D$10+'СЕТ СН'!$F$8*'СЕТ СН'!$F$9-'СЕТ СН'!$F$26</f>
        <v>861.94402427</v>
      </c>
      <c r="R27" s="36">
        <f>SUMIFS(СВЦЭМ!$D$39:$D$782,СВЦЭМ!$A$39:$A$782,$A27,СВЦЭМ!$B$39:$B$782,R$11)+'СЕТ СН'!$F$14+СВЦЭМ!$D$10+'СЕТ СН'!$F$8*'СЕТ СН'!$F$9-'СЕТ СН'!$F$26</f>
        <v>853.80156841999997</v>
      </c>
      <c r="S27" s="36">
        <f>SUMIFS(СВЦЭМ!$D$39:$D$782,СВЦЭМ!$A$39:$A$782,$A27,СВЦЭМ!$B$39:$B$782,S$11)+'СЕТ СН'!$F$14+СВЦЭМ!$D$10+'СЕТ СН'!$F$8*'СЕТ СН'!$F$9-'СЕТ СН'!$F$26</f>
        <v>835.06560367999998</v>
      </c>
      <c r="T27" s="36">
        <f>SUMIFS(СВЦЭМ!$D$39:$D$782,СВЦЭМ!$A$39:$A$782,$A27,СВЦЭМ!$B$39:$B$782,T$11)+'СЕТ СН'!$F$14+СВЦЭМ!$D$10+'СЕТ СН'!$F$8*'СЕТ СН'!$F$9-'СЕТ СН'!$F$26</f>
        <v>837.17350101</v>
      </c>
      <c r="U27" s="36">
        <f>SUMIFS(СВЦЭМ!$D$39:$D$782,СВЦЭМ!$A$39:$A$782,$A27,СВЦЭМ!$B$39:$B$782,U$11)+'СЕТ СН'!$F$14+СВЦЭМ!$D$10+'СЕТ СН'!$F$8*'СЕТ СН'!$F$9-'СЕТ СН'!$F$26</f>
        <v>844.63504274999991</v>
      </c>
      <c r="V27" s="36">
        <f>SUMIFS(СВЦЭМ!$D$39:$D$782,СВЦЭМ!$A$39:$A$782,$A27,СВЦЭМ!$B$39:$B$782,V$11)+'СЕТ СН'!$F$14+СВЦЭМ!$D$10+'СЕТ СН'!$F$8*'СЕТ СН'!$F$9-'СЕТ СН'!$F$26</f>
        <v>853.90161905999992</v>
      </c>
      <c r="W27" s="36">
        <f>SUMIFS(СВЦЭМ!$D$39:$D$782,СВЦЭМ!$A$39:$A$782,$A27,СВЦЭМ!$B$39:$B$782,W$11)+'СЕТ СН'!$F$14+СВЦЭМ!$D$10+'СЕТ СН'!$F$8*'СЕТ СН'!$F$9-'СЕТ СН'!$F$26</f>
        <v>858.45072306999998</v>
      </c>
      <c r="X27" s="36">
        <f>SUMIFS(СВЦЭМ!$D$39:$D$782,СВЦЭМ!$A$39:$A$782,$A27,СВЦЭМ!$B$39:$B$782,X$11)+'СЕТ СН'!$F$14+СВЦЭМ!$D$10+'СЕТ СН'!$F$8*'СЕТ СН'!$F$9-'СЕТ СН'!$F$26</f>
        <v>808.09581845999992</v>
      </c>
      <c r="Y27" s="36">
        <f>SUMIFS(СВЦЭМ!$D$39:$D$782,СВЦЭМ!$A$39:$A$782,$A27,СВЦЭМ!$B$39:$B$782,Y$11)+'СЕТ СН'!$F$14+СВЦЭМ!$D$10+'СЕТ СН'!$F$8*'СЕТ СН'!$F$9-'СЕТ СН'!$F$26</f>
        <v>777.4480822999999</v>
      </c>
    </row>
    <row r="28" spans="1:25" ht="15.75" x14ac:dyDescent="0.2">
      <c r="A28" s="35">
        <f t="shared" si="0"/>
        <v>44425</v>
      </c>
      <c r="B28" s="36">
        <f>SUMIFS(СВЦЭМ!$D$39:$D$782,СВЦЭМ!$A$39:$A$782,$A28,СВЦЭМ!$B$39:$B$782,B$11)+'СЕТ СН'!$F$14+СВЦЭМ!$D$10+'СЕТ СН'!$F$8*'СЕТ СН'!$F$9-'СЕТ СН'!$F$26</f>
        <v>915.06537360999994</v>
      </c>
      <c r="C28" s="36">
        <f>SUMIFS(СВЦЭМ!$D$39:$D$782,СВЦЭМ!$A$39:$A$782,$A28,СВЦЭМ!$B$39:$B$782,C$11)+'СЕТ СН'!$F$14+СВЦЭМ!$D$10+'СЕТ СН'!$F$8*'СЕТ СН'!$F$9-'СЕТ СН'!$F$26</f>
        <v>980.03654283999992</v>
      </c>
      <c r="D28" s="36">
        <f>SUMIFS(СВЦЭМ!$D$39:$D$782,СВЦЭМ!$A$39:$A$782,$A28,СВЦЭМ!$B$39:$B$782,D$11)+'СЕТ СН'!$F$14+СВЦЭМ!$D$10+'СЕТ СН'!$F$8*'СЕТ СН'!$F$9-'СЕТ СН'!$F$26</f>
        <v>1028.65551046</v>
      </c>
      <c r="E28" s="36">
        <f>SUMIFS(СВЦЭМ!$D$39:$D$782,СВЦЭМ!$A$39:$A$782,$A28,СВЦЭМ!$B$39:$B$782,E$11)+'СЕТ СН'!$F$14+СВЦЭМ!$D$10+'СЕТ СН'!$F$8*'СЕТ СН'!$F$9-'СЕТ СН'!$F$26</f>
        <v>1045.83512864</v>
      </c>
      <c r="F28" s="36">
        <f>SUMIFS(СВЦЭМ!$D$39:$D$782,СВЦЭМ!$A$39:$A$782,$A28,СВЦЭМ!$B$39:$B$782,F$11)+'СЕТ СН'!$F$14+СВЦЭМ!$D$10+'СЕТ СН'!$F$8*'СЕТ СН'!$F$9-'СЕТ СН'!$F$26</f>
        <v>1042.3173148999999</v>
      </c>
      <c r="G28" s="36">
        <f>SUMIFS(СВЦЭМ!$D$39:$D$782,СВЦЭМ!$A$39:$A$782,$A28,СВЦЭМ!$B$39:$B$782,G$11)+'СЕТ СН'!$F$14+СВЦЭМ!$D$10+'СЕТ СН'!$F$8*'СЕТ СН'!$F$9-'СЕТ СН'!$F$26</f>
        <v>1023.51032358</v>
      </c>
      <c r="H28" s="36">
        <f>SUMIFS(СВЦЭМ!$D$39:$D$782,СВЦЭМ!$A$39:$A$782,$A28,СВЦЭМ!$B$39:$B$782,H$11)+'СЕТ СН'!$F$14+СВЦЭМ!$D$10+'СЕТ СН'!$F$8*'СЕТ СН'!$F$9-'СЕТ СН'!$F$26</f>
        <v>959.09778907999998</v>
      </c>
      <c r="I28" s="36">
        <f>SUMIFS(СВЦЭМ!$D$39:$D$782,СВЦЭМ!$A$39:$A$782,$A28,СВЦЭМ!$B$39:$B$782,I$11)+'СЕТ СН'!$F$14+СВЦЭМ!$D$10+'СЕТ СН'!$F$8*'СЕТ СН'!$F$9-'СЕТ СН'!$F$26</f>
        <v>895.49853960999997</v>
      </c>
      <c r="J28" s="36">
        <f>SUMIFS(СВЦЭМ!$D$39:$D$782,СВЦЭМ!$A$39:$A$782,$A28,СВЦЭМ!$B$39:$B$782,J$11)+'СЕТ СН'!$F$14+СВЦЭМ!$D$10+'СЕТ СН'!$F$8*'СЕТ СН'!$F$9-'СЕТ СН'!$F$26</f>
        <v>819.0694199699999</v>
      </c>
      <c r="K28" s="36">
        <f>SUMIFS(СВЦЭМ!$D$39:$D$782,СВЦЭМ!$A$39:$A$782,$A28,СВЦЭМ!$B$39:$B$782,K$11)+'СЕТ СН'!$F$14+СВЦЭМ!$D$10+'СЕТ СН'!$F$8*'СЕТ СН'!$F$9-'СЕТ СН'!$F$26</f>
        <v>815.14758329999995</v>
      </c>
      <c r="L28" s="36">
        <f>SUMIFS(СВЦЭМ!$D$39:$D$782,СВЦЭМ!$A$39:$A$782,$A28,СВЦЭМ!$B$39:$B$782,L$11)+'СЕТ СН'!$F$14+СВЦЭМ!$D$10+'СЕТ СН'!$F$8*'СЕТ СН'!$F$9-'СЕТ СН'!$F$26</f>
        <v>838.25785699999994</v>
      </c>
      <c r="M28" s="36">
        <f>SUMIFS(СВЦЭМ!$D$39:$D$782,СВЦЭМ!$A$39:$A$782,$A28,СВЦЭМ!$B$39:$B$782,M$11)+'СЕТ СН'!$F$14+СВЦЭМ!$D$10+'СЕТ СН'!$F$8*'СЕТ СН'!$F$9-'СЕТ СН'!$F$26</f>
        <v>844.64209103999997</v>
      </c>
      <c r="N28" s="36">
        <f>SUMIFS(СВЦЭМ!$D$39:$D$782,СВЦЭМ!$A$39:$A$782,$A28,СВЦЭМ!$B$39:$B$782,N$11)+'СЕТ СН'!$F$14+СВЦЭМ!$D$10+'СЕТ СН'!$F$8*'СЕТ СН'!$F$9-'СЕТ СН'!$F$26</f>
        <v>843.01368343999991</v>
      </c>
      <c r="O28" s="36">
        <f>SUMIFS(СВЦЭМ!$D$39:$D$782,СВЦЭМ!$A$39:$A$782,$A28,СВЦЭМ!$B$39:$B$782,O$11)+'СЕТ СН'!$F$14+СВЦЭМ!$D$10+'СЕТ СН'!$F$8*'СЕТ СН'!$F$9-'СЕТ СН'!$F$26</f>
        <v>819.64303133999999</v>
      </c>
      <c r="P28" s="36">
        <f>SUMIFS(СВЦЭМ!$D$39:$D$782,СВЦЭМ!$A$39:$A$782,$A28,СВЦЭМ!$B$39:$B$782,P$11)+'СЕТ СН'!$F$14+СВЦЭМ!$D$10+'СЕТ СН'!$F$8*'СЕТ СН'!$F$9-'СЕТ СН'!$F$26</f>
        <v>830.24199571999998</v>
      </c>
      <c r="Q28" s="36">
        <f>SUMIFS(СВЦЭМ!$D$39:$D$782,СВЦЭМ!$A$39:$A$782,$A28,СВЦЭМ!$B$39:$B$782,Q$11)+'СЕТ СН'!$F$14+СВЦЭМ!$D$10+'СЕТ СН'!$F$8*'СЕТ СН'!$F$9-'СЕТ СН'!$F$26</f>
        <v>833.24774963999994</v>
      </c>
      <c r="R28" s="36">
        <f>SUMIFS(СВЦЭМ!$D$39:$D$782,СВЦЭМ!$A$39:$A$782,$A28,СВЦЭМ!$B$39:$B$782,R$11)+'СЕТ СН'!$F$14+СВЦЭМ!$D$10+'СЕТ СН'!$F$8*'СЕТ СН'!$F$9-'СЕТ СН'!$F$26</f>
        <v>834.89294138999992</v>
      </c>
      <c r="S28" s="36">
        <f>SUMIFS(СВЦЭМ!$D$39:$D$782,СВЦЭМ!$A$39:$A$782,$A28,СВЦЭМ!$B$39:$B$782,S$11)+'СЕТ СН'!$F$14+СВЦЭМ!$D$10+'СЕТ СН'!$F$8*'СЕТ СН'!$F$9-'СЕТ СН'!$F$26</f>
        <v>812.12763369999993</v>
      </c>
      <c r="T28" s="36">
        <f>SUMIFS(СВЦЭМ!$D$39:$D$782,СВЦЭМ!$A$39:$A$782,$A28,СВЦЭМ!$B$39:$B$782,T$11)+'СЕТ СН'!$F$14+СВЦЭМ!$D$10+'СЕТ СН'!$F$8*'СЕТ СН'!$F$9-'СЕТ СН'!$F$26</f>
        <v>796.1403070099999</v>
      </c>
      <c r="U28" s="36">
        <f>SUMIFS(СВЦЭМ!$D$39:$D$782,СВЦЭМ!$A$39:$A$782,$A28,СВЦЭМ!$B$39:$B$782,U$11)+'СЕТ СН'!$F$14+СВЦЭМ!$D$10+'СЕТ СН'!$F$8*'СЕТ СН'!$F$9-'СЕТ СН'!$F$26</f>
        <v>794.5165675799999</v>
      </c>
      <c r="V28" s="36">
        <f>SUMIFS(СВЦЭМ!$D$39:$D$782,СВЦЭМ!$A$39:$A$782,$A28,СВЦЭМ!$B$39:$B$782,V$11)+'СЕТ СН'!$F$14+СВЦЭМ!$D$10+'СЕТ СН'!$F$8*'СЕТ СН'!$F$9-'СЕТ СН'!$F$26</f>
        <v>805.95109279999997</v>
      </c>
      <c r="W28" s="36">
        <f>SUMIFS(СВЦЭМ!$D$39:$D$782,СВЦЭМ!$A$39:$A$782,$A28,СВЦЭМ!$B$39:$B$782,W$11)+'СЕТ СН'!$F$14+СВЦЭМ!$D$10+'СЕТ СН'!$F$8*'СЕТ СН'!$F$9-'СЕТ СН'!$F$26</f>
        <v>828.11899613999992</v>
      </c>
      <c r="X28" s="36">
        <f>SUMIFS(СВЦЭМ!$D$39:$D$782,СВЦЭМ!$A$39:$A$782,$A28,СВЦЭМ!$B$39:$B$782,X$11)+'СЕТ СН'!$F$14+СВЦЭМ!$D$10+'СЕТ СН'!$F$8*'СЕТ СН'!$F$9-'СЕТ СН'!$F$26</f>
        <v>799.9594622599999</v>
      </c>
      <c r="Y28" s="36">
        <f>SUMIFS(СВЦЭМ!$D$39:$D$782,СВЦЭМ!$A$39:$A$782,$A28,СВЦЭМ!$B$39:$B$782,Y$11)+'СЕТ СН'!$F$14+СВЦЭМ!$D$10+'СЕТ СН'!$F$8*'СЕТ СН'!$F$9-'СЕТ СН'!$F$26</f>
        <v>825.70391129999996</v>
      </c>
    </row>
    <row r="29" spans="1:25" ht="15.75" x14ac:dyDescent="0.2">
      <c r="A29" s="35">
        <f t="shared" si="0"/>
        <v>44426</v>
      </c>
      <c r="B29" s="36">
        <f>SUMIFS(СВЦЭМ!$D$39:$D$782,СВЦЭМ!$A$39:$A$782,$A29,СВЦЭМ!$B$39:$B$782,B$11)+'СЕТ СН'!$F$14+СВЦЭМ!$D$10+'СЕТ СН'!$F$8*'СЕТ СН'!$F$9-'СЕТ СН'!$F$26</f>
        <v>903.41719843999999</v>
      </c>
      <c r="C29" s="36">
        <f>SUMIFS(СВЦЭМ!$D$39:$D$782,СВЦЭМ!$A$39:$A$782,$A29,СВЦЭМ!$B$39:$B$782,C$11)+'СЕТ СН'!$F$14+СВЦЭМ!$D$10+'СЕТ СН'!$F$8*'СЕТ СН'!$F$9-'СЕТ СН'!$F$26</f>
        <v>969.27518751999992</v>
      </c>
      <c r="D29" s="36">
        <f>SUMIFS(СВЦЭМ!$D$39:$D$782,СВЦЭМ!$A$39:$A$782,$A29,СВЦЭМ!$B$39:$B$782,D$11)+'СЕТ СН'!$F$14+СВЦЭМ!$D$10+'СЕТ СН'!$F$8*'СЕТ СН'!$F$9-'СЕТ СН'!$F$26</f>
        <v>1019.5005492299999</v>
      </c>
      <c r="E29" s="36">
        <f>SUMIFS(СВЦЭМ!$D$39:$D$782,СВЦЭМ!$A$39:$A$782,$A29,СВЦЭМ!$B$39:$B$782,E$11)+'СЕТ СН'!$F$14+СВЦЭМ!$D$10+'СЕТ СН'!$F$8*'СЕТ СН'!$F$9-'СЕТ СН'!$F$26</f>
        <v>1030.3029655800001</v>
      </c>
      <c r="F29" s="36">
        <f>SUMIFS(СВЦЭМ!$D$39:$D$782,СВЦЭМ!$A$39:$A$782,$A29,СВЦЭМ!$B$39:$B$782,F$11)+'СЕТ СН'!$F$14+СВЦЭМ!$D$10+'СЕТ СН'!$F$8*'СЕТ СН'!$F$9-'СЕТ СН'!$F$26</f>
        <v>1021.66718182</v>
      </c>
      <c r="G29" s="36">
        <f>SUMIFS(СВЦЭМ!$D$39:$D$782,СВЦЭМ!$A$39:$A$782,$A29,СВЦЭМ!$B$39:$B$782,G$11)+'СЕТ СН'!$F$14+СВЦЭМ!$D$10+'СЕТ СН'!$F$8*'СЕТ СН'!$F$9-'СЕТ СН'!$F$26</f>
        <v>1013.2747427899999</v>
      </c>
      <c r="H29" s="36">
        <f>SUMIFS(СВЦЭМ!$D$39:$D$782,СВЦЭМ!$A$39:$A$782,$A29,СВЦЭМ!$B$39:$B$782,H$11)+'СЕТ СН'!$F$14+СВЦЭМ!$D$10+'СЕТ СН'!$F$8*'СЕТ СН'!$F$9-'СЕТ СН'!$F$26</f>
        <v>979.02407330999995</v>
      </c>
      <c r="I29" s="36">
        <f>SUMIFS(СВЦЭМ!$D$39:$D$782,СВЦЭМ!$A$39:$A$782,$A29,СВЦЭМ!$B$39:$B$782,I$11)+'СЕТ СН'!$F$14+СВЦЭМ!$D$10+'СЕТ СН'!$F$8*'СЕТ СН'!$F$9-'СЕТ СН'!$F$26</f>
        <v>929.76240104999999</v>
      </c>
      <c r="J29" s="36">
        <f>SUMIFS(СВЦЭМ!$D$39:$D$782,СВЦЭМ!$A$39:$A$782,$A29,СВЦЭМ!$B$39:$B$782,J$11)+'СЕТ СН'!$F$14+СВЦЭМ!$D$10+'СЕТ СН'!$F$8*'СЕТ СН'!$F$9-'СЕТ СН'!$F$26</f>
        <v>878.68094229999997</v>
      </c>
      <c r="K29" s="36">
        <f>SUMIFS(СВЦЭМ!$D$39:$D$782,СВЦЭМ!$A$39:$A$782,$A29,СВЦЭМ!$B$39:$B$782,K$11)+'СЕТ СН'!$F$14+СВЦЭМ!$D$10+'СЕТ СН'!$F$8*'СЕТ СН'!$F$9-'СЕТ СН'!$F$26</f>
        <v>905.52091682999992</v>
      </c>
      <c r="L29" s="36">
        <f>SUMIFS(СВЦЭМ!$D$39:$D$782,СВЦЭМ!$A$39:$A$782,$A29,СВЦЭМ!$B$39:$B$782,L$11)+'СЕТ СН'!$F$14+СВЦЭМ!$D$10+'СЕТ СН'!$F$8*'СЕТ СН'!$F$9-'СЕТ СН'!$F$26</f>
        <v>920.53783661</v>
      </c>
      <c r="M29" s="36">
        <f>SUMIFS(СВЦЭМ!$D$39:$D$782,СВЦЭМ!$A$39:$A$782,$A29,СВЦЭМ!$B$39:$B$782,M$11)+'СЕТ СН'!$F$14+СВЦЭМ!$D$10+'СЕТ СН'!$F$8*'СЕТ СН'!$F$9-'СЕТ СН'!$F$26</f>
        <v>923.79636096999991</v>
      </c>
      <c r="N29" s="36">
        <f>SUMIFS(СВЦЭМ!$D$39:$D$782,СВЦЭМ!$A$39:$A$782,$A29,СВЦЭМ!$B$39:$B$782,N$11)+'СЕТ СН'!$F$14+СВЦЭМ!$D$10+'СЕТ СН'!$F$8*'СЕТ СН'!$F$9-'СЕТ СН'!$F$26</f>
        <v>918.30837810999992</v>
      </c>
      <c r="O29" s="36">
        <f>SUMIFS(СВЦЭМ!$D$39:$D$782,СВЦЭМ!$A$39:$A$782,$A29,СВЦЭМ!$B$39:$B$782,O$11)+'СЕТ СН'!$F$14+СВЦЭМ!$D$10+'СЕТ СН'!$F$8*'СЕТ СН'!$F$9-'СЕТ СН'!$F$26</f>
        <v>901.83547536999993</v>
      </c>
      <c r="P29" s="36">
        <f>SUMIFS(СВЦЭМ!$D$39:$D$782,СВЦЭМ!$A$39:$A$782,$A29,СВЦЭМ!$B$39:$B$782,P$11)+'СЕТ СН'!$F$14+СВЦЭМ!$D$10+'СЕТ СН'!$F$8*'СЕТ СН'!$F$9-'СЕТ СН'!$F$26</f>
        <v>855.68523399999992</v>
      </c>
      <c r="Q29" s="36">
        <f>SUMIFS(СВЦЭМ!$D$39:$D$782,СВЦЭМ!$A$39:$A$782,$A29,СВЦЭМ!$B$39:$B$782,Q$11)+'СЕТ СН'!$F$14+СВЦЭМ!$D$10+'СЕТ СН'!$F$8*'СЕТ СН'!$F$9-'СЕТ СН'!$F$26</f>
        <v>853.38571222999997</v>
      </c>
      <c r="R29" s="36">
        <f>SUMIFS(СВЦЭМ!$D$39:$D$782,СВЦЭМ!$A$39:$A$782,$A29,СВЦЭМ!$B$39:$B$782,R$11)+'СЕТ СН'!$F$14+СВЦЭМ!$D$10+'СЕТ СН'!$F$8*'СЕТ СН'!$F$9-'СЕТ СН'!$F$26</f>
        <v>848.75091251999993</v>
      </c>
      <c r="S29" s="36">
        <f>SUMIFS(СВЦЭМ!$D$39:$D$782,СВЦЭМ!$A$39:$A$782,$A29,СВЦЭМ!$B$39:$B$782,S$11)+'СЕТ СН'!$F$14+СВЦЭМ!$D$10+'СЕТ СН'!$F$8*'СЕТ СН'!$F$9-'СЕТ СН'!$F$26</f>
        <v>815.65996690999998</v>
      </c>
      <c r="T29" s="36">
        <f>SUMIFS(СВЦЭМ!$D$39:$D$782,СВЦЭМ!$A$39:$A$782,$A29,СВЦЭМ!$B$39:$B$782,T$11)+'СЕТ СН'!$F$14+СВЦЭМ!$D$10+'СЕТ СН'!$F$8*'СЕТ СН'!$F$9-'СЕТ СН'!$F$26</f>
        <v>797.08188104999999</v>
      </c>
      <c r="U29" s="36">
        <f>SUMIFS(СВЦЭМ!$D$39:$D$782,СВЦЭМ!$A$39:$A$782,$A29,СВЦЭМ!$B$39:$B$782,U$11)+'СЕТ СН'!$F$14+СВЦЭМ!$D$10+'СЕТ СН'!$F$8*'СЕТ СН'!$F$9-'СЕТ СН'!$F$26</f>
        <v>786.3599799399999</v>
      </c>
      <c r="V29" s="36">
        <f>SUMIFS(СВЦЭМ!$D$39:$D$782,СВЦЭМ!$A$39:$A$782,$A29,СВЦЭМ!$B$39:$B$782,V$11)+'СЕТ СН'!$F$14+СВЦЭМ!$D$10+'СЕТ СН'!$F$8*'СЕТ СН'!$F$9-'СЕТ СН'!$F$26</f>
        <v>799.52830150999989</v>
      </c>
      <c r="W29" s="36">
        <f>SUMIFS(СВЦЭМ!$D$39:$D$782,СВЦЭМ!$A$39:$A$782,$A29,СВЦЭМ!$B$39:$B$782,W$11)+'СЕТ СН'!$F$14+СВЦЭМ!$D$10+'СЕТ СН'!$F$8*'СЕТ СН'!$F$9-'СЕТ СН'!$F$26</f>
        <v>852.81646906999993</v>
      </c>
      <c r="X29" s="36">
        <f>SUMIFS(СВЦЭМ!$D$39:$D$782,СВЦЭМ!$A$39:$A$782,$A29,СВЦЭМ!$B$39:$B$782,X$11)+'СЕТ СН'!$F$14+СВЦЭМ!$D$10+'СЕТ СН'!$F$8*'СЕТ СН'!$F$9-'СЕТ СН'!$F$26</f>
        <v>804.32569683999998</v>
      </c>
      <c r="Y29" s="36">
        <f>SUMIFS(СВЦЭМ!$D$39:$D$782,СВЦЭМ!$A$39:$A$782,$A29,СВЦЭМ!$B$39:$B$782,Y$11)+'СЕТ СН'!$F$14+СВЦЭМ!$D$10+'СЕТ СН'!$F$8*'СЕТ СН'!$F$9-'СЕТ СН'!$F$26</f>
        <v>791.61307127999999</v>
      </c>
    </row>
    <row r="30" spans="1:25" ht="15.75" x14ac:dyDescent="0.2">
      <c r="A30" s="35">
        <f t="shared" si="0"/>
        <v>44427</v>
      </c>
      <c r="B30" s="36">
        <f>SUMIFS(СВЦЭМ!$D$39:$D$782,СВЦЭМ!$A$39:$A$782,$A30,СВЦЭМ!$B$39:$B$782,B$11)+'СЕТ СН'!$F$14+СВЦЭМ!$D$10+'СЕТ СН'!$F$8*'СЕТ СН'!$F$9-'СЕТ СН'!$F$26</f>
        <v>857.31829577999997</v>
      </c>
      <c r="C30" s="36">
        <f>SUMIFS(СВЦЭМ!$D$39:$D$782,СВЦЭМ!$A$39:$A$782,$A30,СВЦЭМ!$B$39:$B$782,C$11)+'СЕТ СН'!$F$14+СВЦЭМ!$D$10+'СЕТ СН'!$F$8*'СЕТ СН'!$F$9-'СЕТ СН'!$F$26</f>
        <v>932.49410995999995</v>
      </c>
      <c r="D30" s="36">
        <f>SUMIFS(СВЦЭМ!$D$39:$D$782,СВЦЭМ!$A$39:$A$782,$A30,СВЦЭМ!$B$39:$B$782,D$11)+'СЕТ СН'!$F$14+СВЦЭМ!$D$10+'СЕТ СН'!$F$8*'СЕТ СН'!$F$9-'СЕТ СН'!$F$26</f>
        <v>986.00037455999995</v>
      </c>
      <c r="E30" s="36">
        <f>SUMIFS(СВЦЭМ!$D$39:$D$782,СВЦЭМ!$A$39:$A$782,$A30,СВЦЭМ!$B$39:$B$782,E$11)+'СЕТ СН'!$F$14+СВЦЭМ!$D$10+'СЕТ СН'!$F$8*'СЕТ СН'!$F$9-'СЕТ СН'!$F$26</f>
        <v>1006.92136161</v>
      </c>
      <c r="F30" s="36">
        <f>SUMIFS(СВЦЭМ!$D$39:$D$782,СВЦЭМ!$A$39:$A$782,$A30,СВЦЭМ!$B$39:$B$782,F$11)+'СЕТ СН'!$F$14+СВЦЭМ!$D$10+'СЕТ СН'!$F$8*'СЕТ СН'!$F$9-'СЕТ СН'!$F$26</f>
        <v>998.60728844999994</v>
      </c>
      <c r="G30" s="36">
        <f>SUMIFS(СВЦЭМ!$D$39:$D$782,СВЦЭМ!$A$39:$A$782,$A30,СВЦЭМ!$B$39:$B$782,G$11)+'СЕТ СН'!$F$14+СВЦЭМ!$D$10+'СЕТ СН'!$F$8*'СЕТ СН'!$F$9-'СЕТ СН'!$F$26</f>
        <v>983.32335971999998</v>
      </c>
      <c r="H30" s="36">
        <f>SUMIFS(СВЦЭМ!$D$39:$D$782,СВЦЭМ!$A$39:$A$782,$A30,СВЦЭМ!$B$39:$B$782,H$11)+'СЕТ СН'!$F$14+СВЦЭМ!$D$10+'СЕТ СН'!$F$8*'СЕТ СН'!$F$9-'СЕТ СН'!$F$26</f>
        <v>925.97494130999996</v>
      </c>
      <c r="I30" s="36">
        <f>SUMIFS(СВЦЭМ!$D$39:$D$782,СВЦЭМ!$A$39:$A$782,$A30,СВЦЭМ!$B$39:$B$782,I$11)+'СЕТ СН'!$F$14+СВЦЭМ!$D$10+'СЕТ СН'!$F$8*'СЕТ СН'!$F$9-'СЕТ СН'!$F$26</f>
        <v>879.31804564999993</v>
      </c>
      <c r="J30" s="36">
        <f>SUMIFS(СВЦЭМ!$D$39:$D$782,СВЦЭМ!$A$39:$A$782,$A30,СВЦЭМ!$B$39:$B$782,J$11)+'СЕТ СН'!$F$14+СВЦЭМ!$D$10+'СЕТ СН'!$F$8*'СЕТ СН'!$F$9-'СЕТ СН'!$F$26</f>
        <v>805.76730189999989</v>
      </c>
      <c r="K30" s="36">
        <f>SUMIFS(СВЦЭМ!$D$39:$D$782,СВЦЭМ!$A$39:$A$782,$A30,СВЦЭМ!$B$39:$B$782,K$11)+'СЕТ СН'!$F$14+СВЦЭМ!$D$10+'СЕТ СН'!$F$8*'СЕТ СН'!$F$9-'СЕТ СН'!$F$26</f>
        <v>803.24805608999998</v>
      </c>
      <c r="L30" s="36">
        <f>SUMIFS(СВЦЭМ!$D$39:$D$782,СВЦЭМ!$A$39:$A$782,$A30,СВЦЭМ!$B$39:$B$782,L$11)+'СЕТ СН'!$F$14+СВЦЭМ!$D$10+'СЕТ СН'!$F$8*'СЕТ СН'!$F$9-'СЕТ СН'!$F$26</f>
        <v>799.22354810999991</v>
      </c>
      <c r="M30" s="36">
        <f>SUMIFS(СВЦЭМ!$D$39:$D$782,СВЦЭМ!$A$39:$A$782,$A30,СВЦЭМ!$B$39:$B$782,M$11)+'СЕТ СН'!$F$14+СВЦЭМ!$D$10+'СЕТ СН'!$F$8*'СЕТ СН'!$F$9-'СЕТ СН'!$F$26</f>
        <v>805.87362912999993</v>
      </c>
      <c r="N30" s="36">
        <f>SUMIFS(СВЦЭМ!$D$39:$D$782,СВЦЭМ!$A$39:$A$782,$A30,СВЦЭМ!$B$39:$B$782,N$11)+'СЕТ СН'!$F$14+СВЦЭМ!$D$10+'СЕТ СН'!$F$8*'СЕТ СН'!$F$9-'СЕТ СН'!$F$26</f>
        <v>801.91569193999999</v>
      </c>
      <c r="O30" s="36">
        <f>SUMIFS(СВЦЭМ!$D$39:$D$782,СВЦЭМ!$A$39:$A$782,$A30,СВЦЭМ!$B$39:$B$782,O$11)+'СЕТ СН'!$F$14+СВЦЭМ!$D$10+'СЕТ СН'!$F$8*'СЕТ СН'!$F$9-'СЕТ СН'!$F$26</f>
        <v>801.80829508999989</v>
      </c>
      <c r="P30" s="36">
        <f>SUMIFS(СВЦЭМ!$D$39:$D$782,СВЦЭМ!$A$39:$A$782,$A30,СВЦЭМ!$B$39:$B$782,P$11)+'СЕТ СН'!$F$14+СВЦЭМ!$D$10+'СЕТ СН'!$F$8*'СЕТ СН'!$F$9-'СЕТ СН'!$F$26</f>
        <v>856.05296190999991</v>
      </c>
      <c r="Q30" s="36">
        <f>SUMIFS(СВЦЭМ!$D$39:$D$782,СВЦЭМ!$A$39:$A$782,$A30,СВЦЭМ!$B$39:$B$782,Q$11)+'СЕТ СН'!$F$14+СВЦЭМ!$D$10+'СЕТ СН'!$F$8*'СЕТ СН'!$F$9-'СЕТ СН'!$F$26</f>
        <v>854.05720112999995</v>
      </c>
      <c r="R30" s="36">
        <f>SUMIFS(СВЦЭМ!$D$39:$D$782,СВЦЭМ!$A$39:$A$782,$A30,СВЦЭМ!$B$39:$B$782,R$11)+'СЕТ СН'!$F$14+СВЦЭМ!$D$10+'СЕТ СН'!$F$8*'СЕТ СН'!$F$9-'СЕТ СН'!$F$26</f>
        <v>850.79227946999993</v>
      </c>
      <c r="S30" s="36">
        <f>SUMIFS(СВЦЭМ!$D$39:$D$782,СВЦЭМ!$A$39:$A$782,$A30,СВЦЭМ!$B$39:$B$782,S$11)+'СЕТ СН'!$F$14+СВЦЭМ!$D$10+'СЕТ СН'!$F$8*'СЕТ СН'!$F$9-'СЕТ СН'!$F$26</f>
        <v>873.16169092999996</v>
      </c>
      <c r="T30" s="36">
        <f>SUMIFS(СВЦЭМ!$D$39:$D$782,СВЦЭМ!$A$39:$A$782,$A30,СВЦЭМ!$B$39:$B$782,T$11)+'СЕТ СН'!$F$14+СВЦЭМ!$D$10+'СЕТ СН'!$F$8*'СЕТ СН'!$F$9-'СЕТ СН'!$F$26</f>
        <v>839.20033004999993</v>
      </c>
      <c r="U30" s="36">
        <f>SUMIFS(СВЦЭМ!$D$39:$D$782,СВЦЭМ!$A$39:$A$782,$A30,СВЦЭМ!$B$39:$B$782,U$11)+'СЕТ СН'!$F$14+СВЦЭМ!$D$10+'СЕТ СН'!$F$8*'СЕТ СН'!$F$9-'СЕТ СН'!$F$26</f>
        <v>814.49301412</v>
      </c>
      <c r="V30" s="36">
        <f>SUMIFS(СВЦЭМ!$D$39:$D$782,СВЦЭМ!$A$39:$A$782,$A30,СВЦЭМ!$B$39:$B$782,V$11)+'СЕТ СН'!$F$14+СВЦЭМ!$D$10+'СЕТ СН'!$F$8*'СЕТ СН'!$F$9-'СЕТ СН'!$F$26</f>
        <v>826.18773053999996</v>
      </c>
      <c r="W30" s="36">
        <f>SUMIFS(СВЦЭМ!$D$39:$D$782,СВЦЭМ!$A$39:$A$782,$A30,СВЦЭМ!$B$39:$B$782,W$11)+'СЕТ СН'!$F$14+СВЦЭМ!$D$10+'СЕТ СН'!$F$8*'СЕТ СН'!$F$9-'СЕТ СН'!$F$26</f>
        <v>839.24415986999998</v>
      </c>
      <c r="X30" s="36">
        <f>SUMIFS(СВЦЭМ!$D$39:$D$782,СВЦЭМ!$A$39:$A$782,$A30,СВЦЭМ!$B$39:$B$782,X$11)+'СЕТ СН'!$F$14+СВЦЭМ!$D$10+'СЕТ СН'!$F$8*'СЕТ СН'!$F$9-'СЕТ СН'!$F$26</f>
        <v>803.38394337</v>
      </c>
      <c r="Y30" s="36">
        <f>SUMIFS(СВЦЭМ!$D$39:$D$782,СВЦЭМ!$A$39:$A$782,$A30,СВЦЭМ!$B$39:$B$782,Y$11)+'СЕТ СН'!$F$14+СВЦЭМ!$D$10+'СЕТ СН'!$F$8*'СЕТ СН'!$F$9-'СЕТ СН'!$F$26</f>
        <v>783.58590054999991</v>
      </c>
    </row>
    <row r="31" spans="1:25" ht="15.75" x14ac:dyDescent="0.2">
      <c r="A31" s="35">
        <f t="shared" si="0"/>
        <v>44428</v>
      </c>
      <c r="B31" s="36">
        <f>SUMIFS(СВЦЭМ!$D$39:$D$782,СВЦЭМ!$A$39:$A$782,$A31,СВЦЭМ!$B$39:$B$782,B$11)+'СЕТ СН'!$F$14+СВЦЭМ!$D$10+'СЕТ СН'!$F$8*'СЕТ СН'!$F$9-'СЕТ СН'!$F$26</f>
        <v>871.43398628</v>
      </c>
      <c r="C31" s="36">
        <f>SUMIFS(СВЦЭМ!$D$39:$D$782,СВЦЭМ!$A$39:$A$782,$A31,СВЦЭМ!$B$39:$B$782,C$11)+'СЕТ СН'!$F$14+СВЦЭМ!$D$10+'СЕТ СН'!$F$8*'СЕТ СН'!$F$9-'СЕТ СН'!$F$26</f>
        <v>921.87643881999998</v>
      </c>
      <c r="D31" s="36">
        <f>SUMIFS(СВЦЭМ!$D$39:$D$782,СВЦЭМ!$A$39:$A$782,$A31,СВЦЭМ!$B$39:$B$782,D$11)+'СЕТ СН'!$F$14+СВЦЭМ!$D$10+'СЕТ СН'!$F$8*'СЕТ СН'!$F$9-'СЕТ СН'!$F$26</f>
        <v>978.03165671999989</v>
      </c>
      <c r="E31" s="36">
        <f>SUMIFS(СВЦЭМ!$D$39:$D$782,СВЦЭМ!$A$39:$A$782,$A31,СВЦЭМ!$B$39:$B$782,E$11)+'СЕТ СН'!$F$14+СВЦЭМ!$D$10+'СЕТ СН'!$F$8*'СЕТ СН'!$F$9-'СЕТ СН'!$F$26</f>
        <v>990.43362604999993</v>
      </c>
      <c r="F31" s="36">
        <f>SUMIFS(СВЦЭМ!$D$39:$D$782,СВЦЭМ!$A$39:$A$782,$A31,СВЦЭМ!$B$39:$B$782,F$11)+'СЕТ СН'!$F$14+СВЦЭМ!$D$10+'СЕТ СН'!$F$8*'СЕТ СН'!$F$9-'СЕТ СН'!$F$26</f>
        <v>988.09452560999989</v>
      </c>
      <c r="G31" s="36">
        <f>SUMIFS(СВЦЭМ!$D$39:$D$782,СВЦЭМ!$A$39:$A$782,$A31,СВЦЭМ!$B$39:$B$782,G$11)+'СЕТ СН'!$F$14+СВЦЭМ!$D$10+'СЕТ СН'!$F$8*'СЕТ СН'!$F$9-'СЕТ СН'!$F$26</f>
        <v>974.31013994</v>
      </c>
      <c r="H31" s="36">
        <f>SUMIFS(СВЦЭМ!$D$39:$D$782,СВЦЭМ!$A$39:$A$782,$A31,СВЦЭМ!$B$39:$B$782,H$11)+'СЕТ СН'!$F$14+СВЦЭМ!$D$10+'СЕТ СН'!$F$8*'СЕТ СН'!$F$9-'СЕТ СН'!$F$26</f>
        <v>923.40998429999991</v>
      </c>
      <c r="I31" s="36">
        <f>SUMIFS(СВЦЭМ!$D$39:$D$782,СВЦЭМ!$A$39:$A$782,$A31,СВЦЭМ!$B$39:$B$782,I$11)+'СЕТ СН'!$F$14+СВЦЭМ!$D$10+'СЕТ СН'!$F$8*'СЕТ СН'!$F$9-'СЕТ СН'!$F$26</f>
        <v>847.29330309999989</v>
      </c>
      <c r="J31" s="36">
        <f>SUMIFS(СВЦЭМ!$D$39:$D$782,СВЦЭМ!$A$39:$A$782,$A31,СВЦЭМ!$B$39:$B$782,J$11)+'СЕТ СН'!$F$14+СВЦЭМ!$D$10+'СЕТ СН'!$F$8*'СЕТ СН'!$F$9-'СЕТ СН'!$F$26</f>
        <v>787.53642361999994</v>
      </c>
      <c r="K31" s="36">
        <f>SUMIFS(СВЦЭМ!$D$39:$D$782,СВЦЭМ!$A$39:$A$782,$A31,СВЦЭМ!$B$39:$B$782,K$11)+'СЕТ СН'!$F$14+СВЦЭМ!$D$10+'СЕТ СН'!$F$8*'СЕТ СН'!$F$9-'СЕТ СН'!$F$26</f>
        <v>770.83230354999989</v>
      </c>
      <c r="L31" s="36">
        <f>SUMIFS(СВЦЭМ!$D$39:$D$782,СВЦЭМ!$A$39:$A$782,$A31,СВЦЭМ!$B$39:$B$782,L$11)+'СЕТ СН'!$F$14+СВЦЭМ!$D$10+'СЕТ СН'!$F$8*'СЕТ СН'!$F$9-'СЕТ СН'!$F$26</f>
        <v>773.88922632999993</v>
      </c>
      <c r="M31" s="36">
        <f>SUMIFS(СВЦЭМ!$D$39:$D$782,СВЦЭМ!$A$39:$A$782,$A31,СВЦЭМ!$B$39:$B$782,M$11)+'СЕТ СН'!$F$14+СВЦЭМ!$D$10+'СЕТ СН'!$F$8*'СЕТ СН'!$F$9-'СЕТ СН'!$F$26</f>
        <v>759.80054690999998</v>
      </c>
      <c r="N31" s="36">
        <f>SUMIFS(СВЦЭМ!$D$39:$D$782,СВЦЭМ!$A$39:$A$782,$A31,СВЦЭМ!$B$39:$B$782,N$11)+'СЕТ СН'!$F$14+СВЦЭМ!$D$10+'СЕТ СН'!$F$8*'СЕТ СН'!$F$9-'СЕТ СН'!$F$26</f>
        <v>757.46888454999998</v>
      </c>
      <c r="O31" s="36">
        <f>SUMIFS(СВЦЭМ!$D$39:$D$782,СВЦЭМ!$A$39:$A$782,$A31,СВЦЭМ!$B$39:$B$782,O$11)+'СЕТ СН'!$F$14+СВЦЭМ!$D$10+'СЕТ СН'!$F$8*'СЕТ СН'!$F$9-'СЕТ СН'!$F$26</f>
        <v>762.99430294999991</v>
      </c>
      <c r="P31" s="36">
        <f>SUMIFS(СВЦЭМ!$D$39:$D$782,СВЦЭМ!$A$39:$A$782,$A31,СВЦЭМ!$B$39:$B$782,P$11)+'СЕТ СН'!$F$14+СВЦЭМ!$D$10+'СЕТ СН'!$F$8*'СЕТ СН'!$F$9-'СЕТ СН'!$F$26</f>
        <v>801.00708966999991</v>
      </c>
      <c r="Q31" s="36">
        <f>SUMIFS(СВЦЭМ!$D$39:$D$782,СВЦЭМ!$A$39:$A$782,$A31,СВЦЭМ!$B$39:$B$782,Q$11)+'СЕТ СН'!$F$14+СВЦЭМ!$D$10+'СЕТ СН'!$F$8*'СЕТ СН'!$F$9-'СЕТ СН'!$F$26</f>
        <v>799.66787185999999</v>
      </c>
      <c r="R31" s="36">
        <f>SUMIFS(СВЦЭМ!$D$39:$D$782,СВЦЭМ!$A$39:$A$782,$A31,СВЦЭМ!$B$39:$B$782,R$11)+'СЕТ СН'!$F$14+СВЦЭМ!$D$10+'СЕТ СН'!$F$8*'СЕТ СН'!$F$9-'СЕТ СН'!$F$26</f>
        <v>797.25651153999991</v>
      </c>
      <c r="S31" s="36">
        <f>SUMIFS(СВЦЭМ!$D$39:$D$782,СВЦЭМ!$A$39:$A$782,$A31,СВЦЭМ!$B$39:$B$782,S$11)+'СЕТ СН'!$F$14+СВЦЭМ!$D$10+'СЕТ СН'!$F$8*'СЕТ СН'!$F$9-'СЕТ СН'!$F$26</f>
        <v>797.18284597999991</v>
      </c>
      <c r="T31" s="36">
        <f>SUMIFS(СВЦЭМ!$D$39:$D$782,СВЦЭМ!$A$39:$A$782,$A31,СВЦЭМ!$B$39:$B$782,T$11)+'СЕТ СН'!$F$14+СВЦЭМ!$D$10+'СЕТ СН'!$F$8*'СЕТ СН'!$F$9-'СЕТ СН'!$F$26</f>
        <v>779.5776225699999</v>
      </c>
      <c r="U31" s="36">
        <f>SUMIFS(СВЦЭМ!$D$39:$D$782,СВЦЭМ!$A$39:$A$782,$A31,СВЦЭМ!$B$39:$B$782,U$11)+'СЕТ СН'!$F$14+СВЦЭМ!$D$10+'СЕТ СН'!$F$8*'СЕТ СН'!$F$9-'СЕТ СН'!$F$26</f>
        <v>768.82954941999992</v>
      </c>
      <c r="V31" s="36">
        <f>SUMIFS(СВЦЭМ!$D$39:$D$782,СВЦЭМ!$A$39:$A$782,$A31,СВЦЭМ!$B$39:$B$782,V$11)+'СЕТ СН'!$F$14+СВЦЭМ!$D$10+'СЕТ СН'!$F$8*'СЕТ СН'!$F$9-'СЕТ СН'!$F$26</f>
        <v>803.66962218999993</v>
      </c>
      <c r="W31" s="36">
        <f>SUMIFS(СВЦЭМ!$D$39:$D$782,СВЦЭМ!$A$39:$A$782,$A31,СВЦЭМ!$B$39:$B$782,W$11)+'СЕТ СН'!$F$14+СВЦЭМ!$D$10+'СЕТ СН'!$F$8*'СЕТ СН'!$F$9-'СЕТ СН'!$F$26</f>
        <v>816.62641957999995</v>
      </c>
      <c r="X31" s="36">
        <f>SUMIFS(СВЦЭМ!$D$39:$D$782,СВЦЭМ!$A$39:$A$782,$A31,СВЦЭМ!$B$39:$B$782,X$11)+'СЕТ СН'!$F$14+СВЦЭМ!$D$10+'СЕТ СН'!$F$8*'СЕТ СН'!$F$9-'СЕТ СН'!$F$26</f>
        <v>766.44093441999996</v>
      </c>
      <c r="Y31" s="36">
        <f>SUMIFS(СВЦЭМ!$D$39:$D$782,СВЦЭМ!$A$39:$A$782,$A31,СВЦЭМ!$B$39:$B$782,Y$11)+'СЕТ СН'!$F$14+СВЦЭМ!$D$10+'СЕТ СН'!$F$8*'СЕТ СН'!$F$9-'СЕТ СН'!$F$26</f>
        <v>770.7210346899999</v>
      </c>
    </row>
    <row r="32" spans="1:25" ht="15.75" x14ac:dyDescent="0.2">
      <c r="A32" s="35">
        <f t="shared" si="0"/>
        <v>44429</v>
      </c>
      <c r="B32" s="36">
        <f>SUMIFS(СВЦЭМ!$D$39:$D$782,СВЦЭМ!$A$39:$A$782,$A32,СВЦЭМ!$B$39:$B$782,B$11)+'СЕТ СН'!$F$14+СВЦЭМ!$D$10+'СЕТ СН'!$F$8*'СЕТ СН'!$F$9-'СЕТ СН'!$F$26</f>
        <v>825.51964286999998</v>
      </c>
      <c r="C32" s="36">
        <f>SUMIFS(СВЦЭМ!$D$39:$D$782,СВЦЭМ!$A$39:$A$782,$A32,СВЦЭМ!$B$39:$B$782,C$11)+'СЕТ СН'!$F$14+СВЦЭМ!$D$10+'СЕТ СН'!$F$8*'СЕТ СН'!$F$9-'СЕТ СН'!$F$26</f>
        <v>887.59492397999998</v>
      </c>
      <c r="D32" s="36">
        <f>SUMIFS(СВЦЭМ!$D$39:$D$782,СВЦЭМ!$A$39:$A$782,$A32,СВЦЭМ!$B$39:$B$782,D$11)+'СЕТ СН'!$F$14+СВЦЭМ!$D$10+'СЕТ СН'!$F$8*'СЕТ СН'!$F$9-'СЕТ СН'!$F$26</f>
        <v>937.79703869999992</v>
      </c>
      <c r="E32" s="36">
        <f>SUMIFS(СВЦЭМ!$D$39:$D$782,СВЦЭМ!$A$39:$A$782,$A32,СВЦЭМ!$B$39:$B$782,E$11)+'СЕТ СН'!$F$14+СВЦЭМ!$D$10+'СЕТ СН'!$F$8*'СЕТ СН'!$F$9-'СЕТ СН'!$F$26</f>
        <v>956.39928977999989</v>
      </c>
      <c r="F32" s="36">
        <f>SUMIFS(СВЦЭМ!$D$39:$D$782,СВЦЭМ!$A$39:$A$782,$A32,СВЦЭМ!$B$39:$B$782,F$11)+'СЕТ СН'!$F$14+СВЦЭМ!$D$10+'СЕТ СН'!$F$8*'СЕТ СН'!$F$9-'СЕТ СН'!$F$26</f>
        <v>959.96104766999997</v>
      </c>
      <c r="G32" s="36">
        <f>SUMIFS(СВЦЭМ!$D$39:$D$782,СВЦЭМ!$A$39:$A$782,$A32,СВЦЭМ!$B$39:$B$782,G$11)+'СЕТ СН'!$F$14+СВЦЭМ!$D$10+'СЕТ СН'!$F$8*'СЕТ СН'!$F$9-'СЕТ СН'!$F$26</f>
        <v>955.47858660999998</v>
      </c>
      <c r="H32" s="36">
        <f>SUMIFS(СВЦЭМ!$D$39:$D$782,СВЦЭМ!$A$39:$A$782,$A32,СВЦЭМ!$B$39:$B$782,H$11)+'СЕТ СН'!$F$14+СВЦЭМ!$D$10+'СЕТ СН'!$F$8*'СЕТ СН'!$F$9-'СЕТ СН'!$F$26</f>
        <v>919.4121898599999</v>
      </c>
      <c r="I32" s="36">
        <f>SUMIFS(СВЦЭМ!$D$39:$D$782,СВЦЭМ!$A$39:$A$782,$A32,СВЦЭМ!$B$39:$B$782,I$11)+'СЕТ СН'!$F$14+СВЦЭМ!$D$10+'СЕТ СН'!$F$8*'СЕТ СН'!$F$9-'СЕТ СН'!$F$26</f>
        <v>851.58127365999997</v>
      </c>
      <c r="J32" s="36">
        <f>SUMIFS(СВЦЭМ!$D$39:$D$782,СВЦЭМ!$A$39:$A$782,$A32,СВЦЭМ!$B$39:$B$782,J$11)+'СЕТ СН'!$F$14+СВЦЭМ!$D$10+'СЕТ СН'!$F$8*'СЕТ СН'!$F$9-'СЕТ СН'!$F$26</f>
        <v>811.33132519999992</v>
      </c>
      <c r="K32" s="36">
        <f>SUMIFS(СВЦЭМ!$D$39:$D$782,СВЦЭМ!$A$39:$A$782,$A32,СВЦЭМ!$B$39:$B$782,K$11)+'СЕТ СН'!$F$14+СВЦЭМ!$D$10+'СЕТ СН'!$F$8*'СЕТ СН'!$F$9-'СЕТ СН'!$F$26</f>
        <v>785.13671273</v>
      </c>
      <c r="L32" s="36">
        <f>SUMIFS(СВЦЭМ!$D$39:$D$782,СВЦЭМ!$A$39:$A$782,$A32,СВЦЭМ!$B$39:$B$782,L$11)+'СЕТ СН'!$F$14+СВЦЭМ!$D$10+'СЕТ СН'!$F$8*'СЕТ СН'!$F$9-'СЕТ СН'!$F$26</f>
        <v>782.10699590999991</v>
      </c>
      <c r="M32" s="36">
        <f>SUMIFS(СВЦЭМ!$D$39:$D$782,СВЦЭМ!$A$39:$A$782,$A32,СВЦЭМ!$B$39:$B$782,M$11)+'СЕТ СН'!$F$14+СВЦЭМ!$D$10+'СЕТ СН'!$F$8*'СЕТ СН'!$F$9-'СЕТ СН'!$F$26</f>
        <v>789.29442078</v>
      </c>
      <c r="N32" s="36">
        <f>SUMIFS(СВЦЭМ!$D$39:$D$782,СВЦЭМ!$A$39:$A$782,$A32,СВЦЭМ!$B$39:$B$782,N$11)+'СЕТ СН'!$F$14+СВЦЭМ!$D$10+'СЕТ СН'!$F$8*'СЕТ СН'!$F$9-'СЕТ СН'!$F$26</f>
        <v>784.22843450999994</v>
      </c>
      <c r="O32" s="36">
        <f>SUMIFS(СВЦЭМ!$D$39:$D$782,СВЦЭМ!$A$39:$A$782,$A32,СВЦЭМ!$B$39:$B$782,O$11)+'СЕТ СН'!$F$14+СВЦЭМ!$D$10+'СЕТ СН'!$F$8*'СЕТ СН'!$F$9-'СЕТ СН'!$F$26</f>
        <v>780.70644773999993</v>
      </c>
      <c r="P32" s="36">
        <f>SUMIFS(СВЦЭМ!$D$39:$D$782,СВЦЭМ!$A$39:$A$782,$A32,СВЦЭМ!$B$39:$B$782,P$11)+'СЕТ СН'!$F$14+СВЦЭМ!$D$10+'СЕТ СН'!$F$8*'СЕТ СН'!$F$9-'СЕТ СН'!$F$26</f>
        <v>786.75656015999994</v>
      </c>
      <c r="Q32" s="36">
        <f>SUMIFS(СВЦЭМ!$D$39:$D$782,СВЦЭМ!$A$39:$A$782,$A32,СВЦЭМ!$B$39:$B$782,Q$11)+'СЕТ СН'!$F$14+СВЦЭМ!$D$10+'СЕТ СН'!$F$8*'СЕТ СН'!$F$9-'СЕТ СН'!$F$26</f>
        <v>792.84809074999998</v>
      </c>
      <c r="R32" s="36">
        <f>SUMIFS(СВЦЭМ!$D$39:$D$782,СВЦЭМ!$A$39:$A$782,$A32,СВЦЭМ!$B$39:$B$782,R$11)+'СЕТ СН'!$F$14+СВЦЭМ!$D$10+'СЕТ СН'!$F$8*'СЕТ СН'!$F$9-'СЕТ СН'!$F$26</f>
        <v>784.79805837999993</v>
      </c>
      <c r="S32" s="36">
        <f>SUMIFS(СВЦЭМ!$D$39:$D$782,СВЦЭМ!$A$39:$A$782,$A32,СВЦЭМ!$B$39:$B$782,S$11)+'СЕТ СН'!$F$14+СВЦЭМ!$D$10+'СЕТ СН'!$F$8*'СЕТ СН'!$F$9-'СЕТ СН'!$F$26</f>
        <v>770.72158649999994</v>
      </c>
      <c r="T32" s="36">
        <f>SUMIFS(СВЦЭМ!$D$39:$D$782,СВЦЭМ!$A$39:$A$782,$A32,СВЦЭМ!$B$39:$B$782,T$11)+'СЕТ СН'!$F$14+СВЦЭМ!$D$10+'СЕТ СН'!$F$8*'СЕТ СН'!$F$9-'СЕТ СН'!$F$26</f>
        <v>791.29252126999995</v>
      </c>
      <c r="U32" s="36">
        <f>SUMIFS(СВЦЭМ!$D$39:$D$782,СВЦЭМ!$A$39:$A$782,$A32,СВЦЭМ!$B$39:$B$782,U$11)+'СЕТ СН'!$F$14+СВЦЭМ!$D$10+'СЕТ СН'!$F$8*'СЕТ СН'!$F$9-'СЕТ СН'!$F$26</f>
        <v>788.8482204799999</v>
      </c>
      <c r="V32" s="36">
        <f>SUMIFS(СВЦЭМ!$D$39:$D$782,СВЦЭМ!$A$39:$A$782,$A32,СВЦЭМ!$B$39:$B$782,V$11)+'СЕТ СН'!$F$14+СВЦЭМ!$D$10+'СЕТ СН'!$F$8*'СЕТ СН'!$F$9-'СЕТ СН'!$F$26</f>
        <v>792.30386813999996</v>
      </c>
      <c r="W32" s="36">
        <f>SUMIFS(СВЦЭМ!$D$39:$D$782,СВЦЭМ!$A$39:$A$782,$A32,СВЦЭМ!$B$39:$B$782,W$11)+'СЕТ СН'!$F$14+СВЦЭМ!$D$10+'СЕТ СН'!$F$8*'СЕТ СН'!$F$9-'СЕТ СН'!$F$26</f>
        <v>815.52218805999996</v>
      </c>
      <c r="X32" s="36">
        <f>SUMIFS(СВЦЭМ!$D$39:$D$782,СВЦЭМ!$A$39:$A$782,$A32,СВЦЭМ!$B$39:$B$782,X$11)+'СЕТ СН'!$F$14+СВЦЭМ!$D$10+'СЕТ СН'!$F$8*'СЕТ СН'!$F$9-'СЕТ СН'!$F$26</f>
        <v>778.81170623999992</v>
      </c>
      <c r="Y32" s="36">
        <f>SUMIFS(СВЦЭМ!$D$39:$D$782,СВЦЭМ!$A$39:$A$782,$A32,СВЦЭМ!$B$39:$B$782,Y$11)+'СЕТ СН'!$F$14+СВЦЭМ!$D$10+'СЕТ СН'!$F$8*'СЕТ СН'!$F$9-'СЕТ СН'!$F$26</f>
        <v>809.08138214999997</v>
      </c>
    </row>
    <row r="33" spans="1:27" ht="15.75" x14ac:dyDescent="0.2">
      <c r="A33" s="35">
        <f t="shared" si="0"/>
        <v>44430</v>
      </c>
      <c r="B33" s="36">
        <f>SUMIFS(СВЦЭМ!$D$39:$D$782,СВЦЭМ!$A$39:$A$782,$A33,СВЦЭМ!$B$39:$B$782,B$11)+'СЕТ СН'!$F$14+СВЦЭМ!$D$10+'СЕТ СН'!$F$8*'СЕТ СН'!$F$9-'СЕТ СН'!$F$26</f>
        <v>851.86275159999991</v>
      </c>
      <c r="C33" s="36">
        <f>SUMIFS(СВЦЭМ!$D$39:$D$782,СВЦЭМ!$A$39:$A$782,$A33,СВЦЭМ!$B$39:$B$782,C$11)+'СЕТ СН'!$F$14+СВЦЭМ!$D$10+'СЕТ СН'!$F$8*'СЕТ СН'!$F$9-'СЕТ СН'!$F$26</f>
        <v>923.43735642999991</v>
      </c>
      <c r="D33" s="36">
        <f>SUMIFS(СВЦЭМ!$D$39:$D$782,СВЦЭМ!$A$39:$A$782,$A33,СВЦЭМ!$B$39:$B$782,D$11)+'СЕТ СН'!$F$14+СВЦЭМ!$D$10+'СЕТ СН'!$F$8*'СЕТ СН'!$F$9-'СЕТ СН'!$F$26</f>
        <v>1013.5325625199999</v>
      </c>
      <c r="E33" s="36">
        <f>SUMIFS(СВЦЭМ!$D$39:$D$782,СВЦЭМ!$A$39:$A$782,$A33,СВЦЭМ!$B$39:$B$782,E$11)+'СЕТ СН'!$F$14+СВЦЭМ!$D$10+'СЕТ СН'!$F$8*'СЕТ СН'!$F$9-'СЕТ СН'!$F$26</f>
        <v>1079.89394019</v>
      </c>
      <c r="F33" s="36">
        <f>SUMIFS(СВЦЭМ!$D$39:$D$782,СВЦЭМ!$A$39:$A$782,$A33,СВЦЭМ!$B$39:$B$782,F$11)+'СЕТ СН'!$F$14+СВЦЭМ!$D$10+'СЕТ СН'!$F$8*'СЕТ СН'!$F$9-'СЕТ СН'!$F$26</f>
        <v>1093.2894930099999</v>
      </c>
      <c r="G33" s="36">
        <f>SUMIFS(СВЦЭМ!$D$39:$D$782,СВЦЭМ!$A$39:$A$782,$A33,СВЦЭМ!$B$39:$B$782,G$11)+'СЕТ СН'!$F$14+СВЦЭМ!$D$10+'СЕТ СН'!$F$8*'СЕТ СН'!$F$9-'СЕТ СН'!$F$26</f>
        <v>1088.6217346400001</v>
      </c>
      <c r="H33" s="36">
        <f>SUMIFS(СВЦЭМ!$D$39:$D$782,СВЦЭМ!$A$39:$A$782,$A33,СВЦЭМ!$B$39:$B$782,H$11)+'СЕТ СН'!$F$14+СВЦЭМ!$D$10+'СЕТ СН'!$F$8*'СЕТ СН'!$F$9-'СЕТ СН'!$F$26</f>
        <v>1046.29319188</v>
      </c>
      <c r="I33" s="36">
        <f>SUMIFS(СВЦЭМ!$D$39:$D$782,СВЦЭМ!$A$39:$A$782,$A33,СВЦЭМ!$B$39:$B$782,I$11)+'СЕТ СН'!$F$14+СВЦЭМ!$D$10+'СЕТ СН'!$F$8*'СЕТ СН'!$F$9-'СЕТ СН'!$F$26</f>
        <v>889.28587033999997</v>
      </c>
      <c r="J33" s="36">
        <f>SUMIFS(СВЦЭМ!$D$39:$D$782,СВЦЭМ!$A$39:$A$782,$A33,СВЦЭМ!$B$39:$B$782,J$11)+'СЕТ СН'!$F$14+СВЦЭМ!$D$10+'СЕТ СН'!$F$8*'СЕТ СН'!$F$9-'СЕТ СН'!$F$26</f>
        <v>814.01900586999989</v>
      </c>
      <c r="K33" s="36">
        <f>SUMIFS(СВЦЭМ!$D$39:$D$782,СВЦЭМ!$A$39:$A$782,$A33,СВЦЭМ!$B$39:$B$782,K$11)+'СЕТ СН'!$F$14+СВЦЭМ!$D$10+'СЕТ СН'!$F$8*'СЕТ СН'!$F$9-'СЕТ СН'!$F$26</f>
        <v>750.75971046999996</v>
      </c>
      <c r="L33" s="36">
        <f>SUMIFS(СВЦЭМ!$D$39:$D$782,СВЦЭМ!$A$39:$A$782,$A33,СВЦЭМ!$B$39:$B$782,L$11)+'СЕТ СН'!$F$14+СВЦЭМ!$D$10+'СЕТ СН'!$F$8*'СЕТ СН'!$F$9-'СЕТ СН'!$F$26</f>
        <v>733.42849346999992</v>
      </c>
      <c r="M33" s="36">
        <f>SUMIFS(СВЦЭМ!$D$39:$D$782,СВЦЭМ!$A$39:$A$782,$A33,СВЦЭМ!$B$39:$B$782,M$11)+'СЕТ СН'!$F$14+СВЦЭМ!$D$10+'СЕТ СН'!$F$8*'СЕТ СН'!$F$9-'СЕТ СН'!$F$26</f>
        <v>725.05592505999994</v>
      </c>
      <c r="N33" s="36">
        <f>SUMIFS(СВЦЭМ!$D$39:$D$782,СВЦЭМ!$A$39:$A$782,$A33,СВЦЭМ!$B$39:$B$782,N$11)+'СЕТ СН'!$F$14+СВЦЭМ!$D$10+'СЕТ СН'!$F$8*'СЕТ СН'!$F$9-'СЕТ СН'!$F$26</f>
        <v>722.18620710999994</v>
      </c>
      <c r="O33" s="36">
        <f>SUMIFS(СВЦЭМ!$D$39:$D$782,СВЦЭМ!$A$39:$A$782,$A33,СВЦЭМ!$B$39:$B$782,O$11)+'СЕТ СН'!$F$14+СВЦЭМ!$D$10+'СЕТ СН'!$F$8*'СЕТ СН'!$F$9-'СЕТ СН'!$F$26</f>
        <v>729.69607198999995</v>
      </c>
      <c r="P33" s="36">
        <f>SUMIFS(СВЦЭМ!$D$39:$D$782,СВЦЭМ!$A$39:$A$782,$A33,СВЦЭМ!$B$39:$B$782,P$11)+'СЕТ СН'!$F$14+СВЦЭМ!$D$10+'СЕТ СН'!$F$8*'СЕТ СН'!$F$9-'СЕТ СН'!$F$26</f>
        <v>759.91875035999999</v>
      </c>
      <c r="Q33" s="36">
        <f>SUMIFS(СВЦЭМ!$D$39:$D$782,СВЦЭМ!$A$39:$A$782,$A33,СВЦЭМ!$B$39:$B$782,Q$11)+'СЕТ СН'!$F$14+СВЦЭМ!$D$10+'СЕТ СН'!$F$8*'СЕТ СН'!$F$9-'СЕТ СН'!$F$26</f>
        <v>770.67565739999998</v>
      </c>
      <c r="R33" s="36">
        <f>SUMIFS(СВЦЭМ!$D$39:$D$782,СВЦЭМ!$A$39:$A$782,$A33,СВЦЭМ!$B$39:$B$782,R$11)+'СЕТ СН'!$F$14+СВЦЭМ!$D$10+'СЕТ СН'!$F$8*'СЕТ СН'!$F$9-'СЕТ СН'!$F$26</f>
        <v>766.46516902999997</v>
      </c>
      <c r="S33" s="36">
        <f>SUMIFS(СВЦЭМ!$D$39:$D$782,СВЦЭМ!$A$39:$A$782,$A33,СВЦЭМ!$B$39:$B$782,S$11)+'СЕТ СН'!$F$14+СВЦЭМ!$D$10+'СЕТ СН'!$F$8*'СЕТ СН'!$F$9-'СЕТ СН'!$F$26</f>
        <v>736.08320521999997</v>
      </c>
      <c r="T33" s="36">
        <f>SUMIFS(СВЦЭМ!$D$39:$D$782,СВЦЭМ!$A$39:$A$782,$A33,СВЦЭМ!$B$39:$B$782,T$11)+'СЕТ СН'!$F$14+СВЦЭМ!$D$10+'СЕТ СН'!$F$8*'СЕТ СН'!$F$9-'СЕТ СН'!$F$26</f>
        <v>710.91489852999996</v>
      </c>
      <c r="U33" s="36">
        <f>SUMIFS(СВЦЭМ!$D$39:$D$782,СВЦЭМ!$A$39:$A$782,$A33,СВЦЭМ!$B$39:$B$782,U$11)+'СЕТ СН'!$F$14+СВЦЭМ!$D$10+'СЕТ СН'!$F$8*'СЕТ СН'!$F$9-'СЕТ СН'!$F$26</f>
        <v>708.11378622999996</v>
      </c>
      <c r="V33" s="36">
        <f>SUMIFS(СВЦЭМ!$D$39:$D$782,СВЦЭМ!$A$39:$A$782,$A33,СВЦЭМ!$B$39:$B$782,V$11)+'СЕТ СН'!$F$14+СВЦЭМ!$D$10+'СЕТ СН'!$F$8*'СЕТ СН'!$F$9-'СЕТ СН'!$F$26</f>
        <v>705.67321938999999</v>
      </c>
      <c r="W33" s="36">
        <f>SUMIFS(СВЦЭМ!$D$39:$D$782,СВЦЭМ!$A$39:$A$782,$A33,СВЦЭМ!$B$39:$B$782,W$11)+'СЕТ СН'!$F$14+СВЦЭМ!$D$10+'СЕТ СН'!$F$8*'СЕТ СН'!$F$9-'СЕТ СН'!$F$26</f>
        <v>713.49015943999996</v>
      </c>
      <c r="X33" s="36">
        <f>SUMIFS(СВЦЭМ!$D$39:$D$782,СВЦЭМ!$A$39:$A$782,$A33,СВЦЭМ!$B$39:$B$782,X$11)+'СЕТ СН'!$F$14+СВЦЭМ!$D$10+'СЕТ СН'!$F$8*'СЕТ СН'!$F$9-'СЕТ СН'!$F$26</f>
        <v>722.28951946999996</v>
      </c>
      <c r="Y33" s="36">
        <f>SUMIFS(СВЦЭМ!$D$39:$D$782,СВЦЭМ!$A$39:$A$782,$A33,СВЦЭМ!$B$39:$B$782,Y$11)+'СЕТ СН'!$F$14+СВЦЭМ!$D$10+'СЕТ СН'!$F$8*'СЕТ СН'!$F$9-'СЕТ СН'!$F$26</f>
        <v>778.34099190999996</v>
      </c>
    </row>
    <row r="34" spans="1:27" ht="15.75" x14ac:dyDescent="0.2">
      <c r="A34" s="35">
        <f t="shared" si="0"/>
        <v>44431</v>
      </c>
      <c r="B34" s="36">
        <f>SUMIFS(СВЦЭМ!$D$39:$D$782,СВЦЭМ!$A$39:$A$782,$A34,СВЦЭМ!$B$39:$B$782,B$11)+'СЕТ СН'!$F$14+СВЦЭМ!$D$10+'СЕТ СН'!$F$8*'СЕТ СН'!$F$9-'СЕТ СН'!$F$26</f>
        <v>873.97367354999994</v>
      </c>
      <c r="C34" s="36">
        <f>SUMIFS(СВЦЭМ!$D$39:$D$782,СВЦЭМ!$A$39:$A$782,$A34,СВЦЭМ!$B$39:$B$782,C$11)+'СЕТ СН'!$F$14+СВЦЭМ!$D$10+'СЕТ СН'!$F$8*'СЕТ СН'!$F$9-'СЕТ СН'!$F$26</f>
        <v>888.3227886599999</v>
      </c>
      <c r="D34" s="36">
        <f>SUMIFS(СВЦЭМ!$D$39:$D$782,СВЦЭМ!$A$39:$A$782,$A34,СВЦЭМ!$B$39:$B$782,D$11)+'СЕТ СН'!$F$14+СВЦЭМ!$D$10+'СЕТ СН'!$F$8*'СЕТ СН'!$F$9-'СЕТ СН'!$F$26</f>
        <v>926.48402529999998</v>
      </c>
      <c r="E34" s="36">
        <f>SUMIFS(СВЦЭМ!$D$39:$D$782,СВЦЭМ!$A$39:$A$782,$A34,СВЦЭМ!$B$39:$B$782,E$11)+'СЕТ СН'!$F$14+СВЦЭМ!$D$10+'СЕТ СН'!$F$8*'СЕТ СН'!$F$9-'СЕТ СН'!$F$26</f>
        <v>950.65531368999996</v>
      </c>
      <c r="F34" s="36">
        <f>SUMIFS(СВЦЭМ!$D$39:$D$782,СВЦЭМ!$A$39:$A$782,$A34,СВЦЭМ!$B$39:$B$782,F$11)+'СЕТ СН'!$F$14+СВЦЭМ!$D$10+'СЕТ СН'!$F$8*'СЕТ СН'!$F$9-'СЕТ СН'!$F$26</f>
        <v>952.06893377999995</v>
      </c>
      <c r="G34" s="36">
        <f>SUMIFS(СВЦЭМ!$D$39:$D$782,СВЦЭМ!$A$39:$A$782,$A34,СВЦЭМ!$B$39:$B$782,G$11)+'СЕТ СН'!$F$14+СВЦЭМ!$D$10+'СЕТ СН'!$F$8*'СЕТ СН'!$F$9-'СЕТ СН'!$F$26</f>
        <v>941.90442770999994</v>
      </c>
      <c r="H34" s="36">
        <f>SUMIFS(СВЦЭМ!$D$39:$D$782,СВЦЭМ!$A$39:$A$782,$A34,СВЦЭМ!$B$39:$B$782,H$11)+'СЕТ СН'!$F$14+СВЦЭМ!$D$10+'СЕТ СН'!$F$8*'СЕТ СН'!$F$9-'СЕТ СН'!$F$26</f>
        <v>911.20703139999989</v>
      </c>
      <c r="I34" s="36">
        <f>SUMIFS(СВЦЭМ!$D$39:$D$782,СВЦЭМ!$A$39:$A$782,$A34,СВЦЭМ!$B$39:$B$782,I$11)+'СЕТ СН'!$F$14+СВЦЭМ!$D$10+'СЕТ СН'!$F$8*'СЕТ СН'!$F$9-'СЕТ СН'!$F$26</f>
        <v>864.36396761999993</v>
      </c>
      <c r="J34" s="36">
        <f>SUMIFS(СВЦЭМ!$D$39:$D$782,СВЦЭМ!$A$39:$A$782,$A34,СВЦЭМ!$B$39:$B$782,J$11)+'СЕТ СН'!$F$14+СВЦЭМ!$D$10+'СЕТ СН'!$F$8*'СЕТ СН'!$F$9-'СЕТ СН'!$F$26</f>
        <v>812.12063996999996</v>
      </c>
      <c r="K34" s="36">
        <f>SUMIFS(СВЦЭМ!$D$39:$D$782,СВЦЭМ!$A$39:$A$782,$A34,СВЦЭМ!$B$39:$B$782,K$11)+'СЕТ СН'!$F$14+СВЦЭМ!$D$10+'СЕТ СН'!$F$8*'СЕТ СН'!$F$9-'СЕТ СН'!$F$26</f>
        <v>812.92997806999995</v>
      </c>
      <c r="L34" s="36">
        <f>SUMIFS(СВЦЭМ!$D$39:$D$782,СВЦЭМ!$A$39:$A$782,$A34,СВЦЭМ!$B$39:$B$782,L$11)+'СЕТ СН'!$F$14+СВЦЭМ!$D$10+'СЕТ СН'!$F$8*'СЕТ СН'!$F$9-'СЕТ СН'!$F$26</f>
        <v>836.31001808999997</v>
      </c>
      <c r="M34" s="36">
        <f>SUMIFS(СВЦЭМ!$D$39:$D$782,СВЦЭМ!$A$39:$A$782,$A34,СВЦЭМ!$B$39:$B$782,M$11)+'СЕТ СН'!$F$14+СВЦЭМ!$D$10+'СЕТ СН'!$F$8*'СЕТ СН'!$F$9-'СЕТ СН'!$F$26</f>
        <v>839.0528257499999</v>
      </c>
      <c r="N34" s="36">
        <f>SUMIFS(СВЦЭМ!$D$39:$D$782,СВЦЭМ!$A$39:$A$782,$A34,СВЦЭМ!$B$39:$B$782,N$11)+'СЕТ СН'!$F$14+СВЦЭМ!$D$10+'СЕТ СН'!$F$8*'СЕТ СН'!$F$9-'СЕТ СН'!$F$26</f>
        <v>835.67087893999997</v>
      </c>
      <c r="O34" s="36">
        <f>SUMIFS(СВЦЭМ!$D$39:$D$782,СВЦЭМ!$A$39:$A$782,$A34,СВЦЭМ!$B$39:$B$782,O$11)+'СЕТ СН'!$F$14+СВЦЭМ!$D$10+'СЕТ СН'!$F$8*'СЕТ СН'!$F$9-'СЕТ СН'!$F$26</f>
        <v>855.34561627999994</v>
      </c>
      <c r="P34" s="36">
        <f>SUMIFS(СВЦЭМ!$D$39:$D$782,СВЦЭМ!$A$39:$A$782,$A34,СВЦЭМ!$B$39:$B$782,P$11)+'СЕТ СН'!$F$14+СВЦЭМ!$D$10+'СЕТ СН'!$F$8*'СЕТ СН'!$F$9-'СЕТ СН'!$F$26</f>
        <v>840.33819775999996</v>
      </c>
      <c r="Q34" s="36">
        <f>SUMIFS(СВЦЭМ!$D$39:$D$782,СВЦЭМ!$A$39:$A$782,$A34,СВЦЭМ!$B$39:$B$782,Q$11)+'СЕТ СН'!$F$14+СВЦЭМ!$D$10+'СЕТ СН'!$F$8*'СЕТ СН'!$F$9-'СЕТ СН'!$F$26</f>
        <v>836.50306088999992</v>
      </c>
      <c r="R34" s="36">
        <f>SUMIFS(СВЦЭМ!$D$39:$D$782,СВЦЭМ!$A$39:$A$782,$A34,СВЦЭМ!$B$39:$B$782,R$11)+'СЕТ СН'!$F$14+СВЦЭМ!$D$10+'СЕТ СН'!$F$8*'СЕТ СН'!$F$9-'СЕТ СН'!$F$26</f>
        <v>830.51511782999989</v>
      </c>
      <c r="S34" s="36">
        <f>SUMIFS(СВЦЭМ!$D$39:$D$782,СВЦЭМ!$A$39:$A$782,$A34,СВЦЭМ!$B$39:$B$782,S$11)+'СЕТ СН'!$F$14+СВЦЭМ!$D$10+'СЕТ СН'!$F$8*'СЕТ СН'!$F$9-'СЕТ СН'!$F$26</f>
        <v>820.2559043</v>
      </c>
      <c r="T34" s="36">
        <f>SUMIFS(СВЦЭМ!$D$39:$D$782,СВЦЭМ!$A$39:$A$782,$A34,СВЦЭМ!$B$39:$B$782,T$11)+'СЕТ СН'!$F$14+СВЦЭМ!$D$10+'СЕТ СН'!$F$8*'СЕТ СН'!$F$9-'СЕТ СН'!$F$26</f>
        <v>854.72240903999989</v>
      </c>
      <c r="U34" s="36">
        <f>SUMIFS(СВЦЭМ!$D$39:$D$782,СВЦЭМ!$A$39:$A$782,$A34,СВЦЭМ!$B$39:$B$782,U$11)+'СЕТ СН'!$F$14+СВЦЭМ!$D$10+'СЕТ СН'!$F$8*'СЕТ СН'!$F$9-'СЕТ СН'!$F$26</f>
        <v>841.88031932999991</v>
      </c>
      <c r="V34" s="36">
        <f>SUMIFS(СВЦЭМ!$D$39:$D$782,СВЦЭМ!$A$39:$A$782,$A34,СВЦЭМ!$B$39:$B$782,V$11)+'СЕТ СН'!$F$14+СВЦЭМ!$D$10+'СЕТ СН'!$F$8*'СЕТ СН'!$F$9-'СЕТ СН'!$F$26</f>
        <v>838.30141415999992</v>
      </c>
      <c r="W34" s="36">
        <f>SUMIFS(СВЦЭМ!$D$39:$D$782,СВЦЭМ!$A$39:$A$782,$A34,СВЦЭМ!$B$39:$B$782,W$11)+'СЕТ СН'!$F$14+СВЦЭМ!$D$10+'СЕТ СН'!$F$8*'СЕТ СН'!$F$9-'СЕТ СН'!$F$26</f>
        <v>855.17800810999995</v>
      </c>
      <c r="X34" s="36">
        <f>SUMIFS(СВЦЭМ!$D$39:$D$782,СВЦЭМ!$A$39:$A$782,$A34,СВЦЭМ!$B$39:$B$782,X$11)+'СЕТ СН'!$F$14+СВЦЭМ!$D$10+'СЕТ СН'!$F$8*'СЕТ СН'!$F$9-'СЕТ СН'!$F$26</f>
        <v>814.47614565999993</v>
      </c>
      <c r="Y34" s="36">
        <f>SUMIFS(СВЦЭМ!$D$39:$D$782,СВЦЭМ!$A$39:$A$782,$A34,СВЦЭМ!$B$39:$B$782,Y$11)+'СЕТ СН'!$F$14+СВЦЭМ!$D$10+'СЕТ СН'!$F$8*'СЕТ СН'!$F$9-'СЕТ СН'!$F$26</f>
        <v>838.28915433999998</v>
      </c>
    </row>
    <row r="35" spans="1:27" ht="15.75" x14ac:dyDescent="0.2">
      <c r="A35" s="35">
        <f t="shared" si="0"/>
        <v>44432</v>
      </c>
      <c r="B35" s="36">
        <f>SUMIFS(СВЦЭМ!$D$39:$D$782,СВЦЭМ!$A$39:$A$782,$A35,СВЦЭМ!$B$39:$B$782,B$11)+'СЕТ СН'!$F$14+СВЦЭМ!$D$10+'СЕТ СН'!$F$8*'СЕТ СН'!$F$9-'СЕТ СН'!$F$26</f>
        <v>830.82578409999996</v>
      </c>
      <c r="C35" s="36">
        <f>SUMIFS(СВЦЭМ!$D$39:$D$782,СВЦЭМ!$A$39:$A$782,$A35,СВЦЭМ!$B$39:$B$782,C$11)+'СЕТ СН'!$F$14+СВЦЭМ!$D$10+'СЕТ СН'!$F$8*'СЕТ СН'!$F$9-'СЕТ СН'!$F$26</f>
        <v>898.96712589999993</v>
      </c>
      <c r="D35" s="36">
        <f>SUMIFS(СВЦЭМ!$D$39:$D$782,СВЦЭМ!$A$39:$A$782,$A35,СВЦЭМ!$B$39:$B$782,D$11)+'СЕТ СН'!$F$14+СВЦЭМ!$D$10+'СЕТ СН'!$F$8*'СЕТ СН'!$F$9-'СЕТ СН'!$F$26</f>
        <v>943.47654853999995</v>
      </c>
      <c r="E35" s="36">
        <f>SUMIFS(СВЦЭМ!$D$39:$D$782,СВЦЭМ!$A$39:$A$782,$A35,СВЦЭМ!$B$39:$B$782,E$11)+'СЕТ СН'!$F$14+СВЦЭМ!$D$10+'СЕТ СН'!$F$8*'СЕТ СН'!$F$9-'СЕТ СН'!$F$26</f>
        <v>1000.1443518999999</v>
      </c>
      <c r="F35" s="36">
        <f>SUMIFS(СВЦЭМ!$D$39:$D$782,СВЦЭМ!$A$39:$A$782,$A35,СВЦЭМ!$B$39:$B$782,F$11)+'СЕТ СН'!$F$14+СВЦЭМ!$D$10+'СЕТ СН'!$F$8*'СЕТ СН'!$F$9-'СЕТ СН'!$F$26</f>
        <v>999.5251453599999</v>
      </c>
      <c r="G35" s="36">
        <f>SUMIFS(СВЦЭМ!$D$39:$D$782,СВЦЭМ!$A$39:$A$782,$A35,СВЦЭМ!$B$39:$B$782,G$11)+'СЕТ СН'!$F$14+СВЦЭМ!$D$10+'СЕТ СН'!$F$8*'СЕТ СН'!$F$9-'СЕТ СН'!$F$26</f>
        <v>980.2028224899999</v>
      </c>
      <c r="H35" s="36">
        <f>SUMIFS(СВЦЭМ!$D$39:$D$782,СВЦЭМ!$A$39:$A$782,$A35,СВЦЭМ!$B$39:$B$782,H$11)+'СЕТ СН'!$F$14+СВЦЭМ!$D$10+'СЕТ СН'!$F$8*'СЕТ СН'!$F$9-'СЕТ СН'!$F$26</f>
        <v>932.61718883999993</v>
      </c>
      <c r="I35" s="36">
        <f>SUMIFS(СВЦЭМ!$D$39:$D$782,СВЦЭМ!$A$39:$A$782,$A35,СВЦЭМ!$B$39:$B$782,I$11)+'СЕТ СН'!$F$14+СВЦЭМ!$D$10+'СЕТ СН'!$F$8*'СЕТ СН'!$F$9-'СЕТ СН'!$F$26</f>
        <v>864.91559616999996</v>
      </c>
      <c r="J35" s="36">
        <f>SUMIFS(СВЦЭМ!$D$39:$D$782,СВЦЭМ!$A$39:$A$782,$A35,СВЦЭМ!$B$39:$B$782,J$11)+'СЕТ СН'!$F$14+СВЦЭМ!$D$10+'СЕТ СН'!$F$8*'СЕТ СН'!$F$9-'СЕТ СН'!$F$26</f>
        <v>771.3527355299999</v>
      </c>
      <c r="K35" s="36">
        <f>SUMIFS(СВЦЭМ!$D$39:$D$782,СВЦЭМ!$A$39:$A$782,$A35,СВЦЭМ!$B$39:$B$782,K$11)+'СЕТ СН'!$F$14+СВЦЭМ!$D$10+'СЕТ СН'!$F$8*'СЕТ СН'!$F$9-'СЕТ СН'!$F$26</f>
        <v>761.57990661999997</v>
      </c>
      <c r="L35" s="36">
        <f>SUMIFS(СВЦЭМ!$D$39:$D$782,СВЦЭМ!$A$39:$A$782,$A35,СВЦЭМ!$B$39:$B$782,L$11)+'СЕТ СН'!$F$14+СВЦЭМ!$D$10+'СЕТ СН'!$F$8*'СЕТ СН'!$F$9-'СЕТ СН'!$F$26</f>
        <v>767.51308989999995</v>
      </c>
      <c r="M35" s="36">
        <f>SUMIFS(СВЦЭМ!$D$39:$D$782,СВЦЭМ!$A$39:$A$782,$A35,СВЦЭМ!$B$39:$B$782,M$11)+'СЕТ СН'!$F$14+СВЦЭМ!$D$10+'СЕТ СН'!$F$8*'СЕТ СН'!$F$9-'СЕТ СН'!$F$26</f>
        <v>765.94260724999992</v>
      </c>
      <c r="N35" s="36">
        <f>SUMIFS(СВЦЭМ!$D$39:$D$782,СВЦЭМ!$A$39:$A$782,$A35,СВЦЭМ!$B$39:$B$782,N$11)+'СЕТ СН'!$F$14+СВЦЭМ!$D$10+'СЕТ СН'!$F$8*'СЕТ СН'!$F$9-'СЕТ СН'!$F$26</f>
        <v>766.04284344999996</v>
      </c>
      <c r="O35" s="36">
        <f>SUMIFS(СВЦЭМ!$D$39:$D$782,СВЦЭМ!$A$39:$A$782,$A35,СВЦЭМ!$B$39:$B$782,O$11)+'СЕТ СН'!$F$14+СВЦЭМ!$D$10+'СЕТ СН'!$F$8*'СЕТ СН'!$F$9-'СЕТ СН'!$F$26</f>
        <v>753.29982485999994</v>
      </c>
      <c r="P35" s="36">
        <f>SUMIFS(СВЦЭМ!$D$39:$D$782,СВЦЭМ!$A$39:$A$782,$A35,СВЦЭМ!$B$39:$B$782,P$11)+'СЕТ СН'!$F$14+СВЦЭМ!$D$10+'СЕТ СН'!$F$8*'СЕТ СН'!$F$9-'СЕТ СН'!$F$26</f>
        <v>763.3702022299999</v>
      </c>
      <c r="Q35" s="36">
        <f>SUMIFS(СВЦЭМ!$D$39:$D$782,СВЦЭМ!$A$39:$A$782,$A35,СВЦЭМ!$B$39:$B$782,Q$11)+'СЕТ СН'!$F$14+СВЦЭМ!$D$10+'СЕТ СН'!$F$8*'СЕТ СН'!$F$9-'СЕТ СН'!$F$26</f>
        <v>774.12470021999991</v>
      </c>
      <c r="R35" s="36">
        <f>SUMIFS(СВЦЭМ!$D$39:$D$782,СВЦЭМ!$A$39:$A$782,$A35,СВЦЭМ!$B$39:$B$782,R$11)+'СЕТ СН'!$F$14+СВЦЭМ!$D$10+'СЕТ СН'!$F$8*'СЕТ СН'!$F$9-'СЕТ СН'!$F$26</f>
        <v>773.05246867999995</v>
      </c>
      <c r="S35" s="36">
        <f>SUMIFS(СВЦЭМ!$D$39:$D$782,СВЦЭМ!$A$39:$A$782,$A35,СВЦЭМ!$B$39:$B$782,S$11)+'СЕТ СН'!$F$14+СВЦЭМ!$D$10+'СЕТ СН'!$F$8*'СЕТ СН'!$F$9-'СЕТ СН'!$F$26</f>
        <v>753.49374462999992</v>
      </c>
      <c r="T35" s="36">
        <f>SUMIFS(СВЦЭМ!$D$39:$D$782,СВЦЭМ!$A$39:$A$782,$A35,СВЦЭМ!$B$39:$B$782,T$11)+'СЕТ СН'!$F$14+СВЦЭМ!$D$10+'СЕТ СН'!$F$8*'СЕТ СН'!$F$9-'СЕТ СН'!$F$26</f>
        <v>792.5477109499999</v>
      </c>
      <c r="U35" s="36">
        <f>SUMIFS(СВЦЭМ!$D$39:$D$782,СВЦЭМ!$A$39:$A$782,$A35,СВЦЭМ!$B$39:$B$782,U$11)+'СЕТ СН'!$F$14+СВЦЭМ!$D$10+'СЕТ СН'!$F$8*'СЕТ СН'!$F$9-'СЕТ СН'!$F$26</f>
        <v>788.79405534999989</v>
      </c>
      <c r="V35" s="36">
        <f>SUMIFS(СВЦЭМ!$D$39:$D$782,СВЦЭМ!$A$39:$A$782,$A35,СВЦЭМ!$B$39:$B$782,V$11)+'СЕТ СН'!$F$14+СВЦЭМ!$D$10+'СЕТ СН'!$F$8*'СЕТ СН'!$F$9-'СЕТ СН'!$F$26</f>
        <v>798.30769486999998</v>
      </c>
      <c r="W35" s="36">
        <f>SUMIFS(СВЦЭМ!$D$39:$D$782,СВЦЭМ!$A$39:$A$782,$A35,СВЦЭМ!$B$39:$B$782,W$11)+'СЕТ СН'!$F$14+СВЦЭМ!$D$10+'СЕТ СН'!$F$8*'СЕТ СН'!$F$9-'СЕТ СН'!$F$26</f>
        <v>816.12537551999992</v>
      </c>
      <c r="X35" s="36">
        <f>SUMIFS(СВЦЭМ!$D$39:$D$782,СВЦЭМ!$A$39:$A$782,$A35,СВЦЭМ!$B$39:$B$782,X$11)+'СЕТ СН'!$F$14+СВЦЭМ!$D$10+'СЕТ СН'!$F$8*'СЕТ СН'!$F$9-'СЕТ СН'!$F$26</f>
        <v>764.54736423999998</v>
      </c>
      <c r="Y35" s="36">
        <f>SUMIFS(СВЦЭМ!$D$39:$D$782,СВЦЭМ!$A$39:$A$782,$A35,СВЦЭМ!$B$39:$B$782,Y$11)+'СЕТ СН'!$F$14+СВЦЭМ!$D$10+'СЕТ СН'!$F$8*'СЕТ СН'!$F$9-'СЕТ СН'!$F$26</f>
        <v>787.74739969999996</v>
      </c>
    </row>
    <row r="36" spans="1:27" ht="15.75" x14ac:dyDescent="0.2">
      <c r="A36" s="35">
        <f t="shared" si="0"/>
        <v>44433</v>
      </c>
      <c r="B36" s="36">
        <f>SUMIFS(СВЦЭМ!$D$39:$D$782,СВЦЭМ!$A$39:$A$782,$A36,СВЦЭМ!$B$39:$B$782,B$11)+'СЕТ СН'!$F$14+СВЦЭМ!$D$10+'СЕТ СН'!$F$8*'СЕТ СН'!$F$9-'СЕТ СН'!$F$26</f>
        <v>897.38817236999989</v>
      </c>
      <c r="C36" s="36">
        <f>SUMIFS(СВЦЭМ!$D$39:$D$782,СВЦЭМ!$A$39:$A$782,$A36,СВЦЭМ!$B$39:$B$782,C$11)+'СЕТ СН'!$F$14+СВЦЭМ!$D$10+'СЕТ СН'!$F$8*'СЕТ СН'!$F$9-'СЕТ СН'!$F$26</f>
        <v>973.65672625999991</v>
      </c>
      <c r="D36" s="36">
        <f>SUMIFS(СВЦЭМ!$D$39:$D$782,СВЦЭМ!$A$39:$A$782,$A36,СВЦЭМ!$B$39:$B$782,D$11)+'СЕТ СН'!$F$14+СВЦЭМ!$D$10+'СЕТ СН'!$F$8*'СЕТ СН'!$F$9-'СЕТ СН'!$F$26</f>
        <v>1003.68183012</v>
      </c>
      <c r="E36" s="36">
        <f>SUMIFS(СВЦЭМ!$D$39:$D$782,СВЦЭМ!$A$39:$A$782,$A36,СВЦЭМ!$B$39:$B$782,E$11)+'СЕТ СН'!$F$14+СВЦЭМ!$D$10+'СЕТ СН'!$F$8*'СЕТ СН'!$F$9-'СЕТ СН'!$F$26</f>
        <v>1010.2982580199999</v>
      </c>
      <c r="F36" s="36">
        <f>SUMIFS(СВЦЭМ!$D$39:$D$782,СВЦЭМ!$A$39:$A$782,$A36,СВЦЭМ!$B$39:$B$782,F$11)+'СЕТ СН'!$F$14+СВЦЭМ!$D$10+'СЕТ СН'!$F$8*'СЕТ СН'!$F$9-'СЕТ СН'!$F$26</f>
        <v>1002.6993467599999</v>
      </c>
      <c r="G36" s="36">
        <f>SUMIFS(СВЦЭМ!$D$39:$D$782,СВЦЭМ!$A$39:$A$782,$A36,СВЦЭМ!$B$39:$B$782,G$11)+'СЕТ СН'!$F$14+СВЦЭМ!$D$10+'СЕТ СН'!$F$8*'СЕТ СН'!$F$9-'СЕТ СН'!$F$26</f>
        <v>990.54965408999999</v>
      </c>
      <c r="H36" s="36">
        <f>SUMIFS(СВЦЭМ!$D$39:$D$782,СВЦЭМ!$A$39:$A$782,$A36,СВЦЭМ!$B$39:$B$782,H$11)+'СЕТ СН'!$F$14+СВЦЭМ!$D$10+'СЕТ СН'!$F$8*'СЕТ СН'!$F$9-'СЕТ СН'!$F$26</f>
        <v>962.07866096999999</v>
      </c>
      <c r="I36" s="36">
        <f>SUMIFS(СВЦЭМ!$D$39:$D$782,СВЦЭМ!$A$39:$A$782,$A36,СВЦЭМ!$B$39:$B$782,I$11)+'СЕТ СН'!$F$14+СВЦЭМ!$D$10+'СЕТ СН'!$F$8*'СЕТ СН'!$F$9-'СЕТ СН'!$F$26</f>
        <v>887.58309287999998</v>
      </c>
      <c r="J36" s="36">
        <f>SUMIFS(СВЦЭМ!$D$39:$D$782,СВЦЭМ!$A$39:$A$782,$A36,СВЦЭМ!$B$39:$B$782,J$11)+'СЕТ СН'!$F$14+СВЦЭМ!$D$10+'СЕТ СН'!$F$8*'СЕТ СН'!$F$9-'СЕТ СН'!$F$26</f>
        <v>811.91399693999995</v>
      </c>
      <c r="K36" s="36">
        <f>SUMIFS(СВЦЭМ!$D$39:$D$782,СВЦЭМ!$A$39:$A$782,$A36,СВЦЭМ!$B$39:$B$782,K$11)+'СЕТ СН'!$F$14+СВЦЭМ!$D$10+'СЕТ СН'!$F$8*'СЕТ СН'!$F$9-'СЕТ СН'!$F$26</f>
        <v>786.46740681999995</v>
      </c>
      <c r="L36" s="36">
        <f>SUMIFS(СВЦЭМ!$D$39:$D$782,СВЦЭМ!$A$39:$A$782,$A36,СВЦЭМ!$B$39:$B$782,L$11)+'СЕТ СН'!$F$14+СВЦЭМ!$D$10+'СЕТ СН'!$F$8*'СЕТ СН'!$F$9-'СЕТ СН'!$F$26</f>
        <v>796.30504859999996</v>
      </c>
      <c r="M36" s="36">
        <f>SUMIFS(СВЦЭМ!$D$39:$D$782,СВЦЭМ!$A$39:$A$782,$A36,СВЦЭМ!$B$39:$B$782,M$11)+'СЕТ СН'!$F$14+СВЦЭМ!$D$10+'СЕТ СН'!$F$8*'СЕТ СН'!$F$9-'СЕТ СН'!$F$26</f>
        <v>805.51020292999999</v>
      </c>
      <c r="N36" s="36">
        <f>SUMIFS(СВЦЭМ!$D$39:$D$782,СВЦЭМ!$A$39:$A$782,$A36,СВЦЭМ!$B$39:$B$782,N$11)+'СЕТ СН'!$F$14+СВЦЭМ!$D$10+'СЕТ СН'!$F$8*'СЕТ СН'!$F$9-'СЕТ СН'!$F$26</f>
        <v>799.24143986999991</v>
      </c>
      <c r="O36" s="36">
        <f>SUMIFS(СВЦЭМ!$D$39:$D$782,СВЦЭМ!$A$39:$A$782,$A36,СВЦЭМ!$B$39:$B$782,O$11)+'СЕТ СН'!$F$14+СВЦЭМ!$D$10+'СЕТ СН'!$F$8*'СЕТ СН'!$F$9-'СЕТ СН'!$F$26</f>
        <v>801.32210891</v>
      </c>
      <c r="P36" s="36">
        <f>SUMIFS(СВЦЭМ!$D$39:$D$782,СВЦЭМ!$A$39:$A$782,$A36,СВЦЭМ!$B$39:$B$782,P$11)+'СЕТ СН'!$F$14+СВЦЭМ!$D$10+'СЕТ СН'!$F$8*'СЕТ СН'!$F$9-'СЕТ СН'!$F$26</f>
        <v>817.48229272999993</v>
      </c>
      <c r="Q36" s="36">
        <f>SUMIFS(СВЦЭМ!$D$39:$D$782,СВЦЭМ!$A$39:$A$782,$A36,СВЦЭМ!$B$39:$B$782,Q$11)+'СЕТ СН'!$F$14+СВЦЭМ!$D$10+'СЕТ СН'!$F$8*'СЕТ СН'!$F$9-'СЕТ СН'!$F$26</f>
        <v>822.14130704999991</v>
      </c>
      <c r="R36" s="36">
        <f>SUMIFS(СВЦЭМ!$D$39:$D$782,СВЦЭМ!$A$39:$A$782,$A36,СВЦЭМ!$B$39:$B$782,R$11)+'СЕТ СН'!$F$14+СВЦЭМ!$D$10+'СЕТ СН'!$F$8*'СЕТ СН'!$F$9-'СЕТ СН'!$F$26</f>
        <v>820.85018250999997</v>
      </c>
      <c r="S36" s="36">
        <f>SUMIFS(СВЦЭМ!$D$39:$D$782,СВЦЭМ!$A$39:$A$782,$A36,СВЦЭМ!$B$39:$B$782,S$11)+'СЕТ СН'!$F$14+СВЦЭМ!$D$10+'СЕТ СН'!$F$8*'СЕТ СН'!$F$9-'СЕТ СН'!$F$26</f>
        <v>805.78514851</v>
      </c>
      <c r="T36" s="36">
        <f>SUMIFS(СВЦЭМ!$D$39:$D$782,СВЦЭМ!$A$39:$A$782,$A36,СВЦЭМ!$B$39:$B$782,T$11)+'СЕТ СН'!$F$14+СВЦЭМ!$D$10+'СЕТ СН'!$F$8*'СЕТ СН'!$F$9-'СЕТ СН'!$F$26</f>
        <v>832.83817110999996</v>
      </c>
      <c r="U36" s="36">
        <f>SUMIFS(СВЦЭМ!$D$39:$D$782,СВЦЭМ!$A$39:$A$782,$A36,СВЦЭМ!$B$39:$B$782,U$11)+'СЕТ СН'!$F$14+СВЦЭМ!$D$10+'СЕТ СН'!$F$8*'СЕТ СН'!$F$9-'СЕТ СН'!$F$26</f>
        <v>827.71900287999995</v>
      </c>
      <c r="V36" s="36">
        <f>SUMIFS(СВЦЭМ!$D$39:$D$782,СВЦЭМ!$A$39:$A$782,$A36,СВЦЭМ!$B$39:$B$782,V$11)+'СЕТ СН'!$F$14+СВЦЭМ!$D$10+'СЕТ СН'!$F$8*'СЕТ СН'!$F$9-'СЕТ СН'!$F$26</f>
        <v>844.91412856999989</v>
      </c>
      <c r="W36" s="36">
        <f>SUMIFS(СВЦЭМ!$D$39:$D$782,СВЦЭМ!$A$39:$A$782,$A36,СВЦЭМ!$B$39:$B$782,W$11)+'СЕТ СН'!$F$14+СВЦЭМ!$D$10+'СЕТ СН'!$F$8*'СЕТ СН'!$F$9-'СЕТ СН'!$F$26</f>
        <v>856.80618463999997</v>
      </c>
      <c r="X36" s="36">
        <f>SUMIFS(СВЦЭМ!$D$39:$D$782,СВЦЭМ!$A$39:$A$782,$A36,СВЦЭМ!$B$39:$B$782,X$11)+'СЕТ СН'!$F$14+СВЦЭМ!$D$10+'СЕТ СН'!$F$8*'СЕТ СН'!$F$9-'СЕТ СН'!$F$26</f>
        <v>805.69716007999989</v>
      </c>
      <c r="Y36" s="36">
        <f>SUMIFS(СВЦЭМ!$D$39:$D$782,СВЦЭМ!$A$39:$A$782,$A36,СВЦЭМ!$B$39:$B$782,Y$11)+'СЕТ СН'!$F$14+СВЦЭМ!$D$10+'СЕТ СН'!$F$8*'СЕТ СН'!$F$9-'СЕТ СН'!$F$26</f>
        <v>818.07670358999997</v>
      </c>
    </row>
    <row r="37" spans="1:27" ht="15.75" x14ac:dyDescent="0.2">
      <c r="A37" s="35">
        <f t="shared" si="0"/>
        <v>44434</v>
      </c>
      <c r="B37" s="36">
        <f>SUMIFS(СВЦЭМ!$D$39:$D$782,СВЦЭМ!$A$39:$A$782,$A37,СВЦЭМ!$B$39:$B$782,B$11)+'СЕТ СН'!$F$14+СВЦЭМ!$D$10+'СЕТ СН'!$F$8*'СЕТ СН'!$F$9-'СЕТ СН'!$F$26</f>
        <v>911.6944357299999</v>
      </c>
      <c r="C37" s="36">
        <f>SUMIFS(СВЦЭМ!$D$39:$D$782,СВЦЭМ!$A$39:$A$782,$A37,СВЦЭМ!$B$39:$B$782,C$11)+'СЕТ СН'!$F$14+СВЦЭМ!$D$10+'СЕТ СН'!$F$8*'СЕТ СН'!$F$9-'СЕТ СН'!$F$26</f>
        <v>978.93112394999991</v>
      </c>
      <c r="D37" s="36">
        <f>SUMIFS(СВЦЭМ!$D$39:$D$782,СВЦЭМ!$A$39:$A$782,$A37,СВЦЭМ!$B$39:$B$782,D$11)+'СЕТ СН'!$F$14+СВЦЭМ!$D$10+'СЕТ СН'!$F$8*'СЕТ СН'!$F$9-'СЕТ СН'!$F$26</f>
        <v>1033.74818465</v>
      </c>
      <c r="E37" s="36">
        <f>SUMIFS(СВЦЭМ!$D$39:$D$782,СВЦЭМ!$A$39:$A$782,$A37,СВЦЭМ!$B$39:$B$782,E$11)+'СЕТ СН'!$F$14+СВЦЭМ!$D$10+'СЕТ СН'!$F$8*'СЕТ СН'!$F$9-'СЕТ СН'!$F$26</f>
        <v>1049.4484070799999</v>
      </c>
      <c r="F37" s="36">
        <f>SUMIFS(СВЦЭМ!$D$39:$D$782,СВЦЭМ!$A$39:$A$782,$A37,СВЦЭМ!$B$39:$B$782,F$11)+'СЕТ СН'!$F$14+СВЦЭМ!$D$10+'СЕТ СН'!$F$8*'СЕТ СН'!$F$9-'СЕТ СН'!$F$26</f>
        <v>1046.47505662</v>
      </c>
      <c r="G37" s="36">
        <f>SUMIFS(СВЦЭМ!$D$39:$D$782,СВЦЭМ!$A$39:$A$782,$A37,СВЦЭМ!$B$39:$B$782,G$11)+'СЕТ СН'!$F$14+СВЦЭМ!$D$10+'СЕТ СН'!$F$8*'СЕТ СН'!$F$9-'СЕТ СН'!$F$26</f>
        <v>1030.5238992100001</v>
      </c>
      <c r="H37" s="36">
        <f>SUMIFS(СВЦЭМ!$D$39:$D$782,СВЦЭМ!$A$39:$A$782,$A37,СВЦЭМ!$B$39:$B$782,H$11)+'СЕТ СН'!$F$14+СВЦЭМ!$D$10+'СЕТ СН'!$F$8*'СЕТ СН'!$F$9-'СЕТ СН'!$F$26</f>
        <v>992.85736465999992</v>
      </c>
      <c r="I37" s="36">
        <f>SUMIFS(СВЦЭМ!$D$39:$D$782,СВЦЭМ!$A$39:$A$782,$A37,СВЦЭМ!$B$39:$B$782,I$11)+'СЕТ СН'!$F$14+СВЦЭМ!$D$10+'СЕТ СН'!$F$8*'СЕТ СН'!$F$9-'СЕТ СН'!$F$26</f>
        <v>911.65022624999995</v>
      </c>
      <c r="J37" s="36">
        <f>SUMIFS(СВЦЭМ!$D$39:$D$782,СВЦЭМ!$A$39:$A$782,$A37,СВЦЭМ!$B$39:$B$782,J$11)+'СЕТ СН'!$F$14+СВЦЭМ!$D$10+'СЕТ СН'!$F$8*'СЕТ СН'!$F$9-'СЕТ СН'!$F$26</f>
        <v>829.15213499999993</v>
      </c>
      <c r="K37" s="36">
        <f>SUMIFS(СВЦЭМ!$D$39:$D$782,СВЦЭМ!$A$39:$A$782,$A37,СВЦЭМ!$B$39:$B$782,K$11)+'СЕТ СН'!$F$14+СВЦЭМ!$D$10+'СЕТ СН'!$F$8*'СЕТ СН'!$F$9-'СЕТ СН'!$F$26</f>
        <v>836.88978486999997</v>
      </c>
      <c r="L37" s="36">
        <f>SUMIFS(СВЦЭМ!$D$39:$D$782,СВЦЭМ!$A$39:$A$782,$A37,СВЦЭМ!$B$39:$B$782,L$11)+'СЕТ СН'!$F$14+СВЦЭМ!$D$10+'СЕТ СН'!$F$8*'СЕТ СН'!$F$9-'СЕТ СН'!$F$26</f>
        <v>854.71910896999998</v>
      </c>
      <c r="M37" s="36">
        <f>SUMIFS(СВЦЭМ!$D$39:$D$782,СВЦЭМ!$A$39:$A$782,$A37,СВЦЭМ!$B$39:$B$782,M$11)+'СЕТ СН'!$F$14+СВЦЭМ!$D$10+'СЕТ СН'!$F$8*'СЕТ СН'!$F$9-'СЕТ СН'!$F$26</f>
        <v>852.62602262999997</v>
      </c>
      <c r="N37" s="36">
        <f>SUMIFS(СВЦЭМ!$D$39:$D$782,СВЦЭМ!$A$39:$A$782,$A37,СВЦЭМ!$B$39:$B$782,N$11)+'СЕТ СН'!$F$14+СВЦЭМ!$D$10+'СЕТ СН'!$F$8*'СЕТ СН'!$F$9-'СЕТ СН'!$F$26</f>
        <v>849.10317404</v>
      </c>
      <c r="O37" s="36">
        <f>SUMIFS(СВЦЭМ!$D$39:$D$782,СВЦЭМ!$A$39:$A$782,$A37,СВЦЭМ!$B$39:$B$782,O$11)+'СЕТ СН'!$F$14+СВЦЭМ!$D$10+'СЕТ СН'!$F$8*'СЕТ СН'!$F$9-'СЕТ СН'!$F$26</f>
        <v>831.16657885999996</v>
      </c>
      <c r="P37" s="36">
        <f>SUMIFS(СВЦЭМ!$D$39:$D$782,СВЦЭМ!$A$39:$A$782,$A37,СВЦЭМ!$B$39:$B$782,P$11)+'СЕТ СН'!$F$14+СВЦЭМ!$D$10+'СЕТ СН'!$F$8*'СЕТ СН'!$F$9-'СЕТ СН'!$F$26</f>
        <v>831.86154149999993</v>
      </c>
      <c r="Q37" s="36">
        <f>SUMIFS(СВЦЭМ!$D$39:$D$782,СВЦЭМ!$A$39:$A$782,$A37,СВЦЭМ!$B$39:$B$782,Q$11)+'СЕТ СН'!$F$14+СВЦЭМ!$D$10+'СЕТ СН'!$F$8*'СЕТ СН'!$F$9-'СЕТ СН'!$F$26</f>
        <v>820.5033778799999</v>
      </c>
      <c r="R37" s="36">
        <f>SUMIFS(СВЦЭМ!$D$39:$D$782,СВЦЭМ!$A$39:$A$782,$A37,СВЦЭМ!$B$39:$B$782,R$11)+'СЕТ СН'!$F$14+СВЦЭМ!$D$10+'СЕТ СН'!$F$8*'СЕТ СН'!$F$9-'СЕТ СН'!$F$26</f>
        <v>811.69850323999992</v>
      </c>
      <c r="S37" s="36">
        <f>SUMIFS(СВЦЭМ!$D$39:$D$782,СВЦЭМ!$A$39:$A$782,$A37,СВЦЭМ!$B$39:$B$782,S$11)+'СЕТ СН'!$F$14+СВЦЭМ!$D$10+'СЕТ СН'!$F$8*'СЕТ СН'!$F$9-'СЕТ СН'!$F$26</f>
        <v>825.21519122999996</v>
      </c>
      <c r="T37" s="36">
        <f>SUMIFS(СВЦЭМ!$D$39:$D$782,СВЦЭМ!$A$39:$A$782,$A37,СВЦЭМ!$B$39:$B$782,T$11)+'СЕТ СН'!$F$14+СВЦЭМ!$D$10+'СЕТ СН'!$F$8*'СЕТ СН'!$F$9-'СЕТ СН'!$F$26</f>
        <v>878.12328140999989</v>
      </c>
      <c r="U37" s="36">
        <f>SUMIFS(СВЦЭМ!$D$39:$D$782,СВЦЭМ!$A$39:$A$782,$A37,СВЦЭМ!$B$39:$B$782,U$11)+'СЕТ СН'!$F$14+СВЦЭМ!$D$10+'СЕТ СН'!$F$8*'СЕТ СН'!$F$9-'СЕТ СН'!$F$26</f>
        <v>872.6440083</v>
      </c>
      <c r="V37" s="36">
        <f>SUMIFS(СВЦЭМ!$D$39:$D$782,СВЦЭМ!$A$39:$A$782,$A37,СВЦЭМ!$B$39:$B$782,V$11)+'СЕТ СН'!$F$14+СВЦЭМ!$D$10+'СЕТ СН'!$F$8*'СЕТ СН'!$F$9-'СЕТ СН'!$F$26</f>
        <v>894.1921914699999</v>
      </c>
      <c r="W37" s="36">
        <f>SUMIFS(СВЦЭМ!$D$39:$D$782,СВЦЭМ!$A$39:$A$782,$A37,СВЦЭМ!$B$39:$B$782,W$11)+'СЕТ СН'!$F$14+СВЦЭМ!$D$10+'СЕТ СН'!$F$8*'СЕТ СН'!$F$9-'СЕТ СН'!$F$26</f>
        <v>894.60899655999992</v>
      </c>
      <c r="X37" s="36">
        <f>SUMIFS(СВЦЭМ!$D$39:$D$782,СВЦЭМ!$A$39:$A$782,$A37,СВЦЭМ!$B$39:$B$782,X$11)+'СЕТ СН'!$F$14+СВЦЭМ!$D$10+'СЕТ СН'!$F$8*'СЕТ СН'!$F$9-'СЕТ СН'!$F$26</f>
        <v>862.46756842999991</v>
      </c>
      <c r="Y37" s="36">
        <f>SUMIFS(СВЦЭМ!$D$39:$D$782,СВЦЭМ!$A$39:$A$782,$A37,СВЦЭМ!$B$39:$B$782,Y$11)+'СЕТ СН'!$F$14+СВЦЭМ!$D$10+'СЕТ СН'!$F$8*'СЕТ СН'!$F$9-'СЕТ СН'!$F$26</f>
        <v>851.09402868999996</v>
      </c>
    </row>
    <row r="38" spans="1:27" ht="15.75" x14ac:dyDescent="0.2">
      <c r="A38" s="35">
        <f t="shared" si="0"/>
        <v>44435</v>
      </c>
      <c r="B38" s="36">
        <f>SUMIFS(СВЦЭМ!$D$39:$D$782,СВЦЭМ!$A$39:$A$782,$A38,СВЦЭМ!$B$39:$B$782,B$11)+'СЕТ СН'!$F$14+СВЦЭМ!$D$10+'СЕТ СН'!$F$8*'СЕТ СН'!$F$9-'СЕТ СН'!$F$26</f>
        <v>994.48411043999999</v>
      </c>
      <c r="C38" s="36">
        <f>SUMIFS(СВЦЭМ!$D$39:$D$782,СВЦЭМ!$A$39:$A$782,$A38,СВЦЭМ!$B$39:$B$782,C$11)+'СЕТ СН'!$F$14+СВЦЭМ!$D$10+'СЕТ СН'!$F$8*'СЕТ СН'!$F$9-'СЕТ СН'!$F$26</f>
        <v>1061.92908263</v>
      </c>
      <c r="D38" s="36">
        <f>SUMIFS(СВЦЭМ!$D$39:$D$782,СВЦЭМ!$A$39:$A$782,$A38,СВЦЭМ!$B$39:$B$782,D$11)+'СЕТ СН'!$F$14+СВЦЭМ!$D$10+'СЕТ СН'!$F$8*'СЕТ СН'!$F$9-'СЕТ СН'!$F$26</f>
        <v>1145.4548272300001</v>
      </c>
      <c r="E38" s="36">
        <f>SUMIFS(СВЦЭМ!$D$39:$D$782,СВЦЭМ!$A$39:$A$782,$A38,СВЦЭМ!$B$39:$B$782,E$11)+'СЕТ СН'!$F$14+СВЦЭМ!$D$10+'СЕТ СН'!$F$8*'СЕТ СН'!$F$9-'СЕТ СН'!$F$26</f>
        <v>1184.84261111</v>
      </c>
      <c r="F38" s="36">
        <f>SUMIFS(СВЦЭМ!$D$39:$D$782,СВЦЭМ!$A$39:$A$782,$A38,СВЦЭМ!$B$39:$B$782,F$11)+'СЕТ СН'!$F$14+СВЦЭМ!$D$10+'СЕТ СН'!$F$8*'СЕТ СН'!$F$9-'СЕТ СН'!$F$26</f>
        <v>1193.9843085999998</v>
      </c>
      <c r="G38" s="36">
        <f>SUMIFS(СВЦЭМ!$D$39:$D$782,СВЦЭМ!$A$39:$A$782,$A38,СВЦЭМ!$B$39:$B$782,G$11)+'СЕТ СН'!$F$14+СВЦЭМ!$D$10+'СЕТ СН'!$F$8*'СЕТ СН'!$F$9-'СЕТ СН'!$F$26</f>
        <v>1176.3423485799999</v>
      </c>
      <c r="H38" s="36">
        <f>SUMIFS(СВЦЭМ!$D$39:$D$782,СВЦЭМ!$A$39:$A$782,$A38,СВЦЭМ!$B$39:$B$782,H$11)+'СЕТ СН'!$F$14+СВЦЭМ!$D$10+'СЕТ СН'!$F$8*'СЕТ СН'!$F$9-'СЕТ СН'!$F$26</f>
        <v>1101.71787081</v>
      </c>
      <c r="I38" s="36">
        <f>SUMIFS(СВЦЭМ!$D$39:$D$782,СВЦЭМ!$A$39:$A$782,$A38,СВЦЭМ!$B$39:$B$782,I$11)+'СЕТ СН'!$F$14+СВЦЭМ!$D$10+'СЕТ СН'!$F$8*'СЕТ СН'!$F$9-'СЕТ СН'!$F$26</f>
        <v>987.31855906999999</v>
      </c>
      <c r="J38" s="36">
        <f>SUMIFS(СВЦЭМ!$D$39:$D$782,СВЦЭМ!$A$39:$A$782,$A38,СВЦЭМ!$B$39:$B$782,J$11)+'СЕТ СН'!$F$14+СВЦЭМ!$D$10+'СЕТ СН'!$F$8*'СЕТ СН'!$F$9-'СЕТ СН'!$F$26</f>
        <v>907.02921206999997</v>
      </c>
      <c r="K38" s="36">
        <f>SUMIFS(СВЦЭМ!$D$39:$D$782,СВЦЭМ!$A$39:$A$782,$A38,СВЦЭМ!$B$39:$B$782,K$11)+'СЕТ СН'!$F$14+СВЦЭМ!$D$10+'СЕТ СН'!$F$8*'СЕТ СН'!$F$9-'СЕТ СН'!$F$26</f>
        <v>858.89150860999996</v>
      </c>
      <c r="L38" s="36">
        <f>SUMIFS(СВЦЭМ!$D$39:$D$782,СВЦЭМ!$A$39:$A$782,$A38,СВЦЭМ!$B$39:$B$782,L$11)+'СЕТ СН'!$F$14+СВЦЭМ!$D$10+'СЕТ СН'!$F$8*'СЕТ СН'!$F$9-'СЕТ СН'!$F$26</f>
        <v>862.52902574999996</v>
      </c>
      <c r="M38" s="36">
        <f>SUMIFS(СВЦЭМ!$D$39:$D$782,СВЦЭМ!$A$39:$A$782,$A38,СВЦЭМ!$B$39:$B$782,M$11)+'СЕТ СН'!$F$14+СВЦЭМ!$D$10+'СЕТ СН'!$F$8*'СЕТ СН'!$F$9-'СЕТ СН'!$F$26</f>
        <v>865.15163043999996</v>
      </c>
      <c r="N38" s="36">
        <f>SUMIFS(СВЦЭМ!$D$39:$D$782,СВЦЭМ!$A$39:$A$782,$A38,СВЦЭМ!$B$39:$B$782,N$11)+'СЕТ СН'!$F$14+СВЦЭМ!$D$10+'СЕТ СН'!$F$8*'СЕТ СН'!$F$9-'СЕТ СН'!$F$26</f>
        <v>864.76386914</v>
      </c>
      <c r="O38" s="36">
        <f>SUMIFS(СВЦЭМ!$D$39:$D$782,СВЦЭМ!$A$39:$A$782,$A38,СВЦЭМ!$B$39:$B$782,O$11)+'СЕТ СН'!$F$14+СВЦЭМ!$D$10+'СЕТ СН'!$F$8*'СЕТ СН'!$F$9-'СЕТ СН'!$F$26</f>
        <v>865.15100748999998</v>
      </c>
      <c r="P38" s="36">
        <f>SUMIFS(СВЦЭМ!$D$39:$D$782,СВЦЭМ!$A$39:$A$782,$A38,СВЦЭМ!$B$39:$B$782,P$11)+'СЕТ СН'!$F$14+СВЦЭМ!$D$10+'СЕТ СН'!$F$8*'СЕТ СН'!$F$9-'СЕТ СН'!$F$26</f>
        <v>887.31244315999993</v>
      </c>
      <c r="Q38" s="36">
        <f>SUMIFS(СВЦЭМ!$D$39:$D$782,СВЦЭМ!$A$39:$A$782,$A38,СВЦЭМ!$B$39:$B$782,Q$11)+'СЕТ СН'!$F$14+СВЦЭМ!$D$10+'СЕТ СН'!$F$8*'СЕТ СН'!$F$9-'СЕТ СН'!$F$26</f>
        <v>893.58547956999996</v>
      </c>
      <c r="R38" s="36">
        <f>SUMIFS(СВЦЭМ!$D$39:$D$782,СВЦЭМ!$A$39:$A$782,$A38,СВЦЭМ!$B$39:$B$782,R$11)+'СЕТ СН'!$F$14+СВЦЭМ!$D$10+'СЕТ СН'!$F$8*'СЕТ СН'!$F$9-'СЕТ СН'!$F$26</f>
        <v>892.67606715999989</v>
      </c>
      <c r="S38" s="36">
        <f>SUMIFS(СВЦЭМ!$D$39:$D$782,СВЦЭМ!$A$39:$A$782,$A38,СВЦЭМ!$B$39:$B$782,S$11)+'СЕТ СН'!$F$14+СВЦЭМ!$D$10+'СЕТ СН'!$F$8*'СЕТ СН'!$F$9-'СЕТ СН'!$F$26</f>
        <v>861.33122087999993</v>
      </c>
      <c r="T38" s="36">
        <f>SUMIFS(СВЦЭМ!$D$39:$D$782,СВЦЭМ!$A$39:$A$782,$A38,СВЦЭМ!$B$39:$B$782,T$11)+'СЕТ СН'!$F$14+СВЦЭМ!$D$10+'СЕТ СН'!$F$8*'СЕТ СН'!$F$9-'СЕТ СН'!$F$26</f>
        <v>846.53712580999991</v>
      </c>
      <c r="U38" s="36">
        <f>SUMIFS(СВЦЭМ!$D$39:$D$782,СВЦЭМ!$A$39:$A$782,$A38,СВЦЭМ!$B$39:$B$782,U$11)+'СЕТ СН'!$F$14+СВЦЭМ!$D$10+'СЕТ СН'!$F$8*'СЕТ СН'!$F$9-'СЕТ СН'!$F$26</f>
        <v>855.16727039</v>
      </c>
      <c r="V38" s="36">
        <f>SUMIFS(СВЦЭМ!$D$39:$D$782,СВЦЭМ!$A$39:$A$782,$A38,СВЦЭМ!$B$39:$B$782,V$11)+'СЕТ СН'!$F$14+СВЦЭМ!$D$10+'СЕТ СН'!$F$8*'СЕТ СН'!$F$9-'СЕТ СН'!$F$26</f>
        <v>840.74211957999989</v>
      </c>
      <c r="W38" s="36">
        <f>SUMIFS(СВЦЭМ!$D$39:$D$782,СВЦЭМ!$A$39:$A$782,$A38,СВЦЭМ!$B$39:$B$782,W$11)+'СЕТ СН'!$F$14+СВЦЭМ!$D$10+'СЕТ СН'!$F$8*'СЕТ СН'!$F$9-'СЕТ СН'!$F$26</f>
        <v>831.64729578999993</v>
      </c>
      <c r="X38" s="36">
        <f>SUMIFS(СВЦЭМ!$D$39:$D$782,СВЦЭМ!$A$39:$A$782,$A38,СВЦЭМ!$B$39:$B$782,X$11)+'СЕТ СН'!$F$14+СВЦЭМ!$D$10+'СЕТ СН'!$F$8*'СЕТ СН'!$F$9-'СЕТ СН'!$F$26</f>
        <v>876.96582471999989</v>
      </c>
      <c r="Y38" s="36">
        <f>SUMIFS(СВЦЭМ!$D$39:$D$782,СВЦЭМ!$A$39:$A$782,$A38,СВЦЭМ!$B$39:$B$782,Y$11)+'СЕТ СН'!$F$14+СВЦЭМ!$D$10+'СЕТ СН'!$F$8*'СЕТ СН'!$F$9-'СЕТ СН'!$F$26</f>
        <v>939.05659524999999</v>
      </c>
    </row>
    <row r="39" spans="1:27" ht="15.75" x14ac:dyDescent="0.2">
      <c r="A39" s="35">
        <f t="shared" si="0"/>
        <v>44436</v>
      </c>
      <c r="B39" s="36">
        <f>SUMIFS(СВЦЭМ!$D$39:$D$782,СВЦЭМ!$A$39:$A$782,$A39,СВЦЭМ!$B$39:$B$782,B$11)+'СЕТ СН'!$F$14+СВЦЭМ!$D$10+'СЕТ СН'!$F$8*'СЕТ СН'!$F$9-'СЕТ СН'!$F$26</f>
        <v>949.98476700999993</v>
      </c>
      <c r="C39" s="36">
        <f>SUMIFS(СВЦЭМ!$D$39:$D$782,СВЦЭМ!$A$39:$A$782,$A39,СВЦЭМ!$B$39:$B$782,C$11)+'СЕТ СН'!$F$14+СВЦЭМ!$D$10+'СЕТ СН'!$F$8*'СЕТ СН'!$F$9-'СЕТ СН'!$F$26</f>
        <v>1017.91176461</v>
      </c>
      <c r="D39" s="36">
        <f>SUMIFS(СВЦЭМ!$D$39:$D$782,СВЦЭМ!$A$39:$A$782,$A39,СВЦЭМ!$B$39:$B$782,D$11)+'СЕТ СН'!$F$14+СВЦЭМ!$D$10+'СЕТ СН'!$F$8*'СЕТ СН'!$F$9-'СЕТ СН'!$F$26</f>
        <v>1069.9316710099999</v>
      </c>
      <c r="E39" s="36">
        <f>SUMIFS(СВЦЭМ!$D$39:$D$782,СВЦЭМ!$A$39:$A$782,$A39,СВЦЭМ!$B$39:$B$782,E$11)+'СЕТ СН'!$F$14+СВЦЭМ!$D$10+'СЕТ СН'!$F$8*'СЕТ СН'!$F$9-'СЕТ СН'!$F$26</f>
        <v>1091.5495007500001</v>
      </c>
      <c r="F39" s="36">
        <f>SUMIFS(СВЦЭМ!$D$39:$D$782,СВЦЭМ!$A$39:$A$782,$A39,СВЦЭМ!$B$39:$B$782,F$11)+'СЕТ СН'!$F$14+СВЦЭМ!$D$10+'СЕТ СН'!$F$8*'СЕТ СН'!$F$9-'СЕТ СН'!$F$26</f>
        <v>1098.3074685199999</v>
      </c>
      <c r="G39" s="36">
        <f>SUMIFS(СВЦЭМ!$D$39:$D$782,СВЦЭМ!$A$39:$A$782,$A39,СВЦЭМ!$B$39:$B$782,G$11)+'СЕТ СН'!$F$14+СВЦЭМ!$D$10+'СЕТ СН'!$F$8*'СЕТ СН'!$F$9-'СЕТ СН'!$F$26</f>
        <v>1096.34793109</v>
      </c>
      <c r="H39" s="36">
        <f>SUMIFS(СВЦЭМ!$D$39:$D$782,СВЦЭМ!$A$39:$A$782,$A39,СВЦЭМ!$B$39:$B$782,H$11)+'СЕТ СН'!$F$14+СВЦЭМ!$D$10+'СЕТ СН'!$F$8*'СЕТ СН'!$F$9-'СЕТ СН'!$F$26</f>
        <v>1068.1424804599999</v>
      </c>
      <c r="I39" s="36">
        <f>SUMIFS(СВЦЭМ!$D$39:$D$782,СВЦЭМ!$A$39:$A$782,$A39,СВЦЭМ!$B$39:$B$782,I$11)+'СЕТ СН'!$F$14+СВЦЭМ!$D$10+'СЕТ СН'!$F$8*'СЕТ СН'!$F$9-'СЕТ СН'!$F$26</f>
        <v>965.82916705999992</v>
      </c>
      <c r="J39" s="36">
        <f>SUMIFS(СВЦЭМ!$D$39:$D$782,СВЦЭМ!$A$39:$A$782,$A39,СВЦЭМ!$B$39:$B$782,J$11)+'СЕТ СН'!$F$14+СВЦЭМ!$D$10+'СЕТ СН'!$F$8*'СЕТ СН'!$F$9-'СЕТ СН'!$F$26</f>
        <v>878.62251663999996</v>
      </c>
      <c r="K39" s="36">
        <f>SUMIFS(СВЦЭМ!$D$39:$D$782,СВЦЭМ!$A$39:$A$782,$A39,СВЦЭМ!$B$39:$B$782,K$11)+'СЕТ СН'!$F$14+СВЦЭМ!$D$10+'СЕТ СН'!$F$8*'СЕТ СН'!$F$9-'СЕТ СН'!$F$26</f>
        <v>811.80606810999996</v>
      </c>
      <c r="L39" s="36">
        <f>SUMIFS(СВЦЭМ!$D$39:$D$782,СВЦЭМ!$A$39:$A$782,$A39,СВЦЭМ!$B$39:$B$782,L$11)+'СЕТ СН'!$F$14+СВЦЭМ!$D$10+'СЕТ СН'!$F$8*'СЕТ СН'!$F$9-'СЕТ СН'!$F$26</f>
        <v>776.34601953999993</v>
      </c>
      <c r="M39" s="36">
        <f>SUMIFS(СВЦЭМ!$D$39:$D$782,СВЦЭМ!$A$39:$A$782,$A39,СВЦЭМ!$B$39:$B$782,M$11)+'СЕТ СН'!$F$14+СВЦЭМ!$D$10+'СЕТ СН'!$F$8*'СЕТ СН'!$F$9-'СЕТ СН'!$F$26</f>
        <v>771.99571358999992</v>
      </c>
      <c r="N39" s="36">
        <f>SUMIFS(СВЦЭМ!$D$39:$D$782,СВЦЭМ!$A$39:$A$782,$A39,СВЦЭМ!$B$39:$B$782,N$11)+'СЕТ СН'!$F$14+СВЦЭМ!$D$10+'СЕТ СН'!$F$8*'СЕТ СН'!$F$9-'СЕТ СН'!$F$26</f>
        <v>781.43954885999995</v>
      </c>
      <c r="O39" s="36">
        <f>SUMIFS(СВЦЭМ!$D$39:$D$782,СВЦЭМ!$A$39:$A$782,$A39,СВЦЭМ!$B$39:$B$782,O$11)+'СЕТ СН'!$F$14+СВЦЭМ!$D$10+'СЕТ СН'!$F$8*'СЕТ СН'!$F$9-'СЕТ СН'!$F$26</f>
        <v>797.56102351999994</v>
      </c>
      <c r="P39" s="36">
        <f>SUMIFS(СВЦЭМ!$D$39:$D$782,СВЦЭМ!$A$39:$A$782,$A39,СВЦЭМ!$B$39:$B$782,P$11)+'СЕТ СН'!$F$14+СВЦЭМ!$D$10+'СЕТ СН'!$F$8*'СЕТ СН'!$F$9-'СЕТ СН'!$F$26</f>
        <v>814.31817233999993</v>
      </c>
      <c r="Q39" s="36">
        <f>SUMIFS(СВЦЭМ!$D$39:$D$782,СВЦЭМ!$A$39:$A$782,$A39,СВЦЭМ!$B$39:$B$782,Q$11)+'СЕТ СН'!$F$14+СВЦЭМ!$D$10+'СЕТ СН'!$F$8*'СЕТ СН'!$F$9-'СЕТ СН'!$F$26</f>
        <v>825.02726100999996</v>
      </c>
      <c r="R39" s="36">
        <f>SUMIFS(СВЦЭМ!$D$39:$D$782,СВЦЭМ!$A$39:$A$782,$A39,СВЦЭМ!$B$39:$B$782,R$11)+'СЕТ СН'!$F$14+СВЦЭМ!$D$10+'СЕТ СН'!$F$8*'СЕТ СН'!$F$9-'СЕТ СН'!$F$26</f>
        <v>822.43348884</v>
      </c>
      <c r="S39" s="36">
        <f>SUMIFS(СВЦЭМ!$D$39:$D$782,СВЦЭМ!$A$39:$A$782,$A39,СВЦЭМ!$B$39:$B$782,S$11)+'СЕТ СН'!$F$14+СВЦЭМ!$D$10+'СЕТ СН'!$F$8*'СЕТ СН'!$F$9-'СЕТ СН'!$F$26</f>
        <v>798.61806631999991</v>
      </c>
      <c r="T39" s="36">
        <f>SUMIFS(СВЦЭМ!$D$39:$D$782,СВЦЭМ!$A$39:$A$782,$A39,СВЦЭМ!$B$39:$B$782,T$11)+'СЕТ СН'!$F$14+СВЦЭМ!$D$10+'СЕТ СН'!$F$8*'СЕТ СН'!$F$9-'СЕТ СН'!$F$26</f>
        <v>784.1612128999999</v>
      </c>
      <c r="U39" s="36">
        <f>SUMIFS(СВЦЭМ!$D$39:$D$782,СВЦЭМ!$A$39:$A$782,$A39,СВЦЭМ!$B$39:$B$782,U$11)+'СЕТ СН'!$F$14+СВЦЭМ!$D$10+'СЕТ СН'!$F$8*'СЕТ СН'!$F$9-'СЕТ СН'!$F$26</f>
        <v>785.64609928999994</v>
      </c>
      <c r="V39" s="36">
        <f>SUMIFS(СВЦЭМ!$D$39:$D$782,СВЦЭМ!$A$39:$A$782,$A39,СВЦЭМ!$B$39:$B$782,V$11)+'СЕТ СН'!$F$14+СВЦЭМ!$D$10+'СЕТ СН'!$F$8*'СЕТ СН'!$F$9-'СЕТ СН'!$F$26</f>
        <v>779.96883448999995</v>
      </c>
      <c r="W39" s="36">
        <f>SUMIFS(СВЦЭМ!$D$39:$D$782,СВЦЭМ!$A$39:$A$782,$A39,СВЦЭМ!$B$39:$B$782,W$11)+'СЕТ СН'!$F$14+СВЦЭМ!$D$10+'СЕТ СН'!$F$8*'СЕТ СН'!$F$9-'СЕТ СН'!$F$26</f>
        <v>795.34362208999994</v>
      </c>
      <c r="X39" s="36">
        <f>SUMIFS(СВЦЭМ!$D$39:$D$782,СВЦЭМ!$A$39:$A$782,$A39,СВЦЭМ!$B$39:$B$782,X$11)+'СЕТ СН'!$F$14+СВЦЭМ!$D$10+'СЕТ СН'!$F$8*'СЕТ СН'!$F$9-'СЕТ СН'!$F$26</f>
        <v>819.60769133999997</v>
      </c>
      <c r="Y39" s="36">
        <f>SUMIFS(СВЦЭМ!$D$39:$D$782,СВЦЭМ!$A$39:$A$782,$A39,СВЦЭМ!$B$39:$B$782,Y$11)+'СЕТ СН'!$F$14+СВЦЭМ!$D$10+'СЕТ СН'!$F$8*'СЕТ СН'!$F$9-'СЕТ СН'!$F$26</f>
        <v>859.69276159999993</v>
      </c>
    </row>
    <row r="40" spans="1:27" ht="15.75" x14ac:dyDescent="0.2">
      <c r="A40" s="35">
        <f t="shared" si="0"/>
        <v>44437</v>
      </c>
      <c r="B40" s="36">
        <f>SUMIFS(СВЦЭМ!$D$39:$D$782,СВЦЭМ!$A$39:$A$782,$A40,СВЦЭМ!$B$39:$B$782,B$11)+'СЕТ СН'!$F$14+СВЦЭМ!$D$10+'СЕТ СН'!$F$8*'СЕТ СН'!$F$9-'СЕТ СН'!$F$26</f>
        <v>955.18016630999989</v>
      </c>
      <c r="C40" s="36">
        <f>SUMIFS(СВЦЭМ!$D$39:$D$782,СВЦЭМ!$A$39:$A$782,$A40,СВЦЭМ!$B$39:$B$782,C$11)+'СЕТ СН'!$F$14+СВЦЭМ!$D$10+'СЕТ СН'!$F$8*'СЕТ СН'!$F$9-'СЕТ СН'!$F$26</f>
        <v>1018.972129</v>
      </c>
      <c r="D40" s="36">
        <f>SUMIFS(СВЦЭМ!$D$39:$D$782,СВЦЭМ!$A$39:$A$782,$A40,СВЦЭМ!$B$39:$B$782,D$11)+'СЕТ СН'!$F$14+СВЦЭМ!$D$10+'СЕТ СН'!$F$8*'СЕТ СН'!$F$9-'СЕТ СН'!$F$26</f>
        <v>1080.73603632</v>
      </c>
      <c r="E40" s="36">
        <f>SUMIFS(СВЦЭМ!$D$39:$D$782,СВЦЭМ!$A$39:$A$782,$A40,СВЦЭМ!$B$39:$B$782,E$11)+'СЕТ СН'!$F$14+СВЦЭМ!$D$10+'СЕТ СН'!$F$8*'СЕТ СН'!$F$9-'СЕТ СН'!$F$26</f>
        <v>1109.86767521</v>
      </c>
      <c r="F40" s="36">
        <f>SUMIFS(СВЦЭМ!$D$39:$D$782,СВЦЭМ!$A$39:$A$782,$A40,СВЦЭМ!$B$39:$B$782,F$11)+'СЕТ СН'!$F$14+СВЦЭМ!$D$10+'СЕТ СН'!$F$8*'СЕТ СН'!$F$9-'СЕТ СН'!$F$26</f>
        <v>1117.1447286699999</v>
      </c>
      <c r="G40" s="36">
        <f>SUMIFS(СВЦЭМ!$D$39:$D$782,СВЦЭМ!$A$39:$A$782,$A40,СВЦЭМ!$B$39:$B$782,G$11)+'СЕТ СН'!$F$14+СВЦЭМ!$D$10+'СЕТ СН'!$F$8*'СЕТ СН'!$F$9-'СЕТ СН'!$F$26</f>
        <v>1111.8153796300001</v>
      </c>
      <c r="H40" s="36">
        <f>SUMIFS(СВЦЭМ!$D$39:$D$782,СВЦЭМ!$A$39:$A$782,$A40,СВЦЭМ!$B$39:$B$782,H$11)+'СЕТ СН'!$F$14+СВЦЭМ!$D$10+'СЕТ СН'!$F$8*'СЕТ СН'!$F$9-'СЕТ СН'!$F$26</f>
        <v>1082.5765157999999</v>
      </c>
      <c r="I40" s="36">
        <f>SUMIFS(СВЦЭМ!$D$39:$D$782,СВЦЭМ!$A$39:$A$782,$A40,СВЦЭМ!$B$39:$B$782,I$11)+'СЕТ СН'!$F$14+СВЦЭМ!$D$10+'СЕТ СН'!$F$8*'СЕТ СН'!$F$9-'СЕТ СН'!$F$26</f>
        <v>1017.8524891899999</v>
      </c>
      <c r="J40" s="36">
        <f>SUMIFS(СВЦЭМ!$D$39:$D$782,СВЦЭМ!$A$39:$A$782,$A40,СВЦЭМ!$B$39:$B$782,J$11)+'СЕТ СН'!$F$14+СВЦЭМ!$D$10+'СЕТ СН'!$F$8*'СЕТ СН'!$F$9-'СЕТ СН'!$F$26</f>
        <v>921.97939284999995</v>
      </c>
      <c r="K40" s="36">
        <f>SUMIFS(СВЦЭМ!$D$39:$D$782,СВЦЭМ!$A$39:$A$782,$A40,СВЦЭМ!$B$39:$B$782,K$11)+'СЕТ СН'!$F$14+СВЦЭМ!$D$10+'СЕТ СН'!$F$8*'СЕТ СН'!$F$9-'СЕТ СН'!$F$26</f>
        <v>858.27805494999996</v>
      </c>
      <c r="L40" s="36">
        <f>SUMIFS(СВЦЭМ!$D$39:$D$782,СВЦЭМ!$A$39:$A$782,$A40,СВЦЭМ!$B$39:$B$782,L$11)+'СЕТ СН'!$F$14+СВЦЭМ!$D$10+'СЕТ СН'!$F$8*'СЕТ СН'!$F$9-'СЕТ СН'!$F$26</f>
        <v>819.75989479999998</v>
      </c>
      <c r="M40" s="36">
        <f>SUMIFS(СВЦЭМ!$D$39:$D$782,СВЦЭМ!$A$39:$A$782,$A40,СВЦЭМ!$B$39:$B$782,M$11)+'СЕТ СН'!$F$14+СВЦЭМ!$D$10+'СЕТ СН'!$F$8*'СЕТ СН'!$F$9-'СЕТ СН'!$F$26</f>
        <v>811.56433961999994</v>
      </c>
      <c r="N40" s="36">
        <f>SUMIFS(СВЦЭМ!$D$39:$D$782,СВЦЭМ!$A$39:$A$782,$A40,СВЦЭМ!$B$39:$B$782,N$11)+'СЕТ СН'!$F$14+СВЦЭМ!$D$10+'СЕТ СН'!$F$8*'СЕТ СН'!$F$9-'СЕТ СН'!$F$26</f>
        <v>811.7564155099999</v>
      </c>
      <c r="O40" s="36">
        <f>SUMIFS(СВЦЭМ!$D$39:$D$782,СВЦЭМ!$A$39:$A$782,$A40,СВЦЭМ!$B$39:$B$782,O$11)+'СЕТ СН'!$F$14+СВЦЭМ!$D$10+'СЕТ СН'!$F$8*'СЕТ СН'!$F$9-'СЕТ СН'!$F$26</f>
        <v>823.8789185899999</v>
      </c>
      <c r="P40" s="36">
        <f>SUMIFS(СВЦЭМ!$D$39:$D$782,СВЦЭМ!$A$39:$A$782,$A40,СВЦЭМ!$B$39:$B$782,P$11)+'СЕТ СН'!$F$14+СВЦЭМ!$D$10+'СЕТ СН'!$F$8*'СЕТ СН'!$F$9-'СЕТ СН'!$F$26</f>
        <v>850.06830855999999</v>
      </c>
      <c r="Q40" s="36">
        <f>SUMIFS(СВЦЭМ!$D$39:$D$782,СВЦЭМ!$A$39:$A$782,$A40,СВЦЭМ!$B$39:$B$782,Q$11)+'СЕТ СН'!$F$14+СВЦЭМ!$D$10+'СЕТ СН'!$F$8*'СЕТ СН'!$F$9-'СЕТ СН'!$F$26</f>
        <v>857.90807205999999</v>
      </c>
      <c r="R40" s="36">
        <f>SUMIFS(СВЦЭМ!$D$39:$D$782,СВЦЭМ!$A$39:$A$782,$A40,СВЦЭМ!$B$39:$B$782,R$11)+'СЕТ СН'!$F$14+СВЦЭМ!$D$10+'СЕТ СН'!$F$8*'СЕТ СН'!$F$9-'СЕТ СН'!$F$26</f>
        <v>851.69526099999996</v>
      </c>
      <c r="S40" s="36">
        <f>SUMIFS(СВЦЭМ!$D$39:$D$782,СВЦЭМ!$A$39:$A$782,$A40,СВЦЭМ!$B$39:$B$782,S$11)+'СЕТ СН'!$F$14+СВЦЭМ!$D$10+'СЕТ СН'!$F$8*'СЕТ СН'!$F$9-'СЕТ СН'!$F$26</f>
        <v>826.55329344999996</v>
      </c>
      <c r="T40" s="36">
        <f>SUMIFS(СВЦЭМ!$D$39:$D$782,СВЦЭМ!$A$39:$A$782,$A40,СВЦЭМ!$B$39:$B$782,T$11)+'СЕТ СН'!$F$14+СВЦЭМ!$D$10+'СЕТ СН'!$F$8*'СЕТ СН'!$F$9-'СЕТ СН'!$F$26</f>
        <v>804.02532467999993</v>
      </c>
      <c r="U40" s="36">
        <f>SUMIFS(СВЦЭМ!$D$39:$D$782,СВЦЭМ!$A$39:$A$782,$A40,СВЦЭМ!$B$39:$B$782,U$11)+'СЕТ СН'!$F$14+СВЦЭМ!$D$10+'СЕТ СН'!$F$8*'СЕТ СН'!$F$9-'СЕТ СН'!$F$26</f>
        <v>802.29595880999989</v>
      </c>
      <c r="V40" s="36">
        <f>SUMIFS(СВЦЭМ!$D$39:$D$782,СВЦЭМ!$A$39:$A$782,$A40,СВЦЭМ!$B$39:$B$782,V$11)+'СЕТ СН'!$F$14+СВЦЭМ!$D$10+'СЕТ СН'!$F$8*'СЕТ СН'!$F$9-'СЕТ СН'!$F$26</f>
        <v>795.20094979999999</v>
      </c>
      <c r="W40" s="36">
        <f>SUMIFS(СВЦЭМ!$D$39:$D$782,СВЦЭМ!$A$39:$A$782,$A40,СВЦЭМ!$B$39:$B$782,W$11)+'СЕТ СН'!$F$14+СВЦЭМ!$D$10+'СЕТ СН'!$F$8*'СЕТ СН'!$F$9-'СЕТ СН'!$F$26</f>
        <v>813.28165324999998</v>
      </c>
      <c r="X40" s="36">
        <f>SUMIFS(СВЦЭМ!$D$39:$D$782,СВЦЭМ!$A$39:$A$782,$A40,СВЦЭМ!$B$39:$B$782,X$11)+'СЕТ СН'!$F$14+СВЦЭМ!$D$10+'СЕТ СН'!$F$8*'СЕТ СН'!$F$9-'СЕТ СН'!$F$26</f>
        <v>803.38996507999991</v>
      </c>
      <c r="Y40" s="36">
        <f>SUMIFS(СВЦЭМ!$D$39:$D$782,СВЦЭМ!$A$39:$A$782,$A40,СВЦЭМ!$B$39:$B$782,Y$11)+'СЕТ СН'!$F$14+СВЦЭМ!$D$10+'СЕТ СН'!$F$8*'СЕТ СН'!$F$9-'СЕТ СН'!$F$26</f>
        <v>847.47457026999996</v>
      </c>
    </row>
    <row r="41" spans="1:27" ht="15.75" x14ac:dyDescent="0.2">
      <c r="A41" s="35">
        <f t="shared" si="0"/>
        <v>44438</v>
      </c>
      <c r="B41" s="36">
        <f>SUMIFS(СВЦЭМ!$D$39:$D$782,СВЦЭМ!$A$39:$A$782,$A41,СВЦЭМ!$B$39:$B$782,B$11)+'СЕТ СН'!$F$14+СВЦЭМ!$D$10+'СЕТ СН'!$F$8*'СЕТ СН'!$F$9-'СЕТ СН'!$F$26</f>
        <v>926.69493195999996</v>
      </c>
      <c r="C41" s="36">
        <f>SUMIFS(СВЦЭМ!$D$39:$D$782,СВЦЭМ!$A$39:$A$782,$A41,СВЦЭМ!$B$39:$B$782,C$11)+'СЕТ СН'!$F$14+СВЦЭМ!$D$10+'СЕТ СН'!$F$8*'СЕТ СН'!$F$9-'СЕТ СН'!$F$26</f>
        <v>1002.20567635</v>
      </c>
      <c r="D41" s="36">
        <f>SUMIFS(СВЦЭМ!$D$39:$D$782,СВЦЭМ!$A$39:$A$782,$A41,СВЦЭМ!$B$39:$B$782,D$11)+'СЕТ СН'!$F$14+СВЦЭМ!$D$10+'СЕТ СН'!$F$8*'СЕТ СН'!$F$9-'СЕТ СН'!$F$26</f>
        <v>1052.5683572299999</v>
      </c>
      <c r="E41" s="36">
        <f>SUMIFS(СВЦЭМ!$D$39:$D$782,СВЦЭМ!$A$39:$A$782,$A41,СВЦЭМ!$B$39:$B$782,E$11)+'СЕТ СН'!$F$14+СВЦЭМ!$D$10+'СЕТ СН'!$F$8*'СЕТ СН'!$F$9-'СЕТ СН'!$F$26</f>
        <v>1077.3642527300001</v>
      </c>
      <c r="F41" s="36">
        <f>SUMIFS(СВЦЭМ!$D$39:$D$782,СВЦЭМ!$A$39:$A$782,$A41,СВЦЭМ!$B$39:$B$782,F$11)+'СЕТ СН'!$F$14+СВЦЭМ!$D$10+'СЕТ СН'!$F$8*'СЕТ СН'!$F$9-'СЕТ СН'!$F$26</f>
        <v>1083.63370566</v>
      </c>
      <c r="G41" s="36">
        <f>SUMIFS(СВЦЭМ!$D$39:$D$782,СВЦЭМ!$A$39:$A$782,$A41,СВЦЭМ!$B$39:$B$782,G$11)+'СЕТ СН'!$F$14+СВЦЭМ!$D$10+'СЕТ СН'!$F$8*'СЕТ СН'!$F$9-'СЕТ СН'!$F$26</f>
        <v>1067.7836149899999</v>
      </c>
      <c r="H41" s="36">
        <f>SUMIFS(СВЦЭМ!$D$39:$D$782,СВЦЭМ!$A$39:$A$782,$A41,СВЦЭМ!$B$39:$B$782,H$11)+'СЕТ СН'!$F$14+СВЦЭМ!$D$10+'СЕТ СН'!$F$8*'СЕТ СН'!$F$9-'СЕТ СН'!$F$26</f>
        <v>1021.1169616899999</v>
      </c>
      <c r="I41" s="36">
        <f>SUMIFS(СВЦЭМ!$D$39:$D$782,СВЦЭМ!$A$39:$A$782,$A41,СВЦЭМ!$B$39:$B$782,I$11)+'СЕТ СН'!$F$14+СВЦЭМ!$D$10+'СЕТ СН'!$F$8*'СЕТ СН'!$F$9-'СЕТ СН'!$F$26</f>
        <v>929.62510912999994</v>
      </c>
      <c r="J41" s="36">
        <f>SUMIFS(СВЦЭМ!$D$39:$D$782,СВЦЭМ!$A$39:$A$782,$A41,СВЦЭМ!$B$39:$B$782,J$11)+'СЕТ СН'!$F$14+СВЦЭМ!$D$10+'СЕТ СН'!$F$8*'СЕТ СН'!$F$9-'СЕТ СН'!$F$26</f>
        <v>870.48682547999999</v>
      </c>
      <c r="K41" s="36">
        <f>SUMIFS(СВЦЭМ!$D$39:$D$782,СВЦЭМ!$A$39:$A$782,$A41,СВЦЭМ!$B$39:$B$782,K$11)+'СЕТ СН'!$F$14+СВЦЭМ!$D$10+'СЕТ СН'!$F$8*'СЕТ СН'!$F$9-'СЕТ СН'!$F$26</f>
        <v>802.43944394999994</v>
      </c>
      <c r="L41" s="36">
        <f>SUMIFS(СВЦЭМ!$D$39:$D$782,СВЦЭМ!$A$39:$A$782,$A41,СВЦЭМ!$B$39:$B$782,L$11)+'СЕТ СН'!$F$14+СВЦЭМ!$D$10+'СЕТ СН'!$F$8*'СЕТ СН'!$F$9-'СЕТ СН'!$F$26</f>
        <v>801.22193986999991</v>
      </c>
      <c r="M41" s="36">
        <f>SUMIFS(СВЦЭМ!$D$39:$D$782,СВЦЭМ!$A$39:$A$782,$A41,СВЦЭМ!$B$39:$B$782,M$11)+'СЕТ СН'!$F$14+СВЦЭМ!$D$10+'СЕТ СН'!$F$8*'СЕТ СН'!$F$9-'СЕТ СН'!$F$26</f>
        <v>802.36020893</v>
      </c>
      <c r="N41" s="36">
        <f>SUMIFS(СВЦЭМ!$D$39:$D$782,СВЦЭМ!$A$39:$A$782,$A41,СВЦЭМ!$B$39:$B$782,N$11)+'СЕТ СН'!$F$14+СВЦЭМ!$D$10+'СЕТ СН'!$F$8*'СЕТ СН'!$F$9-'СЕТ СН'!$F$26</f>
        <v>800.32533144999991</v>
      </c>
      <c r="O41" s="36">
        <f>SUMIFS(СВЦЭМ!$D$39:$D$782,СВЦЭМ!$A$39:$A$782,$A41,СВЦЭМ!$B$39:$B$782,O$11)+'СЕТ СН'!$F$14+СВЦЭМ!$D$10+'СЕТ СН'!$F$8*'СЕТ СН'!$F$9-'СЕТ СН'!$F$26</f>
        <v>843.16672196999991</v>
      </c>
      <c r="P41" s="36">
        <f>SUMIFS(СВЦЭМ!$D$39:$D$782,СВЦЭМ!$A$39:$A$782,$A41,СВЦЭМ!$B$39:$B$782,P$11)+'СЕТ СН'!$F$14+СВЦЭМ!$D$10+'СЕТ СН'!$F$8*'СЕТ СН'!$F$9-'СЕТ СН'!$F$26</f>
        <v>837.61092385999996</v>
      </c>
      <c r="Q41" s="36">
        <f>SUMIFS(СВЦЭМ!$D$39:$D$782,СВЦЭМ!$A$39:$A$782,$A41,СВЦЭМ!$B$39:$B$782,Q$11)+'СЕТ СН'!$F$14+СВЦЭМ!$D$10+'СЕТ СН'!$F$8*'СЕТ СН'!$F$9-'СЕТ СН'!$F$26</f>
        <v>837.14188958999989</v>
      </c>
      <c r="R41" s="36">
        <f>SUMIFS(СВЦЭМ!$D$39:$D$782,СВЦЭМ!$A$39:$A$782,$A41,СВЦЭМ!$B$39:$B$782,R$11)+'СЕТ СН'!$F$14+СВЦЭМ!$D$10+'СЕТ СН'!$F$8*'СЕТ СН'!$F$9-'СЕТ СН'!$F$26</f>
        <v>833.00836623999999</v>
      </c>
      <c r="S41" s="36">
        <f>SUMIFS(СВЦЭМ!$D$39:$D$782,СВЦЭМ!$A$39:$A$782,$A41,СВЦЭМ!$B$39:$B$782,S$11)+'СЕТ СН'!$F$14+СВЦЭМ!$D$10+'СЕТ СН'!$F$8*'СЕТ СН'!$F$9-'СЕТ СН'!$F$26</f>
        <v>808.14140299999997</v>
      </c>
      <c r="T41" s="36">
        <f>SUMIFS(СВЦЭМ!$D$39:$D$782,СВЦЭМ!$A$39:$A$782,$A41,СВЦЭМ!$B$39:$B$782,T$11)+'СЕТ СН'!$F$14+СВЦЭМ!$D$10+'СЕТ СН'!$F$8*'СЕТ СН'!$F$9-'СЕТ СН'!$F$26</f>
        <v>818.78622388999997</v>
      </c>
      <c r="U41" s="36">
        <f>SUMIFS(СВЦЭМ!$D$39:$D$782,СВЦЭМ!$A$39:$A$782,$A41,СВЦЭМ!$B$39:$B$782,U$11)+'СЕТ СН'!$F$14+СВЦЭМ!$D$10+'СЕТ СН'!$F$8*'СЕТ СН'!$F$9-'СЕТ СН'!$F$26</f>
        <v>819.41252457999997</v>
      </c>
      <c r="V41" s="36">
        <f>SUMIFS(СВЦЭМ!$D$39:$D$782,СВЦЭМ!$A$39:$A$782,$A41,СВЦЭМ!$B$39:$B$782,V$11)+'СЕТ СН'!$F$14+СВЦЭМ!$D$10+'СЕТ СН'!$F$8*'СЕТ СН'!$F$9-'СЕТ СН'!$F$26</f>
        <v>824.57868541999994</v>
      </c>
      <c r="W41" s="36">
        <f>SUMIFS(СВЦЭМ!$D$39:$D$782,СВЦЭМ!$A$39:$A$782,$A41,СВЦЭМ!$B$39:$B$782,W$11)+'СЕТ СН'!$F$14+СВЦЭМ!$D$10+'СЕТ СН'!$F$8*'СЕТ СН'!$F$9-'СЕТ СН'!$F$26</f>
        <v>831.14736314999993</v>
      </c>
      <c r="X41" s="36">
        <f>SUMIFS(СВЦЭМ!$D$39:$D$782,СВЦЭМ!$A$39:$A$782,$A41,СВЦЭМ!$B$39:$B$782,X$11)+'СЕТ СН'!$F$14+СВЦЭМ!$D$10+'СЕТ СН'!$F$8*'СЕТ СН'!$F$9-'СЕТ СН'!$F$26</f>
        <v>810.40042684999992</v>
      </c>
      <c r="Y41" s="36">
        <f>SUMIFS(СВЦЭМ!$D$39:$D$782,СВЦЭМ!$A$39:$A$782,$A41,СВЦЭМ!$B$39:$B$782,Y$11)+'СЕТ СН'!$F$14+СВЦЭМ!$D$10+'СЕТ СН'!$F$8*'СЕТ СН'!$F$9-'СЕТ СН'!$F$26</f>
        <v>871.35404415999994</v>
      </c>
    </row>
    <row r="42" spans="1:27" ht="15.75" x14ac:dyDescent="0.2">
      <c r="A42" s="35">
        <f t="shared" si="0"/>
        <v>44439</v>
      </c>
      <c r="B42" s="36">
        <f>SUMIFS(СВЦЭМ!$D$39:$D$782,СВЦЭМ!$A$39:$A$782,$A42,СВЦЭМ!$B$39:$B$782,B$11)+'СЕТ СН'!$F$14+СВЦЭМ!$D$10+'СЕТ СН'!$F$8*'СЕТ СН'!$F$9-'СЕТ СН'!$F$26</f>
        <v>965.89445656999999</v>
      </c>
      <c r="C42" s="36">
        <f>SUMIFS(СВЦЭМ!$D$39:$D$782,СВЦЭМ!$A$39:$A$782,$A42,СВЦЭМ!$B$39:$B$782,C$11)+'СЕТ СН'!$F$14+СВЦЭМ!$D$10+'СЕТ СН'!$F$8*'СЕТ СН'!$F$9-'СЕТ СН'!$F$26</f>
        <v>1036.89518813</v>
      </c>
      <c r="D42" s="36">
        <f>SUMIFS(СВЦЭМ!$D$39:$D$782,СВЦЭМ!$A$39:$A$782,$A42,СВЦЭМ!$B$39:$B$782,D$11)+'СЕТ СН'!$F$14+СВЦЭМ!$D$10+'СЕТ СН'!$F$8*'СЕТ СН'!$F$9-'СЕТ СН'!$F$26</f>
        <v>1085.21254232</v>
      </c>
      <c r="E42" s="36">
        <f>SUMIFS(СВЦЭМ!$D$39:$D$782,СВЦЭМ!$A$39:$A$782,$A42,СВЦЭМ!$B$39:$B$782,E$11)+'СЕТ СН'!$F$14+СВЦЭМ!$D$10+'СЕТ СН'!$F$8*'СЕТ СН'!$F$9-'СЕТ СН'!$F$26</f>
        <v>1100.82772393</v>
      </c>
      <c r="F42" s="36">
        <f>SUMIFS(СВЦЭМ!$D$39:$D$782,СВЦЭМ!$A$39:$A$782,$A42,СВЦЭМ!$B$39:$B$782,F$11)+'СЕТ СН'!$F$14+СВЦЭМ!$D$10+'СЕТ СН'!$F$8*'СЕТ СН'!$F$9-'СЕТ СН'!$F$26</f>
        <v>1109.0696594000001</v>
      </c>
      <c r="G42" s="36">
        <f>SUMIFS(СВЦЭМ!$D$39:$D$782,СВЦЭМ!$A$39:$A$782,$A42,СВЦЭМ!$B$39:$B$782,G$11)+'СЕТ СН'!$F$14+СВЦЭМ!$D$10+'СЕТ СН'!$F$8*'СЕТ СН'!$F$9-'СЕТ СН'!$F$26</f>
        <v>1107.36485391</v>
      </c>
      <c r="H42" s="36">
        <f>SUMIFS(СВЦЭМ!$D$39:$D$782,СВЦЭМ!$A$39:$A$782,$A42,СВЦЭМ!$B$39:$B$782,H$11)+'СЕТ СН'!$F$14+СВЦЭМ!$D$10+'СЕТ СН'!$F$8*'СЕТ СН'!$F$9-'СЕТ СН'!$F$26</f>
        <v>1059.1528324599999</v>
      </c>
      <c r="I42" s="36">
        <f>SUMIFS(СВЦЭМ!$D$39:$D$782,СВЦЭМ!$A$39:$A$782,$A42,СВЦЭМ!$B$39:$B$782,I$11)+'СЕТ СН'!$F$14+СВЦЭМ!$D$10+'СЕТ СН'!$F$8*'СЕТ СН'!$F$9-'СЕТ СН'!$F$26</f>
        <v>935.28559701999995</v>
      </c>
      <c r="J42" s="36">
        <f>SUMIFS(СВЦЭМ!$D$39:$D$782,СВЦЭМ!$A$39:$A$782,$A42,СВЦЭМ!$B$39:$B$782,J$11)+'СЕТ СН'!$F$14+СВЦЭМ!$D$10+'СЕТ СН'!$F$8*'СЕТ СН'!$F$9-'СЕТ СН'!$F$26</f>
        <v>836.81892476999997</v>
      </c>
      <c r="K42" s="36">
        <f>SUMIFS(СВЦЭМ!$D$39:$D$782,СВЦЭМ!$A$39:$A$782,$A42,СВЦЭМ!$B$39:$B$782,K$11)+'СЕТ СН'!$F$14+СВЦЭМ!$D$10+'СЕТ СН'!$F$8*'СЕТ СН'!$F$9-'СЕТ СН'!$F$26</f>
        <v>785.26941555999997</v>
      </c>
      <c r="L42" s="36">
        <f>SUMIFS(СВЦЭМ!$D$39:$D$782,СВЦЭМ!$A$39:$A$782,$A42,СВЦЭМ!$B$39:$B$782,L$11)+'СЕТ СН'!$F$14+СВЦЭМ!$D$10+'СЕТ СН'!$F$8*'СЕТ СН'!$F$9-'СЕТ СН'!$F$26</f>
        <v>777.07780708999996</v>
      </c>
      <c r="M42" s="36">
        <f>SUMIFS(СВЦЭМ!$D$39:$D$782,СВЦЭМ!$A$39:$A$782,$A42,СВЦЭМ!$B$39:$B$782,M$11)+'СЕТ СН'!$F$14+СВЦЭМ!$D$10+'СЕТ СН'!$F$8*'СЕТ СН'!$F$9-'СЕТ СН'!$F$26</f>
        <v>775.81292010999994</v>
      </c>
      <c r="N42" s="36">
        <f>SUMIFS(СВЦЭМ!$D$39:$D$782,СВЦЭМ!$A$39:$A$782,$A42,СВЦЭМ!$B$39:$B$782,N$11)+'СЕТ СН'!$F$14+СВЦЭМ!$D$10+'СЕТ СН'!$F$8*'СЕТ СН'!$F$9-'СЕТ СН'!$F$26</f>
        <v>774.18687743999999</v>
      </c>
      <c r="O42" s="36">
        <f>SUMIFS(СВЦЭМ!$D$39:$D$782,СВЦЭМ!$A$39:$A$782,$A42,СВЦЭМ!$B$39:$B$782,O$11)+'СЕТ СН'!$F$14+СВЦЭМ!$D$10+'СЕТ СН'!$F$8*'СЕТ СН'!$F$9-'СЕТ СН'!$F$26</f>
        <v>783.23403347999999</v>
      </c>
      <c r="P42" s="36">
        <f>SUMIFS(СВЦЭМ!$D$39:$D$782,СВЦЭМ!$A$39:$A$782,$A42,СВЦЭМ!$B$39:$B$782,P$11)+'СЕТ СН'!$F$14+СВЦЭМ!$D$10+'СЕТ СН'!$F$8*'СЕТ СН'!$F$9-'СЕТ СН'!$F$26</f>
        <v>815.31521787999998</v>
      </c>
      <c r="Q42" s="36">
        <f>SUMIFS(СВЦЭМ!$D$39:$D$782,СВЦЭМ!$A$39:$A$782,$A42,СВЦЭМ!$B$39:$B$782,Q$11)+'СЕТ СН'!$F$14+СВЦЭМ!$D$10+'СЕТ СН'!$F$8*'СЕТ СН'!$F$9-'СЕТ СН'!$F$26</f>
        <v>818.32308549999993</v>
      </c>
      <c r="R42" s="36">
        <f>SUMIFS(СВЦЭМ!$D$39:$D$782,СВЦЭМ!$A$39:$A$782,$A42,СВЦЭМ!$B$39:$B$782,R$11)+'СЕТ СН'!$F$14+СВЦЭМ!$D$10+'СЕТ СН'!$F$8*'СЕТ СН'!$F$9-'СЕТ СН'!$F$26</f>
        <v>812.89970515999994</v>
      </c>
      <c r="S42" s="36">
        <f>SUMIFS(СВЦЭМ!$D$39:$D$782,СВЦЭМ!$A$39:$A$782,$A42,СВЦЭМ!$B$39:$B$782,S$11)+'СЕТ СН'!$F$14+СВЦЭМ!$D$10+'СЕТ СН'!$F$8*'СЕТ СН'!$F$9-'СЕТ СН'!$F$26</f>
        <v>795.71347746999993</v>
      </c>
      <c r="T42" s="36">
        <f>SUMIFS(СВЦЭМ!$D$39:$D$782,СВЦЭМ!$A$39:$A$782,$A42,СВЦЭМ!$B$39:$B$782,T$11)+'СЕТ СН'!$F$14+СВЦЭМ!$D$10+'СЕТ СН'!$F$8*'СЕТ СН'!$F$9-'СЕТ СН'!$F$26</f>
        <v>798.49488494999991</v>
      </c>
      <c r="U42" s="36">
        <f>SUMIFS(СВЦЭМ!$D$39:$D$782,СВЦЭМ!$A$39:$A$782,$A42,СВЦЭМ!$B$39:$B$782,U$11)+'СЕТ СН'!$F$14+СВЦЭМ!$D$10+'СЕТ СН'!$F$8*'СЕТ СН'!$F$9-'СЕТ СН'!$F$26</f>
        <v>797.82210891999989</v>
      </c>
      <c r="V42" s="36">
        <f>SUMIFS(СВЦЭМ!$D$39:$D$782,СВЦЭМ!$A$39:$A$782,$A42,СВЦЭМ!$B$39:$B$782,V$11)+'СЕТ СН'!$F$14+СВЦЭМ!$D$10+'СЕТ СН'!$F$8*'СЕТ СН'!$F$9-'СЕТ СН'!$F$26</f>
        <v>815.26670667999997</v>
      </c>
      <c r="W42" s="36">
        <f>SUMIFS(СВЦЭМ!$D$39:$D$782,СВЦЭМ!$A$39:$A$782,$A42,СВЦЭМ!$B$39:$B$782,W$11)+'СЕТ СН'!$F$14+СВЦЭМ!$D$10+'СЕТ СН'!$F$8*'СЕТ СН'!$F$9-'СЕТ СН'!$F$26</f>
        <v>820.21113132999994</v>
      </c>
      <c r="X42" s="36">
        <f>SUMIFS(СВЦЭМ!$D$39:$D$782,СВЦЭМ!$A$39:$A$782,$A42,СВЦЭМ!$B$39:$B$782,X$11)+'СЕТ СН'!$F$14+СВЦЭМ!$D$10+'СЕТ СН'!$F$8*'СЕТ СН'!$F$9-'СЕТ СН'!$F$26</f>
        <v>791.03630002</v>
      </c>
      <c r="Y42" s="36">
        <f>SUMIFS(СВЦЭМ!$D$39:$D$782,СВЦЭМ!$A$39:$A$782,$A42,СВЦЭМ!$B$39:$B$782,Y$11)+'СЕТ СН'!$F$14+СВЦЭМ!$D$10+'СЕТ СН'!$F$8*'СЕТ СН'!$F$9-'СЕТ СН'!$F$26</f>
        <v>852.3482412699999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01.08.2021</v>
      </c>
      <c r="B48" s="36">
        <f>SUMIFS(СВЦЭМ!$D$39:$D$782,СВЦЭМ!$A$39:$A$782,$A48,СВЦЭМ!$B$39:$B$782,B$47)+'СЕТ СН'!$F$14+СВЦЭМ!$D$10+'СЕТ СН'!$F$6-'СЕТ СН'!$F$26</f>
        <v>937.03982604999999</v>
      </c>
      <c r="C48" s="36">
        <f>SUMIFS(СВЦЭМ!$D$39:$D$782,СВЦЭМ!$A$39:$A$782,$A48,СВЦЭМ!$B$39:$B$782,C$47)+'СЕТ СН'!$F$14+СВЦЭМ!$D$10+'СЕТ СН'!$F$6-'СЕТ СН'!$F$26</f>
        <v>1012.4431866899999</v>
      </c>
      <c r="D48" s="36">
        <f>SUMIFS(СВЦЭМ!$D$39:$D$782,СВЦЭМ!$A$39:$A$782,$A48,СВЦЭМ!$B$39:$B$782,D$47)+'СЕТ СН'!$F$14+СВЦЭМ!$D$10+'СЕТ СН'!$F$6-'СЕТ СН'!$F$26</f>
        <v>1074.4766771899999</v>
      </c>
      <c r="E48" s="36">
        <f>SUMIFS(СВЦЭМ!$D$39:$D$782,СВЦЭМ!$A$39:$A$782,$A48,СВЦЭМ!$B$39:$B$782,E$47)+'СЕТ СН'!$F$14+СВЦЭМ!$D$10+'СЕТ СН'!$F$6-'СЕТ СН'!$F$26</f>
        <v>1096.8802094</v>
      </c>
      <c r="F48" s="36">
        <f>SUMIFS(СВЦЭМ!$D$39:$D$782,СВЦЭМ!$A$39:$A$782,$A48,СВЦЭМ!$B$39:$B$782,F$47)+'СЕТ СН'!$F$14+СВЦЭМ!$D$10+'СЕТ СН'!$F$6-'СЕТ СН'!$F$26</f>
        <v>1098.11629556</v>
      </c>
      <c r="G48" s="36">
        <f>SUMIFS(СВЦЭМ!$D$39:$D$782,СВЦЭМ!$A$39:$A$782,$A48,СВЦЭМ!$B$39:$B$782,G$47)+'СЕТ СН'!$F$14+СВЦЭМ!$D$10+'СЕТ СН'!$F$6-'СЕТ СН'!$F$26</f>
        <v>1092.5175039799999</v>
      </c>
      <c r="H48" s="36">
        <f>SUMIFS(СВЦЭМ!$D$39:$D$782,СВЦЭМ!$A$39:$A$782,$A48,СВЦЭМ!$B$39:$B$782,H$47)+'СЕТ СН'!$F$14+СВЦЭМ!$D$10+'СЕТ СН'!$F$6-'СЕТ СН'!$F$26</f>
        <v>1067.6938040999999</v>
      </c>
      <c r="I48" s="36">
        <f>SUMIFS(СВЦЭМ!$D$39:$D$782,СВЦЭМ!$A$39:$A$782,$A48,СВЦЭМ!$B$39:$B$782,I$47)+'СЕТ СН'!$F$14+СВЦЭМ!$D$10+'СЕТ СН'!$F$6-'СЕТ СН'!$F$26</f>
        <v>1002.57572186</v>
      </c>
      <c r="J48" s="36">
        <f>SUMIFS(СВЦЭМ!$D$39:$D$782,СВЦЭМ!$A$39:$A$782,$A48,СВЦЭМ!$B$39:$B$782,J$47)+'СЕТ СН'!$F$14+СВЦЭМ!$D$10+'СЕТ СН'!$F$6-'СЕТ СН'!$F$26</f>
        <v>926.37960688999999</v>
      </c>
      <c r="K48" s="36">
        <f>SUMIFS(СВЦЭМ!$D$39:$D$782,СВЦЭМ!$A$39:$A$782,$A48,СВЦЭМ!$B$39:$B$782,K$47)+'СЕТ СН'!$F$14+СВЦЭМ!$D$10+'СЕТ СН'!$F$6-'СЕТ СН'!$F$26</f>
        <v>872.49159975999999</v>
      </c>
      <c r="L48" s="36">
        <f>SUMIFS(СВЦЭМ!$D$39:$D$782,СВЦЭМ!$A$39:$A$782,$A48,СВЦЭМ!$B$39:$B$782,L$47)+'СЕТ СН'!$F$14+СВЦЭМ!$D$10+'СЕТ СН'!$F$6-'СЕТ СН'!$F$26</f>
        <v>892.80454242999997</v>
      </c>
      <c r="M48" s="36">
        <f>SUMIFS(СВЦЭМ!$D$39:$D$782,СВЦЭМ!$A$39:$A$782,$A48,СВЦЭМ!$B$39:$B$782,M$47)+'СЕТ СН'!$F$14+СВЦЭМ!$D$10+'СЕТ СН'!$F$6-'СЕТ СН'!$F$26</f>
        <v>878.33285619000003</v>
      </c>
      <c r="N48" s="36">
        <f>SUMIFS(СВЦЭМ!$D$39:$D$782,СВЦЭМ!$A$39:$A$782,$A48,СВЦЭМ!$B$39:$B$782,N$47)+'СЕТ СН'!$F$14+СВЦЭМ!$D$10+'СЕТ СН'!$F$6-'СЕТ СН'!$F$26</f>
        <v>891.07038823000005</v>
      </c>
      <c r="O48" s="36">
        <f>SUMIFS(СВЦЭМ!$D$39:$D$782,СВЦЭМ!$A$39:$A$782,$A48,СВЦЭМ!$B$39:$B$782,O$47)+'СЕТ СН'!$F$14+СВЦЭМ!$D$10+'СЕТ СН'!$F$6-'СЕТ СН'!$F$26</f>
        <v>900.35785944999998</v>
      </c>
      <c r="P48" s="36">
        <f>SUMIFS(СВЦЭМ!$D$39:$D$782,СВЦЭМ!$A$39:$A$782,$A48,СВЦЭМ!$B$39:$B$782,P$47)+'СЕТ СН'!$F$14+СВЦЭМ!$D$10+'СЕТ СН'!$F$6-'СЕТ СН'!$F$26</f>
        <v>910.51447824000002</v>
      </c>
      <c r="Q48" s="36">
        <f>SUMIFS(СВЦЭМ!$D$39:$D$782,СВЦЭМ!$A$39:$A$782,$A48,СВЦЭМ!$B$39:$B$782,Q$47)+'СЕТ СН'!$F$14+СВЦЭМ!$D$10+'СЕТ СН'!$F$6-'СЕТ СН'!$F$26</f>
        <v>918.53764229000001</v>
      </c>
      <c r="R48" s="36">
        <f>SUMIFS(СВЦЭМ!$D$39:$D$782,СВЦЭМ!$A$39:$A$782,$A48,СВЦЭМ!$B$39:$B$782,R$47)+'СЕТ СН'!$F$14+СВЦЭМ!$D$10+'СЕТ СН'!$F$6-'СЕТ СН'!$F$26</f>
        <v>904.00454717000002</v>
      </c>
      <c r="S48" s="36">
        <f>SUMIFS(СВЦЭМ!$D$39:$D$782,СВЦЭМ!$A$39:$A$782,$A48,СВЦЭМ!$B$39:$B$782,S$47)+'СЕТ СН'!$F$14+СВЦЭМ!$D$10+'СЕТ СН'!$F$6-'СЕТ СН'!$F$26</f>
        <v>889.31763770999999</v>
      </c>
      <c r="T48" s="36">
        <f>SUMIFS(СВЦЭМ!$D$39:$D$782,СВЦЭМ!$A$39:$A$782,$A48,СВЦЭМ!$B$39:$B$782,T$47)+'СЕТ СН'!$F$14+СВЦЭМ!$D$10+'СЕТ СН'!$F$6-'СЕТ СН'!$F$26</f>
        <v>876.76009632</v>
      </c>
      <c r="U48" s="36">
        <f>SUMIFS(СВЦЭМ!$D$39:$D$782,СВЦЭМ!$A$39:$A$782,$A48,СВЦЭМ!$B$39:$B$782,U$47)+'СЕТ СН'!$F$14+СВЦЭМ!$D$10+'СЕТ СН'!$F$6-'СЕТ СН'!$F$26</f>
        <v>862.33259880000003</v>
      </c>
      <c r="V48" s="36">
        <f>SUMIFS(СВЦЭМ!$D$39:$D$782,СВЦЭМ!$A$39:$A$782,$A48,СВЦЭМ!$B$39:$B$782,V$47)+'СЕТ СН'!$F$14+СВЦЭМ!$D$10+'СЕТ СН'!$F$6-'СЕТ СН'!$F$26</f>
        <v>848.78502318000005</v>
      </c>
      <c r="W48" s="36">
        <f>SUMIFS(СВЦЭМ!$D$39:$D$782,СВЦЭМ!$A$39:$A$782,$A48,СВЦЭМ!$B$39:$B$782,W$47)+'СЕТ СН'!$F$14+СВЦЭМ!$D$10+'СЕТ СН'!$F$6-'СЕТ СН'!$F$26</f>
        <v>858.83420541999999</v>
      </c>
      <c r="X48" s="36">
        <f>SUMIFS(СВЦЭМ!$D$39:$D$782,СВЦЭМ!$A$39:$A$782,$A48,СВЦЭМ!$B$39:$B$782,X$47)+'СЕТ СН'!$F$14+СВЦЭМ!$D$10+'СЕТ СН'!$F$6-'СЕТ СН'!$F$26</f>
        <v>841.38775713999996</v>
      </c>
      <c r="Y48" s="36">
        <f>SUMIFS(СВЦЭМ!$D$39:$D$782,СВЦЭМ!$A$39:$A$782,$A48,СВЦЭМ!$B$39:$B$782,Y$47)+'СЕТ СН'!$F$14+СВЦЭМ!$D$10+'СЕТ СН'!$F$6-'СЕТ СН'!$F$26</f>
        <v>879.70620703999998</v>
      </c>
      <c r="AA48" s="45"/>
    </row>
    <row r="49" spans="1:25" ht="15.75" x14ac:dyDescent="0.2">
      <c r="A49" s="35">
        <f>A48+1</f>
        <v>44410</v>
      </c>
      <c r="B49" s="36">
        <f>SUMIFS(СВЦЭМ!$D$39:$D$782,СВЦЭМ!$A$39:$A$782,$A49,СВЦЭМ!$B$39:$B$782,B$47)+'СЕТ СН'!$F$14+СВЦЭМ!$D$10+'СЕТ СН'!$F$6-'СЕТ СН'!$F$26</f>
        <v>936.30080806000001</v>
      </c>
      <c r="C49" s="36">
        <f>SUMIFS(СВЦЭМ!$D$39:$D$782,СВЦЭМ!$A$39:$A$782,$A49,СВЦЭМ!$B$39:$B$782,C$47)+'СЕТ СН'!$F$14+СВЦЭМ!$D$10+'СЕТ СН'!$F$6-'СЕТ СН'!$F$26</f>
        <v>968.24708882000004</v>
      </c>
      <c r="D49" s="36">
        <f>SUMIFS(СВЦЭМ!$D$39:$D$782,СВЦЭМ!$A$39:$A$782,$A49,СВЦЭМ!$B$39:$B$782,D$47)+'СЕТ СН'!$F$14+СВЦЭМ!$D$10+'СЕТ СН'!$F$6-'СЕТ СН'!$F$26</f>
        <v>1016.26292684</v>
      </c>
      <c r="E49" s="36">
        <f>SUMIFS(СВЦЭМ!$D$39:$D$782,СВЦЭМ!$A$39:$A$782,$A49,СВЦЭМ!$B$39:$B$782,E$47)+'СЕТ СН'!$F$14+СВЦЭМ!$D$10+'СЕТ СН'!$F$6-'СЕТ СН'!$F$26</f>
        <v>1039.5182219399999</v>
      </c>
      <c r="F49" s="36">
        <f>SUMIFS(СВЦЭМ!$D$39:$D$782,СВЦЭМ!$A$39:$A$782,$A49,СВЦЭМ!$B$39:$B$782,F$47)+'СЕТ СН'!$F$14+СВЦЭМ!$D$10+'СЕТ СН'!$F$6-'СЕТ СН'!$F$26</f>
        <v>1037.4721446399999</v>
      </c>
      <c r="G49" s="36">
        <f>SUMIFS(СВЦЭМ!$D$39:$D$782,СВЦЭМ!$A$39:$A$782,$A49,СВЦЭМ!$B$39:$B$782,G$47)+'СЕТ СН'!$F$14+СВЦЭМ!$D$10+'СЕТ СН'!$F$6-'СЕТ СН'!$F$26</f>
        <v>1017.66640907</v>
      </c>
      <c r="H49" s="36">
        <f>SUMIFS(СВЦЭМ!$D$39:$D$782,СВЦЭМ!$A$39:$A$782,$A49,СВЦЭМ!$B$39:$B$782,H$47)+'СЕТ СН'!$F$14+СВЦЭМ!$D$10+'СЕТ СН'!$F$6-'СЕТ СН'!$F$26</f>
        <v>985.48726807000003</v>
      </c>
      <c r="I49" s="36">
        <f>SUMIFS(СВЦЭМ!$D$39:$D$782,СВЦЭМ!$A$39:$A$782,$A49,СВЦЭМ!$B$39:$B$782,I$47)+'СЕТ СН'!$F$14+СВЦЭМ!$D$10+'СЕТ СН'!$F$6-'СЕТ СН'!$F$26</f>
        <v>927.2317481</v>
      </c>
      <c r="J49" s="36">
        <f>SUMIFS(СВЦЭМ!$D$39:$D$782,СВЦЭМ!$A$39:$A$782,$A49,СВЦЭМ!$B$39:$B$782,J$47)+'СЕТ СН'!$F$14+СВЦЭМ!$D$10+'СЕТ СН'!$F$6-'СЕТ СН'!$F$26</f>
        <v>861.96418688000006</v>
      </c>
      <c r="K49" s="36">
        <f>SUMIFS(СВЦЭМ!$D$39:$D$782,СВЦЭМ!$A$39:$A$782,$A49,СВЦЭМ!$B$39:$B$782,K$47)+'СЕТ СН'!$F$14+СВЦЭМ!$D$10+'СЕТ СН'!$F$6-'СЕТ СН'!$F$26</f>
        <v>827.47934394000004</v>
      </c>
      <c r="L49" s="36">
        <f>SUMIFS(СВЦЭМ!$D$39:$D$782,СВЦЭМ!$A$39:$A$782,$A49,СВЦЭМ!$B$39:$B$782,L$47)+'СЕТ СН'!$F$14+СВЦЭМ!$D$10+'СЕТ СН'!$F$6-'СЕТ СН'!$F$26</f>
        <v>850.17992479999998</v>
      </c>
      <c r="M49" s="36">
        <f>SUMIFS(СВЦЭМ!$D$39:$D$782,СВЦЭМ!$A$39:$A$782,$A49,СВЦЭМ!$B$39:$B$782,M$47)+'СЕТ СН'!$F$14+СВЦЭМ!$D$10+'СЕТ СН'!$F$6-'СЕТ СН'!$F$26</f>
        <v>862.61818335999999</v>
      </c>
      <c r="N49" s="36">
        <f>SUMIFS(СВЦЭМ!$D$39:$D$782,СВЦЭМ!$A$39:$A$782,$A49,СВЦЭМ!$B$39:$B$782,N$47)+'СЕТ СН'!$F$14+СВЦЭМ!$D$10+'СЕТ СН'!$F$6-'СЕТ СН'!$F$26</f>
        <v>860.00990559000002</v>
      </c>
      <c r="O49" s="36">
        <f>SUMIFS(СВЦЭМ!$D$39:$D$782,СВЦЭМ!$A$39:$A$782,$A49,СВЦЭМ!$B$39:$B$782,O$47)+'СЕТ СН'!$F$14+СВЦЭМ!$D$10+'СЕТ СН'!$F$6-'СЕТ СН'!$F$26</f>
        <v>861.45710860999998</v>
      </c>
      <c r="P49" s="36">
        <f>SUMIFS(СВЦЭМ!$D$39:$D$782,СВЦЭМ!$A$39:$A$782,$A49,СВЦЭМ!$B$39:$B$782,P$47)+'СЕТ СН'!$F$14+СВЦЭМ!$D$10+'СЕТ СН'!$F$6-'СЕТ СН'!$F$26</f>
        <v>864.19946782</v>
      </c>
      <c r="Q49" s="36">
        <f>SUMIFS(СВЦЭМ!$D$39:$D$782,СВЦЭМ!$A$39:$A$782,$A49,СВЦЭМ!$B$39:$B$782,Q$47)+'СЕТ СН'!$F$14+СВЦЭМ!$D$10+'СЕТ СН'!$F$6-'СЕТ СН'!$F$26</f>
        <v>867.81425326999999</v>
      </c>
      <c r="R49" s="36">
        <f>SUMIFS(СВЦЭМ!$D$39:$D$782,СВЦЭМ!$A$39:$A$782,$A49,СВЦЭМ!$B$39:$B$782,R$47)+'СЕТ СН'!$F$14+СВЦЭМ!$D$10+'СЕТ СН'!$F$6-'СЕТ СН'!$F$26</f>
        <v>861.05114021999998</v>
      </c>
      <c r="S49" s="36">
        <f>SUMIFS(СВЦЭМ!$D$39:$D$782,СВЦЭМ!$A$39:$A$782,$A49,СВЦЭМ!$B$39:$B$782,S$47)+'СЕТ СН'!$F$14+СВЦЭМ!$D$10+'СЕТ СН'!$F$6-'СЕТ СН'!$F$26</f>
        <v>876.73748483999998</v>
      </c>
      <c r="T49" s="36">
        <f>SUMIFS(СВЦЭМ!$D$39:$D$782,СВЦЭМ!$A$39:$A$782,$A49,СВЦЭМ!$B$39:$B$782,T$47)+'СЕТ СН'!$F$14+СВЦЭМ!$D$10+'СЕТ СН'!$F$6-'СЕТ СН'!$F$26</f>
        <v>912.18662651</v>
      </c>
      <c r="U49" s="36">
        <f>SUMIFS(СВЦЭМ!$D$39:$D$782,СВЦЭМ!$A$39:$A$782,$A49,СВЦЭМ!$B$39:$B$782,U$47)+'СЕТ СН'!$F$14+СВЦЭМ!$D$10+'СЕТ СН'!$F$6-'СЕТ СН'!$F$26</f>
        <v>911.56648696000002</v>
      </c>
      <c r="V49" s="36">
        <f>SUMIFS(СВЦЭМ!$D$39:$D$782,СВЦЭМ!$A$39:$A$782,$A49,СВЦЭМ!$B$39:$B$782,V$47)+'СЕТ СН'!$F$14+СВЦЭМ!$D$10+'СЕТ СН'!$F$6-'СЕТ СН'!$F$26</f>
        <v>878.86601113999996</v>
      </c>
      <c r="W49" s="36">
        <f>SUMIFS(СВЦЭМ!$D$39:$D$782,СВЦЭМ!$A$39:$A$782,$A49,СВЦЭМ!$B$39:$B$782,W$47)+'СЕТ СН'!$F$14+СВЦЭМ!$D$10+'СЕТ СН'!$F$6-'СЕТ СН'!$F$26</f>
        <v>886.49872503000006</v>
      </c>
      <c r="X49" s="36">
        <f>SUMIFS(СВЦЭМ!$D$39:$D$782,СВЦЭМ!$A$39:$A$782,$A49,СВЦЭМ!$B$39:$B$782,X$47)+'СЕТ СН'!$F$14+СВЦЭМ!$D$10+'СЕТ СН'!$F$6-'СЕТ СН'!$F$26</f>
        <v>891.45433637999997</v>
      </c>
      <c r="Y49" s="36">
        <f>SUMIFS(СВЦЭМ!$D$39:$D$782,СВЦЭМ!$A$39:$A$782,$A49,СВЦЭМ!$B$39:$B$782,Y$47)+'СЕТ СН'!$F$14+СВЦЭМ!$D$10+'СЕТ СН'!$F$6-'СЕТ СН'!$F$26</f>
        <v>862.59918474999995</v>
      </c>
    </row>
    <row r="50" spans="1:25" ht="15.75" x14ac:dyDescent="0.2">
      <c r="A50" s="35">
        <f t="shared" ref="A50:A78" si="1">A49+1</f>
        <v>44411</v>
      </c>
      <c r="B50" s="36">
        <f>SUMIFS(СВЦЭМ!$D$39:$D$782,СВЦЭМ!$A$39:$A$782,$A50,СВЦЭМ!$B$39:$B$782,B$47)+'СЕТ СН'!$F$14+СВЦЭМ!$D$10+'СЕТ СН'!$F$6-'СЕТ СН'!$F$26</f>
        <v>1008.49391123</v>
      </c>
      <c r="C50" s="36">
        <f>SUMIFS(СВЦЭМ!$D$39:$D$782,СВЦЭМ!$A$39:$A$782,$A50,СВЦЭМ!$B$39:$B$782,C$47)+'СЕТ СН'!$F$14+СВЦЭМ!$D$10+'СЕТ СН'!$F$6-'СЕТ СН'!$F$26</f>
        <v>1080.67169547</v>
      </c>
      <c r="D50" s="36">
        <f>SUMIFS(СВЦЭМ!$D$39:$D$782,СВЦЭМ!$A$39:$A$782,$A50,СВЦЭМ!$B$39:$B$782,D$47)+'СЕТ СН'!$F$14+СВЦЭМ!$D$10+'СЕТ СН'!$F$6-'СЕТ СН'!$F$26</f>
        <v>1143.0947420099999</v>
      </c>
      <c r="E50" s="36">
        <f>SUMIFS(СВЦЭМ!$D$39:$D$782,СВЦЭМ!$A$39:$A$782,$A50,СВЦЭМ!$B$39:$B$782,E$47)+'СЕТ СН'!$F$14+СВЦЭМ!$D$10+'СЕТ СН'!$F$6-'СЕТ СН'!$F$26</f>
        <v>1170.8079798499998</v>
      </c>
      <c r="F50" s="36">
        <f>SUMIFS(СВЦЭМ!$D$39:$D$782,СВЦЭМ!$A$39:$A$782,$A50,СВЦЭМ!$B$39:$B$782,F$47)+'СЕТ СН'!$F$14+СВЦЭМ!$D$10+'СЕТ СН'!$F$6-'СЕТ СН'!$F$26</f>
        <v>1171.4230823599999</v>
      </c>
      <c r="G50" s="36">
        <f>SUMIFS(СВЦЭМ!$D$39:$D$782,СВЦЭМ!$A$39:$A$782,$A50,СВЦЭМ!$B$39:$B$782,G$47)+'СЕТ СН'!$F$14+СВЦЭМ!$D$10+'СЕТ СН'!$F$6-'СЕТ СН'!$F$26</f>
        <v>1148.2810751099998</v>
      </c>
      <c r="H50" s="36">
        <f>SUMIFS(СВЦЭМ!$D$39:$D$782,СВЦЭМ!$A$39:$A$782,$A50,СВЦЭМ!$B$39:$B$782,H$47)+'СЕТ СН'!$F$14+СВЦЭМ!$D$10+'СЕТ СН'!$F$6-'СЕТ СН'!$F$26</f>
        <v>1092.0069584099999</v>
      </c>
      <c r="I50" s="36">
        <f>SUMIFS(СВЦЭМ!$D$39:$D$782,СВЦЭМ!$A$39:$A$782,$A50,СВЦЭМ!$B$39:$B$782,I$47)+'СЕТ СН'!$F$14+СВЦЭМ!$D$10+'СЕТ СН'!$F$6-'СЕТ СН'!$F$26</f>
        <v>997.67396120000001</v>
      </c>
      <c r="J50" s="36">
        <f>SUMIFS(СВЦЭМ!$D$39:$D$782,СВЦЭМ!$A$39:$A$782,$A50,СВЦЭМ!$B$39:$B$782,J$47)+'СЕТ СН'!$F$14+СВЦЭМ!$D$10+'СЕТ СН'!$F$6-'СЕТ СН'!$F$26</f>
        <v>910.25210333999996</v>
      </c>
      <c r="K50" s="36">
        <f>SUMIFS(СВЦЭМ!$D$39:$D$782,СВЦЭМ!$A$39:$A$782,$A50,СВЦЭМ!$B$39:$B$782,K$47)+'СЕТ СН'!$F$14+СВЦЭМ!$D$10+'СЕТ СН'!$F$6-'СЕТ СН'!$F$26</f>
        <v>863.72387502000004</v>
      </c>
      <c r="L50" s="36">
        <f>SUMIFS(СВЦЭМ!$D$39:$D$782,СВЦЭМ!$A$39:$A$782,$A50,СВЦЭМ!$B$39:$B$782,L$47)+'СЕТ СН'!$F$14+СВЦЭМ!$D$10+'СЕТ СН'!$F$6-'СЕТ СН'!$F$26</f>
        <v>875.13231956000004</v>
      </c>
      <c r="M50" s="36">
        <f>SUMIFS(СВЦЭМ!$D$39:$D$782,СВЦЭМ!$A$39:$A$782,$A50,СВЦЭМ!$B$39:$B$782,M$47)+'СЕТ СН'!$F$14+СВЦЭМ!$D$10+'СЕТ СН'!$F$6-'СЕТ СН'!$F$26</f>
        <v>890.70084798000005</v>
      </c>
      <c r="N50" s="36">
        <f>SUMIFS(СВЦЭМ!$D$39:$D$782,СВЦЭМ!$A$39:$A$782,$A50,СВЦЭМ!$B$39:$B$782,N$47)+'СЕТ СН'!$F$14+СВЦЭМ!$D$10+'СЕТ СН'!$F$6-'СЕТ СН'!$F$26</f>
        <v>885.82162935999997</v>
      </c>
      <c r="O50" s="36">
        <f>SUMIFS(СВЦЭМ!$D$39:$D$782,СВЦЭМ!$A$39:$A$782,$A50,СВЦЭМ!$B$39:$B$782,O$47)+'СЕТ СН'!$F$14+СВЦЭМ!$D$10+'СЕТ СН'!$F$6-'СЕТ СН'!$F$26</f>
        <v>916.51763548999998</v>
      </c>
      <c r="P50" s="36">
        <f>SUMIFS(СВЦЭМ!$D$39:$D$782,СВЦЭМ!$A$39:$A$782,$A50,СВЦЭМ!$B$39:$B$782,P$47)+'СЕТ СН'!$F$14+СВЦЭМ!$D$10+'СЕТ СН'!$F$6-'СЕТ СН'!$F$26</f>
        <v>929.98122028</v>
      </c>
      <c r="Q50" s="36">
        <f>SUMIFS(СВЦЭМ!$D$39:$D$782,СВЦЭМ!$A$39:$A$782,$A50,СВЦЭМ!$B$39:$B$782,Q$47)+'СЕТ СН'!$F$14+СВЦЭМ!$D$10+'СЕТ СН'!$F$6-'СЕТ СН'!$F$26</f>
        <v>958.79710204000003</v>
      </c>
      <c r="R50" s="36">
        <f>SUMIFS(СВЦЭМ!$D$39:$D$782,СВЦЭМ!$A$39:$A$782,$A50,СВЦЭМ!$B$39:$B$782,R$47)+'СЕТ СН'!$F$14+СВЦЭМ!$D$10+'СЕТ СН'!$F$6-'СЕТ СН'!$F$26</f>
        <v>942.20005303000005</v>
      </c>
      <c r="S50" s="36">
        <f>SUMIFS(СВЦЭМ!$D$39:$D$782,СВЦЭМ!$A$39:$A$782,$A50,СВЦЭМ!$B$39:$B$782,S$47)+'СЕТ СН'!$F$14+СВЦЭМ!$D$10+'СЕТ СН'!$F$6-'СЕТ СН'!$F$26</f>
        <v>956.48036178999996</v>
      </c>
      <c r="T50" s="36">
        <f>SUMIFS(СВЦЭМ!$D$39:$D$782,СВЦЭМ!$A$39:$A$782,$A50,СВЦЭМ!$B$39:$B$782,T$47)+'СЕТ СН'!$F$14+СВЦЭМ!$D$10+'СЕТ СН'!$F$6-'СЕТ СН'!$F$26</f>
        <v>911.40187043000003</v>
      </c>
      <c r="U50" s="36">
        <f>SUMIFS(СВЦЭМ!$D$39:$D$782,СВЦЭМ!$A$39:$A$782,$A50,СВЦЭМ!$B$39:$B$782,U$47)+'СЕТ СН'!$F$14+СВЦЭМ!$D$10+'СЕТ СН'!$F$6-'СЕТ СН'!$F$26</f>
        <v>902.95331343999999</v>
      </c>
      <c r="V50" s="36">
        <f>SUMIFS(СВЦЭМ!$D$39:$D$782,СВЦЭМ!$A$39:$A$782,$A50,СВЦЭМ!$B$39:$B$782,V$47)+'СЕТ СН'!$F$14+СВЦЭМ!$D$10+'СЕТ СН'!$F$6-'СЕТ СН'!$F$26</f>
        <v>922.98110136000003</v>
      </c>
      <c r="W50" s="36">
        <f>SUMIFS(СВЦЭМ!$D$39:$D$782,СВЦЭМ!$A$39:$A$782,$A50,СВЦЭМ!$B$39:$B$782,W$47)+'СЕТ СН'!$F$14+СВЦЭМ!$D$10+'СЕТ СН'!$F$6-'СЕТ СН'!$F$26</f>
        <v>938.30920474000004</v>
      </c>
      <c r="X50" s="36">
        <f>SUMIFS(СВЦЭМ!$D$39:$D$782,СВЦЭМ!$A$39:$A$782,$A50,СВЦЭМ!$B$39:$B$782,X$47)+'СЕТ СН'!$F$14+СВЦЭМ!$D$10+'СЕТ СН'!$F$6-'СЕТ СН'!$F$26</f>
        <v>908.64051157999995</v>
      </c>
      <c r="Y50" s="36">
        <f>SUMIFS(СВЦЭМ!$D$39:$D$782,СВЦЭМ!$A$39:$A$782,$A50,СВЦЭМ!$B$39:$B$782,Y$47)+'СЕТ СН'!$F$14+СВЦЭМ!$D$10+'СЕТ СН'!$F$6-'СЕТ СН'!$F$26</f>
        <v>922.36845161999997</v>
      </c>
    </row>
    <row r="51" spans="1:25" ht="15.75" x14ac:dyDescent="0.2">
      <c r="A51" s="35">
        <f t="shared" si="1"/>
        <v>44412</v>
      </c>
      <c r="B51" s="36">
        <f>SUMIFS(СВЦЭМ!$D$39:$D$782,СВЦЭМ!$A$39:$A$782,$A51,СВЦЭМ!$B$39:$B$782,B$47)+'СЕТ СН'!$F$14+СВЦЭМ!$D$10+'СЕТ СН'!$F$6-'СЕТ СН'!$F$26</f>
        <v>944.24362587999997</v>
      </c>
      <c r="C51" s="36">
        <f>SUMIFS(СВЦЭМ!$D$39:$D$782,СВЦЭМ!$A$39:$A$782,$A51,СВЦЭМ!$B$39:$B$782,C$47)+'СЕТ СН'!$F$14+СВЦЭМ!$D$10+'СЕТ СН'!$F$6-'СЕТ СН'!$F$26</f>
        <v>1024.18304175</v>
      </c>
      <c r="D51" s="36">
        <f>SUMIFS(СВЦЭМ!$D$39:$D$782,СВЦЭМ!$A$39:$A$782,$A51,СВЦЭМ!$B$39:$B$782,D$47)+'СЕТ СН'!$F$14+СВЦЭМ!$D$10+'СЕТ СН'!$F$6-'СЕТ СН'!$F$26</f>
        <v>1086.9664942899999</v>
      </c>
      <c r="E51" s="36">
        <f>SUMIFS(СВЦЭМ!$D$39:$D$782,СВЦЭМ!$A$39:$A$782,$A51,СВЦЭМ!$B$39:$B$782,E$47)+'СЕТ СН'!$F$14+СВЦЭМ!$D$10+'СЕТ СН'!$F$6-'СЕТ СН'!$F$26</f>
        <v>1110.5947549599998</v>
      </c>
      <c r="F51" s="36">
        <f>SUMIFS(СВЦЭМ!$D$39:$D$782,СВЦЭМ!$A$39:$A$782,$A51,СВЦЭМ!$B$39:$B$782,F$47)+'СЕТ СН'!$F$14+СВЦЭМ!$D$10+'СЕТ СН'!$F$6-'СЕТ СН'!$F$26</f>
        <v>1112.9675481699999</v>
      </c>
      <c r="G51" s="36">
        <f>SUMIFS(СВЦЭМ!$D$39:$D$782,СВЦЭМ!$A$39:$A$782,$A51,СВЦЭМ!$B$39:$B$782,G$47)+'СЕТ СН'!$F$14+СВЦЭМ!$D$10+'СЕТ СН'!$F$6-'СЕТ СН'!$F$26</f>
        <v>1096.62524601</v>
      </c>
      <c r="H51" s="36">
        <f>SUMIFS(СВЦЭМ!$D$39:$D$782,СВЦЭМ!$A$39:$A$782,$A51,СВЦЭМ!$B$39:$B$782,H$47)+'СЕТ СН'!$F$14+СВЦЭМ!$D$10+'СЕТ СН'!$F$6-'СЕТ СН'!$F$26</f>
        <v>1051.20883966</v>
      </c>
      <c r="I51" s="36">
        <f>SUMIFS(СВЦЭМ!$D$39:$D$782,СВЦЭМ!$A$39:$A$782,$A51,СВЦЭМ!$B$39:$B$782,I$47)+'СЕТ СН'!$F$14+СВЦЭМ!$D$10+'СЕТ СН'!$F$6-'СЕТ СН'!$F$26</f>
        <v>966.58825646000003</v>
      </c>
      <c r="J51" s="36">
        <f>SUMIFS(СВЦЭМ!$D$39:$D$782,СВЦЭМ!$A$39:$A$782,$A51,СВЦЭМ!$B$39:$B$782,J$47)+'СЕТ СН'!$F$14+СВЦЭМ!$D$10+'СЕТ СН'!$F$6-'СЕТ СН'!$F$26</f>
        <v>890.58837862999997</v>
      </c>
      <c r="K51" s="36">
        <f>SUMIFS(СВЦЭМ!$D$39:$D$782,СВЦЭМ!$A$39:$A$782,$A51,СВЦЭМ!$B$39:$B$782,K$47)+'СЕТ СН'!$F$14+СВЦЭМ!$D$10+'СЕТ СН'!$F$6-'СЕТ СН'!$F$26</f>
        <v>844.95231631000001</v>
      </c>
      <c r="L51" s="36">
        <f>SUMIFS(СВЦЭМ!$D$39:$D$782,СВЦЭМ!$A$39:$A$782,$A51,СВЦЭМ!$B$39:$B$782,L$47)+'СЕТ СН'!$F$14+СВЦЭМ!$D$10+'СЕТ СН'!$F$6-'СЕТ СН'!$F$26</f>
        <v>850.65851214999998</v>
      </c>
      <c r="M51" s="36">
        <f>SUMIFS(СВЦЭМ!$D$39:$D$782,СВЦЭМ!$A$39:$A$782,$A51,СВЦЭМ!$B$39:$B$782,M$47)+'СЕТ СН'!$F$14+СВЦЭМ!$D$10+'СЕТ СН'!$F$6-'СЕТ СН'!$F$26</f>
        <v>856.04171539000004</v>
      </c>
      <c r="N51" s="36">
        <f>SUMIFS(СВЦЭМ!$D$39:$D$782,СВЦЭМ!$A$39:$A$782,$A51,СВЦЭМ!$B$39:$B$782,N$47)+'СЕТ СН'!$F$14+СВЦЭМ!$D$10+'СЕТ СН'!$F$6-'СЕТ СН'!$F$26</f>
        <v>857.16520904000004</v>
      </c>
      <c r="O51" s="36">
        <f>SUMIFS(СВЦЭМ!$D$39:$D$782,СВЦЭМ!$A$39:$A$782,$A51,СВЦЭМ!$B$39:$B$782,O$47)+'СЕТ СН'!$F$14+СВЦЭМ!$D$10+'СЕТ СН'!$F$6-'СЕТ СН'!$F$26</f>
        <v>870.05878901000005</v>
      </c>
      <c r="P51" s="36">
        <f>SUMIFS(СВЦЭМ!$D$39:$D$782,СВЦЭМ!$A$39:$A$782,$A51,СВЦЭМ!$B$39:$B$782,P$47)+'СЕТ СН'!$F$14+СВЦЭМ!$D$10+'СЕТ СН'!$F$6-'СЕТ СН'!$F$26</f>
        <v>874.34073980000005</v>
      </c>
      <c r="Q51" s="36">
        <f>SUMIFS(СВЦЭМ!$D$39:$D$782,СВЦЭМ!$A$39:$A$782,$A51,СВЦЭМ!$B$39:$B$782,Q$47)+'СЕТ СН'!$F$14+СВЦЭМ!$D$10+'СЕТ СН'!$F$6-'СЕТ СН'!$F$26</f>
        <v>880.13453762000006</v>
      </c>
      <c r="R51" s="36">
        <f>SUMIFS(СВЦЭМ!$D$39:$D$782,СВЦЭМ!$A$39:$A$782,$A51,СВЦЭМ!$B$39:$B$782,R$47)+'СЕТ СН'!$F$14+СВЦЭМ!$D$10+'СЕТ СН'!$F$6-'СЕТ СН'!$F$26</f>
        <v>879.11004845000002</v>
      </c>
      <c r="S51" s="36">
        <f>SUMIFS(СВЦЭМ!$D$39:$D$782,СВЦЭМ!$A$39:$A$782,$A51,СВЦЭМ!$B$39:$B$782,S$47)+'СЕТ СН'!$F$14+СВЦЭМ!$D$10+'СЕТ СН'!$F$6-'СЕТ СН'!$F$26</f>
        <v>886.98786238000002</v>
      </c>
      <c r="T51" s="36">
        <f>SUMIFS(СВЦЭМ!$D$39:$D$782,СВЦЭМ!$A$39:$A$782,$A51,СВЦЭМ!$B$39:$B$782,T$47)+'СЕТ СН'!$F$14+СВЦЭМ!$D$10+'СЕТ СН'!$F$6-'СЕТ СН'!$F$26</f>
        <v>914.51407918999996</v>
      </c>
      <c r="U51" s="36">
        <f>SUMIFS(СВЦЭМ!$D$39:$D$782,СВЦЭМ!$A$39:$A$782,$A51,СВЦЭМ!$B$39:$B$782,U$47)+'СЕТ СН'!$F$14+СВЦЭМ!$D$10+'СЕТ СН'!$F$6-'СЕТ СН'!$F$26</f>
        <v>900.91832536000004</v>
      </c>
      <c r="V51" s="36">
        <f>SUMIFS(СВЦЭМ!$D$39:$D$782,СВЦЭМ!$A$39:$A$782,$A51,СВЦЭМ!$B$39:$B$782,V$47)+'СЕТ СН'!$F$14+СВЦЭМ!$D$10+'СЕТ СН'!$F$6-'СЕТ СН'!$F$26</f>
        <v>893.85511774999998</v>
      </c>
      <c r="W51" s="36">
        <f>SUMIFS(СВЦЭМ!$D$39:$D$782,СВЦЭМ!$A$39:$A$782,$A51,СВЦЭМ!$B$39:$B$782,W$47)+'СЕТ СН'!$F$14+СВЦЭМ!$D$10+'СЕТ СН'!$F$6-'СЕТ СН'!$F$26</f>
        <v>916.92971539999996</v>
      </c>
      <c r="X51" s="36">
        <f>SUMIFS(СВЦЭМ!$D$39:$D$782,СВЦЭМ!$A$39:$A$782,$A51,СВЦЭМ!$B$39:$B$782,X$47)+'СЕТ СН'!$F$14+СВЦЭМ!$D$10+'СЕТ СН'!$F$6-'СЕТ СН'!$F$26</f>
        <v>880.04108284000006</v>
      </c>
      <c r="Y51" s="36">
        <f>SUMIFS(СВЦЭМ!$D$39:$D$782,СВЦЭМ!$A$39:$A$782,$A51,СВЦЭМ!$B$39:$B$782,Y$47)+'СЕТ СН'!$F$14+СВЦЭМ!$D$10+'СЕТ СН'!$F$6-'СЕТ СН'!$F$26</f>
        <v>865.02815413999997</v>
      </c>
    </row>
    <row r="52" spans="1:25" ht="15.75" x14ac:dyDescent="0.2">
      <c r="A52" s="35">
        <f t="shared" si="1"/>
        <v>44413</v>
      </c>
      <c r="B52" s="36">
        <f>SUMIFS(СВЦЭМ!$D$39:$D$782,СВЦЭМ!$A$39:$A$782,$A52,СВЦЭМ!$B$39:$B$782,B$47)+'СЕТ СН'!$F$14+СВЦЭМ!$D$10+'СЕТ СН'!$F$6-'СЕТ СН'!$F$26</f>
        <v>1014.62428054</v>
      </c>
      <c r="C52" s="36">
        <f>SUMIFS(СВЦЭМ!$D$39:$D$782,СВЦЭМ!$A$39:$A$782,$A52,СВЦЭМ!$B$39:$B$782,C$47)+'СЕТ СН'!$F$14+СВЦЭМ!$D$10+'СЕТ СН'!$F$6-'СЕТ СН'!$F$26</f>
        <v>1085.0687629899999</v>
      </c>
      <c r="D52" s="36">
        <f>SUMIFS(СВЦЭМ!$D$39:$D$782,СВЦЭМ!$A$39:$A$782,$A52,СВЦЭМ!$B$39:$B$782,D$47)+'СЕТ СН'!$F$14+СВЦЭМ!$D$10+'СЕТ СН'!$F$6-'СЕТ СН'!$F$26</f>
        <v>1154.5209633699999</v>
      </c>
      <c r="E52" s="36">
        <f>SUMIFS(СВЦЭМ!$D$39:$D$782,СВЦЭМ!$A$39:$A$782,$A52,СВЦЭМ!$B$39:$B$782,E$47)+'СЕТ СН'!$F$14+СВЦЭМ!$D$10+'СЕТ СН'!$F$6-'СЕТ СН'!$F$26</f>
        <v>1175.8351638499998</v>
      </c>
      <c r="F52" s="36">
        <f>SUMIFS(СВЦЭМ!$D$39:$D$782,СВЦЭМ!$A$39:$A$782,$A52,СВЦЭМ!$B$39:$B$782,F$47)+'СЕТ СН'!$F$14+СВЦЭМ!$D$10+'СЕТ СН'!$F$6-'СЕТ СН'!$F$26</f>
        <v>1174.246731</v>
      </c>
      <c r="G52" s="36">
        <f>SUMIFS(СВЦЭМ!$D$39:$D$782,СВЦЭМ!$A$39:$A$782,$A52,СВЦЭМ!$B$39:$B$782,G$47)+'СЕТ СН'!$F$14+СВЦЭМ!$D$10+'СЕТ СН'!$F$6-'СЕТ СН'!$F$26</f>
        <v>1157.2155209199998</v>
      </c>
      <c r="H52" s="36">
        <f>SUMIFS(СВЦЭМ!$D$39:$D$782,СВЦЭМ!$A$39:$A$782,$A52,СВЦЭМ!$B$39:$B$782,H$47)+'СЕТ СН'!$F$14+СВЦЭМ!$D$10+'СЕТ СН'!$F$6-'СЕТ СН'!$F$26</f>
        <v>1125.1791702799999</v>
      </c>
      <c r="I52" s="36">
        <f>SUMIFS(СВЦЭМ!$D$39:$D$782,СВЦЭМ!$A$39:$A$782,$A52,СВЦЭМ!$B$39:$B$782,I$47)+'СЕТ СН'!$F$14+СВЦЭМ!$D$10+'СЕТ СН'!$F$6-'СЕТ СН'!$F$26</f>
        <v>1040.21659974</v>
      </c>
      <c r="J52" s="36">
        <f>SUMIFS(СВЦЭМ!$D$39:$D$782,СВЦЭМ!$A$39:$A$782,$A52,СВЦЭМ!$B$39:$B$782,J$47)+'СЕТ СН'!$F$14+СВЦЭМ!$D$10+'СЕТ СН'!$F$6-'СЕТ СН'!$F$26</f>
        <v>966.32710050000003</v>
      </c>
      <c r="K52" s="36">
        <f>SUMIFS(СВЦЭМ!$D$39:$D$782,СВЦЭМ!$A$39:$A$782,$A52,СВЦЭМ!$B$39:$B$782,K$47)+'СЕТ СН'!$F$14+СВЦЭМ!$D$10+'СЕТ СН'!$F$6-'СЕТ СН'!$F$26</f>
        <v>907.26203867000004</v>
      </c>
      <c r="L52" s="36">
        <f>SUMIFS(СВЦЭМ!$D$39:$D$782,СВЦЭМ!$A$39:$A$782,$A52,СВЦЭМ!$B$39:$B$782,L$47)+'СЕТ СН'!$F$14+СВЦЭМ!$D$10+'СЕТ СН'!$F$6-'СЕТ СН'!$F$26</f>
        <v>915.15783325999996</v>
      </c>
      <c r="M52" s="36">
        <f>SUMIFS(СВЦЭМ!$D$39:$D$782,СВЦЭМ!$A$39:$A$782,$A52,СВЦЭМ!$B$39:$B$782,M$47)+'СЕТ СН'!$F$14+СВЦЭМ!$D$10+'СЕТ СН'!$F$6-'СЕТ СН'!$F$26</f>
        <v>923.17983022999999</v>
      </c>
      <c r="N52" s="36">
        <f>SUMIFS(СВЦЭМ!$D$39:$D$782,СВЦЭМ!$A$39:$A$782,$A52,СВЦЭМ!$B$39:$B$782,N$47)+'СЕТ СН'!$F$14+СВЦЭМ!$D$10+'СЕТ СН'!$F$6-'СЕТ СН'!$F$26</f>
        <v>899.72226301000001</v>
      </c>
      <c r="O52" s="36">
        <f>SUMIFS(СВЦЭМ!$D$39:$D$782,СВЦЭМ!$A$39:$A$782,$A52,СВЦЭМ!$B$39:$B$782,O$47)+'СЕТ СН'!$F$14+СВЦЭМ!$D$10+'СЕТ СН'!$F$6-'СЕТ СН'!$F$26</f>
        <v>907.53154559999996</v>
      </c>
      <c r="P52" s="36">
        <f>SUMIFS(СВЦЭМ!$D$39:$D$782,СВЦЭМ!$A$39:$A$782,$A52,СВЦЭМ!$B$39:$B$782,P$47)+'СЕТ СН'!$F$14+СВЦЭМ!$D$10+'СЕТ СН'!$F$6-'СЕТ СН'!$F$26</f>
        <v>943.47555137999996</v>
      </c>
      <c r="Q52" s="36">
        <f>SUMIFS(СВЦЭМ!$D$39:$D$782,СВЦЭМ!$A$39:$A$782,$A52,СВЦЭМ!$B$39:$B$782,Q$47)+'СЕТ СН'!$F$14+СВЦЭМ!$D$10+'СЕТ СН'!$F$6-'СЕТ СН'!$F$26</f>
        <v>951.90655163999998</v>
      </c>
      <c r="R52" s="36">
        <f>SUMIFS(СВЦЭМ!$D$39:$D$782,СВЦЭМ!$A$39:$A$782,$A52,СВЦЭМ!$B$39:$B$782,R$47)+'СЕТ СН'!$F$14+СВЦЭМ!$D$10+'СЕТ СН'!$F$6-'СЕТ СН'!$F$26</f>
        <v>957.16728739999996</v>
      </c>
      <c r="S52" s="36">
        <f>SUMIFS(СВЦЭМ!$D$39:$D$782,СВЦЭМ!$A$39:$A$782,$A52,СВЦЭМ!$B$39:$B$782,S$47)+'СЕТ СН'!$F$14+СВЦЭМ!$D$10+'СЕТ СН'!$F$6-'СЕТ СН'!$F$26</f>
        <v>921.20318300999998</v>
      </c>
      <c r="T52" s="36">
        <f>SUMIFS(СВЦЭМ!$D$39:$D$782,СВЦЭМ!$A$39:$A$782,$A52,СВЦЭМ!$B$39:$B$782,T$47)+'СЕТ СН'!$F$14+СВЦЭМ!$D$10+'СЕТ СН'!$F$6-'СЕТ СН'!$F$26</f>
        <v>913.48826126000006</v>
      </c>
      <c r="U52" s="36">
        <f>SUMIFS(СВЦЭМ!$D$39:$D$782,СВЦЭМ!$A$39:$A$782,$A52,СВЦЭМ!$B$39:$B$782,U$47)+'СЕТ СН'!$F$14+СВЦЭМ!$D$10+'СЕТ СН'!$F$6-'СЕТ СН'!$F$26</f>
        <v>907.42554901999995</v>
      </c>
      <c r="V52" s="36">
        <f>SUMIFS(СВЦЭМ!$D$39:$D$782,СВЦЭМ!$A$39:$A$782,$A52,СВЦЭМ!$B$39:$B$782,V$47)+'СЕТ СН'!$F$14+СВЦЭМ!$D$10+'СЕТ СН'!$F$6-'СЕТ СН'!$F$26</f>
        <v>904.12770112999999</v>
      </c>
      <c r="W52" s="36">
        <f>SUMIFS(СВЦЭМ!$D$39:$D$782,СВЦЭМ!$A$39:$A$782,$A52,СВЦЭМ!$B$39:$B$782,W$47)+'СЕТ СН'!$F$14+СВЦЭМ!$D$10+'СЕТ СН'!$F$6-'СЕТ СН'!$F$26</f>
        <v>917.87322717999996</v>
      </c>
      <c r="X52" s="36">
        <f>SUMIFS(СВЦЭМ!$D$39:$D$782,СВЦЭМ!$A$39:$A$782,$A52,СВЦЭМ!$B$39:$B$782,X$47)+'СЕТ СН'!$F$14+СВЦЭМ!$D$10+'СЕТ СН'!$F$6-'СЕТ СН'!$F$26</f>
        <v>888.78056118999996</v>
      </c>
      <c r="Y52" s="36">
        <f>SUMIFS(СВЦЭМ!$D$39:$D$782,СВЦЭМ!$A$39:$A$782,$A52,СВЦЭМ!$B$39:$B$782,Y$47)+'СЕТ СН'!$F$14+СВЦЭМ!$D$10+'СЕТ СН'!$F$6-'СЕТ СН'!$F$26</f>
        <v>894.04150461999996</v>
      </c>
    </row>
    <row r="53" spans="1:25" ht="15.75" x14ac:dyDescent="0.2">
      <c r="A53" s="35">
        <f t="shared" si="1"/>
        <v>44414</v>
      </c>
      <c r="B53" s="36">
        <f>SUMIFS(СВЦЭМ!$D$39:$D$782,СВЦЭМ!$A$39:$A$782,$A53,СВЦЭМ!$B$39:$B$782,B$47)+'СЕТ СН'!$F$14+СВЦЭМ!$D$10+'СЕТ СН'!$F$6-'СЕТ СН'!$F$26</f>
        <v>921.90171534000001</v>
      </c>
      <c r="C53" s="36">
        <f>SUMIFS(СВЦЭМ!$D$39:$D$782,СВЦЭМ!$A$39:$A$782,$A53,СВЦЭМ!$B$39:$B$782,C$47)+'СЕТ СН'!$F$14+СВЦЭМ!$D$10+'СЕТ СН'!$F$6-'СЕТ СН'!$F$26</f>
        <v>952.89722485000004</v>
      </c>
      <c r="D53" s="36">
        <f>SUMIFS(СВЦЭМ!$D$39:$D$782,СВЦЭМ!$A$39:$A$782,$A53,СВЦЭМ!$B$39:$B$782,D$47)+'СЕТ СН'!$F$14+СВЦЭМ!$D$10+'СЕТ СН'!$F$6-'СЕТ СН'!$F$26</f>
        <v>978.22857676000001</v>
      </c>
      <c r="E53" s="36">
        <f>SUMIFS(СВЦЭМ!$D$39:$D$782,СВЦЭМ!$A$39:$A$782,$A53,СВЦЭМ!$B$39:$B$782,E$47)+'СЕТ СН'!$F$14+СВЦЭМ!$D$10+'СЕТ СН'!$F$6-'СЕТ СН'!$F$26</f>
        <v>990.74009036999996</v>
      </c>
      <c r="F53" s="36">
        <f>SUMIFS(СВЦЭМ!$D$39:$D$782,СВЦЭМ!$A$39:$A$782,$A53,СВЦЭМ!$B$39:$B$782,F$47)+'СЕТ СН'!$F$14+СВЦЭМ!$D$10+'СЕТ СН'!$F$6-'СЕТ СН'!$F$26</f>
        <v>987.19850423000003</v>
      </c>
      <c r="G53" s="36">
        <f>SUMIFS(СВЦЭМ!$D$39:$D$782,СВЦЭМ!$A$39:$A$782,$A53,СВЦЭМ!$B$39:$B$782,G$47)+'СЕТ СН'!$F$14+СВЦЭМ!$D$10+'СЕТ СН'!$F$6-'СЕТ СН'!$F$26</f>
        <v>989.50321160999999</v>
      </c>
      <c r="H53" s="36">
        <f>SUMIFS(СВЦЭМ!$D$39:$D$782,СВЦЭМ!$A$39:$A$782,$A53,СВЦЭМ!$B$39:$B$782,H$47)+'СЕТ СН'!$F$14+СВЦЭМ!$D$10+'СЕТ СН'!$F$6-'СЕТ СН'!$F$26</f>
        <v>985.7954714</v>
      </c>
      <c r="I53" s="36">
        <f>SUMIFS(СВЦЭМ!$D$39:$D$782,СВЦЭМ!$A$39:$A$782,$A53,СВЦЭМ!$B$39:$B$782,I$47)+'СЕТ СН'!$F$14+СВЦЭМ!$D$10+'СЕТ СН'!$F$6-'СЕТ СН'!$F$26</f>
        <v>894.70994498000005</v>
      </c>
      <c r="J53" s="36">
        <f>SUMIFS(СВЦЭМ!$D$39:$D$782,СВЦЭМ!$A$39:$A$782,$A53,СВЦЭМ!$B$39:$B$782,J$47)+'СЕТ СН'!$F$14+СВЦЭМ!$D$10+'СЕТ СН'!$F$6-'СЕТ СН'!$F$26</f>
        <v>838.77097494999998</v>
      </c>
      <c r="K53" s="36">
        <f>SUMIFS(СВЦЭМ!$D$39:$D$782,СВЦЭМ!$A$39:$A$782,$A53,СВЦЭМ!$B$39:$B$782,K$47)+'СЕТ СН'!$F$14+СВЦЭМ!$D$10+'СЕТ СН'!$F$6-'СЕТ СН'!$F$26</f>
        <v>829.33319139000002</v>
      </c>
      <c r="L53" s="36">
        <f>SUMIFS(СВЦЭМ!$D$39:$D$782,СВЦЭМ!$A$39:$A$782,$A53,СВЦЭМ!$B$39:$B$782,L$47)+'СЕТ СН'!$F$14+СВЦЭМ!$D$10+'СЕТ СН'!$F$6-'СЕТ СН'!$F$26</f>
        <v>829.52916722999998</v>
      </c>
      <c r="M53" s="36">
        <f>SUMIFS(СВЦЭМ!$D$39:$D$782,СВЦЭМ!$A$39:$A$782,$A53,СВЦЭМ!$B$39:$B$782,M$47)+'СЕТ СН'!$F$14+СВЦЭМ!$D$10+'СЕТ СН'!$F$6-'СЕТ СН'!$F$26</f>
        <v>835.14849004999996</v>
      </c>
      <c r="N53" s="36">
        <f>SUMIFS(СВЦЭМ!$D$39:$D$782,СВЦЭМ!$A$39:$A$782,$A53,СВЦЭМ!$B$39:$B$782,N$47)+'СЕТ СН'!$F$14+СВЦЭМ!$D$10+'СЕТ СН'!$F$6-'СЕТ СН'!$F$26</f>
        <v>840.50456023000004</v>
      </c>
      <c r="O53" s="36">
        <f>SUMIFS(СВЦЭМ!$D$39:$D$782,СВЦЭМ!$A$39:$A$782,$A53,СВЦЭМ!$B$39:$B$782,O$47)+'СЕТ СН'!$F$14+СВЦЭМ!$D$10+'СЕТ СН'!$F$6-'СЕТ СН'!$F$26</f>
        <v>836.68969748999996</v>
      </c>
      <c r="P53" s="36">
        <f>SUMIFS(СВЦЭМ!$D$39:$D$782,СВЦЭМ!$A$39:$A$782,$A53,СВЦЭМ!$B$39:$B$782,P$47)+'СЕТ СН'!$F$14+СВЦЭМ!$D$10+'СЕТ СН'!$F$6-'СЕТ СН'!$F$26</f>
        <v>818.19715251000002</v>
      </c>
      <c r="Q53" s="36">
        <f>SUMIFS(СВЦЭМ!$D$39:$D$782,СВЦЭМ!$A$39:$A$782,$A53,СВЦЭМ!$B$39:$B$782,Q$47)+'СЕТ СН'!$F$14+СВЦЭМ!$D$10+'СЕТ СН'!$F$6-'СЕТ СН'!$F$26</f>
        <v>813.65673747999995</v>
      </c>
      <c r="R53" s="36">
        <f>SUMIFS(СВЦЭМ!$D$39:$D$782,СВЦЭМ!$A$39:$A$782,$A53,СВЦЭМ!$B$39:$B$782,R$47)+'СЕТ СН'!$F$14+СВЦЭМ!$D$10+'СЕТ СН'!$F$6-'СЕТ СН'!$F$26</f>
        <v>816.68792847999998</v>
      </c>
      <c r="S53" s="36">
        <f>SUMIFS(СВЦЭМ!$D$39:$D$782,СВЦЭМ!$A$39:$A$782,$A53,СВЦЭМ!$B$39:$B$782,S$47)+'СЕТ СН'!$F$14+СВЦЭМ!$D$10+'СЕТ СН'!$F$6-'СЕТ СН'!$F$26</f>
        <v>837.14151907999997</v>
      </c>
      <c r="T53" s="36">
        <f>SUMIFS(СВЦЭМ!$D$39:$D$782,СВЦЭМ!$A$39:$A$782,$A53,СВЦЭМ!$B$39:$B$782,T$47)+'СЕТ СН'!$F$14+СВЦЭМ!$D$10+'СЕТ СН'!$F$6-'СЕТ СН'!$F$26</f>
        <v>869.14452657000004</v>
      </c>
      <c r="U53" s="36">
        <f>SUMIFS(СВЦЭМ!$D$39:$D$782,СВЦЭМ!$A$39:$A$782,$A53,СВЦЭМ!$B$39:$B$782,U$47)+'СЕТ СН'!$F$14+СВЦЭМ!$D$10+'СЕТ СН'!$F$6-'СЕТ СН'!$F$26</f>
        <v>854.98829897999997</v>
      </c>
      <c r="V53" s="36">
        <f>SUMIFS(СВЦЭМ!$D$39:$D$782,СВЦЭМ!$A$39:$A$782,$A53,СВЦЭМ!$B$39:$B$782,V$47)+'СЕТ СН'!$F$14+СВЦЭМ!$D$10+'СЕТ СН'!$F$6-'СЕТ СН'!$F$26</f>
        <v>855.81542559000002</v>
      </c>
      <c r="W53" s="36">
        <f>SUMIFS(СВЦЭМ!$D$39:$D$782,СВЦЭМ!$A$39:$A$782,$A53,СВЦЭМ!$B$39:$B$782,W$47)+'СЕТ СН'!$F$14+СВЦЭМ!$D$10+'СЕТ СН'!$F$6-'СЕТ СН'!$F$26</f>
        <v>873.84871998999995</v>
      </c>
      <c r="X53" s="36">
        <f>SUMIFS(СВЦЭМ!$D$39:$D$782,СВЦЭМ!$A$39:$A$782,$A53,СВЦЭМ!$B$39:$B$782,X$47)+'СЕТ СН'!$F$14+СВЦЭМ!$D$10+'СЕТ СН'!$F$6-'СЕТ СН'!$F$26</f>
        <v>844.72938617</v>
      </c>
      <c r="Y53" s="36">
        <f>SUMIFS(СВЦЭМ!$D$39:$D$782,СВЦЭМ!$A$39:$A$782,$A53,СВЦЭМ!$B$39:$B$782,Y$47)+'СЕТ СН'!$F$14+СВЦЭМ!$D$10+'СЕТ СН'!$F$6-'СЕТ СН'!$F$26</f>
        <v>891.98223230999997</v>
      </c>
    </row>
    <row r="54" spans="1:25" ht="15.75" x14ac:dyDescent="0.2">
      <c r="A54" s="35">
        <f t="shared" si="1"/>
        <v>44415</v>
      </c>
      <c r="B54" s="36">
        <f>SUMIFS(СВЦЭМ!$D$39:$D$782,СВЦЭМ!$A$39:$A$782,$A54,СВЦЭМ!$B$39:$B$782,B$47)+'СЕТ СН'!$F$14+СВЦЭМ!$D$10+'СЕТ СН'!$F$6-'СЕТ СН'!$F$26</f>
        <v>882.90123561999997</v>
      </c>
      <c r="C54" s="36">
        <f>SUMIFS(СВЦЭМ!$D$39:$D$782,СВЦЭМ!$A$39:$A$782,$A54,СВЦЭМ!$B$39:$B$782,C$47)+'СЕТ СН'!$F$14+СВЦЭМ!$D$10+'СЕТ СН'!$F$6-'СЕТ СН'!$F$26</f>
        <v>925.13624531000005</v>
      </c>
      <c r="D54" s="36">
        <f>SUMIFS(СВЦЭМ!$D$39:$D$782,СВЦЭМ!$A$39:$A$782,$A54,СВЦЭМ!$B$39:$B$782,D$47)+'СЕТ СН'!$F$14+СВЦЭМ!$D$10+'СЕТ СН'!$F$6-'СЕТ СН'!$F$26</f>
        <v>996.30863026999998</v>
      </c>
      <c r="E54" s="36">
        <f>SUMIFS(СВЦЭМ!$D$39:$D$782,СВЦЭМ!$A$39:$A$782,$A54,СВЦЭМ!$B$39:$B$782,E$47)+'СЕТ СН'!$F$14+СВЦЭМ!$D$10+'СЕТ СН'!$F$6-'СЕТ СН'!$F$26</f>
        <v>1009.63828975</v>
      </c>
      <c r="F54" s="36">
        <f>SUMIFS(СВЦЭМ!$D$39:$D$782,СВЦЭМ!$A$39:$A$782,$A54,СВЦЭМ!$B$39:$B$782,F$47)+'СЕТ СН'!$F$14+СВЦЭМ!$D$10+'СЕТ СН'!$F$6-'СЕТ СН'!$F$26</f>
        <v>1010.96937469</v>
      </c>
      <c r="G54" s="36">
        <f>SUMIFS(СВЦЭМ!$D$39:$D$782,СВЦЭМ!$A$39:$A$782,$A54,СВЦЭМ!$B$39:$B$782,G$47)+'СЕТ СН'!$F$14+СВЦЭМ!$D$10+'СЕТ СН'!$F$6-'СЕТ СН'!$F$26</f>
        <v>1018.45753471</v>
      </c>
      <c r="H54" s="36">
        <f>SUMIFS(СВЦЭМ!$D$39:$D$782,СВЦЭМ!$A$39:$A$782,$A54,СВЦЭМ!$B$39:$B$782,H$47)+'СЕТ СН'!$F$14+СВЦЭМ!$D$10+'СЕТ СН'!$F$6-'СЕТ СН'!$F$26</f>
        <v>1002.98346671</v>
      </c>
      <c r="I54" s="36">
        <f>SUMIFS(СВЦЭМ!$D$39:$D$782,СВЦЭМ!$A$39:$A$782,$A54,СВЦЭМ!$B$39:$B$782,I$47)+'СЕТ СН'!$F$14+СВЦЭМ!$D$10+'СЕТ СН'!$F$6-'СЕТ СН'!$F$26</f>
        <v>972.78496141000005</v>
      </c>
      <c r="J54" s="36">
        <f>SUMIFS(СВЦЭМ!$D$39:$D$782,СВЦЭМ!$A$39:$A$782,$A54,СВЦЭМ!$B$39:$B$782,J$47)+'СЕТ СН'!$F$14+СВЦЭМ!$D$10+'СЕТ СН'!$F$6-'СЕТ СН'!$F$26</f>
        <v>882.89387419000002</v>
      </c>
      <c r="K54" s="36">
        <f>SUMIFS(СВЦЭМ!$D$39:$D$782,СВЦЭМ!$A$39:$A$782,$A54,СВЦЭМ!$B$39:$B$782,K$47)+'СЕТ СН'!$F$14+СВЦЭМ!$D$10+'СЕТ СН'!$F$6-'СЕТ СН'!$F$26</f>
        <v>821.04884933000005</v>
      </c>
      <c r="L54" s="36">
        <f>SUMIFS(СВЦЭМ!$D$39:$D$782,СВЦЭМ!$A$39:$A$782,$A54,СВЦЭМ!$B$39:$B$782,L$47)+'СЕТ СН'!$F$14+СВЦЭМ!$D$10+'СЕТ СН'!$F$6-'СЕТ СН'!$F$26</f>
        <v>790.43752380000001</v>
      </c>
      <c r="M54" s="36">
        <f>SUMIFS(СВЦЭМ!$D$39:$D$782,СВЦЭМ!$A$39:$A$782,$A54,СВЦЭМ!$B$39:$B$782,M$47)+'СЕТ СН'!$F$14+СВЦЭМ!$D$10+'СЕТ СН'!$F$6-'СЕТ СН'!$F$26</f>
        <v>790.5273191</v>
      </c>
      <c r="N54" s="36">
        <f>SUMIFS(СВЦЭМ!$D$39:$D$782,СВЦЭМ!$A$39:$A$782,$A54,СВЦЭМ!$B$39:$B$782,N$47)+'СЕТ СН'!$F$14+СВЦЭМ!$D$10+'СЕТ СН'!$F$6-'СЕТ СН'!$F$26</f>
        <v>790.27292712999997</v>
      </c>
      <c r="O54" s="36">
        <f>SUMIFS(СВЦЭМ!$D$39:$D$782,СВЦЭМ!$A$39:$A$782,$A54,СВЦЭМ!$B$39:$B$782,O$47)+'СЕТ СН'!$F$14+СВЦЭМ!$D$10+'СЕТ СН'!$F$6-'СЕТ СН'!$F$26</f>
        <v>811.85063902000002</v>
      </c>
      <c r="P54" s="36">
        <f>SUMIFS(СВЦЭМ!$D$39:$D$782,СВЦЭМ!$A$39:$A$782,$A54,СВЦЭМ!$B$39:$B$782,P$47)+'СЕТ СН'!$F$14+СВЦЭМ!$D$10+'СЕТ СН'!$F$6-'СЕТ СН'!$F$26</f>
        <v>813.99053462999996</v>
      </c>
      <c r="Q54" s="36">
        <f>SUMIFS(СВЦЭМ!$D$39:$D$782,СВЦЭМ!$A$39:$A$782,$A54,СВЦЭМ!$B$39:$B$782,Q$47)+'СЕТ СН'!$F$14+СВЦЭМ!$D$10+'СЕТ СН'!$F$6-'СЕТ СН'!$F$26</f>
        <v>822.90626552000003</v>
      </c>
      <c r="R54" s="36">
        <f>SUMIFS(СВЦЭМ!$D$39:$D$782,СВЦЭМ!$A$39:$A$782,$A54,СВЦЭМ!$B$39:$B$782,R$47)+'СЕТ СН'!$F$14+СВЦЭМ!$D$10+'СЕТ СН'!$F$6-'СЕТ СН'!$F$26</f>
        <v>816.31602278000003</v>
      </c>
      <c r="S54" s="36">
        <f>SUMIFS(СВЦЭМ!$D$39:$D$782,СВЦЭМ!$A$39:$A$782,$A54,СВЦЭМ!$B$39:$B$782,S$47)+'СЕТ СН'!$F$14+СВЦЭМ!$D$10+'СЕТ СН'!$F$6-'СЕТ СН'!$F$26</f>
        <v>814.44280837999997</v>
      </c>
      <c r="T54" s="36">
        <f>SUMIFS(СВЦЭМ!$D$39:$D$782,СВЦЭМ!$A$39:$A$782,$A54,СВЦЭМ!$B$39:$B$782,T$47)+'СЕТ СН'!$F$14+СВЦЭМ!$D$10+'СЕТ СН'!$F$6-'СЕТ СН'!$F$26</f>
        <v>795.77391686999999</v>
      </c>
      <c r="U54" s="36">
        <f>SUMIFS(СВЦЭМ!$D$39:$D$782,СВЦЭМ!$A$39:$A$782,$A54,СВЦЭМ!$B$39:$B$782,U$47)+'СЕТ СН'!$F$14+СВЦЭМ!$D$10+'СЕТ СН'!$F$6-'СЕТ СН'!$F$26</f>
        <v>795.05192717</v>
      </c>
      <c r="V54" s="36">
        <f>SUMIFS(СВЦЭМ!$D$39:$D$782,СВЦЭМ!$A$39:$A$782,$A54,СВЦЭМ!$B$39:$B$782,V$47)+'СЕТ СН'!$F$14+СВЦЭМ!$D$10+'СЕТ СН'!$F$6-'СЕТ СН'!$F$26</f>
        <v>792.01836381999999</v>
      </c>
      <c r="W54" s="36">
        <f>SUMIFS(СВЦЭМ!$D$39:$D$782,СВЦЭМ!$A$39:$A$782,$A54,СВЦЭМ!$B$39:$B$782,W$47)+'СЕТ СН'!$F$14+СВЦЭМ!$D$10+'СЕТ СН'!$F$6-'СЕТ СН'!$F$26</f>
        <v>810.81623192999996</v>
      </c>
      <c r="X54" s="36">
        <f>SUMIFS(СВЦЭМ!$D$39:$D$782,СВЦЭМ!$A$39:$A$782,$A54,СВЦЭМ!$B$39:$B$782,X$47)+'СЕТ СН'!$F$14+СВЦЭМ!$D$10+'СЕТ СН'!$F$6-'СЕТ СН'!$F$26</f>
        <v>815.68906072000004</v>
      </c>
      <c r="Y54" s="36">
        <f>SUMIFS(СВЦЭМ!$D$39:$D$782,СВЦЭМ!$A$39:$A$782,$A54,СВЦЭМ!$B$39:$B$782,Y$47)+'СЕТ СН'!$F$14+СВЦЭМ!$D$10+'СЕТ СН'!$F$6-'СЕТ СН'!$F$26</f>
        <v>851.99547365000001</v>
      </c>
    </row>
    <row r="55" spans="1:25" ht="15.75" x14ac:dyDescent="0.2">
      <c r="A55" s="35">
        <f t="shared" si="1"/>
        <v>44416</v>
      </c>
      <c r="B55" s="36">
        <f>SUMIFS(СВЦЭМ!$D$39:$D$782,СВЦЭМ!$A$39:$A$782,$A55,СВЦЭМ!$B$39:$B$782,B$47)+'СЕТ СН'!$F$14+СВЦЭМ!$D$10+'СЕТ СН'!$F$6-'СЕТ СН'!$F$26</f>
        <v>929.52563593000002</v>
      </c>
      <c r="C55" s="36">
        <f>SUMIFS(СВЦЭМ!$D$39:$D$782,СВЦЭМ!$A$39:$A$782,$A55,СВЦЭМ!$B$39:$B$782,C$47)+'СЕТ СН'!$F$14+СВЦЭМ!$D$10+'СЕТ СН'!$F$6-'СЕТ СН'!$F$26</f>
        <v>1000.74029391</v>
      </c>
      <c r="D55" s="36">
        <f>SUMIFS(СВЦЭМ!$D$39:$D$782,СВЦЭМ!$A$39:$A$782,$A55,СВЦЭМ!$B$39:$B$782,D$47)+'СЕТ СН'!$F$14+СВЦЭМ!$D$10+'СЕТ СН'!$F$6-'СЕТ СН'!$F$26</f>
        <v>1054.10450339</v>
      </c>
      <c r="E55" s="36">
        <f>SUMIFS(СВЦЭМ!$D$39:$D$782,СВЦЭМ!$A$39:$A$782,$A55,СВЦЭМ!$B$39:$B$782,E$47)+'СЕТ СН'!$F$14+СВЦЭМ!$D$10+'СЕТ СН'!$F$6-'СЕТ СН'!$F$26</f>
        <v>1076.81051766</v>
      </c>
      <c r="F55" s="36">
        <f>SUMIFS(СВЦЭМ!$D$39:$D$782,СВЦЭМ!$A$39:$A$782,$A55,СВЦЭМ!$B$39:$B$782,F$47)+'СЕТ СН'!$F$14+СВЦЭМ!$D$10+'СЕТ СН'!$F$6-'СЕТ СН'!$F$26</f>
        <v>1078.87412219</v>
      </c>
      <c r="G55" s="36">
        <f>SUMIFS(СВЦЭМ!$D$39:$D$782,СВЦЭМ!$A$39:$A$782,$A55,СВЦЭМ!$B$39:$B$782,G$47)+'СЕТ СН'!$F$14+СВЦЭМ!$D$10+'СЕТ СН'!$F$6-'СЕТ СН'!$F$26</f>
        <v>1071.6714250999999</v>
      </c>
      <c r="H55" s="36">
        <f>SUMIFS(СВЦЭМ!$D$39:$D$782,СВЦЭМ!$A$39:$A$782,$A55,СВЦЭМ!$B$39:$B$782,H$47)+'СЕТ СН'!$F$14+СВЦЭМ!$D$10+'СЕТ СН'!$F$6-'СЕТ СН'!$F$26</f>
        <v>1041.23417268</v>
      </c>
      <c r="I55" s="36">
        <f>SUMIFS(СВЦЭМ!$D$39:$D$782,СВЦЭМ!$A$39:$A$782,$A55,СВЦЭМ!$B$39:$B$782,I$47)+'СЕТ СН'!$F$14+СВЦЭМ!$D$10+'СЕТ СН'!$F$6-'СЕТ СН'!$F$26</f>
        <v>984.71922313000005</v>
      </c>
      <c r="J55" s="36">
        <f>SUMIFS(СВЦЭМ!$D$39:$D$782,СВЦЭМ!$A$39:$A$782,$A55,СВЦЭМ!$B$39:$B$782,J$47)+'СЕТ СН'!$F$14+СВЦЭМ!$D$10+'СЕТ СН'!$F$6-'СЕТ СН'!$F$26</f>
        <v>890.33760729000005</v>
      </c>
      <c r="K55" s="36">
        <f>SUMIFS(СВЦЭМ!$D$39:$D$782,СВЦЭМ!$A$39:$A$782,$A55,СВЦЭМ!$B$39:$B$782,K$47)+'СЕТ СН'!$F$14+СВЦЭМ!$D$10+'СЕТ СН'!$F$6-'СЕТ СН'!$F$26</f>
        <v>835.64142387000004</v>
      </c>
      <c r="L55" s="36">
        <f>SUMIFS(СВЦЭМ!$D$39:$D$782,СВЦЭМ!$A$39:$A$782,$A55,СВЦЭМ!$B$39:$B$782,L$47)+'СЕТ СН'!$F$14+СВЦЭМ!$D$10+'СЕТ СН'!$F$6-'СЕТ СН'!$F$26</f>
        <v>861.23964956999998</v>
      </c>
      <c r="M55" s="36">
        <f>SUMIFS(СВЦЭМ!$D$39:$D$782,СВЦЭМ!$A$39:$A$782,$A55,СВЦЭМ!$B$39:$B$782,M$47)+'СЕТ СН'!$F$14+СВЦЭМ!$D$10+'СЕТ СН'!$F$6-'СЕТ СН'!$F$26</f>
        <v>798.12877201000003</v>
      </c>
      <c r="N55" s="36">
        <f>SUMIFS(СВЦЭМ!$D$39:$D$782,СВЦЭМ!$A$39:$A$782,$A55,СВЦЭМ!$B$39:$B$782,N$47)+'СЕТ СН'!$F$14+СВЦЭМ!$D$10+'СЕТ СН'!$F$6-'СЕТ СН'!$F$26</f>
        <v>812.52223903000004</v>
      </c>
      <c r="O55" s="36">
        <f>SUMIFS(СВЦЭМ!$D$39:$D$782,СВЦЭМ!$A$39:$A$782,$A55,СВЦЭМ!$B$39:$B$782,O$47)+'СЕТ СН'!$F$14+СВЦЭМ!$D$10+'СЕТ СН'!$F$6-'СЕТ СН'!$F$26</f>
        <v>854.31597676000001</v>
      </c>
      <c r="P55" s="36">
        <f>SUMIFS(СВЦЭМ!$D$39:$D$782,СВЦЭМ!$A$39:$A$782,$A55,СВЦЭМ!$B$39:$B$782,P$47)+'СЕТ СН'!$F$14+СВЦЭМ!$D$10+'СЕТ СН'!$F$6-'СЕТ СН'!$F$26</f>
        <v>836.67668681999999</v>
      </c>
      <c r="Q55" s="36">
        <f>SUMIFS(СВЦЭМ!$D$39:$D$782,СВЦЭМ!$A$39:$A$782,$A55,СВЦЭМ!$B$39:$B$782,Q$47)+'СЕТ СН'!$F$14+СВЦЭМ!$D$10+'СЕТ СН'!$F$6-'СЕТ СН'!$F$26</f>
        <v>857.38323270000001</v>
      </c>
      <c r="R55" s="36">
        <f>SUMIFS(СВЦЭМ!$D$39:$D$782,СВЦЭМ!$A$39:$A$782,$A55,СВЦЭМ!$B$39:$B$782,R$47)+'СЕТ СН'!$F$14+СВЦЭМ!$D$10+'СЕТ СН'!$F$6-'СЕТ СН'!$F$26</f>
        <v>845.98315835000005</v>
      </c>
      <c r="S55" s="36">
        <f>SUMIFS(СВЦЭМ!$D$39:$D$782,СВЦЭМ!$A$39:$A$782,$A55,СВЦЭМ!$B$39:$B$782,S$47)+'СЕТ СН'!$F$14+СВЦЭМ!$D$10+'СЕТ СН'!$F$6-'СЕТ СН'!$F$26</f>
        <v>844.43067399999995</v>
      </c>
      <c r="T55" s="36">
        <f>SUMIFS(СВЦЭМ!$D$39:$D$782,СВЦЭМ!$A$39:$A$782,$A55,СВЦЭМ!$B$39:$B$782,T$47)+'СЕТ СН'!$F$14+СВЦЭМ!$D$10+'СЕТ СН'!$F$6-'СЕТ СН'!$F$26</f>
        <v>796.75792509999997</v>
      </c>
      <c r="U55" s="36">
        <f>SUMIFS(СВЦЭМ!$D$39:$D$782,СВЦЭМ!$A$39:$A$782,$A55,СВЦЭМ!$B$39:$B$782,U$47)+'СЕТ СН'!$F$14+СВЦЭМ!$D$10+'СЕТ СН'!$F$6-'СЕТ СН'!$F$26</f>
        <v>797.51393816999996</v>
      </c>
      <c r="V55" s="36">
        <f>SUMIFS(СВЦЭМ!$D$39:$D$782,СВЦЭМ!$A$39:$A$782,$A55,СВЦЭМ!$B$39:$B$782,V$47)+'СЕТ СН'!$F$14+СВЦЭМ!$D$10+'СЕТ СН'!$F$6-'СЕТ СН'!$F$26</f>
        <v>790.92004598000005</v>
      </c>
      <c r="W55" s="36">
        <f>SUMIFS(СВЦЭМ!$D$39:$D$782,СВЦЭМ!$A$39:$A$782,$A55,СВЦЭМ!$B$39:$B$782,W$47)+'СЕТ СН'!$F$14+СВЦЭМ!$D$10+'СЕТ СН'!$F$6-'СЕТ СН'!$F$26</f>
        <v>801.89059602999998</v>
      </c>
      <c r="X55" s="36">
        <f>SUMIFS(СВЦЭМ!$D$39:$D$782,СВЦЭМ!$A$39:$A$782,$A55,СВЦЭМ!$B$39:$B$782,X$47)+'СЕТ СН'!$F$14+СВЦЭМ!$D$10+'СЕТ СН'!$F$6-'СЕТ СН'!$F$26</f>
        <v>845.06835444000001</v>
      </c>
      <c r="Y55" s="36">
        <f>SUMIFS(СВЦЭМ!$D$39:$D$782,СВЦЭМ!$A$39:$A$782,$A55,СВЦЭМ!$B$39:$B$782,Y$47)+'СЕТ СН'!$F$14+СВЦЭМ!$D$10+'СЕТ СН'!$F$6-'СЕТ СН'!$F$26</f>
        <v>870.60656902000005</v>
      </c>
    </row>
    <row r="56" spans="1:25" ht="15.75" x14ac:dyDescent="0.2">
      <c r="A56" s="35">
        <f t="shared" si="1"/>
        <v>44417</v>
      </c>
      <c r="B56" s="36">
        <f>SUMIFS(СВЦЭМ!$D$39:$D$782,СВЦЭМ!$A$39:$A$782,$A56,СВЦЭМ!$B$39:$B$782,B$47)+'СЕТ СН'!$F$14+СВЦЭМ!$D$10+'СЕТ СН'!$F$6-'СЕТ СН'!$F$26</f>
        <v>931.77219688000002</v>
      </c>
      <c r="C56" s="36">
        <f>SUMIFS(СВЦЭМ!$D$39:$D$782,СВЦЭМ!$A$39:$A$782,$A56,СВЦЭМ!$B$39:$B$782,C$47)+'СЕТ СН'!$F$14+СВЦЭМ!$D$10+'СЕТ СН'!$F$6-'СЕТ СН'!$F$26</f>
        <v>1000.8473266</v>
      </c>
      <c r="D56" s="36">
        <f>SUMIFS(СВЦЭМ!$D$39:$D$782,СВЦЭМ!$A$39:$A$782,$A56,СВЦЭМ!$B$39:$B$782,D$47)+'СЕТ СН'!$F$14+СВЦЭМ!$D$10+'СЕТ СН'!$F$6-'СЕТ СН'!$F$26</f>
        <v>1050.4995456199999</v>
      </c>
      <c r="E56" s="36">
        <f>SUMIFS(СВЦЭМ!$D$39:$D$782,СВЦЭМ!$A$39:$A$782,$A56,СВЦЭМ!$B$39:$B$782,E$47)+'СЕТ СН'!$F$14+СВЦЭМ!$D$10+'СЕТ СН'!$F$6-'СЕТ СН'!$F$26</f>
        <v>1062.6242242599999</v>
      </c>
      <c r="F56" s="36">
        <f>SUMIFS(СВЦЭМ!$D$39:$D$782,СВЦЭМ!$A$39:$A$782,$A56,СВЦЭМ!$B$39:$B$782,F$47)+'СЕТ СН'!$F$14+СВЦЭМ!$D$10+'СЕТ СН'!$F$6-'СЕТ СН'!$F$26</f>
        <v>1064.2147710199999</v>
      </c>
      <c r="G56" s="36">
        <f>SUMIFS(СВЦЭМ!$D$39:$D$782,СВЦЭМ!$A$39:$A$782,$A56,СВЦЭМ!$B$39:$B$782,G$47)+'СЕТ СН'!$F$14+СВЦЭМ!$D$10+'СЕТ СН'!$F$6-'СЕТ СН'!$F$26</f>
        <v>1057.90761479</v>
      </c>
      <c r="H56" s="36">
        <f>SUMIFS(СВЦЭМ!$D$39:$D$782,СВЦЭМ!$A$39:$A$782,$A56,СВЦЭМ!$B$39:$B$782,H$47)+'СЕТ СН'!$F$14+СВЦЭМ!$D$10+'СЕТ СН'!$F$6-'СЕТ СН'!$F$26</f>
        <v>1020.23827532</v>
      </c>
      <c r="I56" s="36">
        <f>SUMIFS(СВЦЭМ!$D$39:$D$782,СВЦЭМ!$A$39:$A$782,$A56,СВЦЭМ!$B$39:$B$782,I$47)+'СЕТ СН'!$F$14+СВЦЭМ!$D$10+'СЕТ СН'!$F$6-'СЕТ СН'!$F$26</f>
        <v>977.40943656000002</v>
      </c>
      <c r="J56" s="36">
        <f>SUMIFS(СВЦЭМ!$D$39:$D$782,СВЦЭМ!$A$39:$A$782,$A56,СВЦЭМ!$B$39:$B$782,J$47)+'СЕТ СН'!$F$14+СВЦЭМ!$D$10+'СЕТ СН'!$F$6-'СЕТ СН'!$F$26</f>
        <v>885.12384175</v>
      </c>
      <c r="K56" s="36">
        <f>SUMIFS(СВЦЭМ!$D$39:$D$782,СВЦЭМ!$A$39:$A$782,$A56,СВЦЭМ!$B$39:$B$782,K$47)+'СЕТ СН'!$F$14+СВЦЭМ!$D$10+'СЕТ СН'!$F$6-'СЕТ СН'!$F$26</f>
        <v>836.22602105999999</v>
      </c>
      <c r="L56" s="36">
        <f>SUMIFS(СВЦЭМ!$D$39:$D$782,СВЦЭМ!$A$39:$A$782,$A56,СВЦЭМ!$B$39:$B$782,L$47)+'СЕТ СН'!$F$14+СВЦЭМ!$D$10+'СЕТ СН'!$F$6-'СЕТ СН'!$F$26</f>
        <v>811.88788637000005</v>
      </c>
      <c r="M56" s="36">
        <f>SUMIFS(СВЦЭМ!$D$39:$D$782,СВЦЭМ!$A$39:$A$782,$A56,СВЦЭМ!$B$39:$B$782,M$47)+'СЕТ СН'!$F$14+СВЦЭМ!$D$10+'СЕТ СН'!$F$6-'СЕТ СН'!$F$26</f>
        <v>820.15207376000001</v>
      </c>
      <c r="N56" s="36">
        <f>SUMIFS(СВЦЭМ!$D$39:$D$782,СВЦЭМ!$A$39:$A$782,$A56,СВЦЭМ!$B$39:$B$782,N$47)+'СЕТ СН'!$F$14+СВЦЭМ!$D$10+'СЕТ СН'!$F$6-'СЕТ СН'!$F$26</f>
        <v>831.45232223000005</v>
      </c>
      <c r="O56" s="36">
        <f>SUMIFS(СВЦЭМ!$D$39:$D$782,СВЦЭМ!$A$39:$A$782,$A56,СВЦЭМ!$B$39:$B$782,O$47)+'СЕТ СН'!$F$14+СВЦЭМ!$D$10+'СЕТ СН'!$F$6-'СЕТ СН'!$F$26</f>
        <v>866.23985011000002</v>
      </c>
      <c r="P56" s="36">
        <f>SUMIFS(СВЦЭМ!$D$39:$D$782,СВЦЭМ!$A$39:$A$782,$A56,СВЦЭМ!$B$39:$B$782,P$47)+'СЕТ СН'!$F$14+СВЦЭМ!$D$10+'СЕТ СН'!$F$6-'СЕТ СН'!$F$26</f>
        <v>875.84296929000004</v>
      </c>
      <c r="Q56" s="36">
        <f>SUMIFS(СВЦЭМ!$D$39:$D$782,СВЦЭМ!$A$39:$A$782,$A56,СВЦЭМ!$B$39:$B$782,Q$47)+'СЕТ СН'!$F$14+СВЦЭМ!$D$10+'СЕТ СН'!$F$6-'СЕТ СН'!$F$26</f>
        <v>897.42684209000004</v>
      </c>
      <c r="R56" s="36">
        <f>SUMIFS(СВЦЭМ!$D$39:$D$782,СВЦЭМ!$A$39:$A$782,$A56,СВЦЭМ!$B$39:$B$782,R$47)+'СЕТ СН'!$F$14+СВЦЭМ!$D$10+'СЕТ СН'!$F$6-'СЕТ СН'!$F$26</f>
        <v>876.51946602999999</v>
      </c>
      <c r="S56" s="36">
        <f>SUMIFS(СВЦЭМ!$D$39:$D$782,СВЦЭМ!$A$39:$A$782,$A56,СВЦЭМ!$B$39:$B$782,S$47)+'СЕТ СН'!$F$14+СВЦЭМ!$D$10+'СЕТ СН'!$F$6-'СЕТ СН'!$F$26</f>
        <v>862.73892419000003</v>
      </c>
      <c r="T56" s="36">
        <f>SUMIFS(СВЦЭМ!$D$39:$D$782,СВЦЭМ!$A$39:$A$782,$A56,СВЦЭМ!$B$39:$B$782,T$47)+'СЕТ СН'!$F$14+СВЦЭМ!$D$10+'СЕТ СН'!$F$6-'СЕТ СН'!$F$26</f>
        <v>902.90951600999995</v>
      </c>
      <c r="U56" s="36">
        <f>SUMIFS(СВЦЭМ!$D$39:$D$782,СВЦЭМ!$A$39:$A$782,$A56,СВЦЭМ!$B$39:$B$782,U$47)+'СЕТ СН'!$F$14+СВЦЭМ!$D$10+'СЕТ СН'!$F$6-'СЕТ СН'!$F$26</f>
        <v>894.18572271000005</v>
      </c>
      <c r="V56" s="36">
        <f>SUMIFS(СВЦЭМ!$D$39:$D$782,СВЦЭМ!$A$39:$A$782,$A56,СВЦЭМ!$B$39:$B$782,V$47)+'СЕТ СН'!$F$14+СВЦЭМ!$D$10+'СЕТ СН'!$F$6-'СЕТ СН'!$F$26</f>
        <v>850.85235588</v>
      </c>
      <c r="W56" s="36">
        <f>SUMIFS(СВЦЭМ!$D$39:$D$782,СВЦЭМ!$A$39:$A$782,$A56,СВЦЭМ!$B$39:$B$782,W$47)+'СЕТ СН'!$F$14+СВЦЭМ!$D$10+'СЕТ СН'!$F$6-'СЕТ СН'!$F$26</f>
        <v>865.84680700000001</v>
      </c>
      <c r="X56" s="36">
        <f>SUMIFS(СВЦЭМ!$D$39:$D$782,СВЦЭМ!$A$39:$A$782,$A56,СВЦЭМ!$B$39:$B$782,X$47)+'СЕТ СН'!$F$14+СВЦЭМ!$D$10+'СЕТ СН'!$F$6-'СЕТ СН'!$F$26</f>
        <v>873.52644064000003</v>
      </c>
      <c r="Y56" s="36">
        <f>SUMIFS(СВЦЭМ!$D$39:$D$782,СВЦЭМ!$A$39:$A$782,$A56,СВЦЭМ!$B$39:$B$782,Y$47)+'СЕТ СН'!$F$14+СВЦЭМ!$D$10+'СЕТ СН'!$F$6-'СЕТ СН'!$F$26</f>
        <v>903.40015172000005</v>
      </c>
    </row>
    <row r="57" spans="1:25" ht="15.75" x14ac:dyDescent="0.2">
      <c r="A57" s="35">
        <f t="shared" si="1"/>
        <v>44418</v>
      </c>
      <c r="B57" s="36">
        <f>SUMIFS(СВЦЭМ!$D$39:$D$782,СВЦЭМ!$A$39:$A$782,$A57,СВЦЭМ!$B$39:$B$782,B$47)+'СЕТ СН'!$F$14+СВЦЭМ!$D$10+'СЕТ СН'!$F$6-'СЕТ СН'!$F$26</f>
        <v>951.57624366000005</v>
      </c>
      <c r="C57" s="36">
        <f>SUMIFS(СВЦЭМ!$D$39:$D$782,СВЦЭМ!$A$39:$A$782,$A57,СВЦЭМ!$B$39:$B$782,C$47)+'СЕТ СН'!$F$14+СВЦЭМ!$D$10+'СЕТ СН'!$F$6-'СЕТ СН'!$F$26</f>
        <v>1017.00840184</v>
      </c>
      <c r="D57" s="36">
        <f>SUMIFS(СВЦЭМ!$D$39:$D$782,СВЦЭМ!$A$39:$A$782,$A57,СВЦЭМ!$B$39:$B$782,D$47)+'СЕТ СН'!$F$14+СВЦЭМ!$D$10+'СЕТ СН'!$F$6-'СЕТ СН'!$F$26</f>
        <v>1062.6878379499999</v>
      </c>
      <c r="E57" s="36">
        <f>SUMIFS(СВЦЭМ!$D$39:$D$782,СВЦЭМ!$A$39:$A$782,$A57,СВЦЭМ!$B$39:$B$782,E$47)+'СЕТ СН'!$F$14+СВЦЭМ!$D$10+'СЕТ СН'!$F$6-'СЕТ СН'!$F$26</f>
        <v>1079.90882278</v>
      </c>
      <c r="F57" s="36">
        <f>SUMIFS(СВЦЭМ!$D$39:$D$782,СВЦЭМ!$A$39:$A$782,$A57,СВЦЭМ!$B$39:$B$782,F$47)+'СЕТ СН'!$F$14+СВЦЭМ!$D$10+'СЕТ СН'!$F$6-'СЕТ СН'!$F$26</f>
        <v>1079.03702329</v>
      </c>
      <c r="G57" s="36">
        <f>SUMIFS(СВЦЭМ!$D$39:$D$782,СВЦЭМ!$A$39:$A$782,$A57,СВЦЭМ!$B$39:$B$782,G$47)+'СЕТ СН'!$F$14+СВЦЭМ!$D$10+'СЕТ СН'!$F$6-'СЕТ СН'!$F$26</f>
        <v>1063.52870024</v>
      </c>
      <c r="H57" s="36">
        <f>SUMIFS(СВЦЭМ!$D$39:$D$782,СВЦЭМ!$A$39:$A$782,$A57,СВЦЭМ!$B$39:$B$782,H$47)+'СЕТ СН'!$F$14+СВЦЭМ!$D$10+'СЕТ СН'!$F$6-'СЕТ СН'!$F$26</f>
        <v>1027.35034937</v>
      </c>
      <c r="I57" s="36">
        <f>SUMIFS(СВЦЭМ!$D$39:$D$782,СВЦЭМ!$A$39:$A$782,$A57,СВЦЭМ!$B$39:$B$782,I$47)+'СЕТ СН'!$F$14+СВЦЭМ!$D$10+'СЕТ СН'!$F$6-'СЕТ СН'!$F$26</f>
        <v>972.41049483999996</v>
      </c>
      <c r="J57" s="36">
        <f>SUMIFS(СВЦЭМ!$D$39:$D$782,СВЦЭМ!$A$39:$A$782,$A57,СВЦЭМ!$B$39:$B$782,J$47)+'СЕТ СН'!$F$14+СВЦЭМ!$D$10+'СЕТ СН'!$F$6-'СЕТ СН'!$F$26</f>
        <v>903.54112703999999</v>
      </c>
      <c r="K57" s="36">
        <f>SUMIFS(СВЦЭМ!$D$39:$D$782,СВЦЭМ!$A$39:$A$782,$A57,СВЦЭМ!$B$39:$B$782,K$47)+'СЕТ СН'!$F$14+СВЦЭМ!$D$10+'СЕТ СН'!$F$6-'СЕТ СН'!$F$26</f>
        <v>856.95173203000002</v>
      </c>
      <c r="L57" s="36">
        <f>SUMIFS(СВЦЭМ!$D$39:$D$782,СВЦЭМ!$A$39:$A$782,$A57,СВЦЭМ!$B$39:$B$782,L$47)+'СЕТ СН'!$F$14+СВЦЭМ!$D$10+'СЕТ СН'!$F$6-'СЕТ СН'!$F$26</f>
        <v>859.85570243999996</v>
      </c>
      <c r="M57" s="36">
        <f>SUMIFS(СВЦЭМ!$D$39:$D$782,СВЦЭМ!$A$39:$A$782,$A57,СВЦЭМ!$B$39:$B$782,M$47)+'СЕТ СН'!$F$14+СВЦЭМ!$D$10+'СЕТ СН'!$F$6-'СЕТ СН'!$F$26</f>
        <v>867.84888738999996</v>
      </c>
      <c r="N57" s="36">
        <f>SUMIFS(СВЦЭМ!$D$39:$D$782,СВЦЭМ!$A$39:$A$782,$A57,СВЦЭМ!$B$39:$B$782,N$47)+'СЕТ СН'!$F$14+СВЦЭМ!$D$10+'СЕТ СН'!$F$6-'СЕТ СН'!$F$26</f>
        <v>872.19419357000004</v>
      </c>
      <c r="O57" s="36">
        <f>SUMIFS(СВЦЭМ!$D$39:$D$782,СВЦЭМ!$A$39:$A$782,$A57,СВЦЭМ!$B$39:$B$782,O$47)+'СЕТ СН'!$F$14+СВЦЭМ!$D$10+'СЕТ СН'!$F$6-'СЕТ СН'!$F$26</f>
        <v>865.74229058000003</v>
      </c>
      <c r="P57" s="36">
        <f>SUMIFS(СВЦЭМ!$D$39:$D$782,СВЦЭМ!$A$39:$A$782,$A57,СВЦЭМ!$B$39:$B$782,P$47)+'СЕТ СН'!$F$14+СВЦЭМ!$D$10+'СЕТ СН'!$F$6-'СЕТ СН'!$F$26</f>
        <v>880.94580454000004</v>
      </c>
      <c r="Q57" s="36">
        <f>SUMIFS(СВЦЭМ!$D$39:$D$782,СВЦЭМ!$A$39:$A$782,$A57,СВЦЭМ!$B$39:$B$782,Q$47)+'СЕТ СН'!$F$14+СВЦЭМ!$D$10+'СЕТ СН'!$F$6-'СЕТ СН'!$F$26</f>
        <v>896.31061280999995</v>
      </c>
      <c r="R57" s="36">
        <f>SUMIFS(СВЦЭМ!$D$39:$D$782,СВЦЭМ!$A$39:$A$782,$A57,СВЦЭМ!$B$39:$B$782,R$47)+'СЕТ СН'!$F$14+СВЦЭМ!$D$10+'СЕТ СН'!$F$6-'СЕТ СН'!$F$26</f>
        <v>920.38973196999996</v>
      </c>
      <c r="S57" s="36">
        <f>SUMIFS(СВЦЭМ!$D$39:$D$782,СВЦЭМ!$A$39:$A$782,$A57,СВЦЭМ!$B$39:$B$782,S$47)+'СЕТ СН'!$F$14+СВЦЭМ!$D$10+'СЕТ СН'!$F$6-'СЕТ СН'!$F$26</f>
        <v>890.87440484000001</v>
      </c>
      <c r="T57" s="36">
        <f>SUMIFS(СВЦЭМ!$D$39:$D$782,СВЦЭМ!$A$39:$A$782,$A57,СВЦЭМ!$B$39:$B$782,T$47)+'СЕТ СН'!$F$14+СВЦЭМ!$D$10+'СЕТ СН'!$F$6-'СЕТ СН'!$F$26</f>
        <v>843.41559642000004</v>
      </c>
      <c r="U57" s="36">
        <f>SUMIFS(СВЦЭМ!$D$39:$D$782,СВЦЭМ!$A$39:$A$782,$A57,СВЦЭМ!$B$39:$B$782,U$47)+'СЕТ СН'!$F$14+СВЦЭМ!$D$10+'СЕТ СН'!$F$6-'СЕТ СН'!$F$26</f>
        <v>837.18335761000003</v>
      </c>
      <c r="V57" s="36">
        <f>SUMIFS(СВЦЭМ!$D$39:$D$782,СВЦЭМ!$A$39:$A$782,$A57,СВЦЭМ!$B$39:$B$782,V$47)+'СЕТ СН'!$F$14+СВЦЭМ!$D$10+'СЕТ СН'!$F$6-'СЕТ СН'!$F$26</f>
        <v>842.76721170999997</v>
      </c>
      <c r="W57" s="36">
        <f>SUMIFS(СВЦЭМ!$D$39:$D$782,СВЦЭМ!$A$39:$A$782,$A57,СВЦЭМ!$B$39:$B$782,W$47)+'СЕТ СН'!$F$14+СВЦЭМ!$D$10+'СЕТ СН'!$F$6-'СЕТ СН'!$F$26</f>
        <v>862.06837473999997</v>
      </c>
      <c r="X57" s="36">
        <f>SUMIFS(СВЦЭМ!$D$39:$D$782,СВЦЭМ!$A$39:$A$782,$A57,СВЦЭМ!$B$39:$B$782,X$47)+'СЕТ СН'!$F$14+СВЦЭМ!$D$10+'СЕТ СН'!$F$6-'СЕТ СН'!$F$26</f>
        <v>819.57301797000002</v>
      </c>
      <c r="Y57" s="36">
        <f>SUMIFS(СВЦЭМ!$D$39:$D$782,СВЦЭМ!$A$39:$A$782,$A57,СВЦЭМ!$B$39:$B$782,Y$47)+'СЕТ СН'!$F$14+СВЦЭМ!$D$10+'СЕТ СН'!$F$6-'СЕТ СН'!$F$26</f>
        <v>821.51937612999996</v>
      </c>
    </row>
    <row r="58" spans="1:25" ht="15.75" x14ac:dyDescent="0.2">
      <c r="A58" s="35">
        <f t="shared" si="1"/>
        <v>44419</v>
      </c>
      <c r="B58" s="36">
        <f>SUMIFS(СВЦЭМ!$D$39:$D$782,СВЦЭМ!$A$39:$A$782,$A58,СВЦЭМ!$B$39:$B$782,B$47)+'СЕТ СН'!$F$14+СВЦЭМ!$D$10+'СЕТ СН'!$F$6-'СЕТ СН'!$F$26</f>
        <v>874.93003166000005</v>
      </c>
      <c r="C58" s="36">
        <f>SUMIFS(СВЦЭМ!$D$39:$D$782,СВЦЭМ!$A$39:$A$782,$A58,СВЦЭМ!$B$39:$B$782,C$47)+'СЕТ СН'!$F$14+СВЦЭМ!$D$10+'СЕТ СН'!$F$6-'СЕТ СН'!$F$26</f>
        <v>935.29152852000004</v>
      </c>
      <c r="D58" s="36">
        <f>SUMIFS(СВЦЭМ!$D$39:$D$782,СВЦЭМ!$A$39:$A$782,$A58,СВЦЭМ!$B$39:$B$782,D$47)+'СЕТ СН'!$F$14+СВЦЭМ!$D$10+'СЕТ СН'!$F$6-'СЕТ СН'!$F$26</f>
        <v>985.99555683999995</v>
      </c>
      <c r="E58" s="36">
        <f>SUMIFS(СВЦЭМ!$D$39:$D$782,СВЦЭМ!$A$39:$A$782,$A58,СВЦЭМ!$B$39:$B$782,E$47)+'СЕТ СН'!$F$14+СВЦЭМ!$D$10+'СЕТ СН'!$F$6-'СЕТ СН'!$F$26</f>
        <v>1007.45856749</v>
      </c>
      <c r="F58" s="36">
        <f>SUMIFS(СВЦЭМ!$D$39:$D$782,СВЦЭМ!$A$39:$A$782,$A58,СВЦЭМ!$B$39:$B$782,F$47)+'СЕТ СН'!$F$14+СВЦЭМ!$D$10+'СЕТ СН'!$F$6-'СЕТ СН'!$F$26</f>
        <v>1008.22981871</v>
      </c>
      <c r="G58" s="36">
        <f>SUMIFS(СВЦЭМ!$D$39:$D$782,СВЦЭМ!$A$39:$A$782,$A58,СВЦЭМ!$B$39:$B$782,G$47)+'СЕТ СН'!$F$14+СВЦЭМ!$D$10+'СЕТ СН'!$F$6-'СЕТ СН'!$F$26</f>
        <v>1002.24491139</v>
      </c>
      <c r="H58" s="36">
        <f>SUMIFS(СВЦЭМ!$D$39:$D$782,СВЦЭМ!$A$39:$A$782,$A58,СВЦЭМ!$B$39:$B$782,H$47)+'СЕТ СН'!$F$14+СВЦЭМ!$D$10+'СЕТ СН'!$F$6-'СЕТ СН'!$F$26</f>
        <v>975.03856370999995</v>
      </c>
      <c r="I58" s="36">
        <f>SUMIFS(СВЦЭМ!$D$39:$D$782,СВЦЭМ!$A$39:$A$782,$A58,СВЦЭМ!$B$39:$B$782,I$47)+'СЕТ СН'!$F$14+СВЦЭМ!$D$10+'СЕТ СН'!$F$6-'СЕТ СН'!$F$26</f>
        <v>938.73350231999996</v>
      </c>
      <c r="J58" s="36">
        <f>SUMIFS(СВЦЭМ!$D$39:$D$782,СВЦЭМ!$A$39:$A$782,$A58,СВЦЭМ!$B$39:$B$782,J$47)+'СЕТ СН'!$F$14+СВЦЭМ!$D$10+'СЕТ СН'!$F$6-'СЕТ СН'!$F$26</f>
        <v>887.76598291000005</v>
      </c>
      <c r="K58" s="36">
        <f>SUMIFS(СВЦЭМ!$D$39:$D$782,СВЦЭМ!$A$39:$A$782,$A58,СВЦЭМ!$B$39:$B$782,K$47)+'СЕТ СН'!$F$14+СВЦЭМ!$D$10+'СЕТ СН'!$F$6-'СЕТ СН'!$F$26</f>
        <v>857.60718026999996</v>
      </c>
      <c r="L58" s="36">
        <f>SUMIFS(СВЦЭМ!$D$39:$D$782,СВЦЭМ!$A$39:$A$782,$A58,СВЦЭМ!$B$39:$B$782,L$47)+'СЕТ СН'!$F$14+СВЦЭМ!$D$10+'СЕТ СН'!$F$6-'СЕТ СН'!$F$26</f>
        <v>831.93916565999996</v>
      </c>
      <c r="M58" s="36">
        <f>SUMIFS(СВЦЭМ!$D$39:$D$782,СВЦЭМ!$A$39:$A$782,$A58,СВЦЭМ!$B$39:$B$782,M$47)+'СЕТ СН'!$F$14+СВЦЭМ!$D$10+'СЕТ СН'!$F$6-'СЕТ СН'!$F$26</f>
        <v>835.10159153999996</v>
      </c>
      <c r="N58" s="36">
        <f>SUMIFS(СВЦЭМ!$D$39:$D$782,СВЦЭМ!$A$39:$A$782,$A58,СВЦЭМ!$B$39:$B$782,N$47)+'СЕТ СН'!$F$14+СВЦЭМ!$D$10+'СЕТ СН'!$F$6-'СЕТ СН'!$F$26</f>
        <v>856.61821356999997</v>
      </c>
      <c r="O58" s="36">
        <f>SUMIFS(СВЦЭМ!$D$39:$D$782,СВЦЭМ!$A$39:$A$782,$A58,СВЦЭМ!$B$39:$B$782,O$47)+'СЕТ СН'!$F$14+СВЦЭМ!$D$10+'СЕТ СН'!$F$6-'СЕТ СН'!$F$26</f>
        <v>870.35639831000003</v>
      </c>
      <c r="P58" s="36">
        <f>SUMIFS(СВЦЭМ!$D$39:$D$782,СВЦЭМ!$A$39:$A$782,$A58,СВЦЭМ!$B$39:$B$782,P$47)+'СЕТ СН'!$F$14+СВЦЭМ!$D$10+'СЕТ СН'!$F$6-'СЕТ СН'!$F$26</f>
        <v>909.77347656999996</v>
      </c>
      <c r="Q58" s="36">
        <f>SUMIFS(СВЦЭМ!$D$39:$D$782,СВЦЭМ!$A$39:$A$782,$A58,СВЦЭМ!$B$39:$B$782,Q$47)+'СЕТ СН'!$F$14+СВЦЭМ!$D$10+'СЕТ СН'!$F$6-'СЕТ СН'!$F$26</f>
        <v>922.25466822999999</v>
      </c>
      <c r="R58" s="36">
        <f>SUMIFS(СВЦЭМ!$D$39:$D$782,СВЦЭМ!$A$39:$A$782,$A58,СВЦЭМ!$B$39:$B$782,R$47)+'СЕТ СН'!$F$14+СВЦЭМ!$D$10+'СЕТ СН'!$F$6-'СЕТ СН'!$F$26</f>
        <v>914.95759224000005</v>
      </c>
      <c r="S58" s="36">
        <f>SUMIFS(СВЦЭМ!$D$39:$D$782,СВЦЭМ!$A$39:$A$782,$A58,СВЦЭМ!$B$39:$B$782,S$47)+'СЕТ СН'!$F$14+СВЦЭМ!$D$10+'СЕТ СН'!$F$6-'СЕТ СН'!$F$26</f>
        <v>886.51853189999997</v>
      </c>
      <c r="T58" s="36">
        <f>SUMIFS(СВЦЭМ!$D$39:$D$782,СВЦЭМ!$A$39:$A$782,$A58,СВЦЭМ!$B$39:$B$782,T$47)+'СЕТ СН'!$F$14+СВЦЭМ!$D$10+'СЕТ СН'!$F$6-'СЕТ СН'!$F$26</f>
        <v>862.92747054000006</v>
      </c>
      <c r="U58" s="36">
        <f>SUMIFS(СВЦЭМ!$D$39:$D$782,СВЦЭМ!$A$39:$A$782,$A58,СВЦЭМ!$B$39:$B$782,U$47)+'СЕТ СН'!$F$14+СВЦЭМ!$D$10+'СЕТ СН'!$F$6-'СЕТ СН'!$F$26</f>
        <v>851.73819374000004</v>
      </c>
      <c r="V58" s="36">
        <f>SUMIFS(СВЦЭМ!$D$39:$D$782,СВЦЭМ!$A$39:$A$782,$A58,СВЦЭМ!$B$39:$B$782,V$47)+'СЕТ СН'!$F$14+СВЦЭМ!$D$10+'СЕТ СН'!$F$6-'СЕТ СН'!$F$26</f>
        <v>856.69266873000004</v>
      </c>
      <c r="W58" s="36">
        <f>SUMIFS(СВЦЭМ!$D$39:$D$782,СВЦЭМ!$A$39:$A$782,$A58,СВЦЭМ!$B$39:$B$782,W$47)+'СЕТ СН'!$F$14+СВЦЭМ!$D$10+'СЕТ СН'!$F$6-'СЕТ СН'!$F$26</f>
        <v>874.33611041000006</v>
      </c>
      <c r="X58" s="36">
        <f>SUMIFS(СВЦЭМ!$D$39:$D$782,СВЦЭМ!$A$39:$A$782,$A58,СВЦЭМ!$B$39:$B$782,X$47)+'СЕТ СН'!$F$14+СВЦЭМ!$D$10+'СЕТ СН'!$F$6-'СЕТ СН'!$F$26</f>
        <v>854.88687494999999</v>
      </c>
      <c r="Y58" s="36">
        <f>SUMIFS(СВЦЭМ!$D$39:$D$782,СВЦЭМ!$A$39:$A$782,$A58,СВЦЭМ!$B$39:$B$782,Y$47)+'СЕТ СН'!$F$14+СВЦЭМ!$D$10+'СЕТ СН'!$F$6-'СЕТ СН'!$F$26</f>
        <v>888.58345509000003</v>
      </c>
    </row>
    <row r="59" spans="1:25" ht="15.75" x14ac:dyDescent="0.2">
      <c r="A59" s="35">
        <f t="shared" si="1"/>
        <v>44420</v>
      </c>
      <c r="B59" s="36">
        <f>SUMIFS(СВЦЭМ!$D$39:$D$782,СВЦЭМ!$A$39:$A$782,$A59,СВЦЭМ!$B$39:$B$782,B$47)+'СЕТ СН'!$F$14+СВЦЭМ!$D$10+'СЕТ СН'!$F$6-'СЕТ СН'!$F$26</f>
        <v>967.79287152999996</v>
      </c>
      <c r="C59" s="36">
        <f>SUMIFS(СВЦЭМ!$D$39:$D$782,СВЦЭМ!$A$39:$A$782,$A59,СВЦЭМ!$B$39:$B$782,C$47)+'СЕТ СН'!$F$14+СВЦЭМ!$D$10+'СЕТ СН'!$F$6-'СЕТ СН'!$F$26</f>
        <v>1029.1992539099999</v>
      </c>
      <c r="D59" s="36">
        <f>SUMIFS(СВЦЭМ!$D$39:$D$782,СВЦЭМ!$A$39:$A$782,$A59,СВЦЭМ!$B$39:$B$782,D$47)+'СЕТ СН'!$F$14+СВЦЭМ!$D$10+'СЕТ СН'!$F$6-'СЕТ СН'!$F$26</f>
        <v>1076.7595011199999</v>
      </c>
      <c r="E59" s="36">
        <f>SUMIFS(СВЦЭМ!$D$39:$D$782,СВЦЭМ!$A$39:$A$782,$A59,СВЦЭМ!$B$39:$B$782,E$47)+'СЕТ СН'!$F$14+СВЦЭМ!$D$10+'СЕТ СН'!$F$6-'СЕТ СН'!$F$26</f>
        <v>1090.2039519499999</v>
      </c>
      <c r="F59" s="36">
        <f>SUMIFS(СВЦЭМ!$D$39:$D$782,СВЦЭМ!$A$39:$A$782,$A59,СВЦЭМ!$B$39:$B$782,F$47)+'СЕТ СН'!$F$14+СВЦЭМ!$D$10+'СЕТ СН'!$F$6-'СЕТ СН'!$F$26</f>
        <v>1096.85518613</v>
      </c>
      <c r="G59" s="36">
        <f>SUMIFS(СВЦЭМ!$D$39:$D$782,СВЦЭМ!$A$39:$A$782,$A59,СВЦЭМ!$B$39:$B$782,G$47)+'СЕТ СН'!$F$14+СВЦЭМ!$D$10+'СЕТ СН'!$F$6-'СЕТ СН'!$F$26</f>
        <v>1093.04286746</v>
      </c>
      <c r="H59" s="36">
        <f>SUMIFS(СВЦЭМ!$D$39:$D$782,СВЦЭМ!$A$39:$A$782,$A59,СВЦЭМ!$B$39:$B$782,H$47)+'СЕТ СН'!$F$14+СВЦЭМ!$D$10+'СЕТ СН'!$F$6-'СЕТ СН'!$F$26</f>
        <v>1045.9427237099999</v>
      </c>
      <c r="I59" s="36">
        <f>SUMIFS(СВЦЭМ!$D$39:$D$782,СВЦЭМ!$A$39:$A$782,$A59,СВЦЭМ!$B$39:$B$782,I$47)+'СЕТ СН'!$F$14+СВЦЭМ!$D$10+'СЕТ СН'!$F$6-'СЕТ СН'!$F$26</f>
        <v>970.74277790999997</v>
      </c>
      <c r="J59" s="36">
        <f>SUMIFS(СВЦЭМ!$D$39:$D$782,СВЦЭМ!$A$39:$A$782,$A59,СВЦЭМ!$B$39:$B$782,J$47)+'СЕТ СН'!$F$14+СВЦЭМ!$D$10+'СЕТ СН'!$F$6-'СЕТ СН'!$F$26</f>
        <v>890.10941451999997</v>
      </c>
      <c r="K59" s="36">
        <f>SUMIFS(СВЦЭМ!$D$39:$D$782,СВЦЭМ!$A$39:$A$782,$A59,СВЦЭМ!$B$39:$B$782,K$47)+'СЕТ СН'!$F$14+СВЦЭМ!$D$10+'СЕТ СН'!$F$6-'СЕТ СН'!$F$26</f>
        <v>871.19612776999998</v>
      </c>
      <c r="L59" s="36">
        <f>SUMIFS(СВЦЭМ!$D$39:$D$782,СВЦЭМ!$A$39:$A$782,$A59,СВЦЭМ!$B$39:$B$782,L$47)+'СЕТ СН'!$F$14+СВЦЭМ!$D$10+'СЕТ СН'!$F$6-'СЕТ СН'!$F$26</f>
        <v>854.69140456000002</v>
      </c>
      <c r="M59" s="36">
        <f>SUMIFS(СВЦЭМ!$D$39:$D$782,СВЦЭМ!$A$39:$A$782,$A59,СВЦЭМ!$B$39:$B$782,M$47)+'СЕТ СН'!$F$14+СВЦЭМ!$D$10+'СЕТ СН'!$F$6-'СЕТ СН'!$F$26</f>
        <v>849.58309099999997</v>
      </c>
      <c r="N59" s="36">
        <f>SUMIFS(СВЦЭМ!$D$39:$D$782,СВЦЭМ!$A$39:$A$782,$A59,СВЦЭМ!$B$39:$B$782,N$47)+'СЕТ СН'!$F$14+СВЦЭМ!$D$10+'СЕТ СН'!$F$6-'СЕТ СН'!$F$26</f>
        <v>854.93045023000002</v>
      </c>
      <c r="O59" s="36">
        <f>SUMIFS(СВЦЭМ!$D$39:$D$782,СВЦЭМ!$A$39:$A$782,$A59,СВЦЭМ!$B$39:$B$782,O$47)+'СЕТ СН'!$F$14+СВЦЭМ!$D$10+'СЕТ СН'!$F$6-'СЕТ СН'!$F$26</f>
        <v>865.96584968000002</v>
      </c>
      <c r="P59" s="36">
        <f>SUMIFS(СВЦЭМ!$D$39:$D$782,СВЦЭМ!$A$39:$A$782,$A59,СВЦЭМ!$B$39:$B$782,P$47)+'СЕТ СН'!$F$14+СВЦЭМ!$D$10+'СЕТ СН'!$F$6-'СЕТ СН'!$F$26</f>
        <v>889.68899234000003</v>
      </c>
      <c r="Q59" s="36">
        <f>SUMIFS(СВЦЭМ!$D$39:$D$782,СВЦЭМ!$A$39:$A$782,$A59,СВЦЭМ!$B$39:$B$782,Q$47)+'СЕТ СН'!$F$14+СВЦЭМ!$D$10+'СЕТ СН'!$F$6-'СЕТ СН'!$F$26</f>
        <v>896.17597117000003</v>
      </c>
      <c r="R59" s="36">
        <f>SUMIFS(СВЦЭМ!$D$39:$D$782,СВЦЭМ!$A$39:$A$782,$A59,СВЦЭМ!$B$39:$B$782,R$47)+'СЕТ СН'!$F$14+СВЦЭМ!$D$10+'СЕТ СН'!$F$6-'СЕТ СН'!$F$26</f>
        <v>894.71628100999999</v>
      </c>
      <c r="S59" s="36">
        <f>SUMIFS(СВЦЭМ!$D$39:$D$782,СВЦЭМ!$A$39:$A$782,$A59,СВЦЭМ!$B$39:$B$782,S$47)+'СЕТ СН'!$F$14+СВЦЭМ!$D$10+'СЕТ СН'!$F$6-'СЕТ СН'!$F$26</f>
        <v>858.09115725000004</v>
      </c>
      <c r="T59" s="36">
        <f>SUMIFS(СВЦЭМ!$D$39:$D$782,СВЦЭМ!$A$39:$A$782,$A59,СВЦЭМ!$B$39:$B$782,T$47)+'СЕТ СН'!$F$14+СВЦЭМ!$D$10+'СЕТ СН'!$F$6-'СЕТ СН'!$F$26</f>
        <v>848.95230068000001</v>
      </c>
      <c r="U59" s="36">
        <f>SUMIFS(СВЦЭМ!$D$39:$D$782,СВЦЭМ!$A$39:$A$782,$A59,СВЦЭМ!$B$39:$B$782,U$47)+'СЕТ СН'!$F$14+СВЦЭМ!$D$10+'СЕТ СН'!$F$6-'СЕТ СН'!$F$26</f>
        <v>848.15768938999997</v>
      </c>
      <c r="V59" s="36">
        <f>SUMIFS(СВЦЭМ!$D$39:$D$782,СВЦЭМ!$A$39:$A$782,$A59,СВЦЭМ!$B$39:$B$782,V$47)+'СЕТ СН'!$F$14+СВЦЭМ!$D$10+'СЕТ СН'!$F$6-'СЕТ СН'!$F$26</f>
        <v>854.64617853000004</v>
      </c>
      <c r="W59" s="36">
        <f>SUMIFS(СВЦЭМ!$D$39:$D$782,СВЦЭМ!$A$39:$A$782,$A59,СВЦЭМ!$B$39:$B$782,W$47)+'СЕТ СН'!$F$14+СВЦЭМ!$D$10+'СЕТ СН'!$F$6-'СЕТ СН'!$F$26</f>
        <v>862.34435406</v>
      </c>
      <c r="X59" s="36">
        <f>SUMIFS(СВЦЭМ!$D$39:$D$782,СВЦЭМ!$A$39:$A$782,$A59,СВЦЭМ!$B$39:$B$782,X$47)+'СЕТ СН'!$F$14+СВЦЭМ!$D$10+'СЕТ СН'!$F$6-'СЕТ СН'!$F$26</f>
        <v>860.51849504999996</v>
      </c>
      <c r="Y59" s="36">
        <f>SUMIFS(СВЦЭМ!$D$39:$D$782,СВЦЭМ!$A$39:$A$782,$A59,СВЦЭМ!$B$39:$B$782,Y$47)+'СЕТ СН'!$F$14+СВЦЭМ!$D$10+'СЕТ СН'!$F$6-'СЕТ СН'!$F$26</f>
        <v>919.82698028000004</v>
      </c>
    </row>
    <row r="60" spans="1:25" ht="15.75" x14ac:dyDescent="0.2">
      <c r="A60" s="35">
        <f t="shared" si="1"/>
        <v>44421</v>
      </c>
      <c r="B60" s="36">
        <f>SUMIFS(СВЦЭМ!$D$39:$D$782,СВЦЭМ!$A$39:$A$782,$A60,СВЦЭМ!$B$39:$B$782,B$47)+'СЕТ СН'!$F$14+СВЦЭМ!$D$10+'СЕТ СН'!$F$6-'СЕТ СН'!$F$26</f>
        <v>987.75926233999996</v>
      </c>
      <c r="C60" s="36">
        <f>SUMIFS(СВЦЭМ!$D$39:$D$782,СВЦЭМ!$A$39:$A$782,$A60,СВЦЭМ!$B$39:$B$782,C$47)+'СЕТ СН'!$F$14+СВЦЭМ!$D$10+'СЕТ СН'!$F$6-'СЕТ СН'!$F$26</f>
        <v>1053.74175038</v>
      </c>
      <c r="D60" s="36">
        <f>SUMIFS(СВЦЭМ!$D$39:$D$782,СВЦЭМ!$A$39:$A$782,$A60,СВЦЭМ!$B$39:$B$782,D$47)+'СЕТ СН'!$F$14+СВЦЭМ!$D$10+'СЕТ СН'!$F$6-'СЕТ СН'!$F$26</f>
        <v>1100.4343048199999</v>
      </c>
      <c r="E60" s="36">
        <f>SUMIFS(СВЦЭМ!$D$39:$D$782,СВЦЭМ!$A$39:$A$782,$A60,СВЦЭМ!$B$39:$B$782,E$47)+'СЕТ СН'!$F$14+СВЦЭМ!$D$10+'СЕТ СН'!$F$6-'СЕТ СН'!$F$26</f>
        <v>1113.0086744599998</v>
      </c>
      <c r="F60" s="36">
        <f>SUMIFS(СВЦЭМ!$D$39:$D$782,СВЦЭМ!$A$39:$A$782,$A60,СВЦЭМ!$B$39:$B$782,F$47)+'СЕТ СН'!$F$14+СВЦЭМ!$D$10+'СЕТ СН'!$F$6-'СЕТ СН'!$F$26</f>
        <v>1122.1897168399998</v>
      </c>
      <c r="G60" s="36">
        <f>SUMIFS(СВЦЭМ!$D$39:$D$782,СВЦЭМ!$A$39:$A$782,$A60,СВЦЭМ!$B$39:$B$782,G$47)+'СЕТ СН'!$F$14+СВЦЭМ!$D$10+'СЕТ СН'!$F$6-'СЕТ СН'!$F$26</f>
        <v>1108.3682881499999</v>
      </c>
      <c r="H60" s="36">
        <f>SUMIFS(СВЦЭМ!$D$39:$D$782,СВЦЭМ!$A$39:$A$782,$A60,СВЦЭМ!$B$39:$B$782,H$47)+'СЕТ СН'!$F$14+СВЦЭМ!$D$10+'СЕТ СН'!$F$6-'СЕТ СН'!$F$26</f>
        <v>1062.3808534099999</v>
      </c>
      <c r="I60" s="36">
        <f>SUMIFS(СВЦЭМ!$D$39:$D$782,СВЦЭМ!$A$39:$A$782,$A60,СВЦЭМ!$B$39:$B$782,I$47)+'СЕТ СН'!$F$14+СВЦЭМ!$D$10+'СЕТ СН'!$F$6-'СЕТ СН'!$F$26</f>
        <v>977.13111086000004</v>
      </c>
      <c r="J60" s="36">
        <f>SUMIFS(СВЦЭМ!$D$39:$D$782,СВЦЭМ!$A$39:$A$782,$A60,СВЦЭМ!$B$39:$B$782,J$47)+'СЕТ СН'!$F$14+СВЦЭМ!$D$10+'СЕТ СН'!$F$6-'СЕТ СН'!$F$26</f>
        <v>914.80799144000002</v>
      </c>
      <c r="K60" s="36">
        <f>SUMIFS(СВЦЭМ!$D$39:$D$782,СВЦЭМ!$A$39:$A$782,$A60,СВЦЭМ!$B$39:$B$782,K$47)+'СЕТ СН'!$F$14+СВЦЭМ!$D$10+'СЕТ СН'!$F$6-'СЕТ СН'!$F$26</f>
        <v>881.35684218999995</v>
      </c>
      <c r="L60" s="36">
        <f>SUMIFS(СВЦЭМ!$D$39:$D$782,СВЦЭМ!$A$39:$A$782,$A60,СВЦЭМ!$B$39:$B$782,L$47)+'СЕТ СН'!$F$14+СВЦЭМ!$D$10+'СЕТ СН'!$F$6-'СЕТ СН'!$F$26</f>
        <v>857.60451921000003</v>
      </c>
      <c r="M60" s="36">
        <f>SUMIFS(СВЦЭМ!$D$39:$D$782,СВЦЭМ!$A$39:$A$782,$A60,СВЦЭМ!$B$39:$B$782,M$47)+'СЕТ СН'!$F$14+СВЦЭМ!$D$10+'СЕТ СН'!$F$6-'СЕТ СН'!$F$26</f>
        <v>848.11094904000004</v>
      </c>
      <c r="N60" s="36">
        <f>SUMIFS(СВЦЭМ!$D$39:$D$782,СВЦЭМ!$A$39:$A$782,$A60,СВЦЭМ!$B$39:$B$782,N$47)+'СЕТ СН'!$F$14+СВЦЭМ!$D$10+'СЕТ СН'!$F$6-'СЕТ СН'!$F$26</f>
        <v>840.01419520000002</v>
      </c>
      <c r="O60" s="36">
        <f>SUMIFS(СВЦЭМ!$D$39:$D$782,СВЦЭМ!$A$39:$A$782,$A60,СВЦЭМ!$B$39:$B$782,O$47)+'СЕТ СН'!$F$14+СВЦЭМ!$D$10+'СЕТ СН'!$F$6-'СЕТ СН'!$F$26</f>
        <v>858.51406926000004</v>
      </c>
      <c r="P60" s="36">
        <f>SUMIFS(СВЦЭМ!$D$39:$D$782,СВЦЭМ!$A$39:$A$782,$A60,СВЦЭМ!$B$39:$B$782,P$47)+'СЕТ СН'!$F$14+СВЦЭМ!$D$10+'СЕТ СН'!$F$6-'СЕТ СН'!$F$26</f>
        <v>885.35472311000001</v>
      </c>
      <c r="Q60" s="36">
        <f>SUMIFS(СВЦЭМ!$D$39:$D$782,СВЦЭМ!$A$39:$A$782,$A60,СВЦЭМ!$B$39:$B$782,Q$47)+'СЕТ СН'!$F$14+СВЦЭМ!$D$10+'СЕТ СН'!$F$6-'СЕТ СН'!$F$26</f>
        <v>894.05410552000001</v>
      </c>
      <c r="R60" s="36">
        <f>SUMIFS(СВЦЭМ!$D$39:$D$782,СВЦЭМ!$A$39:$A$782,$A60,СВЦЭМ!$B$39:$B$782,R$47)+'СЕТ СН'!$F$14+СВЦЭМ!$D$10+'СЕТ СН'!$F$6-'СЕТ СН'!$F$26</f>
        <v>910.81869078</v>
      </c>
      <c r="S60" s="36">
        <f>SUMIFS(СВЦЭМ!$D$39:$D$782,СВЦЭМ!$A$39:$A$782,$A60,СВЦЭМ!$B$39:$B$782,S$47)+'СЕТ СН'!$F$14+СВЦЭМ!$D$10+'СЕТ СН'!$F$6-'СЕТ СН'!$F$26</f>
        <v>883.37039174000006</v>
      </c>
      <c r="T60" s="36">
        <f>SUMIFS(СВЦЭМ!$D$39:$D$782,СВЦЭМ!$A$39:$A$782,$A60,СВЦЭМ!$B$39:$B$782,T$47)+'СЕТ СН'!$F$14+СВЦЭМ!$D$10+'СЕТ СН'!$F$6-'СЕТ СН'!$F$26</f>
        <v>861.02315262000002</v>
      </c>
      <c r="U60" s="36">
        <f>SUMIFS(СВЦЭМ!$D$39:$D$782,СВЦЭМ!$A$39:$A$782,$A60,СВЦЭМ!$B$39:$B$782,U$47)+'СЕТ СН'!$F$14+СВЦЭМ!$D$10+'СЕТ СН'!$F$6-'СЕТ СН'!$F$26</f>
        <v>866.29066718000001</v>
      </c>
      <c r="V60" s="36">
        <f>SUMIFS(СВЦЭМ!$D$39:$D$782,СВЦЭМ!$A$39:$A$782,$A60,СВЦЭМ!$B$39:$B$782,V$47)+'СЕТ СН'!$F$14+СВЦЭМ!$D$10+'СЕТ СН'!$F$6-'СЕТ СН'!$F$26</f>
        <v>833.36083852000002</v>
      </c>
      <c r="W60" s="36">
        <f>SUMIFS(СВЦЭМ!$D$39:$D$782,СВЦЭМ!$A$39:$A$782,$A60,СВЦЭМ!$B$39:$B$782,W$47)+'СЕТ СН'!$F$14+СВЦЭМ!$D$10+'СЕТ СН'!$F$6-'СЕТ СН'!$F$26</f>
        <v>817.2231577</v>
      </c>
      <c r="X60" s="36">
        <f>SUMIFS(СВЦЭМ!$D$39:$D$782,СВЦЭМ!$A$39:$A$782,$A60,СВЦЭМ!$B$39:$B$782,X$47)+'СЕТ СН'!$F$14+СВЦЭМ!$D$10+'СЕТ СН'!$F$6-'СЕТ СН'!$F$26</f>
        <v>841.94308644</v>
      </c>
      <c r="Y60" s="36">
        <f>SUMIFS(СВЦЭМ!$D$39:$D$782,СВЦЭМ!$A$39:$A$782,$A60,СВЦЭМ!$B$39:$B$782,Y$47)+'СЕТ СН'!$F$14+СВЦЭМ!$D$10+'СЕТ СН'!$F$6-'СЕТ СН'!$F$26</f>
        <v>845.91018556000006</v>
      </c>
    </row>
    <row r="61" spans="1:25" ht="15.75" x14ac:dyDescent="0.2">
      <c r="A61" s="35">
        <f t="shared" si="1"/>
        <v>44422</v>
      </c>
      <c r="B61" s="36">
        <f>SUMIFS(СВЦЭМ!$D$39:$D$782,СВЦЭМ!$A$39:$A$782,$A61,СВЦЭМ!$B$39:$B$782,B$47)+'СЕТ СН'!$F$14+СВЦЭМ!$D$10+'СЕТ СН'!$F$6-'СЕТ СН'!$F$26</f>
        <v>742.57606774999999</v>
      </c>
      <c r="C61" s="36">
        <f>SUMIFS(СВЦЭМ!$D$39:$D$782,СВЦЭМ!$A$39:$A$782,$A61,СВЦЭМ!$B$39:$B$782,C$47)+'СЕТ СН'!$F$14+СВЦЭМ!$D$10+'СЕТ СН'!$F$6-'СЕТ СН'!$F$26</f>
        <v>802.89060967</v>
      </c>
      <c r="D61" s="36">
        <f>SUMIFS(СВЦЭМ!$D$39:$D$782,СВЦЭМ!$A$39:$A$782,$A61,СВЦЭМ!$B$39:$B$782,D$47)+'СЕТ СН'!$F$14+СВЦЭМ!$D$10+'СЕТ СН'!$F$6-'СЕТ СН'!$F$26</f>
        <v>857.84663366999996</v>
      </c>
      <c r="E61" s="36">
        <f>SUMIFS(СВЦЭМ!$D$39:$D$782,СВЦЭМ!$A$39:$A$782,$A61,СВЦЭМ!$B$39:$B$782,E$47)+'СЕТ СН'!$F$14+СВЦЭМ!$D$10+'СЕТ СН'!$F$6-'СЕТ СН'!$F$26</f>
        <v>861.30273486999999</v>
      </c>
      <c r="F61" s="36">
        <f>SUMIFS(СВЦЭМ!$D$39:$D$782,СВЦЭМ!$A$39:$A$782,$A61,СВЦЭМ!$B$39:$B$782,F$47)+'СЕТ СН'!$F$14+СВЦЭМ!$D$10+'СЕТ СН'!$F$6-'СЕТ СН'!$F$26</f>
        <v>868.06933749999996</v>
      </c>
      <c r="G61" s="36">
        <f>SUMIFS(СВЦЭМ!$D$39:$D$782,СВЦЭМ!$A$39:$A$782,$A61,СВЦЭМ!$B$39:$B$782,G$47)+'СЕТ СН'!$F$14+СВЦЭМ!$D$10+'СЕТ СН'!$F$6-'СЕТ СН'!$F$26</f>
        <v>918.55455800000004</v>
      </c>
      <c r="H61" s="36">
        <f>SUMIFS(СВЦЭМ!$D$39:$D$782,СВЦЭМ!$A$39:$A$782,$A61,СВЦЭМ!$B$39:$B$782,H$47)+'СЕТ СН'!$F$14+СВЦЭМ!$D$10+'СЕТ СН'!$F$6-'СЕТ СН'!$F$26</f>
        <v>875.25195401999997</v>
      </c>
      <c r="I61" s="36">
        <f>SUMIFS(СВЦЭМ!$D$39:$D$782,СВЦЭМ!$A$39:$A$782,$A61,СВЦЭМ!$B$39:$B$782,I$47)+'СЕТ СН'!$F$14+СВЦЭМ!$D$10+'СЕТ СН'!$F$6-'СЕТ СН'!$F$26</f>
        <v>793.14813542000002</v>
      </c>
      <c r="J61" s="36">
        <f>SUMIFS(СВЦЭМ!$D$39:$D$782,СВЦЭМ!$A$39:$A$782,$A61,СВЦЭМ!$B$39:$B$782,J$47)+'СЕТ СН'!$F$14+СВЦЭМ!$D$10+'СЕТ СН'!$F$6-'СЕТ СН'!$F$26</f>
        <v>710.66381980999995</v>
      </c>
      <c r="K61" s="36">
        <f>SUMIFS(СВЦЭМ!$D$39:$D$782,СВЦЭМ!$A$39:$A$782,$A61,СВЦЭМ!$B$39:$B$782,K$47)+'СЕТ СН'!$F$14+СВЦЭМ!$D$10+'СЕТ СН'!$F$6-'СЕТ СН'!$F$26</f>
        <v>679.41917771999999</v>
      </c>
      <c r="L61" s="36">
        <f>SUMIFS(СВЦЭМ!$D$39:$D$782,СВЦЭМ!$A$39:$A$782,$A61,СВЦЭМ!$B$39:$B$782,L$47)+'СЕТ СН'!$F$14+СВЦЭМ!$D$10+'СЕТ СН'!$F$6-'СЕТ СН'!$F$26</f>
        <v>655.47800312000004</v>
      </c>
      <c r="M61" s="36">
        <f>SUMIFS(СВЦЭМ!$D$39:$D$782,СВЦЭМ!$A$39:$A$782,$A61,СВЦЭМ!$B$39:$B$782,M$47)+'СЕТ СН'!$F$14+СВЦЭМ!$D$10+'СЕТ СН'!$F$6-'СЕТ СН'!$F$26</f>
        <v>652.12348484999995</v>
      </c>
      <c r="N61" s="36">
        <f>SUMIFS(СВЦЭМ!$D$39:$D$782,СВЦЭМ!$A$39:$A$782,$A61,СВЦЭМ!$B$39:$B$782,N$47)+'СЕТ СН'!$F$14+СВЦЭМ!$D$10+'СЕТ СН'!$F$6-'СЕТ СН'!$F$26</f>
        <v>660.22042329999999</v>
      </c>
      <c r="O61" s="36">
        <f>SUMIFS(СВЦЭМ!$D$39:$D$782,СВЦЭМ!$A$39:$A$782,$A61,СВЦЭМ!$B$39:$B$782,O$47)+'СЕТ СН'!$F$14+СВЦЭМ!$D$10+'СЕТ СН'!$F$6-'СЕТ СН'!$F$26</f>
        <v>682.43854843999998</v>
      </c>
      <c r="P61" s="36">
        <f>SUMIFS(СВЦЭМ!$D$39:$D$782,СВЦЭМ!$A$39:$A$782,$A61,СВЦЭМ!$B$39:$B$782,P$47)+'СЕТ СН'!$F$14+СВЦЭМ!$D$10+'СЕТ СН'!$F$6-'СЕТ СН'!$F$26</f>
        <v>714.12498776999996</v>
      </c>
      <c r="Q61" s="36">
        <f>SUMIFS(СВЦЭМ!$D$39:$D$782,СВЦЭМ!$A$39:$A$782,$A61,СВЦЭМ!$B$39:$B$782,Q$47)+'СЕТ СН'!$F$14+СВЦЭМ!$D$10+'СЕТ СН'!$F$6-'СЕТ СН'!$F$26</f>
        <v>724.51319497999998</v>
      </c>
      <c r="R61" s="36">
        <f>SUMIFS(СВЦЭМ!$D$39:$D$782,СВЦЭМ!$A$39:$A$782,$A61,СВЦЭМ!$B$39:$B$782,R$47)+'СЕТ СН'!$F$14+СВЦЭМ!$D$10+'СЕТ СН'!$F$6-'СЕТ СН'!$F$26</f>
        <v>721.30570508000005</v>
      </c>
      <c r="S61" s="36">
        <f>SUMIFS(СВЦЭМ!$D$39:$D$782,СВЦЭМ!$A$39:$A$782,$A61,СВЦЭМ!$B$39:$B$782,S$47)+'СЕТ СН'!$F$14+СВЦЭМ!$D$10+'СЕТ СН'!$F$6-'СЕТ СН'!$F$26</f>
        <v>687.09339663000003</v>
      </c>
      <c r="T61" s="36">
        <f>SUMIFS(СВЦЭМ!$D$39:$D$782,СВЦЭМ!$A$39:$A$782,$A61,СВЦЭМ!$B$39:$B$782,T$47)+'СЕТ СН'!$F$14+СВЦЭМ!$D$10+'СЕТ СН'!$F$6-'СЕТ СН'!$F$26</f>
        <v>667.68108635999999</v>
      </c>
      <c r="U61" s="36">
        <f>SUMIFS(СВЦЭМ!$D$39:$D$782,СВЦЭМ!$A$39:$A$782,$A61,СВЦЭМ!$B$39:$B$782,U$47)+'СЕТ СН'!$F$14+СВЦЭМ!$D$10+'СЕТ СН'!$F$6-'СЕТ СН'!$F$26</f>
        <v>666.95340313999998</v>
      </c>
      <c r="V61" s="36">
        <f>SUMIFS(СВЦЭМ!$D$39:$D$782,СВЦЭМ!$A$39:$A$782,$A61,СВЦЭМ!$B$39:$B$782,V$47)+'СЕТ СН'!$F$14+СВЦЭМ!$D$10+'СЕТ СН'!$F$6-'СЕТ СН'!$F$26</f>
        <v>665.99927825999998</v>
      </c>
      <c r="W61" s="36">
        <f>SUMIFS(СВЦЭМ!$D$39:$D$782,СВЦЭМ!$A$39:$A$782,$A61,СВЦЭМ!$B$39:$B$782,W$47)+'СЕТ СН'!$F$14+СВЦЭМ!$D$10+'СЕТ СН'!$F$6-'СЕТ СН'!$F$26</f>
        <v>673.03639043999999</v>
      </c>
      <c r="X61" s="36">
        <f>SUMIFS(СВЦЭМ!$D$39:$D$782,СВЦЭМ!$A$39:$A$782,$A61,СВЦЭМ!$B$39:$B$782,X$47)+'СЕТ СН'!$F$14+СВЦЭМ!$D$10+'СЕТ СН'!$F$6-'СЕТ СН'!$F$26</f>
        <v>704.09958185000005</v>
      </c>
      <c r="Y61" s="36">
        <f>SUMIFS(СВЦЭМ!$D$39:$D$782,СВЦЭМ!$A$39:$A$782,$A61,СВЦЭМ!$B$39:$B$782,Y$47)+'СЕТ СН'!$F$14+СВЦЭМ!$D$10+'СЕТ СН'!$F$6-'СЕТ СН'!$F$26</f>
        <v>743.53574016000005</v>
      </c>
    </row>
    <row r="62" spans="1:25" ht="15.75" x14ac:dyDescent="0.2">
      <c r="A62" s="35">
        <f t="shared" si="1"/>
        <v>44423</v>
      </c>
      <c r="B62" s="36">
        <f>SUMIFS(СВЦЭМ!$D$39:$D$782,СВЦЭМ!$A$39:$A$782,$A62,СВЦЭМ!$B$39:$B$782,B$47)+'СЕТ СН'!$F$14+СВЦЭМ!$D$10+'СЕТ СН'!$F$6-'СЕТ СН'!$F$26</f>
        <v>786.53700798</v>
      </c>
      <c r="C62" s="36">
        <f>SUMIFS(СВЦЭМ!$D$39:$D$782,СВЦЭМ!$A$39:$A$782,$A62,СВЦЭМ!$B$39:$B$782,C$47)+'СЕТ СН'!$F$14+СВЦЭМ!$D$10+'СЕТ СН'!$F$6-'СЕТ СН'!$F$26</f>
        <v>835.43877420000001</v>
      </c>
      <c r="D62" s="36">
        <f>SUMIFS(СВЦЭМ!$D$39:$D$782,СВЦЭМ!$A$39:$A$782,$A62,СВЦЭМ!$B$39:$B$782,D$47)+'СЕТ СН'!$F$14+СВЦЭМ!$D$10+'СЕТ СН'!$F$6-'СЕТ СН'!$F$26</f>
        <v>887.80310445999999</v>
      </c>
      <c r="E62" s="36">
        <f>SUMIFS(СВЦЭМ!$D$39:$D$782,СВЦЭМ!$A$39:$A$782,$A62,СВЦЭМ!$B$39:$B$782,E$47)+'СЕТ СН'!$F$14+СВЦЭМ!$D$10+'СЕТ СН'!$F$6-'СЕТ СН'!$F$26</f>
        <v>892.90845895999996</v>
      </c>
      <c r="F62" s="36">
        <f>SUMIFS(СВЦЭМ!$D$39:$D$782,СВЦЭМ!$A$39:$A$782,$A62,СВЦЭМ!$B$39:$B$782,F$47)+'СЕТ СН'!$F$14+СВЦЭМ!$D$10+'СЕТ СН'!$F$6-'СЕТ СН'!$F$26</f>
        <v>898.13681049000002</v>
      </c>
      <c r="G62" s="36">
        <f>SUMIFS(СВЦЭМ!$D$39:$D$782,СВЦЭМ!$A$39:$A$782,$A62,СВЦЭМ!$B$39:$B$782,G$47)+'СЕТ СН'!$F$14+СВЦЭМ!$D$10+'СЕТ СН'!$F$6-'СЕТ СН'!$F$26</f>
        <v>901.49229786000001</v>
      </c>
      <c r="H62" s="36">
        <f>SUMIFS(СВЦЭМ!$D$39:$D$782,СВЦЭМ!$A$39:$A$782,$A62,СВЦЭМ!$B$39:$B$782,H$47)+'СЕТ СН'!$F$14+СВЦЭМ!$D$10+'СЕТ СН'!$F$6-'СЕТ СН'!$F$26</f>
        <v>874.72695284999998</v>
      </c>
      <c r="I62" s="36">
        <f>SUMIFS(СВЦЭМ!$D$39:$D$782,СВЦЭМ!$A$39:$A$782,$A62,СВЦЭМ!$B$39:$B$782,I$47)+'СЕТ СН'!$F$14+СВЦЭМ!$D$10+'СЕТ СН'!$F$6-'СЕТ СН'!$F$26</f>
        <v>819.55983910999998</v>
      </c>
      <c r="J62" s="36">
        <f>SUMIFS(СВЦЭМ!$D$39:$D$782,СВЦЭМ!$A$39:$A$782,$A62,СВЦЭМ!$B$39:$B$782,J$47)+'СЕТ СН'!$F$14+СВЦЭМ!$D$10+'СЕТ СН'!$F$6-'СЕТ СН'!$F$26</f>
        <v>748.61545360000002</v>
      </c>
      <c r="K62" s="36">
        <f>SUMIFS(СВЦЭМ!$D$39:$D$782,СВЦЭМ!$A$39:$A$782,$A62,СВЦЭМ!$B$39:$B$782,K$47)+'СЕТ СН'!$F$14+СВЦЭМ!$D$10+'СЕТ СН'!$F$6-'СЕТ СН'!$F$26</f>
        <v>709.89026378999995</v>
      </c>
      <c r="L62" s="36">
        <f>SUMIFS(СВЦЭМ!$D$39:$D$782,СВЦЭМ!$A$39:$A$782,$A62,СВЦЭМ!$B$39:$B$782,L$47)+'СЕТ СН'!$F$14+СВЦЭМ!$D$10+'СЕТ СН'!$F$6-'СЕТ СН'!$F$26</f>
        <v>679.89339198000005</v>
      </c>
      <c r="M62" s="36">
        <f>SUMIFS(СВЦЭМ!$D$39:$D$782,СВЦЭМ!$A$39:$A$782,$A62,СВЦЭМ!$B$39:$B$782,M$47)+'СЕТ СН'!$F$14+СВЦЭМ!$D$10+'СЕТ СН'!$F$6-'СЕТ СН'!$F$26</f>
        <v>676.77765801999999</v>
      </c>
      <c r="N62" s="36">
        <f>SUMIFS(СВЦЭМ!$D$39:$D$782,СВЦЭМ!$A$39:$A$782,$A62,СВЦЭМ!$B$39:$B$782,N$47)+'СЕТ СН'!$F$14+СВЦЭМ!$D$10+'СЕТ СН'!$F$6-'СЕТ СН'!$F$26</f>
        <v>684.61292008999999</v>
      </c>
      <c r="O62" s="36">
        <f>SUMIFS(СВЦЭМ!$D$39:$D$782,СВЦЭМ!$A$39:$A$782,$A62,СВЦЭМ!$B$39:$B$782,O$47)+'СЕТ СН'!$F$14+СВЦЭМ!$D$10+'СЕТ СН'!$F$6-'СЕТ СН'!$F$26</f>
        <v>681.06732123999996</v>
      </c>
      <c r="P62" s="36">
        <f>SUMIFS(СВЦЭМ!$D$39:$D$782,СВЦЭМ!$A$39:$A$782,$A62,СВЦЭМ!$B$39:$B$782,P$47)+'СЕТ СН'!$F$14+СВЦЭМ!$D$10+'СЕТ СН'!$F$6-'СЕТ СН'!$F$26</f>
        <v>695.93797743000005</v>
      </c>
      <c r="Q62" s="36">
        <f>SUMIFS(СВЦЭМ!$D$39:$D$782,СВЦЭМ!$A$39:$A$782,$A62,СВЦЭМ!$B$39:$B$782,Q$47)+'СЕТ СН'!$F$14+СВЦЭМ!$D$10+'СЕТ СН'!$F$6-'СЕТ СН'!$F$26</f>
        <v>701.09519582999997</v>
      </c>
      <c r="R62" s="36">
        <f>SUMIFS(СВЦЭМ!$D$39:$D$782,СВЦЭМ!$A$39:$A$782,$A62,СВЦЭМ!$B$39:$B$782,R$47)+'СЕТ СН'!$F$14+СВЦЭМ!$D$10+'СЕТ СН'!$F$6-'СЕТ СН'!$F$26</f>
        <v>698.75034820999997</v>
      </c>
      <c r="S62" s="36">
        <f>SUMIFS(СВЦЭМ!$D$39:$D$782,СВЦЭМ!$A$39:$A$782,$A62,СВЦЭМ!$B$39:$B$782,S$47)+'СЕТ СН'!$F$14+СВЦЭМ!$D$10+'СЕТ СН'!$F$6-'СЕТ СН'!$F$26</f>
        <v>698.12869513999999</v>
      </c>
      <c r="T62" s="36">
        <f>SUMIFS(СВЦЭМ!$D$39:$D$782,СВЦЭМ!$A$39:$A$782,$A62,СВЦЭМ!$B$39:$B$782,T$47)+'СЕТ СН'!$F$14+СВЦЭМ!$D$10+'СЕТ СН'!$F$6-'СЕТ СН'!$F$26</f>
        <v>667.12978228999998</v>
      </c>
      <c r="U62" s="36">
        <f>SUMIFS(СВЦЭМ!$D$39:$D$782,СВЦЭМ!$A$39:$A$782,$A62,СВЦЭМ!$B$39:$B$782,U$47)+'СЕТ СН'!$F$14+СВЦЭМ!$D$10+'СЕТ СН'!$F$6-'СЕТ СН'!$F$26</f>
        <v>679.12539718000005</v>
      </c>
      <c r="V62" s="36">
        <f>SUMIFS(СВЦЭМ!$D$39:$D$782,СВЦЭМ!$A$39:$A$782,$A62,СВЦЭМ!$B$39:$B$782,V$47)+'СЕТ СН'!$F$14+СВЦЭМ!$D$10+'СЕТ СН'!$F$6-'СЕТ СН'!$F$26</f>
        <v>672.42143827999996</v>
      </c>
      <c r="W62" s="36">
        <f>SUMIFS(СВЦЭМ!$D$39:$D$782,СВЦЭМ!$A$39:$A$782,$A62,СВЦЭМ!$B$39:$B$782,W$47)+'СЕТ СН'!$F$14+СВЦЭМ!$D$10+'СЕТ СН'!$F$6-'СЕТ СН'!$F$26</f>
        <v>669.07615396999995</v>
      </c>
      <c r="X62" s="36">
        <f>SUMIFS(СВЦЭМ!$D$39:$D$782,СВЦЭМ!$A$39:$A$782,$A62,СВЦЭМ!$B$39:$B$782,X$47)+'СЕТ СН'!$F$14+СВЦЭМ!$D$10+'СЕТ СН'!$F$6-'СЕТ СН'!$F$26</f>
        <v>643.81122059999996</v>
      </c>
      <c r="Y62" s="36">
        <f>SUMIFS(СВЦЭМ!$D$39:$D$782,СВЦЭМ!$A$39:$A$782,$A62,СВЦЭМ!$B$39:$B$782,Y$47)+'СЕТ СН'!$F$14+СВЦЭМ!$D$10+'СЕТ СН'!$F$6-'СЕТ СН'!$F$26</f>
        <v>637.81006992999994</v>
      </c>
    </row>
    <row r="63" spans="1:25" ht="15.75" x14ac:dyDescent="0.2">
      <c r="A63" s="35">
        <f t="shared" si="1"/>
        <v>44424</v>
      </c>
      <c r="B63" s="36">
        <f>SUMIFS(СВЦЭМ!$D$39:$D$782,СВЦЭМ!$A$39:$A$782,$A63,СВЦЭМ!$B$39:$B$782,B$47)+'СЕТ СН'!$F$14+СВЦЭМ!$D$10+'СЕТ СН'!$F$6-'СЕТ СН'!$F$26</f>
        <v>754.70354783000005</v>
      </c>
      <c r="C63" s="36">
        <f>SUMIFS(СВЦЭМ!$D$39:$D$782,СВЦЭМ!$A$39:$A$782,$A63,СВЦЭМ!$B$39:$B$782,C$47)+'СЕТ СН'!$F$14+СВЦЭМ!$D$10+'СЕТ СН'!$F$6-'СЕТ СН'!$F$26</f>
        <v>809.21685768999998</v>
      </c>
      <c r="D63" s="36">
        <f>SUMIFS(СВЦЭМ!$D$39:$D$782,СВЦЭМ!$A$39:$A$782,$A63,СВЦЭМ!$B$39:$B$782,D$47)+'СЕТ СН'!$F$14+СВЦЭМ!$D$10+'СЕТ СН'!$F$6-'СЕТ СН'!$F$26</f>
        <v>856.96546347000003</v>
      </c>
      <c r="E63" s="36">
        <f>SUMIFS(СВЦЭМ!$D$39:$D$782,СВЦЭМ!$A$39:$A$782,$A63,СВЦЭМ!$B$39:$B$782,E$47)+'СЕТ СН'!$F$14+СВЦЭМ!$D$10+'СЕТ СН'!$F$6-'СЕТ СН'!$F$26</f>
        <v>897.42530588</v>
      </c>
      <c r="F63" s="36">
        <f>SUMIFS(СВЦЭМ!$D$39:$D$782,СВЦЭМ!$A$39:$A$782,$A63,СВЦЭМ!$B$39:$B$782,F$47)+'СЕТ СН'!$F$14+СВЦЭМ!$D$10+'СЕТ СН'!$F$6-'СЕТ СН'!$F$26</f>
        <v>900.25808453000002</v>
      </c>
      <c r="G63" s="36">
        <f>SUMIFS(СВЦЭМ!$D$39:$D$782,СВЦЭМ!$A$39:$A$782,$A63,СВЦЭМ!$B$39:$B$782,G$47)+'СЕТ СН'!$F$14+СВЦЭМ!$D$10+'СЕТ СН'!$F$6-'СЕТ СН'!$F$26</f>
        <v>899.57299032000003</v>
      </c>
      <c r="H63" s="36">
        <f>SUMIFS(СВЦЭМ!$D$39:$D$782,СВЦЭМ!$A$39:$A$782,$A63,СВЦЭМ!$B$39:$B$782,H$47)+'СЕТ СН'!$F$14+СВЦЭМ!$D$10+'СЕТ СН'!$F$6-'СЕТ СН'!$F$26</f>
        <v>915.85188961999995</v>
      </c>
      <c r="I63" s="36">
        <f>SUMIFS(СВЦЭМ!$D$39:$D$782,СВЦЭМ!$A$39:$A$782,$A63,СВЦЭМ!$B$39:$B$782,I$47)+'СЕТ СН'!$F$14+СВЦЭМ!$D$10+'СЕТ СН'!$F$6-'СЕТ СН'!$F$26</f>
        <v>968.07388462999995</v>
      </c>
      <c r="J63" s="36">
        <f>SUMIFS(СВЦЭМ!$D$39:$D$782,СВЦЭМ!$A$39:$A$782,$A63,СВЦЭМ!$B$39:$B$782,J$47)+'СЕТ СН'!$F$14+СВЦЭМ!$D$10+'СЕТ СН'!$F$6-'СЕТ СН'!$F$26</f>
        <v>947.20344421000004</v>
      </c>
      <c r="K63" s="36">
        <f>SUMIFS(СВЦЭМ!$D$39:$D$782,СВЦЭМ!$A$39:$A$782,$A63,СВЦЭМ!$B$39:$B$782,K$47)+'СЕТ СН'!$F$14+СВЦЭМ!$D$10+'СЕТ СН'!$F$6-'СЕТ СН'!$F$26</f>
        <v>864.72556458999998</v>
      </c>
      <c r="L63" s="36">
        <f>SUMIFS(СВЦЭМ!$D$39:$D$782,СВЦЭМ!$A$39:$A$782,$A63,СВЦЭМ!$B$39:$B$782,L$47)+'СЕТ СН'!$F$14+СВЦЭМ!$D$10+'СЕТ СН'!$F$6-'СЕТ СН'!$F$26</f>
        <v>802.62015501999997</v>
      </c>
      <c r="M63" s="36">
        <f>SUMIFS(СВЦЭМ!$D$39:$D$782,СВЦЭМ!$A$39:$A$782,$A63,СВЦЭМ!$B$39:$B$782,M$47)+'СЕТ СН'!$F$14+СВЦЭМ!$D$10+'СЕТ СН'!$F$6-'СЕТ СН'!$F$26</f>
        <v>800.43055641000001</v>
      </c>
      <c r="N63" s="36">
        <f>SUMIFS(СВЦЭМ!$D$39:$D$782,СВЦЭМ!$A$39:$A$782,$A63,СВЦЭМ!$B$39:$B$782,N$47)+'СЕТ СН'!$F$14+СВЦЭМ!$D$10+'СЕТ СН'!$F$6-'СЕТ СН'!$F$26</f>
        <v>800.33128201</v>
      </c>
      <c r="O63" s="36">
        <f>SUMIFS(СВЦЭМ!$D$39:$D$782,СВЦЭМ!$A$39:$A$782,$A63,СВЦЭМ!$B$39:$B$782,O$47)+'СЕТ СН'!$F$14+СВЦЭМ!$D$10+'СЕТ СН'!$F$6-'СЕТ СН'!$F$26</f>
        <v>794.27828643999999</v>
      </c>
      <c r="P63" s="36">
        <f>SUMIFS(СВЦЭМ!$D$39:$D$782,СВЦЭМ!$A$39:$A$782,$A63,СВЦЭМ!$B$39:$B$782,P$47)+'СЕТ СН'!$F$14+СВЦЭМ!$D$10+'СЕТ СН'!$F$6-'СЕТ СН'!$F$26</f>
        <v>838.31113946000005</v>
      </c>
      <c r="Q63" s="36">
        <f>SUMIFS(СВЦЭМ!$D$39:$D$782,СВЦЭМ!$A$39:$A$782,$A63,СВЦЭМ!$B$39:$B$782,Q$47)+'СЕТ СН'!$F$14+СВЦЭМ!$D$10+'СЕТ СН'!$F$6-'СЕТ СН'!$F$26</f>
        <v>828.66117427000006</v>
      </c>
      <c r="R63" s="36">
        <f>SUMIFS(СВЦЭМ!$D$39:$D$782,СВЦЭМ!$A$39:$A$782,$A63,СВЦЭМ!$B$39:$B$782,R$47)+'СЕТ СН'!$F$14+СВЦЭМ!$D$10+'СЕТ СН'!$F$6-'СЕТ СН'!$F$26</f>
        <v>820.51871842000003</v>
      </c>
      <c r="S63" s="36">
        <f>SUMIFS(СВЦЭМ!$D$39:$D$782,СВЦЭМ!$A$39:$A$782,$A63,СВЦЭМ!$B$39:$B$782,S$47)+'СЕТ СН'!$F$14+СВЦЭМ!$D$10+'СЕТ СН'!$F$6-'СЕТ СН'!$F$26</f>
        <v>801.78275368000004</v>
      </c>
      <c r="T63" s="36">
        <f>SUMIFS(СВЦЭМ!$D$39:$D$782,СВЦЭМ!$A$39:$A$782,$A63,СВЦЭМ!$B$39:$B$782,T$47)+'СЕТ СН'!$F$14+СВЦЭМ!$D$10+'СЕТ СН'!$F$6-'СЕТ СН'!$F$26</f>
        <v>803.89065101000006</v>
      </c>
      <c r="U63" s="36">
        <f>SUMIFS(СВЦЭМ!$D$39:$D$782,СВЦЭМ!$A$39:$A$782,$A63,СВЦЭМ!$B$39:$B$782,U$47)+'СЕТ СН'!$F$14+СВЦЭМ!$D$10+'СЕТ СН'!$F$6-'СЕТ СН'!$F$26</f>
        <v>811.35219274999997</v>
      </c>
      <c r="V63" s="36">
        <f>SUMIFS(СВЦЭМ!$D$39:$D$782,СВЦЭМ!$A$39:$A$782,$A63,СВЦЭМ!$B$39:$B$782,V$47)+'СЕТ СН'!$F$14+СВЦЭМ!$D$10+'СЕТ СН'!$F$6-'СЕТ СН'!$F$26</f>
        <v>820.61876905999998</v>
      </c>
      <c r="W63" s="36">
        <f>SUMIFS(СВЦЭМ!$D$39:$D$782,СВЦЭМ!$A$39:$A$782,$A63,СВЦЭМ!$B$39:$B$782,W$47)+'СЕТ СН'!$F$14+СВЦЭМ!$D$10+'СЕТ СН'!$F$6-'СЕТ СН'!$F$26</f>
        <v>825.16787307000004</v>
      </c>
      <c r="X63" s="36">
        <f>SUMIFS(СВЦЭМ!$D$39:$D$782,СВЦЭМ!$A$39:$A$782,$A63,СВЦЭМ!$B$39:$B$782,X$47)+'СЕТ СН'!$F$14+СВЦЭМ!$D$10+'СЕТ СН'!$F$6-'СЕТ СН'!$F$26</f>
        <v>774.81296845999998</v>
      </c>
      <c r="Y63" s="36">
        <f>SUMIFS(СВЦЭМ!$D$39:$D$782,СВЦЭМ!$A$39:$A$782,$A63,СВЦЭМ!$B$39:$B$782,Y$47)+'СЕТ СН'!$F$14+СВЦЭМ!$D$10+'СЕТ СН'!$F$6-'СЕТ СН'!$F$26</f>
        <v>744.16523229999996</v>
      </c>
    </row>
    <row r="64" spans="1:25" ht="15.75" x14ac:dyDescent="0.2">
      <c r="A64" s="35">
        <f t="shared" si="1"/>
        <v>44425</v>
      </c>
      <c r="B64" s="36">
        <f>SUMIFS(СВЦЭМ!$D$39:$D$782,СВЦЭМ!$A$39:$A$782,$A64,СВЦЭМ!$B$39:$B$782,B$47)+'СЕТ СН'!$F$14+СВЦЭМ!$D$10+'СЕТ СН'!$F$6-'СЕТ СН'!$F$26</f>
        <v>881.78252361</v>
      </c>
      <c r="C64" s="36">
        <f>SUMIFS(СВЦЭМ!$D$39:$D$782,СВЦЭМ!$A$39:$A$782,$A64,СВЦЭМ!$B$39:$B$782,C$47)+'СЕТ СН'!$F$14+СВЦЭМ!$D$10+'СЕТ СН'!$F$6-'СЕТ СН'!$F$26</f>
        <v>946.75369283999999</v>
      </c>
      <c r="D64" s="36">
        <f>SUMIFS(СВЦЭМ!$D$39:$D$782,СВЦЭМ!$A$39:$A$782,$A64,СВЦЭМ!$B$39:$B$782,D$47)+'СЕТ СН'!$F$14+СВЦЭМ!$D$10+'СЕТ СН'!$F$6-'СЕТ СН'!$F$26</f>
        <v>995.37266046000002</v>
      </c>
      <c r="E64" s="36">
        <f>SUMIFS(СВЦЭМ!$D$39:$D$782,СВЦЭМ!$A$39:$A$782,$A64,СВЦЭМ!$B$39:$B$782,E$47)+'СЕТ СН'!$F$14+СВЦЭМ!$D$10+'СЕТ СН'!$F$6-'СЕТ СН'!$F$26</f>
        <v>1012.5522786400001</v>
      </c>
      <c r="F64" s="36">
        <f>SUMIFS(СВЦЭМ!$D$39:$D$782,СВЦЭМ!$A$39:$A$782,$A64,СВЦЭМ!$B$39:$B$782,F$47)+'СЕТ СН'!$F$14+СВЦЭМ!$D$10+'СЕТ СН'!$F$6-'СЕТ СН'!$F$26</f>
        <v>1009.0344649</v>
      </c>
      <c r="G64" s="36">
        <f>SUMIFS(СВЦЭМ!$D$39:$D$782,СВЦЭМ!$A$39:$A$782,$A64,СВЦЭМ!$B$39:$B$782,G$47)+'СЕТ СН'!$F$14+СВЦЭМ!$D$10+'СЕТ СН'!$F$6-'СЕТ СН'!$F$26</f>
        <v>990.22747358000004</v>
      </c>
      <c r="H64" s="36">
        <f>SUMIFS(СВЦЭМ!$D$39:$D$782,СВЦЭМ!$A$39:$A$782,$A64,СВЦЭМ!$B$39:$B$782,H$47)+'СЕТ СН'!$F$14+СВЦЭМ!$D$10+'СЕТ СН'!$F$6-'СЕТ СН'!$F$26</f>
        <v>925.81493908000004</v>
      </c>
      <c r="I64" s="36">
        <f>SUMIFS(СВЦЭМ!$D$39:$D$782,СВЦЭМ!$A$39:$A$782,$A64,СВЦЭМ!$B$39:$B$782,I$47)+'СЕТ СН'!$F$14+СВЦЭМ!$D$10+'СЕТ СН'!$F$6-'СЕТ СН'!$F$26</f>
        <v>862.21568961000003</v>
      </c>
      <c r="J64" s="36">
        <f>SUMIFS(СВЦЭМ!$D$39:$D$782,СВЦЭМ!$A$39:$A$782,$A64,СВЦЭМ!$B$39:$B$782,J$47)+'СЕТ СН'!$F$14+СВЦЭМ!$D$10+'СЕТ СН'!$F$6-'СЕТ СН'!$F$26</f>
        <v>785.78656996999996</v>
      </c>
      <c r="K64" s="36">
        <f>SUMIFS(СВЦЭМ!$D$39:$D$782,СВЦЭМ!$A$39:$A$782,$A64,СВЦЭМ!$B$39:$B$782,K$47)+'СЕТ СН'!$F$14+СВЦЭМ!$D$10+'СЕТ СН'!$F$6-'СЕТ СН'!$F$26</f>
        <v>781.86473330000001</v>
      </c>
      <c r="L64" s="36">
        <f>SUMIFS(СВЦЭМ!$D$39:$D$782,СВЦЭМ!$A$39:$A$782,$A64,СВЦЭМ!$B$39:$B$782,L$47)+'СЕТ СН'!$F$14+СВЦЭМ!$D$10+'СЕТ СН'!$F$6-'СЕТ СН'!$F$26</f>
        <v>804.97500700000001</v>
      </c>
      <c r="M64" s="36">
        <f>SUMIFS(СВЦЭМ!$D$39:$D$782,СВЦЭМ!$A$39:$A$782,$A64,СВЦЭМ!$B$39:$B$782,M$47)+'СЕТ СН'!$F$14+СВЦЭМ!$D$10+'СЕТ СН'!$F$6-'СЕТ СН'!$F$26</f>
        <v>811.35924104000003</v>
      </c>
      <c r="N64" s="36">
        <f>SUMIFS(СВЦЭМ!$D$39:$D$782,СВЦЭМ!$A$39:$A$782,$A64,СВЦЭМ!$B$39:$B$782,N$47)+'СЕТ СН'!$F$14+СВЦЭМ!$D$10+'СЕТ СН'!$F$6-'СЕТ СН'!$F$26</f>
        <v>809.73083343999997</v>
      </c>
      <c r="O64" s="36">
        <f>SUMIFS(СВЦЭМ!$D$39:$D$782,СВЦЭМ!$A$39:$A$782,$A64,СВЦЭМ!$B$39:$B$782,O$47)+'СЕТ СН'!$F$14+СВЦЭМ!$D$10+'СЕТ СН'!$F$6-'СЕТ СН'!$F$26</f>
        <v>786.36018134000005</v>
      </c>
      <c r="P64" s="36">
        <f>SUMIFS(СВЦЭМ!$D$39:$D$782,СВЦЭМ!$A$39:$A$782,$A64,СВЦЭМ!$B$39:$B$782,P$47)+'СЕТ СН'!$F$14+СВЦЭМ!$D$10+'СЕТ СН'!$F$6-'СЕТ СН'!$F$26</f>
        <v>796.95914572000004</v>
      </c>
      <c r="Q64" s="36">
        <f>SUMIFS(СВЦЭМ!$D$39:$D$782,СВЦЭМ!$A$39:$A$782,$A64,СВЦЭМ!$B$39:$B$782,Q$47)+'СЕТ СН'!$F$14+СВЦЭМ!$D$10+'СЕТ СН'!$F$6-'СЕТ СН'!$F$26</f>
        <v>799.96489964</v>
      </c>
      <c r="R64" s="36">
        <f>SUMIFS(СВЦЭМ!$D$39:$D$782,СВЦЭМ!$A$39:$A$782,$A64,СВЦЭМ!$B$39:$B$782,R$47)+'СЕТ СН'!$F$14+СВЦЭМ!$D$10+'СЕТ СН'!$F$6-'СЕТ СН'!$F$26</f>
        <v>801.61009138999998</v>
      </c>
      <c r="S64" s="36">
        <f>SUMIFS(СВЦЭМ!$D$39:$D$782,СВЦЭМ!$A$39:$A$782,$A64,СВЦЭМ!$B$39:$B$782,S$47)+'СЕТ СН'!$F$14+СВЦЭМ!$D$10+'СЕТ СН'!$F$6-'СЕТ СН'!$F$26</f>
        <v>778.84478369999999</v>
      </c>
      <c r="T64" s="36">
        <f>SUMIFS(СВЦЭМ!$D$39:$D$782,СВЦЭМ!$A$39:$A$782,$A64,СВЦЭМ!$B$39:$B$782,T$47)+'СЕТ СН'!$F$14+СВЦЭМ!$D$10+'СЕТ СН'!$F$6-'СЕТ СН'!$F$26</f>
        <v>762.85745700999996</v>
      </c>
      <c r="U64" s="36">
        <f>SUMIFS(СВЦЭМ!$D$39:$D$782,СВЦЭМ!$A$39:$A$782,$A64,СВЦЭМ!$B$39:$B$782,U$47)+'СЕТ СН'!$F$14+СВЦЭМ!$D$10+'СЕТ СН'!$F$6-'СЕТ СН'!$F$26</f>
        <v>761.23371757999996</v>
      </c>
      <c r="V64" s="36">
        <f>SUMIFS(СВЦЭМ!$D$39:$D$782,СВЦЭМ!$A$39:$A$782,$A64,СВЦЭМ!$B$39:$B$782,V$47)+'СЕТ СН'!$F$14+СВЦЭМ!$D$10+'СЕТ СН'!$F$6-'СЕТ СН'!$F$26</f>
        <v>772.66824280000003</v>
      </c>
      <c r="W64" s="36">
        <f>SUMIFS(СВЦЭМ!$D$39:$D$782,СВЦЭМ!$A$39:$A$782,$A64,СВЦЭМ!$B$39:$B$782,W$47)+'СЕТ СН'!$F$14+СВЦЭМ!$D$10+'СЕТ СН'!$F$6-'СЕТ СН'!$F$26</f>
        <v>794.83614613999998</v>
      </c>
      <c r="X64" s="36">
        <f>SUMIFS(СВЦЭМ!$D$39:$D$782,СВЦЭМ!$A$39:$A$782,$A64,СВЦЭМ!$B$39:$B$782,X$47)+'СЕТ СН'!$F$14+СВЦЭМ!$D$10+'СЕТ СН'!$F$6-'СЕТ СН'!$F$26</f>
        <v>766.67661225999996</v>
      </c>
      <c r="Y64" s="36">
        <f>SUMIFS(СВЦЭМ!$D$39:$D$782,СВЦЭМ!$A$39:$A$782,$A64,СВЦЭМ!$B$39:$B$782,Y$47)+'СЕТ СН'!$F$14+СВЦЭМ!$D$10+'СЕТ СН'!$F$6-'СЕТ СН'!$F$26</f>
        <v>792.42106130000002</v>
      </c>
    </row>
    <row r="65" spans="1:25" ht="15.75" x14ac:dyDescent="0.2">
      <c r="A65" s="35">
        <f t="shared" si="1"/>
        <v>44426</v>
      </c>
      <c r="B65" s="36">
        <f>SUMIFS(СВЦЭМ!$D$39:$D$782,СВЦЭМ!$A$39:$A$782,$A65,СВЦЭМ!$B$39:$B$782,B$47)+'СЕТ СН'!$F$14+СВЦЭМ!$D$10+'СЕТ СН'!$F$6-'СЕТ СН'!$F$26</f>
        <v>870.13434844000005</v>
      </c>
      <c r="C65" s="36">
        <f>SUMIFS(СВЦЭМ!$D$39:$D$782,СВЦЭМ!$A$39:$A$782,$A65,СВЦЭМ!$B$39:$B$782,C$47)+'СЕТ СН'!$F$14+СВЦЭМ!$D$10+'СЕТ СН'!$F$6-'СЕТ СН'!$F$26</f>
        <v>935.99233751999998</v>
      </c>
      <c r="D65" s="36">
        <f>SUMIFS(СВЦЭМ!$D$39:$D$782,СВЦЭМ!$A$39:$A$782,$A65,СВЦЭМ!$B$39:$B$782,D$47)+'СЕТ СН'!$F$14+СВЦЭМ!$D$10+'СЕТ СН'!$F$6-'СЕТ СН'!$F$26</f>
        <v>986.21769922999999</v>
      </c>
      <c r="E65" s="36">
        <f>SUMIFS(СВЦЭМ!$D$39:$D$782,СВЦЭМ!$A$39:$A$782,$A65,СВЦЭМ!$B$39:$B$782,E$47)+'СЕТ СН'!$F$14+СВЦЭМ!$D$10+'СЕТ СН'!$F$6-'СЕТ СН'!$F$26</f>
        <v>997.02011558000004</v>
      </c>
      <c r="F65" s="36">
        <f>SUMIFS(СВЦЭМ!$D$39:$D$782,СВЦЭМ!$A$39:$A$782,$A65,СВЦЭМ!$B$39:$B$782,F$47)+'СЕТ СН'!$F$14+СВЦЭМ!$D$10+'СЕТ СН'!$F$6-'СЕТ СН'!$F$26</f>
        <v>988.38433182000006</v>
      </c>
      <c r="G65" s="36">
        <f>SUMIFS(СВЦЭМ!$D$39:$D$782,СВЦЭМ!$A$39:$A$782,$A65,СВЦЭМ!$B$39:$B$782,G$47)+'СЕТ СН'!$F$14+СВЦЭМ!$D$10+'СЕТ СН'!$F$6-'СЕТ СН'!$F$26</f>
        <v>979.99189278999995</v>
      </c>
      <c r="H65" s="36">
        <f>SUMIFS(СВЦЭМ!$D$39:$D$782,СВЦЭМ!$A$39:$A$782,$A65,СВЦЭМ!$B$39:$B$782,H$47)+'СЕТ СН'!$F$14+СВЦЭМ!$D$10+'СЕТ СН'!$F$6-'СЕТ СН'!$F$26</f>
        <v>945.74122331000001</v>
      </c>
      <c r="I65" s="36">
        <f>SUMIFS(СВЦЭМ!$D$39:$D$782,СВЦЭМ!$A$39:$A$782,$A65,СВЦЭМ!$B$39:$B$782,I$47)+'СЕТ СН'!$F$14+СВЦЭМ!$D$10+'СЕТ СН'!$F$6-'СЕТ СН'!$F$26</f>
        <v>896.47955105000005</v>
      </c>
      <c r="J65" s="36">
        <f>SUMIFS(СВЦЭМ!$D$39:$D$782,СВЦЭМ!$A$39:$A$782,$A65,СВЦЭМ!$B$39:$B$782,J$47)+'СЕТ СН'!$F$14+СВЦЭМ!$D$10+'СЕТ СН'!$F$6-'СЕТ СН'!$F$26</f>
        <v>845.39809230000003</v>
      </c>
      <c r="K65" s="36">
        <f>SUMIFS(СВЦЭМ!$D$39:$D$782,СВЦЭМ!$A$39:$A$782,$A65,СВЦЭМ!$B$39:$B$782,K$47)+'СЕТ СН'!$F$14+СВЦЭМ!$D$10+'СЕТ СН'!$F$6-'СЕТ СН'!$F$26</f>
        <v>872.23806682999998</v>
      </c>
      <c r="L65" s="36">
        <f>SUMIFS(СВЦЭМ!$D$39:$D$782,СВЦЭМ!$A$39:$A$782,$A65,СВЦЭМ!$B$39:$B$782,L$47)+'СЕТ СН'!$F$14+СВЦЭМ!$D$10+'СЕТ СН'!$F$6-'СЕТ СН'!$F$26</f>
        <v>887.25498661000006</v>
      </c>
      <c r="M65" s="36">
        <f>SUMIFS(СВЦЭМ!$D$39:$D$782,СВЦЭМ!$A$39:$A$782,$A65,СВЦЭМ!$B$39:$B$782,M$47)+'СЕТ СН'!$F$14+СВЦЭМ!$D$10+'СЕТ СН'!$F$6-'СЕТ СН'!$F$26</f>
        <v>890.51351096999997</v>
      </c>
      <c r="N65" s="36">
        <f>SUMIFS(СВЦЭМ!$D$39:$D$782,СВЦЭМ!$A$39:$A$782,$A65,СВЦЭМ!$B$39:$B$782,N$47)+'СЕТ СН'!$F$14+СВЦЭМ!$D$10+'СЕТ СН'!$F$6-'СЕТ СН'!$F$26</f>
        <v>885.02552810999998</v>
      </c>
      <c r="O65" s="36">
        <f>SUMIFS(СВЦЭМ!$D$39:$D$782,СВЦЭМ!$A$39:$A$782,$A65,СВЦЭМ!$B$39:$B$782,O$47)+'СЕТ СН'!$F$14+СВЦЭМ!$D$10+'СЕТ СН'!$F$6-'СЕТ СН'!$F$26</f>
        <v>868.55262536999999</v>
      </c>
      <c r="P65" s="36">
        <f>SUMIFS(СВЦЭМ!$D$39:$D$782,СВЦЭМ!$A$39:$A$782,$A65,СВЦЭМ!$B$39:$B$782,P$47)+'СЕТ СН'!$F$14+СВЦЭМ!$D$10+'СЕТ СН'!$F$6-'СЕТ СН'!$F$26</f>
        <v>822.40238399999998</v>
      </c>
      <c r="Q65" s="36">
        <f>SUMIFS(СВЦЭМ!$D$39:$D$782,СВЦЭМ!$A$39:$A$782,$A65,СВЦЭМ!$B$39:$B$782,Q$47)+'СЕТ СН'!$F$14+СВЦЭМ!$D$10+'СЕТ СН'!$F$6-'СЕТ СН'!$F$26</f>
        <v>820.10286223000003</v>
      </c>
      <c r="R65" s="36">
        <f>SUMIFS(СВЦЭМ!$D$39:$D$782,СВЦЭМ!$A$39:$A$782,$A65,СВЦЭМ!$B$39:$B$782,R$47)+'СЕТ СН'!$F$14+СВЦЭМ!$D$10+'СЕТ СН'!$F$6-'СЕТ СН'!$F$26</f>
        <v>815.46806251999999</v>
      </c>
      <c r="S65" s="36">
        <f>SUMIFS(СВЦЭМ!$D$39:$D$782,СВЦЭМ!$A$39:$A$782,$A65,СВЦЭМ!$B$39:$B$782,S$47)+'СЕТ СН'!$F$14+СВЦЭМ!$D$10+'СЕТ СН'!$F$6-'СЕТ СН'!$F$26</f>
        <v>782.37711691000004</v>
      </c>
      <c r="T65" s="36">
        <f>SUMIFS(СВЦЭМ!$D$39:$D$782,СВЦЭМ!$A$39:$A$782,$A65,СВЦЭМ!$B$39:$B$782,T$47)+'СЕТ СН'!$F$14+СВЦЭМ!$D$10+'СЕТ СН'!$F$6-'СЕТ СН'!$F$26</f>
        <v>763.79903105000005</v>
      </c>
      <c r="U65" s="36">
        <f>SUMIFS(СВЦЭМ!$D$39:$D$782,СВЦЭМ!$A$39:$A$782,$A65,СВЦЭМ!$B$39:$B$782,U$47)+'СЕТ СН'!$F$14+СВЦЭМ!$D$10+'СЕТ СН'!$F$6-'СЕТ СН'!$F$26</f>
        <v>753.07712993999996</v>
      </c>
      <c r="V65" s="36">
        <f>SUMIFS(СВЦЭМ!$D$39:$D$782,СВЦЭМ!$A$39:$A$782,$A65,СВЦЭМ!$B$39:$B$782,V$47)+'СЕТ СН'!$F$14+СВЦЭМ!$D$10+'СЕТ СН'!$F$6-'СЕТ СН'!$F$26</f>
        <v>766.24545150999995</v>
      </c>
      <c r="W65" s="36">
        <f>SUMIFS(СВЦЭМ!$D$39:$D$782,СВЦЭМ!$A$39:$A$782,$A65,СВЦЭМ!$B$39:$B$782,W$47)+'СЕТ СН'!$F$14+СВЦЭМ!$D$10+'СЕТ СН'!$F$6-'СЕТ СН'!$F$26</f>
        <v>819.53361906999999</v>
      </c>
      <c r="X65" s="36">
        <f>SUMIFS(СВЦЭМ!$D$39:$D$782,СВЦЭМ!$A$39:$A$782,$A65,СВЦЭМ!$B$39:$B$782,X$47)+'СЕТ СН'!$F$14+СВЦЭМ!$D$10+'СЕТ СН'!$F$6-'СЕТ СН'!$F$26</f>
        <v>771.04284684000004</v>
      </c>
      <c r="Y65" s="36">
        <f>SUMIFS(СВЦЭМ!$D$39:$D$782,СВЦЭМ!$A$39:$A$782,$A65,СВЦЭМ!$B$39:$B$782,Y$47)+'СЕТ СН'!$F$14+СВЦЭМ!$D$10+'СЕТ СН'!$F$6-'СЕТ СН'!$F$26</f>
        <v>758.33022128000005</v>
      </c>
    </row>
    <row r="66" spans="1:25" ht="15.75" x14ac:dyDescent="0.2">
      <c r="A66" s="35">
        <f t="shared" si="1"/>
        <v>44427</v>
      </c>
      <c r="B66" s="36">
        <f>SUMIFS(СВЦЭМ!$D$39:$D$782,СВЦЭМ!$A$39:$A$782,$A66,СВЦЭМ!$B$39:$B$782,B$47)+'СЕТ СН'!$F$14+СВЦЭМ!$D$10+'СЕТ СН'!$F$6-'СЕТ СН'!$F$26</f>
        <v>824.03544578000003</v>
      </c>
      <c r="C66" s="36">
        <f>SUMIFS(СВЦЭМ!$D$39:$D$782,СВЦЭМ!$A$39:$A$782,$A66,СВЦЭМ!$B$39:$B$782,C$47)+'СЕТ СН'!$F$14+СВЦЭМ!$D$10+'СЕТ СН'!$F$6-'СЕТ СН'!$F$26</f>
        <v>899.21125996000001</v>
      </c>
      <c r="D66" s="36">
        <f>SUMIFS(СВЦЭМ!$D$39:$D$782,СВЦЭМ!$A$39:$A$782,$A66,СВЦЭМ!$B$39:$B$782,D$47)+'СЕТ СН'!$F$14+СВЦЭМ!$D$10+'СЕТ СН'!$F$6-'СЕТ СН'!$F$26</f>
        <v>952.71752456000002</v>
      </c>
      <c r="E66" s="36">
        <f>SUMIFS(СВЦЭМ!$D$39:$D$782,СВЦЭМ!$A$39:$A$782,$A66,СВЦЭМ!$B$39:$B$782,E$47)+'СЕТ СН'!$F$14+СВЦЭМ!$D$10+'СЕТ СН'!$F$6-'СЕТ СН'!$F$26</f>
        <v>973.63851161000002</v>
      </c>
      <c r="F66" s="36">
        <f>SUMIFS(СВЦЭМ!$D$39:$D$782,СВЦЭМ!$A$39:$A$782,$A66,СВЦЭМ!$B$39:$B$782,F$47)+'СЕТ СН'!$F$14+СВЦЭМ!$D$10+'СЕТ СН'!$F$6-'СЕТ СН'!$F$26</f>
        <v>965.32443845</v>
      </c>
      <c r="G66" s="36">
        <f>SUMIFS(СВЦЭМ!$D$39:$D$782,СВЦЭМ!$A$39:$A$782,$A66,СВЦЭМ!$B$39:$B$782,G$47)+'СЕТ СН'!$F$14+СВЦЭМ!$D$10+'СЕТ СН'!$F$6-'СЕТ СН'!$F$26</f>
        <v>950.04050972000005</v>
      </c>
      <c r="H66" s="36">
        <f>SUMIFS(СВЦЭМ!$D$39:$D$782,СВЦЭМ!$A$39:$A$782,$A66,СВЦЭМ!$B$39:$B$782,H$47)+'СЕТ СН'!$F$14+СВЦЭМ!$D$10+'СЕТ СН'!$F$6-'СЕТ СН'!$F$26</f>
        <v>892.69209131000002</v>
      </c>
      <c r="I66" s="36">
        <f>SUMIFS(СВЦЭМ!$D$39:$D$782,СВЦЭМ!$A$39:$A$782,$A66,СВЦЭМ!$B$39:$B$782,I$47)+'СЕТ СН'!$F$14+СВЦЭМ!$D$10+'СЕТ СН'!$F$6-'СЕТ СН'!$F$26</f>
        <v>846.03519564999999</v>
      </c>
      <c r="J66" s="36">
        <f>SUMIFS(СВЦЭМ!$D$39:$D$782,СВЦЭМ!$A$39:$A$782,$A66,СВЦЭМ!$B$39:$B$782,J$47)+'СЕТ СН'!$F$14+СВЦЭМ!$D$10+'СЕТ СН'!$F$6-'СЕТ СН'!$F$26</f>
        <v>772.48445189999995</v>
      </c>
      <c r="K66" s="36">
        <f>SUMIFS(СВЦЭМ!$D$39:$D$782,СВЦЭМ!$A$39:$A$782,$A66,СВЦЭМ!$B$39:$B$782,K$47)+'СЕТ СН'!$F$14+СВЦЭМ!$D$10+'СЕТ СН'!$F$6-'СЕТ СН'!$F$26</f>
        <v>769.96520609000004</v>
      </c>
      <c r="L66" s="36">
        <f>SUMIFS(СВЦЭМ!$D$39:$D$782,СВЦЭМ!$A$39:$A$782,$A66,СВЦЭМ!$B$39:$B$782,L$47)+'СЕТ СН'!$F$14+СВЦЭМ!$D$10+'СЕТ СН'!$F$6-'СЕТ СН'!$F$26</f>
        <v>765.94069810999997</v>
      </c>
      <c r="M66" s="36">
        <f>SUMIFS(СВЦЭМ!$D$39:$D$782,СВЦЭМ!$A$39:$A$782,$A66,СВЦЭМ!$B$39:$B$782,M$47)+'СЕТ СН'!$F$14+СВЦЭМ!$D$10+'СЕТ СН'!$F$6-'СЕТ СН'!$F$26</f>
        <v>772.59077912999999</v>
      </c>
      <c r="N66" s="36">
        <f>SUMIFS(СВЦЭМ!$D$39:$D$782,СВЦЭМ!$A$39:$A$782,$A66,СВЦЭМ!$B$39:$B$782,N$47)+'СЕТ СН'!$F$14+СВЦЭМ!$D$10+'СЕТ СН'!$F$6-'СЕТ СН'!$F$26</f>
        <v>768.63284194000005</v>
      </c>
      <c r="O66" s="36">
        <f>SUMIFS(СВЦЭМ!$D$39:$D$782,СВЦЭМ!$A$39:$A$782,$A66,СВЦЭМ!$B$39:$B$782,O$47)+'СЕТ СН'!$F$14+СВЦЭМ!$D$10+'СЕТ СН'!$F$6-'СЕТ СН'!$F$26</f>
        <v>768.52544508999995</v>
      </c>
      <c r="P66" s="36">
        <f>SUMIFS(СВЦЭМ!$D$39:$D$782,СВЦЭМ!$A$39:$A$782,$A66,СВЦЭМ!$B$39:$B$782,P$47)+'СЕТ СН'!$F$14+СВЦЭМ!$D$10+'СЕТ СН'!$F$6-'СЕТ СН'!$F$26</f>
        <v>822.77011190999997</v>
      </c>
      <c r="Q66" s="36">
        <f>SUMIFS(СВЦЭМ!$D$39:$D$782,СВЦЭМ!$A$39:$A$782,$A66,СВЦЭМ!$B$39:$B$782,Q$47)+'СЕТ СН'!$F$14+СВЦЭМ!$D$10+'СЕТ СН'!$F$6-'СЕТ СН'!$F$26</f>
        <v>820.77435113000001</v>
      </c>
      <c r="R66" s="36">
        <f>SUMIFS(СВЦЭМ!$D$39:$D$782,СВЦЭМ!$A$39:$A$782,$A66,СВЦЭМ!$B$39:$B$782,R$47)+'СЕТ СН'!$F$14+СВЦЭМ!$D$10+'СЕТ СН'!$F$6-'СЕТ СН'!$F$26</f>
        <v>817.50942946999999</v>
      </c>
      <c r="S66" s="36">
        <f>SUMIFS(СВЦЭМ!$D$39:$D$782,СВЦЭМ!$A$39:$A$782,$A66,СВЦЭМ!$B$39:$B$782,S$47)+'СЕТ СН'!$F$14+СВЦЭМ!$D$10+'СЕТ СН'!$F$6-'СЕТ СН'!$F$26</f>
        <v>839.87884093000002</v>
      </c>
      <c r="T66" s="36">
        <f>SUMIFS(СВЦЭМ!$D$39:$D$782,СВЦЭМ!$A$39:$A$782,$A66,СВЦЭМ!$B$39:$B$782,T$47)+'СЕТ СН'!$F$14+СВЦЭМ!$D$10+'СЕТ СН'!$F$6-'СЕТ СН'!$F$26</f>
        <v>805.91748004999999</v>
      </c>
      <c r="U66" s="36">
        <f>SUMIFS(СВЦЭМ!$D$39:$D$782,СВЦЭМ!$A$39:$A$782,$A66,СВЦЭМ!$B$39:$B$782,U$47)+'СЕТ СН'!$F$14+СВЦЭМ!$D$10+'СЕТ СН'!$F$6-'СЕТ СН'!$F$26</f>
        <v>781.21016412000006</v>
      </c>
      <c r="V66" s="36">
        <f>SUMIFS(СВЦЭМ!$D$39:$D$782,СВЦЭМ!$A$39:$A$782,$A66,СВЦЭМ!$B$39:$B$782,V$47)+'СЕТ СН'!$F$14+СВЦЭМ!$D$10+'СЕТ СН'!$F$6-'СЕТ СН'!$F$26</f>
        <v>792.90488054000002</v>
      </c>
      <c r="W66" s="36">
        <f>SUMIFS(СВЦЭМ!$D$39:$D$782,СВЦЭМ!$A$39:$A$782,$A66,СВЦЭМ!$B$39:$B$782,W$47)+'СЕТ СН'!$F$14+СВЦЭМ!$D$10+'СЕТ СН'!$F$6-'СЕТ СН'!$F$26</f>
        <v>805.96130987000004</v>
      </c>
      <c r="X66" s="36">
        <f>SUMIFS(СВЦЭМ!$D$39:$D$782,СВЦЭМ!$A$39:$A$782,$A66,СВЦЭМ!$B$39:$B$782,X$47)+'СЕТ СН'!$F$14+СВЦЭМ!$D$10+'СЕТ СН'!$F$6-'СЕТ СН'!$F$26</f>
        <v>770.10109337000006</v>
      </c>
      <c r="Y66" s="36">
        <f>SUMIFS(СВЦЭМ!$D$39:$D$782,СВЦЭМ!$A$39:$A$782,$A66,СВЦЭМ!$B$39:$B$782,Y$47)+'СЕТ СН'!$F$14+СВЦЭМ!$D$10+'СЕТ СН'!$F$6-'СЕТ СН'!$F$26</f>
        <v>750.30305054999997</v>
      </c>
    </row>
    <row r="67" spans="1:25" ht="15.75" x14ac:dyDescent="0.2">
      <c r="A67" s="35">
        <f t="shared" si="1"/>
        <v>44428</v>
      </c>
      <c r="B67" s="36">
        <f>SUMIFS(СВЦЭМ!$D$39:$D$782,СВЦЭМ!$A$39:$A$782,$A67,СВЦЭМ!$B$39:$B$782,B$47)+'СЕТ СН'!$F$14+СВЦЭМ!$D$10+'СЕТ СН'!$F$6-'СЕТ СН'!$F$26</f>
        <v>838.15113628000006</v>
      </c>
      <c r="C67" s="36">
        <f>SUMIFS(СВЦЭМ!$D$39:$D$782,СВЦЭМ!$A$39:$A$782,$A67,СВЦЭМ!$B$39:$B$782,C$47)+'СЕТ СН'!$F$14+СВЦЭМ!$D$10+'СЕТ СН'!$F$6-'СЕТ СН'!$F$26</f>
        <v>888.59358882000004</v>
      </c>
      <c r="D67" s="36">
        <f>SUMIFS(СВЦЭМ!$D$39:$D$782,СВЦЭМ!$A$39:$A$782,$A67,СВЦЭМ!$B$39:$B$782,D$47)+'СЕТ СН'!$F$14+СВЦЭМ!$D$10+'СЕТ СН'!$F$6-'СЕТ СН'!$F$26</f>
        <v>944.74880671999995</v>
      </c>
      <c r="E67" s="36">
        <f>SUMIFS(СВЦЭМ!$D$39:$D$782,СВЦЭМ!$A$39:$A$782,$A67,СВЦЭМ!$B$39:$B$782,E$47)+'СЕТ СН'!$F$14+СВЦЭМ!$D$10+'СЕТ СН'!$F$6-'СЕТ СН'!$F$26</f>
        <v>957.15077604999999</v>
      </c>
      <c r="F67" s="36">
        <f>SUMIFS(СВЦЭМ!$D$39:$D$782,СВЦЭМ!$A$39:$A$782,$A67,СВЦЭМ!$B$39:$B$782,F$47)+'СЕТ СН'!$F$14+СВЦЭМ!$D$10+'СЕТ СН'!$F$6-'СЕТ СН'!$F$26</f>
        <v>954.81167560999995</v>
      </c>
      <c r="G67" s="36">
        <f>SUMIFS(СВЦЭМ!$D$39:$D$782,СВЦЭМ!$A$39:$A$782,$A67,СВЦЭМ!$B$39:$B$782,G$47)+'СЕТ СН'!$F$14+СВЦЭМ!$D$10+'СЕТ СН'!$F$6-'СЕТ СН'!$F$26</f>
        <v>941.02728994000006</v>
      </c>
      <c r="H67" s="36">
        <f>SUMIFS(СВЦЭМ!$D$39:$D$782,СВЦЭМ!$A$39:$A$782,$A67,СВЦЭМ!$B$39:$B$782,H$47)+'СЕТ СН'!$F$14+СВЦЭМ!$D$10+'СЕТ СН'!$F$6-'СЕТ СН'!$F$26</f>
        <v>890.12713429999997</v>
      </c>
      <c r="I67" s="36">
        <f>SUMIFS(СВЦЭМ!$D$39:$D$782,СВЦЭМ!$A$39:$A$782,$A67,СВЦЭМ!$B$39:$B$782,I$47)+'СЕТ СН'!$F$14+СВЦЭМ!$D$10+'СЕТ СН'!$F$6-'СЕТ СН'!$F$26</f>
        <v>814.01045309999995</v>
      </c>
      <c r="J67" s="36">
        <f>SUMIFS(СВЦЭМ!$D$39:$D$782,СВЦЭМ!$A$39:$A$782,$A67,СВЦЭМ!$B$39:$B$782,J$47)+'СЕТ СН'!$F$14+СВЦЭМ!$D$10+'СЕТ СН'!$F$6-'СЕТ СН'!$F$26</f>
        <v>754.25357362</v>
      </c>
      <c r="K67" s="36">
        <f>SUMIFS(СВЦЭМ!$D$39:$D$782,СВЦЭМ!$A$39:$A$782,$A67,СВЦЭМ!$B$39:$B$782,K$47)+'СЕТ СН'!$F$14+СВЦЭМ!$D$10+'СЕТ СН'!$F$6-'СЕТ СН'!$F$26</f>
        <v>737.54945354999995</v>
      </c>
      <c r="L67" s="36">
        <f>SUMIFS(СВЦЭМ!$D$39:$D$782,СВЦЭМ!$A$39:$A$782,$A67,СВЦЭМ!$B$39:$B$782,L$47)+'СЕТ СН'!$F$14+СВЦЭМ!$D$10+'СЕТ СН'!$F$6-'СЕТ СН'!$F$26</f>
        <v>740.60637632999999</v>
      </c>
      <c r="M67" s="36">
        <f>SUMIFS(СВЦЭМ!$D$39:$D$782,СВЦЭМ!$A$39:$A$782,$A67,СВЦЭМ!$B$39:$B$782,M$47)+'СЕТ СН'!$F$14+СВЦЭМ!$D$10+'СЕТ СН'!$F$6-'СЕТ СН'!$F$26</f>
        <v>726.51769691000004</v>
      </c>
      <c r="N67" s="36">
        <f>SUMIFS(СВЦЭМ!$D$39:$D$782,СВЦЭМ!$A$39:$A$782,$A67,СВЦЭМ!$B$39:$B$782,N$47)+'СЕТ СН'!$F$14+СВЦЭМ!$D$10+'СЕТ СН'!$F$6-'СЕТ СН'!$F$26</f>
        <v>724.18603455000004</v>
      </c>
      <c r="O67" s="36">
        <f>SUMIFS(СВЦЭМ!$D$39:$D$782,СВЦЭМ!$A$39:$A$782,$A67,СВЦЭМ!$B$39:$B$782,O$47)+'СЕТ СН'!$F$14+СВЦЭМ!$D$10+'СЕТ СН'!$F$6-'СЕТ СН'!$F$26</f>
        <v>729.71145294999997</v>
      </c>
      <c r="P67" s="36">
        <f>SUMIFS(СВЦЭМ!$D$39:$D$782,СВЦЭМ!$A$39:$A$782,$A67,СВЦЭМ!$B$39:$B$782,P$47)+'СЕТ СН'!$F$14+СВЦЭМ!$D$10+'СЕТ СН'!$F$6-'СЕТ СН'!$F$26</f>
        <v>767.72423966999997</v>
      </c>
      <c r="Q67" s="36">
        <f>SUMIFS(СВЦЭМ!$D$39:$D$782,СВЦЭМ!$A$39:$A$782,$A67,СВЦЭМ!$B$39:$B$782,Q$47)+'СЕТ СН'!$F$14+СВЦЭМ!$D$10+'СЕТ СН'!$F$6-'СЕТ СН'!$F$26</f>
        <v>766.38502186000005</v>
      </c>
      <c r="R67" s="36">
        <f>SUMIFS(СВЦЭМ!$D$39:$D$782,СВЦЭМ!$A$39:$A$782,$A67,СВЦЭМ!$B$39:$B$782,R$47)+'СЕТ СН'!$F$14+СВЦЭМ!$D$10+'СЕТ СН'!$F$6-'СЕТ СН'!$F$26</f>
        <v>763.97366153999997</v>
      </c>
      <c r="S67" s="36">
        <f>SUMIFS(СВЦЭМ!$D$39:$D$782,СВЦЭМ!$A$39:$A$782,$A67,СВЦЭМ!$B$39:$B$782,S$47)+'СЕТ СН'!$F$14+СВЦЭМ!$D$10+'СЕТ СН'!$F$6-'СЕТ СН'!$F$26</f>
        <v>763.89999597999997</v>
      </c>
      <c r="T67" s="36">
        <f>SUMIFS(СВЦЭМ!$D$39:$D$782,СВЦЭМ!$A$39:$A$782,$A67,СВЦЭМ!$B$39:$B$782,T$47)+'СЕТ СН'!$F$14+СВЦЭМ!$D$10+'СЕТ СН'!$F$6-'СЕТ СН'!$F$26</f>
        <v>746.29477256999996</v>
      </c>
      <c r="U67" s="36">
        <f>SUMIFS(СВЦЭМ!$D$39:$D$782,СВЦЭМ!$A$39:$A$782,$A67,СВЦЭМ!$B$39:$B$782,U$47)+'СЕТ СН'!$F$14+СВЦЭМ!$D$10+'СЕТ СН'!$F$6-'СЕТ СН'!$F$26</f>
        <v>735.54669941999998</v>
      </c>
      <c r="V67" s="36">
        <f>SUMIFS(СВЦЭМ!$D$39:$D$782,СВЦЭМ!$A$39:$A$782,$A67,СВЦЭМ!$B$39:$B$782,V$47)+'СЕТ СН'!$F$14+СВЦЭМ!$D$10+'СЕТ СН'!$F$6-'СЕТ СН'!$F$26</f>
        <v>770.38677218999999</v>
      </c>
      <c r="W67" s="36">
        <f>SUMIFS(СВЦЭМ!$D$39:$D$782,СВЦЭМ!$A$39:$A$782,$A67,СВЦЭМ!$B$39:$B$782,W$47)+'СЕТ СН'!$F$14+СВЦЭМ!$D$10+'СЕТ СН'!$F$6-'СЕТ СН'!$F$26</f>
        <v>783.34356958000001</v>
      </c>
      <c r="X67" s="36">
        <f>SUMIFS(СВЦЭМ!$D$39:$D$782,СВЦЭМ!$A$39:$A$782,$A67,СВЦЭМ!$B$39:$B$782,X$47)+'СЕТ СН'!$F$14+СВЦЭМ!$D$10+'СЕТ СН'!$F$6-'СЕТ СН'!$F$26</f>
        <v>733.15808442000002</v>
      </c>
      <c r="Y67" s="36">
        <f>SUMIFS(СВЦЭМ!$D$39:$D$782,СВЦЭМ!$A$39:$A$782,$A67,СВЦЭМ!$B$39:$B$782,Y$47)+'СЕТ СН'!$F$14+СВЦЭМ!$D$10+'СЕТ СН'!$F$6-'СЕТ СН'!$F$26</f>
        <v>737.43818468999996</v>
      </c>
    </row>
    <row r="68" spans="1:25" ht="15.75" x14ac:dyDescent="0.2">
      <c r="A68" s="35">
        <f t="shared" si="1"/>
        <v>44429</v>
      </c>
      <c r="B68" s="36">
        <f>SUMIFS(СВЦЭМ!$D$39:$D$782,СВЦЭМ!$A$39:$A$782,$A68,СВЦЭМ!$B$39:$B$782,B$47)+'СЕТ СН'!$F$14+СВЦЭМ!$D$10+'СЕТ СН'!$F$6-'СЕТ СН'!$F$26</f>
        <v>792.23679287000004</v>
      </c>
      <c r="C68" s="36">
        <f>SUMIFS(СВЦЭМ!$D$39:$D$782,СВЦЭМ!$A$39:$A$782,$A68,СВЦЭМ!$B$39:$B$782,C$47)+'СЕТ СН'!$F$14+СВЦЭМ!$D$10+'СЕТ СН'!$F$6-'СЕТ СН'!$F$26</f>
        <v>854.31207398000004</v>
      </c>
      <c r="D68" s="36">
        <f>SUMIFS(СВЦЭМ!$D$39:$D$782,СВЦЭМ!$A$39:$A$782,$A68,СВЦЭМ!$B$39:$B$782,D$47)+'СЕТ СН'!$F$14+СВЦЭМ!$D$10+'СЕТ СН'!$F$6-'СЕТ СН'!$F$26</f>
        <v>904.51418869999998</v>
      </c>
      <c r="E68" s="36">
        <f>SUMIFS(СВЦЭМ!$D$39:$D$782,СВЦЭМ!$A$39:$A$782,$A68,СВЦЭМ!$B$39:$B$782,E$47)+'СЕТ СН'!$F$14+СВЦЭМ!$D$10+'СЕТ СН'!$F$6-'СЕТ СН'!$F$26</f>
        <v>923.11643977999995</v>
      </c>
      <c r="F68" s="36">
        <f>SUMIFS(СВЦЭМ!$D$39:$D$782,СВЦЭМ!$A$39:$A$782,$A68,СВЦЭМ!$B$39:$B$782,F$47)+'СЕТ СН'!$F$14+СВЦЭМ!$D$10+'СЕТ СН'!$F$6-'СЕТ СН'!$F$26</f>
        <v>926.67819767000003</v>
      </c>
      <c r="G68" s="36">
        <f>SUMIFS(СВЦЭМ!$D$39:$D$782,СВЦЭМ!$A$39:$A$782,$A68,СВЦЭМ!$B$39:$B$782,G$47)+'СЕТ СН'!$F$14+СВЦЭМ!$D$10+'СЕТ СН'!$F$6-'СЕТ СН'!$F$26</f>
        <v>922.19573661000004</v>
      </c>
      <c r="H68" s="36">
        <f>SUMIFS(СВЦЭМ!$D$39:$D$782,СВЦЭМ!$A$39:$A$782,$A68,СВЦЭМ!$B$39:$B$782,H$47)+'СЕТ СН'!$F$14+СВЦЭМ!$D$10+'СЕТ СН'!$F$6-'СЕТ СН'!$F$26</f>
        <v>886.12933985999996</v>
      </c>
      <c r="I68" s="36">
        <f>SUMIFS(СВЦЭМ!$D$39:$D$782,СВЦЭМ!$A$39:$A$782,$A68,СВЦЭМ!$B$39:$B$782,I$47)+'СЕТ СН'!$F$14+СВЦЭМ!$D$10+'СЕТ СН'!$F$6-'СЕТ СН'!$F$26</f>
        <v>818.29842366000003</v>
      </c>
      <c r="J68" s="36">
        <f>SUMIFS(СВЦЭМ!$D$39:$D$782,СВЦЭМ!$A$39:$A$782,$A68,СВЦЭМ!$B$39:$B$782,J$47)+'СЕТ СН'!$F$14+СВЦЭМ!$D$10+'СЕТ СН'!$F$6-'СЕТ СН'!$F$26</f>
        <v>778.04847519999998</v>
      </c>
      <c r="K68" s="36">
        <f>SUMIFS(СВЦЭМ!$D$39:$D$782,СВЦЭМ!$A$39:$A$782,$A68,СВЦЭМ!$B$39:$B$782,K$47)+'СЕТ СН'!$F$14+СВЦЭМ!$D$10+'СЕТ СН'!$F$6-'СЕТ СН'!$F$26</f>
        <v>751.85386273000006</v>
      </c>
      <c r="L68" s="36">
        <f>SUMIFS(СВЦЭМ!$D$39:$D$782,СВЦЭМ!$A$39:$A$782,$A68,СВЦЭМ!$B$39:$B$782,L$47)+'СЕТ СН'!$F$14+СВЦЭМ!$D$10+'СЕТ СН'!$F$6-'СЕТ СН'!$F$26</f>
        <v>748.82414590999997</v>
      </c>
      <c r="M68" s="36">
        <f>SUMIFS(СВЦЭМ!$D$39:$D$782,СВЦЭМ!$A$39:$A$782,$A68,СВЦЭМ!$B$39:$B$782,M$47)+'СЕТ СН'!$F$14+СВЦЭМ!$D$10+'СЕТ СН'!$F$6-'СЕТ СН'!$F$26</f>
        <v>756.01157078000006</v>
      </c>
      <c r="N68" s="36">
        <f>SUMIFS(СВЦЭМ!$D$39:$D$782,СВЦЭМ!$A$39:$A$782,$A68,СВЦЭМ!$B$39:$B$782,N$47)+'СЕТ СН'!$F$14+СВЦЭМ!$D$10+'СЕТ СН'!$F$6-'СЕТ СН'!$F$26</f>
        <v>750.94558451</v>
      </c>
      <c r="O68" s="36">
        <f>SUMIFS(СВЦЭМ!$D$39:$D$782,СВЦЭМ!$A$39:$A$782,$A68,СВЦЭМ!$B$39:$B$782,O$47)+'СЕТ СН'!$F$14+СВЦЭМ!$D$10+'СЕТ СН'!$F$6-'СЕТ СН'!$F$26</f>
        <v>747.42359773999999</v>
      </c>
      <c r="P68" s="36">
        <f>SUMIFS(СВЦЭМ!$D$39:$D$782,СВЦЭМ!$A$39:$A$782,$A68,СВЦЭМ!$B$39:$B$782,P$47)+'СЕТ СН'!$F$14+СВЦЭМ!$D$10+'СЕТ СН'!$F$6-'СЕТ СН'!$F$26</f>
        <v>753.47371016</v>
      </c>
      <c r="Q68" s="36">
        <f>SUMIFS(СВЦЭМ!$D$39:$D$782,СВЦЭМ!$A$39:$A$782,$A68,СВЦЭМ!$B$39:$B$782,Q$47)+'СЕТ СН'!$F$14+СВЦЭМ!$D$10+'СЕТ СН'!$F$6-'СЕТ СН'!$F$26</f>
        <v>759.56524075000004</v>
      </c>
      <c r="R68" s="36">
        <f>SUMIFS(СВЦЭМ!$D$39:$D$782,СВЦЭМ!$A$39:$A$782,$A68,СВЦЭМ!$B$39:$B$782,R$47)+'СЕТ СН'!$F$14+СВЦЭМ!$D$10+'СЕТ СН'!$F$6-'СЕТ СН'!$F$26</f>
        <v>751.51520837999999</v>
      </c>
      <c r="S68" s="36">
        <f>SUMIFS(СВЦЭМ!$D$39:$D$782,СВЦЭМ!$A$39:$A$782,$A68,СВЦЭМ!$B$39:$B$782,S$47)+'СЕТ СН'!$F$14+СВЦЭМ!$D$10+'СЕТ СН'!$F$6-'СЕТ СН'!$F$26</f>
        <v>737.4387365</v>
      </c>
      <c r="T68" s="36">
        <f>SUMIFS(СВЦЭМ!$D$39:$D$782,СВЦЭМ!$A$39:$A$782,$A68,СВЦЭМ!$B$39:$B$782,T$47)+'СЕТ СН'!$F$14+СВЦЭМ!$D$10+'СЕТ СН'!$F$6-'СЕТ СН'!$F$26</f>
        <v>758.00967127000001</v>
      </c>
      <c r="U68" s="36">
        <f>SUMIFS(СВЦЭМ!$D$39:$D$782,СВЦЭМ!$A$39:$A$782,$A68,СВЦЭМ!$B$39:$B$782,U$47)+'СЕТ СН'!$F$14+СВЦЭМ!$D$10+'СЕТ СН'!$F$6-'СЕТ СН'!$F$26</f>
        <v>755.56537047999996</v>
      </c>
      <c r="V68" s="36">
        <f>SUMIFS(СВЦЭМ!$D$39:$D$782,СВЦЭМ!$A$39:$A$782,$A68,СВЦЭМ!$B$39:$B$782,V$47)+'СЕТ СН'!$F$14+СВЦЭМ!$D$10+'СЕТ СН'!$F$6-'СЕТ СН'!$F$26</f>
        <v>759.02101814000002</v>
      </c>
      <c r="W68" s="36">
        <f>SUMIFS(СВЦЭМ!$D$39:$D$782,СВЦЭМ!$A$39:$A$782,$A68,СВЦЭМ!$B$39:$B$782,W$47)+'СЕТ СН'!$F$14+СВЦЭМ!$D$10+'СЕТ СН'!$F$6-'СЕТ СН'!$F$26</f>
        <v>782.23933806000002</v>
      </c>
      <c r="X68" s="36">
        <f>SUMIFS(СВЦЭМ!$D$39:$D$782,СВЦЭМ!$A$39:$A$782,$A68,СВЦЭМ!$B$39:$B$782,X$47)+'СЕТ СН'!$F$14+СВЦЭМ!$D$10+'СЕТ СН'!$F$6-'СЕТ СН'!$F$26</f>
        <v>745.52885623999998</v>
      </c>
      <c r="Y68" s="36">
        <f>SUMIFS(СВЦЭМ!$D$39:$D$782,СВЦЭМ!$A$39:$A$782,$A68,СВЦЭМ!$B$39:$B$782,Y$47)+'СЕТ СН'!$F$14+СВЦЭМ!$D$10+'СЕТ СН'!$F$6-'СЕТ СН'!$F$26</f>
        <v>775.79853215000003</v>
      </c>
    </row>
    <row r="69" spans="1:25" ht="15.75" x14ac:dyDescent="0.2">
      <c r="A69" s="35">
        <f t="shared" si="1"/>
        <v>44430</v>
      </c>
      <c r="B69" s="36">
        <f>SUMIFS(СВЦЭМ!$D$39:$D$782,СВЦЭМ!$A$39:$A$782,$A69,СВЦЭМ!$B$39:$B$782,B$47)+'СЕТ СН'!$F$14+СВЦЭМ!$D$10+'СЕТ СН'!$F$6-'СЕТ СН'!$F$26</f>
        <v>818.57990159999997</v>
      </c>
      <c r="C69" s="36">
        <f>SUMIFS(СВЦЭМ!$D$39:$D$782,СВЦЭМ!$A$39:$A$782,$A69,СВЦЭМ!$B$39:$B$782,C$47)+'СЕТ СН'!$F$14+СВЦЭМ!$D$10+'СЕТ СН'!$F$6-'СЕТ СН'!$F$26</f>
        <v>890.15450642999997</v>
      </c>
      <c r="D69" s="36">
        <f>SUMIFS(СВЦЭМ!$D$39:$D$782,СВЦЭМ!$A$39:$A$782,$A69,СВЦЭМ!$B$39:$B$782,D$47)+'СЕТ СН'!$F$14+СВЦЭМ!$D$10+'СЕТ СН'!$F$6-'СЕТ СН'!$F$26</f>
        <v>980.24971252</v>
      </c>
      <c r="E69" s="36">
        <f>SUMIFS(СВЦЭМ!$D$39:$D$782,СВЦЭМ!$A$39:$A$782,$A69,СВЦЭМ!$B$39:$B$782,E$47)+'СЕТ СН'!$F$14+СВЦЭМ!$D$10+'СЕТ СН'!$F$6-'СЕТ СН'!$F$26</f>
        <v>1046.6110901899999</v>
      </c>
      <c r="F69" s="36">
        <f>SUMIFS(СВЦЭМ!$D$39:$D$782,СВЦЭМ!$A$39:$A$782,$A69,СВЦЭМ!$B$39:$B$782,F$47)+'СЕТ СН'!$F$14+СВЦЭМ!$D$10+'СЕТ СН'!$F$6-'СЕТ СН'!$F$26</f>
        <v>1060.0066430099998</v>
      </c>
      <c r="G69" s="36">
        <f>SUMIFS(СВЦЭМ!$D$39:$D$782,СВЦЭМ!$A$39:$A$782,$A69,СВЦЭМ!$B$39:$B$782,G$47)+'СЕТ СН'!$F$14+СВЦЭМ!$D$10+'СЕТ СН'!$F$6-'СЕТ СН'!$F$26</f>
        <v>1055.3388846400001</v>
      </c>
      <c r="H69" s="36">
        <f>SUMIFS(СВЦЭМ!$D$39:$D$782,СВЦЭМ!$A$39:$A$782,$A69,СВЦЭМ!$B$39:$B$782,H$47)+'СЕТ СН'!$F$14+СВЦЭМ!$D$10+'СЕТ СН'!$F$6-'СЕТ СН'!$F$26</f>
        <v>1013.0103418800001</v>
      </c>
      <c r="I69" s="36">
        <f>SUMIFS(СВЦЭМ!$D$39:$D$782,СВЦЭМ!$A$39:$A$782,$A69,СВЦЭМ!$B$39:$B$782,I$47)+'СЕТ СН'!$F$14+СВЦЭМ!$D$10+'СЕТ СН'!$F$6-'СЕТ СН'!$F$26</f>
        <v>856.00302034000003</v>
      </c>
      <c r="J69" s="36">
        <f>SUMIFS(СВЦЭМ!$D$39:$D$782,СВЦЭМ!$A$39:$A$782,$A69,СВЦЭМ!$B$39:$B$782,J$47)+'СЕТ СН'!$F$14+СВЦЭМ!$D$10+'СЕТ СН'!$F$6-'СЕТ СН'!$F$26</f>
        <v>780.73615586999995</v>
      </c>
      <c r="K69" s="36">
        <f>SUMIFS(СВЦЭМ!$D$39:$D$782,СВЦЭМ!$A$39:$A$782,$A69,СВЦЭМ!$B$39:$B$782,K$47)+'СЕТ СН'!$F$14+СВЦЭМ!$D$10+'СЕТ СН'!$F$6-'СЕТ СН'!$F$26</f>
        <v>717.47686047000002</v>
      </c>
      <c r="L69" s="36">
        <f>SUMIFS(СВЦЭМ!$D$39:$D$782,СВЦЭМ!$A$39:$A$782,$A69,СВЦЭМ!$B$39:$B$782,L$47)+'СЕТ СН'!$F$14+СВЦЭМ!$D$10+'СЕТ СН'!$F$6-'СЕТ СН'!$F$26</f>
        <v>700.14564346999998</v>
      </c>
      <c r="M69" s="36">
        <f>SUMIFS(СВЦЭМ!$D$39:$D$782,СВЦЭМ!$A$39:$A$782,$A69,СВЦЭМ!$B$39:$B$782,M$47)+'СЕТ СН'!$F$14+СВЦЭМ!$D$10+'СЕТ СН'!$F$6-'СЕТ СН'!$F$26</f>
        <v>691.77307506</v>
      </c>
      <c r="N69" s="36">
        <f>SUMIFS(СВЦЭМ!$D$39:$D$782,СВЦЭМ!$A$39:$A$782,$A69,СВЦЭМ!$B$39:$B$782,N$47)+'СЕТ СН'!$F$14+СВЦЭМ!$D$10+'СЕТ СН'!$F$6-'СЕТ СН'!$F$26</f>
        <v>688.90335711</v>
      </c>
      <c r="O69" s="36">
        <f>SUMIFS(СВЦЭМ!$D$39:$D$782,СВЦЭМ!$A$39:$A$782,$A69,СВЦЭМ!$B$39:$B$782,O$47)+'СЕТ СН'!$F$14+СВЦЭМ!$D$10+'СЕТ СН'!$F$6-'СЕТ СН'!$F$26</f>
        <v>696.41322199000001</v>
      </c>
      <c r="P69" s="36">
        <f>SUMIFS(СВЦЭМ!$D$39:$D$782,СВЦЭМ!$A$39:$A$782,$A69,СВЦЭМ!$B$39:$B$782,P$47)+'СЕТ СН'!$F$14+СВЦЭМ!$D$10+'СЕТ СН'!$F$6-'СЕТ СН'!$F$26</f>
        <v>726.63590036000005</v>
      </c>
      <c r="Q69" s="36">
        <f>SUMIFS(СВЦЭМ!$D$39:$D$782,СВЦЭМ!$A$39:$A$782,$A69,СВЦЭМ!$B$39:$B$782,Q$47)+'СЕТ СН'!$F$14+СВЦЭМ!$D$10+'СЕТ СН'!$F$6-'СЕТ СН'!$F$26</f>
        <v>737.39280740000004</v>
      </c>
      <c r="R69" s="36">
        <f>SUMIFS(СВЦЭМ!$D$39:$D$782,СВЦЭМ!$A$39:$A$782,$A69,СВЦЭМ!$B$39:$B$782,R$47)+'СЕТ СН'!$F$14+СВЦЭМ!$D$10+'СЕТ СН'!$F$6-'СЕТ СН'!$F$26</f>
        <v>733.18231903000003</v>
      </c>
      <c r="S69" s="36">
        <f>SUMIFS(СВЦЭМ!$D$39:$D$782,СВЦЭМ!$A$39:$A$782,$A69,СВЦЭМ!$B$39:$B$782,S$47)+'СЕТ СН'!$F$14+СВЦЭМ!$D$10+'СЕТ СН'!$F$6-'СЕТ СН'!$F$26</f>
        <v>702.80035522000003</v>
      </c>
      <c r="T69" s="36">
        <f>SUMIFS(СВЦЭМ!$D$39:$D$782,СВЦЭМ!$A$39:$A$782,$A69,СВЦЭМ!$B$39:$B$782,T$47)+'СЕТ СН'!$F$14+СВЦЭМ!$D$10+'СЕТ СН'!$F$6-'СЕТ СН'!$F$26</f>
        <v>677.63204853000002</v>
      </c>
      <c r="U69" s="36">
        <f>SUMIFS(СВЦЭМ!$D$39:$D$782,СВЦЭМ!$A$39:$A$782,$A69,СВЦЭМ!$B$39:$B$782,U$47)+'СЕТ СН'!$F$14+СВЦЭМ!$D$10+'СЕТ СН'!$F$6-'СЕТ СН'!$F$26</f>
        <v>674.83093623000002</v>
      </c>
      <c r="V69" s="36">
        <f>SUMIFS(СВЦЭМ!$D$39:$D$782,СВЦЭМ!$A$39:$A$782,$A69,СВЦЭМ!$B$39:$B$782,V$47)+'СЕТ СН'!$F$14+СВЦЭМ!$D$10+'СЕТ СН'!$F$6-'СЕТ СН'!$F$26</f>
        <v>672.39036939000005</v>
      </c>
      <c r="W69" s="36">
        <f>SUMIFS(СВЦЭМ!$D$39:$D$782,СВЦЭМ!$A$39:$A$782,$A69,СВЦЭМ!$B$39:$B$782,W$47)+'СЕТ СН'!$F$14+СВЦЭМ!$D$10+'СЕТ СН'!$F$6-'СЕТ СН'!$F$26</f>
        <v>680.20730944000002</v>
      </c>
      <c r="X69" s="36">
        <f>SUMIFS(СВЦЭМ!$D$39:$D$782,СВЦЭМ!$A$39:$A$782,$A69,СВЦЭМ!$B$39:$B$782,X$47)+'СЕТ СН'!$F$14+СВЦЭМ!$D$10+'СЕТ СН'!$F$6-'СЕТ СН'!$F$26</f>
        <v>689.00666947000002</v>
      </c>
      <c r="Y69" s="36">
        <f>SUMIFS(СВЦЭМ!$D$39:$D$782,СВЦЭМ!$A$39:$A$782,$A69,СВЦЭМ!$B$39:$B$782,Y$47)+'СЕТ СН'!$F$14+СВЦЭМ!$D$10+'СЕТ СН'!$F$6-'СЕТ СН'!$F$26</f>
        <v>745.05814191000002</v>
      </c>
    </row>
    <row r="70" spans="1:25" ht="15.75" x14ac:dyDescent="0.2">
      <c r="A70" s="35">
        <f t="shared" si="1"/>
        <v>44431</v>
      </c>
      <c r="B70" s="36">
        <f>SUMIFS(СВЦЭМ!$D$39:$D$782,СВЦЭМ!$A$39:$A$782,$A70,СВЦЭМ!$B$39:$B$782,B$47)+'СЕТ СН'!$F$14+СВЦЭМ!$D$10+'СЕТ СН'!$F$6-'СЕТ СН'!$F$26</f>
        <v>840.69082355</v>
      </c>
      <c r="C70" s="36">
        <f>SUMIFS(СВЦЭМ!$D$39:$D$782,СВЦЭМ!$A$39:$A$782,$A70,СВЦЭМ!$B$39:$B$782,C$47)+'СЕТ СН'!$F$14+СВЦЭМ!$D$10+'СЕТ СН'!$F$6-'СЕТ СН'!$F$26</f>
        <v>855.03993865999996</v>
      </c>
      <c r="D70" s="36">
        <f>SUMIFS(СВЦЭМ!$D$39:$D$782,СВЦЭМ!$A$39:$A$782,$A70,СВЦЭМ!$B$39:$B$782,D$47)+'СЕТ СН'!$F$14+СВЦЭМ!$D$10+'СЕТ СН'!$F$6-'СЕТ СН'!$F$26</f>
        <v>893.20117530000005</v>
      </c>
      <c r="E70" s="36">
        <f>SUMIFS(СВЦЭМ!$D$39:$D$782,СВЦЭМ!$A$39:$A$782,$A70,СВЦЭМ!$B$39:$B$782,E$47)+'СЕТ СН'!$F$14+СВЦЭМ!$D$10+'СЕТ СН'!$F$6-'СЕТ СН'!$F$26</f>
        <v>917.37246369000002</v>
      </c>
      <c r="F70" s="36">
        <f>SUMIFS(СВЦЭМ!$D$39:$D$782,СВЦЭМ!$A$39:$A$782,$A70,СВЦЭМ!$B$39:$B$782,F$47)+'СЕТ СН'!$F$14+СВЦЭМ!$D$10+'СЕТ СН'!$F$6-'СЕТ СН'!$F$26</f>
        <v>918.78608378000001</v>
      </c>
      <c r="G70" s="36">
        <f>SUMIFS(СВЦЭМ!$D$39:$D$782,СВЦЭМ!$A$39:$A$782,$A70,СВЦЭМ!$B$39:$B$782,G$47)+'СЕТ СН'!$F$14+СВЦЭМ!$D$10+'СЕТ СН'!$F$6-'СЕТ СН'!$F$26</f>
        <v>908.62157771</v>
      </c>
      <c r="H70" s="36">
        <f>SUMIFS(СВЦЭМ!$D$39:$D$782,СВЦЭМ!$A$39:$A$782,$A70,СВЦЭМ!$B$39:$B$782,H$47)+'СЕТ СН'!$F$14+СВЦЭМ!$D$10+'СЕТ СН'!$F$6-'СЕТ СН'!$F$26</f>
        <v>877.92418139999995</v>
      </c>
      <c r="I70" s="36">
        <f>SUMIFS(СВЦЭМ!$D$39:$D$782,СВЦЭМ!$A$39:$A$782,$A70,СВЦЭМ!$B$39:$B$782,I$47)+'СЕТ СН'!$F$14+СВЦЭМ!$D$10+'СЕТ СН'!$F$6-'СЕТ СН'!$F$26</f>
        <v>831.08111761999999</v>
      </c>
      <c r="J70" s="36">
        <f>SUMIFS(СВЦЭМ!$D$39:$D$782,СВЦЭМ!$A$39:$A$782,$A70,СВЦЭМ!$B$39:$B$782,J$47)+'СЕТ СН'!$F$14+СВЦЭМ!$D$10+'СЕТ СН'!$F$6-'СЕТ СН'!$F$26</f>
        <v>778.83778997000002</v>
      </c>
      <c r="K70" s="36">
        <f>SUMIFS(СВЦЭМ!$D$39:$D$782,СВЦЭМ!$A$39:$A$782,$A70,СВЦЭМ!$B$39:$B$782,K$47)+'СЕТ СН'!$F$14+СВЦЭМ!$D$10+'СЕТ СН'!$F$6-'СЕТ СН'!$F$26</f>
        <v>779.64712807000001</v>
      </c>
      <c r="L70" s="36">
        <f>SUMIFS(СВЦЭМ!$D$39:$D$782,СВЦЭМ!$A$39:$A$782,$A70,СВЦЭМ!$B$39:$B$782,L$47)+'СЕТ СН'!$F$14+СВЦЭМ!$D$10+'СЕТ СН'!$F$6-'СЕТ СН'!$F$26</f>
        <v>803.02716809000003</v>
      </c>
      <c r="M70" s="36">
        <f>SUMIFS(СВЦЭМ!$D$39:$D$782,СВЦЭМ!$A$39:$A$782,$A70,СВЦЭМ!$B$39:$B$782,M$47)+'СЕТ СН'!$F$14+СВЦЭМ!$D$10+'СЕТ СН'!$F$6-'СЕТ СН'!$F$26</f>
        <v>805.76997574999996</v>
      </c>
      <c r="N70" s="36">
        <f>SUMIFS(СВЦЭМ!$D$39:$D$782,СВЦЭМ!$A$39:$A$782,$A70,СВЦЭМ!$B$39:$B$782,N$47)+'СЕТ СН'!$F$14+СВЦЭМ!$D$10+'СЕТ СН'!$F$6-'СЕТ СН'!$F$26</f>
        <v>802.38802894000003</v>
      </c>
      <c r="O70" s="36">
        <f>SUMIFS(СВЦЭМ!$D$39:$D$782,СВЦЭМ!$A$39:$A$782,$A70,СВЦЭМ!$B$39:$B$782,O$47)+'СЕТ СН'!$F$14+СВЦЭМ!$D$10+'СЕТ СН'!$F$6-'СЕТ СН'!$F$26</f>
        <v>822.06276628000001</v>
      </c>
      <c r="P70" s="36">
        <f>SUMIFS(СВЦЭМ!$D$39:$D$782,СВЦЭМ!$A$39:$A$782,$A70,СВЦЭМ!$B$39:$B$782,P$47)+'СЕТ СН'!$F$14+СВЦЭМ!$D$10+'СЕТ СН'!$F$6-'СЕТ СН'!$F$26</f>
        <v>807.05534776000002</v>
      </c>
      <c r="Q70" s="36">
        <f>SUMIFS(СВЦЭМ!$D$39:$D$782,СВЦЭМ!$A$39:$A$782,$A70,СВЦЭМ!$B$39:$B$782,Q$47)+'СЕТ СН'!$F$14+СВЦЭМ!$D$10+'СЕТ СН'!$F$6-'СЕТ СН'!$F$26</f>
        <v>803.22021088999998</v>
      </c>
      <c r="R70" s="36">
        <f>SUMIFS(СВЦЭМ!$D$39:$D$782,СВЦЭМ!$A$39:$A$782,$A70,СВЦЭМ!$B$39:$B$782,R$47)+'СЕТ СН'!$F$14+СВЦЭМ!$D$10+'СЕТ СН'!$F$6-'СЕТ СН'!$F$26</f>
        <v>797.23226782999996</v>
      </c>
      <c r="S70" s="36">
        <f>SUMIFS(СВЦЭМ!$D$39:$D$782,СВЦЭМ!$A$39:$A$782,$A70,СВЦЭМ!$B$39:$B$782,S$47)+'СЕТ СН'!$F$14+СВЦЭМ!$D$10+'СЕТ СН'!$F$6-'СЕТ СН'!$F$26</f>
        <v>786.97305430000006</v>
      </c>
      <c r="T70" s="36">
        <f>SUMIFS(СВЦЭМ!$D$39:$D$782,СВЦЭМ!$A$39:$A$782,$A70,СВЦЭМ!$B$39:$B$782,T$47)+'СЕТ СН'!$F$14+СВЦЭМ!$D$10+'СЕТ СН'!$F$6-'СЕТ СН'!$F$26</f>
        <v>821.43955903999995</v>
      </c>
      <c r="U70" s="36">
        <f>SUMIFS(СВЦЭМ!$D$39:$D$782,СВЦЭМ!$A$39:$A$782,$A70,СВЦЭМ!$B$39:$B$782,U$47)+'СЕТ СН'!$F$14+СВЦЭМ!$D$10+'СЕТ СН'!$F$6-'СЕТ СН'!$F$26</f>
        <v>808.59746932999997</v>
      </c>
      <c r="V70" s="36">
        <f>SUMIFS(СВЦЭМ!$D$39:$D$782,СВЦЭМ!$A$39:$A$782,$A70,СВЦЭМ!$B$39:$B$782,V$47)+'СЕТ СН'!$F$14+СВЦЭМ!$D$10+'СЕТ СН'!$F$6-'СЕТ СН'!$F$26</f>
        <v>805.01856415999998</v>
      </c>
      <c r="W70" s="36">
        <f>SUMIFS(СВЦЭМ!$D$39:$D$782,СВЦЭМ!$A$39:$A$782,$A70,СВЦЭМ!$B$39:$B$782,W$47)+'СЕТ СН'!$F$14+СВЦЭМ!$D$10+'СЕТ СН'!$F$6-'СЕТ СН'!$F$26</f>
        <v>821.89515811000001</v>
      </c>
      <c r="X70" s="36">
        <f>SUMIFS(СВЦЭМ!$D$39:$D$782,СВЦЭМ!$A$39:$A$782,$A70,СВЦЭМ!$B$39:$B$782,X$47)+'СЕТ СН'!$F$14+СВЦЭМ!$D$10+'СЕТ СН'!$F$6-'СЕТ СН'!$F$26</f>
        <v>781.19329565999999</v>
      </c>
      <c r="Y70" s="36">
        <f>SUMIFS(СВЦЭМ!$D$39:$D$782,СВЦЭМ!$A$39:$A$782,$A70,СВЦЭМ!$B$39:$B$782,Y$47)+'СЕТ СН'!$F$14+СВЦЭМ!$D$10+'СЕТ СН'!$F$6-'СЕТ СН'!$F$26</f>
        <v>805.00630434000004</v>
      </c>
    </row>
    <row r="71" spans="1:25" ht="15.75" x14ac:dyDescent="0.2">
      <c r="A71" s="35">
        <f t="shared" si="1"/>
        <v>44432</v>
      </c>
      <c r="B71" s="36">
        <f>SUMIFS(СВЦЭМ!$D$39:$D$782,СВЦЭМ!$A$39:$A$782,$A71,СВЦЭМ!$B$39:$B$782,B$47)+'СЕТ СН'!$F$14+СВЦЭМ!$D$10+'СЕТ СН'!$F$6-'СЕТ СН'!$F$26</f>
        <v>797.54293410000002</v>
      </c>
      <c r="C71" s="36">
        <f>SUMIFS(СВЦЭМ!$D$39:$D$782,СВЦЭМ!$A$39:$A$782,$A71,СВЦЭМ!$B$39:$B$782,C$47)+'СЕТ СН'!$F$14+СВЦЭМ!$D$10+'СЕТ СН'!$F$6-'СЕТ СН'!$F$26</f>
        <v>865.68427589999999</v>
      </c>
      <c r="D71" s="36">
        <f>SUMIFS(СВЦЭМ!$D$39:$D$782,СВЦЭМ!$A$39:$A$782,$A71,СВЦЭМ!$B$39:$B$782,D$47)+'СЕТ СН'!$F$14+СВЦЭМ!$D$10+'СЕТ СН'!$F$6-'СЕТ СН'!$F$26</f>
        <v>910.19369854000001</v>
      </c>
      <c r="E71" s="36">
        <f>SUMIFS(СВЦЭМ!$D$39:$D$782,СВЦЭМ!$A$39:$A$782,$A71,СВЦЭМ!$B$39:$B$782,E$47)+'СЕТ СН'!$F$14+СВЦЭМ!$D$10+'СЕТ СН'!$F$6-'СЕТ СН'!$F$26</f>
        <v>966.86150190000001</v>
      </c>
      <c r="F71" s="36">
        <f>SUMIFS(СВЦЭМ!$D$39:$D$782,СВЦЭМ!$A$39:$A$782,$A71,СВЦЭМ!$B$39:$B$782,F$47)+'СЕТ СН'!$F$14+СВЦЭМ!$D$10+'СЕТ СН'!$F$6-'СЕТ СН'!$F$26</f>
        <v>966.24229535999996</v>
      </c>
      <c r="G71" s="36">
        <f>SUMIFS(СВЦЭМ!$D$39:$D$782,СВЦЭМ!$A$39:$A$782,$A71,СВЦЭМ!$B$39:$B$782,G$47)+'СЕТ СН'!$F$14+СВЦЭМ!$D$10+'СЕТ СН'!$F$6-'СЕТ СН'!$F$26</f>
        <v>946.91997248999996</v>
      </c>
      <c r="H71" s="36">
        <f>SUMIFS(СВЦЭМ!$D$39:$D$782,СВЦЭМ!$A$39:$A$782,$A71,СВЦЭМ!$B$39:$B$782,H$47)+'СЕТ СН'!$F$14+СВЦЭМ!$D$10+'СЕТ СН'!$F$6-'СЕТ СН'!$F$26</f>
        <v>899.33433883999999</v>
      </c>
      <c r="I71" s="36">
        <f>SUMIFS(СВЦЭМ!$D$39:$D$782,СВЦЭМ!$A$39:$A$782,$A71,СВЦЭМ!$B$39:$B$782,I$47)+'СЕТ СН'!$F$14+СВЦЭМ!$D$10+'СЕТ СН'!$F$6-'СЕТ СН'!$F$26</f>
        <v>831.63274617000002</v>
      </c>
      <c r="J71" s="36">
        <f>SUMIFS(СВЦЭМ!$D$39:$D$782,СВЦЭМ!$A$39:$A$782,$A71,СВЦЭМ!$B$39:$B$782,J$47)+'СЕТ СН'!$F$14+СВЦЭМ!$D$10+'СЕТ СН'!$F$6-'СЕТ СН'!$F$26</f>
        <v>738.06988552999997</v>
      </c>
      <c r="K71" s="36">
        <f>SUMIFS(СВЦЭМ!$D$39:$D$782,СВЦЭМ!$A$39:$A$782,$A71,СВЦЭМ!$B$39:$B$782,K$47)+'СЕТ СН'!$F$14+СВЦЭМ!$D$10+'СЕТ СН'!$F$6-'СЕТ СН'!$F$26</f>
        <v>728.29705662000003</v>
      </c>
      <c r="L71" s="36">
        <f>SUMIFS(СВЦЭМ!$D$39:$D$782,СВЦЭМ!$A$39:$A$782,$A71,СВЦЭМ!$B$39:$B$782,L$47)+'СЕТ СН'!$F$14+СВЦЭМ!$D$10+'СЕТ СН'!$F$6-'СЕТ СН'!$F$26</f>
        <v>734.23023990000002</v>
      </c>
      <c r="M71" s="36">
        <f>SUMIFS(СВЦЭМ!$D$39:$D$782,СВЦЭМ!$A$39:$A$782,$A71,СВЦЭМ!$B$39:$B$782,M$47)+'СЕТ СН'!$F$14+СВЦЭМ!$D$10+'СЕТ СН'!$F$6-'СЕТ СН'!$F$26</f>
        <v>732.65975724999998</v>
      </c>
      <c r="N71" s="36">
        <f>SUMIFS(СВЦЭМ!$D$39:$D$782,СВЦЭМ!$A$39:$A$782,$A71,СВЦЭМ!$B$39:$B$782,N$47)+'СЕТ СН'!$F$14+СВЦЭМ!$D$10+'СЕТ СН'!$F$6-'СЕТ СН'!$F$26</f>
        <v>732.75999345000002</v>
      </c>
      <c r="O71" s="36">
        <f>SUMIFS(СВЦЭМ!$D$39:$D$782,СВЦЭМ!$A$39:$A$782,$A71,СВЦЭМ!$B$39:$B$782,O$47)+'СЕТ СН'!$F$14+СВЦЭМ!$D$10+'СЕТ СН'!$F$6-'СЕТ СН'!$F$26</f>
        <v>720.01697486</v>
      </c>
      <c r="P71" s="36">
        <f>SUMIFS(СВЦЭМ!$D$39:$D$782,СВЦЭМ!$A$39:$A$782,$A71,СВЦЭМ!$B$39:$B$782,P$47)+'СЕТ СН'!$F$14+СВЦЭМ!$D$10+'СЕТ СН'!$F$6-'СЕТ СН'!$F$26</f>
        <v>730.08735222999996</v>
      </c>
      <c r="Q71" s="36">
        <f>SUMIFS(СВЦЭМ!$D$39:$D$782,СВЦЭМ!$A$39:$A$782,$A71,СВЦЭМ!$B$39:$B$782,Q$47)+'СЕТ СН'!$F$14+СВЦЭМ!$D$10+'СЕТ СН'!$F$6-'СЕТ СН'!$F$26</f>
        <v>740.84185021999997</v>
      </c>
      <c r="R71" s="36">
        <f>SUMIFS(СВЦЭМ!$D$39:$D$782,СВЦЭМ!$A$39:$A$782,$A71,СВЦЭМ!$B$39:$B$782,R$47)+'СЕТ СН'!$F$14+СВЦЭМ!$D$10+'СЕТ СН'!$F$6-'СЕТ СН'!$F$26</f>
        <v>739.76961868000001</v>
      </c>
      <c r="S71" s="36">
        <f>SUMIFS(СВЦЭМ!$D$39:$D$782,СВЦЭМ!$A$39:$A$782,$A71,СВЦЭМ!$B$39:$B$782,S$47)+'СЕТ СН'!$F$14+СВЦЭМ!$D$10+'СЕТ СН'!$F$6-'СЕТ СН'!$F$26</f>
        <v>720.21089462999998</v>
      </c>
      <c r="T71" s="36">
        <f>SUMIFS(СВЦЭМ!$D$39:$D$782,СВЦЭМ!$A$39:$A$782,$A71,СВЦЭМ!$B$39:$B$782,T$47)+'СЕТ СН'!$F$14+СВЦЭМ!$D$10+'СЕТ СН'!$F$6-'СЕТ СН'!$F$26</f>
        <v>759.26486094999996</v>
      </c>
      <c r="U71" s="36">
        <f>SUMIFS(СВЦЭМ!$D$39:$D$782,СВЦЭМ!$A$39:$A$782,$A71,СВЦЭМ!$B$39:$B$782,U$47)+'СЕТ СН'!$F$14+СВЦЭМ!$D$10+'СЕТ СН'!$F$6-'СЕТ СН'!$F$26</f>
        <v>755.51120534999995</v>
      </c>
      <c r="V71" s="36">
        <f>SUMIFS(СВЦЭМ!$D$39:$D$782,СВЦЭМ!$A$39:$A$782,$A71,СВЦЭМ!$B$39:$B$782,V$47)+'СЕТ СН'!$F$14+СВЦЭМ!$D$10+'СЕТ СН'!$F$6-'СЕТ СН'!$F$26</f>
        <v>765.02484487000004</v>
      </c>
      <c r="W71" s="36">
        <f>SUMIFS(СВЦЭМ!$D$39:$D$782,СВЦЭМ!$A$39:$A$782,$A71,СВЦЭМ!$B$39:$B$782,W$47)+'СЕТ СН'!$F$14+СВЦЭМ!$D$10+'СЕТ СН'!$F$6-'СЕТ СН'!$F$26</f>
        <v>782.84252551999998</v>
      </c>
      <c r="X71" s="36">
        <f>SUMIFS(СВЦЭМ!$D$39:$D$782,СВЦЭМ!$A$39:$A$782,$A71,СВЦЭМ!$B$39:$B$782,X$47)+'СЕТ СН'!$F$14+СВЦЭМ!$D$10+'СЕТ СН'!$F$6-'СЕТ СН'!$F$26</f>
        <v>731.26451424000004</v>
      </c>
      <c r="Y71" s="36">
        <f>SUMIFS(СВЦЭМ!$D$39:$D$782,СВЦЭМ!$A$39:$A$782,$A71,СВЦЭМ!$B$39:$B$782,Y$47)+'СЕТ СН'!$F$14+СВЦЭМ!$D$10+'СЕТ СН'!$F$6-'СЕТ СН'!$F$26</f>
        <v>754.46454970000002</v>
      </c>
    </row>
    <row r="72" spans="1:25" ht="15.75" x14ac:dyDescent="0.2">
      <c r="A72" s="35">
        <f t="shared" si="1"/>
        <v>44433</v>
      </c>
      <c r="B72" s="36">
        <f>SUMIFS(СВЦЭМ!$D$39:$D$782,СВЦЭМ!$A$39:$A$782,$A72,СВЦЭМ!$B$39:$B$782,B$47)+'СЕТ СН'!$F$14+СВЦЭМ!$D$10+'СЕТ СН'!$F$6-'СЕТ СН'!$F$26</f>
        <v>864.10532236999995</v>
      </c>
      <c r="C72" s="36">
        <f>SUMIFS(СВЦЭМ!$D$39:$D$782,СВЦЭМ!$A$39:$A$782,$A72,СВЦЭМ!$B$39:$B$782,C$47)+'СЕТ СН'!$F$14+СВЦЭМ!$D$10+'СЕТ СН'!$F$6-'СЕТ СН'!$F$26</f>
        <v>940.37387625999997</v>
      </c>
      <c r="D72" s="36">
        <f>SUMIFS(СВЦЭМ!$D$39:$D$782,СВЦЭМ!$A$39:$A$782,$A72,СВЦЭМ!$B$39:$B$782,D$47)+'СЕТ СН'!$F$14+СВЦЭМ!$D$10+'СЕТ СН'!$F$6-'СЕТ СН'!$F$26</f>
        <v>970.39898012000003</v>
      </c>
      <c r="E72" s="36">
        <f>SUMIFS(СВЦЭМ!$D$39:$D$782,СВЦЭМ!$A$39:$A$782,$A72,СВЦЭМ!$B$39:$B$782,E$47)+'СЕТ СН'!$F$14+СВЦЭМ!$D$10+'СЕТ СН'!$F$6-'СЕТ СН'!$F$26</f>
        <v>977.01540802</v>
      </c>
      <c r="F72" s="36">
        <f>SUMIFS(СВЦЭМ!$D$39:$D$782,СВЦЭМ!$A$39:$A$782,$A72,СВЦЭМ!$B$39:$B$782,F$47)+'СЕТ СН'!$F$14+СВЦЭМ!$D$10+'СЕТ СН'!$F$6-'СЕТ СН'!$F$26</f>
        <v>969.41649675999997</v>
      </c>
      <c r="G72" s="36">
        <f>SUMIFS(СВЦЭМ!$D$39:$D$782,СВЦЭМ!$A$39:$A$782,$A72,СВЦЭМ!$B$39:$B$782,G$47)+'СЕТ СН'!$F$14+СВЦЭМ!$D$10+'СЕТ СН'!$F$6-'СЕТ СН'!$F$26</f>
        <v>957.26680409000005</v>
      </c>
      <c r="H72" s="36">
        <f>SUMIFS(СВЦЭМ!$D$39:$D$782,СВЦЭМ!$A$39:$A$782,$A72,СВЦЭМ!$B$39:$B$782,H$47)+'СЕТ СН'!$F$14+СВЦЭМ!$D$10+'СЕТ СН'!$F$6-'СЕТ СН'!$F$26</f>
        <v>928.79581097000005</v>
      </c>
      <c r="I72" s="36">
        <f>SUMIFS(СВЦЭМ!$D$39:$D$782,СВЦЭМ!$A$39:$A$782,$A72,СВЦЭМ!$B$39:$B$782,I$47)+'СЕТ СН'!$F$14+СВЦЭМ!$D$10+'СЕТ СН'!$F$6-'СЕТ СН'!$F$26</f>
        <v>854.30024288000004</v>
      </c>
      <c r="J72" s="36">
        <f>SUMIFS(СВЦЭМ!$D$39:$D$782,СВЦЭМ!$A$39:$A$782,$A72,СВЦЭМ!$B$39:$B$782,J$47)+'СЕТ СН'!$F$14+СВЦЭМ!$D$10+'СЕТ СН'!$F$6-'СЕТ СН'!$F$26</f>
        <v>778.63114694000001</v>
      </c>
      <c r="K72" s="36">
        <f>SUMIFS(СВЦЭМ!$D$39:$D$782,СВЦЭМ!$A$39:$A$782,$A72,СВЦЭМ!$B$39:$B$782,K$47)+'СЕТ СН'!$F$14+СВЦЭМ!$D$10+'СЕТ СН'!$F$6-'СЕТ СН'!$F$26</f>
        <v>753.18455682000001</v>
      </c>
      <c r="L72" s="36">
        <f>SUMIFS(СВЦЭМ!$D$39:$D$782,СВЦЭМ!$A$39:$A$782,$A72,СВЦЭМ!$B$39:$B$782,L$47)+'СЕТ СН'!$F$14+СВЦЭМ!$D$10+'СЕТ СН'!$F$6-'СЕТ СН'!$F$26</f>
        <v>763.02219860000002</v>
      </c>
      <c r="M72" s="36">
        <f>SUMIFS(СВЦЭМ!$D$39:$D$782,СВЦЭМ!$A$39:$A$782,$A72,СВЦЭМ!$B$39:$B$782,M$47)+'СЕТ СН'!$F$14+СВЦЭМ!$D$10+'СЕТ СН'!$F$6-'СЕТ СН'!$F$26</f>
        <v>772.22735293000005</v>
      </c>
      <c r="N72" s="36">
        <f>SUMIFS(СВЦЭМ!$D$39:$D$782,СВЦЭМ!$A$39:$A$782,$A72,СВЦЭМ!$B$39:$B$782,N$47)+'СЕТ СН'!$F$14+СВЦЭМ!$D$10+'СЕТ СН'!$F$6-'СЕТ СН'!$F$26</f>
        <v>765.95858986999997</v>
      </c>
      <c r="O72" s="36">
        <f>SUMIFS(СВЦЭМ!$D$39:$D$782,СВЦЭМ!$A$39:$A$782,$A72,СВЦЭМ!$B$39:$B$782,O$47)+'СЕТ СН'!$F$14+СВЦЭМ!$D$10+'СЕТ СН'!$F$6-'СЕТ СН'!$F$26</f>
        <v>768.03925891000006</v>
      </c>
      <c r="P72" s="36">
        <f>SUMIFS(СВЦЭМ!$D$39:$D$782,СВЦЭМ!$A$39:$A$782,$A72,СВЦЭМ!$B$39:$B$782,P$47)+'СЕТ СН'!$F$14+СВЦЭМ!$D$10+'СЕТ СН'!$F$6-'СЕТ СН'!$F$26</f>
        <v>784.19944272999999</v>
      </c>
      <c r="Q72" s="36">
        <f>SUMIFS(СВЦЭМ!$D$39:$D$782,СВЦЭМ!$A$39:$A$782,$A72,СВЦЭМ!$B$39:$B$782,Q$47)+'СЕТ СН'!$F$14+СВЦЭМ!$D$10+'СЕТ СН'!$F$6-'СЕТ СН'!$F$26</f>
        <v>788.85845704999997</v>
      </c>
      <c r="R72" s="36">
        <f>SUMIFS(СВЦЭМ!$D$39:$D$782,СВЦЭМ!$A$39:$A$782,$A72,СВЦЭМ!$B$39:$B$782,R$47)+'СЕТ СН'!$F$14+СВЦЭМ!$D$10+'СЕТ СН'!$F$6-'СЕТ СН'!$F$26</f>
        <v>787.56733251000003</v>
      </c>
      <c r="S72" s="36">
        <f>SUMIFS(СВЦЭМ!$D$39:$D$782,СВЦЭМ!$A$39:$A$782,$A72,СВЦЭМ!$B$39:$B$782,S$47)+'СЕТ СН'!$F$14+СВЦЭМ!$D$10+'СЕТ СН'!$F$6-'СЕТ СН'!$F$26</f>
        <v>772.50229851000006</v>
      </c>
      <c r="T72" s="36">
        <f>SUMIFS(СВЦЭМ!$D$39:$D$782,СВЦЭМ!$A$39:$A$782,$A72,СВЦЭМ!$B$39:$B$782,T$47)+'СЕТ СН'!$F$14+СВЦЭМ!$D$10+'СЕТ СН'!$F$6-'СЕТ СН'!$F$26</f>
        <v>799.55532111000002</v>
      </c>
      <c r="U72" s="36">
        <f>SUMIFS(СВЦЭМ!$D$39:$D$782,СВЦЭМ!$A$39:$A$782,$A72,СВЦЭМ!$B$39:$B$782,U$47)+'СЕТ СН'!$F$14+СВЦЭМ!$D$10+'СЕТ СН'!$F$6-'СЕТ СН'!$F$26</f>
        <v>794.43615288000001</v>
      </c>
      <c r="V72" s="36">
        <f>SUMIFS(СВЦЭМ!$D$39:$D$782,СВЦЭМ!$A$39:$A$782,$A72,СВЦЭМ!$B$39:$B$782,V$47)+'СЕТ СН'!$F$14+СВЦЭМ!$D$10+'СЕТ СН'!$F$6-'СЕТ СН'!$F$26</f>
        <v>811.63127856999995</v>
      </c>
      <c r="W72" s="36">
        <f>SUMIFS(СВЦЭМ!$D$39:$D$782,СВЦЭМ!$A$39:$A$782,$A72,СВЦЭМ!$B$39:$B$782,W$47)+'СЕТ СН'!$F$14+СВЦЭМ!$D$10+'СЕТ СН'!$F$6-'СЕТ СН'!$F$26</f>
        <v>823.52333464000003</v>
      </c>
      <c r="X72" s="36">
        <f>SUMIFS(СВЦЭМ!$D$39:$D$782,СВЦЭМ!$A$39:$A$782,$A72,СВЦЭМ!$B$39:$B$782,X$47)+'СЕТ СН'!$F$14+СВЦЭМ!$D$10+'СЕТ СН'!$F$6-'СЕТ СН'!$F$26</f>
        <v>772.41431007999995</v>
      </c>
      <c r="Y72" s="36">
        <f>SUMIFS(СВЦЭМ!$D$39:$D$782,СВЦЭМ!$A$39:$A$782,$A72,СВЦЭМ!$B$39:$B$782,Y$47)+'СЕТ СН'!$F$14+СВЦЭМ!$D$10+'СЕТ СН'!$F$6-'СЕТ СН'!$F$26</f>
        <v>784.79385359000003</v>
      </c>
    </row>
    <row r="73" spans="1:25" ht="15.75" x14ac:dyDescent="0.2">
      <c r="A73" s="35">
        <f t="shared" si="1"/>
        <v>44434</v>
      </c>
      <c r="B73" s="36">
        <f>SUMIFS(СВЦЭМ!$D$39:$D$782,СВЦЭМ!$A$39:$A$782,$A73,СВЦЭМ!$B$39:$B$782,B$47)+'СЕТ СН'!$F$14+СВЦЭМ!$D$10+'СЕТ СН'!$F$6-'СЕТ СН'!$F$26</f>
        <v>878.41158572999996</v>
      </c>
      <c r="C73" s="36">
        <f>SUMIFS(СВЦЭМ!$D$39:$D$782,СВЦЭМ!$A$39:$A$782,$A73,СВЦЭМ!$B$39:$B$782,C$47)+'СЕТ СН'!$F$14+СВЦЭМ!$D$10+'СЕТ СН'!$F$6-'СЕТ СН'!$F$26</f>
        <v>945.64827394999998</v>
      </c>
      <c r="D73" s="36">
        <f>SUMIFS(СВЦЭМ!$D$39:$D$782,СВЦЭМ!$A$39:$A$782,$A73,СВЦЭМ!$B$39:$B$782,D$47)+'СЕТ СН'!$F$14+СВЦЭМ!$D$10+'СЕТ СН'!$F$6-'СЕТ СН'!$F$26</f>
        <v>1000.46533465</v>
      </c>
      <c r="E73" s="36">
        <f>SUMIFS(СВЦЭМ!$D$39:$D$782,СВЦЭМ!$A$39:$A$782,$A73,СВЦЭМ!$B$39:$B$782,E$47)+'СЕТ СН'!$F$14+СВЦЭМ!$D$10+'СЕТ СН'!$F$6-'СЕТ СН'!$F$26</f>
        <v>1016.16555708</v>
      </c>
      <c r="F73" s="36">
        <f>SUMIFS(СВЦЭМ!$D$39:$D$782,СВЦЭМ!$A$39:$A$782,$A73,СВЦЭМ!$B$39:$B$782,F$47)+'СЕТ СН'!$F$14+СВЦЭМ!$D$10+'СЕТ СН'!$F$6-'СЕТ СН'!$F$26</f>
        <v>1013.19220662</v>
      </c>
      <c r="G73" s="36">
        <f>SUMIFS(СВЦЭМ!$D$39:$D$782,СВЦЭМ!$A$39:$A$782,$A73,СВЦЭМ!$B$39:$B$782,G$47)+'СЕТ СН'!$F$14+СВЦЭМ!$D$10+'СЕТ СН'!$F$6-'СЕТ СН'!$F$26</f>
        <v>997.24104921000003</v>
      </c>
      <c r="H73" s="36">
        <f>SUMIFS(СВЦЭМ!$D$39:$D$782,СВЦЭМ!$A$39:$A$782,$A73,СВЦЭМ!$B$39:$B$782,H$47)+'СЕТ СН'!$F$14+СВЦЭМ!$D$10+'СЕТ СН'!$F$6-'СЕТ СН'!$F$26</f>
        <v>959.57451465999998</v>
      </c>
      <c r="I73" s="36">
        <f>SUMIFS(СВЦЭМ!$D$39:$D$782,СВЦЭМ!$A$39:$A$782,$A73,СВЦЭМ!$B$39:$B$782,I$47)+'СЕТ СН'!$F$14+СВЦЭМ!$D$10+'СЕТ СН'!$F$6-'СЕТ СН'!$F$26</f>
        <v>878.36737625000001</v>
      </c>
      <c r="J73" s="36">
        <f>SUMIFS(СВЦЭМ!$D$39:$D$782,СВЦЭМ!$A$39:$A$782,$A73,СВЦЭМ!$B$39:$B$782,J$47)+'СЕТ СН'!$F$14+СВЦЭМ!$D$10+'СЕТ СН'!$F$6-'СЕТ СН'!$F$26</f>
        <v>795.86928499999999</v>
      </c>
      <c r="K73" s="36">
        <f>SUMIFS(СВЦЭМ!$D$39:$D$782,СВЦЭМ!$A$39:$A$782,$A73,СВЦЭМ!$B$39:$B$782,K$47)+'СЕТ СН'!$F$14+СВЦЭМ!$D$10+'СЕТ СН'!$F$6-'СЕТ СН'!$F$26</f>
        <v>803.60693487000003</v>
      </c>
      <c r="L73" s="36">
        <f>SUMIFS(СВЦЭМ!$D$39:$D$782,СВЦЭМ!$A$39:$A$782,$A73,СВЦЭМ!$B$39:$B$782,L$47)+'СЕТ СН'!$F$14+СВЦЭМ!$D$10+'СЕТ СН'!$F$6-'СЕТ СН'!$F$26</f>
        <v>821.43625897000004</v>
      </c>
      <c r="M73" s="36">
        <f>SUMIFS(СВЦЭМ!$D$39:$D$782,СВЦЭМ!$A$39:$A$782,$A73,СВЦЭМ!$B$39:$B$782,M$47)+'СЕТ СН'!$F$14+СВЦЭМ!$D$10+'СЕТ СН'!$F$6-'СЕТ СН'!$F$26</f>
        <v>819.34317263000003</v>
      </c>
      <c r="N73" s="36">
        <f>SUMIFS(СВЦЭМ!$D$39:$D$782,СВЦЭМ!$A$39:$A$782,$A73,СВЦЭМ!$B$39:$B$782,N$47)+'СЕТ СН'!$F$14+СВЦЭМ!$D$10+'СЕТ СН'!$F$6-'СЕТ СН'!$F$26</f>
        <v>815.82032404000006</v>
      </c>
      <c r="O73" s="36">
        <f>SUMIFS(СВЦЭМ!$D$39:$D$782,СВЦЭМ!$A$39:$A$782,$A73,СВЦЭМ!$B$39:$B$782,O$47)+'СЕТ СН'!$F$14+СВЦЭМ!$D$10+'СЕТ СН'!$F$6-'СЕТ СН'!$F$26</f>
        <v>797.88372886000002</v>
      </c>
      <c r="P73" s="36">
        <f>SUMIFS(СВЦЭМ!$D$39:$D$782,СВЦЭМ!$A$39:$A$782,$A73,СВЦЭМ!$B$39:$B$782,P$47)+'СЕТ СН'!$F$14+СВЦЭМ!$D$10+'СЕТ СН'!$F$6-'СЕТ СН'!$F$26</f>
        <v>798.57869149999999</v>
      </c>
      <c r="Q73" s="36">
        <f>SUMIFS(СВЦЭМ!$D$39:$D$782,СВЦЭМ!$A$39:$A$782,$A73,СВЦЭМ!$B$39:$B$782,Q$47)+'СЕТ СН'!$F$14+СВЦЭМ!$D$10+'СЕТ СН'!$F$6-'СЕТ СН'!$F$26</f>
        <v>787.22052787999996</v>
      </c>
      <c r="R73" s="36">
        <f>SUMIFS(СВЦЭМ!$D$39:$D$782,СВЦЭМ!$A$39:$A$782,$A73,СВЦЭМ!$B$39:$B$782,R$47)+'СЕТ СН'!$F$14+СВЦЭМ!$D$10+'СЕТ СН'!$F$6-'СЕТ СН'!$F$26</f>
        <v>778.41565323999998</v>
      </c>
      <c r="S73" s="36">
        <f>SUMIFS(СВЦЭМ!$D$39:$D$782,СВЦЭМ!$A$39:$A$782,$A73,СВЦЭМ!$B$39:$B$782,S$47)+'СЕТ СН'!$F$14+СВЦЭМ!$D$10+'СЕТ СН'!$F$6-'СЕТ СН'!$F$26</f>
        <v>791.93234123000002</v>
      </c>
      <c r="T73" s="36">
        <f>SUMIFS(СВЦЭМ!$D$39:$D$782,СВЦЭМ!$A$39:$A$782,$A73,СВЦЭМ!$B$39:$B$782,T$47)+'СЕТ СН'!$F$14+СВЦЭМ!$D$10+'СЕТ СН'!$F$6-'СЕТ СН'!$F$26</f>
        <v>844.84043140999995</v>
      </c>
      <c r="U73" s="36">
        <f>SUMIFS(СВЦЭМ!$D$39:$D$782,СВЦЭМ!$A$39:$A$782,$A73,СВЦЭМ!$B$39:$B$782,U$47)+'СЕТ СН'!$F$14+СВЦЭМ!$D$10+'СЕТ СН'!$F$6-'СЕТ СН'!$F$26</f>
        <v>839.36115830000006</v>
      </c>
      <c r="V73" s="36">
        <f>SUMIFS(СВЦЭМ!$D$39:$D$782,СВЦЭМ!$A$39:$A$782,$A73,СВЦЭМ!$B$39:$B$782,V$47)+'СЕТ СН'!$F$14+СВЦЭМ!$D$10+'СЕТ СН'!$F$6-'СЕТ СН'!$F$26</f>
        <v>860.90934146999996</v>
      </c>
      <c r="W73" s="36">
        <f>SUMIFS(СВЦЭМ!$D$39:$D$782,СВЦЭМ!$A$39:$A$782,$A73,СВЦЭМ!$B$39:$B$782,W$47)+'СЕТ СН'!$F$14+СВЦЭМ!$D$10+'СЕТ СН'!$F$6-'СЕТ СН'!$F$26</f>
        <v>861.32614655999998</v>
      </c>
      <c r="X73" s="36">
        <f>SUMIFS(СВЦЭМ!$D$39:$D$782,СВЦЭМ!$A$39:$A$782,$A73,СВЦЭМ!$B$39:$B$782,X$47)+'СЕТ СН'!$F$14+СВЦЭМ!$D$10+'СЕТ СН'!$F$6-'СЕТ СН'!$F$26</f>
        <v>829.18471842999998</v>
      </c>
      <c r="Y73" s="36">
        <f>SUMIFS(СВЦЭМ!$D$39:$D$782,СВЦЭМ!$A$39:$A$782,$A73,СВЦЭМ!$B$39:$B$782,Y$47)+'СЕТ СН'!$F$14+СВЦЭМ!$D$10+'СЕТ СН'!$F$6-'СЕТ СН'!$F$26</f>
        <v>817.81117869000002</v>
      </c>
    </row>
    <row r="74" spans="1:25" ht="15.75" x14ac:dyDescent="0.2">
      <c r="A74" s="35">
        <f t="shared" si="1"/>
        <v>44435</v>
      </c>
      <c r="B74" s="36">
        <f>SUMIFS(СВЦЭМ!$D$39:$D$782,СВЦЭМ!$A$39:$A$782,$A74,СВЦЭМ!$B$39:$B$782,B$47)+'СЕТ СН'!$F$14+СВЦЭМ!$D$10+'СЕТ СН'!$F$6-'СЕТ СН'!$F$26</f>
        <v>961.20126044000006</v>
      </c>
      <c r="C74" s="36">
        <f>SUMIFS(СВЦЭМ!$D$39:$D$782,СВЦЭМ!$A$39:$A$782,$A74,СВЦЭМ!$B$39:$B$782,C$47)+'СЕТ СН'!$F$14+СВЦЭМ!$D$10+'СЕТ СН'!$F$6-'СЕТ СН'!$F$26</f>
        <v>1028.64623263</v>
      </c>
      <c r="D74" s="36">
        <f>SUMIFS(СВЦЭМ!$D$39:$D$782,СВЦЭМ!$A$39:$A$782,$A74,СВЦЭМ!$B$39:$B$782,D$47)+'СЕТ СН'!$F$14+СВЦЭМ!$D$10+'СЕТ СН'!$F$6-'СЕТ СН'!$F$26</f>
        <v>1112.17197723</v>
      </c>
      <c r="E74" s="36">
        <f>SUMIFS(СВЦЭМ!$D$39:$D$782,СВЦЭМ!$A$39:$A$782,$A74,СВЦЭМ!$B$39:$B$782,E$47)+'СЕТ СН'!$F$14+СВЦЭМ!$D$10+'СЕТ СН'!$F$6-'СЕТ СН'!$F$26</f>
        <v>1151.55976111</v>
      </c>
      <c r="F74" s="36">
        <f>SUMIFS(СВЦЭМ!$D$39:$D$782,СВЦЭМ!$A$39:$A$782,$A74,СВЦЭМ!$B$39:$B$782,F$47)+'СЕТ СН'!$F$14+СВЦЭМ!$D$10+'СЕТ СН'!$F$6-'СЕТ СН'!$F$26</f>
        <v>1160.7014585999998</v>
      </c>
      <c r="G74" s="36">
        <f>SUMIFS(СВЦЭМ!$D$39:$D$782,СВЦЭМ!$A$39:$A$782,$A74,СВЦЭМ!$B$39:$B$782,G$47)+'СЕТ СН'!$F$14+СВЦЭМ!$D$10+'СЕТ СН'!$F$6-'СЕТ СН'!$F$26</f>
        <v>1143.0594985799999</v>
      </c>
      <c r="H74" s="36">
        <f>SUMIFS(СВЦЭМ!$D$39:$D$782,СВЦЭМ!$A$39:$A$782,$A74,СВЦЭМ!$B$39:$B$782,H$47)+'СЕТ СН'!$F$14+СВЦЭМ!$D$10+'СЕТ СН'!$F$6-'СЕТ СН'!$F$26</f>
        <v>1068.43502081</v>
      </c>
      <c r="I74" s="36">
        <f>SUMIFS(СВЦЭМ!$D$39:$D$782,СВЦЭМ!$A$39:$A$782,$A74,СВЦЭМ!$B$39:$B$782,I$47)+'СЕТ СН'!$F$14+СВЦЭМ!$D$10+'СЕТ СН'!$F$6-'СЕТ СН'!$F$26</f>
        <v>954.03570907000005</v>
      </c>
      <c r="J74" s="36">
        <f>SUMIFS(СВЦЭМ!$D$39:$D$782,СВЦЭМ!$A$39:$A$782,$A74,СВЦЭМ!$B$39:$B$782,J$47)+'СЕТ СН'!$F$14+СВЦЭМ!$D$10+'СЕТ СН'!$F$6-'СЕТ СН'!$F$26</f>
        <v>873.74636207000003</v>
      </c>
      <c r="K74" s="36">
        <f>SUMIFS(СВЦЭМ!$D$39:$D$782,СВЦЭМ!$A$39:$A$782,$A74,СВЦЭМ!$B$39:$B$782,K$47)+'СЕТ СН'!$F$14+СВЦЭМ!$D$10+'СЕТ СН'!$F$6-'СЕТ СН'!$F$26</f>
        <v>825.60865861000002</v>
      </c>
      <c r="L74" s="36">
        <f>SUMIFS(СВЦЭМ!$D$39:$D$782,СВЦЭМ!$A$39:$A$782,$A74,СВЦЭМ!$B$39:$B$782,L$47)+'СЕТ СН'!$F$14+СВЦЭМ!$D$10+'СЕТ СН'!$F$6-'СЕТ СН'!$F$26</f>
        <v>829.24617575000002</v>
      </c>
      <c r="M74" s="36">
        <f>SUMIFS(СВЦЭМ!$D$39:$D$782,СВЦЭМ!$A$39:$A$782,$A74,СВЦЭМ!$B$39:$B$782,M$47)+'СЕТ СН'!$F$14+СВЦЭМ!$D$10+'СЕТ СН'!$F$6-'СЕТ СН'!$F$26</f>
        <v>831.86878044000002</v>
      </c>
      <c r="N74" s="36">
        <f>SUMIFS(СВЦЭМ!$D$39:$D$782,СВЦЭМ!$A$39:$A$782,$A74,СВЦЭМ!$B$39:$B$782,N$47)+'СЕТ СН'!$F$14+СВЦЭМ!$D$10+'СЕТ СН'!$F$6-'СЕТ СН'!$F$26</f>
        <v>831.48101914000006</v>
      </c>
      <c r="O74" s="36">
        <f>SUMIFS(СВЦЭМ!$D$39:$D$782,СВЦЭМ!$A$39:$A$782,$A74,СВЦЭМ!$B$39:$B$782,O$47)+'СЕТ СН'!$F$14+СВЦЭМ!$D$10+'СЕТ СН'!$F$6-'СЕТ СН'!$F$26</f>
        <v>831.86815749000004</v>
      </c>
      <c r="P74" s="36">
        <f>SUMIFS(СВЦЭМ!$D$39:$D$782,СВЦЭМ!$A$39:$A$782,$A74,СВЦЭМ!$B$39:$B$782,P$47)+'СЕТ СН'!$F$14+СВЦЭМ!$D$10+'СЕТ СН'!$F$6-'СЕТ СН'!$F$26</f>
        <v>854.02959315999999</v>
      </c>
      <c r="Q74" s="36">
        <f>SUMIFS(СВЦЭМ!$D$39:$D$782,СВЦЭМ!$A$39:$A$782,$A74,СВЦЭМ!$B$39:$B$782,Q$47)+'СЕТ СН'!$F$14+СВЦЭМ!$D$10+'СЕТ СН'!$F$6-'СЕТ СН'!$F$26</f>
        <v>860.30262957000002</v>
      </c>
      <c r="R74" s="36">
        <f>SUMIFS(СВЦЭМ!$D$39:$D$782,СВЦЭМ!$A$39:$A$782,$A74,СВЦЭМ!$B$39:$B$782,R$47)+'СЕТ СН'!$F$14+СВЦЭМ!$D$10+'СЕТ СН'!$F$6-'СЕТ СН'!$F$26</f>
        <v>859.39321715999995</v>
      </c>
      <c r="S74" s="36">
        <f>SUMIFS(СВЦЭМ!$D$39:$D$782,СВЦЭМ!$A$39:$A$782,$A74,СВЦЭМ!$B$39:$B$782,S$47)+'СЕТ СН'!$F$14+СВЦЭМ!$D$10+'СЕТ СН'!$F$6-'СЕТ СН'!$F$26</f>
        <v>828.04837087999999</v>
      </c>
      <c r="T74" s="36">
        <f>SUMIFS(СВЦЭМ!$D$39:$D$782,СВЦЭМ!$A$39:$A$782,$A74,СВЦЭМ!$B$39:$B$782,T$47)+'СЕТ СН'!$F$14+СВЦЭМ!$D$10+'СЕТ СН'!$F$6-'СЕТ СН'!$F$26</f>
        <v>813.25427580999997</v>
      </c>
      <c r="U74" s="36">
        <f>SUMIFS(СВЦЭМ!$D$39:$D$782,СВЦЭМ!$A$39:$A$782,$A74,СВЦЭМ!$B$39:$B$782,U$47)+'СЕТ СН'!$F$14+СВЦЭМ!$D$10+'СЕТ СН'!$F$6-'СЕТ СН'!$F$26</f>
        <v>821.88442039000006</v>
      </c>
      <c r="V74" s="36">
        <f>SUMIFS(СВЦЭМ!$D$39:$D$782,СВЦЭМ!$A$39:$A$782,$A74,СВЦЭМ!$B$39:$B$782,V$47)+'СЕТ СН'!$F$14+СВЦЭМ!$D$10+'СЕТ СН'!$F$6-'СЕТ СН'!$F$26</f>
        <v>807.45926957999995</v>
      </c>
      <c r="W74" s="36">
        <f>SUMIFS(СВЦЭМ!$D$39:$D$782,СВЦЭМ!$A$39:$A$782,$A74,СВЦЭМ!$B$39:$B$782,W$47)+'СЕТ СН'!$F$14+СВЦЭМ!$D$10+'СЕТ СН'!$F$6-'СЕТ СН'!$F$26</f>
        <v>798.36444578999999</v>
      </c>
      <c r="X74" s="36">
        <f>SUMIFS(СВЦЭМ!$D$39:$D$782,СВЦЭМ!$A$39:$A$782,$A74,СВЦЭМ!$B$39:$B$782,X$47)+'СЕТ СН'!$F$14+СВЦЭМ!$D$10+'СЕТ СН'!$F$6-'СЕТ СН'!$F$26</f>
        <v>843.68297471999995</v>
      </c>
      <c r="Y74" s="36">
        <f>SUMIFS(СВЦЭМ!$D$39:$D$782,СВЦЭМ!$A$39:$A$782,$A74,СВЦЭМ!$B$39:$B$782,Y$47)+'СЕТ СН'!$F$14+СВЦЭМ!$D$10+'СЕТ СН'!$F$6-'СЕТ СН'!$F$26</f>
        <v>905.77374525000005</v>
      </c>
    </row>
    <row r="75" spans="1:25" ht="15.75" x14ac:dyDescent="0.2">
      <c r="A75" s="35">
        <f t="shared" si="1"/>
        <v>44436</v>
      </c>
      <c r="B75" s="36">
        <f>SUMIFS(СВЦЭМ!$D$39:$D$782,СВЦЭМ!$A$39:$A$782,$A75,СВЦЭМ!$B$39:$B$782,B$47)+'СЕТ СН'!$F$14+СВЦЭМ!$D$10+'СЕТ СН'!$F$6-'СЕТ СН'!$F$26</f>
        <v>916.70191700999999</v>
      </c>
      <c r="C75" s="36">
        <f>SUMIFS(СВЦЭМ!$D$39:$D$782,СВЦЭМ!$A$39:$A$782,$A75,СВЦЭМ!$B$39:$B$782,C$47)+'СЕТ СН'!$F$14+СВЦЭМ!$D$10+'СЕТ СН'!$F$6-'СЕТ СН'!$F$26</f>
        <v>984.62891461000004</v>
      </c>
      <c r="D75" s="36">
        <f>SUMIFS(СВЦЭМ!$D$39:$D$782,СВЦЭМ!$A$39:$A$782,$A75,СВЦЭМ!$B$39:$B$782,D$47)+'СЕТ СН'!$F$14+СВЦЭМ!$D$10+'СЕТ СН'!$F$6-'СЕТ СН'!$F$26</f>
        <v>1036.6488210099999</v>
      </c>
      <c r="E75" s="36">
        <f>SUMIFS(СВЦЭМ!$D$39:$D$782,СВЦЭМ!$A$39:$A$782,$A75,СВЦЭМ!$B$39:$B$782,E$47)+'СЕТ СН'!$F$14+СВЦЭМ!$D$10+'СЕТ СН'!$F$6-'СЕТ СН'!$F$26</f>
        <v>1058.2666507500001</v>
      </c>
      <c r="F75" s="36">
        <f>SUMIFS(СВЦЭМ!$D$39:$D$782,СВЦЭМ!$A$39:$A$782,$A75,СВЦЭМ!$B$39:$B$782,F$47)+'СЕТ СН'!$F$14+СВЦЭМ!$D$10+'СЕТ СН'!$F$6-'СЕТ СН'!$F$26</f>
        <v>1065.0246185199999</v>
      </c>
      <c r="G75" s="36">
        <f>SUMIFS(СВЦЭМ!$D$39:$D$782,СВЦЭМ!$A$39:$A$782,$A75,СВЦЭМ!$B$39:$B$782,G$47)+'СЕТ СН'!$F$14+СВЦЭМ!$D$10+'СЕТ СН'!$F$6-'СЕТ СН'!$F$26</f>
        <v>1063.0650810899999</v>
      </c>
      <c r="H75" s="36">
        <f>SUMIFS(СВЦЭМ!$D$39:$D$782,СВЦЭМ!$A$39:$A$782,$A75,СВЦЭМ!$B$39:$B$782,H$47)+'СЕТ СН'!$F$14+СВЦЭМ!$D$10+'СЕТ СН'!$F$6-'СЕТ СН'!$F$26</f>
        <v>1034.8596304599998</v>
      </c>
      <c r="I75" s="36">
        <f>SUMIFS(СВЦЭМ!$D$39:$D$782,СВЦЭМ!$A$39:$A$782,$A75,СВЦЭМ!$B$39:$B$782,I$47)+'СЕТ СН'!$F$14+СВЦЭМ!$D$10+'СЕТ СН'!$F$6-'СЕТ СН'!$F$26</f>
        <v>932.54631705999998</v>
      </c>
      <c r="J75" s="36">
        <f>SUMIFS(СВЦЭМ!$D$39:$D$782,СВЦЭМ!$A$39:$A$782,$A75,СВЦЭМ!$B$39:$B$782,J$47)+'СЕТ СН'!$F$14+СВЦЭМ!$D$10+'СЕТ СН'!$F$6-'СЕТ СН'!$F$26</f>
        <v>845.33966664000002</v>
      </c>
      <c r="K75" s="36">
        <f>SUMIFS(СВЦЭМ!$D$39:$D$782,СВЦЭМ!$A$39:$A$782,$A75,СВЦЭМ!$B$39:$B$782,K$47)+'СЕТ СН'!$F$14+СВЦЭМ!$D$10+'СЕТ СН'!$F$6-'СЕТ СН'!$F$26</f>
        <v>778.52321811000002</v>
      </c>
      <c r="L75" s="36">
        <f>SUMIFS(СВЦЭМ!$D$39:$D$782,СВЦЭМ!$A$39:$A$782,$A75,СВЦЭМ!$B$39:$B$782,L$47)+'СЕТ СН'!$F$14+СВЦЭМ!$D$10+'СЕТ СН'!$F$6-'СЕТ СН'!$F$26</f>
        <v>743.06316953999999</v>
      </c>
      <c r="M75" s="36">
        <f>SUMIFS(СВЦЭМ!$D$39:$D$782,СВЦЭМ!$A$39:$A$782,$A75,СВЦЭМ!$B$39:$B$782,M$47)+'СЕТ СН'!$F$14+СВЦЭМ!$D$10+'СЕТ СН'!$F$6-'СЕТ СН'!$F$26</f>
        <v>738.71286358999998</v>
      </c>
      <c r="N75" s="36">
        <f>SUMIFS(СВЦЭМ!$D$39:$D$782,СВЦЭМ!$A$39:$A$782,$A75,СВЦЭМ!$B$39:$B$782,N$47)+'СЕТ СН'!$F$14+СВЦЭМ!$D$10+'СЕТ СН'!$F$6-'СЕТ СН'!$F$26</f>
        <v>748.15669886000001</v>
      </c>
      <c r="O75" s="36">
        <f>SUMIFS(СВЦЭМ!$D$39:$D$782,СВЦЭМ!$A$39:$A$782,$A75,СВЦЭМ!$B$39:$B$782,O$47)+'СЕТ СН'!$F$14+СВЦЭМ!$D$10+'СЕТ СН'!$F$6-'СЕТ СН'!$F$26</f>
        <v>764.27817352</v>
      </c>
      <c r="P75" s="36">
        <f>SUMIFS(СВЦЭМ!$D$39:$D$782,СВЦЭМ!$A$39:$A$782,$A75,СВЦЭМ!$B$39:$B$782,P$47)+'СЕТ СН'!$F$14+СВЦЭМ!$D$10+'СЕТ СН'!$F$6-'СЕТ СН'!$F$26</f>
        <v>781.03532233999999</v>
      </c>
      <c r="Q75" s="36">
        <f>SUMIFS(СВЦЭМ!$D$39:$D$782,СВЦЭМ!$A$39:$A$782,$A75,СВЦЭМ!$B$39:$B$782,Q$47)+'СЕТ СН'!$F$14+СВЦЭМ!$D$10+'СЕТ СН'!$F$6-'СЕТ СН'!$F$26</f>
        <v>791.74441101000002</v>
      </c>
      <c r="R75" s="36">
        <f>SUMIFS(СВЦЭМ!$D$39:$D$782,СВЦЭМ!$A$39:$A$782,$A75,СВЦЭМ!$B$39:$B$782,R$47)+'СЕТ СН'!$F$14+СВЦЭМ!$D$10+'СЕТ СН'!$F$6-'СЕТ СН'!$F$26</f>
        <v>789.15063884000006</v>
      </c>
      <c r="S75" s="36">
        <f>SUMIFS(СВЦЭМ!$D$39:$D$782,СВЦЭМ!$A$39:$A$782,$A75,СВЦЭМ!$B$39:$B$782,S$47)+'СЕТ СН'!$F$14+СВЦЭМ!$D$10+'СЕТ СН'!$F$6-'СЕТ СН'!$F$26</f>
        <v>765.33521631999997</v>
      </c>
      <c r="T75" s="36">
        <f>SUMIFS(СВЦЭМ!$D$39:$D$782,СВЦЭМ!$A$39:$A$782,$A75,СВЦЭМ!$B$39:$B$782,T$47)+'СЕТ СН'!$F$14+СВЦЭМ!$D$10+'СЕТ СН'!$F$6-'СЕТ СН'!$F$26</f>
        <v>750.87836289999996</v>
      </c>
      <c r="U75" s="36">
        <f>SUMIFS(СВЦЭМ!$D$39:$D$782,СВЦЭМ!$A$39:$A$782,$A75,СВЦЭМ!$B$39:$B$782,U$47)+'СЕТ СН'!$F$14+СВЦЭМ!$D$10+'СЕТ СН'!$F$6-'СЕТ СН'!$F$26</f>
        <v>752.36324929</v>
      </c>
      <c r="V75" s="36">
        <f>SUMIFS(СВЦЭМ!$D$39:$D$782,СВЦЭМ!$A$39:$A$782,$A75,СВЦЭМ!$B$39:$B$782,V$47)+'СЕТ СН'!$F$14+СВЦЭМ!$D$10+'СЕТ СН'!$F$6-'СЕТ СН'!$F$26</f>
        <v>746.68598449000001</v>
      </c>
      <c r="W75" s="36">
        <f>SUMIFS(СВЦЭМ!$D$39:$D$782,СВЦЭМ!$A$39:$A$782,$A75,СВЦЭМ!$B$39:$B$782,W$47)+'СЕТ СН'!$F$14+СВЦЭМ!$D$10+'СЕТ СН'!$F$6-'СЕТ СН'!$F$26</f>
        <v>762.06077209</v>
      </c>
      <c r="X75" s="36">
        <f>SUMIFS(СВЦЭМ!$D$39:$D$782,СВЦЭМ!$A$39:$A$782,$A75,СВЦЭМ!$B$39:$B$782,X$47)+'СЕТ СН'!$F$14+СВЦЭМ!$D$10+'СЕТ СН'!$F$6-'СЕТ СН'!$F$26</f>
        <v>786.32484134000003</v>
      </c>
      <c r="Y75" s="36">
        <f>SUMIFS(СВЦЭМ!$D$39:$D$782,СВЦЭМ!$A$39:$A$782,$A75,СВЦЭМ!$B$39:$B$782,Y$47)+'СЕТ СН'!$F$14+СВЦЭМ!$D$10+'СЕТ СН'!$F$6-'СЕТ СН'!$F$26</f>
        <v>826.40991159999999</v>
      </c>
    </row>
    <row r="76" spans="1:25" ht="15.75" x14ac:dyDescent="0.2">
      <c r="A76" s="35">
        <f t="shared" si="1"/>
        <v>44437</v>
      </c>
      <c r="B76" s="36">
        <f>SUMIFS(СВЦЭМ!$D$39:$D$782,СВЦЭМ!$A$39:$A$782,$A76,СВЦЭМ!$B$39:$B$782,B$47)+'СЕТ СН'!$F$14+СВЦЭМ!$D$10+'СЕТ СН'!$F$6-'СЕТ СН'!$F$26</f>
        <v>921.89731630999995</v>
      </c>
      <c r="C76" s="36">
        <f>SUMIFS(СВЦЭМ!$D$39:$D$782,СВЦЭМ!$A$39:$A$782,$A76,СВЦЭМ!$B$39:$B$782,C$47)+'СЕТ СН'!$F$14+СВЦЭМ!$D$10+'СЕТ СН'!$F$6-'СЕТ СН'!$F$26</f>
        <v>985.68927900000006</v>
      </c>
      <c r="D76" s="36">
        <f>SUMIFS(СВЦЭМ!$D$39:$D$782,СВЦЭМ!$A$39:$A$782,$A76,СВЦЭМ!$B$39:$B$782,D$47)+'СЕТ СН'!$F$14+СВЦЭМ!$D$10+'СЕТ СН'!$F$6-'СЕТ СН'!$F$26</f>
        <v>1047.45318632</v>
      </c>
      <c r="E76" s="36">
        <f>SUMIFS(СВЦЭМ!$D$39:$D$782,СВЦЭМ!$A$39:$A$782,$A76,СВЦЭМ!$B$39:$B$782,E$47)+'СЕТ СН'!$F$14+СВЦЭМ!$D$10+'СЕТ СН'!$F$6-'СЕТ СН'!$F$26</f>
        <v>1076.58482521</v>
      </c>
      <c r="F76" s="36">
        <f>SUMIFS(СВЦЭМ!$D$39:$D$782,СВЦЭМ!$A$39:$A$782,$A76,СВЦЭМ!$B$39:$B$782,F$47)+'СЕТ СН'!$F$14+СВЦЭМ!$D$10+'СЕТ СН'!$F$6-'СЕТ СН'!$F$26</f>
        <v>1083.8618786699999</v>
      </c>
      <c r="G76" s="36">
        <f>SUMIFS(СВЦЭМ!$D$39:$D$782,СВЦЭМ!$A$39:$A$782,$A76,СВЦЭМ!$B$39:$B$782,G$47)+'СЕТ СН'!$F$14+СВЦЭМ!$D$10+'СЕТ СН'!$F$6-'СЕТ СН'!$F$26</f>
        <v>1078.53252963</v>
      </c>
      <c r="H76" s="36">
        <f>SUMIFS(СВЦЭМ!$D$39:$D$782,СВЦЭМ!$A$39:$A$782,$A76,СВЦЭМ!$B$39:$B$782,H$47)+'СЕТ СН'!$F$14+СВЦЭМ!$D$10+'СЕТ СН'!$F$6-'СЕТ СН'!$F$26</f>
        <v>1049.2936657999999</v>
      </c>
      <c r="I76" s="36">
        <f>SUMIFS(СВЦЭМ!$D$39:$D$782,СВЦЭМ!$A$39:$A$782,$A76,СВЦЭМ!$B$39:$B$782,I$47)+'СЕТ СН'!$F$14+СВЦЭМ!$D$10+'СЕТ СН'!$F$6-'СЕТ СН'!$F$26</f>
        <v>984.56963918999998</v>
      </c>
      <c r="J76" s="36">
        <f>SUMIFS(СВЦЭМ!$D$39:$D$782,СВЦЭМ!$A$39:$A$782,$A76,СВЦЭМ!$B$39:$B$782,J$47)+'СЕТ СН'!$F$14+СВЦЭМ!$D$10+'СЕТ СН'!$F$6-'СЕТ СН'!$F$26</f>
        <v>888.69654285000001</v>
      </c>
      <c r="K76" s="36">
        <f>SUMIFS(СВЦЭМ!$D$39:$D$782,СВЦЭМ!$A$39:$A$782,$A76,СВЦЭМ!$B$39:$B$782,K$47)+'СЕТ СН'!$F$14+СВЦЭМ!$D$10+'СЕТ СН'!$F$6-'СЕТ СН'!$F$26</f>
        <v>824.99520495000002</v>
      </c>
      <c r="L76" s="36">
        <f>SUMIFS(СВЦЭМ!$D$39:$D$782,СВЦЭМ!$A$39:$A$782,$A76,СВЦЭМ!$B$39:$B$782,L$47)+'СЕТ СН'!$F$14+СВЦЭМ!$D$10+'СЕТ СН'!$F$6-'СЕТ СН'!$F$26</f>
        <v>786.47704480000004</v>
      </c>
      <c r="M76" s="36">
        <f>SUMIFS(СВЦЭМ!$D$39:$D$782,СВЦЭМ!$A$39:$A$782,$A76,СВЦЭМ!$B$39:$B$782,M$47)+'СЕТ СН'!$F$14+СВЦЭМ!$D$10+'СЕТ СН'!$F$6-'СЕТ СН'!$F$26</f>
        <v>778.28148962</v>
      </c>
      <c r="N76" s="36">
        <f>SUMIFS(СВЦЭМ!$D$39:$D$782,СВЦЭМ!$A$39:$A$782,$A76,СВЦЭМ!$B$39:$B$782,N$47)+'СЕТ СН'!$F$14+СВЦЭМ!$D$10+'СЕТ СН'!$F$6-'СЕТ СН'!$F$26</f>
        <v>778.47356550999996</v>
      </c>
      <c r="O76" s="36">
        <f>SUMIFS(СВЦЭМ!$D$39:$D$782,СВЦЭМ!$A$39:$A$782,$A76,СВЦЭМ!$B$39:$B$782,O$47)+'СЕТ СН'!$F$14+СВЦЭМ!$D$10+'СЕТ СН'!$F$6-'СЕТ СН'!$F$26</f>
        <v>790.59606858999996</v>
      </c>
      <c r="P76" s="36">
        <f>SUMIFS(СВЦЭМ!$D$39:$D$782,СВЦЭМ!$A$39:$A$782,$A76,СВЦЭМ!$B$39:$B$782,P$47)+'СЕТ СН'!$F$14+СВЦЭМ!$D$10+'СЕТ СН'!$F$6-'СЕТ СН'!$F$26</f>
        <v>816.78545856000005</v>
      </c>
      <c r="Q76" s="36">
        <f>SUMIFS(СВЦЭМ!$D$39:$D$782,СВЦЭМ!$A$39:$A$782,$A76,СВЦЭМ!$B$39:$B$782,Q$47)+'СЕТ СН'!$F$14+СВЦЭМ!$D$10+'СЕТ СН'!$F$6-'СЕТ СН'!$F$26</f>
        <v>824.62522206000006</v>
      </c>
      <c r="R76" s="36">
        <f>SUMIFS(СВЦЭМ!$D$39:$D$782,СВЦЭМ!$A$39:$A$782,$A76,СВЦЭМ!$B$39:$B$782,R$47)+'СЕТ СН'!$F$14+СВЦЭМ!$D$10+'СЕТ СН'!$F$6-'СЕТ СН'!$F$26</f>
        <v>818.41241100000002</v>
      </c>
      <c r="S76" s="36">
        <f>SUMIFS(СВЦЭМ!$D$39:$D$782,СВЦЭМ!$A$39:$A$782,$A76,СВЦЭМ!$B$39:$B$782,S$47)+'СЕТ СН'!$F$14+СВЦЭМ!$D$10+'СЕТ СН'!$F$6-'СЕТ СН'!$F$26</f>
        <v>793.27044345000002</v>
      </c>
      <c r="T76" s="36">
        <f>SUMIFS(СВЦЭМ!$D$39:$D$782,СВЦЭМ!$A$39:$A$782,$A76,СВЦЭМ!$B$39:$B$782,T$47)+'СЕТ СН'!$F$14+СВЦЭМ!$D$10+'СЕТ СН'!$F$6-'СЕТ СН'!$F$26</f>
        <v>770.74247467999999</v>
      </c>
      <c r="U76" s="36">
        <f>SUMIFS(СВЦЭМ!$D$39:$D$782,СВЦЭМ!$A$39:$A$782,$A76,СВЦЭМ!$B$39:$B$782,U$47)+'СЕТ СН'!$F$14+СВЦЭМ!$D$10+'СЕТ СН'!$F$6-'СЕТ СН'!$F$26</f>
        <v>769.01310880999995</v>
      </c>
      <c r="V76" s="36">
        <f>SUMIFS(СВЦЭМ!$D$39:$D$782,СВЦЭМ!$A$39:$A$782,$A76,СВЦЭМ!$B$39:$B$782,V$47)+'СЕТ СН'!$F$14+СВЦЭМ!$D$10+'СЕТ СН'!$F$6-'СЕТ СН'!$F$26</f>
        <v>761.91809980000005</v>
      </c>
      <c r="W76" s="36">
        <f>SUMIFS(СВЦЭМ!$D$39:$D$782,СВЦЭМ!$A$39:$A$782,$A76,СВЦЭМ!$B$39:$B$782,W$47)+'СЕТ СН'!$F$14+СВЦЭМ!$D$10+'СЕТ СН'!$F$6-'СЕТ СН'!$F$26</f>
        <v>779.99880325000004</v>
      </c>
      <c r="X76" s="36">
        <f>SUMIFS(СВЦЭМ!$D$39:$D$782,СВЦЭМ!$A$39:$A$782,$A76,СВЦЭМ!$B$39:$B$782,X$47)+'СЕТ СН'!$F$14+СВЦЭМ!$D$10+'СЕТ СН'!$F$6-'СЕТ СН'!$F$26</f>
        <v>770.10711507999997</v>
      </c>
      <c r="Y76" s="36">
        <f>SUMIFS(СВЦЭМ!$D$39:$D$782,СВЦЭМ!$A$39:$A$782,$A76,СВЦЭМ!$B$39:$B$782,Y$47)+'СЕТ СН'!$F$14+СВЦЭМ!$D$10+'СЕТ СН'!$F$6-'СЕТ СН'!$F$26</f>
        <v>814.19172027000002</v>
      </c>
    </row>
    <row r="77" spans="1:25" ht="15.75" x14ac:dyDescent="0.2">
      <c r="A77" s="35">
        <f t="shared" si="1"/>
        <v>44438</v>
      </c>
      <c r="B77" s="36">
        <f>SUMIFS(СВЦЭМ!$D$39:$D$782,СВЦЭМ!$A$39:$A$782,$A77,СВЦЭМ!$B$39:$B$782,B$47)+'СЕТ СН'!$F$14+СВЦЭМ!$D$10+'СЕТ СН'!$F$6-'СЕТ СН'!$F$26</f>
        <v>893.41208196000002</v>
      </c>
      <c r="C77" s="36">
        <f>SUMIFS(СВЦЭМ!$D$39:$D$782,СВЦЭМ!$A$39:$A$782,$A77,СВЦЭМ!$B$39:$B$782,C$47)+'СЕТ СН'!$F$14+СВЦЭМ!$D$10+'СЕТ СН'!$F$6-'СЕТ СН'!$F$26</f>
        <v>968.92282635000004</v>
      </c>
      <c r="D77" s="36">
        <f>SUMIFS(СВЦЭМ!$D$39:$D$782,СВЦЭМ!$A$39:$A$782,$A77,СВЦЭМ!$B$39:$B$782,D$47)+'СЕТ СН'!$F$14+СВЦЭМ!$D$10+'СЕТ СН'!$F$6-'СЕТ СН'!$F$26</f>
        <v>1019.28550723</v>
      </c>
      <c r="E77" s="36">
        <f>SUMIFS(СВЦЭМ!$D$39:$D$782,СВЦЭМ!$A$39:$A$782,$A77,СВЦЭМ!$B$39:$B$782,E$47)+'СЕТ СН'!$F$14+СВЦЭМ!$D$10+'СЕТ СН'!$F$6-'СЕТ СН'!$F$26</f>
        <v>1044.08140273</v>
      </c>
      <c r="F77" s="36">
        <f>SUMIFS(СВЦЭМ!$D$39:$D$782,СВЦЭМ!$A$39:$A$782,$A77,СВЦЭМ!$B$39:$B$782,F$47)+'СЕТ СН'!$F$14+СВЦЭМ!$D$10+'СЕТ СН'!$F$6-'СЕТ СН'!$F$26</f>
        <v>1050.35085566</v>
      </c>
      <c r="G77" s="36">
        <f>SUMIFS(СВЦЭМ!$D$39:$D$782,СВЦЭМ!$A$39:$A$782,$A77,СВЦЭМ!$B$39:$B$782,G$47)+'СЕТ СН'!$F$14+СВЦЭМ!$D$10+'СЕТ СН'!$F$6-'СЕТ СН'!$F$26</f>
        <v>1034.5007649899999</v>
      </c>
      <c r="H77" s="36">
        <f>SUMIFS(СВЦЭМ!$D$39:$D$782,СВЦЭМ!$A$39:$A$782,$A77,СВЦЭМ!$B$39:$B$782,H$47)+'СЕТ СН'!$F$14+СВЦЭМ!$D$10+'СЕТ СН'!$F$6-'СЕТ СН'!$F$26</f>
        <v>987.83411168999999</v>
      </c>
      <c r="I77" s="36">
        <f>SUMIFS(СВЦЭМ!$D$39:$D$782,СВЦЭМ!$A$39:$A$782,$A77,СВЦЭМ!$B$39:$B$782,I$47)+'СЕТ СН'!$F$14+СВЦЭМ!$D$10+'СЕТ СН'!$F$6-'СЕТ СН'!$F$26</f>
        <v>896.34225913</v>
      </c>
      <c r="J77" s="36">
        <f>SUMIFS(СВЦЭМ!$D$39:$D$782,СВЦЭМ!$A$39:$A$782,$A77,СВЦЭМ!$B$39:$B$782,J$47)+'СЕТ СН'!$F$14+СВЦЭМ!$D$10+'СЕТ СН'!$F$6-'СЕТ СН'!$F$26</f>
        <v>837.20397548000005</v>
      </c>
      <c r="K77" s="36">
        <f>SUMIFS(СВЦЭМ!$D$39:$D$782,СВЦЭМ!$A$39:$A$782,$A77,СВЦЭМ!$B$39:$B$782,K$47)+'СЕТ СН'!$F$14+СВЦЭМ!$D$10+'СЕТ СН'!$F$6-'СЕТ СН'!$F$26</f>
        <v>769.15659395</v>
      </c>
      <c r="L77" s="36">
        <f>SUMIFS(СВЦЭМ!$D$39:$D$782,СВЦЭМ!$A$39:$A$782,$A77,СВЦЭМ!$B$39:$B$782,L$47)+'СЕТ СН'!$F$14+СВЦЭМ!$D$10+'СЕТ СН'!$F$6-'СЕТ СН'!$F$26</f>
        <v>767.93908986999998</v>
      </c>
      <c r="M77" s="36">
        <f>SUMIFS(СВЦЭМ!$D$39:$D$782,СВЦЭМ!$A$39:$A$782,$A77,СВЦЭМ!$B$39:$B$782,M$47)+'СЕТ СН'!$F$14+СВЦЭМ!$D$10+'СЕТ СН'!$F$6-'СЕТ СН'!$F$26</f>
        <v>769.07735893000006</v>
      </c>
      <c r="N77" s="36">
        <f>SUMIFS(СВЦЭМ!$D$39:$D$782,СВЦЭМ!$A$39:$A$782,$A77,СВЦЭМ!$B$39:$B$782,N$47)+'СЕТ СН'!$F$14+СВЦЭМ!$D$10+'СЕТ СН'!$F$6-'СЕТ СН'!$F$26</f>
        <v>767.04248144999997</v>
      </c>
      <c r="O77" s="36">
        <f>SUMIFS(СВЦЭМ!$D$39:$D$782,СВЦЭМ!$A$39:$A$782,$A77,СВЦЭМ!$B$39:$B$782,O$47)+'СЕТ СН'!$F$14+СВЦЭМ!$D$10+'СЕТ СН'!$F$6-'СЕТ СН'!$F$26</f>
        <v>809.88387196999997</v>
      </c>
      <c r="P77" s="36">
        <f>SUMIFS(СВЦЭМ!$D$39:$D$782,СВЦЭМ!$A$39:$A$782,$A77,СВЦЭМ!$B$39:$B$782,P$47)+'СЕТ СН'!$F$14+СВЦЭМ!$D$10+'СЕТ СН'!$F$6-'СЕТ СН'!$F$26</f>
        <v>804.32807386000002</v>
      </c>
      <c r="Q77" s="36">
        <f>SUMIFS(СВЦЭМ!$D$39:$D$782,СВЦЭМ!$A$39:$A$782,$A77,СВЦЭМ!$B$39:$B$782,Q$47)+'СЕТ СН'!$F$14+СВЦЭМ!$D$10+'СЕТ СН'!$F$6-'СЕТ СН'!$F$26</f>
        <v>803.85903958999995</v>
      </c>
      <c r="R77" s="36">
        <f>SUMIFS(СВЦЭМ!$D$39:$D$782,СВЦЭМ!$A$39:$A$782,$A77,СВЦЭМ!$B$39:$B$782,R$47)+'СЕТ СН'!$F$14+СВЦЭМ!$D$10+'СЕТ СН'!$F$6-'СЕТ СН'!$F$26</f>
        <v>799.72551624000005</v>
      </c>
      <c r="S77" s="36">
        <f>SUMIFS(СВЦЭМ!$D$39:$D$782,СВЦЭМ!$A$39:$A$782,$A77,СВЦЭМ!$B$39:$B$782,S$47)+'СЕТ СН'!$F$14+СВЦЭМ!$D$10+'СЕТ СН'!$F$6-'СЕТ СН'!$F$26</f>
        <v>774.85855300000003</v>
      </c>
      <c r="T77" s="36">
        <f>SUMIFS(СВЦЭМ!$D$39:$D$782,СВЦЭМ!$A$39:$A$782,$A77,СВЦЭМ!$B$39:$B$782,T$47)+'СЕТ СН'!$F$14+СВЦЭМ!$D$10+'СЕТ СН'!$F$6-'СЕТ СН'!$F$26</f>
        <v>785.50337389000003</v>
      </c>
      <c r="U77" s="36">
        <f>SUMIFS(СВЦЭМ!$D$39:$D$782,СВЦЭМ!$A$39:$A$782,$A77,СВЦЭМ!$B$39:$B$782,U$47)+'СЕТ СН'!$F$14+СВЦЭМ!$D$10+'СЕТ СН'!$F$6-'СЕТ СН'!$F$26</f>
        <v>786.12967458000003</v>
      </c>
      <c r="V77" s="36">
        <f>SUMIFS(СВЦЭМ!$D$39:$D$782,СВЦЭМ!$A$39:$A$782,$A77,СВЦЭМ!$B$39:$B$782,V$47)+'СЕТ СН'!$F$14+СВЦЭМ!$D$10+'СЕТ СН'!$F$6-'СЕТ СН'!$F$26</f>
        <v>791.29583542</v>
      </c>
      <c r="W77" s="36">
        <f>SUMIFS(СВЦЭМ!$D$39:$D$782,СВЦЭМ!$A$39:$A$782,$A77,СВЦЭМ!$B$39:$B$782,W$47)+'СЕТ СН'!$F$14+СВЦЭМ!$D$10+'СЕТ СН'!$F$6-'СЕТ СН'!$F$26</f>
        <v>797.86451314999999</v>
      </c>
      <c r="X77" s="36">
        <f>SUMIFS(СВЦЭМ!$D$39:$D$782,СВЦЭМ!$A$39:$A$782,$A77,СВЦЭМ!$B$39:$B$782,X$47)+'СЕТ СН'!$F$14+СВЦЭМ!$D$10+'СЕТ СН'!$F$6-'СЕТ СН'!$F$26</f>
        <v>777.11757684999998</v>
      </c>
      <c r="Y77" s="36">
        <f>SUMIFS(СВЦЭМ!$D$39:$D$782,СВЦЭМ!$A$39:$A$782,$A77,СВЦЭМ!$B$39:$B$782,Y$47)+'СЕТ СН'!$F$14+СВЦЭМ!$D$10+'СЕТ СН'!$F$6-'СЕТ СН'!$F$26</f>
        <v>838.07119416</v>
      </c>
    </row>
    <row r="78" spans="1:25" ht="15.75" x14ac:dyDescent="0.2">
      <c r="A78" s="35">
        <f t="shared" si="1"/>
        <v>44439</v>
      </c>
      <c r="B78" s="36">
        <f>SUMIFS(СВЦЭМ!$D$39:$D$782,СВЦЭМ!$A$39:$A$782,$A78,СВЦЭМ!$B$39:$B$782,B$47)+'СЕТ СН'!$F$14+СВЦЭМ!$D$10+'СЕТ СН'!$F$6-'СЕТ СН'!$F$26</f>
        <v>932.61160657000005</v>
      </c>
      <c r="C78" s="36">
        <f>SUMIFS(СВЦЭМ!$D$39:$D$782,СВЦЭМ!$A$39:$A$782,$A78,СВЦЭМ!$B$39:$B$782,C$47)+'СЕТ СН'!$F$14+СВЦЭМ!$D$10+'СЕТ СН'!$F$6-'СЕТ СН'!$F$26</f>
        <v>1003.61233813</v>
      </c>
      <c r="D78" s="36">
        <f>SUMIFS(СВЦЭМ!$D$39:$D$782,СВЦЭМ!$A$39:$A$782,$A78,СВЦЭМ!$B$39:$B$782,D$47)+'СЕТ СН'!$F$14+СВЦЭМ!$D$10+'СЕТ СН'!$F$6-'СЕТ СН'!$F$26</f>
        <v>1051.92969232</v>
      </c>
      <c r="E78" s="36">
        <f>SUMIFS(СВЦЭМ!$D$39:$D$782,СВЦЭМ!$A$39:$A$782,$A78,СВЦЭМ!$B$39:$B$782,E$47)+'СЕТ СН'!$F$14+СВЦЭМ!$D$10+'СЕТ СН'!$F$6-'СЕТ СН'!$F$26</f>
        <v>1067.54487393</v>
      </c>
      <c r="F78" s="36">
        <f>SUMIFS(СВЦЭМ!$D$39:$D$782,СВЦЭМ!$A$39:$A$782,$A78,СВЦЭМ!$B$39:$B$782,F$47)+'СЕТ СН'!$F$14+СВЦЭМ!$D$10+'СЕТ СН'!$F$6-'СЕТ СН'!$F$26</f>
        <v>1075.7868094</v>
      </c>
      <c r="G78" s="36">
        <f>SUMIFS(СВЦЭМ!$D$39:$D$782,СВЦЭМ!$A$39:$A$782,$A78,СВЦЭМ!$B$39:$B$782,G$47)+'СЕТ СН'!$F$14+СВЦЭМ!$D$10+'СЕТ СН'!$F$6-'СЕТ СН'!$F$26</f>
        <v>1074.0820039099999</v>
      </c>
      <c r="H78" s="36">
        <f>SUMIFS(СВЦЭМ!$D$39:$D$782,СВЦЭМ!$A$39:$A$782,$A78,СВЦЭМ!$B$39:$B$782,H$47)+'СЕТ СН'!$F$14+СВЦЭМ!$D$10+'СЕТ СН'!$F$6-'СЕТ СН'!$F$26</f>
        <v>1025.8699824599998</v>
      </c>
      <c r="I78" s="36">
        <f>SUMIFS(СВЦЭМ!$D$39:$D$782,СВЦЭМ!$A$39:$A$782,$A78,СВЦЭМ!$B$39:$B$782,I$47)+'СЕТ СН'!$F$14+СВЦЭМ!$D$10+'СЕТ СН'!$F$6-'СЕТ СН'!$F$26</f>
        <v>902.00274702000002</v>
      </c>
      <c r="J78" s="36">
        <f>SUMIFS(СВЦЭМ!$D$39:$D$782,СВЦЭМ!$A$39:$A$782,$A78,СВЦЭМ!$B$39:$B$782,J$47)+'СЕТ СН'!$F$14+СВЦЭМ!$D$10+'СЕТ СН'!$F$6-'СЕТ СН'!$F$26</f>
        <v>803.53607477000003</v>
      </c>
      <c r="K78" s="36">
        <f>SUMIFS(СВЦЭМ!$D$39:$D$782,СВЦЭМ!$A$39:$A$782,$A78,СВЦЭМ!$B$39:$B$782,K$47)+'СЕТ СН'!$F$14+СВЦЭМ!$D$10+'СЕТ СН'!$F$6-'СЕТ СН'!$F$26</f>
        <v>751.98656556000003</v>
      </c>
      <c r="L78" s="36">
        <f>SUMIFS(СВЦЭМ!$D$39:$D$782,СВЦЭМ!$A$39:$A$782,$A78,СВЦЭМ!$B$39:$B$782,L$47)+'СЕТ СН'!$F$14+СВЦЭМ!$D$10+'СЕТ СН'!$F$6-'СЕТ СН'!$F$26</f>
        <v>743.79495709000003</v>
      </c>
      <c r="M78" s="36">
        <f>SUMIFS(СВЦЭМ!$D$39:$D$782,СВЦЭМ!$A$39:$A$782,$A78,СВЦЭМ!$B$39:$B$782,M$47)+'СЕТ СН'!$F$14+СВЦЭМ!$D$10+'СЕТ СН'!$F$6-'СЕТ СН'!$F$26</f>
        <v>742.53007011</v>
      </c>
      <c r="N78" s="36">
        <f>SUMIFS(СВЦЭМ!$D$39:$D$782,СВЦЭМ!$A$39:$A$782,$A78,СВЦЭМ!$B$39:$B$782,N$47)+'СЕТ СН'!$F$14+СВЦЭМ!$D$10+'СЕТ СН'!$F$6-'СЕТ СН'!$F$26</f>
        <v>740.90402744000005</v>
      </c>
      <c r="O78" s="36">
        <f>SUMIFS(СВЦЭМ!$D$39:$D$782,СВЦЭМ!$A$39:$A$782,$A78,СВЦЭМ!$B$39:$B$782,O$47)+'СЕТ СН'!$F$14+СВЦЭМ!$D$10+'СЕТ СН'!$F$6-'СЕТ СН'!$F$26</f>
        <v>749.95118348000005</v>
      </c>
      <c r="P78" s="36">
        <f>SUMIFS(СВЦЭМ!$D$39:$D$782,СВЦЭМ!$A$39:$A$782,$A78,СВЦЭМ!$B$39:$B$782,P$47)+'СЕТ СН'!$F$14+СВЦЭМ!$D$10+'СЕТ СН'!$F$6-'СЕТ СН'!$F$26</f>
        <v>782.03236788000004</v>
      </c>
      <c r="Q78" s="36">
        <f>SUMIFS(СВЦЭМ!$D$39:$D$782,СВЦЭМ!$A$39:$A$782,$A78,СВЦЭМ!$B$39:$B$782,Q$47)+'СЕТ СН'!$F$14+СВЦЭМ!$D$10+'СЕТ СН'!$F$6-'СЕТ СН'!$F$26</f>
        <v>785.04023549999999</v>
      </c>
      <c r="R78" s="36">
        <f>SUMIFS(СВЦЭМ!$D$39:$D$782,СВЦЭМ!$A$39:$A$782,$A78,СВЦЭМ!$B$39:$B$782,R$47)+'СЕТ СН'!$F$14+СВЦЭМ!$D$10+'СЕТ СН'!$F$6-'СЕТ СН'!$F$26</f>
        <v>779.61685516</v>
      </c>
      <c r="S78" s="36">
        <f>SUMIFS(СВЦЭМ!$D$39:$D$782,СВЦЭМ!$A$39:$A$782,$A78,СВЦЭМ!$B$39:$B$782,S$47)+'СЕТ СН'!$F$14+СВЦЭМ!$D$10+'СЕТ СН'!$F$6-'СЕТ СН'!$F$26</f>
        <v>762.43062746999999</v>
      </c>
      <c r="T78" s="36">
        <f>SUMIFS(СВЦЭМ!$D$39:$D$782,СВЦЭМ!$A$39:$A$782,$A78,СВЦЭМ!$B$39:$B$782,T$47)+'СЕТ СН'!$F$14+СВЦЭМ!$D$10+'СЕТ СН'!$F$6-'СЕТ СН'!$F$26</f>
        <v>765.21203494999997</v>
      </c>
      <c r="U78" s="36">
        <f>SUMIFS(СВЦЭМ!$D$39:$D$782,СВЦЭМ!$A$39:$A$782,$A78,СВЦЭМ!$B$39:$B$782,U$47)+'СЕТ СН'!$F$14+СВЦЭМ!$D$10+'СЕТ СН'!$F$6-'СЕТ СН'!$F$26</f>
        <v>764.53925891999995</v>
      </c>
      <c r="V78" s="36">
        <f>SUMIFS(СВЦЭМ!$D$39:$D$782,СВЦЭМ!$A$39:$A$782,$A78,СВЦЭМ!$B$39:$B$782,V$47)+'СЕТ СН'!$F$14+СВЦЭМ!$D$10+'СЕТ СН'!$F$6-'СЕТ СН'!$F$26</f>
        <v>781.98385668000003</v>
      </c>
      <c r="W78" s="36">
        <f>SUMIFS(СВЦЭМ!$D$39:$D$782,СВЦЭМ!$A$39:$A$782,$A78,СВЦЭМ!$B$39:$B$782,W$47)+'СЕТ СН'!$F$14+СВЦЭМ!$D$10+'СЕТ СН'!$F$6-'СЕТ СН'!$F$26</f>
        <v>786.92828133</v>
      </c>
      <c r="X78" s="36">
        <f>SUMIFS(СВЦЭМ!$D$39:$D$782,СВЦЭМ!$A$39:$A$782,$A78,СВЦЭМ!$B$39:$B$782,X$47)+'СЕТ СН'!$F$14+СВЦЭМ!$D$10+'СЕТ СН'!$F$6-'СЕТ СН'!$F$26</f>
        <v>757.75345002000006</v>
      </c>
      <c r="Y78" s="36">
        <f>SUMIFS(СВЦЭМ!$D$39:$D$782,СВЦЭМ!$A$39:$A$782,$A78,СВЦЭМ!$B$39:$B$782,Y$47)+'СЕТ СН'!$F$14+СВЦЭМ!$D$10+'СЕТ СН'!$F$6-'СЕТ СН'!$F$26</f>
        <v>819.06539126999996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01.08.2021</v>
      </c>
      <c r="B84" s="36">
        <f>SUMIFS(СВЦЭМ!$D$39:$D$782,СВЦЭМ!$A$39:$A$782,$A84,СВЦЭМ!$B$39:$B$782,B$83)+'СЕТ СН'!$G$14+СВЦЭМ!$D$10+'СЕТ СН'!$G$6-'СЕТ СН'!$G$26</f>
        <v>1488.15982605</v>
      </c>
      <c r="C84" s="36">
        <f>SUMIFS(СВЦЭМ!$D$39:$D$782,СВЦЭМ!$A$39:$A$782,$A84,СВЦЭМ!$B$39:$B$782,C$83)+'СЕТ СН'!$G$14+СВЦЭМ!$D$10+'СЕТ СН'!$G$6-'СЕТ СН'!$G$26</f>
        <v>1563.5631866899998</v>
      </c>
      <c r="D84" s="36">
        <f>SUMIFS(СВЦЭМ!$D$39:$D$782,СВЦЭМ!$A$39:$A$782,$A84,СВЦЭМ!$B$39:$B$782,D$83)+'СЕТ СН'!$G$14+СВЦЭМ!$D$10+'СЕТ СН'!$G$6-'СЕТ СН'!$G$26</f>
        <v>1625.59667719</v>
      </c>
      <c r="E84" s="36">
        <f>SUMIFS(СВЦЭМ!$D$39:$D$782,СВЦЭМ!$A$39:$A$782,$A84,СВЦЭМ!$B$39:$B$782,E$83)+'СЕТ СН'!$G$14+СВЦЭМ!$D$10+'СЕТ СН'!$G$6-'СЕТ СН'!$G$26</f>
        <v>1648.0002094000001</v>
      </c>
      <c r="F84" s="36">
        <f>SUMIFS(СВЦЭМ!$D$39:$D$782,СВЦЭМ!$A$39:$A$782,$A84,СВЦЭМ!$B$39:$B$782,F$83)+'СЕТ СН'!$G$14+СВЦЭМ!$D$10+'СЕТ СН'!$G$6-'СЕТ СН'!$G$26</f>
        <v>1649.2362955600001</v>
      </c>
      <c r="G84" s="36">
        <f>SUMIFS(СВЦЭМ!$D$39:$D$782,СВЦЭМ!$A$39:$A$782,$A84,СВЦЭМ!$B$39:$B$782,G$83)+'СЕТ СН'!$G$14+СВЦЭМ!$D$10+'СЕТ СН'!$G$6-'СЕТ СН'!$G$26</f>
        <v>1643.63750398</v>
      </c>
      <c r="H84" s="36">
        <f>SUMIFS(СВЦЭМ!$D$39:$D$782,СВЦЭМ!$A$39:$A$782,$A84,СВЦЭМ!$B$39:$B$782,H$83)+'СЕТ СН'!$G$14+СВЦЭМ!$D$10+'СЕТ СН'!$G$6-'СЕТ СН'!$G$26</f>
        <v>1618.8138041</v>
      </c>
      <c r="I84" s="36">
        <f>SUMIFS(СВЦЭМ!$D$39:$D$782,СВЦЭМ!$A$39:$A$782,$A84,СВЦЭМ!$B$39:$B$782,I$83)+'СЕТ СН'!$G$14+СВЦЭМ!$D$10+'СЕТ СН'!$G$6-'СЕТ СН'!$G$26</f>
        <v>1553.69572186</v>
      </c>
      <c r="J84" s="36">
        <f>SUMIFS(СВЦЭМ!$D$39:$D$782,СВЦЭМ!$A$39:$A$782,$A84,СВЦЭМ!$B$39:$B$782,J$83)+'СЕТ СН'!$G$14+СВЦЭМ!$D$10+'СЕТ СН'!$G$6-'СЕТ СН'!$G$26</f>
        <v>1477.49960689</v>
      </c>
      <c r="K84" s="36">
        <f>SUMIFS(СВЦЭМ!$D$39:$D$782,СВЦЭМ!$A$39:$A$782,$A84,СВЦЭМ!$B$39:$B$782,K$83)+'СЕТ СН'!$G$14+СВЦЭМ!$D$10+'СЕТ СН'!$G$6-'СЕТ СН'!$G$26</f>
        <v>1423.61159976</v>
      </c>
      <c r="L84" s="36">
        <f>SUMIFS(СВЦЭМ!$D$39:$D$782,СВЦЭМ!$A$39:$A$782,$A84,СВЦЭМ!$B$39:$B$782,L$83)+'СЕТ СН'!$G$14+СВЦЭМ!$D$10+'СЕТ СН'!$G$6-'СЕТ СН'!$G$26</f>
        <v>1443.92454243</v>
      </c>
      <c r="M84" s="36">
        <f>SUMIFS(СВЦЭМ!$D$39:$D$782,СВЦЭМ!$A$39:$A$782,$A84,СВЦЭМ!$B$39:$B$782,M$83)+'СЕТ СН'!$G$14+СВЦЭМ!$D$10+'СЕТ СН'!$G$6-'СЕТ СН'!$G$26</f>
        <v>1429.4528561900001</v>
      </c>
      <c r="N84" s="36">
        <f>SUMIFS(СВЦЭМ!$D$39:$D$782,СВЦЭМ!$A$39:$A$782,$A84,СВЦЭМ!$B$39:$B$782,N$83)+'СЕТ СН'!$G$14+СВЦЭМ!$D$10+'СЕТ СН'!$G$6-'СЕТ СН'!$G$26</f>
        <v>1442.1903882300001</v>
      </c>
      <c r="O84" s="36">
        <f>SUMIFS(СВЦЭМ!$D$39:$D$782,СВЦЭМ!$A$39:$A$782,$A84,СВЦЭМ!$B$39:$B$782,O$83)+'СЕТ СН'!$G$14+СВЦЭМ!$D$10+'СЕТ СН'!$G$6-'СЕТ СН'!$G$26</f>
        <v>1451.4778594499999</v>
      </c>
      <c r="P84" s="36">
        <f>SUMIFS(СВЦЭМ!$D$39:$D$782,СВЦЭМ!$A$39:$A$782,$A84,СВЦЭМ!$B$39:$B$782,P$83)+'СЕТ СН'!$G$14+СВЦЭМ!$D$10+'СЕТ СН'!$G$6-'СЕТ СН'!$G$26</f>
        <v>1461.6344782400001</v>
      </c>
      <c r="Q84" s="36">
        <f>SUMIFS(СВЦЭМ!$D$39:$D$782,СВЦЭМ!$A$39:$A$782,$A84,СВЦЭМ!$B$39:$B$782,Q$83)+'СЕТ СН'!$G$14+СВЦЭМ!$D$10+'СЕТ СН'!$G$6-'СЕТ СН'!$G$26</f>
        <v>1469.65764229</v>
      </c>
      <c r="R84" s="36">
        <f>SUMIFS(СВЦЭМ!$D$39:$D$782,СВЦЭМ!$A$39:$A$782,$A84,СВЦЭМ!$B$39:$B$782,R$83)+'СЕТ СН'!$G$14+СВЦЭМ!$D$10+'СЕТ СН'!$G$6-'СЕТ СН'!$G$26</f>
        <v>1455.1245471699999</v>
      </c>
      <c r="S84" s="36">
        <f>SUMIFS(СВЦЭМ!$D$39:$D$782,СВЦЭМ!$A$39:$A$782,$A84,СВЦЭМ!$B$39:$B$782,S$83)+'СЕТ СН'!$G$14+СВЦЭМ!$D$10+'СЕТ СН'!$G$6-'СЕТ СН'!$G$26</f>
        <v>1440.43763771</v>
      </c>
      <c r="T84" s="36">
        <f>SUMIFS(СВЦЭМ!$D$39:$D$782,СВЦЭМ!$A$39:$A$782,$A84,СВЦЭМ!$B$39:$B$782,T$83)+'СЕТ СН'!$G$14+СВЦЭМ!$D$10+'СЕТ СН'!$G$6-'СЕТ СН'!$G$26</f>
        <v>1427.8800963200001</v>
      </c>
      <c r="U84" s="36">
        <f>SUMIFS(СВЦЭМ!$D$39:$D$782,СВЦЭМ!$A$39:$A$782,$A84,СВЦЭМ!$B$39:$B$782,U$83)+'СЕТ СН'!$G$14+СВЦЭМ!$D$10+'СЕТ СН'!$G$6-'СЕТ СН'!$G$26</f>
        <v>1413.4525988</v>
      </c>
      <c r="V84" s="36">
        <f>SUMIFS(СВЦЭМ!$D$39:$D$782,СВЦЭМ!$A$39:$A$782,$A84,СВЦЭМ!$B$39:$B$782,V$83)+'СЕТ СН'!$G$14+СВЦЭМ!$D$10+'СЕТ СН'!$G$6-'СЕТ СН'!$G$26</f>
        <v>1399.9050231800002</v>
      </c>
      <c r="W84" s="36">
        <f>SUMIFS(СВЦЭМ!$D$39:$D$782,СВЦЭМ!$A$39:$A$782,$A84,СВЦЭМ!$B$39:$B$782,W$83)+'СЕТ СН'!$G$14+СВЦЭМ!$D$10+'СЕТ СН'!$G$6-'СЕТ СН'!$G$26</f>
        <v>1409.9542054200001</v>
      </c>
      <c r="X84" s="36">
        <f>SUMIFS(СВЦЭМ!$D$39:$D$782,СВЦЭМ!$A$39:$A$782,$A84,СВЦЭМ!$B$39:$B$782,X$83)+'СЕТ СН'!$G$14+СВЦЭМ!$D$10+'СЕТ СН'!$G$6-'СЕТ СН'!$G$26</f>
        <v>1392.50775714</v>
      </c>
      <c r="Y84" s="36">
        <f>SUMIFS(СВЦЭМ!$D$39:$D$782,СВЦЭМ!$A$39:$A$782,$A84,СВЦЭМ!$B$39:$B$782,Y$83)+'СЕТ СН'!$G$14+СВЦЭМ!$D$10+'СЕТ СН'!$G$6-'СЕТ СН'!$G$26</f>
        <v>1430.8262070400001</v>
      </c>
      <c r="AA84" s="45"/>
    </row>
    <row r="85" spans="1:27" ht="15.75" x14ac:dyDescent="0.2">
      <c r="A85" s="35">
        <f>A84+1</f>
        <v>44410</v>
      </c>
      <c r="B85" s="36">
        <f>SUMIFS(СВЦЭМ!$D$39:$D$782,СВЦЭМ!$A$39:$A$782,$A85,СВЦЭМ!$B$39:$B$782,B$83)+'СЕТ СН'!$G$14+СВЦЭМ!$D$10+'СЕТ СН'!$G$6-'СЕТ СН'!$G$26</f>
        <v>1487.4208080600001</v>
      </c>
      <c r="C85" s="36">
        <f>SUMIFS(СВЦЭМ!$D$39:$D$782,СВЦЭМ!$A$39:$A$782,$A85,СВЦЭМ!$B$39:$B$782,C$83)+'СЕТ СН'!$G$14+СВЦЭМ!$D$10+'СЕТ СН'!$G$6-'СЕТ СН'!$G$26</f>
        <v>1519.3670888199999</v>
      </c>
      <c r="D85" s="36">
        <f>SUMIFS(СВЦЭМ!$D$39:$D$782,СВЦЭМ!$A$39:$A$782,$A85,СВЦЭМ!$B$39:$B$782,D$83)+'СЕТ СН'!$G$14+СВЦЭМ!$D$10+'СЕТ СН'!$G$6-'СЕТ СН'!$G$26</f>
        <v>1567.38292684</v>
      </c>
      <c r="E85" s="36">
        <f>SUMIFS(СВЦЭМ!$D$39:$D$782,СВЦЭМ!$A$39:$A$782,$A85,СВЦЭМ!$B$39:$B$782,E$83)+'СЕТ СН'!$G$14+СВЦЭМ!$D$10+'СЕТ СН'!$G$6-'СЕТ СН'!$G$26</f>
        <v>1590.63822194</v>
      </c>
      <c r="F85" s="36">
        <f>SUMIFS(СВЦЭМ!$D$39:$D$782,СВЦЭМ!$A$39:$A$782,$A85,СВЦЭМ!$B$39:$B$782,F$83)+'СЕТ СН'!$G$14+СВЦЭМ!$D$10+'СЕТ СН'!$G$6-'СЕТ СН'!$G$26</f>
        <v>1588.59214464</v>
      </c>
      <c r="G85" s="36">
        <f>SUMIFS(СВЦЭМ!$D$39:$D$782,СВЦЭМ!$A$39:$A$782,$A85,СВЦЭМ!$B$39:$B$782,G$83)+'СЕТ СН'!$G$14+СВЦЭМ!$D$10+'СЕТ СН'!$G$6-'СЕТ СН'!$G$26</f>
        <v>1568.78640907</v>
      </c>
      <c r="H85" s="36">
        <f>SUMIFS(СВЦЭМ!$D$39:$D$782,СВЦЭМ!$A$39:$A$782,$A85,СВЦЭМ!$B$39:$B$782,H$83)+'СЕТ СН'!$G$14+СВЦЭМ!$D$10+'СЕТ СН'!$G$6-'СЕТ СН'!$G$26</f>
        <v>1536.6072680699999</v>
      </c>
      <c r="I85" s="36">
        <f>SUMIFS(СВЦЭМ!$D$39:$D$782,СВЦЭМ!$A$39:$A$782,$A85,СВЦЭМ!$B$39:$B$782,I$83)+'СЕТ СН'!$G$14+СВЦЭМ!$D$10+'СЕТ СН'!$G$6-'СЕТ СН'!$G$26</f>
        <v>1478.3517480999999</v>
      </c>
      <c r="J85" s="36">
        <f>SUMIFS(СВЦЭМ!$D$39:$D$782,СВЦЭМ!$A$39:$A$782,$A85,СВЦЭМ!$B$39:$B$782,J$83)+'СЕТ СН'!$G$14+СВЦЭМ!$D$10+'СЕТ СН'!$G$6-'СЕТ СН'!$G$26</f>
        <v>1413.0841868800001</v>
      </c>
      <c r="K85" s="36">
        <f>SUMIFS(СВЦЭМ!$D$39:$D$782,СВЦЭМ!$A$39:$A$782,$A85,СВЦЭМ!$B$39:$B$782,K$83)+'СЕТ СН'!$G$14+СВЦЭМ!$D$10+'СЕТ СН'!$G$6-'СЕТ СН'!$G$26</f>
        <v>1378.5993439399999</v>
      </c>
      <c r="L85" s="36">
        <f>SUMIFS(СВЦЭМ!$D$39:$D$782,СВЦЭМ!$A$39:$A$782,$A85,СВЦЭМ!$B$39:$B$782,L$83)+'СЕТ СН'!$G$14+СВЦЭМ!$D$10+'СЕТ СН'!$G$6-'СЕТ СН'!$G$26</f>
        <v>1401.2999248000001</v>
      </c>
      <c r="M85" s="36">
        <f>SUMIFS(СВЦЭМ!$D$39:$D$782,СВЦЭМ!$A$39:$A$782,$A85,СВЦЭМ!$B$39:$B$782,M$83)+'СЕТ СН'!$G$14+СВЦЭМ!$D$10+'СЕТ СН'!$G$6-'СЕТ СН'!$G$26</f>
        <v>1413.73818336</v>
      </c>
      <c r="N85" s="36">
        <f>SUMIFS(СВЦЭМ!$D$39:$D$782,СВЦЭМ!$A$39:$A$782,$A85,СВЦЭМ!$B$39:$B$782,N$83)+'СЕТ СН'!$G$14+СВЦЭМ!$D$10+'СЕТ СН'!$G$6-'СЕТ СН'!$G$26</f>
        <v>1411.1299055899999</v>
      </c>
      <c r="O85" s="36">
        <f>SUMIFS(СВЦЭМ!$D$39:$D$782,СВЦЭМ!$A$39:$A$782,$A85,СВЦЭМ!$B$39:$B$782,O$83)+'СЕТ СН'!$G$14+СВЦЭМ!$D$10+'СЕТ СН'!$G$6-'СЕТ СН'!$G$26</f>
        <v>1412.5771086099999</v>
      </c>
      <c r="P85" s="36">
        <f>SUMIFS(СВЦЭМ!$D$39:$D$782,СВЦЭМ!$A$39:$A$782,$A85,СВЦЭМ!$B$39:$B$782,P$83)+'СЕТ СН'!$G$14+СВЦЭМ!$D$10+'СЕТ СН'!$G$6-'СЕТ СН'!$G$26</f>
        <v>1415.31946782</v>
      </c>
      <c r="Q85" s="36">
        <f>SUMIFS(СВЦЭМ!$D$39:$D$782,СВЦЭМ!$A$39:$A$782,$A85,СВЦЭМ!$B$39:$B$782,Q$83)+'СЕТ СН'!$G$14+СВЦЭМ!$D$10+'СЕТ СН'!$G$6-'СЕТ СН'!$G$26</f>
        <v>1418.93425327</v>
      </c>
      <c r="R85" s="36">
        <f>SUMIFS(СВЦЭМ!$D$39:$D$782,СВЦЭМ!$A$39:$A$782,$A85,СВЦЭМ!$B$39:$B$782,R$83)+'СЕТ СН'!$G$14+СВЦЭМ!$D$10+'СЕТ СН'!$G$6-'СЕТ СН'!$G$26</f>
        <v>1412.1711402199999</v>
      </c>
      <c r="S85" s="36">
        <f>SUMIFS(СВЦЭМ!$D$39:$D$782,СВЦЭМ!$A$39:$A$782,$A85,СВЦЭМ!$B$39:$B$782,S$83)+'СЕТ СН'!$G$14+СВЦЭМ!$D$10+'СЕТ СН'!$G$6-'СЕТ СН'!$G$26</f>
        <v>1427.8574848399999</v>
      </c>
      <c r="T85" s="36">
        <f>SUMIFS(СВЦЭМ!$D$39:$D$782,СВЦЭМ!$A$39:$A$782,$A85,СВЦЭМ!$B$39:$B$782,T$83)+'СЕТ СН'!$G$14+СВЦЭМ!$D$10+'СЕТ СН'!$G$6-'СЕТ СН'!$G$26</f>
        <v>1463.3066265100001</v>
      </c>
      <c r="U85" s="36">
        <f>SUMIFS(СВЦЭМ!$D$39:$D$782,СВЦЭМ!$A$39:$A$782,$A85,СВЦЭМ!$B$39:$B$782,U$83)+'СЕТ СН'!$G$14+СВЦЭМ!$D$10+'СЕТ СН'!$G$6-'СЕТ СН'!$G$26</f>
        <v>1462.6864869599999</v>
      </c>
      <c r="V85" s="36">
        <f>SUMIFS(СВЦЭМ!$D$39:$D$782,СВЦЭМ!$A$39:$A$782,$A85,СВЦЭМ!$B$39:$B$782,V$83)+'СЕТ СН'!$G$14+СВЦЭМ!$D$10+'СЕТ СН'!$G$6-'СЕТ СН'!$G$26</f>
        <v>1429.9860111399998</v>
      </c>
      <c r="W85" s="36">
        <f>SUMIFS(СВЦЭМ!$D$39:$D$782,СВЦЭМ!$A$39:$A$782,$A85,СВЦЭМ!$B$39:$B$782,W$83)+'СЕТ СН'!$G$14+СВЦЭМ!$D$10+'СЕТ СН'!$G$6-'СЕТ СН'!$G$26</f>
        <v>1437.61872503</v>
      </c>
      <c r="X85" s="36">
        <f>SUMIFS(СВЦЭМ!$D$39:$D$782,СВЦЭМ!$A$39:$A$782,$A85,СВЦЭМ!$B$39:$B$782,X$83)+'СЕТ СН'!$G$14+СВЦЭМ!$D$10+'СЕТ СН'!$G$6-'СЕТ СН'!$G$26</f>
        <v>1442.57433638</v>
      </c>
      <c r="Y85" s="36">
        <f>SUMIFS(СВЦЭМ!$D$39:$D$782,СВЦЭМ!$A$39:$A$782,$A85,СВЦЭМ!$B$39:$B$782,Y$83)+'СЕТ СН'!$G$14+СВЦЭМ!$D$10+'СЕТ СН'!$G$6-'СЕТ СН'!$G$26</f>
        <v>1413.7191847499998</v>
      </c>
    </row>
    <row r="86" spans="1:27" ht="15.75" x14ac:dyDescent="0.2">
      <c r="A86" s="35">
        <f t="shared" ref="A86:A114" si="2">A85+1</f>
        <v>44411</v>
      </c>
      <c r="B86" s="36">
        <f>SUMIFS(СВЦЭМ!$D$39:$D$782,СВЦЭМ!$A$39:$A$782,$A86,СВЦЭМ!$B$39:$B$782,B$83)+'СЕТ СН'!$G$14+СВЦЭМ!$D$10+'СЕТ СН'!$G$6-'СЕТ СН'!$G$26</f>
        <v>1559.61391123</v>
      </c>
      <c r="C86" s="36">
        <f>SUMIFS(СВЦЭМ!$D$39:$D$782,СВЦЭМ!$A$39:$A$782,$A86,СВЦЭМ!$B$39:$B$782,C$83)+'СЕТ СН'!$G$14+СВЦЭМ!$D$10+'СЕТ СН'!$G$6-'СЕТ СН'!$G$26</f>
        <v>1631.7916954699999</v>
      </c>
      <c r="D86" s="36">
        <f>SUMIFS(СВЦЭМ!$D$39:$D$782,СВЦЭМ!$A$39:$A$782,$A86,СВЦЭМ!$B$39:$B$782,D$83)+'СЕТ СН'!$G$14+СВЦЭМ!$D$10+'СЕТ СН'!$G$6-'СЕТ СН'!$G$26</f>
        <v>1694.21474201</v>
      </c>
      <c r="E86" s="36">
        <f>SUMIFS(СВЦЭМ!$D$39:$D$782,СВЦЭМ!$A$39:$A$782,$A86,СВЦЭМ!$B$39:$B$782,E$83)+'СЕТ СН'!$G$14+СВЦЭМ!$D$10+'СЕТ СН'!$G$6-'СЕТ СН'!$G$26</f>
        <v>1721.9279798499999</v>
      </c>
      <c r="F86" s="36">
        <f>SUMIFS(СВЦЭМ!$D$39:$D$782,СВЦЭМ!$A$39:$A$782,$A86,СВЦЭМ!$B$39:$B$782,F$83)+'СЕТ СН'!$G$14+СВЦЭМ!$D$10+'СЕТ СН'!$G$6-'СЕТ СН'!$G$26</f>
        <v>1722.54308236</v>
      </c>
      <c r="G86" s="36">
        <f>SUMIFS(СВЦЭМ!$D$39:$D$782,СВЦЭМ!$A$39:$A$782,$A86,СВЦЭМ!$B$39:$B$782,G$83)+'СЕТ СН'!$G$14+СВЦЭМ!$D$10+'СЕТ СН'!$G$6-'СЕТ СН'!$G$26</f>
        <v>1699.40107511</v>
      </c>
      <c r="H86" s="36">
        <f>SUMIFS(СВЦЭМ!$D$39:$D$782,СВЦЭМ!$A$39:$A$782,$A86,СВЦЭМ!$B$39:$B$782,H$83)+'СЕТ СН'!$G$14+СВЦЭМ!$D$10+'СЕТ СН'!$G$6-'СЕТ СН'!$G$26</f>
        <v>1643.12695841</v>
      </c>
      <c r="I86" s="36">
        <f>SUMIFS(СВЦЭМ!$D$39:$D$782,СВЦЭМ!$A$39:$A$782,$A86,СВЦЭМ!$B$39:$B$782,I$83)+'СЕТ СН'!$G$14+СВЦЭМ!$D$10+'СЕТ СН'!$G$6-'СЕТ СН'!$G$26</f>
        <v>1548.7939612</v>
      </c>
      <c r="J86" s="36">
        <f>SUMIFS(СВЦЭМ!$D$39:$D$782,СВЦЭМ!$A$39:$A$782,$A86,СВЦЭМ!$B$39:$B$782,J$83)+'СЕТ СН'!$G$14+СВЦЭМ!$D$10+'СЕТ СН'!$G$6-'СЕТ СН'!$G$26</f>
        <v>1461.37210334</v>
      </c>
      <c r="K86" s="36">
        <f>SUMIFS(СВЦЭМ!$D$39:$D$782,СВЦЭМ!$A$39:$A$782,$A86,СВЦЭМ!$B$39:$B$782,K$83)+'СЕТ СН'!$G$14+СВЦЭМ!$D$10+'СЕТ СН'!$G$6-'СЕТ СН'!$G$26</f>
        <v>1414.84387502</v>
      </c>
      <c r="L86" s="36">
        <f>SUMIFS(СВЦЭМ!$D$39:$D$782,СВЦЭМ!$A$39:$A$782,$A86,СВЦЭМ!$B$39:$B$782,L$83)+'СЕТ СН'!$G$14+СВЦЭМ!$D$10+'СЕТ СН'!$G$6-'СЕТ СН'!$G$26</f>
        <v>1426.2523195600002</v>
      </c>
      <c r="M86" s="36">
        <f>SUMIFS(СВЦЭМ!$D$39:$D$782,СВЦЭМ!$A$39:$A$782,$A86,СВЦЭМ!$B$39:$B$782,M$83)+'СЕТ СН'!$G$14+СВЦЭМ!$D$10+'СЕТ СН'!$G$6-'СЕТ СН'!$G$26</f>
        <v>1441.8208479800001</v>
      </c>
      <c r="N86" s="36">
        <f>SUMIFS(СВЦЭМ!$D$39:$D$782,СВЦЭМ!$A$39:$A$782,$A86,СВЦЭМ!$B$39:$B$782,N$83)+'СЕТ СН'!$G$14+СВЦЭМ!$D$10+'СЕТ СН'!$G$6-'СЕТ СН'!$G$26</f>
        <v>1436.94162936</v>
      </c>
      <c r="O86" s="36">
        <f>SUMIFS(СВЦЭМ!$D$39:$D$782,СВЦЭМ!$A$39:$A$782,$A86,СВЦЭМ!$B$39:$B$782,O$83)+'СЕТ СН'!$G$14+СВЦЭМ!$D$10+'СЕТ СН'!$G$6-'СЕТ СН'!$G$26</f>
        <v>1467.6376354899999</v>
      </c>
      <c r="P86" s="36">
        <f>SUMIFS(СВЦЭМ!$D$39:$D$782,СВЦЭМ!$A$39:$A$782,$A86,СВЦЭМ!$B$39:$B$782,P$83)+'СЕТ СН'!$G$14+СВЦЭМ!$D$10+'СЕТ СН'!$G$6-'СЕТ СН'!$G$26</f>
        <v>1481.10122028</v>
      </c>
      <c r="Q86" s="36">
        <f>SUMIFS(СВЦЭМ!$D$39:$D$782,СВЦЭМ!$A$39:$A$782,$A86,СВЦЭМ!$B$39:$B$782,Q$83)+'СЕТ СН'!$G$14+СВЦЭМ!$D$10+'СЕТ СН'!$G$6-'СЕТ СН'!$G$26</f>
        <v>1509.9171020399999</v>
      </c>
      <c r="R86" s="36">
        <f>SUMIFS(СВЦЭМ!$D$39:$D$782,СВЦЭМ!$A$39:$A$782,$A86,СВЦЭМ!$B$39:$B$782,R$83)+'СЕТ СН'!$G$14+СВЦЭМ!$D$10+'СЕТ СН'!$G$6-'СЕТ СН'!$G$26</f>
        <v>1493.3200530300001</v>
      </c>
      <c r="S86" s="36">
        <f>SUMIFS(СВЦЭМ!$D$39:$D$782,СВЦЭМ!$A$39:$A$782,$A86,СВЦЭМ!$B$39:$B$782,S$83)+'СЕТ СН'!$G$14+СВЦЭМ!$D$10+'СЕТ СН'!$G$6-'СЕТ СН'!$G$26</f>
        <v>1507.6003617900001</v>
      </c>
      <c r="T86" s="36">
        <f>SUMIFS(СВЦЭМ!$D$39:$D$782,СВЦЭМ!$A$39:$A$782,$A86,СВЦЭМ!$B$39:$B$782,T$83)+'СЕТ СН'!$G$14+СВЦЭМ!$D$10+'СЕТ СН'!$G$6-'СЕТ СН'!$G$26</f>
        <v>1462.52187043</v>
      </c>
      <c r="U86" s="36">
        <f>SUMIFS(СВЦЭМ!$D$39:$D$782,СВЦЭМ!$A$39:$A$782,$A86,СВЦЭМ!$B$39:$B$782,U$83)+'СЕТ СН'!$G$14+СВЦЭМ!$D$10+'СЕТ СН'!$G$6-'СЕТ СН'!$G$26</f>
        <v>1454.07331344</v>
      </c>
      <c r="V86" s="36">
        <f>SUMIFS(СВЦЭМ!$D$39:$D$782,СВЦЭМ!$A$39:$A$782,$A86,СВЦЭМ!$B$39:$B$782,V$83)+'СЕТ СН'!$G$14+СВЦЭМ!$D$10+'СЕТ СН'!$G$6-'СЕТ СН'!$G$26</f>
        <v>1474.10110136</v>
      </c>
      <c r="W86" s="36">
        <f>SUMIFS(СВЦЭМ!$D$39:$D$782,СВЦЭМ!$A$39:$A$782,$A86,СВЦЭМ!$B$39:$B$782,W$83)+'СЕТ СН'!$G$14+СВЦЭМ!$D$10+'СЕТ СН'!$G$6-'СЕТ СН'!$G$26</f>
        <v>1489.4292047399999</v>
      </c>
      <c r="X86" s="36">
        <f>SUMIFS(СВЦЭМ!$D$39:$D$782,СВЦЭМ!$A$39:$A$782,$A86,СВЦЭМ!$B$39:$B$782,X$83)+'СЕТ СН'!$G$14+СВЦЭМ!$D$10+'СЕТ СН'!$G$6-'СЕТ СН'!$G$26</f>
        <v>1459.76051158</v>
      </c>
      <c r="Y86" s="36">
        <f>SUMIFS(СВЦЭМ!$D$39:$D$782,СВЦЭМ!$A$39:$A$782,$A86,СВЦЭМ!$B$39:$B$782,Y$83)+'СЕТ СН'!$G$14+СВЦЭМ!$D$10+'СЕТ СН'!$G$6-'СЕТ СН'!$G$26</f>
        <v>1473.48845162</v>
      </c>
    </row>
    <row r="87" spans="1:27" ht="15.75" x14ac:dyDescent="0.2">
      <c r="A87" s="35">
        <f t="shared" si="2"/>
        <v>44412</v>
      </c>
      <c r="B87" s="36">
        <f>SUMIFS(СВЦЭМ!$D$39:$D$782,СВЦЭМ!$A$39:$A$782,$A87,СВЦЭМ!$B$39:$B$782,B$83)+'СЕТ СН'!$G$14+СВЦЭМ!$D$10+'СЕТ СН'!$G$6-'СЕТ СН'!$G$26</f>
        <v>1495.36362588</v>
      </c>
      <c r="C87" s="36">
        <f>SUMIFS(СВЦЭМ!$D$39:$D$782,СВЦЭМ!$A$39:$A$782,$A87,СВЦЭМ!$B$39:$B$782,C$83)+'СЕТ СН'!$G$14+СВЦЭМ!$D$10+'СЕТ СН'!$G$6-'СЕТ СН'!$G$26</f>
        <v>1575.3030417499999</v>
      </c>
      <c r="D87" s="36">
        <f>SUMIFS(СВЦЭМ!$D$39:$D$782,СВЦЭМ!$A$39:$A$782,$A87,СВЦЭМ!$B$39:$B$782,D$83)+'СЕТ СН'!$G$14+СВЦЭМ!$D$10+'СЕТ СН'!$G$6-'СЕТ СН'!$G$26</f>
        <v>1638.08649429</v>
      </c>
      <c r="E87" s="36">
        <f>SUMIFS(СВЦЭМ!$D$39:$D$782,СВЦЭМ!$A$39:$A$782,$A87,СВЦЭМ!$B$39:$B$782,E$83)+'СЕТ СН'!$G$14+СВЦЭМ!$D$10+'СЕТ СН'!$G$6-'СЕТ СН'!$G$26</f>
        <v>1661.7147549599999</v>
      </c>
      <c r="F87" s="36">
        <f>SUMIFS(СВЦЭМ!$D$39:$D$782,СВЦЭМ!$A$39:$A$782,$A87,СВЦЭМ!$B$39:$B$782,F$83)+'СЕТ СН'!$G$14+СВЦЭМ!$D$10+'СЕТ СН'!$G$6-'СЕТ СН'!$G$26</f>
        <v>1664.08754817</v>
      </c>
      <c r="G87" s="36">
        <f>SUMIFS(СВЦЭМ!$D$39:$D$782,СВЦЭМ!$A$39:$A$782,$A87,СВЦЭМ!$B$39:$B$782,G$83)+'СЕТ СН'!$G$14+СВЦЭМ!$D$10+'СЕТ СН'!$G$6-'СЕТ СН'!$G$26</f>
        <v>1647.7452460099998</v>
      </c>
      <c r="H87" s="36">
        <f>SUMIFS(СВЦЭМ!$D$39:$D$782,СВЦЭМ!$A$39:$A$782,$A87,СВЦЭМ!$B$39:$B$782,H$83)+'СЕТ СН'!$G$14+СВЦЭМ!$D$10+'СЕТ СН'!$G$6-'СЕТ СН'!$G$26</f>
        <v>1602.3288396600001</v>
      </c>
      <c r="I87" s="36">
        <f>SUMIFS(СВЦЭМ!$D$39:$D$782,СВЦЭМ!$A$39:$A$782,$A87,СВЦЭМ!$B$39:$B$782,I$83)+'СЕТ СН'!$G$14+СВЦЭМ!$D$10+'СЕТ СН'!$G$6-'СЕТ СН'!$G$26</f>
        <v>1517.70825646</v>
      </c>
      <c r="J87" s="36">
        <f>SUMIFS(СВЦЭМ!$D$39:$D$782,СВЦЭМ!$A$39:$A$782,$A87,СВЦЭМ!$B$39:$B$782,J$83)+'СЕТ СН'!$G$14+СВЦЭМ!$D$10+'СЕТ СН'!$G$6-'СЕТ СН'!$G$26</f>
        <v>1441.70837863</v>
      </c>
      <c r="K87" s="36">
        <f>SUMIFS(СВЦЭМ!$D$39:$D$782,СВЦЭМ!$A$39:$A$782,$A87,СВЦЭМ!$B$39:$B$782,K$83)+'СЕТ СН'!$G$14+СВЦЭМ!$D$10+'СЕТ СН'!$G$6-'СЕТ СН'!$G$26</f>
        <v>1396.0723163100001</v>
      </c>
      <c r="L87" s="36">
        <f>SUMIFS(СВЦЭМ!$D$39:$D$782,СВЦЭМ!$A$39:$A$782,$A87,СВЦЭМ!$B$39:$B$782,L$83)+'СЕТ СН'!$G$14+СВЦЭМ!$D$10+'СЕТ СН'!$G$6-'СЕТ СН'!$G$26</f>
        <v>1401.7785121500001</v>
      </c>
      <c r="M87" s="36">
        <f>SUMIFS(СВЦЭМ!$D$39:$D$782,СВЦЭМ!$A$39:$A$782,$A87,СВЦЭМ!$B$39:$B$782,M$83)+'СЕТ СН'!$G$14+СВЦЭМ!$D$10+'СЕТ СН'!$G$6-'СЕТ СН'!$G$26</f>
        <v>1407.1617153900002</v>
      </c>
      <c r="N87" s="36">
        <f>SUMIFS(СВЦЭМ!$D$39:$D$782,СВЦЭМ!$A$39:$A$782,$A87,СВЦЭМ!$B$39:$B$782,N$83)+'СЕТ СН'!$G$14+СВЦЭМ!$D$10+'СЕТ СН'!$G$6-'СЕТ СН'!$G$26</f>
        <v>1408.2852090400002</v>
      </c>
      <c r="O87" s="36">
        <f>SUMIFS(СВЦЭМ!$D$39:$D$782,СВЦЭМ!$A$39:$A$782,$A87,СВЦЭМ!$B$39:$B$782,O$83)+'СЕТ СН'!$G$14+СВЦЭМ!$D$10+'СЕТ СН'!$G$6-'СЕТ СН'!$G$26</f>
        <v>1421.1787890099999</v>
      </c>
      <c r="P87" s="36">
        <f>SUMIFS(СВЦЭМ!$D$39:$D$782,СВЦЭМ!$A$39:$A$782,$A87,СВЦЭМ!$B$39:$B$782,P$83)+'СЕТ СН'!$G$14+СВЦЭМ!$D$10+'СЕТ СН'!$G$6-'СЕТ СН'!$G$26</f>
        <v>1425.4607398000001</v>
      </c>
      <c r="Q87" s="36">
        <f>SUMIFS(СВЦЭМ!$D$39:$D$782,СВЦЭМ!$A$39:$A$782,$A87,СВЦЭМ!$B$39:$B$782,Q$83)+'СЕТ СН'!$G$14+СВЦЭМ!$D$10+'СЕТ СН'!$G$6-'СЕТ СН'!$G$26</f>
        <v>1431.2545376200001</v>
      </c>
      <c r="R87" s="36">
        <f>SUMIFS(СВЦЭМ!$D$39:$D$782,СВЦЭМ!$A$39:$A$782,$A87,СВЦЭМ!$B$39:$B$782,R$83)+'СЕТ СН'!$G$14+СВЦЭМ!$D$10+'СЕТ СН'!$G$6-'СЕТ СН'!$G$26</f>
        <v>1430.2300484500001</v>
      </c>
      <c r="S87" s="36">
        <f>SUMIFS(СВЦЭМ!$D$39:$D$782,СВЦЭМ!$A$39:$A$782,$A87,СВЦЭМ!$B$39:$B$782,S$83)+'СЕТ СН'!$G$14+СВЦЭМ!$D$10+'СЕТ СН'!$G$6-'СЕТ СН'!$G$26</f>
        <v>1438.1078623799999</v>
      </c>
      <c r="T87" s="36">
        <f>SUMIFS(СВЦЭМ!$D$39:$D$782,СВЦЭМ!$A$39:$A$782,$A87,СВЦЭМ!$B$39:$B$782,T$83)+'СЕТ СН'!$G$14+СВЦЭМ!$D$10+'СЕТ СН'!$G$6-'СЕТ СН'!$G$26</f>
        <v>1465.63407919</v>
      </c>
      <c r="U87" s="36">
        <f>SUMIFS(СВЦЭМ!$D$39:$D$782,СВЦЭМ!$A$39:$A$782,$A87,СВЦЭМ!$B$39:$B$782,U$83)+'СЕТ СН'!$G$14+СВЦЭМ!$D$10+'СЕТ СН'!$G$6-'СЕТ СН'!$G$26</f>
        <v>1452.03832536</v>
      </c>
      <c r="V87" s="36">
        <f>SUMIFS(СВЦЭМ!$D$39:$D$782,СВЦЭМ!$A$39:$A$782,$A87,СВЦЭМ!$B$39:$B$782,V$83)+'СЕТ СН'!$G$14+СВЦЭМ!$D$10+'СЕТ СН'!$G$6-'СЕТ СН'!$G$26</f>
        <v>1444.97511775</v>
      </c>
      <c r="W87" s="36">
        <f>SUMIFS(СВЦЭМ!$D$39:$D$782,СВЦЭМ!$A$39:$A$782,$A87,СВЦЭМ!$B$39:$B$782,W$83)+'СЕТ СН'!$G$14+СВЦЭМ!$D$10+'СЕТ СН'!$G$6-'СЕТ СН'!$G$26</f>
        <v>1468.0497154</v>
      </c>
      <c r="X87" s="36">
        <f>SUMIFS(СВЦЭМ!$D$39:$D$782,СВЦЭМ!$A$39:$A$782,$A87,СВЦЭМ!$B$39:$B$782,X$83)+'СЕТ СН'!$G$14+СВЦЭМ!$D$10+'СЕТ СН'!$G$6-'СЕТ СН'!$G$26</f>
        <v>1431.1610828400001</v>
      </c>
      <c r="Y87" s="36">
        <f>SUMIFS(СВЦЭМ!$D$39:$D$782,СВЦЭМ!$A$39:$A$782,$A87,СВЦЭМ!$B$39:$B$782,Y$83)+'СЕТ СН'!$G$14+СВЦЭМ!$D$10+'СЕТ СН'!$G$6-'СЕТ СН'!$G$26</f>
        <v>1416.1481541399999</v>
      </c>
    </row>
    <row r="88" spans="1:27" ht="15.75" x14ac:dyDescent="0.2">
      <c r="A88" s="35">
        <f t="shared" si="2"/>
        <v>44413</v>
      </c>
      <c r="B88" s="36">
        <f>SUMIFS(СВЦЭМ!$D$39:$D$782,СВЦЭМ!$A$39:$A$782,$A88,СВЦЭМ!$B$39:$B$782,B$83)+'СЕТ СН'!$G$14+СВЦЭМ!$D$10+'СЕТ СН'!$G$6-'СЕТ СН'!$G$26</f>
        <v>1565.7442805400001</v>
      </c>
      <c r="C88" s="36">
        <f>SUMIFS(СВЦЭМ!$D$39:$D$782,СВЦЭМ!$A$39:$A$782,$A88,СВЦЭМ!$B$39:$B$782,C$83)+'СЕТ СН'!$G$14+СВЦЭМ!$D$10+'СЕТ СН'!$G$6-'СЕТ СН'!$G$26</f>
        <v>1636.18876299</v>
      </c>
      <c r="D88" s="36">
        <f>SUMIFS(СВЦЭМ!$D$39:$D$782,СВЦЭМ!$A$39:$A$782,$A88,СВЦЭМ!$B$39:$B$782,D$83)+'СЕТ СН'!$G$14+СВЦЭМ!$D$10+'СЕТ СН'!$G$6-'СЕТ СН'!$G$26</f>
        <v>1705.64096337</v>
      </c>
      <c r="E88" s="36">
        <f>SUMIFS(СВЦЭМ!$D$39:$D$782,СВЦЭМ!$A$39:$A$782,$A88,СВЦЭМ!$B$39:$B$782,E$83)+'СЕТ СН'!$G$14+СВЦЭМ!$D$10+'СЕТ СН'!$G$6-'СЕТ СН'!$G$26</f>
        <v>1726.95516385</v>
      </c>
      <c r="F88" s="36">
        <f>SUMIFS(СВЦЭМ!$D$39:$D$782,СВЦЭМ!$A$39:$A$782,$A88,СВЦЭМ!$B$39:$B$782,F$83)+'СЕТ СН'!$G$14+СВЦЭМ!$D$10+'СЕТ СН'!$G$6-'СЕТ СН'!$G$26</f>
        <v>1725.3667310000001</v>
      </c>
      <c r="G88" s="36">
        <f>SUMIFS(СВЦЭМ!$D$39:$D$782,СВЦЭМ!$A$39:$A$782,$A88,СВЦЭМ!$B$39:$B$782,G$83)+'СЕТ СН'!$G$14+СВЦЭМ!$D$10+'СЕТ СН'!$G$6-'СЕТ СН'!$G$26</f>
        <v>1708.3355209199999</v>
      </c>
      <c r="H88" s="36">
        <f>SUMIFS(СВЦЭМ!$D$39:$D$782,СВЦЭМ!$A$39:$A$782,$A88,СВЦЭМ!$B$39:$B$782,H$83)+'СЕТ СН'!$G$14+СВЦЭМ!$D$10+'СЕТ СН'!$G$6-'СЕТ СН'!$G$26</f>
        <v>1676.29917028</v>
      </c>
      <c r="I88" s="36">
        <f>SUMIFS(СВЦЭМ!$D$39:$D$782,СВЦЭМ!$A$39:$A$782,$A88,СВЦЭМ!$B$39:$B$782,I$83)+'СЕТ СН'!$G$14+СВЦЭМ!$D$10+'СЕТ СН'!$G$6-'СЕТ СН'!$G$26</f>
        <v>1591.3365997400001</v>
      </c>
      <c r="J88" s="36">
        <f>SUMIFS(СВЦЭМ!$D$39:$D$782,СВЦЭМ!$A$39:$A$782,$A88,СВЦЭМ!$B$39:$B$782,J$83)+'СЕТ СН'!$G$14+СВЦЭМ!$D$10+'СЕТ СН'!$G$6-'СЕТ СН'!$G$26</f>
        <v>1517.4471005</v>
      </c>
      <c r="K88" s="36">
        <f>SUMIFS(СВЦЭМ!$D$39:$D$782,СВЦЭМ!$A$39:$A$782,$A88,СВЦЭМ!$B$39:$B$782,K$83)+'СЕТ СН'!$G$14+СВЦЭМ!$D$10+'СЕТ СН'!$G$6-'СЕТ СН'!$G$26</f>
        <v>1458.3820386699999</v>
      </c>
      <c r="L88" s="36">
        <f>SUMIFS(СВЦЭМ!$D$39:$D$782,СВЦЭМ!$A$39:$A$782,$A88,СВЦЭМ!$B$39:$B$782,L$83)+'СЕТ СН'!$G$14+СВЦЭМ!$D$10+'СЕТ СН'!$G$6-'СЕТ СН'!$G$26</f>
        <v>1466.2778332600001</v>
      </c>
      <c r="M88" s="36">
        <f>SUMIFS(СВЦЭМ!$D$39:$D$782,СВЦЭМ!$A$39:$A$782,$A88,СВЦЭМ!$B$39:$B$782,M$83)+'СЕТ СН'!$G$14+СВЦЭМ!$D$10+'СЕТ СН'!$G$6-'СЕТ СН'!$G$26</f>
        <v>1474.29983023</v>
      </c>
      <c r="N88" s="36">
        <f>SUMIFS(СВЦЭМ!$D$39:$D$782,СВЦЭМ!$A$39:$A$782,$A88,СВЦЭМ!$B$39:$B$782,N$83)+'СЕТ СН'!$G$14+СВЦЭМ!$D$10+'СЕТ СН'!$G$6-'СЕТ СН'!$G$26</f>
        <v>1450.8422630099999</v>
      </c>
      <c r="O88" s="36">
        <f>SUMIFS(СВЦЭМ!$D$39:$D$782,СВЦЭМ!$A$39:$A$782,$A88,СВЦЭМ!$B$39:$B$782,O$83)+'СЕТ СН'!$G$14+СВЦЭМ!$D$10+'СЕТ СН'!$G$6-'СЕТ СН'!$G$26</f>
        <v>1458.6515456</v>
      </c>
      <c r="P88" s="36">
        <f>SUMIFS(СВЦЭМ!$D$39:$D$782,СВЦЭМ!$A$39:$A$782,$A88,СВЦЭМ!$B$39:$B$782,P$83)+'СЕТ СН'!$G$14+СВЦЭМ!$D$10+'СЕТ СН'!$G$6-'СЕТ СН'!$G$26</f>
        <v>1494.59555138</v>
      </c>
      <c r="Q88" s="36">
        <f>SUMIFS(СВЦЭМ!$D$39:$D$782,СВЦЭМ!$A$39:$A$782,$A88,СВЦЭМ!$B$39:$B$782,Q$83)+'СЕТ СН'!$G$14+СВЦЭМ!$D$10+'СЕТ СН'!$G$6-'СЕТ СН'!$G$26</f>
        <v>1503.02655164</v>
      </c>
      <c r="R88" s="36">
        <f>SUMIFS(СВЦЭМ!$D$39:$D$782,СВЦЭМ!$A$39:$A$782,$A88,СВЦЭМ!$B$39:$B$782,R$83)+'СЕТ СН'!$G$14+СВЦЭМ!$D$10+'СЕТ СН'!$G$6-'СЕТ СН'!$G$26</f>
        <v>1508.2872874</v>
      </c>
      <c r="S88" s="36">
        <f>SUMIFS(СВЦЭМ!$D$39:$D$782,СВЦЭМ!$A$39:$A$782,$A88,СВЦЭМ!$B$39:$B$782,S$83)+'СЕТ СН'!$G$14+СВЦЭМ!$D$10+'СЕТ СН'!$G$6-'СЕТ СН'!$G$26</f>
        <v>1472.3231830099999</v>
      </c>
      <c r="T88" s="36">
        <f>SUMIFS(СВЦЭМ!$D$39:$D$782,СВЦЭМ!$A$39:$A$782,$A88,СВЦЭМ!$B$39:$B$782,T$83)+'СЕТ СН'!$G$14+СВЦЭМ!$D$10+'СЕТ СН'!$G$6-'СЕТ СН'!$G$26</f>
        <v>1464.6082612600001</v>
      </c>
      <c r="U88" s="36">
        <f>SUMIFS(СВЦЭМ!$D$39:$D$782,СВЦЭМ!$A$39:$A$782,$A88,СВЦЭМ!$B$39:$B$782,U$83)+'СЕТ СН'!$G$14+СВЦЭМ!$D$10+'СЕТ СН'!$G$6-'СЕТ СН'!$G$26</f>
        <v>1458.54554902</v>
      </c>
      <c r="V88" s="36">
        <f>SUMIFS(СВЦЭМ!$D$39:$D$782,СВЦЭМ!$A$39:$A$782,$A88,СВЦЭМ!$B$39:$B$782,V$83)+'СЕТ СН'!$G$14+СВЦЭМ!$D$10+'СЕТ СН'!$G$6-'СЕТ СН'!$G$26</f>
        <v>1455.24770113</v>
      </c>
      <c r="W88" s="36">
        <f>SUMIFS(СВЦЭМ!$D$39:$D$782,СВЦЭМ!$A$39:$A$782,$A88,СВЦЭМ!$B$39:$B$782,W$83)+'СЕТ СН'!$G$14+СВЦЭМ!$D$10+'СЕТ СН'!$G$6-'СЕТ СН'!$G$26</f>
        <v>1468.9932271799998</v>
      </c>
      <c r="X88" s="36">
        <f>SUMIFS(СВЦЭМ!$D$39:$D$782,СВЦЭМ!$A$39:$A$782,$A88,СВЦЭМ!$B$39:$B$782,X$83)+'СЕТ СН'!$G$14+СВЦЭМ!$D$10+'СЕТ СН'!$G$6-'СЕТ СН'!$G$26</f>
        <v>1439.90056119</v>
      </c>
      <c r="Y88" s="36">
        <f>SUMIFS(СВЦЭМ!$D$39:$D$782,СВЦЭМ!$A$39:$A$782,$A88,СВЦЭМ!$B$39:$B$782,Y$83)+'СЕТ СН'!$G$14+СВЦЭМ!$D$10+'СЕТ СН'!$G$6-'СЕТ СН'!$G$26</f>
        <v>1445.16150462</v>
      </c>
    </row>
    <row r="89" spans="1:27" ht="15.75" x14ac:dyDescent="0.2">
      <c r="A89" s="35">
        <f t="shared" si="2"/>
        <v>44414</v>
      </c>
      <c r="B89" s="36">
        <f>SUMIFS(СВЦЭМ!$D$39:$D$782,СВЦЭМ!$A$39:$A$782,$A89,СВЦЭМ!$B$39:$B$782,B$83)+'СЕТ СН'!$G$14+СВЦЭМ!$D$10+'СЕТ СН'!$G$6-'СЕТ СН'!$G$26</f>
        <v>1473.0217153399999</v>
      </c>
      <c r="C89" s="36">
        <f>SUMIFS(СВЦЭМ!$D$39:$D$782,СВЦЭМ!$A$39:$A$782,$A89,СВЦЭМ!$B$39:$B$782,C$83)+'СЕТ СН'!$G$14+СВЦЭМ!$D$10+'СЕТ СН'!$G$6-'СЕТ СН'!$G$26</f>
        <v>1504.01722485</v>
      </c>
      <c r="D89" s="36">
        <f>SUMIFS(СВЦЭМ!$D$39:$D$782,СВЦЭМ!$A$39:$A$782,$A89,СВЦЭМ!$B$39:$B$782,D$83)+'СЕТ СН'!$G$14+СВЦЭМ!$D$10+'СЕТ СН'!$G$6-'СЕТ СН'!$G$26</f>
        <v>1529.34857676</v>
      </c>
      <c r="E89" s="36">
        <f>SUMIFS(СВЦЭМ!$D$39:$D$782,СВЦЭМ!$A$39:$A$782,$A89,СВЦЭМ!$B$39:$B$782,E$83)+'СЕТ СН'!$G$14+СВЦЭМ!$D$10+'СЕТ СН'!$G$6-'СЕТ СН'!$G$26</f>
        <v>1541.8600903699999</v>
      </c>
      <c r="F89" s="36">
        <f>SUMIFS(СВЦЭМ!$D$39:$D$782,СВЦЭМ!$A$39:$A$782,$A89,СВЦЭМ!$B$39:$B$782,F$83)+'СЕТ СН'!$G$14+СВЦЭМ!$D$10+'СЕТ СН'!$G$6-'СЕТ СН'!$G$26</f>
        <v>1538.3185042300001</v>
      </c>
      <c r="G89" s="36">
        <f>SUMIFS(СВЦЭМ!$D$39:$D$782,СВЦЭМ!$A$39:$A$782,$A89,СВЦЭМ!$B$39:$B$782,G$83)+'СЕТ СН'!$G$14+СВЦЭМ!$D$10+'СЕТ СН'!$G$6-'СЕТ СН'!$G$26</f>
        <v>1540.62321161</v>
      </c>
      <c r="H89" s="36">
        <f>SUMIFS(СВЦЭМ!$D$39:$D$782,СВЦЭМ!$A$39:$A$782,$A89,СВЦЭМ!$B$39:$B$782,H$83)+'СЕТ СН'!$G$14+СВЦЭМ!$D$10+'СЕТ СН'!$G$6-'СЕТ СН'!$G$26</f>
        <v>1536.9154714000001</v>
      </c>
      <c r="I89" s="36">
        <f>SUMIFS(СВЦЭМ!$D$39:$D$782,СВЦЭМ!$A$39:$A$782,$A89,СВЦЭМ!$B$39:$B$782,I$83)+'СЕТ СН'!$G$14+СВЦЭМ!$D$10+'СЕТ СН'!$G$6-'СЕТ СН'!$G$26</f>
        <v>1445.8299449800002</v>
      </c>
      <c r="J89" s="36">
        <f>SUMIFS(СВЦЭМ!$D$39:$D$782,СВЦЭМ!$A$39:$A$782,$A89,СВЦЭМ!$B$39:$B$782,J$83)+'СЕТ СН'!$G$14+СВЦЭМ!$D$10+'СЕТ СН'!$G$6-'СЕТ СН'!$G$26</f>
        <v>1389.8909749499999</v>
      </c>
      <c r="K89" s="36">
        <f>SUMIFS(СВЦЭМ!$D$39:$D$782,СВЦЭМ!$A$39:$A$782,$A89,СВЦЭМ!$B$39:$B$782,K$83)+'СЕТ СН'!$G$14+СВЦЭМ!$D$10+'СЕТ СН'!$G$6-'СЕТ СН'!$G$26</f>
        <v>1380.45319139</v>
      </c>
      <c r="L89" s="36">
        <f>SUMIFS(СВЦЭМ!$D$39:$D$782,СВЦЭМ!$A$39:$A$782,$A89,СВЦЭМ!$B$39:$B$782,L$83)+'СЕТ СН'!$G$14+СВЦЭМ!$D$10+'СЕТ СН'!$G$6-'СЕТ СН'!$G$26</f>
        <v>1380.6491672299999</v>
      </c>
      <c r="M89" s="36">
        <f>SUMIFS(СВЦЭМ!$D$39:$D$782,СВЦЭМ!$A$39:$A$782,$A89,СВЦЭМ!$B$39:$B$782,M$83)+'СЕТ СН'!$G$14+СВЦЭМ!$D$10+'СЕТ СН'!$G$6-'СЕТ СН'!$G$26</f>
        <v>1386.2684900499999</v>
      </c>
      <c r="N89" s="36">
        <f>SUMIFS(СВЦЭМ!$D$39:$D$782,СВЦЭМ!$A$39:$A$782,$A89,СВЦЭМ!$B$39:$B$782,N$83)+'СЕТ СН'!$G$14+СВЦЭМ!$D$10+'СЕТ СН'!$G$6-'СЕТ СН'!$G$26</f>
        <v>1391.62456023</v>
      </c>
      <c r="O89" s="36">
        <f>SUMIFS(СВЦЭМ!$D$39:$D$782,СВЦЭМ!$A$39:$A$782,$A89,СВЦЭМ!$B$39:$B$782,O$83)+'СЕТ СН'!$G$14+СВЦЭМ!$D$10+'СЕТ СН'!$G$6-'СЕТ СН'!$G$26</f>
        <v>1387.80969749</v>
      </c>
      <c r="P89" s="36">
        <f>SUMIFS(СВЦЭМ!$D$39:$D$782,СВЦЭМ!$A$39:$A$782,$A89,СВЦЭМ!$B$39:$B$782,P$83)+'СЕТ СН'!$G$14+СВЦЭМ!$D$10+'СЕТ СН'!$G$6-'СЕТ СН'!$G$26</f>
        <v>1369.3171525100001</v>
      </c>
      <c r="Q89" s="36">
        <f>SUMIFS(СВЦЭМ!$D$39:$D$782,СВЦЭМ!$A$39:$A$782,$A89,СВЦЭМ!$B$39:$B$782,Q$83)+'СЕТ СН'!$G$14+СВЦЭМ!$D$10+'СЕТ СН'!$G$6-'СЕТ СН'!$G$26</f>
        <v>1364.7767374800001</v>
      </c>
      <c r="R89" s="36">
        <f>SUMIFS(СВЦЭМ!$D$39:$D$782,СВЦЭМ!$A$39:$A$782,$A89,СВЦЭМ!$B$39:$B$782,R$83)+'СЕТ СН'!$G$14+СВЦЭМ!$D$10+'СЕТ СН'!$G$6-'СЕТ СН'!$G$26</f>
        <v>1367.8079284800001</v>
      </c>
      <c r="S89" s="36">
        <f>SUMIFS(СВЦЭМ!$D$39:$D$782,СВЦЭМ!$A$39:$A$782,$A89,СВЦЭМ!$B$39:$B$782,S$83)+'СЕТ СН'!$G$14+СВЦЭМ!$D$10+'СЕТ СН'!$G$6-'СЕТ СН'!$G$26</f>
        <v>1388.26151908</v>
      </c>
      <c r="T89" s="36">
        <f>SUMIFS(СВЦЭМ!$D$39:$D$782,СВЦЭМ!$A$39:$A$782,$A89,СВЦЭМ!$B$39:$B$782,T$83)+'СЕТ СН'!$G$14+СВЦЭМ!$D$10+'СЕТ СН'!$G$6-'СЕТ СН'!$G$26</f>
        <v>1420.26452657</v>
      </c>
      <c r="U89" s="36">
        <f>SUMIFS(СВЦЭМ!$D$39:$D$782,СВЦЭМ!$A$39:$A$782,$A89,СВЦЭМ!$B$39:$B$782,U$83)+'СЕТ СН'!$G$14+СВЦЭМ!$D$10+'СЕТ СН'!$G$6-'СЕТ СН'!$G$26</f>
        <v>1406.10829898</v>
      </c>
      <c r="V89" s="36">
        <f>SUMIFS(СВЦЭМ!$D$39:$D$782,СВЦЭМ!$A$39:$A$782,$A89,СВЦЭМ!$B$39:$B$782,V$83)+'СЕТ СН'!$G$14+СВЦЭМ!$D$10+'СЕТ СН'!$G$6-'СЕТ СН'!$G$26</f>
        <v>1406.93542559</v>
      </c>
      <c r="W89" s="36">
        <f>SUMIFS(СВЦЭМ!$D$39:$D$782,СВЦЭМ!$A$39:$A$782,$A89,СВЦЭМ!$B$39:$B$782,W$83)+'СЕТ СН'!$G$14+СВЦЭМ!$D$10+'СЕТ СН'!$G$6-'СЕТ СН'!$G$26</f>
        <v>1424.96871999</v>
      </c>
      <c r="X89" s="36">
        <f>SUMIFS(СВЦЭМ!$D$39:$D$782,СВЦЭМ!$A$39:$A$782,$A89,СВЦЭМ!$B$39:$B$782,X$83)+'СЕТ СН'!$G$14+СВЦЭМ!$D$10+'СЕТ СН'!$G$6-'СЕТ СН'!$G$26</f>
        <v>1395.8493861699999</v>
      </c>
      <c r="Y89" s="36">
        <f>SUMIFS(СВЦЭМ!$D$39:$D$782,СВЦЭМ!$A$39:$A$782,$A89,СВЦЭМ!$B$39:$B$782,Y$83)+'СЕТ СН'!$G$14+СВЦЭМ!$D$10+'СЕТ СН'!$G$6-'СЕТ СН'!$G$26</f>
        <v>1443.1022323100001</v>
      </c>
    </row>
    <row r="90" spans="1:27" ht="15.75" x14ac:dyDescent="0.2">
      <c r="A90" s="35">
        <f t="shared" si="2"/>
        <v>44415</v>
      </c>
      <c r="B90" s="36">
        <f>SUMIFS(СВЦЭМ!$D$39:$D$782,СВЦЭМ!$A$39:$A$782,$A90,СВЦЭМ!$B$39:$B$782,B$83)+'СЕТ СН'!$G$14+СВЦЭМ!$D$10+'СЕТ СН'!$G$6-'СЕТ СН'!$G$26</f>
        <v>1434.02123562</v>
      </c>
      <c r="C90" s="36">
        <f>SUMIFS(СВЦЭМ!$D$39:$D$782,СВЦЭМ!$A$39:$A$782,$A90,СВЦЭМ!$B$39:$B$782,C$83)+'СЕТ СН'!$G$14+СВЦЭМ!$D$10+'СЕТ СН'!$G$6-'СЕТ СН'!$G$26</f>
        <v>1476.2562453099999</v>
      </c>
      <c r="D90" s="36">
        <f>SUMIFS(СВЦЭМ!$D$39:$D$782,СВЦЭМ!$A$39:$A$782,$A90,СВЦЭМ!$B$39:$B$782,D$83)+'СЕТ СН'!$G$14+СВЦЭМ!$D$10+'СЕТ СН'!$G$6-'СЕТ СН'!$G$26</f>
        <v>1547.42863027</v>
      </c>
      <c r="E90" s="36">
        <f>SUMIFS(СВЦЭМ!$D$39:$D$782,СВЦЭМ!$A$39:$A$782,$A90,СВЦЭМ!$B$39:$B$782,E$83)+'СЕТ СН'!$G$14+СВЦЭМ!$D$10+'СЕТ СН'!$G$6-'СЕТ СН'!$G$26</f>
        <v>1560.7582897500001</v>
      </c>
      <c r="F90" s="36">
        <f>SUMIFS(СВЦЭМ!$D$39:$D$782,СВЦЭМ!$A$39:$A$782,$A90,СВЦЭМ!$B$39:$B$782,F$83)+'СЕТ СН'!$G$14+СВЦЭМ!$D$10+'СЕТ СН'!$G$6-'СЕТ СН'!$G$26</f>
        <v>1562.0893746900001</v>
      </c>
      <c r="G90" s="36">
        <f>SUMIFS(СВЦЭМ!$D$39:$D$782,СВЦЭМ!$A$39:$A$782,$A90,СВЦЭМ!$B$39:$B$782,G$83)+'СЕТ СН'!$G$14+СВЦЭМ!$D$10+'СЕТ СН'!$G$6-'СЕТ СН'!$G$26</f>
        <v>1569.57753471</v>
      </c>
      <c r="H90" s="36">
        <f>SUMIFS(СВЦЭМ!$D$39:$D$782,СВЦЭМ!$A$39:$A$782,$A90,СВЦЭМ!$B$39:$B$782,H$83)+'СЕТ СН'!$G$14+СВЦЭМ!$D$10+'СЕТ СН'!$G$6-'СЕТ СН'!$G$26</f>
        <v>1554.10346671</v>
      </c>
      <c r="I90" s="36">
        <f>SUMIFS(СВЦЭМ!$D$39:$D$782,СВЦЭМ!$A$39:$A$782,$A90,СВЦЭМ!$B$39:$B$782,I$83)+'СЕТ СН'!$G$14+СВЦЭМ!$D$10+'СЕТ СН'!$G$6-'СЕТ СН'!$G$26</f>
        <v>1523.9049614099999</v>
      </c>
      <c r="J90" s="36">
        <f>SUMIFS(СВЦЭМ!$D$39:$D$782,СВЦЭМ!$A$39:$A$782,$A90,СВЦЭМ!$B$39:$B$782,J$83)+'СЕТ СН'!$G$14+СВЦЭМ!$D$10+'СЕТ СН'!$G$6-'СЕТ СН'!$G$26</f>
        <v>1434.01387419</v>
      </c>
      <c r="K90" s="36">
        <f>SUMIFS(СВЦЭМ!$D$39:$D$782,СВЦЭМ!$A$39:$A$782,$A90,СВЦЭМ!$B$39:$B$782,K$83)+'СЕТ СН'!$G$14+СВЦЭМ!$D$10+'СЕТ СН'!$G$6-'СЕТ СН'!$G$26</f>
        <v>1372.1688493300001</v>
      </c>
      <c r="L90" s="36">
        <f>SUMIFS(СВЦЭМ!$D$39:$D$782,СВЦЭМ!$A$39:$A$782,$A90,СВЦЭМ!$B$39:$B$782,L$83)+'СЕТ СН'!$G$14+СВЦЭМ!$D$10+'СЕТ СН'!$G$6-'СЕТ СН'!$G$26</f>
        <v>1341.5575238000001</v>
      </c>
      <c r="M90" s="36">
        <f>SUMIFS(СВЦЭМ!$D$39:$D$782,СВЦЭМ!$A$39:$A$782,$A90,СВЦЭМ!$B$39:$B$782,M$83)+'СЕТ СН'!$G$14+СВЦЭМ!$D$10+'СЕТ СН'!$G$6-'СЕТ СН'!$G$26</f>
        <v>1341.6473191</v>
      </c>
      <c r="N90" s="36">
        <f>SUMIFS(СВЦЭМ!$D$39:$D$782,СВЦЭМ!$A$39:$A$782,$A90,СВЦЭМ!$B$39:$B$782,N$83)+'СЕТ СН'!$G$14+СВЦЭМ!$D$10+'СЕТ СН'!$G$6-'СЕТ СН'!$G$26</f>
        <v>1341.3929271299999</v>
      </c>
      <c r="O90" s="36">
        <f>SUMIFS(СВЦЭМ!$D$39:$D$782,СВЦЭМ!$A$39:$A$782,$A90,СВЦЭМ!$B$39:$B$782,O$83)+'СЕТ СН'!$G$14+СВЦЭМ!$D$10+'СЕТ СН'!$G$6-'СЕТ СН'!$G$26</f>
        <v>1362.9706390199999</v>
      </c>
      <c r="P90" s="36">
        <f>SUMIFS(СВЦЭМ!$D$39:$D$782,СВЦЭМ!$A$39:$A$782,$A90,СВЦЭМ!$B$39:$B$782,P$83)+'СЕТ СН'!$G$14+СВЦЭМ!$D$10+'СЕТ СН'!$G$6-'СЕТ СН'!$G$26</f>
        <v>1365.1105346300001</v>
      </c>
      <c r="Q90" s="36">
        <f>SUMIFS(СВЦЭМ!$D$39:$D$782,СВЦЭМ!$A$39:$A$782,$A90,СВЦЭМ!$B$39:$B$782,Q$83)+'СЕТ СН'!$G$14+СВЦЭМ!$D$10+'СЕТ СН'!$G$6-'СЕТ СН'!$G$26</f>
        <v>1374.0262655199999</v>
      </c>
      <c r="R90" s="36">
        <f>SUMIFS(СВЦЭМ!$D$39:$D$782,СВЦЭМ!$A$39:$A$782,$A90,СВЦЭМ!$B$39:$B$782,R$83)+'СЕТ СН'!$G$14+СВЦЭМ!$D$10+'СЕТ СН'!$G$6-'СЕТ СН'!$G$26</f>
        <v>1367.43602278</v>
      </c>
      <c r="S90" s="36">
        <f>SUMIFS(СВЦЭМ!$D$39:$D$782,СВЦЭМ!$A$39:$A$782,$A90,СВЦЭМ!$B$39:$B$782,S$83)+'СЕТ СН'!$G$14+СВЦЭМ!$D$10+'СЕТ СН'!$G$6-'СЕТ СН'!$G$26</f>
        <v>1365.56280838</v>
      </c>
      <c r="T90" s="36">
        <f>SUMIFS(СВЦЭМ!$D$39:$D$782,СВЦЭМ!$A$39:$A$782,$A90,СВЦЭМ!$B$39:$B$782,T$83)+'СЕТ СН'!$G$14+СВЦЭМ!$D$10+'СЕТ СН'!$G$6-'СЕТ СН'!$G$26</f>
        <v>1346.8939168699999</v>
      </c>
      <c r="U90" s="36">
        <f>SUMIFS(СВЦЭМ!$D$39:$D$782,СВЦЭМ!$A$39:$A$782,$A90,СВЦЭМ!$B$39:$B$782,U$83)+'СЕТ СН'!$G$14+СВЦЭМ!$D$10+'СЕТ СН'!$G$6-'СЕТ СН'!$G$26</f>
        <v>1346.1719271699999</v>
      </c>
      <c r="V90" s="36">
        <f>SUMIFS(СВЦЭМ!$D$39:$D$782,СВЦЭМ!$A$39:$A$782,$A90,СВЦЭМ!$B$39:$B$782,V$83)+'СЕТ СН'!$G$14+СВЦЭМ!$D$10+'СЕТ СН'!$G$6-'СЕТ СН'!$G$26</f>
        <v>1343.13836382</v>
      </c>
      <c r="W90" s="36">
        <f>SUMIFS(СВЦЭМ!$D$39:$D$782,СВЦЭМ!$A$39:$A$782,$A90,СВЦЭМ!$B$39:$B$782,W$83)+'СЕТ СН'!$G$14+СВЦЭМ!$D$10+'СЕТ СН'!$G$6-'СЕТ СН'!$G$26</f>
        <v>1361.9362319299998</v>
      </c>
      <c r="X90" s="36">
        <f>SUMIFS(СВЦЭМ!$D$39:$D$782,СВЦЭМ!$A$39:$A$782,$A90,СВЦЭМ!$B$39:$B$782,X$83)+'СЕТ СН'!$G$14+СВЦЭМ!$D$10+'СЕТ СН'!$G$6-'СЕТ СН'!$G$26</f>
        <v>1366.8090607200002</v>
      </c>
      <c r="Y90" s="36">
        <f>SUMIFS(СВЦЭМ!$D$39:$D$782,СВЦЭМ!$A$39:$A$782,$A90,СВЦЭМ!$B$39:$B$782,Y$83)+'СЕТ СН'!$G$14+СВЦЭМ!$D$10+'СЕТ СН'!$G$6-'СЕТ СН'!$G$26</f>
        <v>1403.11547365</v>
      </c>
    </row>
    <row r="91" spans="1:27" ht="15.75" x14ac:dyDescent="0.2">
      <c r="A91" s="35">
        <f t="shared" si="2"/>
        <v>44416</v>
      </c>
      <c r="B91" s="36">
        <f>SUMIFS(СВЦЭМ!$D$39:$D$782,СВЦЭМ!$A$39:$A$782,$A91,СВЦЭМ!$B$39:$B$782,B$83)+'СЕТ СН'!$G$14+СВЦЭМ!$D$10+'СЕТ СН'!$G$6-'СЕТ СН'!$G$26</f>
        <v>1480.64563593</v>
      </c>
      <c r="C91" s="36">
        <f>SUMIFS(СВЦЭМ!$D$39:$D$782,СВЦЭМ!$A$39:$A$782,$A91,СВЦЭМ!$B$39:$B$782,C$83)+'СЕТ СН'!$G$14+СВЦЭМ!$D$10+'СЕТ СН'!$G$6-'СЕТ СН'!$G$26</f>
        <v>1551.8602939100001</v>
      </c>
      <c r="D91" s="36">
        <f>SUMIFS(СВЦЭМ!$D$39:$D$782,СВЦЭМ!$A$39:$A$782,$A91,СВЦЭМ!$B$39:$B$782,D$83)+'СЕТ СН'!$G$14+СВЦЭМ!$D$10+'СЕТ СН'!$G$6-'СЕТ СН'!$G$26</f>
        <v>1605.2245033899999</v>
      </c>
      <c r="E91" s="36">
        <f>SUMIFS(СВЦЭМ!$D$39:$D$782,СВЦЭМ!$A$39:$A$782,$A91,СВЦЭМ!$B$39:$B$782,E$83)+'СЕТ СН'!$G$14+СВЦЭМ!$D$10+'СЕТ СН'!$G$6-'СЕТ СН'!$G$26</f>
        <v>1627.9305176600001</v>
      </c>
      <c r="F91" s="36">
        <f>SUMIFS(СВЦЭМ!$D$39:$D$782,СВЦЭМ!$A$39:$A$782,$A91,СВЦЭМ!$B$39:$B$782,F$83)+'СЕТ СН'!$G$14+СВЦЭМ!$D$10+'СЕТ СН'!$G$6-'СЕТ СН'!$G$26</f>
        <v>1629.9941221899999</v>
      </c>
      <c r="G91" s="36">
        <f>SUMIFS(СВЦЭМ!$D$39:$D$782,СВЦЭМ!$A$39:$A$782,$A91,СВЦЭМ!$B$39:$B$782,G$83)+'СЕТ СН'!$G$14+СВЦЭМ!$D$10+'СЕТ СН'!$G$6-'СЕТ СН'!$G$26</f>
        <v>1622.7914251</v>
      </c>
      <c r="H91" s="36">
        <f>SUMIFS(СВЦЭМ!$D$39:$D$782,СВЦЭМ!$A$39:$A$782,$A91,СВЦЭМ!$B$39:$B$782,H$83)+'СЕТ СН'!$G$14+СВЦЭМ!$D$10+'СЕТ СН'!$G$6-'СЕТ СН'!$G$26</f>
        <v>1592.3541726799999</v>
      </c>
      <c r="I91" s="36">
        <f>SUMIFS(СВЦЭМ!$D$39:$D$782,СВЦЭМ!$A$39:$A$782,$A91,СВЦЭМ!$B$39:$B$782,I$83)+'СЕТ СН'!$G$14+СВЦЭМ!$D$10+'СЕТ СН'!$G$6-'СЕТ СН'!$G$26</f>
        <v>1535.8392231299999</v>
      </c>
      <c r="J91" s="36">
        <f>SUMIFS(СВЦЭМ!$D$39:$D$782,СВЦЭМ!$A$39:$A$782,$A91,СВЦЭМ!$B$39:$B$782,J$83)+'СЕТ СН'!$G$14+СВЦЭМ!$D$10+'СЕТ СН'!$G$6-'СЕТ СН'!$G$26</f>
        <v>1441.4576072899999</v>
      </c>
      <c r="K91" s="36">
        <f>SUMIFS(СВЦЭМ!$D$39:$D$782,СВЦЭМ!$A$39:$A$782,$A91,СВЦЭМ!$B$39:$B$782,K$83)+'СЕТ СН'!$G$14+СВЦЭМ!$D$10+'СЕТ СН'!$G$6-'СЕТ СН'!$G$26</f>
        <v>1386.76142387</v>
      </c>
      <c r="L91" s="36">
        <f>SUMIFS(СВЦЭМ!$D$39:$D$782,СВЦЭМ!$A$39:$A$782,$A91,СВЦЭМ!$B$39:$B$782,L$83)+'СЕТ СН'!$G$14+СВЦЭМ!$D$10+'СЕТ СН'!$G$6-'СЕТ СН'!$G$26</f>
        <v>1412.3596495699999</v>
      </c>
      <c r="M91" s="36">
        <f>SUMIFS(СВЦЭМ!$D$39:$D$782,СВЦЭМ!$A$39:$A$782,$A91,СВЦЭМ!$B$39:$B$782,M$83)+'СЕТ СН'!$G$14+СВЦЭМ!$D$10+'СЕТ СН'!$G$6-'СЕТ СН'!$G$26</f>
        <v>1349.24877201</v>
      </c>
      <c r="N91" s="36">
        <f>SUMIFS(СВЦЭМ!$D$39:$D$782,СВЦЭМ!$A$39:$A$782,$A91,СВЦЭМ!$B$39:$B$782,N$83)+'СЕТ СН'!$G$14+СВЦЭМ!$D$10+'СЕТ СН'!$G$6-'СЕТ СН'!$G$26</f>
        <v>1363.6422390299999</v>
      </c>
      <c r="O91" s="36">
        <f>SUMIFS(СВЦЭМ!$D$39:$D$782,СВЦЭМ!$A$39:$A$782,$A91,СВЦЭМ!$B$39:$B$782,O$83)+'СЕТ СН'!$G$14+СВЦЭМ!$D$10+'СЕТ СН'!$G$6-'СЕТ СН'!$G$26</f>
        <v>1405.4359767599999</v>
      </c>
      <c r="P91" s="36">
        <f>SUMIFS(СВЦЭМ!$D$39:$D$782,СВЦЭМ!$A$39:$A$782,$A91,СВЦЭМ!$B$39:$B$782,P$83)+'СЕТ СН'!$G$14+СВЦЭМ!$D$10+'СЕТ СН'!$G$6-'СЕТ СН'!$G$26</f>
        <v>1387.7966868200001</v>
      </c>
      <c r="Q91" s="36">
        <f>SUMIFS(СВЦЭМ!$D$39:$D$782,СВЦЭМ!$A$39:$A$782,$A91,СВЦЭМ!$B$39:$B$782,Q$83)+'СЕТ СН'!$G$14+СВЦЭМ!$D$10+'СЕТ СН'!$G$6-'СЕТ СН'!$G$26</f>
        <v>1408.5032326999999</v>
      </c>
      <c r="R91" s="36">
        <f>SUMIFS(СВЦЭМ!$D$39:$D$782,СВЦЭМ!$A$39:$A$782,$A91,СВЦЭМ!$B$39:$B$782,R$83)+'СЕТ СН'!$G$14+СВЦЭМ!$D$10+'СЕТ СН'!$G$6-'СЕТ СН'!$G$26</f>
        <v>1397.1031583500001</v>
      </c>
      <c r="S91" s="36">
        <f>SUMIFS(СВЦЭМ!$D$39:$D$782,СВЦЭМ!$A$39:$A$782,$A91,СВЦЭМ!$B$39:$B$782,S$83)+'СЕТ СН'!$G$14+СВЦЭМ!$D$10+'СЕТ СН'!$G$6-'СЕТ СН'!$G$26</f>
        <v>1395.5506740000001</v>
      </c>
      <c r="T91" s="36">
        <f>SUMIFS(СВЦЭМ!$D$39:$D$782,СВЦЭМ!$A$39:$A$782,$A91,СВЦЭМ!$B$39:$B$782,T$83)+'СЕТ СН'!$G$14+СВЦЭМ!$D$10+'СЕТ СН'!$G$6-'СЕТ СН'!$G$26</f>
        <v>1347.8779251000001</v>
      </c>
      <c r="U91" s="36">
        <f>SUMIFS(СВЦЭМ!$D$39:$D$782,СВЦЭМ!$A$39:$A$782,$A91,СВЦЭМ!$B$39:$B$782,U$83)+'СЕТ СН'!$G$14+СВЦЭМ!$D$10+'СЕТ СН'!$G$6-'СЕТ СН'!$G$26</f>
        <v>1348.63393817</v>
      </c>
      <c r="V91" s="36">
        <f>SUMIFS(СВЦЭМ!$D$39:$D$782,СВЦЭМ!$A$39:$A$782,$A91,СВЦЭМ!$B$39:$B$782,V$83)+'СЕТ СН'!$G$14+СВЦЭМ!$D$10+'СЕТ СН'!$G$6-'СЕТ СН'!$G$26</f>
        <v>1342.0400459800001</v>
      </c>
      <c r="W91" s="36">
        <f>SUMIFS(СВЦЭМ!$D$39:$D$782,СВЦЭМ!$A$39:$A$782,$A91,СВЦЭМ!$B$39:$B$782,W$83)+'СЕТ СН'!$G$14+СВЦЭМ!$D$10+'СЕТ СН'!$G$6-'СЕТ СН'!$G$26</f>
        <v>1353.01059603</v>
      </c>
      <c r="X91" s="36">
        <f>SUMIFS(СВЦЭМ!$D$39:$D$782,СВЦЭМ!$A$39:$A$782,$A91,СВЦЭМ!$B$39:$B$782,X$83)+'СЕТ СН'!$G$14+СВЦЭМ!$D$10+'СЕТ СН'!$G$6-'СЕТ СН'!$G$26</f>
        <v>1396.18835444</v>
      </c>
      <c r="Y91" s="36">
        <f>SUMIFS(СВЦЭМ!$D$39:$D$782,СВЦЭМ!$A$39:$A$782,$A91,СВЦЭМ!$B$39:$B$782,Y$83)+'СЕТ СН'!$G$14+СВЦЭМ!$D$10+'СЕТ СН'!$G$6-'СЕТ СН'!$G$26</f>
        <v>1421.7265690200002</v>
      </c>
    </row>
    <row r="92" spans="1:27" ht="15.75" x14ac:dyDescent="0.2">
      <c r="A92" s="35">
        <f t="shared" si="2"/>
        <v>44417</v>
      </c>
      <c r="B92" s="36">
        <f>SUMIFS(СВЦЭМ!$D$39:$D$782,СВЦЭМ!$A$39:$A$782,$A92,СВЦЭМ!$B$39:$B$782,B$83)+'СЕТ СН'!$G$14+СВЦЭМ!$D$10+'СЕТ СН'!$G$6-'СЕТ СН'!$G$26</f>
        <v>1482.89219688</v>
      </c>
      <c r="C92" s="36">
        <f>SUMIFS(СВЦЭМ!$D$39:$D$782,СВЦЭМ!$A$39:$A$782,$A92,СВЦЭМ!$B$39:$B$782,C$83)+'СЕТ СН'!$G$14+СВЦЭМ!$D$10+'СЕТ СН'!$G$6-'СЕТ СН'!$G$26</f>
        <v>1551.9673266</v>
      </c>
      <c r="D92" s="36">
        <f>SUMIFS(СВЦЭМ!$D$39:$D$782,СВЦЭМ!$A$39:$A$782,$A92,СВЦЭМ!$B$39:$B$782,D$83)+'СЕТ СН'!$G$14+СВЦЭМ!$D$10+'СЕТ СН'!$G$6-'СЕТ СН'!$G$26</f>
        <v>1601.6195456200001</v>
      </c>
      <c r="E92" s="36">
        <f>SUMIFS(СВЦЭМ!$D$39:$D$782,СВЦЭМ!$A$39:$A$782,$A92,СВЦЭМ!$B$39:$B$782,E$83)+'СЕТ СН'!$G$14+СВЦЭМ!$D$10+'СЕТ СН'!$G$6-'СЕТ СН'!$G$26</f>
        <v>1613.74422426</v>
      </c>
      <c r="F92" s="36">
        <f>SUMIFS(СВЦЭМ!$D$39:$D$782,СВЦЭМ!$A$39:$A$782,$A92,СВЦЭМ!$B$39:$B$782,F$83)+'СЕТ СН'!$G$14+СВЦЭМ!$D$10+'СЕТ СН'!$G$6-'СЕТ СН'!$G$26</f>
        <v>1615.3347710200001</v>
      </c>
      <c r="G92" s="36">
        <f>SUMIFS(СВЦЭМ!$D$39:$D$782,СВЦЭМ!$A$39:$A$782,$A92,СВЦЭМ!$B$39:$B$782,G$83)+'СЕТ СН'!$G$14+СВЦЭМ!$D$10+'СЕТ СН'!$G$6-'СЕТ СН'!$G$26</f>
        <v>1609.0276147899999</v>
      </c>
      <c r="H92" s="36">
        <f>SUMIFS(СВЦЭМ!$D$39:$D$782,СВЦЭМ!$A$39:$A$782,$A92,СВЦЭМ!$B$39:$B$782,H$83)+'СЕТ СН'!$G$14+СВЦЭМ!$D$10+'СЕТ СН'!$G$6-'СЕТ СН'!$G$26</f>
        <v>1571.3582753199998</v>
      </c>
      <c r="I92" s="36">
        <f>SUMIFS(СВЦЭМ!$D$39:$D$782,СВЦЭМ!$A$39:$A$782,$A92,СВЦЭМ!$B$39:$B$782,I$83)+'СЕТ СН'!$G$14+СВЦЭМ!$D$10+'СЕТ СН'!$G$6-'СЕТ СН'!$G$26</f>
        <v>1528.52943656</v>
      </c>
      <c r="J92" s="36">
        <f>SUMIFS(СВЦЭМ!$D$39:$D$782,СВЦЭМ!$A$39:$A$782,$A92,СВЦЭМ!$B$39:$B$782,J$83)+'СЕТ СН'!$G$14+СВЦЭМ!$D$10+'СЕТ СН'!$G$6-'СЕТ СН'!$G$26</f>
        <v>1436.24384175</v>
      </c>
      <c r="K92" s="36">
        <f>SUMIFS(СВЦЭМ!$D$39:$D$782,СВЦЭМ!$A$39:$A$782,$A92,СВЦЭМ!$B$39:$B$782,K$83)+'СЕТ СН'!$G$14+СВЦЭМ!$D$10+'СЕТ СН'!$G$6-'СЕТ СН'!$G$26</f>
        <v>1387.3460210600001</v>
      </c>
      <c r="L92" s="36">
        <f>SUMIFS(СВЦЭМ!$D$39:$D$782,СВЦЭМ!$A$39:$A$782,$A92,СВЦЭМ!$B$39:$B$782,L$83)+'СЕТ СН'!$G$14+СВЦЭМ!$D$10+'СЕТ СН'!$G$6-'СЕТ СН'!$G$26</f>
        <v>1363.0078863700001</v>
      </c>
      <c r="M92" s="36">
        <f>SUMIFS(СВЦЭМ!$D$39:$D$782,СВЦЭМ!$A$39:$A$782,$A92,СВЦЭМ!$B$39:$B$782,M$83)+'СЕТ СН'!$G$14+СВЦЭМ!$D$10+'СЕТ СН'!$G$6-'СЕТ СН'!$G$26</f>
        <v>1371.27207376</v>
      </c>
      <c r="N92" s="36">
        <f>SUMIFS(СВЦЭМ!$D$39:$D$782,СВЦЭМ!$A$39:$A$782,$A92,СВЦЭМ!$B$39:$B$782,N$83)+'СЕТ СН'!$G$14+СВЦЭМ!$D$10+'СЕТ СН'!$G$6-'СЕТ СН'!$G$26</f>
        <v>1382.5723222300001</v>
      </c>
      <c r="O92" s="36">
        <f>SUMIFS(СВЦЭМ!$D$39:$D$782,СВЦЭМ!$A$39:$A$782,$A92,СВЦЭМ!$B$39:$B$782,O$83)+'СЕТ СН'!$G$14+СВЦЭМ!$D$10+'СЕТ СН'!$G$6-'СЕТ СН'!$G$26</f>
        <v>1417.35985011</v>
      </c>
      <c r="P92" s="36">
        <f>SUMIFS(СВЦЭМ!$D$39:$D$782,СВЦЭМ!$A$39:$A$782,$A92,СВЦЭМ!$B$39:$B$782,P$83)+'СЕТ СН'!$G$14+СВЦЭМ!$D$10+'СЕТ СН'!$G$6-'СЕТ СН'!$G$26</f>
        <v>1426.96296929</v>
      </c>
      <c r="Q92" s="36">
        <f>SUMIFS(СВЦЭМ!$D$39:$D$782,СВЦЭМ!$A$39:$A$782,$A92,СВЦЭМ!$B$39:$B$782,Q$83)+'СЕТ СН'!$G$14+СВЦЭМ!$D$10+'СЕТ СН'!$G$6-'СЕТ СН'!$G$26</f>
        <v>1448.5468420900002</v>
      </c>
      <c r="R92" s="36">
        <f>SUMIFS(СВЦЭМ!$D$39:$D$782,СВЦЭМ!$A$39:$A$782,$A92,СВЦЭМ!$B$39:$B$782,R$83)+'СЕТ СН'!$G$14+СВЦЭМ!$D$10+'СЕТ СН'!$G$6-'СЕТ СН'!$G$26</f>
        <v>1427.63946603</v>
      </c>
      <c r="S92" s="36">
        <f>SUMIFS(СВЦЭМ!$D$39:$D$782,СВЦЭМ!$A$39:$A$782,$A92,СВЦЭМ!$B$39:$B$782,S$83)+'СЕТ СН'!$G$14+СВЦЭМ!$D$10+'СЕТ СН'!$G$6-'СЕТ СН'!$G$26</f>
        <v>1413.8589241899999</v>
      </c>
      <c r="T92" s="36">
        <f>SUMIFS(СВЦЭМ!$D$39:$D$782,СВЦЭМ!$A$39:$A$782,$A92,СВЦЭМ!$B$39:$B$782,T$83)+'СЕТ СН'!$G$14+СВЦЭМ!$D$10+'СЕТ СН'!$G$6-'СЕТ СН'!$G$26</f>
        <v>1454.02951601</v>
      </c>
      <c r="U92" s="36">
        <f>SUMIFS(СВЦЭМ!$D$39:$D$782,СВЦЭМ!$A$39:$A$782,$A92,СВЦЭМ!$B$39:$B$782,U$83)+'СЕТ СН'!$G$14+СВЦЭМ!$D$10+'СЕТ СН'!$G$6-'СЕТ СН'!$G$26</f>
        <v>1445.3057227100001</v>
      </c>
      <c r="V92" s="36">
        <f>SUMIFS(СВЦЭМ!$D$39:$D$782,СВЦЭМ!$A$39:$A$782,$A92,СВЦЭМ!$B$39:$B$782,V$83)+'СЕТ СН'!$G$14+СВЦЭМ!$D$10+'СЕТ СН'!$G$6-'СЕТ СН'!$G$26</f>
        <v>1401.9723558800001</v>
      </c>
      <c r="W92" s="36">
        <f>SUMIFS(СВЦЭМ!$D$39:$D$782,СВЦЭМ!$A$39:$A$782,$A92,СВЦЭМ!$B$39:$B$782,W$83)+'СЕТ СН'!$G$14+СВЦЭМ!$D$10+'СЕТ СН'!$G$6-'СЕТ СН'!$G$26</f>
        <v>1416.966807</v>
      </c>
      <c r="X92" s="36">
        <f>SUMIFS(СВЦЭМ!$D$39:$D$782,СВЦЭМ!$A$39:$A$782,$A92,СВЦЭМ!$B$39:$B$782,X$83)+'СЕТ СН'!$G$14+СВЦЭМ!$D$10+'СЕТ СН'!$G$6-'СЕТ СН'!$G$26</f>
        <v>1424.64644064</v>
      </c>
      <c r="Y92" s="36">
        <f>SUMIFS(СВЦЭМ!$D$39:$D$782,СВЦЭМ!$A$39:$A$782,$A92,СВЦЭМ!$B$39:$B$782,Y$83)+'СЕТ СН'!$G$14+СВЦЭМ!$D$10+'СЕТ СН'!$G$6-'СЕТ СН'!$G$26</f>
        <v>1454.5201517200001</v>
      </c>
    </row>
    <row r="93" spans="1:27" ht="15.75" x14ac:dyDescent="0.2">
      <c r="A93" s="35">
        <f t="shared" si="2"/>
        <v>44418</v>
      </c>
      <c r="B93" s="36">
        <f>SUMIFS(СВЦЭМ!$D$39:$D$782,СВЦЭМ!$A$39:$A$782,$A93,СВЦЭМ!$B$39:$B$782,B$83)+'СЕТ СН'!$G$14+СВЦЭМ!$D$10+'СЕТ СН'!$G$6-'СЕТ СН'!$G$26</f>
        <v>1502.6962436600002</v>
      </c>
      <c r="C93" s="36">
        <f>SUMIFS(СВЦЭМ!$D$39:$D$782,СВЦЭМ!$A$39:$A$782,$A93,СВЦЭМ!$B$39:$B$782,C$83)+'СЕТ СН'!$G$14+СВЦЭМ!$D$10+'СЕТ СН'!$G$6-'СЕТ СН'!$G$26</f>
        <v>1568.1284018400002</v>
      </c>
      <c r="D93" s="36">
        <f>SUMIFS(СВЦЭМ!$D$39:$D$782,СВЦЭМ!$A$39:$A$782,$A93,СВЦЭМ!$B$39:$B$782,D$83)+'СЕТ СН'!$G$14+СВЦЭМ!$D$10+'СЕТ СН'!$G$6-'СЕТ СН'!$G$26</f>
        <v>1613.80783795</v>
      </c>
      <c r="E93" s="36">
        <f>SUMIFS(СВЦЭМ!$D$39:$D$782,СВЦЭМ!$A$39:$A$782,$A93,СВЦЭМ!$B$39:$B$782,E$83)+'СЕТ СН'!$G$14+СВЦЭМ!$D$10+'СЕТ СН'!$G$6-'СЕТ СН'!$G$26</f>
        <v>1631.0288227800002</v>
      </c>
      <c r="F93" s="36">
        <f>SUMIFS(СВЦЭМ!$D$39:$D$782,СВЦЭМ!$A$39:$A$782,$A93,СВЦЭМ!$B$39:$B$782,F$83)+'СЕТ СН'!$G$14+СВЦЭМ!$D$10+'СЕТ СН'!$G$6-'СЕТ СН'!$G$26</f>
        <v>1630.1570232899999</v>
      </c>
      <c r="G93" s="36">
        <f>SUMIFS(СВЦЭМ!$D$39:$D$782,СВЦЭМ!$A$39:$A$782,$A93,СВЦЭМ!$B$39:$B$782,G$83)+'СЕТ СН'!$G$14+СВЦЭМ!$D$10+'СЕТ СН'!$G$6-'СЕТ СН'!$G$26</f>
        <v>1614.6487002399999</v>
      </c>
      <c r="H93" s="36">
        <f>SUMIFS(СВЦЭМ!$D$39:$D$782,СВЦЭМ!$A$39:$A$782,$A93,СВЦЭМ!$B$39:$B$782,H$83)+'СЕТ СН'!$G$14+СВЦЭМ!$D$10+'СЕТ СН'!$G$6-'СЕТ СН'!$G$26</f>
        <v>1578.4703493699999</v>
      </c>
      <c r="I93" s="36">
        <f>SUMIFS(СВЦЭМ!$D$39:$D$782,СВЦЭМ!$A$39:$A$782,$A93,СВЦЭМ!$B$39:$B$782,I$83)+'СЕТ СН'!$G$14+СВЦЭМ!$D$10+'СЕТ СН'!$G$6-'СЕТ СН'!$G$26</f>
        <v>1523.5304948399998</v>
      </c>
      <c r="J93" s="36">
        <f>SUMIFS(СВЦЭМ!$D$39:$D$782,СВЦЭМ!$A$39:$A$782,$A93,СВЦЭМ!$B$39:$B$782,J$83)+'СЕТ СН'!$G$14+СВЦЭМ!$D$10+'СЕТ СН'!$G$6-'СЕТ СН'!$G$26</f>
        <v>1454.6611270399999</v>
      </c>
      <c r="K93" s="36">
        <f>SUMIFS(СВЦЭМ!$D$39:$D$782,СВЦЭМ!$A$39:$A$782,$A93,СВЦЭМ!$B$39:$B$782,K$83)+'СЕТ СН'!$G$14+СВЦЭМ!$D$10+'СЕТ СН'!$G$6-'СЕТ СН'!$G$26</f>
        <v>1408.07173203</v>
      </c>
      <c r="L93" s="36">
        <f>SUMIFS(СВЦЭМ!$D$39:$D$782,СВЦЭМ!$A$39:$A$782,$A93,СВЦЭМ!$B$39:$B$782,L$83)+'СЕТ СН'!$G$14+СВЦЭМ!$D$10+'СЕТ СН'!$G$6-'СЕТ СН'!$G$26</f>
        <v>1410.9757024400001</v>
      </c>
      <c r="M93" s="36">
        <f>SUMIFS(СВЦЭМ!$D$39:$D$782,СВЦЭМ!$A$39:$A$782,$A93,СВЦЭМ!$B$39:$B$782,M$83)+'СЕТ СН'!$G$14+СВЦЭМ!$D$10+'СЕТ СН'!$G$6-'СЕТ СН'!$G$26</f>
        <v>1418.96888739</v>
      </c>
      <c r="N93" s="36">
        <f>SUMIFS(СВЦЭМ!$D$39:$D$782,СВЦЭМ!$A$39:$A$782,$A93,СВЦЭМ!$B$39:$B$782,N$83)+'СЕТ СН'!$G$14+СВЦЭМ!$D$10+'СЕТ СН'!$G$6-'СЕТ СН'!$G$26</f>
        <v>1423.31419357</v>
      </c>
      <c r="O93" s="36">
        <f>SUMIFS(СВЦЭМ!$D$39:$D$782,СВЦЭМ!$A$39:$A$782,$A93,СВЦЭМ!$B$39:$B$782,O$83)+'СЕТ СН'!$G$14+СВЦЭМ!$D$10+'СЕТ СН'!$G$6-'СЕТ СН'!$G$26</f>
        <v>1416.86229058</v>
      </c>
      <c r="P93" s="36">
        <f>SUMIFS(СВЦЭМ!$D$39:$D$782,СВЦЭМ!$A$39:$A$782,$A93,СВЦЭМ!$B$39:$B$782,P$83)+'СЕТ СН'!$G$14+СВЦЭМ!$D$10+'СЕТ СН'!$G$6-'СЕТ СН'!$G$26</f>
        <v>1432.06580454</v>
      </c>
      <c r="Q93" s="36">
        <f>SUMIFS(СВЦЭМ!$D$39:$D$782,СВЦЭМ!$A$39:$A$782,$A93,СВЦЭМ!$B$39:$B$782,Q$83)+'СЕТ СН'!$G$14+СВЦЭМ!$D$10+'СЕТ СН'!$G$6-'СЕТ СН'!$G$26</f>
        <v>1447.43061281</v>
      </c>
      <c r="R93" s="36">
        <f>SUMIFS(СВЦЭМ!$D$39:$D$782,СВЦЭМ!$A$39:$A$782,$A93,СВЦЭМ!$B$39:$B$782,R$83)+'СЕТ СН'!$G$14+СВЦЭМ!$D$10+'СЕТ СН'!$G$6-'СЕТ СН'!$G$26</f>
        <v>1471.5097319699998</v>
      </c>
      <c r="S93" s="36">
        <f>SUMIFS(СВЦЭМ!$D$39:$D$782,СВЦЭМ!$A$39:$A$782,$A93,СВЦЭМ!$B$39:$B$782,S$83)+'СЕТ СН'!$G$14+СВЦЭМ!$D$10+'СЕТ СН'!$G$6-'СЕТ СН'!$G$26</f>
        <v>1441.99440484</v>
      </c>
      <c r="T93" s="36">
        <f>SUMIFS(СВЦЭМ!$D$39:$D$782,СВЦЭМ!$A$39:$A$782,$A93,СВЦЭМ!$B$39:$B$782,T$83)+'СЕТ СН'!$G$14+СВЦЭМ!$D$10+'СЕТ СН'!$G$6-'СЕТ СН'!$G$26</f>
        <v>1394.53559642</v>
      </c>
      <c r="U93" s="36">
        <f>SUMIFS(СВЦЭМ!$D$39:$D$782,СВЦЭМ!$A$39:$A$782,$A93,СВЦЭМ!$B$39:$B$782,U$83)+'СЕТ СН'!$G$14+СВЦЭМ!$D$10+'СЕТ СН'!$G$6-'СЕТ СН'!$G$26</f>
        <v>1388.3033576100001</v>
      </c>
      <c r="V93" s="36">
        <f>SUMIFS(СВЦЭМ!$D$39:$D$782,СВЦЭМ!$A$39:$A$782,$A93,СВЦЭМ!$B$39:$B$782,V$83)+'СЕТ СН'!$G$14+СВЦЭМ!$D$10+'СЕТ СН'!$G$6-'СЕТ СН'!$G$26</f>
        <v>1393.88721171</v>
      </c>
      <c r="W93" s="36">
        <f>SUMIFS(СВЦЭМ!$D$39:$D$782,СВЦЭМ!$A$39:$A$782,$A93,СВЦЭМ!$B$39:$B$782,W$83)+'СЕТ СН'!$G$14+СВЦЭМ!$D$10+'СЕТ СН'!$G$6-'СЕТ СН'!$G$26</f>
        <v>1413.18837474</v>
      </c>
      <c r="X93" s="36">
        <f>SUMIFS(СВЦЭМ!$D$39:$D$782,СВЦЭМ!$A$39:$A$782,$A93,СВЦЭМ!$B$39:$B$782,X$83)+'СЕТ СН'!$G$14+СВЦЭМ!$D$10+'СЕТ СН'!$G$6-'СЕТ СН'!$G$26</f>
        <v>1370.69301797</v>
      </c>
      <c r="Y93" s="36">
        <f>SUMIFS(СВЦЭМ!$D$39:$D$782,СВЦЭМ!$A$39:$A$782,$A93,СВЦЭМ!$B$39:$B$782,Y$83)+'СЕТ СН'!$G$14+СВЦЭМ!$D$10+'СЕТ СН'!$G$6-'СЕТ СН'!$G$26</f>
        <v>1372.6393761300001</v>
      </c>
    </row>
    <row r="94" spans="1:27" ht="15.75" x14ac:dyDescent="0.2">
      <c r="A94" s="35">
        <f t="shared" si="2"/>
        <v>44419</v>
      </c>
      <c r="B94" s="36">
        <f>SUMIFS(СВЦЭМ!$D$39:$D$782,СВЦЭМ!$A$39:$A$782,$A94,СВЦЭМ!$B$39:$B$782,B$83)+'СЕТ СН'!$G$14+СВЦЭМ!$D$10+'СЕТ СН'!$G$6-'СЕТ СН'!$G$26</f>
        <v>1426.0500316600001</v>
      </c>
      <c r="C94" s="36">
        <f>SUMIFS(СВЦЭМ!$D$39:$D$782,СВЦЭМ!$A$39:$A$782,$A94,СВЦЭМ!$B$39:$B$782,C$83)+'СЕТ СН'!$G$14+СВЦЭМ!$D$10+'СЕТ СН'!$G$6-'СЕТ СН'!$G$26</f>
        <v>1486.41152852</v>
      </c>
      <c r="D94" s="36">
        <f>SUMIFS(СВЦЭМ!$D$39:$D$782,СВЦЭМ!$A$39:$A$782,$A94,СВЦЭМ!$B$39:$B$782,D$83)+'СЕТ СН'!$G$14+СВЦЭМ!$D$10+'СЕТ СН'!$G$6-'СЕТ СН'!$G$26</f>
        <v>1537.11555684</v>
      </c>
      <c r="E94" s="36">
        <f>SUMIFS(СВЦЭМ!$D$39:$D$782,СВЦЭМ!$A$39:$A$782,$A94,СВЦЭМ!$B$39:$B$782,E$83)+'СЕТ СН'!$G$14+СВЦЭМ!$D$10+'СЕТ СН'!$G$6-'СЕТ СН'!$G$26</f>
        <v>1558.5785674899998</v>
      </c>
      <c r="F94" s="36">
        <f>SUMIFS(СВЦЭМ!$D$39:$D$782,СВЦЭМ!$A$39:$A$782,$A94,СВЦЭМ!$B$39:$B$782,F$83)+'СЕТ СН'!$G$14+СВЦЭМ!$D$10+'СЕТ СН'!$G$6-'СЕТ СН'!$G$26</f>
        <v>1559.3498187099999</v>
      </c>
      <c r="G94" s="36">
        <f>SUMIFS(СВЦЭМ!$D$39:$D$782,СВЦЭМ!$A$39:$A$782,$A94,СВЦЭМ!$B$39:$B$782,G$83)+'СЕТ СН'!$G$14+СВЦЭМ!$D$10+'СЕТ СН'!$G$6-'СЕТ СН'!$G$26</f>
        <v>1553.3649113900001</v>
      </c>
      <c r="H94" s="36">
        <f>SUMIFS(СВЦЭМ!$D$39:$D$782,СВЦЭМ!$A$39:$A$782,$A94,СВЦЭМ!$B$39:$B$782,H$83)+'СЕТ СН'!$G$14+СВЦЭМ!$D$10+'СЕТ СН'!$G$6-'СЕТ СН'!$G$26</f>
        <v>1526.15856371</v>
      </c>
      <c r="I94" s="36">
        <f>SUMIFS(СВЦЭМ!$D$39:$D$782,СВЦЭМ!$A$39:$A$782,$A94,СВЦЭМ!$B$39:$B$782,I$83)+'СЕТ СН'!$G$14+СВЦЭМ!$D$10+'СЕТ СН'!$G$6-'СЕТ СН'!$G$26</f>
        <v>1489.85350232</v>
      </c>
      <c r="J94" s="36">
        <f>SUMIFS(СВЦЭМ!$D$39:$D$782,СВЦЭМ!$A$39:$A$782,$A94,СВЦЭМ!$B$39:$B$782,J$83)+'СЕТ СН'!$G$14+СВЦЭМ!$D$10+'СЕТ СН'!$G$6-'СЕТ СН'!$G$26</f>
        <v>1438.8859829100002</v>
      </c>
      <c r="K94" s="36">
        <f>SUMIFS(СВЦЭМ!$D$39:$D$782,СВЦЭМ!$A$39:$A$782,$A94,СВЦЭМ!$B$39:$B$782,K$83)+'СЕТ СН'!$G$14+СВЦЭМ!$D$10+'СЕТ СН'!$G$6-'СЕТ СН'!$G$26</f>
        <v>1408.72718027</v>
      </c>
      <c r="L94" s="36">
        <f>SUMIFS(СВЦЭМ!$D$39:$D$782,СВЦЭМ!$A$39:$A$782,$A94,СВЦЭМ!$B$39:$B$782,L$83)+'СЕТ СН'!$G$14+СВЦЭМ!$D$10+'СЕТ СН'!$G$6-'СЕТ СН'!$G$26</f>
        <v>1383.05916566</v>
      </c>
      <c r="M94" s="36">
        <f>SUMIFS(СВЦЭМ!$D$39:$D$782,СВЦЭМ!$A$39:$A$782,$A94,СВЦЭМ!$B$39:$B$782,M$83)+'СЕТ СН'!$G$14+СВЦЭМ!$D$10+'СЕТ СН'!$G$6-'СЕТ СН'!$G$26</f>
        <v>1386.22159154</v>
      </c>
      <c r="N94" s="36">
        <f>SUMIFS(СВЦЭМ!$D$39:$D$782,СВЦЭМ!$A$39:$A$782,$A94,СВЦЭМ!$B$39:$B$782,N$83)+'СЕТ СН'!$G$14+СВЦЭМ!$D$10+'СЕТ СН'!$G$6-'СЕТ СН'!$G$26</f>
        <v>1407.73821357</v>
      </c>
      <c r="O94" s="36">
        <f>SUMIFS(СВЦЭМ!$D$39:$D$782,СВЦЭМ!$A$39:$A$782,$A94,СВЦЭМ!$B$39:$B$782,O$83)+'СЕТ СН'!$G$14+СВЦЭМ!$D$10+'СЕТ СН'!$G$6-'СЕТ СН'!$G$26</f>
        <v>1421.4763983100001</v>
      </c>
      <c r="P94" s="36">
        <f>SUMIFS(СВЦЭМ!$D$39:$D$782,СВЦЭМ!$A$39:$A$782,$A94,СВЦЭМ!$B$39:$B$782,P$83)+'СЕТ СН'!$G$14+СВЦЭМ!$D$10+'СЕТ СН'!$G$6-'СЕТ СН'!$G$26</f>
        <v>1460.8934765700001</v>
      </c>
      <c r="Q94" s="36">
        <f>SUMIFS(СВЦЭМ!$D$39:$D$782,СВЦЭМ!$A$39:$A$782,$A94,СВЦЭМ!$B$39:$B$782,Q$83)+'СЕТ СН'!$G$14+СВЦЭМ!$D$10+'СЕТ СН'!$G$6-'СЕТ СН'!$G$26</f>
        <v>1473.37466823</v>
      </c>
      <c r="R94" s="36">
        <f>SUMIFS(СВЦЭМ!$D$39:$D$782,СВЦЭМ!$A$39:$A$782,$A94,СВЦЭМ!$B$39:$B$782,R$83)+'СЕТ СН'!$G$14+СВЦЭМ!$D$10+'СЕТ СН'!$G$6-'СЕТ СН'!$G$26</f>
        <v>1466.0775922400001</v>
      </c>
      <c r="S94" s="36">
        <f>SUMIFS(СВЦЭМ!$D$39:$D$782,СВЦЭМ!$A$39:$A$782,$A94,СВЦЭМ!$B$39:$B$782,S$83)+'СЕТ СН'!$G$14+СВЦЭМ!$D$10+'СЕТ СН'!$G$6-'СЕТ СН'!$G$26</f>
        <v>1437.6385319000001</v>
      </c>
      <c r="T94" s="36">
        <f>SUMIFS(СВЦЭМ!$D$39:$D$782,СВЦЭМ!$A$39:$A$782,$A94,СВЦЭМ!$B$39:$B$782,T$83)+'СЕТ СН'!$G$14+СВЦЭМ!$D$10+'СЕТ СН'!$G$6-'СЕТ СН'!$G$26</f>
        <v>1414.0474705400002</v>
      </c>
      <c r="U94" s="36">
        <f>SUMIFS(СВЦЭМ!$D$39:$D$782,СВЦЭМ!$A$39:$A$782,$A94,СВЦЭМ!$B$39:$B$782,U$83)+'СЕТ СН'!$G$14+СВЦЭМ!$D$10+'СЕТ СН'!$G$6-'СЕТ СН'!$G$26</f>
        <v>1402.8581937399999</v>
      </c>
      <c r="V94" s="36">
        <f>SUMIFS(СВЦЭМ!$D$39:$D$782,СВЦЭМ!$A$39:$A$782,$A94,СВЦЭМ!$B$39:$B$782,V$83)+'СЕТ СН'!$G$14+СВЦЭМ!$D$10+'СЕТ СН'!$G$6-'СЕТ СН'!$G$26</f>
        <v>1407.81266873</v>
      </c>
      <c r="W94" s="36">
        <f>SUMIFS(СВЦЭМ!$D$39:$D$782,СВЦЭМ!$A$39:$A$782,$A94,СВЦЭМ!$B$39:$B$782,W$83)+'СЕТ СН'!$G$14+СВЦЭМ!$D$10+'СЕТ СН'!$G$6-'СЕТ СН'!$G$26</f>
        <v>1425.4561104100001</v>
      </c>
      <c r="X94" s="36">
        <f>SUMIFS(СВЦЭМ!$D$39:$D$782,СВЦЭМ!$A$39:$A$782,$A94,СВЦЭМ!$B$39:$B$782,X$83)+'СЕТ СН'!$G$14+СВЦЭМ!$D$10+'СЕТ СН'!$G$6-'СЕТ СН'!$G$26</f>
        <v>1406.0068749500001</v>
      </c>
      <c r="Y94" s="36">
        <f>SUMIFS(СВЦЭМ!$D$39:$D$782,СВЦЭМ!$A$39:$A$782,$A94,СВЦЭМ!$B$39:$B$782,Y$83)+'СЕТ СН'!$G$14+СВЦЭМ!$D$10+'СЕТ СН'!$G$6-'СЕТ СН'!$G$26</f>
        <v>1439.70345509</v>
      </c>
    </row>
    <row r="95" spans="1:27" ht="15.75" x14ac:dyDescent="0.2">
      <c r="A95" s="35">
        <f t="shared" si="2"/>
        <v>44420</v>
      </c>
      <c r="B95" s="36">
        <f>SUMIFS(СВЦЭМ!$D$39:$D$782,СВЦЭМ!$A$39:$A$782,$A95,СВЦЭМ!$B$39:$B$782,B$83)+'СЕТ СН'!$G$14+СВЦЭМ!$D$10+'СЕТ СН'!$G$6-'СЕТ СН'!$G$26</f>
        <v>1518.9128715299998</v>
      </c>
      <c r="C95" s="36">
        <f>SUMIFS(СВЦЭМ!$D$39:$D$782,СВЦЭМ!$A$39:$A$782,$A95,СВЦЭМ!$B$39:$B$782,C$83)+'СЕТ СН'!$G$14+СВЦЭМ!$D$10+'СЕТ СН'!$G$6-'СЕТ СН'!$G$26</f>
        <v>1580.31925391</v>
      </c>
      <c r="D95" s="36">
        <f>SUMIFS(СВЦЭМ!$D$39:$D$782,СВЦЭМ!$A$39:$A$782,$A95,СВЦЭМ!$B$39:$B$782,D$83)+'СЕТ СН'!$G$14+СВЦЭМ!$D$10+'СЕТ СН'!$G$6-'СЕТ СН'!$G$26</f>
        <v>1627.87950112</v>
      </c>
      <c r="E95" s="36">
        <f>SUMIFS(СВЦЭМ!$D$39:$D$782,СВЦЭМ!$A$39:$A$782,$A95,СВЦЭМ!$B$39:$B$782,E$83)+'СЕТ СН'!$G$14+СВЦЭМ!$D$10+'СЕТ СН'!$G$6-'СЕТ СН'!$G$26</f>
        <v>1641.32395195</v>
      </c>
      <c r="F95" s="36">
        <f>SUMIFS(СВЦЭМ!$D$39:$D$782,СВЦЭМ!$A$39:$A$782,$A95,СВЦЭМ!$B$39:$B$782,F$83)+'СЕТ СН'!$G$14+СВЦЭМ!$D$10+'СЕТ СН'!$G$6-'СЕТ СН'!$G$26</f>
        <v>1647.9751861300001</v>
      </c>
      <c r="G95" s="36">
        <f>SUMIFS(СВЦЭМ!$D$39:$D$782,СВЦЭМ!$A$39:$A$782,$A95,СВЦЭМ!$B$39:$B$782,G$83)+'СЕТ СН'!$G$14+СВЦЭМ!$D$10+'СЕТ СН'!$G$6-'СЕТ СН'!$G$26</f>
        <v>1644.1628674600001</v>
      </c>
      <c r="H95" s="36">
        <f>SUMIFS(СВЦЭМ!$D$39:$D$782,СВЦЭМ!$A$39:$A$782,$A95,СВЦЭМ!$B$39:$B$782,H$83)+'СЕТ СН'!$G$14+СВЦЭМ!$D$10+'СЕТ СН'!$G$6-'СЕТ СН'!$G$26</f>
        <v>1597.06272371</v>
      </c>
      <c r="I95" s="36">
        <f>SUMIFS(СВЦЭМ!$D$39:$D$782,СВЦЭМ!$A$39:$A$782,$A95,СВЦЭМ!$B$39:$B$782,I$83)+'СЕТ СН'!$G$14+СВЦЭМ!$D$10+'СЕТ СН'!$G$6-'СЕТ СН'!$G$26</f>
        <v>1521.86277791</v>
      </c>
      <c r="J95" s="36">
        <f>SUMIFS(СВЦЭМ!$D$39:$D$782,СВЦЭМ!$A$39:$A$782,$A95,СВЦЭМ!$B$39:$B$782,J$83)+'СЕТ СН'!$G$14+СВЦЭМ!$D$10+'СЕТ СН'!$G$6-'СЕТ СН'!$G$26</f>
        <v>1441.2294145199999</v>
      </c>
      <c r="K95" s="36">
        <f>SUMIFS(СВЦЭМ!$D$39:$D$782,СВЦЭМ!$A$39:$A$782,$A95,СВЦЭМ!$B$39:$B$782,K$83)+'СЕТ СН'!$G$14+СВЦЭМ!$D$10+'СЕТ СН'!$G$6-'СЕТ СН'!$G$26</f>
        <v>1422.3161277700001</v>
      </c>
      <c r="L95" s="36">
        <f>SUMIFS(СВЦЭМ!$D$39:$D$782,СВЦЭМ!$A$39:$A$782,$A95,СВЦЭМ!$B$39:$B$782,L$83)+'СЕТ СН'!$G$14+СВЦЭМ!$D$10+'СЕТ СН'!$G$6-'СЕТ СН'!$G$26</f>
        <v>1405.81140456</v>
      </c>
      <c r="M95" s="36">
        <f>SUMIFS(СВЦЭМ!$D$39:$D$782,СВЦЭМ!$A$39:$A$782,$A95,СВЦЭМ!$B$39:$B$782,M$83)+'СЕТ СН'!$G$14+СВЦЭМ!$D$10+'СЕТ СН'!$G$6-'СЕТ СН'!$G$26</f>
        <v>1400.7030909999999</v>
      </c>
      <c r="N95" s="36">
        <f>SUMIFS(СВЦЭМ!$D$39:$D$782,СВЦЭМ!$A$39:$A$782,$A95,СВЦЭМ!$B$39:$B$782,N$83)+'СЕТ СН'!$G$14+СВЦЭМ!$D$10+'СЕТ СН'!$G$6-'СЕТ СН'!$G$26</f>
        <v>1406.05045023</v>
      </c>
      <c r="O95" s="36">
        <f>SUMIFS(СВЦЭМ!$D$39:$D$782,СВЦЭМ!$A$39:$A$782,$A95,СВЦЭМ!$B$39:$B$782,O$83)+'СЕТ СН'!$G$14+СВЦЭМ!$D$10+'СЕТ СН'!$G$6-'СЕТ СН'!$G$26</f>
        <v>1417.0858496800001</v>
      </c>
      <c r="P95" s="36">
        <f>SUMIFS(СВЦЭМ!$D$39:$D$782,СВЦЭМ!$A$39:$A$782,$A95,СВЦЭМ!$B$39:$B$782,P$83)+'СЕТ СН'!$G$14+СВЦЭМ!$D$10+'СЕТ СН'!$G$6-'СЕТ СН'!$G$26</f>
        <v>1440.80899234</v>
      </c>
      <c r="Q95" s="36">
        <f>SUMIFS(СВЦЭМ!$D$39:$D$782,СВЦЭМ!$A$39:$A$782,$A95,СВЦЭМ!$B$39:$B$782,Q$83)+'СЕТ СН'!$G$14+СВЦЭМ!$D$10+'СЕТ СН'!$G$6-'СЕТ СН'!$G$26</f>
        <v>1447.29597117</v>
      </c>
      <c r="R95" s="36">
        <f>SUMIFS(СВЦЭМ!$D$39:$D$782,СВЦЭМ!$A$39:$A$782,$A95,СВЦЭМ!$B$39:$B$782,R$83)+'СЕТ СН'!$G$14+СВЦЭМ!$D$10+'СЕТ СН'!$G$6-'СЕТ СН'!$G$26</f>
        <v>1445.83628101</v>
      </c>
      <c r="S95" s="36">
        <f>SUMIFS(СВЦЭМ!$D$39:$D$782,СВЦЭМ!$A$39:$A$782,$A95,СВЦЭМ!$B$39:$B$782,S$83)+'СЕТ СН'!$G$14+СВЦЭМ!$D$10+'СЕТ СН'!$G$6-'СЕТ СН'!$G$26</f>
        <v>1409.21115725</v>
      </c>
      <c r="T95" s="36">
        <f>SUMIFS(СВЦЭМ!$D$39:$D$782,СВЦЭМ!$A$39:$A$782,$A95,СВЦЭМ!$B$39:$B$782,T$83)+'СЕТ СН'!$G$14+СВЦЭМ!$D$10+'СЕТ СН'!$G$6-'СЕТ СН'!$G$26</f>
        <v>1400.0723006799999</v>
      </c>
      <c r="U95" s="36">
        <f>SUMIFS(СВЦЭМ!$D$39:$D$782,СВЦЭМ!$A$39:$A$782,$A95,СВЦЭМ!$B$39:$B$782,U$83)+'СЕТ СН'!$G$14+СВЦЭМ!$D$10+'СЕТ СН'!$G$6-'СЕТ СН'!$G$26</f>
        <v>1399.27768939</v>
      </c>
      <c r="V95" s="36">
        <f>SUMIFS(СВЦЭМ!$D$39:$D$782,СВЦЭМ!$A$39:$A$782,$A95,СВЦЭМ!$B$39:$B$782,V$83)+'СЕТ СН'!$G$14+СВЦЭМ!$D$10+'СЕТ СН'!$G$6-'СЕТ СН'!$G$26</f>
        <v>1405.7661785300002</v>
      </c>
      <c r="W95" s="36">
        <f>SUMIFS(СВЦЭМ!$D$39:$D$782,СВЦЭМ!$A$39:$A$782,$A95,СВЦЭМ!$B$39:$B$782,W$83)+'СЕТ СН'!$G$14+СВЦЭМ!$D$10+'СЕТ СН'!$G$6-'СЕТ СН'!$G$26</f>
        <v>1413.46435406</v>
      </c>
      <c r="X95" s="36">
        <f>SUMIFS(СВЦЭМ!$D$39:$D$782,СВЦЭМ!$A$39:$A$782,$A95,СВЦЭМ!$B$39:$B$782,X$83)+'СЕТ СН'!$G$14+СВЦЭМ!$D$10+'СЕТ СН'!$G$6-'СЕТ СН'!$G$26</f>
        <v>1411.6384950500001</v>
      </c>
      <c r="Y95" s="36">
        <f>SUMIFS(СВЦЭМ!$D$39:$D$782,СВЦЭМ!$A$39:$A$782,$A95,СВЦЭМ!$B$39:$B$782,Y$83)+'СЕТ СН'!$G$14+СВЦЭМ!$D$10+'СЕТ СН'!$G$6-'СЕТ СН'!$G$26</f>
        <v>1470.9469802799999</v>
      </c>
    </row>
    <row r="96" spans="1:27" ht="15.75" x14ac:dyDescent="0.2">
      <c r="A96" s="35">
        <f t="shared" si="2"/>
        <v>44421</v>
      </c>
      <c r="B96" s="36">
        <f>SUMIFS(СВЦЭМ!$D$39:$D$782,СВЦЭМ!$A$39:$A$782,$A96,СВЦЭМ!$B$39:$B$782,B$83)+'СЕТ СН'!$G$14+СВЦЭМ!$D$10+'СЕТ СН'!$G$6-'СЕТ СН'!$G$26</f>
        <v>1538.87926234</v>
      </c>
      <c r="C96" s="36">
        <f>SUMIFS(СВЦЭМ!$D$39:$D$782,СВЦЭМ!$A$39:$A$782,$A96,СВЦЭМ!$B$39:$B$782,C$83)+'СЕТ СН'!$G$14+СВЦЭМ!$D$10+'СЕТ СН'!$G$6-'СЕТ СН'!$G$26</f>
        <v>1604.8617503800001</v>
      </c>
      <c r="D96" s="36">
        <f>SUMIFS(СВЦЭМ!$D$39:$D$782,СВЦЭМ!$A$39:$A$782,$A96,СВЦЭМ!$B$39:$B$782,D$83)+'СЕТ СН'!$G$14+СВЦЭМ!$D$10+'СЕТ СН'!$G$6-'СЕТ СН'!$G$26</f>
        <v>1651.55430482</v>
      </c>
      <c r="E96" s="36">
        <f>SUMIFS(СВЦЭМ!$D$39:$D$782,СВЦЭМ!$A$39:$A$782,$A96,СВЦЭМ!$B$39:$B$782,E$83)+'СЕТ СН'!$G$14+СВЦЭМ!$D$10+'СЕТ СН'!$G$6-'СЕТ СН'!$G$26</f>
        <v>1664.12867446</v>
      </c>
      <c r="F96" s="36">
        <f>SUMIFS(СВЦЭМ!$D$39:$D$782,СВЦЭМ!$A$39:$A$782,$A96,СВЦЭМ!$B$39:$B$782,F$83)+'СЕТ СН'!$G$14+СВЦЭМ!$D$10+'СЕТ СН'!$G$6-'СЕТ СН'!$G$26</f>
        <v>1673.30971684</v>
      </c>
      <c r="G96" s="36">
        <f>SUMIFS(СВЦЭМ!$D$39:$D$782,СВЦЭМ!$A$39:$A$782,$A96,СВЦЭМ!$B$39:$B$782,G$83)+'СЕТ СН'!$G$14+СВЦЭМ!$D$10+'СЕТ СН'!$G$6-'СЕТ СН'!$G$26</f>
        <v>1659.48828815</v>
      </c>
      <c r="H96" s="36">
        <f>SUMIFS(СВЦЭМ!$D$39:$D$782,СВЦЭМ!$A$39:$A$782,$A96,СВЦЭМ!$B$39:$B$782,H$83)+'СЕТ СН'!$G$14+СВЦЭМ!$D$10+'СЕТ СН'!$G$6-'СЕТ СН'!$G$26</f>
        <v>1613.50085341</v>
      </c>
      <c r="I96" s="36">
        <f>SUMIFS(СВЦЭМ!$D$39:$D$782,СВЦЭМ!$A$39:$A$782,$A96,СВЦЭМ!$B$39:$B$782,I$83)+'СЕТ СН'!$G$14+СВЦЭМ!$D$10+'СЕТ СН'!$G$6-'СЕТ СН'!$G$26</f>
        <v>1528.2511108600002</v>
      </c>
      <c r="J96" s="36">
        <f>SUMIFS(СВЦЭМ!$D$39:$D$782,СВЦЭМ!$A$39:$A$782,$A96,СВЦЭМ!$B$39:$B$782,J$83)+'СЕТ СН'!$G$14+СВЦЭМ!$D$10+'СЕТ СН'!$G$6-'СЕТ СН'!$G$26</f>
        <v>1465.9279914399999</v>
      </c>
      <c r="K96" s="36">
        <f>SUMIFS(СВЦЭМ!$D$39:$D$782,СВЦЭМ!$A$39:$A$782,$A96,СВЦЭМ!$B$39:$B$782,K$83)+'СЕТ СН'!$G$14+СВЦЭМ!$D$10+'СЕТ СН'!$G$6-'СЕТ СН'!$G$26</f>
        <v>1432.4768421899998</v>
      </c>
      <c r="L96" s="36">
        <f>SUMIFS(СВЦЭМ!$D$39:$D$782,СВЦЭМ!$A$39:$A$782,$A96,СВЦЭМ!$B$39:$B$782,L$83)+'СЕТ СН'!$G$14+СВЦЭМ!$D$10+'СЕТ СН'!$G$6-'СЕТ СН'!$G$26</f>
        <v>1408.7245192099999</v>
      </c>
      <c r="M96" s="36">
        <f>SUMIFS(СВЦЭМ!$D$39:$D$782,СВЦЭМ!$A$39:$A$782,$A96,СВЦЭМ!$B$39:$B$782,M$83)+'СЕТ СН'!$G$14+СВЦЭМ!$D$10+'СЕТ СН'!$G$6-'СЕТ СН'!$G$26</f>
        <v>1399.23094904</v>
      </c>
      <c r="N96" s="36">
        <f>SUMIFS(СВЦЭМ!$D$39:$D$782,СВЦЭМ!$A$39:$A$782,$A96,СВЦЭМ!$B$39:$B$782,N$83)+'СЕТ СН'!$G$14+СВЦЭМ!$D$10+'СЕТ СН'!$G$6-'СЕТ СН'!$G$26</f>
        <v>1391.1341952</v>
      </c>
      <c r="O96" s="36">
        <f>SUMIFS(СВЦЭМ!$D$39:$D$782,СВЦЭМ!$A$39:$A$782,$A96,СВЦЭМ!$B$39:$B$782,O$83)+'СЕТ СН'!$G$14+СВЦЭМ!$D$10+'СЕТ СН'!$G$6-'СЕТ СН'!$G$26</f>
        <v>1409.6340692600002</v>
      </c>
      <c r="P96" s="36">
        <f>SUMIFS(СВЦЭМ!$D$39:$D$782,СВЦЭМ!$A$39:$A$782,$A96,СВЦЭМ!$B$39:$B$782,P$83)+'СЕТ СН'!$G$14+СВЦЭМ!$D$10+'СЕТ СН'!$G$6-'СЕТ СН'!$G$26</f>
        <v>1436.47472311</v>
      </c>
      <c r="Q96" s="36">
        <f>SUMIFS(СВЦЭМ!$D$39:$D$782,СВЦЭМ!$A$39:$A$782,$A96,СВЦЭМ!$B$39:$B$782,Q$83)+'СЕТ СН'!$G$14+СВЦЭМ!$D$10+'СЕТ СН'!$G$6-'СЕТ СН'!$G$26</f>
        <v>1445.17410552</v>
      </c>
      <c r="R96" s="36">
        <f>SUMIFS(СВЦЭМ!$D$39:$D$782,СВЦЭМ!$A$39:$A$782,$A96,СВЦЭМ!$B$39:$B$782,R$83)+'СЕТ СН'!$G$14+СВЦЭМ!$D$10+'СЕТ СН'!$G$6-'СЕТ СН'!$G$26</f>
        <v>1461.9386907799999</v>
      </c>
      <c r="S96" s="36">
        <f>SUMIFS(СВЦЭМ!$D$39:$D$782,СВЦЭМ!$A$39:$A$782,$A96,СВЦЭМ!$B$39:$B$782,S$83)+'СЕТ СН'!$G$14+СВЦЭМ!$D$10+'СЕТ СН'!$G$6-'СЕТ СН'!$G$26</f>
        <v>1434.4903917400002</v>
      </c>
      <c r="T96" s="36">
        <f>SUMIFS(СВЦЭМ!$D$39:$D$782,СВЦЭМ!$A$39:$A$782,$A96,СВЦЭМ!$B$39:$B$782,T$83)+'СЕТ СН'!$G$14+СВЦЭМ!$D$10+'СЕТ СН'!$G$6-'СЕТ СН'!$G$26</f>
        <v>1412.1431526199999</v>
      </c>
      <c r="U96" s="36">
        <f>SUMIFS(СВЦЭМ!$D$39:$D$782,СВЦЭМ!$A$39:$A$782,$A96,СВЦЭМ!$B$39:$B$782,U$83)+'СЕТ СН'!$G$14+СВЦЭМ!$D$10+'СЕТ СН'!$G$6-'СЕТ СН'!$G$26</f>
        <v>1417.41066718</v>
      </c>
      <c r="V96" s="36">
        <f>SUMIFS(СВЦЭМ!$D$39:$D$782,СВЦЭМ!$A$39:$A$782,$A96,СВЦЭМ!$B$39:$B$782,V$83)+'СЕТ СН'!$G$14+СВЦЭМ!$D$10+'СЕТ СН'!$G$6-'СЕТ СН'!$G$26</f>
        <v>1384.4808385199999</v>
      </c>
      <c r="W96" s="36">
        <f>SUMIFS(СВЦЭМ!$D$39:$D$782,СВЦЭМ!$A$39:$A$782,$A96,СВЦЭМ!$B$39:$B$782,W$83)+'СЕТ СН'!$G$14+СВЦЭМ!$D$10+'СЕТ СН'!$G$6-'СЕТ СН'!$G$26</f>
        <v>1368.3431577000001</v>
      </c>
      <c r="X96" s="36">
        <f>SUMIFS(СВЦЭМ!$D$39:$D$782,СВЦЭМ!$A$39:$A$782,$A96,СВЦЭМ!$B$39:$B$782,X$83)+'СЕТ СН'!$G$14+СВЦЭМ!$D$10+'СЕТ СН'!$G$6-'СЕТ СН'!$G$26</f>
        <v>1393.06308644</v>
      </c>
      <c r="Y96" s="36">
        <f>SUMIFS(СВЦЭМ!$D$39:$D$782,СВЦЭМ!$A$39:$A$782,$A96,СВЦЭМ!$B$39:$B$782,Y$83)+'СЕТ СН'!$G$14+СВЦЭМ!$D$10+'СЕТ СН'!$G$6-'СЕТ СН'!$G$26</f>
        <v>1397.0301855600001</v>
      </c>
    </row>
    <row r="97" spans="1:25" ht="15.75" x14ac:dyDescent="0.2">
      <c r="A97" s="35">
        <f t="shared" si="2"/>
        <v>44422</v>
      </c>
      <c r="B97" s="36">
        <f>SUMIFS(СВЦЭМ!$D$39:$D$782,СВЦЭМ!$A$39:$A$782,$A97,СВЦЭМ!$B$39:$B$782,B$83)+'СЕТ СН'!$G$14+СВЦЭМ!$D$10+'СЕТ СН'!$G$6-'СЕТ СН'!$G$26</f>
        <v>1293.6960677500001</v>
      </c>
      <c r="C97" s="36">
        <f>SUMIFS(СВЦЭМ!$D$39:$D$782,СВЦЭМ!$A$39:$A$782,$A97,СВЦЭМ!$B$39:$B$782,C$83)+'СЕТ СН'!$G$14+СВЦЭМ!$D$10+'СЕТ СН'!$G$6-'СЕТ СН'!$G$26</f>
        <v>1354.0106096700001</v>
      </c>
      <c r="D97" s="36">
        <f>SUMIFS(СВЦЭМ!$D$39:$D$782,СВЦЭМ!$A$39:$A$782,$A97,СВЦЭМ!$B$39:$B$782,D$83)+'СЕТ СН'!$G$14+СВЦЭМ!$D$10+'СЕТ СН'!$G$6-'СЕТ СН'!$G$26</f>
        <v>1408.96663367</v>
      </c>
      <c r="E97" s="36">
        <f>SUMIFS(СВЦЭМ!$D$39:$D$782,СВЦЭМ!$A$39:$A$782,$A97,СВЦЭМ!$B$39:$B$782,E$83)+'СЕТ СН'!$G$14+СВЦЭМ!$D$10+'СЕТ СН'!$G$6-'СЕТ СН'!$G$26</f>
        <v>1412.4227348700001</v>
      </c>
      <c r="F97" s="36">
        <f>SUMIFS(СВЦЭМ!$D$39:$D$782,СВЦЭМ!$A$39:$A$782,$A97,СВЦЭМ!$B$39:$B$782,F$83)+'СЕТ СН'!$G$14+СВЦЭМ!$D$10+'СЕТ СН'!$G$6-'СЕТ СН'!$G$26</f>
        <v>1419.1893375</v>
      </c>
      <c r="G97" s="36">
        <f>SUMIFS(СВЦЭМ!$D$39:$D$782,СВЦЭМ!$A$39:$A$782,$A97,СВЦЭМ!$B$39:$B$782,G$83)+'СЕТ СН'!$G$14+СВЦЭМ!$D$10+'СЕТ СН'!$G$6-'СЕТ СН'!$G$26</f>
        <v>1469.6745580000002</v>
      </c>
      <c r="H97" s="36">
        <f>SUMIFS(СВЦЭМ!$D$39:$D$782,СВЦЭМ!$A$39:$A$782,$A97,СВЦЭМ!$B$39:$B$782,H$83)+'СЕТ СН'!$G$14+СВЦЭМ!$D$10+'СЕТ СН'!$G$6-'СЕТ СН'!$G$26</f>
        <v>1426.37195402</v>
      </c>
      <c r="I97" s="36">
        <f>SUMIFS(СВЦЭМ!$D$39:$D$782,СВЦЭМ!$A$39:$A$782,$A97,СВЦЭМ!$B$39:$B$782,I$83)+'СЕТ СН'!$G$14+СВЦЭМ!$D$10+'СЕТ СН'!$G$6-'СЕТ СН'!$G$26</f>
        <v>1344.2681354199999</v>
      </c>
      <c r="J97" s="36">
        <f>SUMIFS(СВЦЭМ!$D$39:$D$782,СВЦЭМ!$A$39:$A$782,$A97,СВЦЭМ!$B$39:$B$782,J$83)+'СЕТ СН'!$G$14+СВЦЭМ!$D$10+'СЕТ СН'!$G$6-'СЕТ СН'!$G$26</f>
        <v>1261.7838198099998</v>
      </c>
      <c r="K97" s="36">
        <f>SUMIFS(СВЦЭМ!$D$39:$D$782,СВЦЭМ!$A$39:$A$782,$A97,СВЦЭМ!$B$39:$B$782,K$83)+'СЕТ СН'!$G$14+СВЦЭМ!$D$10+'СЕТ СН'!$G$6-'СЕТ СН'!$G$26</f>
        <v>1230.53917772</v>
      </c>
      <c r="L97" s="36">
        <f>SUMIFS(СВЦЭМ!$D$39:$D$782,СВЦЭМ!$A$39:$A$782,$A97,СВЦЭМ!$B$39:$B$782,L$83)+'СЕТ СН'!$G$14+СВЦЭМ!$D$10+'СЕТ СН'!$G$6-'СЕТ СН'!$G$26</f>
        <v>1206.5980031200002</v>
      </c>
      <c r="M97" s="36">
        <f>SUMIFS(СВЦЭМ!$D$39:$D$782,СВЦЭМ!$A$39:$A$782,$A97,СВЦЭМ!$B$39:$B$782,M$83)+'СЕТ СН'!$G$14+СВЦЭМ!$D$10+'СЕТ СН'!$G$6-'СЕТ СН'!$G$26</f>
        <v>1203.24348485</v>
      </c>
      <c r="N97" s="36">
        <f>SUMIFS(СВЦЭМ!$D$39:$D$782,СВЦЭМ!$A$39:$A$782,$A97,СВЦЭМ!$B$39:$B$782,N$83)+'СЕТ СН'!$G$14+СВЦЭМ!$D$10+'СЕТ СН'!$G$6-'СЕТ СН'!$G$26</f>
        <v>1211.3404233000001</v>
      </c>
      <c r="O97" s="36">
        <f>SUMIFS(СВЦЭМ!$D$39:$D$782,СВЦЭМ!$A$39:$A$782,$A97,СВЦЭМ!$B$39:$B$782,O$83)+'СЕТ СН'!$G$14+СВЦЭМ!$D$10+'СЕТ СН'!$G$6-'СЕТ СН'!$G$26</f>
        <v>1233.5585484399999</v>
      </c>
      <c r="P97" s="36">
        <f>SUMIFS(СВЦЭМ!$D$39:$D$782,СВЦЭМ!$A$39:$A$782,$A97,СВЦЭМ!$B$39:$B$782,P$83)+'СЕТ СН'!$G$14+СВЦЭМ!$D$10+'СЕТ СН'!$G$6-'СЕТ СН'!$G$26</f>
        <v>1265.2449877700001</v>
      </c>
      <c r="Q97" s="36">
        <f>SUMIFS(СВЦЭМ!$D$39:$D$782,СВЦЭМ!$A$39:$A$782,$A97,СВЦЭМ!$B$39:$B$782,Q$83)+'СЕТ СН'!$G$14+СВЦЭМ!$D$10+'СЕТ СН'!$G$6-'СЕТ СН'!$G$26</f>
        <v>1275.6331949800001</v>
      </c>
      <c r="R97" s="36">
        <f>SUMIFS(СВЦЭМ!$D$39:$D$782,СВЦЭМ!$A$39:$A$782,$A97,СВЦЭМ!$B$39:$B$782,R$83)+'СЕТ СН'!$G$14+СВЦЭМ!$D$10+'СЕТ СН'!$G$6-'СЕТ СН'!$G$26</f>
        <v>1272.4257050800002</v>
      </c>
      <c r="S97" s="36">
        <f>SUMIFS(СВЦЭМ!$D$39:$D$782,СВЦЭМ!$A$39:$A$782,$A97,СВЦЭМ!$B$39:$B$782,S$83)+'СЕТ СН'!$G$14+СВЦЭМ!$D$10+'СЕТ СН'!$G$6-'СЕТ СН'!$G$26</f>
        <v>1238.21339663</v>
      </c>
      <c r="T97" s="36">
        <f>SUMIFS(СВЦЭМ!$D$39:$D$782,СВЦЭМ!$A$39:$A$782,$A97,СВЦЭМ!$B$39:$B$782,T$83)+'СЕТ СН'!$G$14+СВЦЭМ!$D$10+'СЕТ СН'!$G$6-'СЕТ СН'!$G$26</f>
        <v>1218.80108636</v>
      </c>
      <c r="U97" s="36">
        <f>SUMIFS(СВЦЭМ!$D$39:$D$782,СВЦЭМ!$A$39:$A$782,$A97,СВЦЭМ!$B$39:$B$782,U$83)+'СЕТ СН'!$G$14+СВЦЭМ!$D$10+'СЕТ СН'!$G$6-'СЕТ СН'!$G$26</f>
        <v>1218.07340314</v>
      </c>
      <c r="V97" s="36">
        <f>SUMIFS(СВЦЭМ!$D$39:$D$782,СВЦЭМ!$A$39:$A$782,$A97,СВЦЭМ!$B$39:$B$782,V$83)+'СЕТ СН'!$G$14+СВЦЭМ!$D$10+'СЕТ СН'!$G$6-'СЕТ СН'!$G$26</f>
        <v>1217.1192782600001</v>
      </c>
      <c r="W97" s="36">
        <f>SUMIFS(СВЦЭМ!$D$39:$D$782,СВЦЭМ!$A$39:$A$782,$A97,СВЦЭМ!$B$39:$B$782,W$83)+'СЕТ СН'!$G$14+СВЦЭМ!$D$10+'СЕТ СН'!$G$6-'СЕТ СН'!$G$26</f>
        <v>1224.15639044</v>
      </c>
      <c r="X97" s="36">
        <f>SUMIFS(СВЦЭМ!$D$39:$D$782,СВЦЭМ!$A$39:$A$782,$A97,СВЦЭМ!$B$39:$B$782,X$83)+'СЕТ СН'!$G$14+СВЦЭМ!$D$10+'СЕТ СН'!$G$6-'СЕТ СН'!$G$26</f>
        <v>1255.2195818499999</v>
      </c>
      <c r="Y97" s="36">
        <f>SUMIFS(СВЦЭМ!$D$39:$D$782,СВЦЭМ!$A$39:$A$782,$A97,СВЦЭМ!$B$39:$B$782,Y$83)+'СЕТ СН'!$G$14+СВЦЭМ!$D$10+'СЕТ СН'!$G$6-'СЕТ СН'!$G$26</f>
        <v>1294.6557401600001</v>
      </c>
    </row>
    <row r="98" spans="1:25" ht="15.75" x14ac:dyDescent="0.2">
      <c r="A98" s="35">
        <f t="shared" si="2"/>
        <v>44423</v>
      </c>
      <c r="B98" s="36">
        <f>SUMIFS(СВЦЭМ!$D$39:$D$782,СВЦЭМ!$A$39:$A$782,$A98,СВЦЭМ!$B$39:$B$782,B$83)+'СЕТ СН'!$G$14+СВЦЭМ!$D$10+'СЕТ СН'!$G$6-'СЕТ СН'!$G$26</f>
        <v>1337.6570079799999</v>
      </c>
      <c r="C98" s="36">
        <f>SUMIFS(СВЦЭМ!$D$39:$D$782,СВЦЭМ!$A$39:$A$782,$A98,СВЦЭМ!$B$39:$B$782,C$83)+'СЕТ СН'!$G$14+СВЦЭМ!$D$10+'СЕТ СН'!$G$6-'СЕТ СН'!$G$26</f>
        <v>1386.5587742</v>
      </c>
      <c r="D98" s="36">
        <f>SUMIFS(СВЦЭМ!$D$39:$D$782,СВЦЭМ!$A$39:$A$782,$A98,СВЦЭМ!$B$39:$B$782,D$83)+'СЕТ СН'!$G$14+СВЦЭМ!$D$10+'СЕТ СН'!$G$6-'СЕТ СН'!$G$26</f>
        <v>1438.9231044600001</v>
      </c>
      <c r="E98" s="36">
        <f>SUMIFS(СВЦЭМ!$D$39:$D$782,СВЦЭМ!$A$39:$A$782,$A98,СВЦЭМ!$B$39:$B$782,E$83)+'СЕТ СН'!$G$14+СВЦЭМ!$D$10+'СЕТ СН'!$G$6-'СЕТ СН'!$G$26</f>
        <v>1444.0284589600001</v>
      </c>
      <c r="F98" s="36">
        <f>SUMIFS(СВЦЭМ!$D$39:$D$782,СВЦЭМ!$A$39:$A$782,$A98,СВЦЭМ!$B$39:$B$782,F$83)+'СЕТ СН'!$G$14+СВЦЭМ!$D$10+'СЕТ СН'!$G$6-'СЕТ СН'!$G$26</f>
        <v>1449.2568104900001</v>
      </c>
      <c r="G98" s="36">
        <f>SUMIFS(СВЦЭМ!$D$39:$D$782,СВЦЭМ!$A$39:$A$782,$A98,СВЦЭМ!$B$39:$B$782,G$83)+'СЕТ СН'!$G$14+СВЦЭМ!$D$10+'СЕТ СН'!$G$6-'СЕТ СН'!$G$26</f>
        <v>1452.6122978600001</v>
      </c>
      <c r="H98" s="36">
        <f>SUMIFS(СВЦЭМ!$D$39:$D$782,СВЦЭМ!$A$39:$A$782,$A98,СВЦЭМ!$B$39:$B$782,H$83)+'СЕТ СН'!$G$14+СВЦЭМ!$D$10+'СЕТ СН'!$G$6-'СЕТ СН'!$G$26</f>
        <v>1425.84695285</v>
      </c>
      <c r="I98" s="36">
        <f>SUMIFS(СВЦЭМ!$D$39:$D$782,СВЦЭМ!$A$39:$A$782,$A98,СВЦЭМ!$B$39:$B$782,I$83)+'СЕТ СН'!$G$14+СВЦЭМ!$D$10+'СЕТ СН'!$G$6-'СЕТ СН'!$G$26</f>
        <v>1370.6798391100001</v>
      </c>
      <c r="J98" s="36">
        <f>SUMIFS(СВЦЭМ!$D$39:$D$782,СВЦЭМ!$A$39:$A$782,$A98,СВЦЭМ!$B$39:$B$782,J$83)+'СЕТ СН'!$G$14+СВЦЭМ!$D$10+'СЕТ СН'!$G$6-'СЕТ СН'!$G$26</f>
        <v>1299.7354536</v>
      </c>
      <c r="K98" s="36">
        <f>SUMIFS(СВЦЭМ!$D$39:$D$782,СВЦЭМ!$A$39:$A$782,$A98,СВЦЭМ!$B$39:$B$782,K$83)+'СЕТ СН'!$G$14+СВЦЭМ!$D$10+'СЕТ СН'!$G$6-'СЕТ СН'!$G$26</f>
        <v>1261.01026379</v>
      </c>
      <c r="L98" s="36">
        <f>SUMIFS(СВЦЭМ!$D$39:$D$782,СВЦЭМ!$A$39:$A$782,$A98,СВЦЭМ!$B$39:$B$782,L$83)+'СЕТ СН'!$G$14+СВЦЭМ!$D$10+'СЕТ СН'!$G$6-'СЕТ СН'!$G$26</f>
        <v>1231.0133919800001</v>
      </c>
      <c r="M98" s="36">
        <f>SUMIFS(СВЦЭМ!$D$39:$D$782,СВЦЭМ!$A$39:$A$782,$A98,СВЦЭМ!$B$39:$B$782,M$83)+'СЕТ СН'!$G$14+СВЦЭМ!$D$10+'СЕТ СН'!$G$6-'СЕТ СН'!$G$26</f>
        <v>1227.8976580200001</v>
      </c>
      <c r="N98" s="36">
        <f>SUMIFS(СВЦЭМ!$D$39:$D$782,СВЦЭМ!$A$39:$A$782,$A98,СВЦЭМ!$B$39:$B$782,N$83)+'СЕТ СН'!$G$14+СВЦЭМ!$D$10+'СЕТ СН'!$G$6-'СЕТ СН'!$G$26</f>
        <v>1235.7329200899999</v>
      </c>
      <c r="O98" s="36">
        <f>SUMIFS(СВЦЭМ!$D$39:$D$782,СВЦЭМ!$A$39:$A$782,$A98,СВЦЭМ!$B$39:$B$782,O$83)+'СЕТ СН'!$G$14+СВЦЭМ!$D$10+'СЕТ СН'!$G$6-'СЕТ СН'!$G$26</f>
        <v>1232.1873212400001</v>
      </c>
      <c r="P98" s="36">
        <f>SUMIFS(СВЦЭМ!$D$39:$D$782,СВЦЭМ!$A$39:$A$782,$A98,СВЦЭМ!$B$39:$B$782,P$83)+'СЕТ СН'!$G$14+СВЦЭМ!$D$10+'СЕТ СН'!$G$6-'СЕТ СН'!$G$26</f>
        <v>1247.0579774299999</v>
      </c>
      <c r="Q98" s="36">
        <f>SUMIFS(СВЦЭМ!$D$39:$D$782,СВЦЭМ!$A$39:$A$782,$A98,СВЦЭМ!$B$39:$B$782,Q$83)+'СЕТ СН'!$G$14+СВЦЭМ!$D$10+'СЕТ СН'!$G$6-'СЕТ СН'!$G$26</f>
        <v>1252.2151958300001</v>
      </c>
      <c r="R98" s="36">
        <f>SUMIFS(СВЦЭМ!$D$39:$D$782,СВЦЭМ!$A$39:$A$782,$A98,СВЦЭМ!$B$39:$B$782,R$83)+'СЕТ СН'!$G$14+СВЦЭМ!$D$10+'СЕТ СН'!$G$6-'СЕТ СН'!$G$26</f>
        <v>1249.87034821</v>
      </c>
      <c r="S98" s="36">
        <f>SUMIFS(СВЦЭМ!$D$39:$D$782,СВЦЭМ!$A$39:$A$782,$A98,СВЦЭМ!$B$39:$B$782,S$83)+'СЕТ СН'!$G$14+СВЦЭМ!$D$10+'СЕТ СН'!$G$6-'СЕТ СН'!$G$26</f>
        <v>1249.2486951400001</v>
      </c>
      <c r="T98" s="36">
        <f>SUMIFS(СВЦЭМ!$D$39:$D$782,СВЦЭМ!$A$39:$A$782,$A98,СВЦЭМ!$B$39:$B$782,T$83)+'СЕТ СН'!$G$14+СВЦЭМ!$D$10+'СЕТ СН'!$G$6-'СЕТ СН'!$G$26</f>
        <v>1218.24978229</v>
      </c>
      <c r="U98" s="36">
        <f>SUMIFS(СВЦЭМ!$D$39:$D$782,СВЦЭМ!$A$39:$A$782,$A98,СВЦЭМ!$B$39:$B$782,U$83)+'СЕТ СН'!$G$14+СВЦЭМ!$D$10+'СЕТ СН'!$G$6-'СЕТ СН'!$G$26</f>
        <v>1230.2453971800001</v>
      </c>
      <c r="V98" s="36">
        <f>SUMIFS(СВЦЭМ!$D$39:$D$782,СВЦЭМ!$A$39:$A$782,$A98,СВЦЭМ!$B$39:$B$782,V$83)+'СЕТ СН'!$G$14+СВЦЭМ!$D$10+'СЕТ СН'!$G$6-'СЕТ СН'!$G$26</f>
        <v>1223.54143828</v>
      </c>
      <c r="W98" s="36">
        <f>SUMIFS(СВЦЭМ!$D$39:$D$782,СВЦЭМ!$A$39:$A$782,$A98,СВЦЭМ!$B$39:$B$782,W$83)+'СЕТ СН'!$G$14+СВЦЭМ!$D$10+'СЕТ СН'!$G$6-'СЕТ СН'!$G$26</f>
        <v>1220.1961539700001</v>
      </c>
      <c r="X98" s="36">
        <f>SUMIFS(СВЦЭМ!$D$39:$D$782,СВЦЭМ!$A$39:$A$782,$A98,СВЦЭМ!$B$39:$B$782,X$83)+'СЕТ СН'!$G$14+СВЦЭМ!$D$10+'СЕТ СН'!$G$6-'СЕТ СН'!$G$26</f>
        <v>1194.9312206</v>
      </c>
      <c r="Y98" s="36">
        <f>SUMIFS(СВЦЭМ!$D$39:$D$782,СВЦЭМ!$A$39:$A$782,$A98,СВЦЭМ!$B$39:$B$782,Y$83)+'СЕТ СН'!$G$14+СВЦЭМ!$D$10+'СЕТ СН'!$G$6-'СЕТ СН'!$G$26</f>
        <v>1188.9300699299999</v>
      </c>
    </row>
    <row r="99" spans="1:25" ht="15.75" x14ac:dyDescent="0.2">
      <c r="A99" s="35">
        <f t="shared" si="2"/>
        <v>44424</v>
      </c>
      <c r="B99" s="36">
        <f>SUMIFS(СВЦЭМ!$D$39:$D$782,СВЦЭМ!$A$39:$A$782,$A99,СВЦЭМ!$B$39:$B$782,B$83)+'СЕТ СН'!$G$14+СВЦЭМ!$D$10+'СЕТ СН'!$G$6-'СЕТ СН'!$G$26</f>
        <v>1305.8235478300001</v>
      </c>
      <c r="C99" s="36">
        <f>SUMIFS(СВЦЭМ!$D$39:$D$782,СВЦЭМ!$A$39:$A$782,$A99,СВЦЭМ!$B$39:$B$782,C$83)+'СЕТ СН'!$G$14+СВЦЭМ!$D$10+'СЕТ СН'!$G$6-'СЕТ СН'!$G$26</f>
        <v>1360.33685769</v>
      </c>
      <c r="D99" s="36">
        <f>SUMIFS(СВЦЭМ!$D$39:$D$782,СВЦЭМ!$A$39:$A$782,$A99,СВЦЭМ!$B$39:$B$782,D$83)+'СЕТ СН'!$G$14+СВЦЭМ!$D$10+'СЕТ СН'!$G$6-'СЕТ СН'!$G$26</f>
        <v>1408.0854634699999</v>
      </c>
      <c r="E99" s="36">
        <f>SUMIFS(СВЦЭМ!$D$39:$D$782,СВЦЭМ!$A$39:$A$782,$A99,СВЦЭМ!$B$39:$B$782,E$83)+'СЕТ СН'!$G$14+СВЦЭМ!$D$10+'СЕТ СН'!$G$6-'СЕТ СН'!$G$26</f>
        <v>1448.5453058799999</v>
      </c>
      <c r="F99" s="36">
        <f>SUMIFS(СВЦЭМ!$D$39:$D$782,СВЦЭМ!$A$39:$A$782,$A99,СВЦЭМ!$B$39:$B$782,F$83)+'СЕТ СН'!$G$14+СВЦЭМ!$D$10+'СЕТ СН'!$G$6-'СЕТ СН'!$G$26</f>
        <v>1451.37808453</v>
      </c>
      <c r="G99" s="36">
        <f>SUMIFS(СВЦЭМ!$D$39:$D$782,СВЦЭМ!$A$39:$A$782,$A99,СВЦЭМ!$B$39:$B$782,G$83)+'СЕТ СН'!$G$14+СВЦЭМ!$D$10+'СЕТ СН'!$G$6-'СЕТ СН'!$G$26</f>
        <v>1450.69299032</v>
      </c>
      <c r="H99" s="36">
        <f>SUMIFS(СВЦЭМ!$D$39:$D$782,СВЦЭМ!$A$39:$A$782,$A99,СВЦЭМ!$B$39:$B$782,H$83)+'СЕТ СН'!$G$14+СВЦЭМ!$D$10+'СЕТ СН'!$G$6-'СЕТ СН'!$G$26</f>
        <v>1466.97188962</v>
      </c>
      <c r="I99" s="36">
        <f>SUMIFS(СВЦЭМ!$D$39:$D$782,СВЦЭМ!$A$39:$A$782,$A99,СВЦЭМ!$B$39:$B$782,I$83)+'СЕТ СН'!$G$14+СВЦЭМ!$D$10+'СЕТ СН'!$G$6-'СЕТ СН'!$G$26</f>
        <v>1519.19388463</v>
      </c>
      <c r="J99" s="36">
        <f>SUMIFS(СВЦЭМ!$D$39:$D$782,СВЦЭМ!$A$39:$A$782,$A99,СВЦЭМ!$B$39:$B$782,J$83)+'СЕТ СН'!$G$14+СВЦЭМ!$D$10+'СЕТ СН'!$G$6-'СЕТ СН'!$G$26</f>
        <v>1498.3234442100002</v>
      </c>
      <c r="K99" s="36">
        <f>SUMIFS(СВЦЭМ!$D$39:$D$782,СВЦЭМ!$A$39:$A$782,$A99,СВЦЭМ!$B$39:$B$782,K$83)+'СЕТ СН'!$G$14+СВЦЭМ!$D$10+'СЕТ СН'!$G$6-'СЕТ СН'!$G$26</f>
        <v>1415.8455645899999</v>
      </c>
      <c r="L99" s="36">
        <f>SUMIFS(СВЦЭМ!$D$39:$D$782,СВЦЭМ!$A$39:$A$782,$A99,СВЦЭМ!$B$39:$B$782,L$83)+'СЕТ СН'!$G$14+СВЦЭМ!$D$10+'СЕТ СН'!$G$6-'СЕТ СН'!$G$26</f>
        <v>1353.74015502</v>
      </c>
      <c r="M99" s="36">
        <f>SUMIFS(СВЦЭМ!$D$39:$D$782,СВЦЭМ!$A$39:$A$782,$A99,СВЦЭМ!$B$39:$B$782,M$83)+'СЕТ СН'!$G$14+СВЦЭМ!$D$10+'СЕТ СН'!$G$6-'СЕТ СН'!$G$26</f>
        <v>1351.5505564099999</v>
      </c>
      <c r="N99" s="36">
        <f>SUMIFS(СВЦЭМ!$D$39:$D$782,СВЦЭМ!$A$39:$A$782,$A99,СВЦЭМ!$B$39:$B$782,N$83)+'СЕТ СН'!$G$14+СВЦЭМ!$D$10+'СЕТ СН'!$G$6-'СЕТ СН'!$G$26</f>
        <v>1351.4512820099999</v>
      </c>
      <c r="O99" s="36">
        <f>SUMIFS(СВЦЭМ!$D$39:$D$782,СВЦЭМ!$A$39:$A$782,$A99,СВЦЭМ!$B$39:$B$782,O$83)+'СЕТ СН'!$G$14+СВЦЭМ!$D$10+'СЕТ СН'!$G$6-'СЕТ СН'!$G$26</f>
        <v>1345.39828644</v>
      </c>
      <c r="P99" s="36">
        <f>SUMIFS(СВЦЭМ!$D$39:$D$782,СВЦЭМ!$A$39:$A$782,$A99,СВЦЭМ!$B$39:$B$782,P$83)+'СЕТ СН'!$G$14+СВЦЭМ!$D$10+'СЕТ СН'!$G$6-'СЕТ СН'!$G$26</f>
        <v>1389.4311394599999</v>
      </c>
      <c r="Q99" s="36">
        <f>SUMIFS(СВЦЭМ!$D$39:$D$782,СВЦЭМ!$A$39:$A$782,$A99,СВЦЭМ!$B$39:$B$782,Q$83)+'СЕТ СН'!$G$14+СВЦЭМ!$D$10+'СЕТ СН'!$G$6-'СЕТ СН'!$G$26</f>
        <v>1379.7811742700001</v>
      </c>
      <c r="R99" s="36">
        <f>SUMIFS(СВЦЭМ!$D$39:$D$782,СВЦЭМ!$A$39:$A$782,$A99,СВЦЭМ!$B$39:$B$782,R$83)+'СЕТ СН'!$G$14+СВЦЭМ!$D$10+'СЕТ СН'!$G$6-'СЕТ СН'!$G$26</f>
        <v>1371.63871842</v>
      </c>
      <c r="S99" s="36">
        <f>SUMIFS(СВЦЭМ!$D$39:$D$782,СВЦЭМ!$A$39:$A$782,$A99,СВЦЭМ!$B$39:$B$782,S$83)+'СЕТ СН'!$G$14+СВЦЭМ!$D$10+'СЕТ СН'!$G$6-'СЕТ СН'!$G$26</f>
        <v>1352.9027536799999</v>
      </c>
      <c r="T99" s="36">
        <f>SUMIFS(СВЦЭМ!$D$39:$D$782,СВЦЭМ!$A$39:$A$782,$A99,СВЦЭМ!$B$39:$B$782,T$83)+'СЕТ СН'!$G$14+СВЦЭМ!$D$10+'СЕТ СН'!$G$6-'СЕТ СН'!$G$26</f>
        <v>1355.0106510099999</v>
      </c>
      <c r="U99" s="36">
        <f>SUMIFS(СВЦЭМ!$D$39:$D$782,СВЦЭМ!$A$39:$A$782,$A99,СВЦЭМ!$B$39:$B$782,U$83)+'СЕТ СН'!$G$14+СВЦЭМ!$D$10+'СЕТ СН'!$G$6-'СЕТ СН'!$G$26</f>
        <v>1362.47219275</v>
      </c>
      <c r="V99" s="36">
        <f>SUMIFS(СВЦЭМ!$D$39:$D$782,СВЦЭМ!$A$39:$A$782,$A99,СВЦЭМ!$B$39:$B$782,V$83)+'СЕТ СН'!$G$14+СВЦЭМ!$D$10+'СЕТ СН'!$G$6-'СЕТ СН'!$G$26</f>
        <v>1371.7387690599999</v>
      </c>
      <c r="W99" s="36">
        <f>SUMIFS(СВЦЭМ!$D$39:$D$782,СВЦЭМ!$A$39:$A$782,$A99,СВЦЭМ!$B$39:$B$782,W$83)+'СЕТ СН'!$G$14+СВЦЭМ!$D$10+'СЕТ СН'!$G$6-'СЕТ СН'!$G$26</f>
        <v>1376.2878730699999</v>
      </c>
      <c r="X99" s="36">
        <f>SUMIFS(СВЦЭМ!$D$39:$D$782,СВЦЭМ!$A$39:$A$782,$A99,СВЦЭМ!$B$39:$B$782,X$83)+'СЕТ СН'!$G$14+СВЦЭМ!$D$10+'СЕТ СН'!$G$6-'СЕТ СН'!$G$26</f>
        <v>1325.93296846</v>
      </c>
      <c r="Y99" s="36">
        <f>SUMIFS(СВЦЭМ!$D$39:$D$782,СВЦЭМ!$A$39:$A$782,$A99,СВЦЭМ!$B$39:$B$782,Y$83)+'СЕТ СН'!$G$14+СВЦЭМ!$D$10+'СЕТ СН'!$G$6-'СЕТ СН'!$G$26</f>
        <v>1295.2852323</v>
      </c>
    </row>
    <row r="100" spans="1:25" ht="15.75" x14ac:dyDescent="0.2">
      <c r="A100" s="35">
        <f t="shared" si="2"/>
        <v>44425</v>
      </c>
      <c r="B100" s="36">
        <f>SUMIFS(СВЦЭМ!$D$39:$D$782,СВЦЭМ!$A$39:$A$782,$A100,СВЦЭМ!$B$39:$B$782,B$83)+'СЕТ СН'!$G$14+СВЦЭМ!$D$10+'СЕТ СН'!$G$6-'СЕТ СН'!$G$26</f>
        <v>1432.9025236100001</v>
      </c>
      <c r="C100" s="36">
        <f>SUMIFS(СВЦЭМ!$D$39:$D$782,СВЦЭМ!$A$39:$A$782,$A100,СВЦЭМ!$B$39:$B$782,C$83)+'СЕТ СН'!$G$14+СВЦЭМ!$D$10+'СЕТ СН'!$G$6-'СЕТ СН'!$G$26</f>
        <v>1497.8736928399999</v>
      </c>
      <c r="D100" s="36">
        <f>SUMIFS(СВЦЭМ!$D$39:$D$782,СВЦЭМ!$A$39:$A$782,$A100,СВЦЭМ!$B$39:$B$782,D$83)+'СЕТ СН'!$G$14+СВЦЭМ!$D$10+'СЕТ СН'!$G$6-'СЕТ СН'!$G$26</f>
        <v>1546.49266046</v>
      </c>
      <c r="E100" s="36">
        <f>SUMIFS(СВЦЭМ!$D$39:$D$782,СВЦЭМ!$A$39:$A$782,$A100,СВЦЭМ!$B$39:$B$782,E$83)+'СЕТ СН'!$G$14+СВЦЭМ!$D$10+'СЕТ СН'!$G$6-'СЕТ СН'!$G$26</f>
        <v>1563.6722786400001</v>
      </c>
      <c r="F100" s="36">
        <f>SUMIFS(СВЦЭМ!$D$39:$D$782,СВЦЭМ!$A$39:$A$782,$A100,СВЦЭМ!$B$39:$B$782,F$83)+'СЕТ СН'!$G$14+СВЦЭМ!$D$10+'СЕТ СН'!$G$6-'СЕТ СН'!$G$26</f>
        <v>1560.1544649</v>
      </c>
      <c r="G100" s="36">
        <f>SUMIFS(СВЦЭМ!$D$39:$D$782,СВЦЭМ!$A$39:$A$782,$A100,СВЦЭМ!$B$39:$B$782,G$83)+'СЕТ СН'!$G$14+СВЦЭМ!$D$10+'СЕТ СН'!$G$6-'СЕТ СН'!$G$26</f>
        <v>1541.34747358</v>
      </c>
      <c r="H100" s="36">
        <f>SUMIFS(СВЦЭМ!$D$39:$D$782,СВЦЭМ!$A$39:$A$782,$A100,СВЦЭМ!$B$39:$B$782,H$83)+'СЕТ СН'!$G$14+СВЦЭМ!$D$10+'СЕТ СН'!$G$6-'СЕТ СН'!$G$26</f>
        <v>1476.93493908</v>
      </c>
      <c r="I100" s="36">
        <f>SUMIFS(СВЦЭМ!$D$39:$D$782,СВЦЭМ!$A$39:$A$782,$A100,СВЦЭМ!$B$39:$B$782,I$83)+'СЕТ СН'!$G$14+СВЦЭМ!$D$10+'СЕТ СН'!$G$6-'СЕТ СН'!$G$26</f>
        <v>1413.3356896099999</v>
      </c>
      <c r="J100" s="36">
        <f>SUMIFS(СВЦЭМ!$D$39:$D$782,СВЦЭМ!$A$39:$A$782,$A100,СВЦЭМ!$B$39:$B$782,J$83)+'СЕТ СН'!$G$14+СВЦЭМ!$D$10+'СЕТ СН'!$G$6-'СЕТ СН'!$G$26</f>
        <v>1336.90656997</v>
      </c>
      <c r="K100" s="36">
        <f>SUMIFS(СВЦЭМ!$D$39:$D$782,СВЦЭМ!$A$39:$A$782,$A100,СВЦЭМ!$B$39:$B$782,K$83)+'СЕТ СН'!$G$14+СВЦЭМ!$D$10+'СЕТ СН'!$G$6-'СЕТ СН'!$G$26</f>
        <v>1332.9847333</v>
      </c>
      <c r="L100" s="36">
        <f>SUMIFS(СВЦЭМ!$D$39:$D$782,СВЦЭМ!$A$39:$A$782,$A100,СВЦЭМ!$B$39:$B$782,L$83)+'СЕТ СН'!$G$14+СВЦЭМ!$D$10+'СЕТ СН'!$G$6-'СЕТ СН'!$G$26</f>
        <v>1356.0950069999999</v>
      </c>
      <c r="M100" s="36">
        <f>SUMIFS(СВЦЭМ!$D$39:$D$782,СВЦЭМ!$A$39:$A$782,$A100,СВЦЭМ!$B$39:$B$782,M$83)+'СЕТ СН'!$G$14+СВЦЭМ!$D$10+'СЕТ СН'!$G$6-'СЕТ СН'!$G$26</f>
        <v>1362.47924104</v>
      </c>
      <c r="N100" s="36">
        <f>SUMIFS(СВЦЭМ!$D$39:$D$782,СВЦЭМ!$A$39:$A$782,$A100,СВЦЭМ!$B$39:$B$782,N$83)+'СЕТ СН'!$G$14+СВЦЭМ!$D$10+'СЕТ СН'!$G$6-'СЕТ СН'!$G$26</f>
        <v>1360.8508334399999</v>
      </c>
      <c r="O100" s="36">
        <f>SUMIFS(СВЦЭМ!$D$39:$D$782,СВЦЭМ!$A$39:$A$782,$A100,СВЦЭМ!$B$39:$B$782,O$83)+'СЕТ СН'!$G$14+СВЦЭМ!$D$10+'СЕТ СН'!$G$6-'СЕТ СН'!$G$26</f>
        <v>1337.4801813399999</v>
      </c>
      <c r="P100" s="36">
        <f>SUMIFS(СВЦЭМ!$D$39:$D$782,СВЦЭМ!$A$39:$A$782,$A100,СВЦЭМ!$B$39:$B$782,P$83)+'СЕТ СН'!$G$14+СВЦЭМ!$D$10+'СЕТ СН'!$G$6-'СЕТ СН'!$G$26</f>
        <v>1348.07914572</v>
      </c>
      <c r="Q100" s="36">
        <f>SUMIFS(СВЦЭМ!$D$39:$D$782,СВЦЭМ!$A$39:$A$782,$A100,СВЦЭМ!$B$39:$B$782,Q$83)+'СЕТ СН'!$G$14+СВЦЭМ!$D$10+'СЕТ СН'!$G$6-'СЕТ СН'!$G$26</f>
        <v>1351.08489964</v>
      </c>
      <c r="R100" s="36">
        <f>SUMIFS(СВЦЭМ!$D$39:$D$782,СВЦЭМ!$A$39:$A$782,$A100,СВЦЭМ!$B$39:$B$782,R$83)+'СЕТ СН'!$G$14+СВЦЭМ!$D$10+'СЕТ СН'!$G$6-'СЕТ СН'!$G$26</f>
        <v>1352.7300913899999</v>
      </c>
      <c r="S100" s="36">
        <f>SUMIFS(СВЦЭМ!$D$39:$D$782,СВЦЭМ!$A$39:$A$782,$A100,СВЦЭМ!$B$39:$B$782,S$83)+'СЕТ СН'!$G$14+СВЦЭМ!$D$10+'СЕТ СН'!$G$6-'СЕТ СН'!$G$26</f>
        <v>1329.9647837</v>
      </c>
      <c r="T100" s="36">
        <f>SUMIFS(СВЦЭМ!$D$39:$D$782,СВЦЭМ!$A$39:$A$782,$A100,СВЦЭМ!$B$39:$B$782,T$83)+'СЕТ СН'!$G$14+СВЦЭМ!$D$10+'СЕТ СН'!$G$6-'СЕТ СН'!$G$26</f>
        <v>1313.9774570099999</v>
      </c>
      <c r="U100" s="36">
        <f>SUMIFS(СВЦЭМ!$D$39:$D$782,СВЦЭМ!$A$39:$A$782,$A100,СВЦЭМ!$B$39:$B$782,U$83)+'СЕТ СН'!$G$14+СВЦЭМ!$D$10+'СЕТ СН'!$G$6-'СЕТ СН'!$G$26</f>
        <v>1312.35371758</v>
      </c>
      <c r="V100" s="36">
        <f>SUMIFS(СВЦЭМ!$D$39:$D$782,СВЦЭМ!$A$39:$A$782,$A100,СВЦЭМ!$B$39:$B$782,V$83)+'СЕТ СН'!$G$14+СВЦЭМ!$D$10+'СЕТ СН'!$G$6-'СЕТ СН'!$G$26</f>
        <v>1323.7882428</v>
      </c>
      <c r="W100" s="36">
        <f>SUMIFS(СВЦЭМ!$D$39:$D$782,СВЦЭМ!$A$39:$A$782,$A100,СВЦЭМ!$B$39:$B$782,W$83)+'СЕТ СН'!$G$14+СВЦЭМ!$D$10+'СЕТ СН'!$G$6-'СЕТ СН'!$G$26</f>
        <v>1345.9561461399999</v>
      </c>
      <c r="X100" s="36">
        <f>SUMIFS(СВЦЭМ!$D$39:$D$782,СВЦЭМ!$A$39:$A$782,$A100,СВЦЭМ!$B$39:$B$782,X$83)+'СЕТ СН'!$G$14+СВЦЭМ!$D$10+'СЕТ СН'!$G$6-'СЕТ СН'!$G$26</f>
        <v>1317.7966122600001</v>
      </c>
      <c r="Y100" s="36">
        <f>SUMIFS(СВЦЭМ!$D$39:$D$782,СВЦЭМ!$A$39:$A$782,$A100,СВЦЭМ!$B$39:$B$782,Y$83)+'СЕТ СН'!$G$14+СВЦЭМ!$D$10+'СЕТ СН'!$G$6-'СЕТ СН'!$G$26</f>
        <v>1343.5410612999999</v>
      </c>
    </row>
    <row r="101" spans="1:25" ht="15.75" x14ac:dyDescent="0.2">
      <c r="A101" s="35">
        <f t="shared" si="2"/>
        <v>44426</v>
      </c>
      <c r="B101" s="36">
        <f>SUMIFS(СВЦЭМ!$D$39:$D$782,СВЦЭМ!$A$39:$A$782,$A101,СВЦЭМ!$B$39:$B$782,B$83)+'СЕТ СН'!$G$14+СВЦЭМ!$D$10+'СЕТ СН'!$G$6-'СЕТ СН'!$G$26</f>
        <v>1421.2543484400001</v>
      </c>
      <c r="C101" s="36">
        <f>SUMIFS(СВЦЭМ!$D$39:$D$782,СВЦЭМ!$A$39:$A$782,$A101,СВЦЭМ!$B$39:$B$782,C$83)+'СЕТ СН'!$G$14+СВЦЭМ!$D$10+'СЕТ СН'!$G$6-'СЕТ СН'!$G$26</f>
        <v>1487.11233752</v>
      </c>
      <c r="D101" s="36">
        <f>SUMIFS(СВЦЭМ!$D$39:$D$782,СВЦЭМ!$A$39:$A$782,$A101,СВЦЭМ!$B$39:$B$782,D$83)+'СЕТ СН'!$G$14+СВЦЭМ!$D$10+'СЕТ СН'!$G$6-'СЕТ СН'!$G$26</f>
        <v>1537.33769923</v>
      </c>
      <c r="E101" s="36">
        <f>SUMIFS(СВЦЭМ!$D$39:$D$782,СВЦЭМ!$A$39:$A$782,$A101,СВЦЭМ!$B$39:$B$782,E$83)+'СЕТ СН'!$G$14+СВЦЭМ!$D$10+'СЕТ СН'!$G$6-'СЕТ СН'!$G$26</f>
        <v>1548.1401155799999</v>
      </c>
      <c r="F101" s="36">
        <f>SUMIFS(СВЦЭМ!$D$39:$D$782,СВЦЭМ!$A$39:$A$782,$A101,СВЦЭМ!$B$39:$B$782,F$83)+'СЕТ СН'!$G$14+СВЦЭМ!$D$10+'СЕТ СН'!$G$6-'СЕТ СН'!$G$26</f>
        <v>1539.5043318200001</v>
      </c>
      <c r="G101" s="36">
        <f>SUMIFS(СВЦЭМ!$D$39:$D$782,СВЦЭМ!$A$39:$A$782,$A101,СВЦЭМ!$B$39:$B$782,G$83)+'СЕТ СН'!$G$14+СВЦЭМ!$D$10+'СЕТ СН'!$G$6-'СЕТ СН'!$G$26</f>
        <v>1531.11189279</v>
      </c>
      <c r="H101" s="36">
        <f>SUMIFS(СВЦЭМ!$D$39:$D$782,СВЦЭМ!$A$39:$A$782,$A101,СВЦЭМ!$B$39:$B$782,H$83)+'СЕТ СН'!$G$14+СВЦЭМ!$D$10+'СЕТ СН'!$G$6-'СЕТ СН'!$G$26</f>
        <v>1496.86122331</v>
      </c>
      <c r="I101" s="36">
        <f>SUMIFS(СВЦЭМ!$D$39:$D$782,СВЦЭМ!$A$39:$A$782,$A101,СВЦЭМ!$B$39:$B$782,I$83)+'СЕТ СН'!$G$14+СВЦЭМ!$D$10+'СЕТ СН'!$G$6-'СЕТ СН'!$G$26</f>
        <v>1447.5995510500002</v>
      </c>
      <c r="J101" s="36">
        <f>SUMIFS(СВЦЭМ!$D$39:$D$782,СВЦЭМ!$A$39:$A$782,$A101,СВЦЭМ!$B$39:$B$782,J$83)+'СЕТ СН'!$G$14+СВЦЭМ!$D$10+'СЕТ СН'!$G$6-'СЕТ СН'!$G$26</f>
        <v>1396.5180923</v>
      </c>
      <c r="K101" s="36">
        <f>SUMIFS(СВЦЭМ!$D$39:$D$782,СВЦЭМ!$A$39:$A$782,$A101,СВЦЭМ!$B$39:$B$782,K$83)+'СЕТ СН'!$G$14+СВЦЭМ!$D$10+'СЕТ СН'!$G$6-'СЕТ СН'!$G$26</f>
        <v>1423.3580668300001</v>
      </c>
      <c r="L101" s="36">
        <f>SUMIFS(СВЦЭМ!$D$39:$D$782,СВЦЭМ!$A$39:$A$782,$A101,СВЦЭМ!$B$39:$B$782,L$83)+'СЕТ СН'!$G$14+СВЦЭМ!$D$10+'СЕТ СН'!$G$6-'СЕТ СН'!$G$26</f>
        <v>1438.3749866100002</v>
      </c>
      <c r="M101" s="36">
        <f>SUMIFS(СВЦЭМ!$D$39:$D$782,СВЦЭМ!$A$39:$A$782,$A101,СВЦЭМ!$B$39:$B$782,M$83)+'СЕТ СН'!$G$14+СВЦЭМ!$D$10+'СЕТ СН'!$G$6-'СЕТ СН'!$G$26</f>
        <v>1441.6335109699999</v>
      </c>
      <c r="N101" s="36">
        <f>SUMIFS(СВЦЭМ!$D$39:$D$782,СВЦЭМ!$A$39:$A$782,$A101,СВЦЭМ!$B$39:$B$782,N$83)+'СЕТ СН'!$G$14+СВЦЭМ!$D$10+'СЕТ СН'!$G$6-'СЕТ СН'!$G$26</f>
        <v>1436.14552811</v>
      </c>
      <c r="O101" s="36">
        <f>SUMIFS(СВЦЭМ!$D$39:$D$782,СВЦЭМ!$A$39:$A$782,$A101,СВЦЭМ!$B$39:$B$782,O$83)+'СЕТ СН'!$G$14+СВЦЭМ!$D$10+'СЕТ СН'!$G$6-'СЕТ СН'!$G$26</f>
        <v>1419.6726253699999</v>
      </c>
      <c r="P101" s="36">
        <f>SUMIFS(СВЦЭМ!$D$39:$D$782,СВЦЭМ!$A$39:$A$782,$A101,СВЦЭМ!$B$39:$B$782,P$83)+'СЕТ СН'!$G$14+СВЦЭМ!$D$10+'СЕТ СН'!$G$6-'СЕТ СН'!$G$26</f>
        <v>1373.5223839999999</v>
      </c>
      <c r="Q101" s="36">
        <f>SUMIFS(СВЦЭМ!$D$39:$D$782,СВЦЭМ!$A$39:$A$782,$A101,СВЦЭМ!$B$39:$B$782,Q$83)+'СЕТ СН'!$G$14+СВЦЭМ!$D$10+'СЕТ СН'!$G$6-'СЕТ СН'!$G$26</f>
        <v>1371.2228622299999</v>
      </c>
      <c r="R101" s="36">
        <f>SUMIFS(СВЦЭМ!$D$39:$D$782,СВЦЭМ!$A$39:$A$782,$A101,СВЦЭМ!$B$39:$B$782,R$83)+'СЕТ СН'!$G$14+СВЦЭМ!$D$10+'СЕТ СН'!$G$6-'СЕТ СН'!$G$26</f>
        <v>1366.58806252</v>
      </c>
      <c r="S101" s="36">
        <f>SUMIFS(СВЦЭМ!$D$39:$D$782,СВЦЭМ!$A$39:$A$782,$A101,СВЦЭМ!$B$39:$B$782,S$83)+'СЕТ СН'!$G$14+СВЦЭМ!$D$10+'СЕТ СН'!$G$6-'СЕТ СН'!$G$26</f>
        <v>1333.4971169099999</v>
      </c>
      <c r="T101" s="36">
        <f>SUMIFS(СВЦЭМ!$D$39:$D$782,СВЦЭМ!$A$39:$A$782,$A101,СВЦЭМ!$B$39:$B$782,T$83)+'СЕТ СН'!$G$14+СВЦЭМ!$D$10+'СЕТ СН'!$G$6-'СЕТ СН'!$G$26</f>
        <v>1314.9190310500001</v>
      </c>
      <c r="U101" s="36">
        <f>SUMIFS(СВЦЭМ!$D$39:$D$782,СВЦЭМ!$A$39:$A$782,$A101,СВЦЭМ!$B$39:$B$782,U$83)+'СЕТ СН'!$G$14+СВЦЭМ!$D$10+'СЕТ СН'!$G$6-'СЕТ СН'!$G$26</f>
        <v>1304.19712994</v>
      </c>
      <c r="V101" s="36">
        <f>SUMIFS(СВЦЭМ!$D$39:$D$782,СВЦЭМ!$A$39:$A$782,$A101,СВЦЭМ!$B$39:$B$782,V$83)+'СЕТ СН'!$G$14+СВЦЭМ!$D$10+'СЕТ СН'!$G$6-'СЕТ СН'!$G$26</f>
        <v>1317.36545151</v>
      </c>
      <c r="W101" s="36">
        <f>SUMIFS(СВЦЭМ!$D$39:$D$782,СВЦЭМ!$A$39:$A$782,$A101,СВЦЭМ!$B$39:$B$782,W$83)+'СЕТ СН'!$G$14+СВЦЭМ!$D$10+'СЕТ СН'!$G$6-'СЕТ СН'!$G$26</f>
        <v>1370.6536190699999</v>
      </c>
      <c r="X101" s="36">
        <f>SUMIFS(СВЦЭМ!$D$39:$D$782,СВЦЭМ!$A$39:$A$782,$A101,СВЦЭМ!$B$39:$B$782,X$83)+'СЕТ СН'!$G$14+СВЦЭМ!$D$10+'СЕТ СН'!$G$6-'СЕТ СН'!$G$26</f>
        <v>1322.1628468399999</v>
      </c>
      <c r="Y101" s="36">
        <f>SUMIFS(СВЦЭМ!$D$39:$D$782,СВЦЭМ!$A$39:$A$782,$A101,СВЦЭМ!$B$39:$B$782,Y$83)+'СЕТ СН'!$G$14+СВЦЭМ!$D$10+'СЕТ СН'!$G$6-'СЕТ СН'!$G$26</f>
        <v>1309.4502212800001</v>
      </c>
    </row>
    <row r="102" spans="1:25" ht="15.75" x14ac:dyDescent="0.2">
      <c r="A102" s="35">
        <f t="shared" si="2"/>
        <v>44427</v>
      </c>
      <c r="B102" s="36">
        <f>SUMIFS(СВЦЭМ!$D$39:$D$782,СВЦЭМ!$A$39:$A$782,$A102,СВЦЭМ!$B$39:$B$782,B$83)+'СЕТ СН'!$G$14+СВЦЭМ!$D$10+'СЕТ СН'!$G$6-'СЕТ СН'!$G$26</f>
        <v>1375.15544578</v>
      </c>
      <c r="C102" s="36">
        <f>SUMIFS(СВЦЭМ!$D$39:$D$782,СВЦЭМ!$A$39:$A$782,$A102,СВЦЭМ!$B$39:$B$782,C$83)+'СЕТ СН'!$G$14+СВЦЭМ!$D$10+'СЕТ СН'!$G$6-'СЕТ СН'!$G$26</f>
        <v>1450.3312599599999</v>
      </c>
      <c r="D102" s="36">
        <f>SUMIFS(СВЦЭМ!$D$39:$D$782,СВЦЭМ!$A$39:$A$782,$A102,СВЦЭМ!$B$39:$B$782,D$83)+'СЕТ СН'!$G$14+СВЦЭМ!$D$10+'СЕТ СН'!$G$6-'СЕТ СН'!$G$26</f>
        <v>1503.83752456</v>
      </c>
      <c r="E102" s="36">
        <f>SUMIFS(СВЦЭМ!$D$39:$D$782,СВЦЭМ!$A$39:$A$782,$A102,СВЦЭМ!$B$39:$B$782,E$83)+'СЕТ СН'!$G$14+СВЦЭМ!$D$10+'СЕТ СН'!$G$6-'СЕТ СН'!$G$26</f>
        <v>1524.7585116099999</v>
      </c>
      <c r="F102" s="36">
        <f>SUMIFS(СВЦЭМ!$D$39:$D$782,СВЦЭМ!$A$39:$A$782,$A102,СВЦЭМ!$B$39:$B$782,F$83)+'СЕТ СН'!$G$14+СВЦЭМ!$D$10+'СЕТ СН'!$G$6-'СЕТ СН'!$G$26</f>
        <v>1516.44443845</v>
      </c>
      <c r="G102" s="36">
        <f>SUMIFS(СВЦЭМ!$D$39:$D$782,СВЦЭМ!$A$39:$A$782,$A102,СВЦЭМ!$B$39:$B$782,G$83)+'СЕТ СН'!$G$14+СВЦЭМ!$D$10+'СЕТ СН'!$G$6-'СЕТ СН'!$G$26</f>
        <v>1501.1605097199999</v>
      </c>
      <c r="H102" s="36">
        <f>SUMIFS(СВЦЭМ!$D$39:$D$782,СВЦЭМ!$A$39:$A$782,$A102,СВЦЭМ!$B$39:$B$782,H$83)+'СЕТ СН'!$G$14+СВЦЭМ!$D$10+'СЕТ СН'!$G$6-'СЕТ СН'!$G$26</f>
        <v>1443.8120913100001</v>
      </c>
      <c r="I102" s="36">
        <f>SUMIFS(СВЦЭМ!$D$39:$D$782,СВЦЭМ!$A$39:$A$782,$A102,СВЦЭМ!$B$39:$B$782,I$83)+'СЕТ СН'!$G$14+СВЦЭМ!$D$10+'СЕТ СН'!$G$6-'СЕТ СН'!$G$26</f>
        <v>1397.15519565</v>
      </c>
      <c r="J102" s="36">
        <f>SUMIFS(СВЦЭМ!$D$39:$D$782,СВЦЭМ!$A$39:$A$782,$A102,СВЦЭМ!$B$39:$B$782,J$83)+'СЕТ СН'!$G$14+СВЦЭМ!$D$10+'СЕТ СН'!$G$6-'СЕТ СН'!$G$26</f>
        <v>1323.6044519</v>
      </c>
      <c r="K102" s="36">
        <f>SUMIFS(СВЦЭМ!$D$39:$D$782,СВЦЭМ!$A$39:$A$782,$A102,СВЦЭМ!$B$39:$B$782,K$83)+'СЕТ СН'!$G$14+СВЦЭМ!$D$10+'СЕТ СН'!$G$6-'СЕТ СН'!$G$26</f>
        <v>1321.0852060900002</v>
      </c>
      <c r="L102" s="36">
        <f>SUMIFS(СВЦЭМ!$D$39:$D$782,СВЦЭМ!$A$39:$A$782,$A102,СВЦЭМ!$B$39:$B$782,L$83)+'СЕТ СН'!$G$14+СВЦЭМ!$D$10+'СЕТ СН'!$G$6-'СЕТ СН'!$G$26</f>
        <v>1317.06069811</v>
      </c>
      <c r="M102" s="36">
        <f>SUMIFS(СВЦЭМ!$D$39:$D$782,СВЦЭМ!$A$39:$A$782,$A102,СВЦЭМ!$B$39:$B$782,M$83)+'СЕТ СН'!$G$14+СВЦЭМ!$D$10+'СЕТ СН'!$G$6-'СЕТ СН'!$G$26</f>
        <v>1323.71077913</v>
      </c>
      <c r="N102" s="36">
        <f>SUMIFS(СВЦЭМ!$D$39:$D$782,СВЦЭМ!$A$39:$A$782,$A102,СВЦЭМ!$B$39:$B$782,N$83)+'СЕТ СН'!$G$14+СВЦЭМ!$D$10+'СЕТ СН'!$G$6-'СЕТ СН'!$G$26</f>
        <v>1319.7528419400001</v>
      </c>
      <c r="O102" s="36">
        <f>SUMIFS(СВЦЭМ!$D$39:$D$782,СВЦЭМ!$A$39:$A$782,$A102,СВЦЭМ!$B$39:$B$782,O$83)+'СЕТ СН'!$G$14+СВЦЭМ!$D$10+'СЕТ СН'!$G$6-'СЕТ СН'!$G$26</f>
        <v>1319.6454450900001</v>
      </c>
      <c r="P102" s="36">
        <f>SUMIFS(СВЦЭМ!$D$39:$D$782,СВЦЭМ!$A$39:$A$782,$A102,СВЦЭМ!$B$39:$B$782,P$83)+'СЕТ СН'!$G$14+СВЦЭМ!$D$10+'СЕТ СН'!$G$6-'СЕТ СН'!$G$26</f>
        <v>1373.8901119100001</v>
      </c>
      <c r="Q102" s="36">
        <f>SUMIFS(СВЦЭМ!$D$39:$D$782,СВЦЭМ!$A$39:$A$782,$A102,СВЦЭМ!$B$39:$B$782,Q$83)+'СЕТ СН'!$G$14+СВЦЭМ!$D$10+'СЕТ СН'!$G$6-'СЕТ СН'!$G$26</f>
        <v>1371.8943511299999</v>
      </c>
      <c r="R102" s="36">
        <f>SUMIFS(СВЦЭМ!$D$39:$D$782,СВЦЭМ!$A$39:$A$782,$A102,СВЦЭМ!$B$39:$B$782,R$83)+'СЕТ СН'!$G$14+СВЦЭМ!$D$10+'СЕТ СН'!$G$6-'СЕТ СН'!$G$26</f>
        <v>1368.6294294700001</v>
      </c>
      <c r="S102" s="36">
        <f>SUMIFS(СВЦЭМ!$D$39:$D$782,СВЦЭМ!$A$39:$A$782,$A102,СВЦЭМ!$B$39:$B$782,S$83)+'СЕТ СН'!$G$14+СВЦЭМ!$D$10+'СЕТ СН'!$G$6-'СЕТ СН'!$G$26</f>
        <v>1390.9988409299999</v>
      </c>
      <c r="T102" s="36">
        <f>SUMIFS(СВЦЭМ!$D$39:$D$782,СВЦЭМ!$A$39:$A$782,$A102,СВЦЭМ!$B$39:$B$782,T$83)+'СЕТ СН'!$G$14+СВЦЭМ!$D$10+'СЕТ СН'!$G$6-'СЕТ СН'!$G$26</f>
        <v>1357.0374800499999</v>
      </c>
      <c r="U102" s="36">
        <f>SUMIFS(СВЦЭМ!$D$39:$D$782,СВЦЭМ!$A$39:$A$782,$A102,СВЦЭМ!$B$39:$B$782,U$83)+'СЕТ СН'!$G$14+СВЦЭМ!$D$10+'СЕТ СН'!$G$6-'СЕТ СН'!$G$26</f>
        <v>1332.3301641200001</v>
      </c>
      <c r="V102" s="36">
        <f>SUMIFS(СВЦЭМ!$D$39:$D$782,СВЦЭМ!$A$39:$A$782,$A102,СВЦЭМ!$B$39:$B$782,V$83)+'СЕТ СН'!$G$14+СВЦЭМ!$D$10+'СЕТ СН'!$G$6-'СЕТ СН'!$G$26</f>
        <v>1344.0248805400001</v>
      </c>
      <c r="W102" s="36">
        <f>SUMIFS(СВЦЭМ!$D$39:$D$782,СВЦЭМ!$A$39:$A$782,$A102,СВЦЭМ!$B$39:$B$782,W$83)+'СЕТ СН'!$G$14+СВЦЭМ!$D$10+'СЕТ СН'!$G$6-'СЕТ СН'!$G$26</f>
        <v>1357.08130987</v>
      </c>
      <c r="X102" s="36">
        <f>SUMIFS(СВЦЭМ!$D$39:$D$782,СВЦЭМ!$A$39:$A$782,$A102,СВЦЭМ!$B$39:$B$782,X$83)+'СЕТ СН'!$G$14+СВЦЭМ!$D$10+'СЕТ СН'!$G$6-'СЕТ СН'!$G$26</f>
        <v>1321.2210933700001</v>
      </c>
      <c r="Y102" s="36">
        <f>SUMIFS(СВЦЭМ!$D$39:$D$782,СВЦЭМ!$A$39:$A$782,$A102,СВЦЭМ!$B$39:$B$782,Y$83)+'СЕТ СН'!$G$14+СВЦЭМ!$D$10+'СЕТ СН'!$G$6-'СЕТ СН'!$G$26</f>
        <v>1301.42305055</v>
      </c>
    </row>
    <row r="103" spans="1:25" ht="15.75" x14ac:dyDescent="0.2">
      <c r="A103" s="35">
        <f t="shared" si="2"/>
        <v>44428</v>
      </c>
      <c r="B103" s="36">
        <f>SUMIFS(СВЦЭМ!$D$39:$D$782,СВЦЭМ!$A$39:$A$782,$A103,СВЦЭМ!$B$39:$B$782,B$83)+'СЕТ СН'!$G$14+СВЦЭМ!$D$10+'СЕТ СН'!$G$6-'СЕТ СН'!$G$26</f>
        <v>1389.2711362800001</v>
      </c>
      <c r="C103" s="36">
        <f>SUMIFS(СВЦЭМ!$D$39:$D$782,СВЦЭМ!$A$39:$A$782,$A103,СВЦЭМ!$B$39:$B$782,C$83)+'СЕТ СН'!$G$14+СВЦЭМ!$D$10+'СЕТ СН'!$G$6-'СЕТ СН'!$G$26</f>
        <v>1439.71358882</v>
      </c>
      <c r="D103" s="36">
        <f>SUMIFS(СВЦЭМ!$D$39:$D$782,СВЦЭМ!$A$39:$A$782,$A103,СВЦЭМ!$B$39:$B$782,D$83)+'СЕТ СН'!$G$14+СВЦЭМ!$D$10+'СЕТ СН'!$G$6-'СЕТ СН'!$G$26</f>
        <v>1495.8688067200001</v>
      </c>
      <c r="E103" s="36">
        <f>SUMIFS(СВЦЭМ!$D$39:$D$782,СВЦЭМ!$A$39:$A$782,$A103,СВЦЭМ!$B$39:$B$782,E$83)+'СЕТ СН'!$G$14+СВЦЭМ!$D$10+'СЕТ СН'!$G$6-'СЕТ СН'!$G$26</f>
        <v>1508.27077605</v>
      </c>
      <c r="F103" s="36">
        <f>SUMIFS(СВЦЭМ!$D$39:$D$782,СВЦЭМ!$A$39:$A$782,$A103,СВЦЭМ!$B$39:$B$782,F$83)+'СЕТ СН'!$G$14+СВЦЭМ!$D$10+'СЕТ СН'!$G$6-'СЕТ СН'!$G$26</f>
        <v>1505.93167561</v>
      </c>
      <c r="G103" s="36">
        <f>SUMIFS(СВЦЭМ!$D$39:$D$782,СВЦЭМ!$A$39:$A$782,$A103,СВЦЭМ!$B$39:$B$782,G$83)+'СЕТ СН'!$G$14+СВЦЭМ!$D$10+'СЕТ СН'!$G$6-'СЕТ СН'!$G$26</f>
        <v>1492.1472899400001</v>
      </c>
      <c r="H103" s="36">
        <f>SUMIFS(СВЦЭМ!$D$39:$D$782,СВЦЭМ!$A$39:$A$782,$A103,СВЦЭМ!$B$39:$B$782,H$83)+'СЕТ СН'!$G$14+СВЦЭМ!$D$10+'СЕТ СН'!$G$6-'СЕТ СН'!$G$26</f>
        <v>1441.2471343</v>
      </c>
      <c r="I103" s="36">
        <f>SUMIFS(СВЦЭМ!$D$39:$D$782,СВЦЭМ!$A$39:$A$782,$A103,СВЦЭМ!$B$39:$B$782,I$83)+'СЕТ СН'!$G$14+СВЦЭМ!$D$10+'СЕТ СН'!$G$6-'СЕТ СН'!$G$26</f>
        <v>1365.1304531000001</v>
      </c>
      <c r="J103" s="36">
        <f>SUMIFS(СВЦЭМ!$D$39:$D$782,СВЦЭМ!$A$39:$A$782,$A103,СВЦЭМ!$B$39:$B$782,J$83)+'СЕТ СН'!$G$14+СВЦЭМ!$D$10+'СЕТ СН'!$G$6-'СЕТ СН'!$G$26</f>
        <v>1305.3735736200001</v>
      </c>
      <c r="K103" s="36">
        <f>SUMIFS(СВЦЭМ!$D$39:$D$782,СВЦЭМ!$A$39:$A$782,$A103,СВЦЭМ!$B$39:$B$782,K$83)+'СЕТ СН'!$G$14+СВЦЭМ!$D$10+'СЕТ СН'!$G$6-'СЕТ СН'!$G$26</f>
        <v>1288.6694535500001</v>
      </c>
      <c r="L103" s="36">
        <f>SUMIFS(СВЦЭМ!$D$39:$D$782,СВЦЭМ!$A$39:$A$782,$A103,СВЦЭМ!$B$39:$B$782,L$83)+'СЕТ СН'!$G$14+СВЦЭМ!$D$10+'СЕТ СН'!$G$6-'СЕТ СН'!$G$26</f>
        <v>1291.72637633</v>
      </c>
      <c r="M103" s="36">
        <f>SUMIFS(СВЦЭМ!$D$39:$D$782,СВЦЭМ!$A$39:$A$782,$A103,СВЦЭМ!$B$39:$B$782,M$83)+'СЕТ СН'!$G$14+СВЦЭМ!$D$10+'СЕТ СН'!$G$6-'СЕТ СН'!$G$26</f>
        <v>1277.6376969100002</v>
      </c>
      <c r="N103" s="36">
        <f>SUMIFS(СВЦЭМ!$D$39:$D$782,СВЦЭМ!$A$39:$A$782,$A103,СВЦЭМ!$B$39:$B$782,N$83)+'СЕТ СН'!$G$14+СВЦЭМ!$D$10+'СЕТ СН'!$G$6-'СЕТ СН'!$G$26</f>
        <v>1275.30603455</v>
      </c>
      <c r="O103" s="36">
        <f>SUMIFS(СВЦЭМ!$D$39:$D$782,СВЦЭМ!$A$39:$A$782,$A103,СВЦЭМ!$B$39:$B$782,O$83)+'СЕТ СН'!$G$14+СВЦЭМ!$D$10+'СЕТ СН'!$G$6-'СЕТ СН'!$G$26</f>
        <v>1280.8314529499999</v>
      </c>
      <c r="P103" s="36">
        <f>SUMIFS(СВЦЭМ!$D$39:$D$782,СВЦЭМ!$A$39:$A$782,$A103,СВЦЭМ!$B$39:$B$782,P$83)+'СЕТ СН'!$G$14+СВЦЭМ!$D$10+'СЕТ СН'!$G$6-'СЕТ СН'!$G$26</f>
        <v>1318.84423967</v>
      </c>
      <c r="Q103" s="36">
        <f>SUMIFS(СВЦЭМ!$D$39:$D$782,СВЦЭМ!$A$39:$A$782,$A103,СВЦЭМ!$B$39:$B$782,Q$83)+'СЕТ СН'!$G$14+СВЦЭМ!$D$10+'СЕТ СН'!$G$6-'СЕТ СН'!$G$26</f>
        <v>1317.5050218599999</v>
      </c>
      <c r="R103" s="36">
        <f>SUMIFS(СВЦЭМ!$D$39:$D$782,СВЦЭМ!$A$39:$A$782,$A103,СВЦЭМ!$B$39:$B$782,R$83)+'СЕТ СН'!$G$14+СВЦЭМ!$D$10+'СЕТ СН'!$G$6-'СЕТ СН'!$G$26</f>
        <v>1315.0936615400001</v>
      </c>
      <c r="S103" s="36">
        <f>SUMIFS(СВЦЭМ!$D$39:$D$782,СВЦЭМ!$A$39:$A$782,$A103,СВЦЭМ!$B$39:$B$782,S$83)+'СЕТ СН'!$G$14+СВЦЭМ!$D$10+'СЕТ СН'!$G$6-'СЕТ СН'!$G$26</f>
        <v>1315.01999598</v>
      </c>
      <c r="T103" s="36">
        <f>SUMIFS(СВЦЭМ!$D$39:$D$782,СВЦЭМ!$A$39:$A$782,$A103,СВЦЭМ!$B$39:$B$782,T$83)+'СЕТ СН'!$G$14+СВЦЭМ!$D$10+'СЕТ СН'!$G$6-'СЕТ СН'!$G$26</f>
        <v>1297.41477257</v>
      </c>
      <c r="U103" s="36">
        <f>SUMIFS(СВЦЭМ!$D$39:$D$782,СВЦЭМ!$A$39:$A$782,$A103,СВЦЭМ!$B$39:$B$782,U$83)+'СЕТ СН'!$G$14+СВЦЭМ!$D$10+'СЕТ СН'!$G$6-'СЕТ СН'!$G$26</f>
        <v>1286.66669942</v>
      </c>
      <c r="V103" s="36">
        <f>SUMIFS(СВЦЭМ!$D$39:$D$782,СВЦЭМ!$A$39:$A$782,$A103,СВЦЭМ!$B$39:$B$782,V$83)+'СЕТ СН'!$G$14+СВЦЭМ!$D$10+'СЕТ СН'!$G$6-'СЕТ СН'!$G$26</f>
        <v>1321.50677219</v>
      </c>
      <c r="W103" s="36">
        <f>SUMIFS(СВЦЭМ!$D$39:$D$782,СВЦЭМ!$A$39:$A$782,$A103,СВЦЭМ!$B$39:$B$782,W$83)+'СЕТ СН'!$G$14+СВЦЭМ!$D$10+'СЕТ СН'!$G$6-'СЕТ СН'!$G$26</f>
        <v>1334.46356958</v>
      </c>
      <c r="X103" s="36">
        <f>SUMIFS(СВЦЭМ!$D$39:$D$782,СВЦЭМ!$A$39:$A$782,$A103,СВЦЭМ!$B$39:$B$782,X$83)+'СЕТ СН'!$G$14+СВЦЭМ!$D$10+'СЕТ СН'!$G$6-'СЕТ СН'!$G$26</f>
        <v>1284.2780844200001</v>
      </c>
      <c r="Y103" s="36">
        <f>SUMIFS(СВЦЭМ!$D$39:$D$782,СВЦЭМ!$A$39:$A$782,$A103,СВЦЭМ!$B$39:$B$782,Y$83)+'СЕТ СН'!$G$14+СВЦЭМ!$D$10+'СЕТ СН'!$G$6-'СЕТ СН'!$G$26</f>
        <v>1288.55818469</v>
      </c>
    </row>
    <row r="104" spans="1:25" ht="15.75" x14ac:dyDescent="0.2">
      <c r="A104" s="35">
        <f t="shared" si="2"/>
        <v>44429</v>
      </c>
      <c r="B104" s="36">
        <f>SUMIFS(СВЦЭМ!$D$39:$D$782,СВЦЭМ!$A$39:$A$782,$A104,СВЦЭМ!$B$39:$B$782,B$83)+'СЕТ СН'!$G$14+СВЦЭМ!$D$10+'СЕТ СН'!$G$6-'СЕТ СН'!$G$26</f>
        <v>1343.3567928699999</v>
      </c>
      <c r="C104" s="36">
        <f>SUMIFS(СВЦЭМ!$D$39:$D$782,СВЦЭМ!$A$39:$A$782,$A104,СВЦЭМ!$B$39:$B$782,C$83)+'СЕТ СН'!$G$14+СВЦЭМ!$D$10+'СЕТ СН'!$G$6-'СЕТ СН'!$G$26</f>
        <v>1405.43207398</v>
      </c>
      <c r="D104" s="36">
        <f>SUMIFS(СВЦЭМ!$D$39:$D$782,СВЦЭМ!$A$39:$A$782,$A104,СВЦЭМ!$B$39:$B$782,D$83)+'СЕТ СН'!$G$14+СВЦЭМ!$D$10+'СЕТ СН'!$G$6-'СЕТ СН'!$G$26</f>
        <v>1455.6341886999999</v>
      </c>
      <c r="E104" s="36">
        <f>SUMIFS(СВЦЭМ!$D$39:$D$782,СВЦЭМ!$A$39:$A$782,$A104,СВЦЭМ!$B$39:$B$782,E$83)+'СЕТ СН'!$G$14+СВЦЭМ!$D$10+'СЕТ СН'!$G$6-'СЕТ СН'!$G$26</f>
        <v>1474.23643978</v>
      </c>
      <c r="F104" s="36">
        <f>SUMIFS(СВЦЭМ!$D$39:$D$782,СВЦЭМ!$A$39:$A$782,$A104,СВЦЭМ!$B$39:$B$782,F$83)+'СЕТ СН'!$G$14+СВЦЭМ!$D$10+'СЕТ СН'!$G$6-'СЕТ СН'!$G$26</f>
        <v>1477.79819767</v>
      </c>
      <c r="G104" s="36">
        <f>SUMIFS(СВЦЭМ!$D$39:$D$782,СВЦЭМ!$A$39:$A$782,$A104,СВЦЭМ!$B$39:$B$782,G$83)+'СЕТ СН'!$G$14+СВЦЭМ!$D$10+'СЕТ СН'!$G$6-'СЕТ СН'!$G$26</f>
        <v>1473.3157366099999</v>
      </c>
      <c r="H104" s="36">
        <f>SUMIFS(СВЦЭМ!$D$39:$D$782,СВЦЭМ!$A$39:$A$782,$A104,СВЦЭМ!$B$39:$B$782,H$83)+'СЕТ СН'!$G$14+СВЦЭМ!$D$10+'СЕТ СН'!$G$6-'СЕТ СН'!$G$26</f>
        <v>1437.24933986</v>
      </c>
      <c r="I104" s="36">
        <f>SUMIFS(СВЦЭМ!$D$39:$D$782,СВЦЭМ!$A$39:$A$782,$A104,СВЦЭМ!$B$39:$B$782,I$83)+'СЕТ СН'!$G$14+СВЦЭМ!$D$10+'СЕТ СН'!$G$6-'СЕТ СН'!$G$26</f>
        <v>1369.4184236599999</v>
      </c>
      <c r="J104" s="36">
        <f>SUMIFS(СВЦЭМ!$D$39:$D$782,СВЦЭМ!$A$39:$A$782,$A104,СВЦЭМ!$B$39:$B$782,J$83)+'СЕТ СН'!$G$14+СВЦЭМ!$D$10+'СЕТ СН'!$G$6-'СЕТ СН'!$G$26</f>
        <v>1329.1684752000001</v>
      </c>
      <c r="K104" s="36">
        <f>SUMIFS(СВЦЭМ!$D$39:$D$782,СВЦЭМ!$A$39:$A$782,$A104,СВЦЭМ!$B$39:$B$782,K$83)+'СЕТ СН'!$G$14+СВЦЭМ!$D$10+'СЕТ СН'!$G$6-'СЕТ СН'!$G$26</f>
        <v>1302.9738627300001</v>
      </c>
      <c r="L104" s="36">
        <f>SUMIFS(СВЦЭМ!$D$39:$D$782,СВЦЭМ!$A$39:$A$782,$A104,СВЦЭМ!$B$39:$B$782,L$83)+'СЕТ СН'!$G$14+СВЦЭМ!$D$10+'СЕТ СН'!$G$6-'СЕТ СН'!$G$26</f>
        <v>1299.9441459099999</v>
      </c>
      <c r="M104" s="36">
        <f>SUMIFS(СВЦЭМ!$D$39:$D$782,СВЦЭМ!$A$39:$A$782,$A104,СВЦЭМ!$B$39:$B$782,M$83)+'СЕТ СН'!$G$14+СВЦЭМ!$D$10+'СЕТ СН'!$G$6-'СЕТ СН'!$G$26</f>
        <v>1307.1315707799999</v>
      </c>
      <c r="N104" s="36">
        <f>SUMIFS(СВЦЭМ!$D$39:$D$782,СВЦЭМ!$A$39:$A$782,$A104,СВЦЭМ!$B$39:$B$782,N$83)+'СЕТ СН'!$G$14+СВЦЭМ!$D$10+'СЕТ СН'!$G$6-'СЕТ СН'!$G$26</f>
        <v>1302.06558451</v>
      </c>
      <c r="O104" s="36">
        <f>SUMIFS(СВЦЭМ!$D$39:$D$782,СВЦЭМ!$A$39:$A$782,$A104,СВЦЭМ!$B$39:$B$782,O$83)+'СЕТ СН'!$G$14+СВЦЭМ!$D$10+'СЕТ СН'!$G$6-'СЕТ СН'!$G$26</f>
        <v>1298.54359774</v>
      </c>
      <c r="P104" s="36">
        <f>SUMIFS(СВЦЭМ!$D$39:$D$782,СВЦЭМ!$A$39:$A$782,$A104,СВЦЭМ!$B$39:$B$782,P$83)+'СЕТ СН'!$G$14+СВЦЭМ!$D$10+'СЕТ СН'!$G$6-'СЕТ СН'!$G$26</f>
        <v>1304.59371016</v>
      </c>
      <c r="Q104" s="36">
        <f>SUMIFS(СВЦЭМ!$D$39:$D$782,СВЦЭМ!$A$39:$A$782,$A104,СВЦЭМ!$B$39:$B$782,Q$83)+'СЕТ СН'!$G$14+СВЦЭМ!$D$10+'СЕТ СН'!$G$6-'СЕТ СН'!$G$26</f>
        <v>1310.68524075</v>
      </c>
      <c r="R104" s="36">
        <f>SUMIFS(СВЦЭМ!$D$39:$D$782,СВЦЭМ!$A$39:$A$782,$A104,СВЦЭМ!$B$39:$B$782,R$83)+'СЕТ СН'!$G$14+СВЦЭМ!$D$10+'СЕТ СН'!$G$6-'СЕТ СН'!$G$26</f>
        <v>1302.63520838</v>
      </c>
      <c r="S104" s="36">
        <f>SUMIFS(СВЦЭМ!$D$39:$D$782,СВЦЭМ!$A$39:$A$782,$A104,СВЦЭМ!$B$39:$B$782,S$83)+'СЕТ СН'!$G$14+СВЦЭМ!$D$10+'СЕТ СН'!$G$6-'СЕТ СН'!$G$26</f>
        <v>1288.5587365000001</v>
      </c>
      <c r="T104" s="36">
        <f>SUMIFS(СВЦЭМ!$D$39:$D$782,СВЦЭМ!$A$39:$A$782,$A104,СВЦЭМ!$B$39:$B$782,T$83)+'СЕТ СН'!$G$14+СВЦЭМ!$D$10+'СЕТ СН'!$G$6-'СЕТ СН'!$G$26</f>
        <v>1309.12967127</v>
      </c>
      <c r="U104" s="36">
        <f>SUMIFS(СВЦЭМ!$D$39:$D$782,СВЦЭМ!$A$39:$A$782,$A104,СВЦЭМ!$B$39:$B$782,U$83)+'СЕТ СН'!$G$14+СВЦЭМ!$D$10+'СЕТ СН'!$G$6-'СЕТ СН'!$G$26</f>
        <v>1306.6853704800001</v>
      </c>
      <c r="V104" s="36">
        <f>SUMIFS(СВЦЭМ!$D$39:$D$782,СВЦЭМ!$A$39:$A$782,$A104,СВЦЭМ!$B$39:$B$782,V$83)+'СЕТ СН'!$G$14+СВЦЭМ!$D$10+'СЕТ СН'!$G$6-'СЕТ СН'!$G$26</f>
        <v>1310.1410181400001</v>
      </c>
      <c r="W104" s="36">
        <f>SUMIFS(СВЦЭМ!$D$39:$D$782,СВЦЭМ!$A$39:$A$782,$A104,СВЦЭМ!$B$39:$B$782,W$83)+'СЕТ СН'!$G$14+СВЦЭМ!$D$10+'СЕТ СН'!$G$6-'СЕТ СН'!$G$26</f>
        <v>1333.35933806</v>
      </c>
      <c r="X104" s="36">
        <f>SUMIFS(СВЦЭМ!$D$39:$D$782,СВЦЭМ!$A$39:$A$782,$A104,СВЦЭМ!$B$39:$B$782,X$83)+'СЕТ СН'!$G$14+СВЦЭМ!$D$10+'СЕТ СН'!$G$6-'СЕТ СН'!$G$26</f>
        <v>1296.64885624</v>
      </c>
      <c r="Y104" s="36">
        <f>SUMIFS(СВЦЭМ!$D$39:$D$782,СВЦЭМ!$A$39:$A$782,$A104,СВЦЭМ!$B$39:$B$782,Y$83)+'СЕТ СН'!$G$14+СВЦЭМ!$D$10+'СЕТ СН'!$G$6-'СЕТ СН'!$G$26</f>
        <v>1326.9185321499999</v>
      </c>
    </row>
    <row r="105" spans="1:25" ht="15.75" x14ac:dyDescent="0.2">
      <c r="A105" s="35">
        <f t="shared" si="2"/>
        <v>44430</v>
      </c>
      <c r="B105" s="36">
        <f>SUMIFS(СВЦЭМ!$D$39:$D$782,СВЦЭМ!$A$39:$A$782,$A105,СВЦЭМ!$B$39:$B$782,B$83)+'СЕТ СН'!$G$14+СВЦЭМ!$D$10+'СЕТ СН'!$G$6-'СЕТ СН'!$G$26</f>
        <v>1369.6999016</v>
      </c>
      <c r="C105" s="36">
        <f>SUMIFS(СВЦЭМ!$D$39:$D$782,СВЦЭМ!$A$39:$A$782,$A105,СВЦЭМ!$B$39:$B$782,C$83)+'СЕТ СН'!$G$14+СВЦЭМ!$D$10+'СЕТ СН'!$G$6-'СЕТ СН'!$G$26</f>
        <v>1441.27450643</v>
      </c>
      <c r="D105" s="36">
        <f>SUMIFS(СВЦЭМ!$D$39:$D$782,СВЦЭМ!$A$39:$A$782,$A105,СВЦЭМ!$B$39:$B$782,D$83)+'СЕТ СН'!$G$14+СВЦЭМ!$D$10+'СЕТ СН'!$G$6-'СЕТ СН'!$G$26</f>
        <v>1531.3697125200001</v>
      </c>
      <c r="E105" s="36">
        <f>SUMIFS(СВЦЭМ!$D$39:$D$782,СВЦЭМ!$A$39:$A$782,$A105,СВЦЭМ!$B$39:$B$782,E$83)+'СЕТ СН'!$G$14+СВЦЭМ!$D$10+'СЕТ СН'!$G$6-'СЕТ СН'!$G$26</f>
        <v>1597.73109019</v>
      </c>
      <c r="F105" s="36">
        <f>SUMIFS(СВЦЭМ!$D$39:$D$782,СВЦЭМ!$A$39:$A$782,$A105,СВЦЭМ!$B$39:$B$782,F$83)+'СЕТ СН'!$G$14+СВЦЭМ!$D$10+'СЕТ СН'!$G$6-'СЕТ СН'!$G$26</f>
        <v>1611.12664301</v>
      </c>
      <c r="G105" s="36">
        <f>SUMIFS(СВЦЭМ!$D$39:$D$782,СВЦЭМ!$A$39:$A$782,$A105,СВЦЭМ!$B$39:$B$782,G$83)+'СЕТ СН'!$G$14+СВЦЭМ!$D$10+'СЕТ СН'!$G$6-'СЕТ СН'!$G$26</f>
        <v>1606.4588846400002</v>
      </c>
      <c r="H105" s="36">
        <f>SUMIFS(СВЦЭМ!$D$39:$D$782,СВЦЭМ!$A$39:$A$782,$A105,СВЦЭМ!$B$39:$B$782,H$83)+'СЕТ СН'!$G$14+СВЦЭМ!$D$10+'СЕТ СН'!$G$6-'СЕТ СН'!$G$26</f>
        <v>1564.1303418800001</v>
      </c>
      <c r="I105" s="36">
        <f>SUMIFS(СВЦЭМ!$D$39:$D$782,СВЦЭМ!$A$39:$A$782,$A105,СВЦЭМ!$B$39:$B$782,I$83)+'СЕТ СН'!$G$14+СВЦЭМ!$D$10+'СЕТ СН'!$G$6-'СЕТ СН'!$G$26</f>
        <v>1407.12302034</v>
      </c>
      <c r="J105" s="36">
        <f>SUMIFS(СВЦЭМ!$D$39:$D$782,СВЦЭМ!$A$39:$A$782,$A105,СВЦЭМ!$B$39:$B$782,J$83)+'СЕТ СН'!$G$14+СВЦЭМ!$D$10+'СЕТ СН'!$G$6-'СЕТ СН'!$G$26</f>
        <v>1331.8561558699998</v>
      </c>
      <c r="K105" s="36">
        <f>SUMIFS(СВЦЭМ!$D$39:$D$782,СВЦЭМ!$A$39:$A$782,$A105,СВЦЭМ!$B$39:$B$782,K$83)+'СЕТ СН'!$G$14+СВЦЭМ!$D$10+'СЕТ СН'!$G$6-'СЕТ СН'!$G$26</f>
        <v>1268.5968604700001</v>
      </c>
      <c r="L105" s="36">
        <f>SUMIFS(СВЦЭМ!$D$39:$D$782,СВЦЭМ!$A$39:$A$782,$A105,СВЦЭМ!$B$39:$B$782,L$83)+'СЕТ СН'!$G$14+СВЦЭМ!$D$10+'СЕТ СН'!$G$6-'СЕТ СН'!$G$26</f>
        <v>1251.26564347</v>
      </c>
      <c r="M105" s="36">
        <f>SUMIFS(СВЦЭМ!$D$39:$D$782,СВЦЭМ!$A$39:$A$782,$A105,СВЦЭМ!$B$39:$B$782,M$83)+'СЕТ СН'!$G$14+СВЦЭМ!$D$10+'СЕТ СН'!$G$6-'СЕТ СН'!$G$26</f>
        <v>1242.89307506</v>
      </c>
      <c r="N105" s="36">
        <f>SUMIFS(СВЦЭМ!$D$39:$D$782,СВЦЭМ!$A$39:$A$782,$A105,СВЦЭМ!$B$39:$B$782,N$83)+'СЕТ СН'!$G$14+СВЦЭМ!$D$10+'СЕТ СН'!$G$6-'СЕТ СН'!$G$26</f>
        <v>1240.02335711</v>
      </c>
      <c r="O105" s="36">
        <f>SUMIFS(СВЦЭМ!$D$39:$D$782,СВЦЭМ!$A$39:$A$782,$A105,СВЦЭМ!$B$39:$B$782,O$83)+'СЕТ СН'!$G$14+СВЦЭМ!$D$10+'СЕТ СН'!$G$6-'СЕТ СН'!$G$26</f>
        <v>1247.5332219900001</v>
      </c>
      <c r="P105" s="36">
        <f>SUMIFS(СВЦЭМ!$D$39:$D$782,СВЦЭМ!$A$39:$A$782,$A105,СВЦЭМ!$B$39:$B$782,P$83)+'СЕТ СН'!$G$14+СВЦЭМ!$D$10+'СЕТ СН'!$G$6-'СЕТ СН'!$G$26</f>
        <v>1277.7559003599999</v>
      </c>
      <c r="Q105" s="36">
        <f>SUMIFS(СВЦЭМ!$D$39:$D$782,СВЦЭМ!$A$39:$A$782,$A105,СВЦЭМ!$B$39:$B$782,Q$83)+'СЕТ СН'!$G$14+СВЦЭМ!$D$10+'СЕТ СН'!$G$6-'СЕТ СН'!$G$26</f>
        <v>1288.5128073999999</v>
      </c>
      <c r="R105" s="36">
        <f>SUMIFS(СВЦЭМ!$D$39:$D$782,СВЦЭМ!$A$39:$A$782,$A105,СВЦЭМ!$B$39:$B$782,R$83)+'СЕТ СН'!$G$14+СВЦЭМ!$D$10+'СЕТ СН'!$G$6-'СЕТ СН'!$G$26</f>
        <v>1284.30231903</v>
      </c>
      <c r="S105" s="36">
        <f>SUMIFS(СВЦЭМ!$D$39:$D$782,СВЦЭМ!$A$39:$A$782,$A105,СВЦЭМ!$B$39:$B$782,S$83)+'СЕТ СН'!$G$14+СВЦЭМ!$D$10+'СЕТ СН'!$G$6-'СЕТ СН'!$G$26</f>
        <v>1253.9203552200001</v>
      </c>
      <c r="T105" s="36">
        <f>SUMIFS(СВЦЭМ!$D$39:$D$782,СВЦЭМ!$A$39:$A$782,$A105,СВЦЭМ!$B$39:$B$782,T$83)+'СЕТ СН'!$G$14+СВЦЭМ!$D$10+'СЕТ СН'!$G$6-'СЕТ СН'!$G$26</f>
        <v>1228.7520485300001</v>
      </c>
      <c r="U105" s="36">
        <f>SUMIFS(СВЦЭМ!$D$39:$D$782,СВЦЭМ!$A$39:$A$782,$A105,СВЦЭМ!$B$39:$B$782,U$83)+'СЕТ СН'!$G$14+СВЦЭМ!$D$10+'СЕТ СН'!$G$6-'СЕТ СН'!$G$26</f>
        <v>1225.95093623</v>
      </c>
      <c r="V105" s="36">
        <f>SUMIFS(СВЦЭМ!$D$39:$D$782,СВЦЭМ!$A$39:$A$782,$A105,СВЦЭМ!$B$39:$B$782,V$83)+'СЕТ СН'!$G$14+СВЦЭМ!$D$10+'СЕТ СН'!$G$6-'СЕТ СН'!$G$26</f>
        <v>1223.5103693900001</v>
      </c>
      <c r="W105" s="36">
        <f>SUMIFS(СВЦЭМ!$D$39:$D$782,СВЦЭМ!$A$39:$A$782,$A105,СВЦЭМ!$B$39:$B$782,W$83)+'СЕТ СН'!$G$14+СВЦЭМ!$D$10+'СЕТ СН'!$G$6-'СЕТ СН'!$G$26</f>
        <v>1231.3273094400001</v>
      </c>
      <c r="X105" s="36">
        <f>SUMIFS(СВЦЭМ!$D$39:$D$782,СВЦЭМ!$A$39:$A$782,$A105,СВЦЭМ!$B$39:$B$782,X$83)+'СЕТ СН'!$G$14+СВЦЭМ!$D$10+'СЕТ СН'!$G$6-'СЕТ СН'!$G$26</f>
        <v>1240.12666947</v>
      </c>
      <c r="Y105" s="36">
        <f>SUMIFS(СВЦЭМ!$D$39:$D$782,СВЦЭМ!$A$39:$A$782,$A105,СВЦЭМ!$B$39:$B$782,Y$83)+'СЕТ СН'!$G$14+СВЦЭМ!$D$10+'СЕТ СН'!$G$6-'СЕТ СН'!$G$26</f>
        <v>1296.17814191</v>
      </c>
    </row>
    <row r="106" spans="1:25" ht="15.75" x14ac:dyDescent="0.2">
      <c r="A106" s="35">
        <f t="shared" si="2"/>
        <v>44431</v>
      </c>
      <c r="B106" s="36">
        <f>SUMIFS(СВЦЭМ!$D$39:$D$782,СВЦЭМ!$A$39:$A$782,$A106,СВЦЭМ!$B$39:$B$782,B$83)+'СЕТ СН'!$G$14+СВЦЭМ!$D$10+'СЕТ СН'!$G$6-'СЕТ СН'!$G$26</f>
        <v>1391.8108235499999</v>
      </c>
      <c r="C106" s="36">
        <f>SUMIFS(СВЦЭМ!$D$39:$D$782,СВЦЭМ!$A$39:$A$782,$A106,СВЦЭМ!$B$39:$B$782,C$83)+'СЕТ СН'!$G$14+СВЦЭМ!$D$10+'СЕТ СН'!$G$6-'СЕТ СН'!$G$26</f>
        <v>1406.1599386600001</v>
      </c>
      <c r="D106" s="36">
        <f>SUMIFS(СВЦЭМ!$D$39:$D$782,СВЦЭМ!$A$39:$A$782,$A106,СВЦЭМ!$B$39:$B$782,D$83)+'СЕТ СН'!$G$14+СВЦЭМ!$D$10+'СЕТ СН'!$G$6-'СЕТ СН'!$G$26</f>
        <v>1444.3211753</v>
      </c>
      <c r="E106" s="36">
        <f>SUMIFS(СВЦЭМ!$D$39:$D$782,СВЦЭМ!$A$39:$A$782,$A106,СВЦЭМ!$B$39:$B$782,E$83)+'СЕТ СН'!$G$14+СВЦЭМ!$D$10+'СЕТ СН'!$G$6-'СЕТ СН'!$G$26</f>
        <v>1468.49246369</v>
      </c>
      <c r="F106" s="36">
        <f>SUMIFS(СВЦЭМ!$D$39:$D$782,СВЦЭМ!$A$39:$A$782,$A106,СВЦЭМ!$B$39:$B$782,F$83)+'СЕТ СН'!$G$14+СВЦЭМ!$D$10+'СЕТ СН'!$G$6-'СЕТ СН'!$G$26</f>
        <v>1469.90608378</v>
      </c>
      <c r="G106" s="36">
        <f>SUMIFS(СВЦЭМ!$D$39:$D$782,СВЦЭМ!$A$39:$A$782,$A106,СВЦЭМ!$B$39:$B$782,G$83)+'СЕТ СН'!$G$14+СВЦЭМ!$D$10+'СЕТ СН'!$G$6-'СЕТ СН'!$G$26</f>
        <v>1459.74157771</v>
      </c>
      <c r="H106" s="36">
        <f>SUMIFS(СВЦЭМ!$D$39:$D$782,СВЦЭМ!$A$39:$A$782,$A106,СВЦЭМ!$B$39:$B$782,H$83)+'СЕТ СН'!$G$14+СВЦЭМ!$D$10+'СЕТ СН'!$G$6-'СЕТ СН'!$G$26</f>
        <v>1429.0441814000001</v>
      </c>
      <c r="I106" s="36">
        <f>SUMIFS(СВЦЭМ!$D$39:$D$782,СВЦЭМ!$A$39:$A$782,$A106,СВЦЭМ!$B$39:$B$782,I$83)+'СЕТ СН'!$G$14+СВЦЭМ!$D$10+'СЕТ СН'!$G$6-'СЕТ СН'!$G$26</f>
        <v>1382.2011176199999</v>
      </c>
      <c r="J106" s="36">
        <f>SUMIFS(СВЦЭМ!$D$39:$D$782,СВЦЭМ!$A$39:$A$782,$A106,СВЦЭМ!$B$39:$B$782,J$83)+'СЕТ СН'!$G$14+СВЦЭМ!$D$10+'СЕТ СН'!$G$6-'СЕТ СН'!$G$26</f>
        <v>1329.95778997</v>
      </c>
      <c r="K106" s="36">
        <f>SUMIFS(СВЦЭМ!$D$39:$D$782,СВЦЭМ!$A$39:$A$782,$A106,СВЦЭМ!$B$39:$B$782,K$83)+'СЕТ СН'!$G$14+СВЦЭМ!$D$10+'СЕТ СН'!$G$6-'СЕТ СН'!$G$26</f>
        <v>1330.7671280700001</v>
      </c>
      <c r="L106" s="36">
        <f>SUMIFS(СВЦЭМ!$D$39:$D$782,СВЦЭМ!$A$39:$A$782,$A106,СВЦЭМ!$B$39:$B$782,L$83)+'СЕТ СН'!$G$14+СВЦЭМ!$D$10+'СЕТ СН'!$G$6-'СЕТ СН'!$G$26</f>
        <v>1354.1471680899999</v>
      </c>
      <c r="M106" s="36">
        <f>SUMIFS(СВЦЭМ!$D$39:$D$782,СВЦЭМ!$A$39:$A$782,$A106,СВЦЭМ!$B$39:$B$782,M$83)+'СЕТ СН'!$G$14+СВЦЭМ!$D$10+'СЕТ СН'!$G$6-'СЕТ СН'!$G$26</f>
        <v>1356.8899757499998</v>
      </c>
      <c r="N106" s="36">
        <f>SUMIFS(СВЦЭМ!$D$39:$D$782,СВЦЭМ!$A$39:$A$782,$A106,СВЦЭМ!$B$39:$B$782,N$83)+'СЕТ СН'!$G$14+СВЦЭМ!$D$10+'СЕТ СН'!$G$6-'СЕТ СН'!$G$26</f>
        <v>1353.50802894</v>
      </c>
      <c r="O106" s="36">
        <f>SUMIFS(СВЦЭМ!$D$39:$D$782,СВЦЭМ!$A$39:$A$782,$A106,СВЦЭМ!$B$39:$B$782,O$83)+'СЕТ СН'!$G$14+СВЦЭМ!$D$10+'СЕТ СН'!$G$6-'СЕТ СН'!$G$26</f>
        <v>1373.1827662800001</v>
      </c>
      <c r="P106" s="36">
        <f>SUMIFS(СВЦЭМ!$D$39:$D$782,СВЦЭМ!$A$39:$A$782,$A106,СВЦЭМ!$B$39:$B$782,P$83)+'СЕТ СН'!$G$14+СВЦЭМ!$D$10+'СЕТ СН'!$G$6-'СЕТ СН'!$G$26</f>
        <v>1358.17534776</v>
      </c>
      <c r="Q106" s="36">
        <f>SUMIFS(СВЦЭМ!$D$39:$D$782,СВЦЭМ!$A$39:$A$782,$A106,СВЦЭМ!$B$39:$B$782,Q$83)+'СЕТ СН'!$G$14+СВЦЭМ!$D$10+'СЕТ СН'!$G$6-'СЕТ СН'!$G$26</f>
        <v>1354.34021089</v>
      </c>
      <c r="R106" s="36">
        <f>SUMIFS(СВЦЭМ!$D$39:$D$782,СВЦЭМ!$A$39:$A$782,$A106,СВЦЭМ!$B$39:$B$782,R$83)+'СЕТ СН'!$G$14+СВЦЭМ!$D$10+'СЕТ СН'!$G$6-'СЕТ СН'!$G$26</f>
        <v>1348.3522678300001</v>
      </c>
      <c r="S106" s="36">
        <f>SUMIFS(СВЦЭМ!$D$39:$D$782,СВЦЭМ!$A$39:$A$782,$A106,СВЦЭМ!$B$39:$B$782,S$83)+'СЕТ СН'!$G$14+СВЦЭМ!$D$10+'СЕТ СН'!$G$6-'СЕТ СН'!$G$26</f>
        <v>1338.0930542999999</v>
      </c>
      <c r="T106" s="36">
        <f>SUMIFS(СВЦЭМ!$D$39:$D$782,СВЦЭМ!$A$39:$A$782,$A106,СВЦЭМ!$B$39:$B$782,T$83)+'СЕТ СН'!$G$14+СВЦЭМ!$D$10+'СЕТ СН'!$G$6-'СЕТ СН'!$G$26</f>
        <v>1372.5595590399998</v>
      </c>
      <c r="U106" s="36">
        <f>SUMIFS(СВЦЭМ!$D$39:$D$782,СВЦЭМ!$A$39:$A$782,$A106,СВЦЭМ!$B$39:$B$782,U$83)+'СЕТ СН'!$G$14+СВЦЭМ!$D$10+'СЕТ СН'!$G$6-'СЕТ СН'!$G$26</f>
        <v>1359.7174693299999</v>
      </c>
      <c r="V106" s="36">
        <f>SUMIFS(СВЦЭМ!$D$39:$D$782,СВЦЭМ!$A$39:$A$782,$A106,СВЦЭМ!$B$39:$B$782,V$83)+'СЕТ СН'!$G$14+СВЦЭМ!$D$10+'СЕТ СН'!$G$6-'СЕТ СН'!$G$26</f>
        <v>1356.13856416</v>
      </c>
      <c r="W106" s="36">
        <f>SUMIFS(СВЦЭМ!$D$39:$D$782,СВЦЭМ!$A$39:$A$782,$A106,СВЦЭМ!$B$39:$B$782,W$83)+'СЕТ СН'!$G$14+СВЦЭМ!$D$10+'СЕТ СН'!$G$6-'СЕТ СН'!$G$26</f>
        <v>1373.0151581099999</v>
      </c>
      <c r="X106" s="36">
        <f>SUMIFS(СВЦЭМ!$D$39:$D$782,СВЦЭМ!$A$39:$A$782,$A106,СВЦЭМ!$B$39:$B$782,X$83)+'СЕТ СН'!$G$14+СВЦЭМ!$D$10+'СЕТ СН'!$G$6-'СЕТ СН'!$G$26</f>
        <v>1332.31329566</v>
      </c>
      <c r="Y106" s="36">
        <f>SUMIFS(СВЦЭМ!$D$39:$D$782,СВЦЭМ!$A$39:$A$782,$A106,СВЦЭМ!$B$39:$B$782,Y$83)+'СЕТ СН'!$G$14+СВЦЭМ!$D$10+'СЕТ СН'!$G$6-'СЕТ СН'!$G$26</f>
        <v>1356.1263043399999</v>
      </c>
    </row>
    <row r="107" spans="1:25" ht="15.75" x14ac:dyDescent="0.2">
      <c r="A107" s="35">
        <f t="shared" si="2"/>
        <v>44432</v>
      </c>
      <c r="B107" s="36">
        <f>SUMIFS(СВЦЭМ!$D$39:$D$782,СВЦЭМ!$A$39:$A$782,$A107,СВЦЭМ!$B$39:$B$782,B$83)+'СЕТ СН'!$G$14+СВЦЭМ!$D$10+'СЕТ СН'!$G$6-'СЕТ СН'!$G$26</f>
        <v>1348.6629341</v>
      </c>
      <c r="C107" s="36">
        <f>SUMIFS(СВЦЭМ!$D$39:$D$782,СВЦЭМ!$A$39:$A$782,$A107,СВЦЭМ!$B$39:$B$782,C$83)+'СЕТ СН'!$G$14+СВЦЭМ!$D$10+'СЕТ СН'!$G$6-'СЕТ СН'!$G$26</f>
        <v>1416.8042759</v>
      </c>
      <c r="D107" s="36">
        <f>SUMIFS(СВЦЭМ!$D$39:$D$782,СВЦЭМ!$A$39:$A$782,$A107,СВЦЭМ!$B$39:$B$782,D$83)+'СЕТ СН'!$G$14+СВЦЭМ!$D$10+'СЕТ СН'!$G$6-'СЕТ СН'!$G$26</f>
        <v>1461.3136985400001</v>
      </c>
      <c r="E107" s="36">
        <f>SUMIFS(СВЦЭМ!$D$39:$D$782,СВЦЭМ!$A$39:$A$782,$A107,СВЦЭМ!$B$39:$B$782,E$83)+'СЕТ СН'!$G$14+СВЦЭМ!$D$10+'СЕТ СН'!$G$6-'СЕТ СН'!$G$26</f>
        <v>1517.9815019</v>
      </c>
      <c r="F107" s="36">
        <f>SUMIFS(СВЦЭМ!$D$39:$D$782,СВЦЭМ!$A$39:$A$782,$A107,СВЦЭМ!$B$39:$B$782,F$83)+'СЕТ СН'!$G$14+СВЦЭМ!$D$10+'СЕТ СН'!$G$6-'СЕТ СН'!$G$26</f>
        <v>1517.36229536</v>
      </c>
      <c r="G107" s="36">
        <f>SUMIFS(СВЦЭМ!$D$39:$D$782,СВЦЭМ!$A$39:$A$782,$A107,СВЦЭМ!$B$39:$B$782,G$83)+'СЕТ СН'!$G$14+СВЦЭМ!$D$10+'СЕТ СН'!$G$6-'СЕТ СН'!$G$26</f>
        <v>1498.0399724899999</v>
      </c>
      <c r="H107" s="36">
        <f>SUMIFS(СВЦЭМ!$D$39:$D$782,СВЦЭМ!$A$39:$A$782,$A107,СВЦЭМ!$B$39:$B$782,H$83)+'СЕТ СН'!$G$14+СВЦЭМ!$D$10+'СЕТ СН'!$G$6-'СЕТ СН'!$G$26</f>
        <v>1450.45433884</v>
      </c>
      <c r="I107" s="36">
        <f>SUMIFS(СВЦЭМ!$D$39:$D$782,СВЦЭМ!$A$39:$A$782,$A107,СВЦЭМ!$B$39:$B$782,I$83)+'СЕТ СН'!$G$14+СВЦЭМ!$D$10+'СЕТ СН'!$G$6-'СЕТ СН'!$G$26</f>
        <v>1382.7527461700001</v>
      </c>
      <c r="J107" s="36">
        <f>SUMIFS(СВЦЭМ!$D$39:$D$782,СВЦЭМ!$A$39:$A$782,$A107,СВЦЭМ!$B$39:$B$782,J$83)+'СЕТ СН'!$G$14+СВЦЭМ!$D$10+'СЕТ СН'!$G$6-'СЕТ СН'!$G$26</f>
        <v>1289.1898855300001</v>
      </c>
      <c r="K107" s="36">
        <f>SUMIFS(СВЦЭМ!$D$39:$D$782,СВЦЭМ!$A$39:$A$782,$A107,СВЦЭМ!$B$39:$B$782,K$83)+'СЕТ СН'!$G$14+СВЦЭМ!$D$10+'СЕТ СН'!$G$6-'СЕТ СН'!$G$26</f>
        <v>1279.41705662</v>
      </c>
      <c r="L107" s="36">
        <f>SUMIFS(СВЦЭМ!$D$39:$D$782,СВЦЭМ!$A$39:$A$782,$A107,СВЦЭМ!$B$39:$B$782,L$83)+'СЕТ СН'!$G$14+СВЦЭМ!$D$10+'СЕТ СН'!$G$6-'СЕТ СН'!$G$26</f>
        <v>1285.3502398999999</v>
      </c>
      <c r="M107" s="36">
        <f>SUMIFS(СВЦЭМ!$D$39:$D$782,СВЦЭМ!$A$39:$A$782,$A107,СВЦЭМ!$B$39:$B$782,M$83)+'СЕТ СН'!$G$14+СВЦЭМ!$D$10+'СЕТ СН'!$G$6-'СЕТ СН'!$G$26</f>
        <v>1283.7797572499999</v>
      </c>
      <c r="N107" s="36">
        <f>SUMIFS(СВЦЭМ!$D$39:$D$782,СВЦЭМ!$A$39:$A$782,$A107,СВЦЭМ!$B$39:$B$782,N$83)+'СЕТ СН'!$G$14+СВЦЭМ!$D$10+'СЕТ СН'!$G$6-'СЕТ СН'!$G$26</f>
        <v>1283.87999345</v>
      </c>
      <c r="O107" s="36">
        <f>SUMIFS(СВЦЭМ!$D$39:$D$782,СВЦЭМ!$A$39:$A$782,$A107,СВЦЭМ!$B$39:$B$782,O$83)+'СЕТ СН'!$G$14+СВЦЭМ!$D$10+'СЕТ СН'!$G$6-'СЕТ СН'!$G$26</f>
        <v>1271.13697486</v>
      </c>
      <c r="P107" s="36">
        <f>SUMIFS(СВЦЭМ!$D$39:$D$782,СВЦЭМ!$A$39:$A$782,$A107,СВЦЭМ!$B$39:$B$782,P$83)+'СЕТ СН'!$G$14+СВЦЭМ!$D$10+'СЕТ СН'!$G$6-'СЕТ СН'!$G$26</f>
        <v>1281.20735223</v>
      </c>
      <c r="Q107" s="36">
        <f>SUMIFS(СВЦЭМ!$D$39:$D$782,СВЦЭМ!$A$39:$A$782,$A107,СВЦЭМ!$B$39:$B$782,Q$83)+'СЕТ СН'!$G$14+СВЦЭМ!$D$10+'СЕТ СН'!$G$6-'СЕТ СН'!$G$26</f>
        <v>1291.9618502200001</v>
      </c>
      <c r="R107" s="36">
        <f>SUMIFS(СВЦЭМ!$D$39:$D$782,СВЦЭМ!$A$39:$A$782,$A107,СВЦЭМ!$B$39:$B$782,R$83)+'СЕТ СН'!$G$14+СВЦЭМ!$D$10+'СЕТ СН'!$G$6-'СЕТ СН'!$G$26</f>
        <v>1290.88961868</v>
      </c>
      <c r="S107" s="36">
        <f>SUMIFS(СВЦЭМ!$D$39:$D$782,СВЦЭМ!$A$39:$A$782,$A107,СВЦЭМ!$B$39:$B$782,S$83)+'СЕТ СН'!$G$14+СВЦЭМ!$D$10+'СЕТ СН'!$G$6-'СЕТ СН'!$G$26</f>
        <v>1271.3308946299999</v>
      </c>
      <c r="T107" s="36">
        <f>SUMIFS(СВЦЭМ!$D$39:$D$782,СВЦЭМ!$A$39:$A$782,$A107,СВЦЭМ!$B$39:$B$782,T$83)+'СЕТ СН'!$G$14+СВЦЭМ!$D$10+'СЕТ СН'!$G$6-'СЕТ СН'!$G$26</f>
        <v>1310.3848609500001</v>
      </c>
      <c r="U107" s="36">
        <f>SUMIFS(СВЦЭМ!$D$39:$D$782,СВЦЭМ!$A$39:$A$782,$A107,СВЦЭМ!$B$39:$B$782,U$83)+'СЕТ СН'!$G$14+СВЦЭМ!$D$10+'СЕТ СН'!$G$6-'СЕТ СН'!$G$26</f>
        <v>1306.6312053500001</v>
      </c>
      <c r="V107" s="36">
        <f>SUMIFS(СВЦЭМ!$D$39:$D$782,СВЦЭМ!$A$39:$A$782,$A107,СВЦЭМ!$B$39:$B$782,V$83)+'СЕТ СН'!$G$14+СВЦЭМ!$D$10+'СЕТ СН'!$G$6-'СЕТ СН'!$G$26</f>
        <v>1316.14484487</v>
      </c>
      <c r="W107" s="36">
        <f>SUMIFS(СВЦЭМ!$D$39:$D$782,СВЦЭМ!$A$39:$A$782,$A107,СВЦЭМ!$B$39:$B$782,W$83)+'СЕТ СН'!$G$14+СВЦЭМ!$D$10+'СЕТ СН'!$G$6-'СЕТ СН'!$G$26</f>
        <v>1333.9625255199999</v>
      </c>
      <c r="X107" s="36">
        <f>SUMIFS(СВЦЭМ!$D$39:$D$782,СВЦЭМ!$A$39:$A$782,$A107,СВЦЭМ!$B$39:$B$782,X$83)+'СЕТ СН'!$G$14+СВЦЭМ!$D$10+'СЕТ СН'!$G$6-'СЕТ СН'!$G$26</f>
        <v>1282.38451424</v>
      </c>
      <c r="Y107" s="36">
        <f>SUMIFS(СВЦЭМ!$D$39:$D$782,СВЦЭМ!$A$39:$A$782,$A107,СВЦЭМ!$B$39:$B$782,Y$83)+'СЕТ СН'!$G$14+СВЦЭМ!$D$10+'СЕТ СН'!$G$6-'СЕТ СН'!$G$26</f>
        <v>1305.5845497</v>
      </c>
    </row>
    <row r="108" spans="1:25" ht="15.75" x14ac:dyDescent="0.2">
      <c r="A108" s="35">
        <f t="shared" si="2"/>
        <v>44433</v>
      </c>
      <c r="B108" s="36">
        <f>SUMIFS(СВЦЭМ!$D$39:$D$782,СВЦЭМ!$A$39:$A$782,$A108,СВЦЭМ!$B$39:$B$782,B$83)+'СЕТ СН'!$G$14+СВЦЭМ!$D$10+'СЕТ СН'!$G$6-'СЕТ СН'!$G$26</f>
        <v>1415.22532237</v>
      </c>
      <c r="C108" s="36">
        <f>SUMIFS(СВЦЭМ!$D$39:$D$782,СВЦЭМ!$A$39:$A$782,$A108,СВЦЭМ!$B$39:$B$782,C$83)+'СЕТ СН'!$G$14+СВЦЭМ!$D$10+'СЕТ СН'!$G$6-'СЕТ СН'!$G$26</f>
        <v>1491.49387626</v>
      </c>
      <c r="D108" s="36">
        <f>SUMIFS(СВЦЭМ!$D$39:$D$782,СВЦЭМ!$A$39:$A$782,$A108,СВЦЭМ!$B$39:$B$782,D$83)+'СЕТ СН'!$G$14+СВЦЭМ!$D$10+'СЕТ СН'!$G$6-'СЕТ СН'!$G$26</f>
        <v>1521.5189801199999</v>
      </c>
      <c r="E108" s="36">
        <f>SUMIFS(СВЦЭМ!$D$39:$D$782,СВЦЭМ!$A$39:$A$782,$A108,СВЦЭМ!$B$39:$B$782,E$83)+'СЕТ СН'!$G$14+СВЦЭМ!$D$10+'СЕТ СН'!$G$6-'СЕТ СН'!$G$26</f>
        <v>1528.1354080199999</v>
      </c>
      <c r="F108" s="36">
        <f>SUMIFS(СВЦЭМ!$D$39:$D$782,СВЦЭМ!$A$39:$A$782,$A108,СВЦЭМ!$B$39:$B$782,F$83)+'СЕТ СН'!$G$14+СВЦЭМ!$D$10+'СЕТ СН'!$G$6-'СЕТ СН'!$G$26</f>
        <v>1520.5364967599999</v>
      </c>
      <c r="G108" s="36">
        <f>SUMIFS(СВЦЭМ!$D$39:$D$782,СВЦЭМ!$A$39:$A$782,$A108,СВЦЭМ!$B$39:$B$782,G$83)+'СЕТ СН'!$G$14+СВЦЭМ!$D$10+'СЕТ СН'!$G$6-'СЕТ СН'!$G$26</f>
        <v>1508.3868040900002</v>
      </c>
      <c r="H108" s="36">
        <f>SUMIFS(СВЦЭМ!$D$39:$D$782,СВЦЭМ!$A$39:$A$782,$A108,СВЦЭМ!$B$39:$B$782,H$83)+'СЕТ СН'!$G$14+СВЦЭМ!$D$10+'СЕТ СН'!$G$6-'СЕТ СН'!$G$26</f>
        <v>1479.9158109700002</v>
      </c>
      <c r="I108" s="36">
        <f>SUMIFS(СВЦЭМ!$D$39:$D$782,СВЦЭМ!$A$39:$A$782,$A108,СВЦЭМ!$B$39:$B$782,I$83)+'СЕТ СН'!$G$14+СВЦЭМ!$D$10+'СЕТ СН'!$G$6-'СЕТ СН'!$G$26</f>
        <v>1405.4202428799999</v>
      </c>
      <c r="J108" s="36">
        <f>SUMIFS(СВЦЭМ!$D$39:$D$782,СВЦЭМ!$A$39:$A$782,$A108,СВЦЭМ!$B$39:$B$782,J$83)+'СЕТ СН'!$G$14+СВЦЭМ!$D$10+'СЕТ СН'!$G$6-'СЕТ СН'!$G$26</f>
        <v>1329.7511469400001</v>
      </c>
      <c r="K108" s="36">
        <f>SUMIFS(СВЦЭМ!$D$39:$D$782,СВЦЭМ!$A$39:$A$782,$A108,СВЦЭМ!$B$39:$B$782,K$83)+'СЕТ СН'!$G$14+СВЦЭМ!$D$10+'СЕТ СН'!$G$6-'СЕТ СН'!$G$26</f>
        <v>1304.30455682</v>
      </c>
      <c r="L108" s="36">
        <f>SUMIFS(СВЦЭМ!$D$39:$D$782,СВЦЭМ!$A$39:$A$782,$A108,СВЦЭМ!$B$39:$B$782,L$83)+'СЕТ СН'!$G$14+СВЦЭМ!$D$10+'СЕТ СН'!$G$6-'СЕТ СН'!$G$26</f>
        <v>1314.1421986</v>
      </c>
      <c r="M108" s="36">
        <f>SUMIFS(СВЦЭМ!$D$39:$D$782,СВЦЭМ!$A$39:$A$782,$A108,СВЦЭМ!$B$39:$B$782,M$83)+'СЕТ СН'!$G$14+СВЦЭМ!$D$10+'СЕТ СН'!$G$6-'СЕТ СН'!$G$26</f>
        <v>1323.3473529299999</v>
      </c>
      <c r="N108" s="36">
        <f>SUMIFS(СВЦЭМ!$D$39:$D$782,СВЦЭМ!$A$39:$A$782,$A108,СВЦЭМ!$B$39:$B$782,N$83)+'СЕТ СН'!$G$14+СВЦЭМ!$D$10+'СЕТ СН'!$G$6-'СЕТ СН'!$G$26</f>
        <v>1317.0785898700001</v>
      </c>
      <c r="O108" s="36">
        <f>SUMIFS(СВЦЭМ!$D$39:$D$782,СВЦЭМ!$A$39:$A$782,$A108,СВЦЭМ!$B$39:$B$782,O$83)+'СЕТ СН'!$G$14+СВЦЭМ!$D$10+'СЕТ СН'!$G$6-'СЕТ СН'!$G$26</f>
        <v>1319.1592589100001</v>
      </c>
      <c r="P108" s="36">
        <f>SUMIFS(СВЦЭМ!$D$39:$D$782,СВЦЭМ!$A$39:$A$782,$A108,СВЦЭМ!$B$39:$B$782,P$83)+'СЕТ СН'!$G$14+СВЦЭМ!$D$10+'СЕТ СН'!$G$6-'СЕТ СН'!$G$26</f>
        <v>1335.31944273</v>
      </c>
      <c r="Q108" s="36">
        <f>SUMIFS(СВЦЭМ!$D$39:$D$782,СВЦЭМ!$A$39:$A$782,$A108,СВЦЭМ!$B$39:$B$782,Q$83)+'СЕТ СН'!$G$14+СВЦЭМ!$D$10+'СЕТ СН'!$G$6-'СЕТ СН'!$G$26</f>
        <v>1339.9784570500001</v>
      </c>
      <c r="R108" s="36">
        <f>SUMIFS(СВЦЭМ!$D$39:$D$782,СВЦЭМ!$A$39:$A$782,$A108,СВЦЭМ!$B$39:$B$782,R$83)+'СЕТ СН'!$G$14+СВЦЭМ!$D$10+'СЕТ СН'!$G$6-'СЕТ СН'!$G$26</f>
        <v>1338.68733251</v>
      </c>
      <c r="S108" s="36">
        <f>SUMIFS(СВЦЭМ!$D$39:$D$782,СВЦЭМ!$A$39:$A$782,$A108,СВЦЭМ!$B$39:$B$782,S$83)+'СЕТ СН'!$G$14+СВЦЭМ!$D$10+'СЕТ СН'!$G$6-'СЕТ СН'!$G$26</f>
        <v>1323.6222985100001</v>
      </c>
      <c r="T108" s="36">
        <f>SUMIFS(СВЦЭМ!$D$39:$D$782,СВЦЭМ!$A$39:$A$782,$A108,СВЦЭМ!$B$39:$B$782,T$83)+'СЕТ СН'!$G$14+СВЦЭМ!$D$10+'СЕТ СН'!$G$6-'СЕТ СН'!$G$26</f>
        <v>1350.6753211099999</v>
      </c>
      <c r="U108" s="36">
        <f>SUMIFS(СВЦЭМ!$D$39:$D$782,СВЦЭМ!$A$39:$A$782,$A108,СВЦЭМ!$B$39:$B$782,U$83)+'СЕТ СН'!$G$14+СВЦЭМ!$D$10+'СЕТ СН'!$G$6-'СЕТ СН'!$G$26</f>
        <v>1345.5561528799999</v>
      </c>
      <c r="V108" s="36">
        <f>SUMIFS(СВЦЭМ!$D$39:$D$782,СВЦЭМ!$A$39:$A$782,$A108,СВЦЭМ!$B$39:$B$782,V$83)+'СЕТ СН'!$G$14+СВЦЭМ!$D$10+'СЕТ СН'!$G$6-'СЕТ СН'!$G$26</f>
        <v>1362.7512785700001</v>
      </c>
      <c r="W108" s="36">
        <f>SUMIFS(СВЦЭМ!$D$39:$D$782,СВЦЭМ!$A$39:$A$782,$A108,СВЦЭМ!$B$39:$B$782,W$83)+'СЕТ СН'!$G$14+СВЦЭМ!$D$10+'СЕТ СН'!$G$6-'СЕТ СН'!$G$26</f>
        <v>1374.6433346399999</v>
      </c>
      <c r="X108" s="36">
        <f>SUMIFS(СВЦЭМ!$D$39:$D$782,СВЦЭМ!$A$39:$A$782,$A108,СВЦЭМ!$B$39:$B$782,X$83)+'СЕТ СН'!$G$14+СВЦЭМ!$D$10+'СЕТ СН'!$G$6-'СЕТ СН'!$G$26</f>
        <v>1323.5343100800001</v>
      </c>
      <c r="Y108" s="36">
        <f>SUMIFS(СВЦЭМ!$D$39:$D$782,СВЦЭМ!$A$39:$A$782,$A108,СВЦЭМ!$B$39:$B$782,Y$83)+'СЕТ СН'!$G$14+СВЦЭМ!$D$10+'СЕТ СН'!$G$6-'СЕТ СН'!$G$26</f>
        <v>1335.9138535900001</v>
      </c>
    </row>
    <row r="109" spans="1:25" ht="15.75" x14ac:dyDescent="0.2">
      <c r="A109" s="35">
        <f t="shared" si="2"/>
        <v>44434</v>
      </c>
      <c r="B109" s="36">
        <f>SUMIFS(СВЦЭМ!$D$39:$D$782,СВЦЭМ!$A$39:$A$782,$A109,СВЦЭМ!$B$39:$B$782,B$83)+'СЕТ СН'!$G$14+СВЦЭМ!$D$10+'СЕТ СН'!$G$6-'СЕТ СН'!$G$26</f>
        <v>1429.53158573</v>
      </c>
      <c r="C109" s="36">
        <f>SUMIFS(СВЦЭМ!$D$39:$D$782,СВЦЭМ!$A$39:$A$782,$A109,СВЦЭМ!$B$39:$B$782,C$83)+'СЕТ СН'!$G$14+СВЦЭМ!$D$10+'СЕТ СН'!$G$6-'СЕТ СН'!$G$26</f>
        <v>1496.7682739500001</v>
      </c>
      <c r="D109" s="36">
        <f>SUMIFS(СВЦЭМ!$D$39:$D$782,СВЦЭМ!$A$39:$A$782,$A109,СВЦЭМ!$B$39:$B$782,D$83)+'СЕТ СН'!$G$14+СВЦЭМ!$D$10+'СЕТ СН'!$G$6-'СЕТ СН'!$G$26</f>
        <v>1551.58533465</v>
      </c>
      <c r="E109" s="36">
        <f>SUMIFS(СВЦЭМ!$D$39:$D$782,СВЦЭМ!$A$39:$A$782,$A109,СВЦЭМ!$B$39:$B$782,E$83)+'СЕТ СН'!$G$14+СВЦЭМ!$D$10+'СЕТ СН'!$G$6-'СЕТ СН'!$G$26</f>
        <v>1567.28555708</v>
      </c>
      <c r="F109" s="36">
        <f>SUMIFS(СВЦЭМ!$D$39:$D$782,СВЦЭМ!$A$39:$A$782,$A109,СВЦЭМ!$B$39:$B$782,F$83)+'СЕТ СН'!$G$14+СВЦЭМ!$D$10+'СЕТ СН'!$G$6-'СЕТ СН'!$G$26</f>
        <v>1564.3122066199999</v>
      </c>
      <c r="G109" s="36">
        <f>SUMIFS(СВЦЭМ!$D$39:$D$782,СВЦЭМ!$A$39:$A$782,$A109,СВЦЭМ!$B$39:$B$782,G$83)+'СЕТ СН'!$G$14+СВЦЭМ!$D$10+'СЕТ СН'!$G$6-'СЕТ СН'!$G$26</f>
        <v>1548.3610492100001</v>
      </c>
      <c r="H109" s="36">
        <f>SUMIFS(СВЦЭМ!$D$39:$D$782,СВЦЭМ!$A$39:$A$782,$A109,СВЦЭМ!$B$39:$B$782,H$83)+'СЕТ СН'!$G$14+СВЦЭМ!$D$10+'СЕТ СН'!$G$6-'СЕТ СН'!$G$26</f>
        <v>1510.6945146600001</v>
      </c>
      <c r="I109" s="36">
        <f>SUMIFS(СВЦЭМ!$D$39:$D$782,СВЦЭМ!$A$39:$A$782,$A109,СВЦЭМ!$B$39:$B$782,I$83)+'СЕТ СН'!$G$14+СВЦЭМ!$D$10+'СЕТ СН'!$G$6-'СЕТ СН'!$G$26</f>
        <v>1429.4873762500001</v>
      </c>
      <c r="J109" s="36">
        <f>SUMIFS(СВЦЭМ!$D$39:$D$782,СВЦЭМ!$A$39:$A$782,$A109,СВЦЭМ!$B$39:$B$782,J$83)+'СЕТ СН'!$G$14+СВЦЭМ!$D$10+'СЕТ СН'!$G$6-'СЕТ СН'!$G$26</f>
        <v>1346.9892850000001</v>
      </c>
      <c r="K109" s="36">
        <f>SUMIFS(СВЦЭМ!$D$39:$D$782,СВЦЭМ!$A$39:$A$782,$A109,СВЦЭМ!$B$39:$B$782,K$83)+'СЕТ СН'!$G$14+СВЦЭМ!$D$10+'СЕТ СН'!$G$6-'СЕТ СН'!$G$26</f>
        <v>1354.7269348700002</v>
      </c>
      <c r="L109" s="36">
        <f>SUMIFS(СВЦЭМ!$D$39:$D$782,СВЦЭМ!$A$39:$A$782,$A109,СВЦЭМ!$B$39:$B$782,L$83)+'СЕТ СН'!$G$14+СВЦЭМ!$D$10+'СЕТ СН'!$G$6-'СЕТ СН'!$G$26</f>
        <v>1372.55625897</v>
      </c>
      <c r="M109" s="36">
        <f>SUMIFS(СВЦЭМ!$D$39:$D$782,СВЦЭМ!$A$39:$A$782,$A109,СВЦЭМ!$B$39:$B$782,M$83)+'СЕТ СН'!$G$14+СВЦЭМ!$D$10+'СЕТ СН'!$G$6-'СЕТ СН'!$G$26</f>
        <v>1370.4631726299999</v>
      </c>
      <c r="N109" s="36">
        <f>SUMIFS(СВЦЭМ!$D$39:$D$782,СВЦЭМ!$A$39:$A$782,$A109,СВЦЭМ!$B$39:$B$782,N$83)+'СЕТ СН'!$G$14+СВЦЭМ!$D$10+'СЕТ СН'!$G$6-'СЕТ СН'!$G$26</f>
        <v>1366.9403240400002</v>
      </c>
      <c r="O109" s="36">
        <f>SUMIFS(СВЦЭМ!$D$39:$D$782,СВЦЭМ!$A$39:$A$782,$A109,СВЦЭМ!$B$39:$B$782,O$83)+'СЕТ СН'!$G$14+СВЦЭМ!$D$10+'СЕТ СН'!$G$6-'СЕТ СН'!$G$26</f>
        <v>1349.0037288600001</v>
      </c>
      <c r="P109" s="36">
        <f>SUMIFS(СВЦЭМ!$D$39:$D$782,СВЦЭМ!$A$39:$A$782,$A109,СВЦЭМ!$B$39:$B$782,P$83)+'СЕТ СН'!$G$14+СВЦЭМ!$D$10+'СЕТ СН'!$G$6-'СЕТ СН'!$G$26</f>
        <v>1349.6986915</v>
      </c>
      <c r="Q109" s="36">
        <f>SUMIFS(СВЦЭМ!$D$39:$D$782,СВЦЭМ!$A$39:$A$782,$A109,СВЦЭМ!$B$39:$B$782,Q$83)+'СЕТ СН'!$G$14+СВЦЭМ!$D$10+'СЕТ СН'!$G$6-'СЕТ СН'!$G$26</f>
        <v>1338.3405278800001</v>
      </c>
      <c r="R109" s="36">
        <f>SUMIFS(СВЦЭМ!$D$39:$D$782,СВЦЭМ!$A$39:$A$782,$A109,СВЦЭМ!$B$39:$B$782,R$83)+'СЕТ СН'!$G$14+СВЦЭМ!$D$10+'СЕТ СН'!$G$6-'СЕТ СН'!$G$26</f>
        <v>1329.5356532400001</v>
      </c>
      <c r="S109" s="36">
        <f>SUMIFS(СВЦЭМ!$D$39:$D$782,СВЦЭМ!$A$39:$A$782,$A109,СВЦЭМ!$B$39:$B$782,S$83)+'СЕТ СН'!$G$14+СВЦЭМ!$D$10+'СЕТ СН'!$G$6-'СЕТ СН'!$G$26</f>
        <v>1343.0523412299999</v>
      </c>
      <c r="T109" s="36">
        <f>SUMIFS(СВЦЭМ!$D$39:$D$782,СВЦЭМ!$A$39:$A$782,$A109,СВЦЭМ!$B$39:$B$782,T$83)+'СЕТ СН'!$G$14+СВЦЭМ!$D$10+'СЕТ СН'!$G$6-'СЕТ СН'!$G$26</f>
        <v>1395.96043141</v>
      </c>
      <c r="U109" s="36">
        <f>SUMIFS(СВЦЭМ!$D$39:$D$782,СВЦЭМ!$A$39:$A$782,$A109,СВЦЭМ!$B$39:$B$782,U$83)+'СЕТ СН'!$G$14+СВЦЭМ!$D$10+'СЕТ СН'!$G$6-'СЕТ СН'!$G$26</f>
        <v>1390.4811583000001</v>
      </c>
      <c r="V109" s="36">
        <f>SUMIFS(СВЦЭМ!$D$39:$D$782,СВЦЭМ!$A$39:$A$782,$A109,СВЦЭМ!$B$39:$B$782,V$83)+'СЕТ СН'!$G$14+СВЦЭМ!$D$10+'СЕТ СН'!$G$6-'СЕТ СН'!$G$26</f>
        <v>1412.02934147</v>
      </c>
      <c r="W109" s="36">
        <f>SUMIFS(СВЦЭМ!$D$39:$D$782,СВЦЭМ!$A$39:$A$782,$A109,СВЦЭМ!$B$39:$B$782,W$83)+'СЕТ СН'!$G$14+СВЦЭМ!$D$10+'СЕТ СН'!$G$6-'СЕТ СН'!$G$26</f>
        <v>1412.44614656</v>
      </c>
      <c r="X109" s="36">
        <f>SUMIFS(СВЦЭМ!$D$39:$D$782,СВЦЭМ!$A$39:$A$782,$A109,СВЦЭМ!$B$39:$B$782,X$83)+'СЕТ СН'!$G$14+СВЦЭМ!$D$10+'СЕТ СН'!$G$6-'СЕТ СН'!$G$26</f>
        <v>1380.3047184299999</v>
      </c>
      <c r="Y109" s="36">
        <f>SUMIFS(СВЦЭМ!$D$39:$D$782,СВЦЭМ!$A$39:$A$782,$A109,СВЦЭМ!$B$39:$B$782,Y$83)+'СЕТ СН'!$G$14+СВЦЭМ!$D$10+'СЕТ СН'!$G$6-'СЕТ СН'!$G$26</f>
        <v>1368.93117869</v>
      </c>
    </row>
    <row r="110" spans="1:25" ht="15.75" x14ac:dyDescent="0.2">
      <c r="A110" s="35">
        <f t="shared" si="2"/>
        <v>44435</v>
      </c>
      <c r="B110" s="36">
        <f>SUMIFS(СВЦЭМ!$D$39:$D$782,СВЦЭМ!$A$39:$A$782,$A110,СВЦЭМ!$B$39:$B$782,B$83)+'СЕТ СН'!$G$14+СВЦЭМ!$D$10+'СЕТ СН'!$G$6-'СЕТ СН'!$G$26</f>
        <v>1512.3212604400001</v>
      </c>
      <c r="C110" s="36">
        <f>SUMIFS(СВЦЭМ!$D$39:$D$782,СВЦЭМ!$A$39:$A$782,$A110,СВЦЭМ!$B$39:$B$782,C$83)+'СЕТ СН'!$G$14+СВЦЭМ!$D$10+'СЕТ СН'!$G$6-'СЕТ СН'!$G$26</f>
        <v>1579.7662326300001</v>
      </c>
      <c r="D110" s="36">
        <f>SUMIFS(СВЦЭМ!$D$39:$D$782,СВЦЭМ!$A$39:$A$782,$A110,СВЦЭМ!$B$39:$B$782,D$83)+'СЕТ СН'!$G$14+СВЦЭМ!$D$10+'СЕТ СН'!$G$6-'СЕТ СН'!$G$26</f>
        <v>1663.2919772300002</v>
      </c>
      <c r="E110" s="36">
        <f>SUMIFS(СВЦЭМ!$D$39:$D$782,СВЦЭМ!$A$39:$A$782,$A110,СВЦЭМ!$B$39:$B$782,E$83)+'СЕТ СН'!$G$14+СВЦЭМ!$D$10+'СЕТ СН'!$G$6-'СЕТ СН'!$G$26</f>
        <v>1702.6797611100001</v>
      </c>
      <c r="F110" s="36">
        <f>SUMIFS(СВЦЭМ!$D$39:$D$782,СВЦЭМ!$A$39:$A$782,$A110,СВЦЭМ!$B$39:$B$782,F$83)+'СЕТ СН'!$G$14+СВЦЭМ!$D$10+'СЕТ СН'!$G$6-'СЕТ СН'!$G$26</f>
        <v>1711.8214585999999</v>
      </c>
      <c r="G110" s="36">
        <f>SUMIFS(СВЦЭМ!$D$39:$D$782,СВЦЭМ!$A$39:$A$782,$A110,СВЦЭМ!$B$39:$B$782,G$83)+'СЕТ СН'!$G$14+СВЦЭМ!$D$10+'СЕТ СН'!$G$6-'СЕТ СН'!$G$26</f>
        <v>1694.17949858</v>
      </c>
      <c r="H110" s="36">
        <f>SUMIFS(СВЦЭМ!$D$39:$D$782,СВЦЭМ!$A$39:$A$782,$A110,СВЦЭМ!$B$39:$B$782,H$83)+'СЕТ СН'!$G$14+СВЦЭМ!$D$10+'СЕТ СН'!$G$6-'СЕТ СН'!$G$26</f>
        <v>1619.5550208099999</v>
      </c>
      <c r="I110" s="36">
        <f>SUMIFS(СВЦЭМ!$D$39:$D$782,СВЦЭМ!$A$39:$A$782,$A110,СВЦЭМ!$B$39:$B$782,I$83)+'СЕТ СН'!$G$14+СВЦЭМ!$D$10+'СЕТ СН'!$G$6-'СЕТ СН'!$G$26</f>
        <v>1505.1557090700001</v>
      </c>
      <c r="J110" s="36">
        <f>SUMIFS(СВЦЭМ!$D$39:$D$782,СВЦЭМ!$A$39:$A$782,$A110,СВЦЭМ!$B$39:$B$782,J$83)+'СЕТ СН'!$G$14+СВЦЭМ!$D$10+'СЕТ СН'!$G$6-'СЕТ СН'!$G$26</f>
        <v>1424.8663620699999</v>
      </c>
      <c r="K110" s="36">
        <f>SUMIFS(СВЦЭМ!$D$39:$D$782,СВЦЭМ!$A$39:$A$782,$A110,СВЦЭМ!$B$39:$B$782,K$83)+'СЕТ СН'!$G$14+СВЦЭМ!$D$10+'СЕТ СН'!$G$6-'СЕТ СН'!$G$26</f>
        <v>1376.7286586099999</v>
      </c>
      <c r="L110" s="36">
        <f>SUMIFS(СВЦЭМ!$D$39:$D$782,СВЦЭМ!$A$39:$A$782,$A110,СВЦЭМ!$B$39:$B$782,L$83)+'СЕТ СН'!$G$14+СВЦЭМ!$D$10+'СЕТ СН'!$G$6-'СЕТ СН'!$G$26</f>
        <v>1380.3661757499999</v>
      </c>
      <c r="M110" s="36">
        <f>SUMIFS(СВЦЭМ!$D$39:$D$782,СВЦЭМ!$A$39:$A$782,$A110,СВЦЭМ!$B$39:$B$782,M$83)+'СЕТ СН'!$G$14+СВЦЭМ!$D$10+'СЕТ СН'!$G$6-'СЕТ СН'!$G$26</f>
        <v>1382.98878044</v>
      </c>
      <c r="N110" s="36">
        <f>SUMIFS(СВЦЭМ!$D$39:$D$782,СВЦЭМ!$A$39:$A$782,$A110,СВЦЭМ!$B$39:$B$782,N$83)+'СЕТ СН'!$G$14+СВЦЭМ!$D$10+'СЕТ СН'!$G$6-'СЕТ СН'!$G$26</f>
        <v>1382.6010191400001</v>
      </c>
      <c r="O110" s="36">
        <f>SUMIFS(СВЦЭМ!$D$39:$D$782,СВЦЭМ!$A$39:$A$782,$A110,СВЦЭМ!$B$39:$B$782,O$83)+'СЕТ СН'!$G$14+СВЦЭМ!$D$10+'СЕТ СН'!$G$6-'СЕТ СН'!$G$26</f>
        <v>1382.98815749</v>
      </c>
      <c r="P110" s="36">
        <f>SUMIFS(СВЦЭМ!$D$39:$D$782,СВЦЭМ!$A$39:$A$782,$A110,СВЦЭМ!$B$39:$B$782,P$83)+'СЕТ СН'!$G$14+СВЦЭМ!$D$10+'СЕТ СН'!$G$6-'СЕТ СН'!$G$26</f>
        <v>1405.14959316</v>
      </c>
      <c r="Q110" s="36">
        <f>SUMIFS(СВЦЭМ!$D$39:$D$782,СВЦЭМ!$A$39:$A$782,$A110,СВЦЭМ!$B$39:$B$782,Q$83)+'СЕТ СН'!$G$14+СВЦЭМ!$D$10+'СЕТ СН'!$G$6-'СЕТ СН'!$G$26</f>
        <v>1411.42262957</v>
      </c>
      <c r="R110" s="36">
        <f>SUMIFS(СВЦЭМ!$D$39:$D$782,СВЦЭМ!$A$39:$A$782,$A110,СВЦЭМ!$B$39:$B$782,R$83)+'СЕТ СН'!$G$14+СВЦЭМ!$D$10+'СЕТ СН'!$G$6-'СЕТ СН'!$G$26</f>
        <v>1410.5132171599998</v>
      </c>
      <c r="S110" s="36">
        <f>SUMIFS(СВЦЭМ!$D$39:$D$782,СВЦЭМ!$A$39:$A$782,$A110,СВЦЭМ!$B$39:$B$782,S$83)+'СЕТ СН'!$G$14+СВЦЭМ!$D$10+'СЕТ СН'!$G$6-'СЕТ СН'!$G$26</f>
        <v>1379.1683708800001</v>
      </c>
      <c r="T110" s="36">
        <f>SUMIFS(СВЦЭМ!$D$39:$D$782,СВЦЭМ!$A$39:$A$782,$A110,СВЦЭМ!$B$39:$B$782,T$83)+'СЕТ СН'!$G$14+СВЦЭМ!$D$10+'СЕТ СН'!$G$6-'СЕТ СН'!$G$26</f>
        <v>1364.37427581</v>
      </c>
      <c r="U110" s="36">
        <f>SUMIFS(СВЦЭМ!$D$39:$D$782,СВЦЭМ!$A$39:$A$782,$A110,СВЦЭМ!$B$39:$B$782,U$83)+'СЕТ СН'!$G$14+СВЦЭМ!$D$10+'СЕТ СН'!$G$6-'СЕТ СН'!$G$26</f>
        <v>1373.0044203900002</v>
      </c>
      <c r="V110" s="36">
        <f>SUMIFS(СВЦЭМ!$D$39:$D$782,СВЦЭМ!$A$39:$A$782,$A110,СВЦЭМ!$B$39:$B$782,V$83)+'СЕТ СН'!$G$14+СВЦЭМ!$D$10+'СЕТ СН'!$G$6-'СЕТ СН'!$G$26</f>
        <v>1358.5792695800001</v>
      </c>
      <c r="W110" s="36">
        <f>SUMIFS(СВЦЭМ!$D$39:$D$782,СВЦЭМ!$A$39:$A$782,$A110,СВЦЭМ!$B$39:$B$782,W$83)+'СЕТ СН'!$G$14+СВЦЭМ!$D$10+'СЕТ СН'!$G$6-'СЕТ СН'!$G$26</f>
        <v>1349.4844457899999</v>
      </c>
      <c r="X110" s="36">
        <f>SUMIFS(СВЦЭМ!$D$39:$D$782,СВЦЭМ!$A$39:$A$782,$A110,СВЦЭМ!$B$39:$B$782,X$83)+'СЕТ СН'!$G$14+СВЦЭМ!$D$10+'СЕТ СН'!$G$6-'СЕТ СН'!$G$26</f>
        <v>1394.8029747199998</v>
      </c>
      <c r="Y110" s="36">
        <f>SUMIFS(СВЦЭМ!$D$39:$D$782,СВЦЭМ!$A$39:$A$782,$A110,СВЦЭМ!$B$39:$B$782,Y$83)+'СЕТ СН'!$G$14+СВЦЭМ!$D$10+'СЕТ СН'!$G$6-'СЕТ СН'!$G$26</f>
        <v>1456.8937452499999</v>
      </c>
    </row>
    <row r="111" spans="1:25" ht="15.75" x14ac:dyDescent="0.2">
      <c r="A111" s="35">
        <f t="shared" si="2"/>
        <v>44436</v>
      </c>
      <c r="B111" s="36">
        <f>SUMIFS(СВЦЭМ!$D$39:$D$782,СВЦЭМ!$A$39:$A$782,$A111,СВЦЭМ!$B$39:$B$782,B$83)+'СЕТ СН'!$G$14+СВЦЭМ!$D$10+'СЕТ СН'!$G$6-'СЕТ СН'!$G$26</f>
        <v>1467.8219170100001</v>
      </c>
      <c r="C111" s="36">
        <f>SUMIFS(СВЦЭМ!$D$39:$D$782,СВЦЭМ!$A$39:$A$782,$A111,СВЦЭМ!$B$39:$B$782,C$83)+'СЕТ СН'!$G$14+СВЦЭМ!$D$10+'СЕТ СН'!$G$6-'СЕТ СН'!$G$26</f>
        <v>1535.7489146100002</v>
      </c>
      <c r="D111" s="36">
        <f>SUMIFS(СВЦЭМ!$D$39:$D$782,СВЦЭМ!$A$39:$A$782,$A111,СВЦЭМ!$B$39:$B$782,D$83)+'СЕТ СН'!$G$14+СВЦЭМ!$D$10+'СЕТ СН'!$G$6-'СЕТ СН'!$G$26</f>
        <v>1587.76882101</v>
      </c>
      <c r="E111" s="36">
        <f>SUMIFS(СВЦЭМ!$D$39:$D$782,СВЦЭМ!$A$39:$A$782,$A111,СВЦЭМ!$B$39:$B$782,E$83)+'СЕТ СН'!$G$14+СВЦЭМ!$D$10+'СЕТ СН'!$G$6-'СЕТ СН'!$G$26</f>
        <v>1609.3866507500002</v>
      </c>
      <c r="F111" s="36">
        <f>SUMIFS(СВЦЭМ!$D$39:$D$782,СВЦЭМ!$A$39:$A$782,$A111,СВЦЭМ!$B$39:$B$782,F$83)+'СЕТ СН'!$G$14+СВЦЭМ!$D$10+'СЕТ СН'!$G$6-'СЕТ СН'!$G$26</f>
        <v>1616.14461852</v>
      </c>
      <c r="G111" s="36">
        <f>SUMIFS(СВЦЭМ!$D$39:$D$782,СВЦЭМ!$A$39:$A$782,$A111,СВЦЭМ!$B$39:$B$782,G$83)+'СЕТ СН'!$G$14+СВЦЭМ!$D$10+'СЕТ СН'!$G$6-'СЕТ СН'!$G$26</f>
        <v>1614.18508109</v>
      </c>
      <c r="H111" s="36">
        <f>SUMIFS(СВЦЭМ!$D$39:$D$782,СВЦЭМ!$A$39:$A$782,$A111,СВЦЭМ!$B$39:$B$782,H$83)+'СЕТ СН'!$G$14+СВЦЭМ!$D$10+'СЕТ СН'!$G$6-'СЕТ СН'!$G$26</f>
        <v>1585.97963046</v>
      </c>
      <c r="I111" s="36">
        <f>SUMIFS(СВЦЭМ!$D$39:$D$782,СВЦЭМ!$A$39:$A$782,$A111,СВЦЭМ!$B$39:$B$782,I$83)+'СЕТ СН'!$G$14+СВЦЭМ!$D$10+'СЕТ СН'!$G$6-'СЕТ СН'!$G$26</f>
        <v>1483.66631706</v>
      </c>
      <c r="J111" s="36">
        <f>SUMIFS(СВЦЭМ!$D$39:$D$782,СВЦЭМ!$A$39:$A$782,$A111,СВЦЭМ!$B$39:$B$782,J$83)+'СЕТ СН'!$G$14+СВЦЭМ!$D$10+'СЕТ СН'!$G$6-'СЕТ СН'!$G$26</f>
        <v>1396.45966664</v>
      </c>
      <c r="K111" s="36">
        <f>SUMIFS(СВЦЭМ!$D$39:$D$782,СВЦЭМ!$A$39:$A$782,$A111,СВЦЭМ!$B$39:$B$782,K$83)+'СЕТ СН'!$G$14+СВЦЭМ!$D$10+'СЕТ СН'!$G$6-'СЕТ СН'!$G$26</f>
        <v>1329.6432181099999</v>
      </c>
      <c r="L111" s="36">
        <f>SUMIFS(СВЦЭМ!$D$39:$D$782,СВЦЭМ!$A$39:$A$782,$A111,СВЦЭМ!$B$39:$B$782,L$83)+'СЕТ СН'!$G$14+СВЦЭМ!$D$10+'СЕТ СН'!$G$6-'СЕТ СН'!$G$26</f>
        <v>1294.1831695400001</v>
      </c>
      <c r="M111" s="36">
        <f>SUMIFS(СВЦЭМ!$D$39:$D$782,СВЦЭМ!$A$39:$A$782,$A111,СВЦЭМ!$B$39:$B$782,M$83)+'СЕТ СН'!$G$14+СВЦЭМ!$D$10+'СЕТ СН'!$G$6-'СЕТ СН'!$G$26</f>
        <v>1289.83286359</v>
      </c>
      <c r="N111" s="36">
        <f>SUMIFS(СВЦЭМ!$D$39:$D$782,СВЦЭМ!$A$39:$A$782,$A111,СВЦЭМ!$B$39:$B$782,N$83)+'СЕТ СН'!$G$14+СВЦЭМ!$D$10+'СЕТ СН'!$G$6-'СЕТ СН'!$G$26</f>
        <v>1299.2766988600001</v>
      </c>
      <c r="O111" s="36">
        <f>SUMIFS(СВЦЭМ!$D$39:$D$782,СВЦЭМ!$A$39:$A$782,$A111,СВЦЭМ!$B$39:$B$782,O$83)+'СЕТ СН'!$G$14+СВЦЭМ!$D$10+'СЕТ СН'!$G$6-'СЕТ СН'!$G$26</f>
        <v>1315.39817352</v>
      </c>
      <c r="P111" s="36">
        <f>SUMIFS(СВЦЭМ!$D$39:$D$782,СВЦЭМ!$A$39:$A$782,$A111,СВЦЭМ!$B$39:$B$782,P$83)+'СЕТ СН'!$G$14+СВЦЭМ!$D$10+'СЕТ СН'!$G$6-'СЕТ СН'!$G$26</f>
        <v>1332.1553223400001</v>
      </c>
      <c r="Q111" s="36">
        <f>SUMIFS(СВЦЭМ!$D$39:$D$782,СВЦЭМ!$A$39:$A$782,$A111,СВЦЭМ!$B$39:$B$782,Q$83)+'СЕТ СН'!$G$14+СВЦЭМ!$D$10+'СЕТ СН'!$G$6-'СЕТ СН'!$G$26</f>
        <v>1342.8644110099999</v>
      </c>
      <c r="R111" s="36">
        <f>SUMIFS(СВЦЭМ!$D$39:$D$782,СВЦЭМ!$A$39:$A$782,$A111,СВЦЭМ!$B$39:$B$782,R$83)+'СЕТ СН'!$G$14+СВЦЭМ!$D$10+'СЕТ СН'!$G$6-'СЕТ СН'!$G$26</f>
        <v>1340.2706388400002</v>
      </c>
      <c r="S111" s="36">
        <f>SUMIFS(СВЦЭМ!$D$39:$D$782,СВЦЭМ!$A$39:$A$782,$A111,СВЦЭМ!$B$39:$B$782,S$83)+'СЕТ СН'!$G$14+СВЦЭМ!$D$10+'СЕТ СН'!$G$6-'СЕТ СН'!$G$26</f>
        <v>1316.4552163200001</v>
      </c>
      <c r="T111" s="36">
        <f>SUMIFS(СВЦЭМ!$D$39:$D$782,СВЦЭМ!$A$39:$A$782,$A111,СВЦЭМ!$B$39:$B$782,T$83)+'СЕТ СН'!$G$14+СВЦЭМ!$D$10+'СЕТ СН'!$G$6-'СЕТ СН'!$G$26</f>
        <v>1301.9983628999998</v>
      </c>
      <c r="U111" s="36">
        <f>SUMIFS(СВЦЭМ!$D$39:$D$782,СВЦЭМ!$A$39:$A$782,$A111,СВЦЭМ!$B$39:$B$782,U$83)+'СЕТ СН'!$G$14+СВЦЭМ!$D$10+'СЕТ СН'!$G$6-'СЕТ СН'!$G$26</f>
        <v>1303.48324929</v>
      </c>
      <c r="V111" s="36">
        <f>SUMIFS(СВЦЭМ!$D$39:$D$782,СВЦЭМ!$A$39:$A$782,$A111,СВЦЭМ!$B$39:$B$782,V$83)+'СЕТ СН'!$G$14+СВЦЭМ!$D$10+'СЕТ СН'!$G$6-'СЕТ СН'!$G$26</f>
        <v>1297.8059844899999</v>
      </c>
      <c r="W111" s="36">
        <f>SUMIFS(СВЦЭМ!$D$39:$D$782,СВЦЭМ!$A$39:$A$782,$A111,СВЦЭМ!$B$39:$B$782,W$83)+'СЕТ СН'!$G$14+СВЦЭМ!$D$10+'СЕТ СН'!$G$6-'СЕТ СН'!$G$26</f>
        <v>1313.1807720900001</v>
      </c>
      <c r="X111" s="36">
        <f>SUMIFS(СВЦЭМ!$D$39:$D$782,СВЦЭМ!$A$39:$A$782,$A111,СВЦЭМ!$B$39:$B$782,X$83)+'СЕТ СН'!$G$14+СВЦЭМ!$D$10+'СЕТ СН'!$G$6-'СЕТ СН'!$G$26</f>
        <v>1337.44484134</v>
      </c>
      <c r="Y111" s="36">
        <f>SUMIFS(СВЦЭМ!$D$39:$D$782,СВЦЭМ!$A$39:$A$782,$A111,СВЦЭМ!$B$39:$B$782,Y$83)+'СЕТ СН'!$G$14+СВЦЭМ!$D$10+'СЕТ СН'!$G$6-'СЕТ СН'!$G$26</f>
        <v>1377.5299116000001</v>
      </c>
    </row>
    <row r="112" spans="1:25" ht="15.75" x14ac:dyDescent="0.2">
      <c r="A112" s="35">
        <f t="shared" si="2"/>
        <v>44437</v>
      </c>
      <c r="B112" s="36">
        <f>SUMIFS(СВЦЭМ!$D$39:$D$782,СВЦЭМ!$A$39:$A$782,$A112,СВЦЭМ!$B$39:$B$782,B$83)+'СЕТ СН'!$G$14+СВЦЭМ!$D$10+'СЕТ СН'!$G$6-'СЕТ СН'!$G$26</f>
        <v>1473.0173163099998</v>
      </c>
      <c r="C112" s="36">
        <f>SUMIFS(СВЦЭМ!$D$39:$D$782,СВЦЭМ!$A$39:$A$782,$A112,СВЦЭМ!$B$39:$B$782,C$83)+'СЕТ СН'!$G$14+СВЦЭМ!$D$10+'СЕТ СН'!$G$6-'СЕТ СН'!$G$26</f>
        <v>1536.8092790000001</v>
      </c>
      <c r="D112" s="36">
        <f>SUMIFS(СВЦЭМ!$D$39:$D$782,СВЦЭМ!$A$39:$A$782,$A112,СВЦЭМ!$B$39:$B$782,D$83)+'СЕТ СН'!$G$14+СВЦЭМ!$D$10+'СЕТ СН'!$G$6-'СЕТ СН'!$G$26</f>
        <v>1598.5731863199999</v>
      </c>
      <c r="E112" s="36">
        <f>SUMIFS(СВЦЭМ!$D$39:$D$782,СВЦЭМ!$A$39:$A$782,$A112,СВЦЭМ!$B$39:$B$782,E$83)+'СЕТ СН'!$G$14+СВЦЭМ!$D$10+'СЕТ СН'!$G$6-'СЕТ СН'!$G$26</f>
        <v>1627.7048252099999</v>
      </c>
      <c r="F112" s="36">
        <f>SUMIFS(СВЦЭМ!$D$39:$D$782,СВЦЭМ!$A$39:$A$782,$A112,СВЦЭМ!$B$39:$B$782,F$83)+'СЕТ СН'!$G$14+СВЦЭМ!$D$10+'СЕТ СН'!$G$6-'СЕТ СН'!$G$26</f>
        <v>1634.98187867</v>
      </c>
      <c r="G112" s="36">
        <f>SUMIFS(СВЦЭМ!$D$39:$D$782,СВЦЭМ!$A$39:$A$782,$A112,СВЦЭМ!$B$39:$B$782,G$83)+'СЕТ СН'!$G$14+СВЦЭМ!$D$10+'СЕТ СН'!$G$6-'СЕТ СН'!$G$26</f>
        <v>1629.6525296300001</v>
      </c>
      <c r="H112" s="36">
        <f>SUMIFS(СВЦЭМ!$D$39:$D$782,СВЦЭМ!$A$39:$A$782,$A112,СВЦЭМ!$B$39:$B$782,H$83)+'СЕТ СН'!$G$14+СВЦЭМ!$D$10+'СЕТ СН'!$G$6-'СЕТ СН'!$G$26</f>
        <v>1600.4136658</v>
      </c>
      <c r="I112" s="36">
        <f>SUMIFS(СВЦЭМ!$D$39:$D$782,СВЦЭМ!$A$39:$A$782,$A112,СВЦЭМ!$B$39:$B$782,I$83)+'СЕТ СН'!$G$14+СВЦЭМ!$D$10+'СЕТ СН'!$G$6-'СЕТ СН'!$G$26</f>
        <v>1535.68963919</v>
      </c>
      <c r="J112" s="36">
        <f>SUMIFS(СВЦЭМ!$D$39:$D$782,СВЦЭМ!$A$39:$A$782,$A112,СВЦЭМ!$B$39:$B$782,J$83)+'СЕТ СН'!$G$14+СВЦЭМ!$D$10+'СЕТ СН'!$G$6-'СЕТ СН'!$G$26</f>
        <v>1439.8165428500001</v>
      </c>
      <c r="K112" s="36">
        <f>SUMIFS(СВЦЭМ!$D$39:$D$782,СВЦЭМ!$A$39:$A$782,$A112,СВЦЭМ!$B$39:$B$782,K$83)+'СЕТ СН'!$G$14+СВЦЭМ!$D$10+'СЕТ СН'!$G$6-'СЕТ СН'!$G$26</f>
        <v>1376.1152049500001</v>
      </c>
      <c r="L112" s="36">
        <f>SUMIFS(СВЦЭМ!$D$39:$D$782,СВЦЭМ!$A$39:$A$782,$A112,СВЦЭМ!$B$39:$B$782,L$83)+'СЕТ СН'!$G$14+СВЦЭМ!$D$10+'СЕТ СН'!$G$6-'СЕТ СН'!$G$26</f>
        <v>1337.5970448</v>
      </c>
      <c r="M112" s="36">
        <f>SUMIFS(СВЦЭМ!$D$39:$D$782,СВЦЭМ!$A$39:$A$782,$A112,СВЦЭМ!$B$39:$B$782,M$83)+'СЕТ СН'!$G$14+СВЦЭМ!$D$10+'СЕТ СН'!$G$6-'СЕТ СН'!$G$26</f>
        <v>1329.4014896200001</v>
      </c>
      <c r="N112" s="36">
        <f>SUMIFS(СВЦЭМ!$D$39:$D$782,СВЦЭМ!$A$39:$A$782,$A112,СВЦЭМ!$B$39:$B$782,N$83)+'СЕТ СН'!$G$14+СВЦЭМ!$D$10+'СЕТ СН'!$G$6-'СЕТ СН'!$G$26</f>
        <v>1329.59356551</v>
      </c>
      <c r="O112" s="36">
        <f>SUMIFS(СВЦЭМ!$D$39:$D$782,СВЦЭМ!$A$39:$A$782,$A112,СВЦЭМ!$B$39:$B$782,O$83)+'СЕТ СН'!$G$14+СВЦЭМ!$D$10+'СЕТ СН'!$G$6-'СЕТ СН'!$G$26</f>
        <v>1341.7160685899998</v>
      </c>
      <c r="P112" s="36">
        <f>SUMIFS(СВЦЭМ!$D$39:$D$782,СВЦЭМ!$A$39:$A$782,$A112,СВЦЭМ!$B$39:$B$782,P$83)+'СЕТ СН'!$G$14+СВЦЭМ!$D$10+'СЕТ СН'!$G$6-'СЕТ СН'!$G$26</f>
        <v>1367.9054585600002</v>
      </c>
      <c r="Q112" s="36">
        <f>SUMIFS(СВЦЭМ!$D$39:$D$782,СВЦЭМ!$A$39:$A$782,$A112,СВЦЭМ!$B$39:$B$782,Q$83)+'СЕТ СН'!$G$14+СВЦЭМ!$D$10+'СЕТ СН'!$G$6-'СЕТ СН'!$G$26</f>
        <v>1375.7452220600001</v>
      </c>
      <c r="R112" s="36">
        <f>SUMIFS(СВЦЭМ!$D$39:$D$782,СВЦЭМ!$A$39:$A$782,$A112,СВЦЭМ!$B$39:$B$782,R$83)+'СЕТ СН'!$G$14+СВЦЭМ!$D$10+'СЕТ СН'!$G$6-'СЕТ СН'!$G$26</f>
        <v>1369.5324110000001</v>
      </c>
      <c r="S112" s="36">
        <f>SUMIFS(СВЦЭМ!$D$39:$D$782,СВЦЭМ!$A$39:$A$782,$A112,СВЦЭМ!$B$39:$B$782,S$83)+'СЕТ СН'!$G$14+СВЦЭМ!$D$10+'СЕТ СН'!$G$6-'СЕТ СН'!$G$26</f>
        <v>1344.39044345</v>
      </c>
      <c r="T112" s="36">
        <f>SUMIFS(СВЦЭМ!$D$39:$D$782,СВЦЭМ!$A$39:$A$782,$A112,СВЦЭМ!$B$39:$B$782,T$83)+'СЕТ СН'!$G$14+СВЦЭМ!$D$10+'СЕТ СН'!$G$6-'СЕТ СН'!$G$26</f>
        <v>1321.8624746800001</v>
      </c>
      <c r="U112" s="36">
        <f>SUMIFS(СВЦЭМ!$D$39:$D$782,СВЦЭМ!$A$39:$A$782,$A112,СВЦЭМ!$B$39:$B$782,U$83)+'СЕТ СН'!$G$14+СВЦЭМ!$D$10+'СЕТ СН'!$G$6-'СЕТ СН'!$G$26</f>
        <v>1320.1331088100001</v>
      </c>
      <c r="V112" s="36">
        <f>SUMIFS(СВЦЭМ!$D$39:$D$782,СВЦЭМ!$A$39:$A$782,$A112,СВЦЭМ!$B$39:$B$782,V$83)+'СЕТ СН'!$G$14+СВЦЭМ!$D$10+'СЕТ СН'!$G$6-'СЕТ СН'!$G$26</f>
        <v>1313.0380998000001</v>
      </c>
      <c r="W112" s="36">
        <f>SUMIFS(СВЦЭМ!$D$39:$D$782,СВЦЭМ!$A$39:$A$782,$A112,СВЦЭМ!$B$39:$B$782,W$83)+'СЕТ СН'!$G$14+СВЦЭМ!$D$10+'СЕТ СН'!$G$6-'СЕТ СН'!$G$26</f>
        <v>1331.1188032499999</v>
      </c>
      <c r="X112" s="36">
        <f>SUMIFS(СВЦЭМ!$D$39:$D$782,СВЦЭМ!$A$39:$A$782,$A112,СВЦЭМ!$B$39:$B$782,X$83)+'СЕТ СН'!$G$14+СВЦЭМ!$D$10+'СЕТ СН'!$G$6-'СЕТ СН'!$G$26</f>
        <v>1321.22711508</v>
      </c>
      <c r="Y112" s="36">
        <f>SUMIFS(СВЦЭМ!$D$39:$D$782,СВЦЭМ!$A$39:$A$782,$A112,СВЦЭМ!$B$39:$B$782,Y$83)+'СЕТ СН'!$G$14+СВЦЭМ!$D$10+'СЕТ СН'!$G$6-'СЕТ СН'!$G$26</f>
        <v>1365.31172027</v>
      </c>
    </row>
    <row r="113" spans="1:27" ht="15.75" x14ac:dyDescent="0.2">
      <c r="A113" s="35">
        <f t="shared" si="2"/>
        <v>44438</v>
      </c>
      <c r="B113" s="36">
        <f>SUMIFS(СВЦЭМ!$D$39:$D$782,СВЦЭМ!$A$39:$A$782,$A113,СВЦЭМ!$B$39:$B$782,B$83)+'СЕТ СН'!$G$14+СВЦЭМ!$D$10+'СЕТ СН'!$G$6-'СЕТ СН'!$G$26</f>
        <v>1444.5320819600001</v>
      </c>
      <c r="C113" s="36">
        <f>SUMIFS(СВЦЭМ!$D$39:$D$782,СВЦЭМ!$A$39:$A$782,$A113,СВЦЭМ!$B$39:$B$782,C$83)+'СЕТ СН'!$G$14+СВЦЭМ!$D$10+'СЕТ СН'!$G$6-'СЕТ СН'!$G$26</f>
        <v>1520.04282635</v>
      </c>
      <c r="D113" s="36">
        <f>SUMIFS(СВЦЭМ!$D$39:$D$782,СВЦЭМ!$A$39:$A$782,$A113,СВЦЭМ!$B$39:$B$782,D$83)+'СЕТ СН'!$G$14+СВЦЭМ!$D$10+'СЕТ СН'!$G$6-'СЕТ СН'!$G$26</f>
        <v>1570.40550723</v>
      </c>
      <c r="E113" s="36">
        <f>SUMIFS(СВЦЭМ!$D$39:$D$782,СВЦЭМ!$A$39:$A$782,$A113,СВЦЭМ!$B$39:$B$782,E$83)+'СЕТ СН'!$G$14+СВЦЭМ!$D$10+'СЕТ СН'!$G$6-'СЕТ СН'!$G$26</f>
        <v>1595.2014027300002</v>
      </c>
      <c r="F113" s="36">
        <f>SUMIFS(СВЦЭМ!$D$39:$D$782,СВЦЭМ!$A$39:$A$782,$A113,СВЦЭМ!$B$39:$B$782,F$83)+'СЕТ СН'!$G$14+СВЦЭМ!$D$10+'СЕТ СН'!$G$6-'СЕТ СН'!$G$26</f>
        <v>1601.4708556599999</v>
      </c>
      <c r="G113" s="36">
        <f>SUMIFS(СВЦЭМ!$D$39:$D$782,СВЦЭМ!$A$39:$A$782,$A113,СВЦЭМ!$B$39:$B$782,G$83)+'СЕТ СН'!$G$14+СВЦЭМ!$D$10+'СЕТ СН'!$G$6-'СЕТ СН'!$G$26</f>
        <v>1585.62076499</v>
      </c>
      <c r="H113" s="36">
        <f>SUMIFS(СВЦЭМ!$D$39:$D$782,СВЦЭМ!$A$39:$A$782,$A113,СВЦЭМ!$B$39:$B$782,H$83)+'СЕТ СН'!$G$14+СВЦЭМ!$D$10+'СЕТ СН'!$G$6-'СЕТ СН'!$G$26</f>
        <v>1538.95411169</v>
      </c>
      <c r="I113" s="36">
        <f>SUMIFS(СВЦЭМ!$D$39:$D$782,СВЦЭМ!$A$39:$A$782,$A113,СВЦЭМ!$B$39:$B$782,I$83)+'СЕТ СН'!$G$14+СВЦЭМ!$D$10+'СЕТ СН'!$G$6-'СЕТ СН'!$G$26</f>
        <v>1447.4622591299999</v>
      </c>
      <c r="J113" s="36">
        <f>SUMIFS(СВЦЭМ!$D$39:$D$782,СВЦЭМ!$A$39:$A$782,$A113,СВЦЭМ!$B$39:$B$782,J$83)+'СЕТ СН'!$G$14+СВЦЭМ!$D$10+'СЕТ СН'!$G$6-'СЕТ СН'!$G$26</f>
        <v>1388.3239754800002</v>
      </c>
      <c r="K113" s="36">
        <f>SUMIFS(СВЦЭМ!$D$39:$D$782,СВЦЭМ!$A$39:$A$782,$A113,СВЦЭМ!$B$39:$B$782,K$83)+'СЕТ СН'!$G$14+СВЦЭМ!$D$10+'СЕТ СН'!$G$6-'СЕТ СН'!$G$26</f>
        <v>1320.27659395</v>
      </c>
      <c r="L113" s="36">
        <f>SUMIFS(СВЦЭМ!$D$39:$D$782,СВЦЭМ!$A$39:$A$782,$A113,СВЦЭМ!$B$39:$B$782,L$83)+'СЕТ СН'!$G$14+СВЦЭМ!$D$10+'СЕТ СН'!$G$6-'СЕТ СН'!$G$26</f>
        <v>1319.05908987</v>
      </c>
      <c r="M113" s="36">
        <f>SUMIFS(СВЦЭМ!$D$39:$D$782,СВЦЭМ!$A$39:$A$782,$A113,СВЦЭМ!$B$39:$B$782,M$83)+'СЕТ СН'!$G$14+СВЦЭМ!$D$10+'СЕТ СН'!$G$6-'СЕТ СН'!$G$26</f>
        <v>1320.1973589300001</v>
      </c>
      <c r="N113" s="36">
        <f>SUMIFS(СВЦЭМ!$D$39:$D$782,СВЦЭМ!$A$39:$A$782,$A113,СВЦЭМ!$B$39:$B$782,N$83)+'СЕТ СН'!$G$14+СВЦЭМ!$D$10+'СЕТ СН'!$G$6-'СЕТ СН'!$G$26</f>
        <v>1318.1624814500001</v>
      </c>
      <c r="O113" s="36">
        <f>SUMIFS(СВЦЭМ!$D$39:$D$782,СВЦЭМ!$A$39:$A$782,$A113,СВЦЭМ!$B$39:$B$782,O$83)+'СЕТ СН'!$G$14+СВЦЭМ!$D$10+'СЕТ СН'!$G$6-'СЕТ СН'!$G$26</f>
        <v>1361.0038719700001</v>
      </c>
      <c r="P113" s="36">
        <f>SUMIFS(СВЦЭМ!$D$39:$D$782,СВЦЭМ!$A$39:$A$782,$A113,СВЦЭМ!$B$39:$B$782,P$83)+'СЕТ СН'!$G$14+СВЦЭМ!$D$10+'СЕТ СН'!$G$6-'СЕТ СН'!$G$26</f>
        <v>1355.44807386</v>
      </c>
      <c r="Q113" s="36">
        <f>SUMIFS(СВЦЭМ!$D$39:$D$782,СВЦЭМ!$A$39:$A$782,$A113,СВЦЭМ!$B$39:$B$782,Q$83)+'СЕТ СН'!$G$14+СВЦЭМ!$D$10+'СЕТ СН'!$G$6-'СЕТ СН'!$G$26</f>
        <v>1354.97903959</v>
      </c>
      <c r="R113" s="36">
        <f>SUMIFS(СВЦЭМ!$D$39:$D$782,СВЦЭМ!$A$39:$A$782,$A113,СВЦЭМ!$B$39:$B$782,R$83)+'СЕТ СН'!$G$14+СВЦЭМ!$D$10+'СЕТ СН'!$G$6-'СЕТ СН'!$G$26</f>
        <v>1350.8455162400001</v>
      </c>
      <c r="S113" s="36">
        <f>SUMIFS(СВЦЭМ!$D$39:$D$782,СВЦЭМ!$A$39:$A$782,$A113,СВЦЭМ!$B$39:$B$782,S$83)+'СЕТ СН'!$G$14+СВЦЭМ!$D$10+'СЕТ СН'!$G$6-'СЕТ СН'!$G$26</f>
        <v>1325.9785529999999</v>
      </c>
      <c r="T113" s="36">
        <f>SUMIFS(СВЦЭМ!$D$39:$D$782,СВЦЭМ!$A$39:$A$782,$A113,СВЦЭМ!$B$39:$B$782,T$83)+'СЕТ СН'!$G$14+СВЦЭМ!$D$10+'СЕТ СН'!$G$6-'СЕТ СН'!$G$26</f>
        <v>1336.62337389</v>
      </c>
      <c r="U113" s="36">
        <f>SUMIFS(СВЦЭМ!$D$39:$D$782,СВЦЭМ!$A$39:$A$782,$A113,СВЦЭМ!$B$39:$B$782,U$83)+'СЕТ СН'!$G$14+СВЦЭМ!$D$10+'СЕТ СН'!$G$6-'СЕТ СН'!$G$26</f>
        <v>1337.2496745799999</v>
      </c>
      <c r="V113" s="36">
        <f>SUMIFS(СВЦЭМ!$D$39:$D$782,СВЦЭМ!$A$39:$A$782,$A113,СВЦЭМ!$B$39:$B$782,V$83)+'СЕТ СН'!$G$14+СВЦЭМ!$D$10+'СЕТ СН'!$G$6-'СЕТ СН'!$G$26</f>
        <v>1342.4158354199999</v>
      </c>
      <c r="W113" s="36">
        <f>SUMIFS(СВЦЭМ!$D$39:$D$782,СВЦЭМ!$A$39:$A$782,$A113,СВЦЭМ!$B$39:$B$782,W$83)+'СЕТ СН'!$G$14+СВЦЭМ!$D$10+'СЕТ СН'!$G$6-'СЕТ СН'!$G$26</f>
        <v>1348.9845131500001</v>
      </c>
      <c r="X113" s="36">
        <f>SUMIFS(СВЦЭМ!$D$39:$D$782,СВЦЭМ!$A$39:$A$782,$A113,СВЦЭМ!$B$39:$B$782,X$83)+'СЕТ СН'!$G$14+СВЦЭМ!$D$10+'СЕТ СН'!$G$6-'СЕТ СН'!$G$26</f>
        <v>1328.2375768500001</v>
      </c>
      <c r="Y113" s="36">
        <f>SUMIFS(СВЦЭМ!$D$39:$D$782,СВЦЭМ!$A$39:$A$782,$A113,СВЦЭМ!$B$39:$B$782,Y$83)+'СЕТ СН'!$G$14+СВЦЭМ!$D$10+'СЕТ СН'!$G$6-'СЕТ СН'!$G$26</f>
        <v>1389.1911941600001</v>
      </c>
    </row>
    <row r="114" spans="1:27" ht="15.75" x14ac:dyDescent="0.2">
      <c r="A114" s="35">
        <f t="shared" si="2"/>
        <v>44439</v>
      </c>
      <c r="B114" s="36">
        <f>SUMIFS(СВЦЭМ!$D$39:$D$782,СВЦЭМ!$A$39:$A$782,$A114,СВЦЭМ!$B$39:$B$782,B$83)+'СЕТ СН'!$G$14+СВЦЭМ!$D$10+'СЕТ СН'!$G$6-'СЕТ СН'!$G$26</f>
        <v>1483.7316065700002</v>
      </c>
      <c r="C114" s="36">
        <f>SUMIFS(СВЦЭМ!$D$39:$D$782,СВЦЭМ!$A$39:$A$782,$A114,СВЦЭМ!$B$39:$B$782,C$83)+'СЕТ СН'!$G$14+СВЦЭМ!$D$10+'СЕТ СН'!$G$6-'СЕТ СН'!$G$26</f>
        <v>1554.73233813</v>
      </c>
      <c r="D114" s="36">
        <f>SUMIFS(СВЦЭМ!$D$39:$D$782,СВЦЭМ!$A$39:$A$782,$A114,СВЦЭМ!$B$39:$B$782,D$83)+'СЕТ СН'!$G$14+СВЦЭМ!$D$10+'СЕТ СН'!$G$6-'СЕТ СН'!$G$26</f>
        <v>1603.0496923199998</v>
      </c>
      <c r="E114" s="36">
        <f>SUMIFS(СВЦЭМ!$D$39:$D$782,СВЦЭМ!$A$39:$A$782,$A114,СВЦЭМ!$B$39:$B$782,E$83)+'СЕТ СН'!$G$14+СВЦЭМ!$D$10+'СЕТ СН'!$G$6-'СЕТ СН'!$G$26</f>
        <v>1618.6648739299999</v>
      </c>
      <c r="F114" s="36">
        <f>SUMIFS(СВЦЭМ!$D$39:$D$782,СВЦЭМ!$A$39:$A$782,$A114,СВЦЭМ!$B$39:$B$782,F$83)+'СЕТ СН'!$G$14+СВЦЭМ!$D$10+'СЕТ СН'!$G$6-'СЕТ СН'!$G$26</f>
        <v>1626.9068093999999</v>
      </c>
      <c r="G114" s="36">
        <f>SUMIFS(СВЦЭМ!$D$39:$D$782,СВЦЭМ!$A$39:$A$782,$A114,СВЦЭМ!$B$39:$B$782,G$83)+'СЕТ СН'!$G$14+СВЦЭМ!$D$10+'СЕТ СН'!$G$6-'СЕТ СН'!$G$26</f>
        <v>1625.20200391</v>
      </c>
      <c r="H114" s="36">
        <f>SUMIFS(СВЦЭМ!$D$39:$D$782,СВЦЭМ!$A$39:$A$782,$A114,СВЦЭМ!$B$39:$B$782,H$83)+'СЕТ СН'!$G$14+СВЦЭМ!$D$10+'СЕТ СН'!$G$6-'СЕТ СН'!$G$26</f>
        <v>1576.98998246</v>
      </c>
      <c r="I114" s="36">
        <f>SUMIFS(СВЦЭМ!$D$39:$D$782,СВЦЭМ!$A$39:$A$782,$A114,СВЦЭМ!$B$39:$B$782,I$83)+'СЕТ СН'!$G$14+СВЦЭМ!$D$10+'СЕТ СН'!$G$6-'СЕТ СН'!$G$26</f>
        <v>1453.1227470200001</v>
      </c>
      <c r="J114" s="36">
        <f>SUMIFS(СВЦЭМ!$D$39:$D$782,СВЦЭМ!$A$39:$A$782,$A114,СВЦЭМ!$B$39:$B$782,J$83)+'СЕТ СН'!$G$14+СВЦЭМ!$D$10+'СЕТ СН'!$G$6-'СЕТ СН'!$G$26</f>
        <v>1354.65607477</v>
      </c>
      <c r="K114" s="36">
        <f>SUMIFS(СВЦЭМ!$D$39:$D$782,СВЦЭМ!$A$39:$A$782,$A114,СВЦЭМ!$B$39:$B$782,K$83)+'СЕТ СН'!$G$14+СВЦЭМ!$D$10+'СЕТ СН'!$G$6-'СЕТ СН'!$G$26</f>
        <v>1303.10656556</v>
      </c>
      <c r="L114" s="36">
        <f>SUMIFS(СВЦЭМ!$D$39:$D$782,СВЦЭМ!$A$39:$A$782,$A114,СВЦЭМ!$B$39:$B$782,L$83)+'СЕТ СН'!$G$14+СВЦЭМ!$D$10+'СЕТ СН'!$G$6-'СЕТ СН'!$G$26</f>
        <v>1294.9149570899999</v>
      </c>
      <c r="M114" s="36">
        <f>SUMIFS(СВЦЭМ!$D$39:$D$782,СВЦЭМ!$A$39:$A$782,$A114,СВЦЭМ!$B$39:$B$782,M$83)+'СЕТ СН'!$G$14+СВЦЭМ!$D$10+'СЕТ СН'!$G$6-'СЕТ СН'!$G$26</f>
        <v>1293.6500701099999</v>
      </c>
      <c r="N114" s="36">
        <f>SUMIFS(СВЦЭМ!$D$39:$D$782,СВЦЭМ!$A$39:$A$782,$A114,СВЦЭМ!$B$39:$B$782,N$83)+'СЕТ СН'!$G$14+СВЦЭМ!$D$10+'СЕТ СН'!$G$6-'СЕТ СН'!$G$26</f>
        <v>1292.0240274400001</v>
      </c>
      <c r="O114" s="36">
        <f>SUMIFS(СВЦЭМ!$D$39:$D$782,СВЦЭМ!$A$39:$A$782,$A114,СВЦЭМ!$B$39:$B$782,O$83)+'СЕТ СН'!$G$14+СВЦЭМ!$D$10+'СЕТ СН'!$G$6-'СЕТ СН'!$G$26</f>
        <v>1301.0711834799999</v>
      </c>
      <c r="P114" s="36">
        <f>SUMIFS(СВЦЭМ!$D$39:$D$782,СВЦЭМ!$A$39:$A$782,$A114,СВЦЭМ!$B$39:$B$782,P$83)+'СЕТ СН'!$G$14+СВЦЭМ!$D$10+'СЕТ СН'!$G$6-'СЕТ СН'!$G$26</f>
        <v>1333.1523678799999</v>
      </c>
      <c r="Q114" s="36">
        <f>SUMIFS(СВЦЭМ!$D$39:$D$782,СВЦЭМ!$A$39:$A$782,$A114,СВЦЭМ!$B$39:$B$782,Q$83)+'СЕТ СН'!$G$14+СВЦЭМ!$D$10+'СЕТ СН'!$G$6-'СЕТ СН'!$G$26</f>
        <v>1336.1602355</v>
      </c>
      <c r="R114" s="36">
        <f>SUMIFS(СВЦЭМ!$D$39:$D$782,СВЦЭМ!$A$39:$A$782,$A114,СВЦЭМ!$B$39:$B$782,R$83)+'СЕТ СН'!$G$14+СВЦЭМ!$D$10+'СЕТ СН'!$G$6-'СЕТ СН'!$G$26</f>
        <v>1330.73685516</v>
      </c>
      <c r="S114" s="36">
        <f>SUMIFS(СВЦЭМ!$D$39:$D$782,СВЦЭМ!$A$39:$A$782,$A114,СВЦЭМ!$B$39:$B$782,S$83)+'СЕТ СН'!$G$14+СВЦЭМ!$D$10+'СЕТ СН'!$G$6-'СЕТ СН'!$G$26</f>
        <v>1313.5506274700001</v>
      </c>
      <c r="T114" s="36">
        <f>SUMIFS(СВЦЭМ!$D$39:$D$782,СВЦЭМ!$A$39:$A$782,$A114,СВЦЭМ!$B$39:$B$782,T$83)+'СЕТ СН'!$G$14+СВЦЭМ!$D$10+'СЕТ СН'!$G$6-'СЕТ СН'!$G$26</f>
        <v>1316.33203495</v>
      </c>
      <c r="U114" s="36">
        <f>SUMIFS(СВЦЭМ!$D$39:$D$782,СВЦЭМ!$A$39:$A$782,$A114,СВЦЭМ!$B$39:$B$782,U$83)+'СЕТ СН'!$G$14+СВЦЭМ!$D$10+'СЕТ СН'!$G$6-'СЕТ СН'!$G$26</f>
        <v>1315.65925892</v>
      </c>
      <c r="V114" s="36">
        <f>SUMIFS(СВЦЭМ!$D$39:$D$782,СВЦЭМ!$A$39:$A$782,$A114,СВЦЭМ!$B$39:$B$782,V$83)+'СЕТ СН'!$G$14+СВЦЭМ!$D$10+'СЕТ СН'!$G$6-'СЕТ СН'!$G$26</f>
        <v>1333.10385668</v>
      </c>
      <c r="W114" s="36">
        <f>SUMIFS(СВЦЭМ!$D$39:$D$782,СВЦЭМ!$A$39:$A$782,$A114,СВЦЭМ!$B$39:$B$782,W$83)+'СЕТ СН'!$G$14+СВЦЭМ!$D$10+'СЕТ СН'!$G$6-'СЕТ СН'!$G$26</f>
        <v>1338.04828133</v>
      </c>
      <c r="X114" s="36">
        <f>SUMIFS(СВЦЭМ!$D$39:$D$782,СВЦЭМ!$A$39:$A$782,$A114,СВЦЭМ!$B$39:$B$782,X$83)+'СЕТ СН'!$G$14+СВЦЭМ!$D$10+'СЕТ СН'!$G$6-'СЕТ СН'!$G$26</f>
        <v>1308.8734500200001</v>
      </c>
      <c r="Y114" s="36">
        <f>SUMIFS(СВЦЭМ!$D$39:$D$782,СВЦЭМ!$A$39:$A$782,$A114,СВЦЭМ!$B$39:$B$782,Y$83)+'СЕТ СН'!$G$14+СВЦЭМ!$D$10+'СЕТ СН'!$G$6-'СЕТ СН'!$G$26</f>
        <v>1370.1853912699999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01.08.2021</v>
      </c>
      <c r="B120" s="36">
        <f>SUMIFS(СВЦЭМ!$D$39:$D$782,СВЦЭМ!$A$39:$A$782,$A120,СВЦЭМ!$B$39:$B$782,B$119)+'СЕТ СН'!$H$14+СВЦЭМ!$D$10+'СЕТ СН'!$H$6-'СЕТ СН'!$H$26</f>
        <v>1292.0398260499999</v>
      </c>
      <c r="C120" s="36">
        <f>SUMIFS(СВЦЭМ!$D$39:$D$782,СВЦЭМ!$A$39:$A$782,$A120,СВЦЭМ!$B$39:$B$782,C$119)+'СЕТ СН'!$H$14+СВЦЭМ!$D$10+'СЕТ СН'!$H$6-'СЕТ СН'!$H$26</f>
        <v>1367.4431866899999</v>
      </c>
      <c r="D120" s="36">
        <f>SUMIFS(СВЦЭМ!$D$39:$D$782,СВЦЭМ!$A$39:$A$782,$A120,СВЦЭМ!$B$39:$B$782,D$119)+'СЕТ СН'!$H$14+СВЦЭМ!$D$10+'СЕТ СН'!$H$6-'СЕТ СН'!$H$26</f>
        <v>1429.4766771899999</v>
      </c>
      <c r="E120" s="36">
        <f>SUMIFS(СВЦЭМ!$D$39:$D$782,СВЦЭМ!$A$39:$A$782,$A120,СВЦЭМ!$B$39:$B$782,E$119)+'СЕТ СН'!$H$14+СВЦЭМ!$D$10+'СЕТ СН'!$H$6-'СЕТ СН'!$H$26</f>
        <v>1451.8802094</v>
      </c>
      <c r="F120" s="36">
        <f>SUMIFS(СВЦЭМ!$D$39:$D$782,СВЦЭМ!$A$39:$A$782,$A120,СВЦЭМ!$B$39:$B$782,F$119)+'СЕТ СН'!$H$14+СВЦЭМ!$D$10+'СЕТ СН'!$H$6-'СЕТ СН'!$H$26</f>
        <v>1453.11629556</v>
      </c>
      <c r="G120" s="36">
        <f>SUMIFS(СВЦЭМ!$D$39:$D$782,СВЦЭМ!$A$39:$A$782,$A120,СВЦЭМ!$B$39:$B$782,G$119)+'СЕТ СН'!$H$14+СВЦЭМ!$D$10+'СЕТ СН'!$H$6-'СЕТ СН'!$H$26</f>
        <v>1447.5175039799999</v>
      </c>
      <c r="H120" s="36">
        <f>SUMIFS(СВЦЭМ!$D$39:$D$782,СВЦЭМ!$A$39:$A$782,$A120,СВЦЭМ!$B$39:$B$782,H$119)+'СЕТ СН'!$H$14+СВЦЭМ!$D$10+'СЕТ СН'!$H$6-'СЕТ СН'!$H$26</f>
        <v>1422.6938040999999</v>
      </c>
      <c r="I120" s="36">
        <f>SUMIFS(СВЦЭМ!$D$39:$D$782,СВЦЭМ!$A$39:$A$782,$A120,СВЦЭМ!$B$39:$B$782,I$119)+'СЕТ СН'!$H$14+СВЦЭМ!$D$10+'СЕТ СН'!$H$6-'СЕТ СН'!$H$26</f>
        <v>1357.5757218599999</v>
      </c>
      <c r="J120" s="36">
        <f>SUMIFS(СВЦЭМ!$D$39:$D$782,СВЦЭМ!$A$39:$A$782,$A120,СВЦЭМ!$B$39:$B$782,J$119)+'СЕТ СН'!$H$14+СВЦЭМ!$D$10+'СЕТ СН'!$H$6-'СЕТ СН'!$H$26</f>
        <v>1281.3796068899999</v>
      </c>
      <c r="K120" s="36">
        <f>SUMIFS(СВЦЭМ!$D$39:$D$782,СВЦЭМ!$A$39:$A$782,$A120,СВЦЭМ!$B$39:$B$782,K$119)+'СЕТ СН'!$H$14+СВЦЭМ!$D$10+'СЕТ СН'!$H$6-'СЕТ СН'!$H$26</f>
        <v>1227.4915997599999</v>
      </c>
      <c r="L120" s="36">
        <f>SUMIFS(СВЦЭМ!$D$39:$D$782,СВЦЭМ!$A$39:$A$782,$A120,СВЦЭМ!$B$39:$B$782,L$119)+'СЕТ СН'!$H$14+СВЦЭМ!$D$10+'СЕТ СН'!$H$6-'СЕТ СН'!$H$26</f>
        <v>1247.8045424299999</v>
      </c>
      <c r="M120" s="36">
        <f>SUMIFS(СВЦЭМ!$D$39:$D$782,СВЦЭМ!$A$39:$A$782,$A120,СВЦЭМ!$B$39:$B$782,M$119)+'СЕТ СН'!$H$14+СВЦЭМ!$D$10+'СЕТ СН'!$H$6-'СЕТ СН'!$H$26</f>
        <v>1233.33285619</v>
      </c>
      <c r="N120" s="36">
        <f>SUMIFS(СВЦЭМ!$D$39:$D$782,СВЦЭМ!$A$39:$A$782,$A120,СВЦЭМ!$B$39:$B$782,N$119)+'СЕТ СН'!$H$14+СВЦЭМ!$D$10+'СЕТ СН'!$H$6-'СЕТ СН'!$H$26</f>
        <v>1246.0703882299999</v>
      </c>
      <c r="O120" s="36">
        <f>SUMIFS(СВЦЭМ!$D$39:$D$782,СВЦЭМ!$A$39:$A$782,$A120,СВЦЭМ!$B$39:$B$782,O$119)+'СЕТ СН'!$H$14+СВЦЭМ!$D$10+'СЕТ СН'!$H$6-'СЕТ СН'!$H$26</f>
        <v>1255.35785945</v>
      </c>
      <c r="P120" s="36">
        <f>SUMIFS(СВЦЭМ!$D$39:$D$782,СВЦЭМ!$A$39:$A$782,$A120,СВЦЭМ!$B$39:$B$782,P$119)+'СЕТ СН'!$H$14+СВЦЭМ!$D$10+'СЕТ СН'!$H$6-'СЕТ СН'!$H$26</f>
        <v>1265.51447824</v>
      </c>
      <c r="Q120" s="36">
        <f>SUMIFS(СВЦЭМ!$D$39:$D$782,СВЦЭМ!$A$39:$A$782,$A120,СВЦЭМ!$B$39:$B$782,Q$119)+'СЕТ СН'!$H$14+СВЦЭМ!$D$10+'СЕТ СН'!$H$6-'СЕТ СН'!$H$26</f>
        <v>1273.5376422899999</v>
      </c>
      <c r="R120" s="36">
        <f>SUMIFS(СВЦЭМ!$D$39:$D$782,СВЦЭМ!$A$39:$A$782,$A120,СВЦЭМ!$B$39:$B$782,R$119)+'СЕТ СН'!$H$14+СВЦЭМ!$D$10+'СЕТ СН'!$H$6-'СЕТ СН'!$H$26</f>
        <v>1259.00454717</v>
      </c>
      <c r="S120" s="36">
        <f>SUMIFS(СВЦЭМ!$D$39:$D$782,СВЦЭМ!$A$39:$A$782,$A120,СВЦЭМ!$B$39:$B$782,S$119)+'СЕТ СН'!$H$14+СВЦЭМ!$D$10+'СЕТ СН'!$H$6-'СЕТ СН'!$H$26</f>
        <v>1244.3176377099999</v>
      </c>
      <c r="T120" s="36">
        <f>SUMIFS(СВЦЭМ!$D$39:$D$782,СВЦЭМ!$A$39:$A$782,$A120,СВЦЭМ!$B$39:$B$782,T$119)+'СЕТ СН'!$H$14+СВЦЭМ!$D$10+'СЕТ СН'!$H$6-'СЕТ СН'!$H$26</f>
        <v>1231.76009632</v>
      </c>
      <c r="U120" s="36">
        <f>SUMIFS(СВЦЭМ!$D$39:$D$782,СВЦЭМ!$A$39:$A$782,$A120,СВЦЭМ!$B$39:$B$782,U$119)+'СЕТ СН'!$H$14+СВЦЭМ!$D$10+'СЕТ СН'!$H$6-'СЕТ СН'!$H$26</f>
        <v>1217.3325987999999</v>
      </c>
      <c r="V120" s="36">
        <f>SUMIFS(СВЦЭМ!$D$39:$D$782,СВЦЭМ!$A$39:$A$782,$A120,СВЦЭМ!$B$39:$B$782,V$119)+'СЕТ СН'!$H$14+СВЦЭМ!$D$10+'СЕТ СН'!$H$6-'СЕТ СН'!$H$26</f>
        <v>1203.7850231800001</v>
      </c>
      <c r="W120" s="36">
        <f>SUMIFS(СВЦЭМ!$D$39:$D$782,СВЦЭМ!$A$39:$A$782,$A120,СВЦЭМ!$B$39:$B$782,W$119)+'СЕТ СН'!$H$14+СВЦЭМ!$D$10+'СЕТ СН'!$H$6-'СЕТ СН'!$H$26</f>
        <v>1213.83420542</v>
      </c>
      <c r="X120" s="36">
        <f>SUMIFS(СВЦЭМ!$D$39:$D$782,СВЦЭМ!$A$39:$A$782,$A120,СВЦЭМ!$B$39:$B$782,X$119)+'СЕТ СН'!$H$14+СВЦЭМ!$D$10+'СЕТ СН'!$H$6-'СЕТ СН'!$H$26</f>
        <v>1196.3877571399998</v>
      </c>
      <c r="Y120" s="36">
        <f>SUMIFS(СВЦЭМ!$D$39:$D$782,СВЦЭМ!$A$39:$A$782,$A120,СВЦЭМ!$B$39:$B$782,Y$119)+'СЕТ СН'!$H$14+СВЦЭМ!$D$10+'СЕТ СН'!$H$6-'СЕТ СН'!$H$26</f>
        <v>1234.70620704</v>
      </c>
      <c r="AA120" s="45"/>
    </row>
    <row r="121" spans="1:27" ht="15.75" x14ac:dyDescent="0.2">
      <c r="A121" s="35">
        <f>A120+1</f>
        <v>44410</v>
      </c>
      <c r="B121" s="36">
        <f>SUMIFS(СВЦЭМ!$D$39:$D$782,СВЦЭМ!$A$39:$A$782,$A121,СВЦЭМ!$B$39:$B$782,B$119)+'СЕТ СН'!$H$14+СВЦЭМ!$D$10+'СЕТ СН'!$H$6-'СЕТ СН'!$H$26</f>
        <v>1291.30080806</v>
      </c>
      <c r="C121" s="36">
        <f>SUMIFS(СВЦЭМ!$D$39:$D$782,СВЦЭМ!$A$39:$A$782,$A121,СВЦЭМ!$B$39:$B$782,C$119)+'СЕТ СН'!$H$14+СВЦЭМ!$D$10+'СЕТ СН'!$H$6-'СЕТ СН'!$H$26</f>
        <v>1323.24708882</v>
      </c>
      <c r="D121" s="36">
        <f>SUMIFS(СВЦЭМ!$D$39:$D$782,СВЦЭМ!$A$39:$A$782,$A121,СВЦЭМ!$B$39:$B$782,D$119)+'СЕТ СН'!$H$14+СВЦЭМ!$D$10+'СЕТ СН'!$H$6-'СЕТ СН'!$H$26</f>
        <v>1371.2629268399999</v>
      </c>
      <c r="E121" s="36">
        <f>SUMIFS(СВЦЭМ!$D$39:$D$782,СВЦЭМ!$A$39:$A$782,$A121,СВЦЭМ!$B$39:$B$782,E$119)+'СЕТ СН'!$H$14+СВЦЭМ!$D$10+'СЕТ СН'!$H$6-'СЕТ СН'!$H$26</f>
        <v>1394.5182219399999</v>
      </c>
      <c r="F121" s="36">
        <f>SUMIFS(СВЦЭМ!$D$39:$D$782,СВЦЭМ!$A$39:$A$782,$A121,СВЦЭМ!$B$39:$B$782,F$119)+'СЕТ СН'!$H$14+СВЦЭМ!$D$10+'СЕТ СН'!$H$6-'СЕТ СН'!$H$26</f>
        <v>1392.4721446399999</v>
      </c>
      <c r="G121" s="36">
        <f>SUMIFS(СВЦЭМ!$D$39:$D$782,СВЦЭМ!$A$39:$A$782,$A121,СВЦЭМ!$B$39:$B$782,G$119)+'СЕТ СН'!$H$14+СВЦЭМ!$D$10+'СЕТ СН'!$H$6-'СЕТ СН'!$H$26</f>
        <v>1372.6664090699999</v>
      </c>
      <c r="H121" s="36">
        <f>SUMIFS(СВЦЭМ!$D$39:$D$782,СВЦЭМ!$A$39:$A$782,$A121,СВЦЭМ!$B$39:$B$782,H$119)+'СЕТ СН'!$H$14+СВЦЭМ!$D$10+'СЕТ СН'!$H$6-'СЕТ СН'!$H$26</f>
        <v>1340.48726807</v>
      </c>
      <c r="I121" s="36">
        <f>SUMIFS(СВЦЭМ!$D$39:$D$782,СВЦЭМ!$A$39:$A$782,$A121,СВЦЭМ!$B$39:$B$782,I$119)+'СЕТ СН'!$H$14+СВЦЭМ!$D$10+'СЕТ СН'!$H$6-'СЕТ СН'!$H$26</f>
        <v>1282.2317481</v>
      </c>
      <c r="J121" s="36">
        <f>SUMIFS(СВЦЭМ!$D$39:$D$782,СВЦЭМ!$A$39:$A$782,$A121,СВЦЭМ!$B$39:$B$782,J$119)+'СЕТ СН'!$H$14+СВЦЭМ!$D$10+'СЕТ СН'!$H$6-'СЕТ СН'!$H$26</f>
        <v>1216.9641868799999</v>
      </c>
      <c r="K121" s="36">
        <f>SUMIFS(СВЦЭМ!$D$39:$D$782,СВЦЭМ!$A$39:$A$782,$A121,СВЦЭМ!$B$39:$B$782,K$119)+'СЕТ СН'!$H$14+СВЦЭМ!$D$10+'СЕТ СН'!$H$6-'СЕТ СН'!$H$26</f>
        <v>1182.47934394</v>
      </c>
      <c r="L121" s="36">
        <f>SUMIFS(СВЦЭМ!$D$39:$D$782,СВЦЭМ!$A$39:$A$782,$A121,СВЦЭМ!$B$39:$B$782,L$119)+'СЕТ СН'!$H$14+СВЦЭМ!$D$10+'СЕТ СН'!$H$6-'СЕТ СН'!$H$26</f>
        <v>1205.1799248</v>
      </c>
      <c r="M121" s="36">
        <f>SUMIFS(СВЦЭМ!$D$39:$D$782,СВЦЭМ!$A$39:$A$782,$A121,СВЦЭМ!$B$39:$B$782,M$119)+'СЕТ СН'!$H$14+СВЦЭМ!$D$10+'СЕТ СН'!$H$6-'СЕТ СН'!$H$26</f>
        <v>1217.6181833599999</v>
      </c>
      <c r="N121" s="36">
        <f>SUMIFS(СВЦЭМ!$D$39:$D$782,СВЦЭМ!$A$39:$A$782,$A121,СВЦЭМ!$B$39:$B$782,N$119)+'СЕТ СН'!$H$14+СВЦЭМ!$D$10+'СЕТ СН'!$H$6-'СЕТ СН'!$H$26</f>
        <v>1215.00990559</v>
      </c>
      <c r="O121" s="36">
        <f>SUMIFS(СВЦЭМ!$D$39:$D$782,СВЦЭМ!$A$39:$A$782,$A121,СВЦЭМ!$B$39:$B$782,O$119)+'СЕТ СН'!$H$14+СВЦЭМ!$D$10+'СЕТ СН'!$H$6-'СЕТ СН'!$H$26</f>
        <v>1216.45710861</v>
      </c>
      <c r="P121" s="36">
        <f>SUMIFS(СВЦЭМ!$D$39:$D$782,СВЦЭМ!$A$39:$A$782,$A121,СВЦЭМ!$B$39:$B$782,P$119)+'СЕТ СН'!$H$14+СВЦЭМ!$D$10+'СЕТ СН'!$H$6-'СЕТ СН'!$H$26</f>
        <v>1219.1994678199999</v>
      </c>
      <c r="Q121" s="36">
        <f>SUMIFS(СВЦЭМ!$D$39:$D$782,СВЦЭМ!$A$39:$A$782,$A121,СВЦЭМ!$B$39:$B$782,Q$119)+'СЕТ СН'!$H$14+СВЦЭМ!$D$10+'СЕТ СН'!$H$6-'СЕТ СН'!$H$26</f>
        <v>1222.8142532699999</v>
      </c>
      <c r="R121" s="36">
        <f>SUMIFS(СВЦЭМ!$D$39:$D$782,СВЦЭМ!$A$39:$A$782,$A121,СВЦЭМ!$B$39:$B$782,R$119)+'СЕТ СН'!$H$14+СВЦЭМ!$D$10+'СЕТ СН'!$H$6-'СЕТ СН'!$H$26</f>
        <v>1216.05114022</v>
      </c>
      <c r="S121" s="36">
        <f>SUMIFS(СВЦЭМ!$D$39:$D$782,СВЦЭМ!$A$39:$A$782,$A121,СВЦЭМ!$B$39:$B$782,S$119)+'СЕТ СН'!$H$14+СВЦЭМ!$D$10+'СЕТ СН'!$H$6-'СЕТ СН'!$H$26</f>
        <v>1231.73748484</v>
      </c>
      <c r="T121" s="36">
        <f>SUMIFS(СВЦЭМ!$D$39:$D$782,СВЦЭМ!$A$39:$A$782,$A121,СВЦЭМ!$B$39:$B$782,T$119)+'СЕТ СН'!$H$14+СВЦЭМ!$D$10+'СЕТ СН'!$H$6-'СЕТ СН'!$H$26</f>
        <v>1267.18662651</v>
      </c>
      <c r="U121" s="36">
        <f>SUMIFS(СВЦЭМ!$D$39:$D$782,СВЦЭМ!$A$39:$A$782,$A121,СВЦЭМ!$B$39:$B$782,U$119)+'СЕТ СН'!$H$14+СВЦЭМ!$D$10+'СЕТ СН'!$H$6-'СЕТ СН'!$H$26</f>
        <v>1266.56648696</v>
      </c>
      <c r="V121" s="36">
        <f>SUMIFS(СВЦЭМ!$D$39:$D$782,СВЦЭМ!$A$39:$A$782,$A121,СВЦЭМ!$B$39:$B$782,V$119)+'СЕТ СН'!$H$14+СВЦЭМ!$D$10+'СЕТ СН'!$H$6-'СЕТ СН'!$H$26</f>
        <v>1233.86601114</v>
      </c>
      <c r="W121" s="36">
        <f>SUMIFS(СВЦЭМ!$D$39:$D$782,СВЦЭМ!$A$39:$A$782,$A121,СВЦЭМ!$B$39:$B$782,W$119)+'СЕТ СН'!$H$14+СВЦЭМ!$D$10+'СЕТ СН'!$H$6-'СЕТ СН'!$H$26</f>
        <v>1241.4987250300001</v>
      </c>
      <c r="X121" s="36">
        <f>SUMIFS(СВЦЭМ!$D$39:$D$782,СВЦЭМ!$A$39:$A$782,$A121,СВЦЭМ!$B$39:$B$782,X$119)+'СЕТ СН'!$H$14+СВЦЭМ!$D$10+'СЕТ СН'!$H$6-'СЕТ СН'!$H$26</f>
        <v>1246.4543363799999</v>
      </c>
      <c r="Y121" s="36">
        <f>SUMIFS(СВЦЭМ!$D$39:$D$782,СВЦЭМ!$A$39:$A$782,$A121,СВЦЭМ!$B$39:$B$782,Y$119)+'СЕТ СН'!$H$14+СВЦЭМ!$D$10+'СЕТ СН'!$H$6-'СЕТ СН'!$H$26</f>
        <v>1217.5991847499999</v>
      </c>
    </row>
    <row r="122" spans="1:27" ht="15.75" x14ac:dyDescent="0.2">
      <c r="A122" s="35">
        <f t="shared" ref="A122:A150" si="3">A121+1</f>
        <v>44411</v>
      </c>
      <c r="B122" s="36">
        <f>SUMIFS(СВЦЭМ!$D$39:$D$782,СВЦЭМ!$A$39:$A$782,$A122,СВЦЭМ!$B$39:$B$782,B$119)+'СЕТ СН'!$H$14+СВЦЭМ!$D$10+'СЕТ СН'!$H$6-'СЕТ СН'!$H$26</f>
        <v>1363.4939112299999</v>
      </c>
      <c r="C122" s="36">
        <f>SUMIFS(СВЦЭМ!$D$39:$D$782,СВЦЭМ!$A$39:$A$782,$A122,СВЦЭМ!$B$39:$B$782,C$119)+'СЕТ СН'!$H$14+СВЦЭМ!$D$10+'СЕТ СН'!$H$6-'СЕТ СН'!$H$26</f>
        <v>1435.67169547</v>
      </c>
      <c r="D122" s="36">
        <f>SUMIFS(СВЦЭМ!$D$39:$D$782,СВЦЭМ!$A$39:$A$782,$A122,СВЦЭМ!$B$39:$B$782,D$119)+'СЕТ СН'!$H$14+СВЦЭМ!$D$10+'СЕТ СН'!$H$6-'СЕТ СН'!$H$26</f>
        <v>1498.0947420099999</v>
      </c>
      <c r="E122" s="36">
        <f>SUMIFS(СВЦЭМ!$D$39:$D$782,СВЦЭМ!$A$39:$A$782,$A122,СВЦЭМ!$B$39:$B$782,E$119)+'СЕТ СН'!$H$14+СВЦЭМ!$D$10+'СЕТ СН'!$H$6-'СЕТ СН'!$H$26</f>
        <v>1525.8079798499998</v>
      </c>
      <c r="F122" s="36">
        <f>SUMIFS(СВЦЭМ!$D$39:$D$782,СВЦЭМ!$A$39:$A$782,$A122,СВЦЭМ!$B$39:$B$782,F$119)+'СЕТ СН'!$H$14+СВЦЭМ!$D$10+'СЕТ СН'!$H$6-'СЕТ СН'!$H$26</f>
        <v>1526.4230823599999</v>
      </c>
      <c r="G122" s="36">
        <f>SUMIFS(СВЦЭМ!$D$39:$D$782,СВЦЭМ!$A$39:$A$782,$A122,СВЦЭМ!$B$39:$B$782,G$119)+'СЕТ СН'!$H$14+СВЦЭМ!$D$10+'СЕТ СН'!$H$6-'СЕТ СН'!$H$26</f>
        <v>1503.2810751099998</v>
      </c>
      <c r="H122" s="36">
        <f>SUMIFS(СВЦЭМ!$D$39:$D$782,СВЦЭМ!$A$39:$A$782,$A122,СВЦЭМ!$B$39:$B$782,H$119)+'СЕТ СН'!$H$14+СВЦЭМ!$D$10+'СЕТ СН'!$H$6-'СЕТ СН'!$H$26</f>
        <v>1447.0069584099999</v>
      </c>
      <c r="I122" s="36">
        <f>SUMIFS(СВЦЭМ!$D$39:$D$782,СВЦЭМ!$A$39:$A$782,$A122,СВЦЭМ!$B$39:$B$782,I$119)+'СЕТ СН'!$H$14+СВЦЭМ!$D$10+'СЕТ СН'!$H$6-'СЕТ СН'!$H$26</f>
        <v>1352.6739611999999</v>
      </c>
      <c r="J122" s="36">
        <f>SUMIFS(СВЦЭМ!$D$39:$D$782,СВЦЭМ!$A$39:$A$782,$A122,СВЦЭМ!$B$39:$B$782,J$119)+'СЕТ СН'!$H$14+СВЦЭМ!$D$10+'СЕТ СН'!$H$6-'СЕТ СН'!$H$26</f>
        <v>1265.2521033399998</v>
      </c>
      <c r="K122" s="36">
        <f>SUMIFS(СВЦЭМ!$D$39:$D$782,СВЦЭМ!$A$39:$A$782,$A122,СВЦЭМ!$B$39:$B$782,K$119)+'СЕТ СН'!$H$14+СВЦЭМ!$D$10+'СЕТ СН'!$H$6-'СЕТ СН'!$H$26</f>
        <v>1218.7238750199999</v>
      </c>
      <c r="L122" s="36">
        <f>SUMIFS(СВЦЭМ!$D$39:$D$782,СВЦЭМ!$A$39:$A$782,$A122,СВЦЭМ!$B$39:$B$782,L$119)+'СЕТ СН'!$H$14+СВЦЭМ!$D$10+'СЕТ СН'!$H$6-'СЕТ СН'!$H$26</f>
        <v>1230.13231956</v>
      </c>
      <c r="M122" s="36">
        <f>SUMIFS(СВЦЭМ!$D$39:$D$782,СВЦЭМ!$A$39:$A$782,$A122,СВЦЭМ!$B$39:$B$782,M$119)+'СЕТ СН'!$H$14+СВЦЭМ!$D$10+'СЕТ СН'!$H$6-'СЕТ СН'!$H$26</f>
        <v>1245.7008479799999</v>
      </c>
      <c r="N122" s="36">
        <f>SUMIFS(СВЦЭМ!$D$39:$D$782,СВЦЭМ!$A$39:$A$782,$A122,СВЦЭМ!$B$39:$B$782,N$119)+'СЕТ СН'!$H$14+СВЦЭМ!$D$10+'СЕТ СН'!$H$6-'СЕТ СН'!$H$26</f>
        <v>1240.8216293599999</v>
      </c>
      <c r="O122" s="36">
        <f>SUMIFS(СВЦЭМ!$D$39:$D$782,СВЦЭМ!$A$39:$A$782,$A122,СВЦЭМ!$B$39:$B$782,O$119)+'СЕТ СН'!$H$14+СВЦЭМ!$D$10+'СЕТ СН'!$H$6-'СЕТ СН'!$H$26</f>
        <v>1271.51763549</v>
      </c>
      <c r="P122" s="36">
        <f>SUMIFS(СВЦЭМ!$D$39:$D$782,СВЦЭМ!$A$39:$A$782,$A122,СВЦЭМ!$B$39:$B$782,P$119)+'СЕТ СН'!$H$14+СВЦЭМ!$D$10+'СЕТ СН'!$H$6-'СЕТ СН'!$H$26</f>
        <v>1284.9812202799999</v>
      </c>
      <c r="Q122" s="36">
        <f>SUMIFS(СВЦЭМ!$D$39:$D$782,СВЦЭМ!$A$39:$A$782,$A122,СВЦЭМ!$B$39:$B$782,Q$119)+'СЕТ СН'!$H$14+СВЦЭМ!$D$10+'СЕТ СН'!$H$6-'СЕТ СН'!$H$26</f>
        <v>1313.79710204</v>
      </c>
      <c r="R122" s="36">
        <f>SUMIFS(СВЦЭМ!$D$39:$D$782,СВЦЭМ!$A$39:$A$782,$A122,СВЦЭМ!$B$39:$B$782,R$119)+'СЕТ СН'!$H$14+СВЦЭМ!$D$10+'СЕТ СН'!$H$6-'СЕТ СН'!$H$26</f>
        <v>1297.2000530299999</v>
      </c>
      <c r="S122" s="36">
        <f>SUMIFS(СВЦЭМ!$D$39:$D$782,СВЦЭМ!$A$39:$A$782,$A122,СВЦЭМ!$B$39:$B$782,S$119)+'СЕТ СН'!$H$14+СВЦЭМ!$D$10+'СЕТ СН'!$H$6-'СЕТ СН'!$H$26</f>
        <v>1311.48036179</v>
      </c>
      <c r="T122" s="36">
        <f>SUMIFS(СВЦЭМ!$D$39:$D$782,СВЦЭМ!$A$39:$A$782,$A122,СВЦЭМ!$B$39:$B$782,T$119)+'СЕТ СН'!$H$14+СВЦЭМ!$D$10+'СЕТ СН'!$H$6-'СЕТ СН'!$H$26</f>
        <v>1266.4018704299999</v>
      </c>
      <c r="U122" s="36">
        <f>SUMIFS(СВЦЭМ!$D$39:$D$782,СВЦЭМ!$A$39:$A$782,$A122,СВЦЭМ!$B$39:$B$782,U$119)+'СЕТ СН'!$H$14+СВЦЭМ!$D$10+'СЕТ СН'!$H$6-'СЕТ СН'!$H$26</f>
        <v>1257.9533134399999</v>
      </c>
      <c r="V122" s="36">
        <f>SUMIFS(СВЦЭМ!$D$39:$D$782,СВЦЭМ!$A$39:$A$782,$A122,СВЦЭМ!$B$39:$B$782,V$119)+'СЕТ СН'!$H$14+СВЦЭМ!$D$10+'СЕТ СН'!$H$6-'СЕТ СН'!$H$26</f>
        <v>1277.9811013599999</v>
      </c>
      <c r="W122" s="36">
        <f>SUMIFS(СВЦЭМ!$D$39:$D$782,СВЦЭМ!$A$39:$A$782,$A122,СВЦЭМ!$B$39:$B$782,W$119)+'СЕТ СН'!$H$14+СВЦЭМ!$D$10+'СЕТ СН'!$H$6-'СЕТ СН'!$H$26</f>
        <v>1293.30920474</v>
      </c>
      <c r="X122" s="36">
        <f>SUMIFS(СВЦЭМ!$D$39:$D$782,СВЦЭМ!$A$39:$A$782,$A122,СВЦЭМ!$B$39:$B$782,X$119)+'СЕТ СН'!$H$14+СВЦЭМ!$D$10+'СЕТ СН'!$H$6-'СЕТ СН'!$H$26</f>
        <v>1263.6405115799998</v>
      </c>
      <c r="Y122" s="36">
        <f>SUMIFS(СВЦЭМ!$D$39:$D$782,СВЦЭМ!$A$39:$A$782,$A122,СВЦЭМ!$B$39:$B$782,Y$119)+'СЕТ СН'!$H$14+СВЦЭМ!$D$10+'СЕТ СН'!$H$6-'СЕТ СН'!$H$26</f>
        <v>1277.3684516199999</v>
      </c>
    </row>
    <row r="123" spans="1:27" ht="15.75" x14ac:dyDescent="0.2">
      <c r="A123" s="35">
        <f t="shared" si="3"/>
        <v>44412</v>
      </c>
      <c r="B123" s="36">
        <f>SUMIFS(СВЦЭМ!$D$39:$D$782,СВЦЭМ!$A$39:$A$782,$A123,СВЦЭМ!$B$39:$B$782,B$119)+'СЕТ СН'!$H$14+СВЦЭМ!$D$10+'СЕТ СН'!$H$6-'СЕТ СН'!$H$26</f>
        <v>1299.2436258799999</v>
      </c>
      <c r="C123" s="36">
        <f>SUMIFS(СВЦЭМ!$D$39:$D$782,СВЦЭМ!$A$39:$A$782,$A123,СВЦЭМ!$B$39:$B$782,C$119)+'СЕТ СН'!$H$14+СВЦЭМ!$D$10+'СЕТ СН'!$H$6-'СЕТ СН'!$H$26</f>
        <v>1379.18304175</v>
      </c>
      <c r="D123" s="36">
        <f>SUMIFS(СВЦЭМ!$D$39:$D$782,СВЦЭМ!$A$39:$A$782,$A123,СВЦЭМ!$B$39:$B$782,D$119)+'СЕТ СН'!$H$14+СВЦЭМ!$D$10+'СЕТ СН'!$H$6-'СЕТ СН'!$H$26</f>
        <v>1441.9664942899999</v>
      </c>
      <c r="E123" s="36">
        <f>SUMIFS(СВЦЭМ!$D$39:$D$782,СВЦЭМ!$A$39:$A$782,$A123,СВЦЭМ!$B$39:$B$782,E$119)+'СЕТ СН'!$H$14+СВЦЭМ!$D$10+'СЕТ СН'!$H$6-'СЕТ СН'!$H$26</f>
        <v>1465.5947549599998</v>
      </c>
      <c r="F123" s="36">
        <f>SUMIFS(СВЦЭМ!$D$39:$D$782,СВЦЭМ!$A$39:$A$782,$A123,СВЦЭМ!$B$39:$B$782,F$119)+'СЕТ СН'!$H$14+СВЦЭМ!$D$10+'СЕТ СН'!$H$6-'СЕТ СН'!$H$26</f>
        <v>1467.9675481699999</v>
      </c>
      <c r="G123" s="36">
        <f>SUMIFS(СВЦЭМ!$D$39:$D$782,СВЦЭМ!$A$39:$A$782,$A123,СВЦЭМ!$B$39:$B$782,G$119)+'СЕТ СН'!$H$14+СВЦЭМ!$D$10+'СЕТ СН'!$H$6-'СЕТ СН'!$H$26</f>
        <v>1451.62524601</v>
      </c>
      <c r="H123" s="36">
        <f>SUMIFS(СВЦЭМ!$D$39:$D$782,СВЦЭМ!$A$39:$A$782,$A123,СВЦЭМ!$B$39:$B$782,H$119)+'СЕТ СН'!$H$14+СВЦЭМ!$D$10+'СЕТ СН'!$H$6-'СЕТ СН'!$H$26</f>
        <v>1406.20883966</v>
      </c>
      <c r="I123" s="36">
        <f>SUMIFS(СВЦЭМ!$D$39:$D$782,СВЦЭМ!$A$39:$A$782,$A123,СВЦЭМ!$B$39:$B$782,I$119)+'СЕТ СН'!$H$14+СВЦЭМ!$D$10+'СЕТ СН'!$H$6-'СЕТ СН'!$H$26</f>
        <v>1321.5882564599999</v>
      </c>
      <c r="J123" s="36">
        <f>SUMIFS(СВЦЭМ!$D$39:$D$782,СВЦЭМ!$A$39:$A$782,$A123,СВЦЭМ!$B$39:$B$782,J$119)+'СЕТ СН'!$H$14+СВЦЭМ!$D$10+'СЕТ СН'!$H$6-'СЕТ СН'!$H$26</f>
        <v>1245.5883786299999</v>
      </c>
      <c r="K123" s="36">
        <f>SUMIFS(СВЦЭМ!$D$39:$D$782,СВЦЭМ!$A$39:$A$782,$A123,СВЦЭМ!$B$39:$B$782,K$119)+'СЕТ СН'!$H$14+СВЦЭМ!$D$10+'СЕТ СН'!$H$6-'СЕТ СН'!$H$26</f>
        <v>1199.95231631</v>
      </c>
      <c r="L123" s="36">
        <f>SUMIFS(СВЦЭМ!$D$39:$D$782,СВЦЭМ!$A$39:$A$782,$A123,СВЦЭМ!$B$39:$B$782,L$119)+'СЕТ СН'!$H$14+СВЦЭМ!$D$10+'СЕТ СН'!$H$6-'СЕТ СН'!$H$26</f>
        <v>1205.65851215</v>
      </c>
      <c r="M123" s="36">
        <f>SUMIFS(СВЦЭМ!$D$39:$D$782,СВЦЭМ!$A$39:$A$782,$A123,СВЦЭМ!$B$39:$B$782,M$119)+'СЕТ СН'!$H$14+СВЦЭМ!$D$10+'СЕТ СН'!$H$6-'СЕТ СН'!$H$26</f>
        <v>1211.04171539</v>
      </c>
      <c r="N123" s="36">
        <f>SUMIFS(СВЦЭМ!$D$39:$D$782,СВЦЭМ!$A$39:$A$782,$A123,СВЦЭМ!$B$39:$B$782,N$119)+'СЕТ СН'!$H$14+СВЦЭМ!$D$10+'СЕТ СН'!$H$6-'СЕТ СН'!$H$26</f>
        <v>1212.16520904</v>
      </c>
      <c r="O123" s="36">
        <f>SUMIFS(СВЦЭМ!$D$39:$D$782,СВЦЭМ!$A$39:$A$782,$A123,СВЦЭМ!$B$39:$B$782,O$119)+'СЕТ СН'!$H$14+СВЦЭМ!$D$10+'СЕТ СН'!$H$6-'СЕТ СН'!$H$26</f>
        <v>1225.0587890100001</v>
      </c>
      <c r="P123" s="36">
        <f>SUMIFS(СВЦЭМ!$D$39:$D$782,СВЦЭМ!$A$39:$A$782,$A123,СВЦЭМ!$B$39:$B$782,P$119)+'СЕТ СН'!$H$14+СВЦЭМ!$D$10+'СЕТ СН'!$H$6-'СЕТ СН'!$H$26</f>
        <v>1229.3407397999999</v>
      </c>
      <c r="Q123" s="36">
        <f>SUMIFS(СВЦЭМ!$D$39:$D$782,СВЦЭМ!$A$39:$A$782,$A123,СВЦЭМ!$B$39:$B$782,Q$119)+'СЕТ СН'!$H$14+СВЦЭМ!$D$10+'СЕТ СН'!$H$6-'СЕТ СН'!$H$26</f>
        <v>1235.1345376199999</v>
      </c>
      <c r="R123" s="36">
        <f>SUMIFS(СВЦЭМ!$D$39:$D$782,СВЦЭМ!$A$39:$A$782,$A123,СВЦЭМ!$B$39:$B$782,R$119)+'СЕТ СН'!$H$14+СВЦЭМ!$D$10+'СЕТ СН'!$H$6-'СЕТ СН'!$H$26</f>
        <v>1234.11004845</v>
      </c>
      <c r="S123" s="36">
        <f>SUMIFS(СВЦЭМ!$D$39:$D$782,СВЦЭМ!$A$39:$A$782,$A123,СВЦЭМ!$B$39:$B$782,S$119)+'СЕТ СН'!$H$14+СВЦЭМ!$D$10+'СЕТ СН'!$H$6-'СЕТ СН'!$H$26</f>
        <v>1241.98786238</v>
      </c>
      <c r="T123" s="36">
        <f>SUMIFS(СВЦЭМ!$D$39:$D$782,СВЦЭМ!$A$39:$A$782,$A123,СВЦЭМ!$B$39:$B$782,T$119)+'СЕТ СН'!$H$14+СВЦЭМ!$D$10+'СЕТ СН'!$H$6-'СЕТ СН'!$H$26</f>
        <v>1269.5140791899998</v>
      </c>
      <c r="U123" s="36">
        <f>SUMIFS(СВЦЭМ!$D$39:$D$782,СВЦЭМ!$A$39:$A$782,$A123,СВЦЭМ!$B$39:$B$782,U$119)+'СЕТ СН'!$H$14+СВЦЭМ!$D$10+'СЕТ СН'!$H$6-'СЕТ СН'!$H$26</f>
        <v>1255.9183253599999</v>
      </c>
      <c r="V123" s="36">
        <f>SUMIFS(СВЦЭМ!$D$39:$D$782,СВЦЭМ!$A$39:$A$782,$A123,СВЦЭМ!$B$39:$B$782,V$119)+'СЕТ СН'!$H$14+СВЦЭМ!$D$10+'СЕТ СН'!$H$6-'СЕТ СН'!$H$26</f>
        <v>1248.8551177499999</v>
      </c>
      <c r="W123" s="36">
        <f>SUMIFS(СВЦЭМ!$D$39:$D$782,СВЦЭМ!$A$39:$A$782,$A123,СВЦЭМ!$B$39:$B$782,W$119)+'СЕТ СН'!$H$14+СВЦЭМ!$D$10+'СЕТ СН'!$H$6-'СЕТ СН'!$H$26</f>
        <v>1271.9297153999998</v>
      </c>
      <c r="X123" s="36">
        <f>SUMIFS(СВЦЭМ!$D$39:$D$782,СВЦЭМ!$A$39:$A$782,$A123,СВЦЭМ!$B$39:$B$782,X$119)+'СЕТ СН'!$H$14+СВЦЭМ!$D$10+'СЕТ СН'!$H$6-'СЕТ СН'!$H$26</f>
        <v>1235.0410828399999</v>
      </c>
      <c r="Y123" s="36">
        <f>SUMIFS(СВЦЭМ!$D$39:$D$782,СВЦЭМ!$A$39:$A$782,$A123,СВЦЭМ!$B$39:$B$782,Y$119)+'СЕТ СН'!$H$14+СВЦЭМ!$D$10+'СЕТ СН'!$H$6-'СЕТ СН'!$H$26</f>
        <v>1220.02815414</v>
      </c>
    </row>
    <row r="124" spans="1:27" ht="15.75" x14ac:dyDescent="0.2">
      <c r="A124" s="35">
        <f t="shared" si="3"/>
        <v>44413</v>
      </c>
      <c r="B124" s="36">
        <f>SUMIFS(СВЦЭМ!$D$39:$D$782,СВЦЭМ!$A$39:$A$782,$A124,СВЦЭМ!$B$39:$B$782,B$119)+'СЕТ СН'!$H$14+СВЦЭМ!$D$10+'СЕТ СН'!$H$6-'СЕТ СН'!$H$26</f>
        <v>1369.62428054</v>
      </c>
      <c r="C124" s="36">
        <f>SUMIFS(СВЦЭМ!$D$39:$D$782,СВЦЭМ!$A$39:$A$782,$A124,СВЦЭМ!$B$39:$B$782,C$119)+'СЕТ СН'!$H$14+СВЦЭМ!$D$10+'СЕТ СН'!$H$6-'СЕТ СН'!$H$26</f>
        <v>1440.0687629899999</v>
      </c>
      <c r="D124" s="36">
        <f>SUMIFS(СВЦЭМ!$D$39:$D$782,СВЦЭМ!$A$39:$A$782,$A124,СВЦЭМ!$B$39:$B$782,D$119)+'СЕТ СН'!$H$14+СВЦЭМ!$D$10+'СЕТ СН'!$H$6-'СЕТ СН'!$H$26</f>
        <v>1509.5209633699999</v>
      </c>
      <c r="E124" s="36">
        <f>SUMIFS(СВЦЭМ!$D$39:$D$782,СВЦЭМ!$A$39:$A$782,$A124,СВЦЭМ!$B$39:$B$782,E$119)+'СЕТ СН'!$H$14+СВЦЭМ!$D$10+'СЕТ СН'!$H$6-'СЕТ СН'!$H$26</f>
        <v>1530.8351638499998</v>
      </c>
      <c r="F124" s="36">
        <f>SUMIFS(СВЦЭМ!$D$39:$D$782,СВЦЭМ!$A$39:$A$782,$A124,СВЦЭМ!$B$39:$B$782,F$119)+'СЕТ СН'!$H$14+СВЦЭМ!$D$10+'СЕТ СН'!$H$6-'СЕТ СН'!$H$26</f>
        <v>1529.246731</v>
      </c>
      <c r="G124" s="36">
        <f>SUMIFS(СВЦЭМ!$D$39:$D$782,СВЦЭМ!$A$39:$A$782,$A124,СВЦЭМ!$B$39:$B$782,G$119)+'СЕТ СН'!$H$14+СВЦЭМ!$D$10+'СЕТ СН'!$H$6-'СЕТ СН'!$H$26</f>
        <v>1512.2155209199998</v>
      </c>
      <c r="H124" s="36">
        <f>SUMIFS(СВЦЭМ!$D$39:$D$782,СВЦЭМ!$A$39:$A$782,$A124,СВЦЭМ!$B$39:$B$782,H$119)+'СЕТ СН'!$H$14+СВЦЭМ!$D$10+'СЕТ СН'!$H$6-'СЕТ СН'!$H$26</f>
        <v>1480.1791702799999</v>
      </c>
      <c r="I124" s="36">
        <f>SUMIFS(СВЦЭМ!$D$39:$D$782,СВЦЭМ!$A$39:$A$782,$A124,СВЦЭМ!$B$39:$B$782,I$119)+'СЕТ СН'!$H$14+СВЦЭМ!$D$10+'СЕТ СН'!$H$6-'СЕТ СН'!$H$26</f>
        <v>1395.21659974</v>
      </c>
      <c r="J124" s="36">
        <f>SUMIFS(СВЦЭМ!$D$39:$D$782,СВЦЭМ!$A$39:$A$782,$A124,СВЦЭМ!$B$39:$B$782,J$119)+'СЕТ СН'!$H$14+СВЦЭМ!$D$10+'СЕТ СН'!$H$6-'СЕТ СН'!$H$26</f>
        <v>1321.3271004999999</v>
      </c>
      <c r="K124" s="36">
        <f>SUMIFS(СВЦЭМ!$D$39:$D$782,СВЦЭМ!$A$39:$A$782,$A124,СВЦЭМ!$B$39:$B$782,K$119)+'СЕТ СН'!$H$14+СВЦЭМ!$D$10+'СЕТ СН'!$H$6-'СЕТ СН'!$H$26</f>
        <v>1262.26203867</v>
      </c>
      <c r="L124" s="36">
        <f>SUMIFS(СВЦЭМ!$D$39:$D$782,СВЦЭМ!$A$39:$A$782,$A124,СВЦЭМ!$B$39:$B$782,L$119)+'СЕТ СН'!$H$14+СВЦЭМ!$D$10+'СЕТ СН'!$H$6-'СЕТ СН'!$H$26</f>
        <v>1270.15783326</v>
      </c>
      <c r="M124" s="36">
        <f>SUMIFS(СВЦЭМ!$D$39:$D$782,СВЦЭМ!$A$39:$A$782,$A124,СВЦЭМ!$B$39:$B$782,M$119)+'СЕТ СН'!$H$14+СВЦЭМ!$D$10+'СЕТ СН'!$H$6-'СЕТ СН'!$H$26</f>
        <v>1278.1798302299999</v>
      </c>
      <c r="N124" s="36">
        <f>SUMIFS(СВЦЭМ!$D$39:$D$782,СВЦЭМ!$A$39:$A$782,$A124,СВЦЭМ!$B$39:$B$782,N$119)+'СЕТ СН'!$H$14+СВЦЭМ!$D$10+'СЕТ СН'!$H$6-'СЕТ СН'!$H$26</f>
        <v>1254.72226301</v>
      </c>
      <c r="O124" s="36">
        <f>SUMIFS(СВЦЭМ!$D$39:$D$782,СВЦЭМ!$A$39:$A$782,$A124,СВЦЭМ!$B$39:$B$782,O$119)+'СЕТ СН'!$H$14+СВЦЭМ!$D$10+'СЕТ СН'!$H$6-'СЕТ СН'!$H$26</f>
        <v>1262.5315455999998</v>
      </c>
      <c r="P124" s="36">
        <f>SUMIFS(СВЦЭМ!$D$39:$D$782,СВЦЭМ!$A$39:$A$782,$A124,СВЦЭМ!$B$39:$B$782,P$119)+'СЕТ СН'!$H$14+СВЦЭМ!$D$10+'СЕТ СН'!$H$6-'СЕТ СН'!$H$26</f>
        <v>1298.4755513799998</v>
      </c>
      <c r="Q124" s="36">
        <f>SUMIFS(СВЦЭМ!$D$39:$D$782,СВЦЭМ!$A$39:$A$782,$A124,СВЦЭМ!$B$39:$B$782,Q$119)+'СЕТ СН'!$H$14+СВЦЭМ!$D$10+'СЕТ СН'!$H$6-'СЕТ СН'!$H$26</f>
        <v>1306.9065516399999</v>
      </c>
      <c r="R124" s="36">
        <f>SUMIFS(СВЦЭМ!$D$39:$D$782,СВЦЭМ!$A$39:$A$782,$A124,СВЦЭМ!$B$39:$B$782,R$119)+'СЕТ СН'!$H$14+СВЦЭМ!$D$10+'СЕТ СН'!$H$6-'СЕТ СН'!$H$26</f>
        <v>1312.1672873999999</v>
      </c>
      <c r="S124" s="36">
        <f>SUMIFS(СВЦЭМ!$D$39:$D$782,СВЦЭМ!$A$39:$A$782,$A124,СВЦЭМ!$B$39:$B$782,S$119)+'СЕТ СН'!$H$14+СВЦЭМ!$D$10+'СЕТ СН'!$H$6-'СЕТ СН'!$H$26</f>
        <v>1276.20318301</v>
      </c>
      <c r="T124" s="36">
        <f>SUMIFS(СВЦЭМ!$D$39:$D$782,СВЦЭМ!$A$39:$A$782,$A124,СВЦЭМ!$B$39:$B$782,T$119)+'СЕТ СН'!$H$14+СВЦЭМ!$D$10+'СЕТ СН'!$H$6-'СЕТ СН'!$H$26</f>
        <v>1268.4882612599999</v>
      </c>
      <c r="U124" s="36">
        <f>SUMIFS(СВЦЭМ!$D$39:$D$782,СВЦЭМ!$A$39:$A$782,$A124,СВЦЭМ!$B$39:$B$782,U$119)+'СЕТ СН'!$H$14+СВЦЭМ!$D$10+'СЕТ СН'!$H$6-'СЕТ СН'!$H$26</f>
        <v>1262.4255490199998</v>
      </c>
      <c r="V124" s="36">
        <f>SUMIFS(СВЦЭМ!$D$39:$D$782,СВЦЭМ!$A$39:$A$782,$A124,СВЦЭМ!$B$39:$B$782,V$119)+'СЕТ СН'!$H$14+СВЦЭМ!$D$10+'СЕТ СН'!$H$6-'СЕТ СН'!$H$26</f>
        <v>1259.1277011299999</v>
      </c>
      <c r="W124" s="36">
        <f>SUMIFS(СВЦЭМ!$D$39:$D$782,СВЦЭМ!$A$39:$A$782,$A124,СВЦЭМ!$B$39:$B$782,W$119)+'СЕТ СН'!$H$14+СВЦЭМ!$D$10+'СЕТ СН'!$H$6-'СЕТ СН'!$H$26</f>
        <v>1272.87322718</v>
      </c>
      <c r="X124" s="36">
        <f>SUMIFS(СВЦЭМ!$D$39:$D$782,СВЦЭМ!$A$39:$A$782,$A124,СВЦЭМ!$B$39:$B$782,X$119)+'СЕТ СН'!$H$14+СВЦЭМ!$D$10+'СЕТ СН'!$H$6-'СЕТ СН'!$H$26</f>
        <v>1243.7805611899998</v>
      </c>
      <c r="Y124" s="36">
        <f>SUMIFS(СВЦЭМ!$D$39:$D$782,СВЦЭМ!$A$39:$A$782,$A124,СВЦЭМ!$B$39:$B$782,Y$119)+'СЕТ СН'!$H$14+СВЦЭМ!$D$10+'СЕТ СН'!$H$6-'СЕТ СН'!$H$26</f>
        <v>1249.0415046199998</v>
      </c>
    </row>
    <row r="125" spans="1:27" ht="15.75" x14ac:dyDescent="0.2">
      <c r="A125" s="35">
        <f t="shared" si="3"/>
        <v>44414</v>
      </c>
      <c r="B125" s="36">
        <f>SUMIFS(СВЦЭМ!$D$39:$D$782,СВЦЭМ!$A$39:$A$782,$A125,СВЦЭМ!$B$39:$B$782,B$119)+'СЕТ СН'!$H$14+СВЦЭМ!$D$10+'СЕТ СН'!$H$6-'СЕТ СН'!$H$26</f>
        <v>1276.90171534</v>
      </c>
      <c r="C125" s="36">
        <f>SUMIFS(СВЦЭМ!$D$39:$D$782,СВЦЭМ!$A$39:$A$782,$A125,СВЦЭМ!$B$39:$B$782,C$119)+'СЕТ СН'!$H$14+СВЦЭМ!$D$10+'СЕТ СН'!$H$6-'СЕТ СН'!$H$26</f>
        <v>1307.8972248499999</v>
      </c>
      <c r="D125" s="36">
        <f>SUMIFS(СВЦЭМ!$D$39:$D$782,СВЦЭМ!$A$39:$A$782,$A125,СВЦЭМ!$B$39:$B$782,D$119)+'СЕТ СН'!$H$14+СВЦЭМ!$D$10+'СЕТ СН'!$H$6-'СЕТ СН'!$H$26</f>
        <v>1333.2285767599999</v>
      </c>
      <c r="E125" s="36">
        <f>SUMIFS(СВЦЭМ!$D$39:$D$782,СВЦЭМ!$A$39:$A$782,$A125,СВЦЭМ!$B$39:$B$782,E$119)+'СЕТ СН'!$H$14+СВЦЭМ!$D$10+'СЕТ СН'!$H$6-'СЕТ СН'!$H$26</f>
        <v>1345.74009037</v>
      </c>
      <c r="F125" s="36">
        <f>SUMIFS(СВЦЭМ!$D$39:$D$782,СВЦЭМ!$A$39:$A$782,$A125,СВЦЭМ!$B$39:$B$782,F$119)+'СЕТ СН'!$H$14+СВЦЭМ!$D$10+'СЕТ СН'!$H$6-'СЕТ СН'!$H$26</f>
        <v>1342.19850423</v>
      </c>
      <c r="G125" s="36">
        <f>SUMIFS(СВЦЭМ!$D$39:$D$782,СВЦЭМ!$A$39:$A$782,$A125,СВЦЭМ!$B$39:$B$782,G$119)+'СЕТ СН'!$H$14+СВЦЭМ!$D$10+'СЕТ СН'!$H$6-'СЕТ СН'!$H$26</f>
        <v>1344.5032116099999</v>
      </c>
      <c r="H125" s="36">
        <f>SUMIFS(СВЦЭМ!$D$39:$D$782,СВЦЭМ!$A$39:$A$782,$A125,СВЦЭМ!$B$39:$B$782,H$119)+'СЕТ СН'!$H$14+СВЦЭМ!$D$10+'СЕТ СН'!$H$6-'СЕТ СН'!$H$26</f>
        <v>1340.7954714</v>
      </c>
      <c r="I125" s="36">
        <f>SUMIFS(СВЦЭМ!$D$39:$D$782,СВЦЭМ!$A$39:$A$782,$A125,СВЦЭМ!$B$39:$B$782,I$119)+'СЕТ СН'!$H$14+СВЦЭМ!$D$10+'СЕТ СН'!$H$6-'СЕТ СН'!$H$26</f>
        <v>1249.70994498</v>
      </c>
      <c r="J125" s="36">
        <f>SUMIFS(СВЦЭМ!$D$39:$D$782,СВЦЭМ!$A$39:$A$782,$A125,СВЦЭМ!$B$39:$B$782,J$119)+'СЕТ СН'!$H$14+СВЦЭМ!$D$10+'СЕТ СН'!$H$6-'СЕТ СН'!$H$26</f>
        <v>1193.77097495</v>
      </c>
      <c r="K125" s="36">
        <f>SUMIFS(СВЦЭМ!$D$39:$D$782,СВЦЭМ!$A$39:$A$782,$A125,СВЦЭМ!$B$39:$B$782,K$119)+'СЕТ СН'!$H$14+СВЦЭМ!$D$10+'СЕТ СН'!$H$6-'СЕТ СН'!$H$26</f>
        <v>1184.3331913899999</v>
      </c>
      <c r="L125" s="36">
        <f>SUMIFS(СВЦЭМ!$D$39:$D$782,СВЦЭМ!$A$39:$A$782,$A125,СВЦЭМ!$B$39:$B$782,L$119)+'СЕТ СН'!$H$14+СВЦЭМ!$D$10+'СЕТ СН'!$H$6-'СЕТ СН'!$H$26</f>
        <v>1184.52916723</v>
      </c>
      <c r="M125" s="36">
        <f>SUMIFS(СВЦЭМ!$D$39:$D$782,СВЦЭМ!$A$39:$A$782,$A125,СВЦЭМ!$B$39:$B$782,M$119)+'СЕТ СН'!$H$14+СВЦЭМ!$D$10+'СЕТ СН'!$H$6-'СЕТ СН'!$H$26</f>
        <v>1190.14849005</v>
      </c>
      <c r="N125" s="36">
        <f>SUMIFS(СВЦЭМ!$D$39:$D$782,СВЦЭМ!$A$39:$A$782,$A125,СВЦЭМ!$B$39:$B$782,N$119)+'СЕТ СН'!$H$14+СВЦЭМ!$D$10+'СЕТ СН'!$H$6-'СЕТ СН'!$H$26</f>
        <v>1195.5045602299999</v>
      </c>
      <c r="O125" s="36">
        <f>SUMIFS(СВЦЭМ!$D$39:$D$782,СВЦЭМ!$A$39:$A$782,$A125,СВЦЭМ!$B$39:$B$782,O$119)+'СЕТ СН'!$H$14+СВЦЭМ!$D$10+'СЕТ СН'!$H$6-'СЕТ СН'!$H$26</f>
        <v>1191.6896974899998</v>
      </c>
      <c r="P125" s="36">
        <f>SUMIFS(СВЦЭМ!$D$39:$D$782,СВЦЭМ!$A$39:$A$782,$A125,СВЦЭМ!$B$39:$B$782,P$119)+'СЕТ СН'!$H$14+СВЦЭМ!$D$10+'СЕТ СН'!$H$6-'СЕТ СН'!$H$26</f>
        <v>1173.19715251</v>
      </c>
      <c r="Q125" s="36">
        <f>SUMIFS(СВЦЭМ!$D$39:$D$782,СВЦЭМ!$A$39:$A$782,$A125,СВЦЭМ!$B$39:$B$782,Q$119)+'СЕТ СН'!$H$14+СВЦЭМ!$D$10+'СЕТ СН'!$H$6-'СЕТ СН'!$H$26</f>
        <v>1168.6567374799999</v>
      </c>
      <c r="R125" s="36">
        <f>SUMIFS(СВЦЭМ!$D$39:$D$782,СВЦЭМ!$A$39:$A$782,$A125,СВЦЭМ!$B$39:$B$782,R$119)+'СЕТ СН'!$H$14+СВЦЭМ!$D$10+'СЕТ СН'!$H$6-'СЕТ СН'!$H$26</f>
        <v>1171.68792848</v>
      </c>
      <c r="S125" s="36">
        <f>SUMIFS(СВЦЭМ!$D$39:$D$782,СВЦЭМ!$A$39:$A$782,$A125,СВЦЭМ!$B$39:$B$782,S$119)+'СЕТ СН'!$H$14+СВЦЭМ!$D$10+'СЕТ СН'!$H$6-'СЕТ СН'!$H$26</f>
        <v>1192.1415190799999</v>
      </c>
      <c r="T125" s="36">
        <f>SUMIFS(СВЦЭМ!$D$39:$D$782,СВЦЭМ!$A$39:$A$782,$A125,СВЦЭМ!$B$39:$B$782,T$119)+'СЕТ СН'!$H$14+СВЦЭМ!$D$10+'СЕТ СН'!$H$6-'СЕТ СН'!$H$26</f>
        <v>1224.1445265699999</v>
      </c>
      <c r="U125" s="36">
        <f>SUMIFS(СВЦЭМ!$D$39:$D$782,СВЦЭМ!$A$39:$A$782,$A125,СВЦЭМ!$B$39:$B$782,U$119)+'СЕТ СН'!$H$14+СВЦЭМ!$D$10+'СЕТ СН'!$H$6-'СЕТ СН'!$H$26</f>
        <v>1209.9882989799999</v>
      </c>
      <c r="V125" s="36">
        <f>SUMIFS(СВЦЭМ!$D$39:$D$782,СВЦЭМ!$A$39:$A$782,$A125,СВЦЭМ!$B$39:$B$782,V$119)+'СЕТ СН'!$H$14+СВЦЭМ!$D$10+'СЕТ СН'!$H$6-'СЕТ СН'!$H$26</f>
        <v>1210.8154255899999</v>
      </c>
      <c r="W125" s="36">
        <f>SUMIFS(СВЦЭМ!$D$39:$D$782,СВЦЭМ!$A$39:$A$782,$A125,СВЦЭМ!$B$39:$B$782,W$119)+'СЕТ СН'!$H$14+СВЦЭМ!$D$10+'СЕТ СН'!$H$6-'СЕТ СН'!$H$26</f>
        <v>1228.8487199899998</v>
      </c>
      <c r="X125" s="36">
        <f>SUMIFS(СВЦЭМ!$D$39:$D$782,СВЦЭМ!$A$39:$A$782,$A125,СВЦЭМ!$B$39:$B$782,X$119)+'СЕТ СН'!$H$14+СВЦЭМ!$D$10+'СЕТ СН'!$H$6-'СЕТ СН'!$H$26</f>
        <v>1199.72938617</v>
      </c>
      <c r="Y125" s="36">
        <f>SUMIFS(СВЦЭМ!$D$39:$D$782,СВЦЭМ!$A$39:$A$782,$A125,СВЦЭМ!$B$39:$B$782,Y$119)+'СЕТ СН'!$H$14+СВЦЭМ!$D$10+'СЕТ СН'!$H$6-'СЕТ СН'!$H$26</f>
        <v>1246.98223231</v>
      </c>
    </row>
    <row r="126" spans="1:27" ht="15.75" x14ac:dyDescent="0.2">
      <c r="A126" s="35">
        <f t="shared" si="3"/>
        <v>44415</v>
      </c>
      <c r="B126" s="36">
        <f>SUMIFS(СВЦЭМ!$D$39:$D$782,СВЦЭМ!$A$39:$A$782,$A126,СВЦЭМ!$B$39:$B$782,B$119)+'СЕТ СН'!$H$14+СВЦЭМ!$D$10+'СЕТ СН'!$H$6-'СЕТ СН'!$H$26</f>
        <v>1237.9012356199999</v>
      </c>
      <c r="C126" s="36">
        <f>SUMIFS(СВЦЭМ!$D$39:$D$782,СВЦЭМ!$A$39:$A$782,$A126,СВЦЭМ!$B$39:$B$782,C$119)+'СЕТ СН'!$H$14+СВЦЭМ!$D$10+'СЕТ СН'!$H$6-'СЕТ СН'!$H$26</f>
        <v>1280.13624531</v>
      </c>
      <c r="D126" s="36">
        <f>SUMIFS(СВЦЭМ!$D$39:$D$782,СВЦЭМ!$A$39:$A$782,$A126,СВЦЭМ!$B$39:$B$782,D$119)+'СЕТ СН'!$H$14+СВЦЭМ!$D$10+'СЕТ СН'!$H$6-'СЕТ СН'!$H$26</f>
        <v>1351.3086302699999</v>
      </c>
      <c r="E126" s="36">
        <f>SUMIFS(СВЦЭМ!$D$39:$D$782,СВЦЭМ!$A$39:$A$782,$A126,СВЦЭМ!$B$39:$B$782,E$119)+'СЕТ СН'!$H$14+СВЦЭМ!$D$10+'СЕТ СН'!$H$6-'СЕТ СН'!$H$26</f>
        <v>1364.63828975</v>
      </c>
      <c r="F126" s="36">
        <f>SUMIFS(СВЦЭМ!$D$39:$D$782,СВЦЭМ!$A$39:$A$782,$A126,СВЦЭМ!$B$39:$B$782,F$119)+'СЕТ СН'!$H$14+СВЦЭМ!$D$10+'СЕТ СН'!$H$6-'СЕТ СН'!$H$26</f>
        <v>1365.96937469</v>
      </c>
      <c r="G126" s="36">
        <f>SUMIFS(СВЦЭМ!$D$39:$D$782,СВЦЭМ!$A$39:$A$782,$A126,СВЦЭМ!$B$39:$B$782,G$119)+'СЕТ СН'!$H$14+СВЦЭМ!$D$10+'СЕТ СН'!$H$6-'СЕТ СН'!$H$26</f>
        <v>1373.4575347099999</v>
      </c>
      <c r="H126" s="36">
        <f>SUMIFS(СВЦЭМ!$D$39:$D$782,СВЦЭМ!$A$39:$A$782,$A126,СВЦЭМ!$B$39:$B$782,H$119)+'СЕТ СН'!$H$14+СВЦЭМ!$D$10+'СЕТ СН'!$H$6-'СЕТ СН'!$H$26</f>
        <v>1357.9834667099999</v>
      </c>
      <c r="I126" s="36">
        <f>SUMIFS(СВЦЭМ!$D$39:$D$782,СВЦЭМ!$A$39:$A$782,$A126,СВЦЭМ!$B$39:$B$782,I$119)+'СЕТ СН'!$H$14+СВЦЭМ!$D$10+'СЕТ СН'!$H$6-'СЕТ СН'!$H$26</f>
        <v>1327.7849614100001</v>
      </c>
      <c r="J126" s="36">
        <f>SUMIFS(СВЦЭМ!$D$39:$D$782,СВЦЭМ!$A$39:$A$782,$A126,СВЦЭМ!$B$39:$B$782,J$119)+'СЕТ СН'!$H$14+СВЦЭМ!$D$10+'СЕТ СН'!$H$6-'СЕТ СН'!$H$26</f>
        <v>1237.8938741899999</v>
      </c>
      <c r="K126" s="36">
        <f>SUMIFS(СВЦЭМ!$D$39:$D$782,СВЦЭМ!$A$39:$A$782,$A126,СВЦЭМ!$B$39:$B$782,K$119)+'СЕТ СН'!$H$14+СВЦЭМ!$D$10+'СЕТ СН'!$H$6-'СЕТ СН'!$H$26</f>
        <v>1176.0488493299999</v>
      </c>
      <c r="L126" s="36">
        <f>SUMIFS(СВЦЭМ!$D$39:$D$782,СВЦЭМ!$A$39:$A$782,$A126,СВЦЭМ!$B$39:$B$782,L$119)+'СЕТ СН'!$H$14+СВЦЭМ!$D$10+'СЕТ СН'!$H$6-'СЕТ СН'!$H$26</f>
        <v>1145.4375238</v>
      </c>
      <c r="M126" s="36">
        <f>SUMIFS(СВЦЭМ!$D$39:$D$782,СВЦЭМ!$A$39:$A$782,$A126,СВЦЭМ!$B$39:$B$782,M$119)+'СЕТ СН'!$H$14+СВЦЭМ!$D$10+'СЕТ СН'!$H$6-'СЕТ СН'!$H$26</f>
        <v>1145.5273190999999</v>
      </c>
      <c r="N126" s="36">
        <f>SUMIFS(СВЦЭМ!$D$39:$D$782,СВЦЭМ!$A$39:$A$782,$A126,СВЦЭМ!$B$39:$B$782,N$119)+'СЕТ СН'!$H$14+СВЦЭМ!$D$10+'СЕТ СН'!$H$6-'СЕТ СН'!$H$26</f>
        <v>1145.27292713</v>
      </c>
      <c r="O126" s="36">
        <f>SUMIFS(СВЦЭМ!$D$39:$D$782,СВЦЭМ!$A$39:$A$782,$A126,СВЦЭМ!$B$39:$B$782,O$119)+'СЕТ СН'!$H$14+СВЦЭМ!$D$10+'СЕТ СН'!$H$6-'СЕТ СН'!$H$26</f>
        <v>1166.85063902</v>
      </c>
      <c r="P126" s="36">
        <f>SUMIFS(СВЦЭМ!$D$39:$D$782,СВЦЭМ!$A$39:$A$782,$A126,СВЦЭМ!$B$39:$B$782,P$119)+'СЕТ СН'!$H$14+СВЦЭМ!$D$10+'СЕТ СН'!$H$6-'СЕТ СН'!$H$26</f>
        <v>1168.99053463</v>
      </c>
      <c r="Q126" s="36">
        <f>SUMIFS(СВЦЭМ!$D$39:$D$782,СВЦЭМ!$A$39:$A$782,$A126,СВЦЭМ!$B$39:$B$782,Q$119)+'СЕТ СН'!$H$14+СВЦЭМ!$D$10+'СЕТ СН'!$H$6-'СЕТ СН'!$H$26</f>
        <v>1177.90626552</v>
      </c>
      <c r="R126" s="36">
        <f>SUMIFS(СВЦЭМ!$D$39:$D$782,СВЦЭМ!$A$39:$A$782,$A126,СВЦЭМ!$B$39:$B$782,R$119)+'СЕТ СН'!$H$14+СВЦЭМ!$D$10+'СЕТ СН'!$H$6-'СЕТ СН'!$H$26</f>
        <v>1171.3160227799999</v>
      </c>
      <c r="S126" s="36">
        <f>SUMIFS(СВЦЭМ!$D$39:$D$782,СВЦЭМ!$A$39:$A$782,$A126,СВЦЭМ!$B$39:$B$782,S$119)+'СЕТ СН'!$H$14+СВЦЭМ!$D$10+'СЕТ СН'!$H$6-'СЕТ СН'!$H$26</f>
        <v>1169.4428083799999</v>
      </c>
      <c r="T126" s="36">
        <f>SUMIFS(СВЦЭМ!$D$39:$D$782,СВЦЭМ!$A$39:$A$782,$A126,СВЦЭМ!$B$39:$B$782,T$119)+'СЕТ СН'!$H$14+СВЦЭМ!$D$10+'СЕТ СН'!$H$6-'СЕТ СН'!$H$26</f>
        <v>1150.77391687</v>
      </c>
      <c r="U126" s="36">
        <f>SUMIFS(СВЦЭМ!$D$39:$D$782,СВЦЭМ!$A$39:$A$782,$A126,СВЦЭМ!$B$39:$B$782,U$119)+'СЕТ СН'!$H$14+СВЦЭМ!$D$10+'СЕТ СН'!$H$6-'СЕТ СН'!$H$26</f>
        <v>1150.05192717</v>
      </c>
      <c r="V126" s="36">
        <f>SUMIFS(СВЦЭМ!$D$39:$D$782,СВЦЭМ!$A$39:$A$782,$A126,СВЦЭМ!$B$39:$B$782,V$119)+'СЕТ СН'!$H$14+СВЦЭМ!$D$10+'СЕТ СН'!$H$6-'СЕТ СН'!$H$26</f>
        <v>1147.0183638199999</v>
      </c>
      <c r="W126" s="36">
        <f>SUMIFS(СВЦЭМ!$D$39:$D$782,СВЦЭМ!$A$39:$A$782,$A126,СВЦЭМ!$B$39:$B$782,W$119)+'СЕТ СН'!$H$14+СВЦЭМ!$D$10+'СЕТ СН'!$H$6-'СЕТ СН'!$H$26</f>
        <v>1165.81623193</v>
      </c>
      <c r="X126" s="36">
        <f>SUMIFS(СВЦЭМ!$D$39:$D$782,СВЦЭМ!$A$39:$A$782,$A126,СВЦЭМ!$B$39:$B$782,X$119)+'СЕТ СН'!$H$14+СВЦЭМ!$D$10+'СЕТ СН'!$H$6-'СЕТ СН'!$H$26</f>
        <v>1170.68906072</v>
      </c>
      <c r="Y126" s="36">
        <f>SUMIFS(СВЦЭМ!$D$39:$D$782,СВЦЭМ!$A$39:$A$782,$A126,СВЦЭМ!$B$39:$B$782,Y$119)+'СЕТ СН'!$H$14+СВЦЭМ!$D$10+'СЕТ СН'!$H$6-'СЕТ СН'!$H$26</f>
        <v>1206.9954736499999</v>
      </c>
    </row>
    <row r="127" spans="1:27" ht="15.75" x14ac:dyDescent="0.2">
      <c r="A127" s="35">
        <f t="shared" si="3"/>
        <v>44416</v>
      </c>
      <c r="B127" s="36">
        <f>SUMIFS(СВЦЭМ!$D$39:$D$782,СВЦЭМ!$A$39:$A$782,$A127,СВЦЭМ!$B$39:$B$782,B$119)+'СЕТ СН'!$H$14+СВЦЭМ!$D$10+'СЕТ СН'!$H$6-'СЕТ СН'!$H$26</f>
        <v>1284.5256359299999</v>
      </c>
      <c r="C127" s="36">
        <f>SUMIFS(СВЦЭМ!$D$39:$D$782,СВЦЭМ!$A$39:$A$782,$A127,СВЦЭМ!$B$39:$B$782,C$119)+'СЕТ СН'!$H$14+СВЦЭМ!$D$10+'СЕТ СН'!$H$6-'СЕТ СН'!$H$26</f>
        <v>1355.74029391</v>
      </c>
      <c r="D127" s="36">
        <f>SUMIFS(СВЦЭМ!$D$39:$D$782,СВЦЭМ!$A$39:$A$782,$A127,СВЦЭМ!$B$39:$B$782,D$119)+'СЕТ СН'!$H$14+СВЦЭМ!$D$10+'СЕТ СН'!$H$6-'СЕТ СН'!$H$26</f>
        <v>1409.10450339</v>
      </c>
      <c r="E127" s="36">
        <f>SUMIFS(СВЦЭМ!$D$39:$D$782,СВЦЭМ!$A$39:$A$782,$A127,СВЦЭМ!$B$39:$B$782,E$119)+'СЕТ СН'!$H$14+СВЦЭМ!$D$10+'СЕТ СН'!$H$6-'СЕТ СН'!$H$26</f>
        <v>1431.81051766</v>
      </c>
      <c r="F127" s="36">
        <f>SUMIFS(СВЦЭМ!$D$39:$D$782,СВЦЭМ!$A$39:$A$782,$A127,СВЦЭМ!$B$39:$B$782,F$119)+'СЕТ СН'!$H$14+СВЦЭМ!$D$10+'СЕТ СН'!$H$6-'СЕТ СН'!$H$26</f>
        <v>1433.87412219</v>
      </c>
      <c r="G127" s="36">
        <f>SUMIFS(СВЦЭМ!$D$39:$D$782,СВЦЭМ!$A$39:$A$782,$A127,СВЦЭМ!$B$39:$B$782,G$119)+'СЕТ СН'!$H$14+СВЦЭМ!$D$10+'СЕТ СН'!$H$6-'СЕТ СН'!$H$26</f>
        <v>1426.6714250999999</v>
      </c>
      <c r="H127" s="36">
        <f>SUMIFS(СВЦЭМ!$D$39:$D$782,СВЦЭМ!$A$39:$A$782,$A127,СВЦЭМ!$B$39:$B$782,H$119)+'СЕТ СН'!$H$14+СВЦЭМ!$D$10+'СЕТ СН'!$H$6-'СЕТ СН'!$H$26</f>
        <v>1396.23417268</v>
      </c>
      <c r="I127" s="36">
        <f>SUMIFS(СВЦЭМ!$D$39:$D$782,СВЦЭМ!$A$39:$A$782,$A127,СВЦЭМ!$B$39:$B$782,I$119)+'СЕТ СН'!$H$14+СВЦЭМ!$D$10+'СЕТ СН'!$H$6-'СЕТ СН'!$H$26</f>
        <v>1339.71922313</v>
      </c>
      <c r="J127" s="36">
        <f>SUMIFS(СВЦЭМ!$D$39:$D$782,СВЦЭМ!$A$39:$A$782,$A127,СВЦЭМ!$B$39:$B$782,J$119)+'СЕТ СН'!$H$14+СВЦЭМ!$D$10+'СЕТ СН'!$H$6-'СЕТ СН'!$H$26</f>
        <v>1245.3376072900001</v>
      </c>
      <c r="K127" s="36">
        <f>SUMIFS(СВЦЭМ!$D$39:$D$782,СВЦЭМ!$A$39:$A$782,$A127,СВЦЭМ!$B$39:$B$782,K$119)+'СЕТ СН'!$H$14+СВЦЭМ!$D$10+'СЕТ СН'!$H$6-'СЕТ СН'!$H$26</f>
        <v>1190.6414238699999</v>
      </c>
      <c r="L127" s="36">
        <f>SUMIFS(СВЦЭМ!$D$39:$D$782,СВЦЭМ!$A$39:$A$782,$A127,СВЦЭМ!$B$39:$B$782,L$119)+'СЕТ СН'!$H$14+СВЦЭМ!$D$10+'СЕТ СН'!$H$6-'СЕТ СН'!$H$26</f>
        <v>1216.23964957</v>
      </c>
      <c r="M127" s="36">
        <f>SUMIFS(СВЦЭМ!$D$39:$D$782,СВЦЭМ!$A$39:$A$782,$A127,СВЦЭМ!$B$39:$B$782,M$119)+'СЕТ СН'!$H$14+СВЦЭМ!$D$10+'СЕТ СН'!$H$6-'СЕТ СН'!$H$26</f>
        <v>1153.1287720099999</v>
      </c>
      <c r="N127" s="36">
        <f>SUMIFS(СВЦЭМ!$D$39:$D$782,СВЦЭМ!$A$39:$A$782,$A127,СВЦЭМ!$B$39:$B$782,N$119)+'СЕТ СН'!$H$14+СВЦЭМ!$D$10+'СЕТ СН'!$H$6-'СЕТ СН'!$H$26</f>
        <v>1167.52223903</v>
      </c>
      <c r="O127" s="36">
        <f>SUMIFS(СВЦЭМ!$D$39:$D$782,СВЦЭМ!$A$39:$A$782,$A127,СВЦЭМ!$B$39:$B$782,O$119)+'СЕТ СН'!$H$14+СВЦЭМ!$D$10+'СЕТ СН'!$H$6-'СЕТ СН'!$H$26</f>
        <v>1209.31597676</v>
      </c>
      <c r="P127" s="36">
        <f>SUMIFS(СВЦЭМ!$D$39:$D$782,СВЦЭМ!$A$39:$A$782,$A127,СВЦЭМ!$B$39:$B$782,P$119)+'СЕТ СН'!$H$14+СВЦЭМ!$D$10+'СЕТ СН'!$H$6-'СЕТ СН'!$H$26</f>
        <v>1191.67668682</v>
      </c>
      <c r="Q127" s="36">
        <f>SUMIFS(СВЦЭМ!$D$39:$D$782,СВЦЭМ!$A$39:$A$782,$A127,СВЦЭМ!$B$39:$B$782,Q$119)+'СЕТ СН'!$H$14+СВЦЭМ!$D$10+'СЕТ СН'!$H$6-'СЕТ СН'!$H$26</f>
        <v>1212.3832327</v>
      </c>
      <c r="R127" s="36">
        <f>SUMIFS(СВЦЭМ!$D$39:$D$782,СВЦЭМ!$A$39:$A$782,$A127,СВЦЭМ!$B$39:$B$782,R$119)+'СЕТ СН'!$H$14+СВЦЭМ!$D$10+'СЕТ СН'!$H$6-'СЕТ СН'!$H$26</f>
        <v>1200.9831583499999</v>
      </c>
      <c r="S127" s="36">
        <f>SUMIFS(СВЦЭМ!$D$39:$D$782,СВЦЭМ!$A$39:$A$782,$A127,СВЦЭМ!$B$39:$B$782,S$119)+'СЕТ СН'!$H$14+СВЦЭМ!$D$10+'СЕТ СН'!$H$6-'СЕТ СН'!$H$26</f>
        <v>1199.430674</v>
      </c>
      <c r="T127" s="36">
        <f>SUMIFS(СВЦЭМ!$D$39:$D$782,СВЦЭМ!$A$39:$A$782,$A127,СВЦЭМ!$B$39:$B$782,T$119)+'СЕТ СН'!$H$14+СВЦЭМ!$D$10+'СЕТ СН'!$H$6-'СЕТ СН'!$H$26</f>
        <v>1151.7579251</v>
      </c>
      <c r="U127" s="36">
        <f>SUMIFS(СВЦЭМ!$D$39:$D$782,СВЦЭМ!$A$39:$A$782,$A127,СВЦЭМ!$B$39:$B$782,U$119)+'СЕТ СН'!$H$14+СВЦЭМ!$D$10+'СЕТ СН'!$H$6-'СЕТ СН'!$H$26</f>
        <v>1152.5139381699998</v>
      </c>
      <c r="V127" s="36">
        <f>SUMIFS(СВЦЭМ!$D$39:$D$782,СВЦЭМ!$A$39:$A$782,$A127,СВЦЭМ!$B$39:$B$782,V$119)+'СЕТ СН'!$H$14+СВЦЭМ!$D$10+'СЕТ СН'!$H$6-'СЕТ СН'!$H$26</f>
        <v>1145.9200459799999</v>
      </c>
      <c r="W127" s="36">
        <f>SUMIFS(СВЦЭМ!$D$39:$D$782,СВЦЭМ!$A$39:$A$782,$A127,СВЦЭМ!$B$39:$B$782,W$119)+'СЕТ СН'!$H$14+СВЦЭМ!$D$10+'СЕТ СН'!$H$6-'СЕТ СН'!$H$26</f>
        <v>1156.8905960299999</v>
      </c>
      <c r="X127" s="36">
        <f>SUMIFS(СВЦЭМ!$D$39:$D$782,СВЦЭМ!$A$39:$A$782,$A127,СВЦЭМ!$B$39:$B$782,X$119)+'СЕТ СН'!$H$14+СВЦЭМ!$D$10+'СЕТ СН'!$H$6-'СЕТ СН'!$H$26</f>
        <v>1200.0683544399999</v>
      </c>
      <c r="Y127" s="36">
        <f>SUMIFS(СВЦЭМ!$D$39:$D$782,СВЦЭМ!$A$39:$A$782,$A127,СВЦЭМ!$B$39:$B$782,Y$119)+'СЕТ СН'!$H$14+СВЦЭМ!$D$10+'СЕТ СН'!$H$6-'СЕТ СН'!$H$26</f>
        <v>1225.6065690200001</v>
      </c>
    </row>
    <row r="128" spans="1:27" ht="15.75" x14ac:dyDescent="0.2">
      <c r="A128" s="35">
        <f t="shared" si="3"/>
        <v>44417</v>
      </c>
      <c r="B128" s="36">
        <f>SUMIFS(СВЦЭМ!$D$39:$D$782,СВЦЭМ!$A$39:$A$782,$A128,СВЦЭМ!$B$39:$B$782,B$119)+'СЕТ СН'!$H$14+СВЦЭМ!$D$10+'СЕТ СН'!$H$6-'СЕТ СН'!$H$26</f>
        <v>1286.7721968799999</v>
      </c>
      <c r="C128" s="36">
        <f>SUMIFS(СВЦЭМ!$D$39:$D$782,СВЦЭМ!$A$39:$A$782,$A128,СВЦЭМ!$B$39:$B$782,C$119)+'СЕТ СН'!$H$14+СВЦЭМ!$D$10+'СЕТ СН'!$H$6-'СЕТ СН'!$H$26</f>
        <v>1355.8473265999999</v>
      </c>
      <c r="D128" s="36">
        <f>SUMIFS(СВЦЭМ!$D$39:$D$782,СВЦЭМ!$A$39:$A$782,$A128,СВЦЭМ!$B$39:$B$782,D$119)+'СЕТ СН'!$H$14+СВЦЭМ!$D$10+'СЕТ СН'!$H$6-'СЕТ СН'!$H$26</f>
        <v>1405.4995456199999</v>
      </c>
      <c r="E128" s="36">
        <f>SUMIFS(СВЦЭМ!$D$39:$D$782,СВЦЭМ!$A$39:$A$782,$A128,СВЦЭМ!$B$39:$B$782,E$119)+'СЕТ СН'!$H$14+СВЦЭМ!$D$10+'СЕТ СН'!$H$6-'СЕТ СН'!$H$26</f>
        <v>1417.6242242599999</v>
      </c>
      <c r="F128" s="36">
        <f>SUMIFS(СВЦЭМ!$D$39:$D$782,СВЦЭМ!$A$39:$A$782,$A128,СВЦЭМ!$B$39:$B$782,F$119)+'СЕТ СН'!$H$14+СВЦЭМ!$D$10+'СЕТ СН'!$H$6-'СЕТ СН'!$H$26</f>
        <v>1419.2147710199999</v>
      </c>
      <c r="G128" s="36">
        <f>SUMIFS(СВЦЭМ!$D$39:$D$782,СВЦЭМ!$A$39:$A$782,$A128,СВЦЭМ!$B$39:$B$782,G$119)+'СЕТ СН'!$H$14+СВЦЭМ!$D$10+'СЕТ СН'!$H$6-'СЕТ СН'!$H$26</f>
        <v>1412.90761479</v>
      </c>
      <c r="H128" s="36">
        <f>SUMIFS(СВЦЭМ!$D$39:$D$782,СВЦЭМ!$A$39:$A$782,$A128,СВЦЭМ!$B$39:$B$782,H$119)+'СЕТ СН'!$H$14+СВЦЭМ!$D$10+'СЕТ СН'!$H$6-'СЕТ СН'!$H$26</f>
        <v>1375.23827532</v>
      </c>
      <c r="I128" s="36">
        <f>SUMIFS(СВЦЭМ!$D$39:$D$782,СВЦЭМ!$A$39:$A$782,$A128,СВЦЭМ!$B$39:$B$782,I$119)+'СЕТ СН'!$H$14+СВЦЭМ!$D$10+'СЕТ СН'!$H$6-'СЕТ СН'!$H$26</f>
        <v>1332.4094365599999</v>
      </c>
      <c r="J128" s="36">
        <f>SUMIFS(СВЦЭМ!$D$39:$D$782,СВЦЭМ!$A$39:$A$782,$A128,СВЦЭМ!$B$39:$B$782,J$119)+'СЕТ СН'!$H$14+СВЦЭМ!$D$10+'СЕТ СН'!$H$6-'СЕТ СН'!$H$26</f>
        <v>1240.1238417499999</v>
      </c>
      <c r="K128" s="36">
        <f>SUMIFS(СВЦЭМ!$D$39:$D$782,СВЦЭМ!$A$39:$A$782,$A128,СВЦЭМ!$B$39:$B$782,K$119)+'СЕТ СН'!$H$14+СВЦЭМ!$D$10+'СЕТ СН'!$H$6-'СЕТ СН'!$H$26</f>
        <v>1191.22602106</v>
      </c>
      <c r="L128" s="36">
        <f>SUMIFS(СВЦЭМ!$D$39:$D$782,СВЦЭМ!$A$39:$A$782,$A128,СВЦЭМ!$B$39:$B$782,L$119)+'СЕТ СН'!$H$14+СВЦЭМ!$D$10+'СЕТ СН'!$H$6-'СЕТ СН'!$H$26</f>
        <v>1166.8878863699999</v>
      </c>
      <c r="M128" s="36">
        <f>SUMIFS(СВЦЭМ!$D$39:$D$782,СВЦЭМ!$A$39:$A$782,$A128,СВЦЭМ!$B$39:$B$782,M$119)+'СЕТ СН'!$H$14+СВЦЭМ!$D$10+'СЕТ СН'!$H$6-'СЕТ СН'!$H$26</f>
        <v>1175.1520737599999</v>
      </c>
      <c r="N128" s="36">
        <f>SUMIFS(СВЦЭМ!$D$39:$D$782,СВЦЭМ!$A$39:$A$782,$A128,СВЦЭМ!$B$39:$B$782,N$119)+'СЕТ СН'!$H$14+СВЦЭМ!$D$10+'СЕТ СН'!$H$6-'СЕТ СН'!$H$26</f>
        <v>1186.4523222299999</v>
      </c>
      <c r="O128" s="36">
        <f>SUMIFS(СВЦЭМ!$D$39:$D$782,СВЦЭМ!$A$39:$A$782,$A128,СВЦЭМ!$B$39:$B$782,O$119)+'СЕТ СН'!$H$14+СВЦЭМ!$D$10+'СЕТ СН'!$H$6-'СЕТ СН'!$H$26</f>
        <v>1221.2398501099999</v>
      </c>
      <c r="P128" s="36">
        <f>SUMIFS(СВЦЭМ!$D$39:$D$782,СВЦЭМ!$A$39:$A$782,$A128,СВЦЭМ!$B$39:$B$782,P$119)+'СЕТ СН'!$H$14+СВЦЭМ!$D$10+'СЕТ СН'!$H$6-'СЕТ СН'!$H$26</f>
        <v>1230.8429692899999</v>
      </c>
      <c r="Q128" s="36">
        <f>SUMIFS(СВЦЭМ!$D$39:$D$782,СВЦЭМ!$A$39:$A$782,$A128,СВЦЭМ!$B$39:$B$782,Q$119)+'СЕТ СН'!$H$14+СВЦЭМ!$D$10+'СЕТ СН'!$H$6-'СЕТ СН'!$H$26</f>
        <v>1252.42684209</v>
      </c>
      <c r="R128" s="36">
        <f>SUMIFS(СВЦЭМ!$D$39:$D$782,СВЦЭМ!$A$39:$A$782,$A128,СВЦЭМ!$B$39:$B$782,R$119)+'СЕТ СН'!$H$14+СВЦЭМ!$D$10+'СЕТ СН'!$H$6-'СЕТ СН'!$H$26</f>
        <v>1231.5194660299999</v>
      </c>
      <c r="S128" s="36">
        <f>SUMIFS(СВЦЭМ!$D$39:$D$782,СВЦЭМ!$A$39:$A$782,$A128,СВЦЭМ!$B$39:$B$782,S$119)+'СЕТ СН'!$H$14+СВЦЭМ!$D$10+'СЕТ СН'!$H$6-'СЕТ СН'!$H$26</f>
        <v>1217.73892419</v>
      </c>
      <c r="T128" s="36">
        <f>SUMIFS(СВЦЭМ!$D$39:$D$782,СВЦЭМ!$A$39:$A$782,$A128,СВЦЭМ!$B$39:$B$782,T$119)+'СЕТ СН'!$H$14+СВЦЭМ!$D$10+'СЕТ СН'!$H$6-'СЕТ СН'!$H$26</f>
        <v>1257.9095160099998</v>
      </c>
      <c r="U128" s="36">
        <f>SUMIFS(СВЦЭМ!$D$39:$D$782,СВЦЭМ!$A$39:$A$782,$A128,СВЦЭМ!$B$39:$B$782,U$119)+'СЕТ СН'!$H$14+СВЦЭМ!$D$10+'СЕТ СН'!$H$6-'СЕТ СН'!$H$26</f>
        <v>1249.1857227099999</v>
      </c>
      <c r="V128" s="36">
        <f>SUMIFS(СВЦЭМ!$D$39:$D$782,СВЦЭМ!$A$39:$A$782,$A128,СВЦЭМ!$B$39:$B$782,V$119)+'СЕТ СН'!$H$14+СВЦЭМ!$D$10+'СЕТ СН'!$H$6-'СЕТ СН'!$H$26</f>
        <v>1205.85235588</v>
      </c>
      <c r="W128" s="36">
        <f>SUMIFS(СВЦЭМ!$D$39:$D$782,СВЦЭМ!$A$39:$A$782,$A128,СВЦЭМ!$B$39:$B$782,W$119)+'СЕТ СН'!$H$14+СВЦЭМ!$D$10+'СЕТ СН'!$H$6-'СЕТ СН'!$H$26</f>
        <v>1220.8468069999999</v>
      </c>
      <c r="X128" s="36">
        <f>SUMIFS(СВЦЭМ!$D$39:$D$782,СВЦЭМ!$A$39:$A$782,$A128,СВЦЭМ!$B$39:$B$782,X$119)+'СЕТ СН'!$H$14+СВЦЭМ!$D$10+'СЕТ СН'!$H$6-'СЕТ СН'!$H$26</f>
        <v>1228.5264406399999</v>
      </c>
      <c r="Y128" s="36">
        <f>SUMIFS(СВЦЭМ!$D$39:$D$782,СВЦЭМ!$A$39:$A$782,$A128,СВЦЭМ!$B$39:$B$782,Y$119)+'СЕТ СН'!$H$14+СВЦЭМ!$D$10+'СЕТ СН'!$H$6-'СЕТ СН'!$H$26</f>
        <v>1258.4001517199999</v>
      </c>
    </row>
    <row r="129" spans="1:25" ht="15.75" x14ac:dyDescent="0.2">
      <c r="A129" s="35">
        <f t="shared" si="3"/>
        <v>44418</v>
      </c>
      <c r="B129" s="36">
        <f>SUMIFS(СВЦЭМ!$D$39:$D$782,СВЦЭМ!$A$39:$A$782,$A129,СВЦЭМ!$B$39:$B$782,B$119)+'СЕТ СН'!$H$14+СВЦЭМ!$D$10+'СЕТ СН'!$H$6-'СЕТ СН'!$H$26</f>
        <v>1306.57624366</v>
      </c>
      <c r="C129" s="36">
        <f>SUMIFS(СВЦЭМ!$D$39:$D$782,СВЦЭМ!$A$39:$A$782,$A129,СВЦЭМ!$B$39:$B$782,C$119)+'СЕТ СН'!$H$14+СВЦЭМ!$D$10+'СЕТ СН'!$H$6-'СЕТ СН'!$H$26</f>
        <v>1372.00840184</v>
      </c>
      <c r="D129" s="36">
        <f>SUMIFS(СВЦЭМ!$D$39:$D$782,СВЦЭМ!$A$39:$A$782,$A129,СВЦЭМ!$B$39:$B$782,D$119)+'СЕТ СН'!$H$14+СВЦЭМ!$D$10+'СЕТ СН'!$H$6-'СЕТ СН'!$H$26</f>
        <v>1417.6878379499999</v>
      </c>
      <c r="E129" s="36">
        <f>SUMIFS(СВЦЭМ!$D$39:$D$782,СВЦЭМ!$A$39:$A$782,$A129,СВЦЭМ!$B$39:$B$782,E$119)+'СЕТ СН'!$H$14+СВЦЭМ!$D$10+'СЕТ СН'!$H$6-'СЕТ СН'!$H$26</f>
        <v>1434.90882278</v>
      </c>
      <c r="F129" s="36">
        <f>SUMIFS(СВЦЭМ!$D$39:$D$782,СВЦЭМ!$A$39:$A$782,$A129,СВЦЭМ!$B$39:$B$782,F$119)+'СЕТ СН'!$H$14+СВЦЭМ!$D$10+'СЕТ СН'!$H$6-'СЕТ СН'!$H$26</f>
        <v>1434.03702329</v>
      </c>
      <c r="G129" s="36">
        <f>SUMIFS(СВЦЭМ!$D$39:$D$782,СВЦЭМ!$A$39:$A$782,$A129,СВЦЭМ!$B$39:$B$782,G$119)+'СЕТ СН'!$H$14+СВЦЭМ!$D$10+'СЕТ СН'!$H$6-'СЕТ СН'!$H$26</f>
        <v>1418.52870024</v>
      </c>
      <c r="H129" s="36">
        <f>SUMIFS(СВЦЭМ!$D$39:$D$782,СВЦЭМ!$A$39:$A$782,$A129,СВЦЭМ!$B$39:$B$782,H$119)+'СЕТ СН'!$H$14+СВЦЭМ!$D$10+'СЕТ СН'!$H$6-'СЕТ СН'!$H$26</f>
        <v>1382.35034937</v>
      </c>
      <c r="I129" s="36">
        <f>SUMIFS(СВЦЭМ!$D$39:$D$782,СВЦЭМ!$A$39:$A$782,$A129,СВЦЭМ!$B$39:$B$782,I$119)+'СЕТ СН'!$H$14+СВЦЭМ!$D$10+'СЕТ СН'!$H$6-'СЕТ СН'!$H$26</f>
        <v>1327.41049484</v>
      </c>
      <c r="J129" s="36">
        <f>SUMIFS(СВЦЭМ!$D$39:$D$782,СВЦЭМ!$A$39:$A$782,$A129,СВЦЭМ!$B$39:$B$782,J$119)+'СЕТ СН'!$H$14+СВЦЭМ!$D$10+'СЕТ СН'!$H$6-'СЕТ СН'!$H$26</f>
        <v>1258.54112704</v>
      </c>
      <c r="K129" s="36">
        <f>SUMIFS(СВЦЭМ!$D$39:$D$782,СВЦЭМ!$A$39:$A$782,$A129,СВЦЭМ!$B$39:$B$782,K$119)+'СЕТ СН'!$H$14+СВЦЭМ!$D$10+'СЕТ СН'!$H$6-'СЕТ СН'!$H$26</f>
        <v>1211.9517320299999</v>
      </c>
      <c r="L129" s="36">
        <f>SUMIFS(СВЦЭМ!$D$39:$D$782,СВЦЭМ!$A$39:$A$782,$A129,СВЦЭМ!$B$39:$B$782,L$119)+'СЕТ СН'!$H$14+СВЦЭМ!$D$10+'СЕТ СН'!$H$6-'СЕТ СН'!$H$26</f>
        <v>1214.85570244</v>
      </c>
      <c r="M129" s="36">
        <f>SUMIFS(СВЦЭМ!$D$39:$D$782,СВЦЭМ!$A$39:$A$782,$A129,СВЦЭМ!$B$39:$B$782,M$119)+'СЕТ СН'!$H$14+СВЦЭМ!$D$10+'СЕТ СН'!$H$6-'СЕТ СН'!$H$26</f>
        <v>1222.8488873899998</v>
      </c>
      <c r="N129" s="36">
        <f>SUMIFS(СВЦЭМ!$D$39:$D$782,СВЦЭМ!$A$39:$A$782,$A129,СВЦЭМ!$B$39:$B$782,N$119)+'СЕТ СН'!$H$14+СВЦЭМ!$D$10+'СЕТ СН'!$H$6-'СЕТ СН'!$H$26</f>
        <v>1227.1941935699999</v>
      </c>
      <c r="O129" s="36">
        <f>SUMIFS(СВЦЭМ!$D$39:$D$782,СВЦЭМ!$A$39:$A$782,$A129,СВЦЭМ!$B$39:$B$782,O$119)+'СЕТ СН'!$H$14+СВЦЭМ!$D$10+'СЕТ СН'!$H$6-'СЕТ СН'!$H$26</f>
        <v>1220.7422905799999</v>
      </c>
      <c r="P129" s="36">
        <f>SUMIFS(СВЦЭМ!$D$39:$D$782,СВЦЭМ!$A$39:$A$782,$A129,СВЦЭМ!$B$39:$B$782,P$119)+'СЕТ СН'!$H$14+СВЦЭМ!$D$10+'СЕТ СН'!$H$6-'СЕТ СН'!$H$26</f>
        <v>1235.9458045399999</v>
      </c>
      <c r="Q129" s="36">
        <f>SUMIFS(СВЦЭМ!$D$39:$D$782,СВЦЭМ!$A$39:$A$782,$A129,СВЦЭМ!$B$39:$B$782,Q$119)+'СЕТ СН'!$H$14+СВЦЭМ!$D$10+'СЕТ СН'!$H$6-'СЕТ СН'!$H$26</f>
        <v>1251.3106128099998</v>
      </c>
      <c r="R129" s="36">
        <f>SUMIFS(СВЦЭМ!$D$39:$D$782,СВЦЭМ!$A$39:$A$782,$A129,СВЦЭМ!$B$39:$B$782,R$119)+'СЕТ СН'!$H$14+СВЦЭМ!$D$10+'СЕТ СН'!$H$6-'СЕТ СН'!$H$26</f>
        <v>1275.38973197</v>
      </c>
      <c r="S129" s="36">
        <f>SUMIFS(СВЦЭМ!$D$39:$D$782,СВЦЭМ!$A$39:$A$782,$A129,СВЦЭМ!$B$39:$B$782,S$119)+'СЕТ СН'!$H$14+СВЦЭМ!$D$10+'СЕТ СН'!$H$6-'СЕТ СН'!$H$26</f>
        <v>1245.8744048399999</v>
      </c>
      <c r="T129" s="36">
        <f>SUMIFS(СВЦЭМ!$D$39:$D$782,СВЦЭМ!$A$39:$A$782,$A129,СВЦЭМ!$B$39:$B$782,T$119)+'СЕТ СН'!$H$14+СВЦЭМ!$D$10+'СЕТ СН'!$H$6-'СЕТ СН'!$H$26</f>
        <v>1198.4155964199999</v>
      </c>
      <c r="U129" s="36">
        <f>SUMIFS(СВЦЭМ!$D$39:$D$782,СВЦЭМ!$A$39:$A$782,$A129,СВЦЭМ!$B$39:$B$782,U$119)+'СЕТ СН'!$H$14+СВЦЭМ!$D$10+'СЕТ СН'!$H$6-'СЕТ СН'!$H$26</f>
        <v>1192.18335761</v>
      </c>
      <c r="V129" s="36">
        <f>SUMIFS(СВЦЭМ!$D$39:$D$782,СВЦЭМ!$A$39:$A$782,$A129,СВЦЭМ!$B$39:$B$782,V$119)+'СЕТ СН'!$H$14+СВЦЭМ!$D$10+'СЕТ СН'!$H$6-'СЕТ СН'!$H$26</f>
        <v>1197.7672117099999</v>
      </c>
      <c r="W129" s="36">
        <f>SUMIFS(СВЦЭМ!$D$39:$D$782,СВЦЭМ!$A$39:$A$782,$A129,СВЦЭМ!$B$39:$B$782,W$119)+'СЕТ СН'!$H$14+СВЦЭМ!$D$10+'СЕТ СН'!$H$6-'СЕТ СН'!$H$26</f>
        <v>1217.0683747399999</v>
      </c>
      <c r="X129" s="36">
        <f>SUMIFS(СВЦЭМ!$D$39:$D$782,СВЦЭМ!$A$39:$A$782,$A129,СВЦЭМ!$B$39:$B$782,X$119)+'СЕТ СН'!$H$14+СВЦЭМ!$D$10+'СЕТ СН'!$H$6-'СЕТ СН'!$H$26</f>
        <v>1174.5730179699999</v>
      </c>
      <c r="Y129" s="36">
        <f>SUMIFS(СВЦЭМ!$D$39:$D$782,СВЦЭМ!$A$39:$A$782,$A129,СВЦЭМ!$B$39:$B$782,Y$119)+'СЕТ СН'!$H$14+СВЦЭМ!$D$10+'СЕТ СН'!$H$6-'СЕТ СН'!$H$26</f>
        <v>1176.51937613</v>
      </c>
    </row>
    <row r="130" spans="1:25" ht="15.75" x14ac:dyDescent="0.2">
      <c r="A130" s="35">
        <f t="shared" si="3"/>
        <v>44419</v>
      </c>
      <c r="B130" s="36">
        <f>SUMIFS(СВЦЭМ!$D$39:$D$782,СВЦЭМ!$A$39:$A$782,$A130,СВЦЭМ!$B$39:$B$782,B$119)+'СЕТ СН'!$H$14+СВЦЭМ!$D$10+'СЕТ СН'!$H$6-'СЕТ СН'!$H$26</f>
        <v>1229.9300316599999</v>
      </c>
      <c r="C130" s="36">
        <f>SUMIFS(СВЦЭМ!$D$39:$D$782,СВЦЭМ!$A$39:$A$782,$A130,СВЦЭМ!$B$39:$B$782,C$119)+'СЕТ СН'!$H$14+СВЦЭМ!$D$10+'СЕТ СН'!$H$6-'СЕТ СН'!$H$26</f>
        <v>1290.2915285199999</v>
      </c>
      <c r="D130" s="36">
        <f>SUMIFS(СВЦЭМ!$D$39:$D$782,СВЦЭМ!$A$39:$A$782,$A130,СВЦЭМ!$B$39:$B$782,D$119)+'СЕТ СН'!$H$14+СВЦЭМ!$D$10+'СЕТ СН'!$H$6-'СЕТ СН'!$H$26</f>
        <v>1340.9955568399998</v>
      </c>
      <c r="E130" s="36">
        <f>SUMIFS(СВЦЭМ!$D$39:$D$782,СВЦЭМ!$A$39:$A$782,$A130,СВЦЭМ!$B$39:$B$782,E$119)+'СЕТ СН'!$H$14+СВЦЭМ!$D$10+'СЕТ СН'!$H$6-'СЕТ СН'!$H$26</f>
        <v>1362.45856749</v>
      </c>
      <c r="F130" s="36">
        <f>SUMIFS(СВЦЭМ!$D$39:$D$782,СВЦЭМ!$A$39:$A$782,$A130,СВЦЭМ!$B$39:$B$782,F$119)+'СЕТ СН'!$H$14+СВЦЭМ!$D$10+'СЕТ СН'!$H$6-'СЕТ СН'!$H$26</f>
        <v>1363.22981871</v>
      </c>
      <c r="G130" s="36">
        <f>SUMIFS(СВЦЭМ!$D$39:$D$782,СВЦЭМ!$A$39:$A$782,$A130,СВЦЭМ!$B$39:$B$782,G$119)+'СЕТ СН'!$H$14+СВЦЭМ!$D$10+'СЕТ СН'!$H$6-'СЕТ СН'!$H$26</f>
        <v>1357.24491139</v>
      </c>
      <c r="H130" s="36">
        <f>SUMIFS(СВЦЭМ!$D$39:$D$782,СВЦЭМ!$A$39:$A$782,$A130,СВЦЭМ!$B$39:$B$782,H$119)+'СЕТ СН'!$H$14+СВЦЭМ!$D$10+'СЕТ СН'!$H$6-'СЕТ СН'!$H$26</f>
        <v>1330.0385637099998</v>
      </c>
      <c r="I130" s="36">
        <f>SUMIFS(СВЦЭМ!$D$39:$D$782,СВЦЭМ!$A$39:$A$782,$A130,СВЦЭМ!$B$39:$B$782,I$119)+'СЕТ СН'!$H$14+СВЦЭМ!$D$10+'СЕТ СН'!$H$6-'СЕТ СН'!$H$26</f>
        <v>1293.7335023199998</v>
      </c>
      <c r="J130" s="36">
        <f>SUMIFS(СВЦЭМ!$D$39:$D$782,СВЦЭМ!$A$39:$A$782,$A130,СВЦЭМ!$B$39:$B$782,J$119)+'СЕТ СН'!$H$14+СВЦЭМ!$D$10+'СЕТ СН'!$H$6-'СЕТ СН'!$H$26</f>
        <v>1242.76598291</v>
      </c>
      <c r="K130" s="36">
        <f>SUMIFS(СВЦЭМ!$D$39:$D$782,СВЦЭМ!$A$39:$A$782,$A130,СВЦЭМ!$B$39:$B$782,K$119)+'СЕТ СН'!$H$14+СВЦЭМ!$D$10+'СЕТ СН'!$H$6-'СЕТ СН'!$H$26</f>
        <v>1212.6071802699998</v>
      </c>
      <c r="L130" s="36">
        <f>SUMIFS(СВЦЭМ!$D$39:$D$782,СВЦЭМ!$A$39:$A$782,$A130,СВЦЭМ!$B$39:$B$782,L$119)+'СЕТ СН'!$H$14+СВЦЭМ!$D$10+'СЕТ СН'!$H$6-'СЕТ СН'!$H$26</f>
        <v>1186.9391656599998</v>
      </c>
      <c r="M130" s="36">
        <f>SUMIFS(СВЦЭМ!$D$39:$D$782,СВЦЭМ!$A$39:$A$782,$A130,СВЦЭМ!$B$39:$B$782,M$119)+'СЕТ СН'!$H$14+СВЦЭМ!$D$10+'СЕТ СН'!$H$6-'СЕТ СН'!$H$26</f>
        <v>1190.1015915399998</v>
      </c>
      <c r="N130" s="36">
        <f>SUMIFS(СВЦЭМ!$D$39:$D$782,СВЦЭМ!$A$39:$A$782,$A130,СВЦЭМ!$B$39:$B$782,N$119)+'СЕТ СН'!$H$14+СВЦЭМ!$D$10+'СЕТ СН'!$H$6-'СЕТ СН'!$H$26</f>
        <v>1211.6182135699999</v>
      </c>
      <c r="O130" s="36">
        <f>SUMIFS(СВЦЭМ!$D$39:$D$782,СВЦЭМ!$A$39:$A$782,$A130,СВЦЭМ!$B$39:$B$782,O$119)+'СЕТ СН'!$H$14+СВЦЭМ!$D$10+'СЕТ СН'!$H$6-'СЕТ СН'!$H$26</f>
        <v>1225.35639831</v>
      </c>
      <c r="P130" s="36">
        <f>SUMIFS(СВЦЭМ!$D$39:$D$782,СВЦЭМ!$A$39:$A$782,$A130,СВЦЭМ!$B$39:$B$782,P$119)+'СЕТ СН'!$H$14+СВЦЭМ!$D$10+'СЕТ СН'!$H$6-'СЕТ СН'!$H$26</f>
        <v>1264.77347657</v>
      </c>
      <c r="Q130" s="36">
        <f>SUMIFS(СВЦЭМ!$D$39:$D$782,СВЦЭМ!$A$39:$A$782,$A130,СВЦЭМ!$B$39:$B$782,Q$119)+'СЕТ СН'!$H$14+СВЦЭМ!$D$10+'СЕТ СН'!$H$6-'СЕТ СН'!$H$26</f>
        <v>1277.2546682299999</v>
      </c>
      <c r="R130" s="36">
        <f>SUMIFS(СВЦЭМ!$D$39:$D$782,СВЦЭМ!$A$39:$A$782,$A130,СВЦЭМ!$B$39:$B$782,R$119)+'СЕТ СН'!$H$14+СВЦЭМ!$D$10+'СЕТ СН'!$H$6-'СЕТ СН'!$H$26</f>
        <v>1269.9575922399999</v>
      </c>
      <c r="S130" s="36">
        <f>SUMIFS(СВЦЭМ!$D$39:$D$782,СВЦЭМ!$A$39:$A$782,$A130,СВЦЭМ!$B$39:$B$782,S$119)+'СЕТ СН'!$H$14+СВЦЭМ!$D$10+'СЕТ СН'!$H$6-'СЕТ СН'!$H$26</f>
        <v>1241.5185319</v>
      </c>
      <c r="T130" s="36">
        <f>SUMIFS(СВЦЭМ!$D$39:$D$782,СВЦЭМ!$A$39:$A$782,$A130,СВЦЭМ!$B$39:$B$782,T$119)+'СЕТ СН'!$H$14+СВЦЭМ!$D$10+'СЕТ СН'!$H$6-'СЕТ СН'!$H$26</f>
        <v>1217.9274705400001</v>
      </c>
      <c r="U130" s="36">
        <f>SUMIFS(СВЦЭМ!$D$39:$D$782,СВЦЭМ!$A$39:$A$782,$A130,СВЦЭМ!$B$39:$B$782,U$119)+'СЕТ СН'!$H$14+СВЦЭМ!$D$10+'СЕТ СН'!$H$6-'СЕТ СН'!$H$26</f>
        <v>1206.73819374</v>
      </c>
      <c r="V130" s="36">
        <f>SUMIFS(СВЦЭМ!$D$39:$D$782,СВЦЭМ!$A$39:$A$782,$A130,СВЦЭМ!$B$39:$B$782,V$119)+'СЕТ СН'!$H$14+СВЦЭМ!$D$10+'СЕТ СН'!$H$6-'СЕТ СН'!$H$26</f>
        <v>1211.6926687299999</v>
      </c>
      <c r="W130" s="36">
        <f>SUMIFS(СВЦЭМ!$D$39:$D$782,СВЦЭМ!$A$39:$A$782,$A130,СВЦЭМ!$B$39:$B$782,W$119)+'СЕТ СН'!$H$14+СВЦЭМ!$D$10+'СЕТ СН'!$H$6-'СЕТ СН'!$H$26</f>
        <v>1229.3361104099999</v>
      </c>
      <c r="X130" s="36">
        <f>SUMIFS(СВЦЭМ!$D$39:$D$782,СВЦЭМ!$A$39:$A$782,$A130,СВЦЭМ!$B$39:$B$782,X$119)+'СЕТ СН'!$H$14+СВЦЭМ!$D$10+'СЕТ СН'!$H$6-'СЕТ СН'!$H$26</f>
        <v>1209.88687495</v>
      </c>
      <c r="Y130" s="36">
        <f>SUMIFS(СВЦЭМ!$D$39:$D$782,СВЦЭМ!$A$39:$A$782,$A130,СВЦЭМ!$B$39:$B$782,Y$119)+'СЕТ СН'!$H$14+СВЦЭМ!$D$10+'СЕТ СН'!$H$6-'СЕТ СН'!$H$26</f>
        <v>1243.5834550899999</v>
      </c>
    </row>
    <row r="131" spans="1:25" ht="15.75" x14ac:dyDescent="0.2">
      <c r="A131" s="35">
        <f t="shared" si="3"/>
        <v>44420</v>
      </c>
      <c r="B131" s="36">
        <f>SUMIFS(СВЦЭМ!$D$39:$D$782,СВЦЭМ!$A$39:$A$782,$A131,СВЦЭМ!$B$39:$B$782,B$119)+'СЕТ СН'!$H$14+СВЦЭМ!$D$10+'СЕТ СН'!$H$6-'СЕТ СН'!$H$26</f>
        <v>1322.79287153</v>
      </c>
      <c r="C131" s="36">
        <f>SUMIFS(СВЦЭМ!$D$39:$D$782,СВЦЭМ!$A$39:$A$782,$A131,СВЦЭМ!$B$39:$B$782,C$119)+'СЕТ СН'!$H$14+СВЦЭМ!$D$10+'СЕТ СН'!$H$6-'СЕТ СН'!$H$26</f>
        <v>1384.1992539099999</v>
      </c>
      <c r="D131" s="36">
        <f>SUMIFS(СВЦЭМ!$D$39:$D$782,СВЦЭМ!$A$39:$A$782,$A131,СВЦЭМ!$B$39:$B$782,D$119)+'СЕТ СН'!$H$14+СВЦЭМ!$D$10+'СЕТ СН'!$H$6-'СЕТ СН'!$H$26</f>
        <v>1431.7595011199999</v>
      </c>
      <c r="E131" s="36">
        <f>SUMIFS(СВЦЭМ!$D$39:$D$782,СВЦЭМ!$A$39:$A$782,$A131,СВЦЭМ!$B$39:$B$782,E$119)+'СЕТ СН'!$H$14+СВЦЭМ!$D$10+'СЕТ СН'!$H$6-'СЕТ СН'!$H$26</f>
        <v>1445.2039519499999</v>
      </c>
      <c r="F131" s="36">
        <f>SUMIFS(СВЦЭМ!$D$39:$D$782,СВЦЭМ!$A$39:$A$782,$A131,СВЦЭМ!$B$39:$B$782,F$119)+'СЕТ СН'!$H$14+СВЦЭМ!$D$10+'СЕТ СН'!$H$6-'СЕТ СН'!$H$26</f>
        <v>1451.85518613</v>
      </c>
      <c r="G131" s="36">
        <f>SUMIFS(СВЦЭМ!$D$39:$D$782,СВЦЭМ!$A$39:$A$782,$A131,СВЦЭМ!$B$39:$B$782,G$119)+'СЕТ СН'!$H$14+СВЦЭМ!$D$10+'СЕТ СН'!$H$6-'СЕТ СН'!$H$26</f>
        <v>1448.04286746</v>
      </c>
      <c r="H131" s="36">
        <f>SUMIFS(СВЦЭМ!$D$39:$D$782,СВЦЭМ!$A$39:$A$782,$A131,СВЦЭМ!$B$39:$B$782,H$119)+'СЕТ СН'!$H$14+СВЦЭМ!$D$10+'СЕТ СН'!$H$6-'СЕТ СН'!$H$26</f>
        <v>1400.9427237099999</v>
      </c>
      <c r="I131" s="36">
        <f>SUMIFS(СВЦЭМ!$D$39:$D$782,СВЦЭМ!$A$39:$A$782,$A131,СВЦЭМ!$B$39:$B$782,I$119)+'СЕТ СН'!$H$14+СВЦЭМ!$D$10+'СЕТ СН'!$H$6-'СЕТ СН'!$H$26</f>
        <v>1325.7427779099999</v>
      </c>
      <c r="J131" s="36">
        <f>SUMIFS(СВЦЭМ!$D$39:$D$782,СВЦЭМ!$A$39:$A$782,$A131,СВЦЭМ!$B$39:$B$782,J$119)+'СЕТ СН'!$H$14+СВЦЭМ!$D$10+'СЕТ СН'!$H$6-'СЕТ СН'!$H$26</f>
        <v>1245.10941452</v>
      </c>
      <c r="K131" s="36">
        <f>SUMIFS(СВЦЭМ!$D$39:$D$782,СВЦЭМ!$A$39:$A$782,$A131,СВЦЭМ!$B$39:$B$782,K$119)+'СЕТ СН'!$H$14+СВЦЭМ!$D$10+'СЕТ СН'!$H$6-'СЕТ СН'!$H$26</f>
        <v>1226.19612777</v>
      </c>
      <c r="L131" s="36">
        <f>SUMIFS(СВЦЭМ!$D$39:$D$782,СВЦЭМ!$A$39:$A$782,$A131,СВЦЭМ!$B$39:$B$782,L$119)+'СЕТ СН'!$H$14+СВЦЭМ!$D$10+'СЕТ СН'!$H$6-'СЕТ СН'!$H$26</f>
        <v>1209.6914045599999</v>
      </c>
      <c r="M131" s="36">
        <f>SUMIFS(СВЦЭМ!$D$39:$D$782,СВЦЭМ!$A$39:$A$782,$A131,СВЦЭМ!$B$39:$B$782,M$119)+'СЕТ СН'!$H$14+СВЦЭМ!$D$10+'СЕТ СН'!$H$6-'СЕТ СН'!$H$26</f>
        <v>1204.583091</v>
      </c>
      <c r="N131" s="36">
        <f>SUMIFS(СВЦЭМ!$D$39:$D$782,СВЦЭМ!$A$39:$A$782,$A131,СВЦЭМ!$B$39:$B$782,N$119)+'СЕТ СН'!$H$14+СВЦЭМ!$D$10+'СЕТ СН'!$H$6-'СЕТ СН'!$H$26</f>
        <v>1209.9304502299999</v>
      </c>
      <c r="O131" s="36">
        <f>SUMIFS(СВЦЭМ!$D$39:$D$782,СВЦЭМ!$A$39:$A$782,$A131,СВЦЭМ!$B$39:$B$782,O$119)+'СЕТ СН'!$H$14+СВЦЭМ!$D$10+'СЕТ СН'!$H$6-'СЕТ СН'!$H$26</f>
        <v>1220.96584968</v>
      </c>
      <c r="P131" s="36">
        <f>SUMIFS(СВЦЭМ!$D$39:$D$782,СВЦЭМ!$A$39:$A$782,$A131,СВЦЭМ!$B$39:$B$782,P$119)+'СЕТ СН'!$H$14+СВЦЭМ!$D$10+'СЕТ СН'!$H$6-'СЕТ СН'!$H$26</f>
        <v>1244.6889923399999</v>
      </c>
      <c r="Q131" s="36">
        <f>SUMIFS(СВЦЭМ!$D$39:$D$782,СВЦЭМ!$A$39:$A$782,$A131,СВЦЭМ!$B$39:$B$782,Q$119)+'СЕТ СН'!$H$14+СВЦЭМ!$D$10+'СЕТ СН'!$H$6-'СЕТ СН'!$H$26</f>
        <v>1251.1759711699999</v>
      </c>
      <c r="R131" s="36">
        <f>SUMIFS(СВЦЭМ!$D$39:$D$782,СВЦЭМ!$A$39:$A$782,$A131,СВЦЭМ!$B$39:$B$782,R$119)+'СЕТ СН'!$H$14+СВЦЭМ!$D$10+'СЕТ СН'!$H$6-'СЕТ СН'!$H$26</f>
        <v>1249.7162810099999</v>
      </c>
      <c r="S131" s="36">
        <f>SUMIFS(СВЦЭМ!$D$39:$D$782,СВЦЭМ!$A$39:$A$782,$A131,СВЦЭМ!$B$39:$B$782,S$119)+'СЕТ СН'!$H$14+СВЦЭМ!$D$10+'СЕТ СН'!$H$6-'СЕТ СН'!$H$26</f>
        <v>1213.0911572499999</v>
      </c>
      <c r="T131" s="36">
        <f>SUMIFS(СВЦЭМ!$D$39:$D$782,СВЦЭМ!$A$39:$A$782,$A131,СВЦЭМ!$B$39:$B$782,T$119)+'СЕТ СН'!$H$14+СВЦЭМ!$D$10+'СЕТ СН'!$H$6-'СЕТ СН'!$H$26</f>
        <v>1203.95230068</v>
      </c>
      <c r="U131" s="36">
        <f>SUMIFS(СВЦЭМ!$D$39:$D$782,СВЦЭМ!$A$39:$A$782,$A131,СВЦЭМ!$B$39:$B$782,U$119)+'СЕТ СН'!$H$14+СВЦЭМ!$D$10+'СЕТ СН'!$H$6-'СЕТ СН'!$H$26</f>
        <v>1203.1576893899999</v>
      </c>
      <c r="V131" s="36">
        <f>SUMIFS(СВЦЭМ!$D$39:$D$782,СВЦЭМ!$A$39:$A$782,$A131,СВЦЭМ!$B$39:$B$782,V$119)+'СЕТ СН'!$H$14+СВЦЭМ!$D$10+'СЕТ СН'!$H$6-'СЕТ СН'!$H$26</f>
        <v>1209.64617853</v>
      </c>
      <c r="W131" s="36">
        <f>SUMIFS(СВЦЭМ!$D$39:$D$782,СВЦЭМ!$A$39:$A$782,$A131,СВЦЭМ!$B$39:$B$782,W$119)+'СЕТ СН'!$H$14+СВЦЭМ!$D$10+'СЕТ СН'!$H$6-'СЕТ СН'!$H$26</f>
        <v>1217.3443540599999</v>
      </c>
      <c r="X131" s="36">
        <f>SUMIFS(СВЦЭМ!$D$39:$D$782,СВЦЭМ!$A$39:$A$782,$A131,СВЦЭМ!$B$39:$B$782,X$119)+'СЕТ СН'!$H$14+СВЦЭМ!$D$10+'СЕТ СН'!$H$6-'СЕТ СН'!$H$26</f>
        <v>1215.51849505</v>
      </c>
      <c r="Y131" s="36">
        <f>SUMIFS(СВЦЭМ!$D$39:$D$782,СВЦЭМ!$A$39:$A$782,$A131,СВЦЭМ!$B$39:$B$782,Y$119)+'СЕТ СН'!$H$14+СВЦЭМ!$D$10+'СЕТ СН'!$H$6-'СЕТ СН'!$H$26</f>
        <v>1274.82698028</v>
      </c>
    </row>
    <row r="132" spans="1:25" ht="15.75" x14ac:dyDescent="0.2">
      <c r="A132" s="35">
        <f t="shared" si="3"/>
        <v>44421</v>
      </c>
      <c r="B132" s="36">
        <f>SUMIFS(СВЦЭМ!$D$39:$D$782,СВЦЭМ!$A$39:$A$782,$A132,СВЦЭМ!$B$39:$B$782,B$119)+'СЕТ СН'!$H$14+СВЦЭМ!$D$10+'СЕТ СН'!$H$6-'СЕТ СН'!$H$26</f>
        <v>1342.7592623399999</v>
      </c>
      <c r="C132" s="36">
        <f>SUMIFS(СВЦЭМ!$D$39:$D$782,СВЦЭМ!$A$39:$A$782,$A132,СВЦЭМ!$B$39:$B$782,C$119)+'СЕТ СН'!$H$14+СВЦЭМ!$D$10+'СЕТ СН'!$H$6-'СЕТ СН'!$H$26</f>
        <v>1408.74175038</v>
      </c>
      <c r="D132" s="36">
        <f>SUMIFS(СВЦЭМ!$D$39:$D$782,СВЦЭМ!$A$39:$A$782,$A132,СВЦЭМ!$B$39:$B$782,D$119)+'СЕТ СН'!$H$14+СВЦЭМ!$D$10+'СЕТ СН'!$H$6-'СЕТ СН'!$H$26</f>
        <v>1455.4343048199999</v>
      </c>
      <c r="E132" s="36">
        <f>SUMIFS(СВЦЭМ!$D$39:$D$782,СВЦЭМ!$A$39:$A$782,$A132,СВЦЭМ!$B$39:$B$782,E$119)+'СЕТ СН'!$H$14+СВЦЭМ!$D$10+'СЕТ СН'!$H$6-'СЕТ СН'!$H$26</f>
        <v>1468.0086744599998</v>
      </c>
      <c r="F132" s="36">
        <f>SUMIFS(СВЦЭМ!$D$39:$D$782,СВЦЭМ!$A$39:$A$782,$A132,СВЦЭМ!$B$39:$B$782,F$119)+'СЕТ СН'!$H$14+СВЦЭМ!$D$10+'СЕТ СН'!$H$6-'СЕТ СН'!$H$26</f>
        <v>1477.1897168399998</v>
      </c>
      <c r="G132" s="36">
        <f>SUMIFS(СВЦЭМ!$D$39:$D$782,СВЦЭМ!$A$39:$A$782,$A132,СВЦЭМ!$B$39:$B$782,G$119)+'СЕТ СН'!$H$14+СВЦЭМ!$D$10+'СЕТ СН'!$H$6-'СЕТ СН'!$H$26</f>
        <v>1463.3682881499999</v>
      </c>
      <c r="H132" s="36">
        <f>SUMIFS(СВЦЭМ!$D$39:$D$782,СВЦЭМ!$A$39:$A$782,$A132,СВЦЭМ!$B$39:$B$782,H$119)+'СЕТ СН'!$H$14+СВЦЭМ!$D$10+'СЕТ СН'!$H$6-'СЕТ СН'!$H$26</f>
        <v>1417.3808534099999</v>
      </c>
      <c r="I132" s="36">
        <f>SUMIFS(СВЦЭМ!$D$39:$D$782,СВЦЭМ!$A$39:$A$782,$A132,СВЦЭМ!$B$39:$B$782,I$119)+'СЕТ СН'!$H$14+СВЦЭМ!$D$10+'СЕТ СН'!$H$6-'СЕТ СН'!$H$26</f>
        <v>1332.13111086</v>
      </c>
      <c r="J132" s="36">
        <f>SUMIFS(СВЦЭМ!$D$39:$D$782,СВЦЭМ!$A$39:$A$782,$A132,СВЦЭМ!$B$39:$B$782,J$119)+'СЕТ СН'!$H$14+СВЦЭМ!$D$10+'СЕТ СН'!$H$6-'СЕТ СН'!$H$26</f>
        <v>1269.80799144</v>
      </c>
      <c r="K132" s="36">
        <f>SUMIFS(СВЦЭМ!$D$39:$D$782,СВЦЭМ!$A$39:$A$782,$A132,СВЦЭМ!$B$39:$B$782,K$119)+'СЕТ СН'!$H$14+СВЦЭМ!$D$10+'СЕТ СН'!$H$6-'СЕТ СН'!$H$26</f>
        <v>1236.35684219</v>
      </c>
      <c r="L132" s="36">
        <f>SUMIFS(СВЦЭМ!$D$39:$D$782,СВЦЭМ!$A$39:$A$782,$A132,СВЦЭМ!$B$39:$B$782,L$119)+'СЕТ СН'!$H$14+СВЦЭМ!$D$10+'СЕТ СН'!$H$6-'СЕТ СН'!$H$26</f>
        <v>1212.60451921</v>
      </c>
      <c r="M132" s="36">
        <f>SUMIFS(СВЦЭМ!$D$39:$D$782,СВЦЭМ!$A$39:$A$782,$A132,СВЦЭМ!$B$39:$B$782,M$119)+'СЕТ СН'!$H$14+СВЦЭМ!$D$10+'СЕТ СН'!$H$6-'СЕТ СН'!$H$26</f>
        <v>1203.1109490399999</v>
      </c>
      <c r="N132" s="36">
        <f>SUMIFS(СВЦЭМ!$D$39:$D$782,СВЦЭМ!$A$39:$A$782,$A132,СВЦЭМ!$B$39:$B$782,N$119)+'СЕТ СН'!$H$14+СВЦЭМ!$D$10+'СЕТ СН'!$H$6-'СЕТ СН'!$H$26</f>
        <v>1195.0141951999999</v>
      </c>
      <c r="O132" s="36">
        <f>SUMIFS(СВЦЭМ!$D$39:$D$782,СВЦЭМ!$A$39:$A$782,$A132,СВЦЭМ!$B$39:$B$782,O$119)+'СЕТ СН'!$H$14+СВЦЭМ!$D$10+'СЕТ СН'!$H$6-'СЕТ СН'!$H$26</f>
        <v>1213.51406926</v>
      </c>
      <c r="P132" s="36">
        <f>SUMIFS(СВЦЭМ!$D$39:$D$782,СВЦЭМ!$A$39:$A$782,$A132,СВЦЭМ!$B$39:$B$782,P$119)+'СЕТ СН'!$H$14+СВЦЭМ!$D$10+'СЕТ СН'!$H$6-'СЕТ СН'!$H$26</f>
        <v>1240.3547231099999</v>
      </c>
      <c r="Q132" s="36">
        <f>SUMIFS(СВЦЭМ!$D$39:$D$782,СВЦЭМ!$A$39:$A$782,$A132,СВЦЭМ!$B$39:$B$782,Q$119)+'СЕТ СН'!$H$14+СВЦЭМ!$D$10+'СЕТ СН'!$H$6-'СЕТ СН'!$H$26</f>
        <v>1249.0541055199999</v>
      </c>
      <c r="R132" s="36">
        <f>SUMIFS(СВЦЭМ!$D$39:$D$782,СВЦЭМ!$A$39:$A$782,$A132,СВЦЭМ!$B$39:$B$782,R$119)+'СЕТ СН'!$H$14+СВЦЭМ!$D$10+'СЕТ СН'!$H$6-'СЕТ СН'!$H$26</f>
        <v>1265.81869078</v>
      </c>
      <c r="S132" s="36">
        <f>SUMIFS(СВЦЭМ!$D$39:$D$782,СВЦЭМ!$A$39:$A$782,$A132,СВЦЭМ!$B$39:$B$782,S$119)+'СЕТ СН'!$H$14+СВЦЭМ!$D$10+'СЕТ СН'!$H$6-'СЕТ СН'!$H$26</f>
        <v>1238.3703917400001</v>
      </c>
      <c r="T132" s="36">
        <f>SUMIFS(СВЦЭМ!$D$39:$D$782,СВЦЭМ!$A$39:$A$782,$A132,СВЦЭМ!$B$39:$B$782,T$119)+'СЕТ СН'!$H$14+СВЦЭМ!$D$10+'СЕТ СН'!$H$6-'СЕТ СН'!$H$26</f>
        <v>1216.02315262</v>
      </c>
      <c r="U132" s="36">
        <f>SUMIFS(СВЦЭМ!$D$39:$D$782,СВЦЭМ!$A$39:$A$782,$A132,СВЦЭМ!$B$39:$B$782,U$119)+'СЕТ СН'!$H$14+СВЦЭМ!$D$10+'СЕТ СН'!$H$6-'СЕТ СН'!$H$26</f>
        <v>1221.2906671799999</v>
      </c>
      <c r="V132" s="36">
        <f>SUMIFS(СВЦЭМ!$D$39:$D$782,СВЦЭМ!$A$39:$A$782,$A132,СВЦЭМ!$B$39:$B$782,V$119)+'СЕТ СН'!$H$14+СВЦЭМ!$D$10+'СЕТ СН'!$H$6-'СЕТ СН'!$H$26</f>
        <v>1188.36083852</v>
      </c>
      <c r="W132" s="36">
        <f>SUMIFS(СВЦЭМ!$D$39:$D$782,СВЦЭМ!$A$39:$A$782,$A132,СВЦЭМ!$B$39:$B$782,W$119)+'СЕТ СН'!$H$14+СВЦЭМ!$D$10+'СЕТ СН'!$H$6-'СЕТ СН'!$H$26</f>
        <v>1172.2231577</v>
      </c>
      <c r="X132" s="36">
        <f>SUMIFS(СВЦЭМ!$D$39:$D$782,СВЦЭМ!$A$39:$A$782,$A132,СВЦЭМ!$B$39:$B$782,X$119)+'СЕТ СН'!$H$14+СВЦЭМ!$D$10+'СЕТ СН'!$H$6-'СЕТ СН'!$H$26</f>
        <v>1196.9430864399999</v>
      </c>
      <c r="Y132" s="36">
        <f>SUMIFS(СВЦЭМ!$D$39:$D$782,СВЦЭМ!$A$39:$A$782,$A132,СВЦЭМ!$B$39:$B$782,Y$119)+'СЕТ СН'!$H$14+СВЦЭМ!$D$10+'СЕТ СН'!$H$6-'СЕТ СН'!$H$26</f>
        <v>1200.9101855599999</v>
      </c>
    </row>
    <row r="133" spans="1:25" ht="15.75" x14ac:dyDescent="0.2">
      <c r="A133" s="35">
        <f t="shared" si="3"/>
        <v>44422</v>
      </c>
      <c r="B133" s="36">
        <f>SUMIFS(СВЦЭМ!$D$39:$D$782,СВЦЭМ!$A$39:$A$782,$A133,СВЦЭМ!$B$39:$B$782,B$119)+'СЕТ СН'!$H$14+СВЦЭМ!$D$10+'СЕТ СН'!$H$6-'СЕТ СН'!$H$26</f>
        <v>1097.57606775</v>
      </c>
      <c r="C133" s="36">
        <f>SUMIFS(СВЦЭМ!$D$39:$D$782,СВЦЭМ!$A$39:$A$782,$A133,СВЦЭМ!$B$39:$B$782,C$119)+'СЕТ СН'!$H$14+СВЦЭМ!$D$10+'СЕТ СН'!$H$6-'СЕТ СН'!$H$26</f>
        <v>1157.89060967</v>
      </c>
      <c r="D133" s="36">
        <f>SUMIFS(СВЦЭМ!$D$39:$D$782,СВЦЭМ!$A$39:$A$782,$A133,СВЦЭМ!$B$39:$B$782,D$119)+'СЕТ СН'!$H$14+СВЦЭМ!$D$10+'СЕТ СН'!$H$6-'СЕТ СН'!$H$26</f>
        <v>1212.8466336699998</v>
      </c>
      <c r="E133" s="36">
        <f>SUMIFS(СВЦЭМ!$D$39:$D$782,СВЦЭМ!$A$39:$A$782,$A133,СВЦЭМ!$B$39:$B$782,E$119)+'СЕТ СН'!$H$14+СВЦЭМ!$D$10+'СЕТ СН'!$H$6-'СЕТ СН'!$H$26</f>
        <v>1216.30273487</v>
      </c>
      <c r="F133" s="36">
        <f>SUMIFS(СВЦЭМ!$D$39:$D$782,СВЦЭМ!$A$39:$A$782,$A133,СВЦЭМ!$B$39:$B$782,F$119)+'СЕТ СН'!$H$14+СВЦЭМ!$D$10+'СЕТ СН'!$H$6-'СЕТ СН'!$H$26</f>
        <v>1223.0693374999998</v>
      </c>
      <c r="G133" s="36">
        <f>SUMIFS(СВЦЭМ!$D$39:$D$782,СВЦЭМ!$A$39:$A$782,$A133,СВЦЭМ!$B$39:$B$782,G$119)+'СЕТ СН'!$H$14+СВЦЭМ!$D$10+'СЕТ СН'!$H$6-'СЕТ СН'!$H$26</f>
        <v>1273.554558</v>
      </c>
      <c r="H133" s="36">
        <f>SUMIFS(СВЦЭМ!$D$39:$D$782,СВЦЭМ!$A$39:$A$782,$A133,СВЦЭМ!$B$39:$B$782,H$119)+'СЕТ СН'!$H$14+СВЦЭМ!$D$10+'СЕТ СН'!$H$6-'СЕТ СН'!$H$26</f>
        <v>1230.2519540199999</v>
      </c>
      <c r="I133" s="36">
        <f>SUMIFS(СВЦЭМ!$D$39:$D$782,СВЦЭМ!$A$39:$A$782,$A133,СВЦЭМ!$B$39:$B$782,I$119)+'СЕТ СН'!$H$14+СВЦЭМ!$D$10+'СЕТ СН'!$H$6-'СЕТ СН'!$H$26</f>
        <v>1148.14813542</v>
      </c>
      <c r="J133" s="36">
        <f>SUMIFS(СВЦЭМ!$D$39:$D$782,СВЦЭМ!$A$39:$A$782,$A133,СВЦЭМ!$B$39:$B$782,J$119)+'СЕТ СН'!$H$14+СВЦЭМ!$D$10+'СЕТ СН'!$H$6-'СЕТ СН'!$H$26</f>
        <v>1065.6638198099999</v>
      </c>
      <c r="K133" s="36">
        <f>SUMIFS(СВЦЭМ!$D$39:$D$782,СВЦЭМ!$A$39:$A$782,$A133,СВЦЭМ!$B$39:$B$782,K$119)+'СЕТ СН'!$H$14+СВЦЭМ!$D$10+'СЕТ СН'!$H$6-'СЕТ СН'!$H$26</f>
        <v>1034.4191777199999</v>
      </c>
      <c r="L133" s="36">
        <f>SUMIFS(СВЦЭМ!$D$39:$D$782,СВЦЭМ!$A$39:$A$782,$A133,СВЦЭМ!$B$39:$B$782,L$119)+'СЕТ СН'!$H$14+СВЦЭМ!$D$10+'СЕТ СН'!$H$6-'СЕТ СН'!$H$26</f>
        <v>1010.47800312</v>
      </c>
      <c r="M133" s="36">
        <f>SUMIFS(СВЦЭМ!$D$39:$D$782,СВЦЭМ!$A$39:$A$782,$A133,СВЦЭМ!$B$39:$B$782,M$119)+'СЕТ СН'!$H$14+СВЦЭМ!$D$10+'СЕТ СН'!$H$6-'СЕТ СН'!$H$26</f>
        <v>1007.1234848499998</v>
      </c>
      <c r="N133" s="36">
        <f>SUMIFS(СВЦЭМ!$D$39:$D$782,СВЦЭМ!$A$39:$A$782,$A133,СВЦЭМ!$B$39:$B$782,N$119)+'СЕТ СН'!$H$14+СВЦЭМ!$D$10+'СЕТ СН'!$H$6-'СЕТ СН'!$H$26</f>
        <v>1015.2204233</v>
      </c>
      <c r="O133" s="36">
        <f>SUMIFS(СВЦЭМ!$D$39:$D$782,СВЦЭМ!$A$39:$A$782,$A133,СВЦЭМ!$B$39:$B$782,O$119)+'СЕТ СН'!$H$14+СВЦЭМ!$D$10+'СЕТ СН'!$H$6-'СЕТ СН'!$H$26</f>
        <v>1037.43854844</v>
      </c>
      <c r="P133" s="36">
        <f>SUMIFS(СВЦЭМ!$D$39:$D$782,СВЦЭМ!$A$39:$A$782,$A133,СВЦЭМ!$B$39:$B$782,P$119)+'СЕТ СН'!$H$14+СВЦЭМ!$D$10+'СЕТ СН'!$H$6-'СЕТ СН'!$H$26</f>
        <v>1069.12498777</v>
      </c>
      <c r="Q133" s="36">
        <f>SUMIFS(СВЦЭМ!$D$39:$D$782,СВЦЭМ!$A$39:$A$782,$A133,СВЦЭМ!$B$39:$B$782,Q$119)+'СЕТ СН'!$H$14+СВЦЭМ!$D$10+'СЕТ СН'!$H$6-'СЕТ СН'!$H$26</f>
        <v>1079.51319498</v>
      </c>
      <c r="R133" s="36">
        <f>SUMIFS(СВЦЭМ!$D$39:$D$782,СВЦЭМ!$A$39:$A$782,$A133,СВЦЭМ!$B$39:$B$782,R$119)+'СЕТ СН'!$H$14+СВЦЭМ!$D$10+'СЕТ СН'!$H$6-'СЕТ СН'!$H$26</f>
        <v>1076.3057050800001</v>
      </c>
      <c r="S133" s="36">
        <f>SUMIFS(СВЦЭМ!$D$39:$D$782,СВЦЭМ!$A$39:$A$782,$A133,СВЦЭМ!$B$39:$B$782,S$119)+'СЕТ СН'!$H$14+СВЦЭМ!$D$10+'СЕТ СН'!$H$6-'СЕТ СН'!$H$26</f>
        <v>1042.0933966299999</v>
      </c>
      <c r="T133" s="36">
        <f>SUMIFS(СВЦЭМ!$D$39:$D$782,СВЦЭМ!$A$39:$A$782,$A133,СВЦЭМ!$B$39:$B$782,T$119)+'СЕТ СН'!$H$14+СВЦЭМ!$D$10+'СЕТ СН'!$H$6-'СЕТ СН'!$H$26</f>
        <v>1022.6810863599999</v>
      </c>
      <c r="U133" s="36">
        <f>SUMIFS(СВЦЭМ!$D$39:$D$782,СВЦЭМ!$A$39:$A$782,$A133,СВЦЭМ!$B$39:$B$782,U$119)+'СЕТ СН'!$H$14+СВЦЭМ!$D$10+'СЕТ СН'!$H$6-'СЕТ СН'!$H$26</f>
        <v>1021.9534031399999</v>
      </c>
      <c r="V133" s="36">
        <f>SUMIFS(СВЦЭМ!$D$39:$D$782,СВЦЭМ!$A$39:$A$782,$A133,СВЦЭМ!$B$39:$B$782,V$119)+'СЕТ СН'!$H$14+СВЦЭМ!$D$10+'СЕТ СН'!$H$6-'СЕТ СН'!$H$26</f>
        <v>1020.99927826</v>
      </c>
      <c r="W133" s="36">
        <f>SUMIFS(СВЦЭМ!$D$39:$D$782,СВЦЭМ!$A$39:$A$782,$A133,СВЦЭМ!$B$39:$B$782,W$119)+'СЕТ СН'!$H$14+СВЦЭМ!$D$10+'СЕТ СН'!$H$6-'СЕТ СН'!$H$26</f>
        <v>1028.0363904399999</v>
      </c>
      <c r="X133" s="36">
        <f>SUMIFS(СВЦЭМ!$D$39:$D$782,СВЦЭМ!$A$39:$A$782,$A133,СВЦЭМ!$B$39:$B$782,X$119)+'СЕТ СН'!$H$14+СВЦЭМ!$D$10+'СЕТ СН'!$H$6-'СЕТ СН'!$H$26</f>
        <v>1059.09958185</v>
      </c>
      <c r="Y133" s="36">
        <f>SUMIFS(СВЦЭМ!$D$39:$D$782,СВЦЭМ!$A$39:$A$782,$A133,СВЦЭМ!$B$39:$B$782,Y$119)+'СЕТ СН'!$H$14+СВЦЭМ!$D$10+'СЕТ СН'!$H$6-'СЕТ СН'!$H$26</f>
        <v>1098.5357401599999</v>
      </c>
    </row>
    <row r="134" spans="1:25" ht="15.75" x14ac:dyDescent="0.2">
      <c r="A134" s="35">
        <f t="shared" si="3"/>
        <v>44423</v>
      </c>
      <c r="B134" s="36">
        <f>SUMIFS(СВЦЭМ!$D$39:$D$782,СВЦЭМ!$A$39:$A$782,$A134,СВЦЭМ!$B$39:$B$782,B$119)+'СЕТ СН'!$H$14+СВЦЭМ!$D$10+'СЕТ СН'!$H$6-'СЕТ СН'!$H$26</f>
        <v>1141.53700798</v>
      </c>
      <c r="C134" s="36">
        <f>SUMIFS(СВЦЭМ!$D$39:$D$782,СВЦЭМ!$A$39:$A$782,$A134,СВЦЭМ!$B$39:$B$782,C$119)+'СЕТ СН'!$H$14+СВЦЭМ!$D$10+'СЕТ СН'!$H$6-'СЕТ СН'!$H$26</f>
        <v>1190.4387741999999</v>
      </c>
      <c r="D134" s="36">
        <f>SUMIFS(СВЦЭМ!$D$39:$D$782,СВЦЭМ!$A$39:$A$782,$A134,СВЦЭМ!$B$39:$B$782,D$119)+'СЕТ СН'!$H$14+СВЦЭМ!$D$10+'СЕТ СН'!$H$6-'СЕТ СН'!$H$26</f>
        <v>1242.80310446</v>
      </c>
      <c r="E134" s="36">
        <f>SUMIFS(СВЦЭМ!$D$39:$D$782,СВЦЭМ!$A$39:$A$782,$A134,СВЦЭМ!$B$39:$B$782,E$119)+'СЕТ СН'!$H$14+СВЦЭМ!$D$10+'СЕТ СН'!$H$6-'СЕТ СН'!$H$26</f>
        <v>1247.90845896</v>
      </c>
      <c r="F134" s="36">
        <f>SUMIFS(СВЦЭМ!$D$39:$D$782,СВЦЭМ!$A$39:$A$782,$A134,СВЦЭМ!$B$39:$B$782,F$119)+'СЕТ СН'!$H$14+СВЦЭМ!$D$10+'СЕТ СН'!$H$6-'СЕТ СН'!$H$26</f>
        <v>1253.13681049</v>
      </c>
      <c r="G134" s="36">
        <f>SUMIFS(СВЦЭМ!$D$39:$D$782,СВЦЭМ!$A$39:$A$782,$A134,СВЦЭМ!$B$39:$B$782,G$119)+'СЕТ СН'!$H$14+СВЦЭМ!$D$10+'СЕТ СН'!$H$6-'СЕТ СН'!$H$26</f>
        <v>1256.49229786</v>
      </c>
      <c r="H134" s="36">
        <f>SUMIFS(СВЦЭМ!$D$39:$D$782,СВЦЭМ!$A$39:$A$782,$A134,СВЦЭМ!$B$39:$B$782,H$119)+'СЕТ СН'!$H$14+СВЦЭМ!$D$10+'СЕТ СН'!$H$6-'СЕТ СН'!$H$26</f>
        <v>1229.7269528499999</v>
      </c>
      <c r="I134" s="36">
        <f>SUMIFS(СВЦЭМ!$D$39:$D$782,СВЦЭМ!$A$39:$A$782,$A134,СВЦЭМ!$B$39:$B$782,I$119)+'СЕТ СН'!$H$14+СВЦЭМ!$D$10+'СЕТ СН'!$H$6-'СЕТ СН'!$H$26</f>
        <v>1174.55983911</v>
      </c>
      <c r="J134" s="36">
        <f>SUMIFS(СВЦЭМ!$D$39:$D$782,СВЦЭМ!$A$39:$A$782,$A134,СВЦЭМ!$B$39:$B$782,J$119)+'СЕТ СН'!$H$14+СВЦЭМ!$D$10+'СЕТ СН'!$H$6-'СЕТ СН'!$H$26</f>
        <v>1103.6154535999999</v>
      </c>
      <c r="K134" s="36">
        <f>SUMIFS(СВЦЭМ!$D$39:$D$782,СВЦЭМ!$A$39:$A$782,$A134,СВЦЭМ!$B$39:$B$782,K$119)+'СЕТ СН'!$H$14+СВЦЭМ!$D$10+'СЕТ СН'!$H$6-'СЕТ СН'!$H$26</f>
        <v>1064.8902637899998</v>
      </c>
      <c r="L134" s="36">
        <f>SUMIFS(СВЦЭМ!$D$39:$D$782,СВЦЭМ!$A$39:$A$782,$A134,СВЦЭМ!$B$39:$B$782,L$119)+'СЕТ СН'!$H$14+СВЦЭМ!$D$10+'СЕТ СН'!$H$6-'СЕТ СН'!$H$26</f>
        <v>1034.8933919799999</v>
      </c>
      <c r="M134" s="36">
        <f>SUMIFS(СВЦЭМ!$D$39:$D$782,СВЦЭМ!$A$39:$A$782,$A134,СВЦЭМ!$B$39:$B$782,M$119)+'СЕТ СН'!$H$14+СВЦЭМ!$D$10+'СЕТ СН'!$H$6-'СЕТ СН'!$H$26</f>
        <v>1031.77765802</v>
      </c>
      <c r="N134" s="36">
        <f>SUMIFS(СВЦЭМ!$D$39:$D$782,СВЦЭМ!$A$39:$A$782,$A134,СВЦЭМ!$B$39:$B$782,N$119)+'СЕТ СН'!$H$14+СВЦЭМ!$D$10+'СЕТ СН'!$H$6-'СЕТ СН'!$H$26</f>
        <v>1039.61292009</v>
      </c>
      <c r="O134" s="36">
        <f>SUMIFS(СВЦЭМ!$D$39:$D$782,СВЦЭМ!$A$39:$A$782,$A134,СВЦЭМ!$B$39:$B$782,O$119)+'СЕТ СН'!$H$14+СВЦЭМ!$D$10+'СЕТ СН'!$H$6-'СЕТ СН'!$H$26</f>
        <v>1036.06732124</v>
      </c>
      <c r="P134" s="36">
        <f>SUMIFS(СВЦЭМ!$D$39:$D$782,СВЦЭМ!$A$39:$A$782,$A134,СВЦЭМ!$B$39:$B$782,P$119)+'СЕТ СН'!$H$14+СВЦЭМ!$D$10+'СЕТ СН'!$H$6-'СЕТ СН'!$H$26</f>
        <v>1050.93797743</v>
      </c>
      <c r="Q134" s="36">
        <f>SUMIFS(СВЦЭМ!$D$39:$D$782,СВЦЭМ!$A$39:$A$782,$A134,СВЦЭМ!$B$39:$B$782,Q$119)+'СЕТ СН'!$H$14+СВЦЭМ!$D$10+'СЕТ СН'!$H$6-'СЕТ СН'!$H$26</f>
        <v>1056.09519583</v>
      </c>
      <c r="R134" s="36">
        <f>SUMIFS(СВЦЭМ!$D$39:$D$782,СВЦЭМ!$A$39:$A$782,$A134,СВЦЭМ!$B$39:$B$782,R$119)+'СЕТ СН'!$H$14+СВЦЭМ!$D$10+'СЕТ СН'!$H$6-'СЕТ СН'!$H$26</f>
        <v>1053.7503482099999</v>
      </c>
      <c r="S134" s="36">
        <f>SUMIFS(СВЦЭМ!$D$39:$D$782,СВЦЭМ!$A$39:$A$782,$A134,СВЦЭМ!$B$39:$B$782,S$119)+'СЕТ СН'!$H$14+СВЦЭМ!$D$10+'СЕТ СН'!$H$6-'СЕТ СН'!$H$26</f>
        <v>1053.12869514</v>
      </c>
      <c r="T134" s="36">
        <f>SUMIFS(СВЦЭМ!$D$39:$D$782,СВЦЭМ!$A$39:$A$782,$A134,СВЦЭМ!$B$39:$B$782,T$119)+'СЕТ СН'!$H$14+СВЦЭМ!$D$10+'СЕТ СН'!$H$6-'СЕТ СН'!$H$26</f>
        <v>1022.1297822899999</v>
      </c>
      <c r="U134" s="36">
        <f>SUMIFS(СВЦЭМ!$D$39:$D$782,СВЦЭМ!$A$39:$A$782,$A134,СВЦЭМ!$B$39:$B$782,U$119)+'СЕТ СН'!$H$14+СВЦЭМ!$D$10+'СЕТ СН'!$H$6-'СЕТ СН'!$H$26</f>
        <v>1034.1253971799999</v>
      </c>
      <c r="V134" s="36">
        <f>SUMIFS(СВЦЭМ!$D$39:$D$782,СВЦЭМ!$A$39:$A$782,$A134,СВЦЭМ!$B$39:$B$782,V$119)+'СЕТ СН'!$H$14+СВЦЭМ!$D$10+'СЕТ СН'!$H$6-'СЕТ СН'!$H$26</f>
        <v>1027.4214382799998</v>
      </c>
      <c r="W134" s="36">
        <f>SUMIFS(СВЦЭМ!$D$39:$D$782,СВЦЭМ!$A$39:$A$782,$A134,СВЦЭМ!$B$39:$B$782,W$119)+'СЕТ СН'!$H$14+СВЦЭМ!$D$10+'СЕТ СН'!$H$6-'СЕТ СН'!$H$26</f>
        <v>1024.07615397</v>
      </c>
      <c r="X134" s="36">
        <f>SUMIFS(СВЦЭМ!$D$39:$D$782,СВЦЭМ!$A$39:$A$782,$A134,СВЦЭМ!$B$39:$B$782,X$119)+'СЕТ СН'!$H$14+СВЦЭМ!$D$10+'СЕТ СН'!$H$6-'СЕТ СН'!$H$26</f>
        <v>998.81122059999984</v>
      </c>
      <c r="Y134" s="36">
        <f>SUMIFS(СВЦЭМ!$D$39:$D$782,СВЦЭМ!$A$39:$A$782,$A134,СВЦЭМ!$B$39:$B$782,Y$119)+'СЕТ СН'!$H$14+СВЦЭМ!$D$10+'СЕТ СН'!$H$6-'СЕТ СН'!$H$26</f>
        <v>992.81006992999983</v>
      </c>
    </row>
    <row r="135" spans="1:25" ht="15.75" x14ac:dyDescent="0.2">
      <c r="A135" s="35">
        <f t="shared" si="3"/>
        <v>44424</v>
      </c>
      <c r="B135" s="36">
        <f>SUMIFS(СВЦЭМ!$D$39:$D$782,СВЦЭМ!$A$39:$A$782,$A135,СВЦЭМ!$B$39:$B$782,B$119)+'СЕТ СН'!$H$14+СВЦЭМ!$D$10+'СЕТ СН'!$H$6-'СЕТ СН'!$H$26</f>
        <v>1109.7035478299999</v>
      </c>
      <c r="C135" s="36">
        <f>SUMIFS(СВЦЭМ!$D$39:$D$782,СВЦЭМ!$A$39:$A$782,$A135,СВЦЭМ!$B$39:$B$782,C$119)+'СЕТ СН'!$H$14+СВЦЭМ!$D$10+'СЕТ СН'!$H$6-'СЕТ СН'!$H$26</f>
        <v>1164.2168576899999</v>
      </c>
      <c r="D135" s="36">
        <f>SUMIFS(СВЦЭМ!$D$39:$D$782,СВЦЭМ!$A$39:$A$782,$A135,СВЦЭМ!$B$39:$B$782,D$119)+'СЕТ СН'!$H$14+СВЦЭМ!$D$10+'СЕТ СН'!$H$6-'СЕТ СН'!$H$26</f>
        <v>1211.96546347</v>
      </c>
      <c r="E135" s="36">
        <f>SUMIFS(СВЦЭМ!$D$39:$D$782,СВЦЭМ!$A$39:$A$782,$A135,СВЦЭМ!$B$39:$B$782,E$119)+'СЕТ СН'!$H$14+СВЦЭМ!$D$10+'СЕТ СН'!$H$6-'СЕТ СН'!$H$26</f>
        <v>1252.42530588</v>
      </c>
      <c r="F135" s="36">
        <f>SUMIFS(СВЦЭМ!$D$39:$D$782,СВЦЭМ!$A$39:$A$782,$A135,СВЦЭМ!$B$39:$B$782,F$119)+'СЕТ СН'!$H$14+СВЦЭМ!$D$10+'СЕТ СН'!$H$6-'СЕТ СН'!$H$26</f>
        <v>1255.2580845299999</v>
      </c>
      <c r="G135" s="36">
        <f>SUMIFS(СВЦЭМ!$D$39:$D$782,СВЦЭМ!$A$39:$A$782,$A135,СВЦЭМ!$B$39:$B$782,G$119)+'СЕТ СН'!$H$14+СВЦЭМ!$D$10+'СЕТ СН'!$H$6-'СЕТ СН'!$H$26</f>
        <v>1254.5729903199999</v>
      </c>
      <c r="H135" s="36">
        <f>SUMIFS(СВЦЭМ!$D$39:$D$782,СВЦЭМ!$A$39:$A$782,$A135,СВЦЭМ!$B$39:$B$782,H$119)+'СЕТ СН'!$H$14+СВЦЭМ!$D$10+'СЕТ СН'!$H$6-'СЕТ СН'!$H$26</f>
        <v>1270.8518896199998</v>
      </c>
      <c r="I135" s="36">
        <f>SUMIFS(СВЦЭМ!$D$39:$D$782,СВЦЭМ!$A$39:$A$782,$A135,СВЦЭМ!$B$39:$B$782,I$119)+'СЕТ СН'!$H$14+СВЦЭМ!$D$10+'СЕТ СН'!$H$6-'СЕТ СН'!$H$26</f>
        <v>1323.0738846299998</v>
      </c>
      <c r="J135" s="36">
        <f>SUMIFS(СВЦЭМ!$D$39:$D$782,СВЦЭМ!$A$39:$A$782,$A135,СВЦЭМ!$B$39:$B$782,J$119)+'СЕТ СН'!$H$14+СВЦЭМ!$D$10+'СЕТ СН'!$H$6-'СЕТ СН'!$H$26</f>
        <v>1302.20344421</v>
      </c>
      <c r="K135" s="36">
        <f>SUMIFS(СВЦЭМ!$D$39:$D$782,СВЦЭМ!$A$39:$A$782,$A135,СВЦЭМ!$B$39:$B$782,K$119)+'СЕТ СН'!$H$14+СВЦЭМ!$D$10+'СЕТ СН'!$H$6-'СЕТ СН'!$H$26</f>
        <v>1219.72556459</v>
      </c>
      <c r="L135" s="36">
        <f>SUMIFS(СВЦЭМ!$D$39:$D$782,СВЦЭМ!$A$39:$A$782,$A135,СВЦЭМ!$B$39:$B$782,L$119)+'СЕТ СН'!$H$14+СВЦЭМ!$D$10+'СЕТ СН'!$H$6-'СЕТ СН'!$H$26</f>
        <v>1157.6201550199999</v>
      </c>
      <c r="M135" s="36">
        <f>SUMIFS(СВЦЭМ!$D$39:$D$782,СВЦЭМ!$A$39:$A$782,$A135,СВЦЭМ!$B$39:$B$782,M$119)+'СЕТ СН'!$H$14+СВЦЭМ!$D$10+'СЕТ СН'!$H$6-'СЕТ СН'!$H$26</f>
        <v>1155.43055641</v>
      </c>
      <c r="N135" s="36">
        <f>SUMIFS(СВЦЭМ!$D$39:$D$782,СВЦЭМ!$A$39:$A$782,$A135,СВЦЭМ!$B$39:$B$782,N$119)+'СЕТ СН'!$H$14+СВЦЭМ!$D$10+'СЕТ СН'!$H$6-'СЕТ СН'!$H$26</f>
        <v>1155.33128201</v>
      </c>
      <c r="O135" s="36">
        <f>SUMIFS(СВЦЭМ!$D$39:$D$782,СВЦЭМ!$A$39:$A$782,$A135,СВЦЭМ!$B$39:$B$782,O$119)+'СЕТ СН'!$H$14+СВЦЭМ!$D$10+'СЕТ СН'!$H$6-'СЕТ СН'!$H$26</f>
        <v>1149.2782864399999</v>
      </c>
      <c r="P135" s="36">
        <f>SUMIFS(СВЦЭМ!$D$39:$D$782,СВЦЭМ!$A$39:$A$782,$A135,СВЦЭМ!$B$39:$B$782,P$119)+'СЕТ СН'!$H$14+СВЦЭМ!$D$10+'СЕТ СН'!$H$6-'СЕТ СН'!$H$26</f>
        <v>1193.31113946</v>
      </c>
      <c r="Q135" s="36">
        <f>SUMIFS(СВЦЭМ!$D$39:$D$782,СВЦЭМ!$A$39:$A$782,$A135,СВЦЭМ!$B$39:$B$782,Q$119)+'СЕТ СН'!$H$14+СВЦЭМ!$D$10+'СЕТ СН'!$H$6-'СЕТ СН'!$H$26</f>
        <v>1183.6611742699999</v>
      </c>
      <c r="R135" s="36">
        <f>SUMIFS(СВЦЭМ!$D$39:$D$782,СВЦЭМ!$A$39:$A$782,$A135,СВЦЭМ!$B$39:$B$782,R$119)+'СЕТ СН'!$H$14+СВЦЭМ!$D$10+'СЕТ СН'!$H$6-'СЕТ СН'!$H$26</f>
        <v>1175.5187184199999</v>
      </c>
      <c r="S135" s="36">
        <f>SUMIFS(СВЦЭМ!$D$39:$D$782,СВЦЭМ!$A$39:$A$782,$A135,СВЦЭМ!$B$39:$B$782,S$119)+'СЕТ СН'!$H$14+СВЦЭМ!$D$10+'СЕТ СН'!$H$6-'СЕТ СН'!$H$26</f>
        <v>1156.78275368</v>
      </c>
      <c r="T135" s="36">
        <f>SUMIFS(СВЦЭМ!$D$39:$D$782,СВЦЭМ!$A$39:$A$782,$A135,СВЦЭМ!$B$39:$B$782,T$119)+'СЕТ СН'!$H$14+СВЦЭМ!$D$10+'СЕТ СН'!$H$6-'СЕТ СН'!$H$26</f>
        <v>1158.8906510100001</v>
      </c>
      <c r="U135" s="36">
        <f>SUMIFS(СВЦЭМ!$D$39:$D$782,СВЦЭМ!$A$39:$A$782,$A135,СВЦЭМ!$B$39:$B$782,U$119)+'СЕТ СН'!$H$14+СВЦЭМ!$D$10+'СЕТ СН'!$H$6-'СЕТ СН'!$H$26</f>
        <v>1166.3521927499999</v>
      </c>
      <c r="V135" s="36">
        <f>SUMIFS(СВЦЭМ!$D$39:$D$782,СВЦЭМ!$A$39:$A$782,$A135,СВЦЭМ!$B$39:$B$782,V$119)+'СЕТ СН'!$H$14+СВЦЭМ!$D$10+'СЕТ СН'!$H$6-'СЕТ СН'!$H$26</f>
        <v>1175.61876906</v>
      </c>
      <c r="W135" s="36">
        <f>SUMIFS(СВЦЭМ!$D$39:$D$782,СВЦЭМ!$A$39:$A$782,$A135,СВЦЭМ!$B$39:$B$782,W$119)+'СЕТ СН'!$H$14+СВЦЭМ!$D$10+'СЕТ СН'!$H$6-'СЕТ СН'!$H$26</f>
        <v>1180.16787307</v>
      </c>
      <c r="X135" s="36">
        <f>SUMIFS(СВЦЭМ!$D$39:$D$782,СВЦЭМ!$A$39:$A$782,$A135,СВЦЭМ!$B$39:$B$782,X$119)+'СЕТ СН'!$H$14+СВЦЭМ!$D$10+'СЕТ СН'!$H$6-'СЕТ СН'!$H$26</f>
        <v>1129.8129684599999</v>
      </c>
      <c r="Y135" s="36">
        <f>SUMIFS(СВЦЭМ!$D$39:$D$782,СВЦЭМ!$A$39:$A$782,$A135,СВЦЭМ!$B$39:$B$782,Y$119)+'СЕТ СН'!$H$14+СВЦЭМ!$D$10+'СЕТ СН'!$H$6-'СЕТ СН'!$H$26</f>
        <v>1099.1652322999998</v>
      </c>
    </row>
    <row r="136" spans="1:25" ht="15.75" x14ac:dyDescent="0.2">
      <c r="A136" s="35">
        <f t="shared" si="3"/>
        <v>44425</v>
      </c>
      <c r="B136" s="36">
        <f>SUMIFS(СВЦЭМ!$D$39:$D$782,СВЦЭМ!$A$39:$A$782,$A136,СВЦЭМ!$B$39:$B$782,B$119)+'СЕТ СН'!$H$14+СВЦЭМ!$D$10+'СЕТ СН'!$H$6-'СЕТ СН'!$H$26</f>
        <v>1236.78252361</v>
      </c>
      <c r="C136" s="36">
        <f>SUMIFS(СВЦЭМ!$D$39:$D$782,СВЦЭМ!$A$39:$A$782,$A136,СВЦЭМ!$B$39:$B$782,C$119)+'СЕТ СН'!$H$14+СВЦЭМ!$D$10+'СЕТ СН'!$H$6-'СЕТ СН'!$H$26</f>
        <v>1301.75369284</v>
      </c>
      <c r="D136" s="36">
        <f>SUMIFS(СВЦЭМ!$D$39:$D$782,СВЦЭМ!$A$39:$A$782,$A136,СВЦЭМ!$B$39:$B$782,D$119)+'СЕТ СН'!$H$14+СВЦЭМ!$D$10+'СЕТ СН'!$H$6-'СЕТ СН'!$H$26</f>
        <v>1350.3726604599999</v>
      </c>
      <c r="E136" s="36">
        <f>SUMIFS(СВЦЭМ!$D$39:$D$782,СВЦЭМ!$A$39:$A$782,$A136,СВЦЭМ!$B$39:$B$782,E$119)+'СЕТ СН'!$H$14+СВЦЭМ!$D$10+'СЕТ СН'!$H$6-'СЕТ СН'!$H$26</f>
        <v>1367.5522786399999</v>
      </c>
      <c r="F136" s="36">
        <f>SUMIFS(СВЦЭМ!$D$39:$D$782,СВЦЭМ!$A$39:$A$782,$A136,СВЦЭМ!$B$39:$B$782,F$119)+'СЕТ СН'!$H$14+СВЦЭМ!$D$10+'СЕТ СН'!$H$6-'СЕТ СН'!$H$26</f>
        <v>1364.0344648999999</v>
      </c>
      <c r="G136" s="36">
        <f>SUMIFS(СВЦЭМ!$D$39:$D$782,СВЦЭМ!$A$39:$A$782,$A136,СВЦЭМ!$B$39:$B$782,G$119)+'СЕТ СН'!$H$14+СВЦЭМ!$D$10+'СЕТ СН'!$H$6-'СЕТ СН'!$H$26</f>
        <v>1345.2274735799999</v>
      </c>
      <c r="H136" s="36">
        <f>SUMIFS(СВЦЭМ!$D$39:$D$782,СВЦЭМ!$A$39:$A$782,$A136,СВЦЭМ!$B$39:$B$782,H$119)+'СЕТ СН'!$H$14+СВЦЭМ!$D$10+'СЕТ СН'!$H$6-'СЕТ СН'!$H$26</f>
        <v>1280.8149390799999</v>
      </c>
      <c r="I136" s="36">
        <f>SUMIFS(СВЦЭМ!$D$39:$D$782,СВЦЭМ!$A$39:$A$782,$A136,СВЦЭМ!$B$39:$B$782,I$119)+'СЕТ СН'!$H$14+СВЦЭМ!$D$10+'СЕТ СН'!$H$6-'СЕТ СН'!$H$26</f>
        <v>1217.21568961</v>
      </c>
      <c r="J136" s="36">
        <f>SUMIFS(СВЦЭМ!$D$39:$D$782,СВЦЭМ!$A$39:$A$782,$A136,СВЦЭМ!$B$39:$B$782,J$119)+'СЕТ СН'!$H$14+СВЦЭМ!$D$10+'СЕТ СН'!$H$6-'СЕТ СН'!$H$26</f>
        <v>1140.7865699699998</v>
      </c>
      <c r="K136" s="36">
        <f>SUMIFS(СВЦЭМ!$D$39:$D$782,СВЦЭМ!$A$39:$A$782,$A136,СВЦЭМ!$B$39:$B$782,K$119)+'СЕТ СН'!$H$14+СВЦЭМ!$D$10+'СЕТ СН'!$H$6-'СЕТ СН'!$H$26</f>
        <v>1136.8647332999999</v>
      </c>
      <c r="L136" s="36">
        <f>SUMIFS(СВЦЭМ!$D$39:$D$782,СВЦЭМ!$A$39:$A$782,$A136,СВЦЭМ!$B$39:$B$782,L$119)+'СЕТ СН'!$H$14+СВЦЭМ!$D$10+'СЕТ СН'!$H$6-'СЕТ СН'!$H$26</f>
        <v>1159.975007</v>
      </c>
      <c r="M136" s="36">
        <f>SUMIFS(СВЦЭМ!$D$39:$D$782,СВЦЭМ!$A$39:$A$782,$A136,СВЦЭМ!$B$39:$B$782,M$119)+'СЕТ СН'!$H$14+СВЦЭМ!$D$10+'СЕТ СН'!$H$6-'СЕТ СН'!$H$26</f>
        <v>1166.3592410399999</v>
      </c>
      <c r="N136" s="36">
        <f>SUMIFS(СВЦЭМ!$D$39:$D$782,СВЦЭМ!$A$39:$A$782,$A136,СВЦЭМ!$B$39:$B$782,N$119)+'СЕТ СН'!$H$14+СВЦЭМ!$D$10+'СЕТ СН'!$H$6-'СЕТ СН'!$H$26</f>
        <v>1164.73083344</v>
      </c>
      <c r="O136" s="36">
        <f>SUMIFS(СВЦЭМ!$D$39:$D$782,СВЦЭМ!$A$39:$A$782,$A136,СВЦЭМ!$B$39:$B$782,O$119)+'СЕТ СН'!$H$14+СВЦЭМ!$D$10+'СЕТ СН'!$H$6-'СЕТ СН'!$H$26</f>
        <v>1141.3601813400001</v>
      </c>
      <c r="P136" s="36">
        <f>SUMIFS(СВЦЭМ!$D$39:$D$782,СВЦЭМ!$A$39:$A$782,$A136,СВЦЭМ!$B$39:$B$782,P$119)+'СЕТ СН'!$H$14+СВЦЭМ!$D$10+'СЕТ СН'!$H$6-'СЕТ СН'!$H$26</f>
        <v>1151.9591457199999</v>
      </c>
      <c r="Q136" s="36">
        <f>SUMIFS(СВЦЭМ!$D$39:$D$782,СВЦЭМ!$A$39:$A$782,$A136,СВЦЭМ!$B$39:$B$782,Q$119)+'СЕТ СН'!$H$14+СВЦЭМ!$D$10+'СЕТ СН'!$H$6-'СЕТ СН'!$H$26</f>
        <v>1154.9648996399999</v>
      </c>
      <c r="R136" s="36">
        <f>SUMIFS(СВЦЭМ!$D$39:$D$782,СВЦЭМ!$A$39:$A$782,$A136,СВЦЭМ!$B$39:$B$782,R$119)+'СЕТ СН'!$H$14+СВЦЭМ!$D$10+'СЕТ СН'!$H$6-'СЕТ СН'!$H$26</f>
        <v>1156.61009139</v>
      </c>
      <c r="S136" s="36">
        <f>SUMIFS(СВЦЭМ!$D$39:$D$782,СВЦЭМ!$A$39:$A$782,$A136,СВЦЭМ!$B$39:$B$782,S$119)+'СЕТ СН'!$H$14+СВЦЭМ!$D$10+'СЕТ СН'!$H$6-'СЕТ СН'!$H$26</f>
        <v>1133.8447836999999</v>
      </c>
      <c r="T136" s="36">
        <f>SUMIFS(СВЦЭМ!$D$39:$D$782,СВЦЭМ!$A$39:$A$782,$A136,СВЦЭМ!$B$39:$B$782,T$119)+'СЕТ СН'!$H$14+СВЦЭМ!$D$10+'СЕТ СН'!$H$6-'СЕТ СН'!$H$26</f>
        <v>1117.85745701</v>
      </c>
      <c r="U136" s="36">
        <f>SUMIFS(СВЦЭМ!$D$39:$D$782,СВЦЭМ!$A$39:$A$782,$A136,СВЦЭМ!$B$39:$B$782,U$119)+'СЕТ СН'!$H$14+СВЦЭМ!$D$10+'СЕТ СН'!$H$6-'СЕТ СН'!$H$26</f>
        <v>1116.2337175799998</v>
      </c>
      <c r="V136" s="36">
        <f>SUMIFS(СВЦЭМ!$D$39:$D$782,СВЦЭМ!$A$39:$A$782,$A136,СВЦЭМ!$B$39:$B$782,V$119)+'СЕТ СН'!$H$14+СВЦЭМ!$D$10+'СЕТ СН'!$H$6-'СЕТ СН'!$H$26</f>
        <v>1127.6682427999999</v>
      </c>
      <c r="W136" s="36">
        <f>SUMIFS(СВЦЭМ!$D$39:$D$782,СВЦЭМ!$A$39:$A$782,$A136,СВЦЭМ!$B$39:$B$782,W$119)+'СЕТ СН'!$H$14+СВЦЭМ!$D$10+'СЕТ СН'!$H$6-'СЕТ СН'!$H$26</f>
        <v>1149.83614614</v>
      </c>
      <c r="X136" s="36">
        <f>SUMIFS(СВЦЭМ!$D$39:$D$782,СВЦЭМ!$A$39:$A$782,$A136,СВЦЭМ!$B$39:$B$782,X$119)+'СЕТ СН'!$H$14+СВЦЭМ!$D$10+'СЕТ СН'!$H$6-'СЕТ СН'!$H$26</f>
        <v>1121.67661226</v>
      </c>
      <c r="Y136" s="36">
        <f>SUMIFS(СВЦЭМ!$D$39:$D$782,СВЦЭМ!$A$39:$A$782,$A136,СВЦЭМ!$B$39:$B$782,Y$119)+'СЕТ СН'!$H$14+СВЦЭМ!$D$10+'СЕТ СН'!$H$6-'СЕТ СН'!$H$26</f>
        <v>1147.4210613</v>
      </c>
    </row>
    <row r="137" spans="1:25" ht="15.75" x14ac:dyDescent="0.2">
      <c r="A137" s="35">
        <f t="shared" si="3"/>
        <v>44426</v>
      </c>
      <c r="B137" s="36">
        <f>SUMIFS(СВЦЭМ!$D$39:$D$782,СВЦЭМ!$A$39:$A$782,$A137,СВЦЭМ!$B$39:$B$782,B$119)+'СЕТ СН'!$H$14+СВЦЭМ!$D$10+'СЕТ СН'!$H$6-'СЕТ СН'!$H$26</f>
        <v>1225.1343484399999</v>
      </c>
      <c r="C137" s="36">
        <f>SUMIFS(СВЦЭМ!$D$39:$D$782,СВЦЭМ!$A$39:$A$782,$A137,СВЦЭМ!$B$39:$B$782,C$119)+'СЕТ СН'!$H$14+СВЦЭМ!$D$10+'СЕТ СН'!$H$6-'СЕТ СН'!$H$26</f>
        <v>1290.9923375199999</v>
      </c>
      <c r="D137" s="36">
        <f>SUMIFS(СВЦЭМ!$D$39:$D$782,СВЦЭМ!$A$39:$A$782,$A137,СВЦЭМ!$B$39:$B$782,D$119)+'СЕТ СН'!$H$14+СВЦЭМ!$D$10+'СЕТ СН'!$H$6-'СЕТ СН'!$H$26</f>
        <v>1341.2176992299999</v>
      </c>
      <c r="E137" s="36">
        <f>SUMIFS(СВЦЭМ!$D$39:$D$782,СВЦЭМ!$A$39:$A$782,$A137,СВЦЭМ!$B$39:$B$782,E$119)+'СЕТ СН'!$H$14+СВЦЭМ!$D$10+'СЕТ СН'!$H$6-'СЕТ СН'!$H$26</f>
        <v>1352.02011558</v>
      </c>
      <c r="F137" s="36">
        <f>SUMIFS(СВЦЭМ!$D$39:$D$782,СВЦЭМ!$A$39:$A$782,$A137,СВЦЭМ!$B$39:$B$782,F$119)+'СЕТ СН'!$H$14+СВЦЭМ!$D$10+'СЕТ СН'!$H$6-'СЕТ СН'!$H$26</f>
        <v>1343.3843318199999</v>
      </c>
      <c r="G137" s="36">
        <f>SUMIFS(СВЦЭМ!$D$39:$D$782,СВЦЭМ!$A$39:$A$782,$A137,СВЦЭМ!$B$39:$B$782,G$119)+'СЕТ СН'!$H$14+СВЦЭМ!$D$10+'СЕТ СН'!$H$6-'СЕТ СН'!$H$26</f>
        <v>1334.9918927899998</v>
      </c>
      <c r="H137" s="36">
        <f>SUMIFS(СВЦЭМ!$D$39:$D$782,СВЦЭМ!$A$39:$A$782,$A137,СВЦЭМ!$B$39:$B$782,H$119)+'СЕТ СН'!$H$14+СВЦЭМ!$D$10+'СЕТ СН'!$H$6-'СЕТ СН'!$H$26</f>
        <v>1300.7412233099999</v>
      </c>
      <c r="I137" s="36">
        <f>SUMIFS(СВЦЭМ!$D$39:$D$782,СВЦЭМ!$A$39:$A$782,$A137,СВЦЭМ!$B$39:$B$782,I$119)+'СЕТ СН'!$H$14+СВЦЭМ!$D$10+'СЕТ СН'!$H$6-'СЕТ СН'!$H$26</f>
        <v>1251.4795510500001</v>
      </c>
      <c r="J137" s="36">
        <f>SUMIFS(СВЦЭМ!$D$39:$D$782,СВЦЭМ!$A$39:$A$782,$A137,СВЦЭМ!$B$39:$B$782,J$119)+'СЕТ СН'!$H$14+СВЦЭМ!$D$10+'СЕТ СН'!$H$6-'СЕТ СН'!$H$26</f>
        <v>1200.3980922999999</v>
      </c>
      <c r="K137" s="36">
        <f>SUMIFS(СВЦЭМ!$D$39:$D$782,СВЦЭМ!$A$39:$A$782,$A137,СВЦЭМ!$B$39:$B$782,K$119)+'СЕТ СН'!$H$14+СВЦЭМ!$D$10+'СЕТ СН'!$H$6-'СЕТ СН'!$H$26</f>
        <v>1227.23806683</v>
      </c>
      <c r="L137" s="36">
        <f>SUMIFS(СВЦЭМ!$D$39:$D$782,СВЦЭМ!$A$39:$A$782,$A137,СВЦЭМ!$B$39:$B$782,L$119)+'СЕТ СН'!$H$14+СВЦЭМ!$D$10+'СЕТ СН'!$H$6-'СЕТ СН'!$H$26</f>
        <v>1242.2549866100001</v>
      </c>
      <c r="M137" s="36">
        <f>SUMIFS(СВЦЭМ!$D$39:$D$782,СВЦЭМ!$A$39:$A$782,$A137,СВЦЭМ!$B$39:$B$782,M$119)+'СЕТ СН'!$H$14+СВЦЭМ!$D$10+'СЕТ СН'!$H$6-'СЕТ СН'!$H$26</f>
        <v>1245.51351097</v>
      </c>
      <c r="N137" s="36">
        <f>SUMIFS(СВЦЭМ!$D$39:$D$782,СВЦЭМ!$A$39:$A$782,$A137,СВЦЭМ!$B$39:$B$782,N$119)+'СЕТ СН'!$H$14+СВЦЭМ!$D$10+'СЕТ СН'!$H$6-'СЕТ СН'!$H$26</f>
        <v>1240.0255281099999</v>
      </c>
      <c r="O137" s="36">
        <f>SUMIFS(СВЦЭМ!$D$39:$D$782,СВЦЭМ!$A$39:$A$782,$A137,СВЦЭМ!$B$39:$B$782,O$119)+'СЕТ СН'!$H$14+СВЦЭМ!$D$10+'СЕТ СН'!$H$6-'СЕТ СН'!$H$26</f>
        <v>1223.55262537</v>
      </c>
      <c r="P137" s="36">
        <f>SUMIFS(СВЦЭМ!$D$39:$D$782,СВЦЭМ!$A$39:$A$782,$A137,СВЦЭМ!$B$39:$B$782,P$119)+'СЕТ СН'!$H$14+СВЦЭМ!$D$10+'СЕТ СН'!$H$6-'СЕТ СН'!$H$26</f>
        <v>1177.402384</v>
      </c>
      <c r="Q137" s="36">
        <f>SUMIFS(СВЦЭМ!$D$39:$D$782,СВЦЭМ!$A$39:$A$782,$A137,СВЦЭМ!$B$39:$B$782,Q$119)+'СЕТ СН'!$H$14+СВЦЭМ!$D$10+'СЕТ СН'!$H$6-'СЕТ СН'!$H$26</f>
        <v>1175.10286223</v>
      </c>
      <c r="R137" s="36">
        <f>SUMIFS(СВЦЭМ!$D$39:$D$782,СВЦЭМ!$A$39:$A$782,$A137,СВЦЭМ!$B$39:$B$782,R$119)+'СЕТ СН'!$H$14+СВЦЭМ!$D$10+'СЕТ СН'!$H$6-'СЕТ СН'!$H$26</f>
        <v>1170.4680625199999</v>
      </c>
      <c r="S137" s="36">
        <f>SUMIFS(СВЦЭМ!$D$39:$D$782,СВЦЭМ!$A$39:$A$782,$A137,СВЦЭМ!$B$39:$B$782,S$119)+'СЕТ СН'!$H$14+СВЦЭМ!$D$10+'СЕТ СН'!$H$6-'СЕТ СН'!$H$26</f>
        <v>1137.37711691</v>
      </c>
      <c r="T137" s="36">
        <f>SUMIFS(СВЦЭМ!$D$39:$D$782,СВЦЭМ!$A$39:$A$782,$A137,СВЦЭМ!$B$39:$B$782,T$119)+'СЕТ СН'!$H$14+СВЦЭМ!$D$10+'СЕТ СН'!$H$6-'СЕТ СН'!$H$26</f>
        <v>1118.7990310499999</v>
      </c>
      <c r="U137" s="36">
        <f>SUMIFS(СВЦЭМ!$D$39:$D$782,СВЦЭМ!$A$39:$A$782,$A137,СВЦЭМ!$B$39:$B$782,U$119)+'СЕТ СН'!$H$14+СВЦЭМ!$D$10+'СЕТ СН'!$H$6-'СЕТ СН'!$H$26</f>
        <v>1108.0771299399998</v>
      </c>
      <c r="V137" s="36">
        <f>SUMIFS(СВЦЭМ!$D$39:$D$782,СВЦЭМ!$A$39:$A$782,$A137,СВЦЭМ!$B$39:$B$782,V$119)+'СЕТ СН'!$H$14+СВЦЭМ!$D$10+'СЕТ СН'!$H$6-'СЕТ СН'!$H$26</f>
        <v>1121.2454515099998</v>
      </c>
      <c r="W137" s="36">
        <f>SUMIFS(СВЦЭМ!$D$39:$D$782,СВЦЭМ!$A$39:$A$782,$A137,СВЦЭМ!$B$39:$B$782,W$119)+'СЕТ СН'!$H$14+СВЦЭМ!$D$10+'СЕТ СН'!$H$6-'СЕТ СН'!$H$26</f>
        <v>1174.53361907</v>
      </c>
      <c r="X137" s="36">
        <f>SUMIFS(СВЦЭМ!$D$39:$D$782,СВЦЭМ!$A$39:$A$782,$A137,СВЦЭМ!$B$39:$B$782,X$119)+'СЕТ СН'!$H$14+СВЦЭМ!$D$10+'СЕТ СН'!$H$6-'СЕТ СН'!$H$26</f>
        <v>1126.04284684</v>
      </c>
      <c r="Y137" s="36">
        <f>SUMIFS(СВЦЭМ!$D$39:$D$782,СВЦЭМ!$A$39:$A$782,$A137,СВЦЭМ!$B$39:$B$782,Y$119)+'СЕТ СН'!$H$14+СВЦЭМ!$D$10+'СЕТ СН'!$H$6-'СЕТ СН'!$H$26</f>
        <v>1113.3302212799999</v>
      </c>
    </row>
    <row r="138" spans="1:25" ht="15.75" x14ac:dyDescent="0.2">
      <c r="A138" s="35">
        <f t="shared" si="3"/>
        <v>44427</v>
      </c>
      <c r="B138" s="36">
        <f>SUMIFS(СВЦЭМ!$D$39:$D$782,СВЦЭМ!$A$39:$A$782,$A138,СВЦЭМ!$B$39:$B$782,B$119)+'СЕТ СН'!$H$14+СВЦЭМ!$D$10+'СЕТ СН'!$H$6-'СЕТ СН'!$H$26</f>
        <v>1179.0354457799999</v>
      </c>
      <c r="C138" s="36">
        <f>SUMIFS(СВЦЭМ!$D$39:$D$782,СВЦЭМ!$A$39:$A$782,$A138,СВЦЭМ!$B$39:$B$782,C$119)+'СЕТ СН'!$H$14+СВЦЭМ!$D$10+'СЕТ СН'!$H$6-'СЕТ СН'!$H$26</f>
        <v>1254.21125996</v>
      </c>
      <c r="D138" s="36">
        <f>SUMIFS(СВЦЭМ!$D$39:$D$782,СВЦЭМ!$A$39:$A$782,$A138,СВЦЭМ!$B$39:$B$782,D$119)+'СЕТ СН'!$H$14+СВЦЭМ!$D$10+'СЕТ СН'!$H$6-'СЕТ СН'!$H$26</f>
        <v>1307.7175245599999</v>
      </c>
      <c r="E138" s="36">
        <f>SUMIFS(СВЦЭМ!$D$39:$D$782,СВЦЭМ!$A$39:$A$782,$A138,СВЦЭМ!$B$39:$B$782,E$119)+'СЕТ СН'!$H$14+СВЦЭМ!$D$10+'СЕТ СН'!$H$6-'СЕТ СН'!$H$26</f>
        <v>1328.63851161</v>
      </c>
      <c r="F138" s="36">
        <f>SUMIFS(СВЦЭМ!$D$39:$D$782,СВЦЭМ!$A$39:$A$782,$A138,СВЦЭМ!$B$39:$B$782,F$119)+'СЕТ СН'!$H$14+СВЦЭМ!$D$10+'СЕТ СН'!$H$6-'СЕТ СН'!$H$26</f>
        <v>1320.3244384499999</v>
      </c>
      <c r="G138" s="36">
        <f>SUMIFS(СВЦЭМ!$D$39:$D$782,СВЦЭМ!$A$39:$A$782,$A138,СВЦЭМ!$B$39:$B$782,G$119)+'СЕТ СН'!$H$14+СВЦЭМ!$D$10+'СЕТ СН'!$H$6-'СЕТ СН'!$H$26</f>
        <v>1305.04050972</v>
      </c>
      <c r="H138" s="36">
        <f>SUMIFS(СВЦЭМ!$D$39:$D$782,СВЦЭМ!$A$39:$A$782,$A138,СВЦЭМ!$B$39:$B$782,H$119)+'СЕТ СН'!$H$14+СВЦЭМ!$D$10+'СЕТ СН'!$H$6-'СЕТ СН'!$H$26</f>
        <v>1247.69209131</v>
      </c>
      <c r="I138" s="36">
        <f>SUMIFS(СВЦЭМ!$D$39:$D$782,СВЦЭМ!$A$39:$A$782,$A138,СВЦЭМ!$B$39:$B$782,I$119)+'СЕТ СН'!$H$14+СВЦЭМ!$D$10+'СЕТ СН'!$H$6-'СЕТ СН'!$H$26</f>
        <v>1201.0351956499999</v>
      </c>
      <c r="J138" s="36">
        <f>SUMIFS(СВЦЭМ!$D$39:$D$782,СВЦЭМ!$A$39:$A$782,$A138,СВЦЭМ!$B$39:$B$782,J$119)+'СЕТ СН'!$H$14+СВЦЭМ!$D$10+'СЕТ СН'!$H$6-'СЕТ СН'!$H$26</f>
        <v>1127.4844518999998</v>
      </c>
      <c r="K138" s="36">
        <f>SUMIFS(СВЦЭМ!$D$39:$D$782,СВЦЭМ!$A$39:$A$782,$A138,СВЦЭМ!$B$39:$B$782,K$119)+'СЕТ СН'!$H$14+СВЦЭМ!$D$10+'СЕТ СН'!$H$6-'СЕТ СН'!$H$26</f>
        <v>1124.96520609</v>
      </c>
      <c r="L138" s="36">
        <f>SUMIFS(СВЦЭМ!$D$39:$D$782,СВЦЭМ!$A$39:$A$782,$A138,СВЦЭМ!$B$39:$B$782,L$119)+'СЕТ СН'!$H$14+СВЦЭМ!$D$10+'СЕТ СН'!$H$6-'СЕТ СН'!$H$26</f>
        <v>1120.9406981099999</v>
      </c>
      <c r="M138" s="36">
        <f>SUMIFS(СВЦЭМ!$D$39:$D$782,СВЦЭМ!$A$39:$A$782,$A138,СВЦЭМ!$B$39:$B$782,M$119)+'СЕТ СН'!$H$14+СВЦЭМ!$D$10+'СЕТ СН'!$H$6-'СЕТ СН'!$H$26</f>
        <v>1127.5907791299999</v>
      </c>
      <c r="N138" s="36">
        <f>SUMIFS(СВЦЭМ!$D$39:$D$782,СВЦЭМ!$A$39:$A$782,$A138,СВЦЭМ!$B$39:$B$782,N$119)+'СЕТ СН'!$H$14+СВЦЭМ!$D$10+'СЕТ СН'!$H$6-'СЕТ СН'!$H$26</f>
        <v>1123.6328419399999</v>
      </c>
      <c r="O138" s="36">
        <f>SUMIFS(СВЦЭМ!$D$39:$D$782,СВЦЭМ!$A$39:$A$782,$A138,СВЦЭМ!$B$39:$B$782,O$119)+'СЕТ СН'!$H$14+СВЦЭМ!$D$10+'СЕТ СН'!$H$6-'СЕТ СН'!$H$26</f>
        <v>1123.5254450899999</v>
      </c>
      <c r="P138" s="36">
        <f>SUMIFS(СВЦЭМ!$D$39:$D$782,СВЦЭМ!$A$39:$A$782,$A138,СВЦЭМ!$B$39:$B$782,P$119)+'СЕТ СН'!$H$14+СВЦЭМ!$D$10+'СЕТ СН'!$H$6-'СЕТ СН'!$H$26</f>
        <v>1177.77011191</v>
      </c>
      <c r="Q138" s="36">
        <f>SUMIFS(СВЦЭМ!$D$39:$D$782,СВЦЭМ!$A$39:$A$782,$A138,СВЦЭМ!$B$39:$B$782,Q$119)+'СЕТ СН'!$H$14+СВЦЭМ!$D$10+'СЕТ СН'!$H$6-'СЕТ СН'!$H$26</f>
        <v>1175.77435113</v>
      </c>
      <c r="R138" s="36">
        <f>SUMIFS(СВЦЭМ!$D$39:$D$782,СВЦЭМ!$A$39:$A$782,$A138,СВЦЭМ!$B$39:$B$782,R$119)+'СЕТ СН'!$H$14+СВЦЭМ!$D$10+'СЕТ СН'!$H$6-'СЕТ СН'!$H$26</f>
        <v>1172.50942947</v>
      </c>
      <c r="S138" s="36">
        <f>SUMIFS(СВЦЭМ!$D$39:$D$782,СВЦЭМ!$A$39:$A$782,$A138,СВЦЭМ!$B$39:$B$782,S$119)+'СЕТ СН'!$H$14+СВЦЭМ!$D$10+'СЕТ СН'!$H$6-'СЕТ СН'!$H$26</f>
        <v>1194.87884093</v>
      </c>
      <c r="T138" s="36">
        <f>SUMIFS(СВЦЭМ!$D$39:$D$782,СВЦЭМ!$A$39:$A$782,$A138,СВЦЭМ!$B$39:$B$782,T$119)+'СЕТ СН'!$H$14+СВЦЭМ!$D$10+'СЕТ СН'!$H$6-'СЕТ СН'!$H$26</f>
        <v>1160.91748005</v>
      </c>
      <c r="U138" s="36">
        <f>SUMIFS(СВЦЭМ!$D$39:$D$782,СВЦЭМ!$A$39:$A$782,$A138,СВЦЭМ!$B$39:$B$782,U$119)+'СЕТ СН'!$H$14+СВЦЭМ!$D$10+'СЕТ СН'!$H$6-'СЕТ СН'!$H$26</f>
        <v>1136.2101641199999</v>
      </c>
      <c r="V138" s="36">
        <f>SUMIFS(СВЦЭМ!$D$39:$D$782,СВЦЭМ!$A$39:$A$782,$A138,СВЦЭМ!$B$39:$B$782,V$119)+'СЕТ СН'!$H$14+СВЦЭМ!$D$10+'СЕТ СН'!$H$6-'СЕТ СН'!$H$26</f>
        <v>1147.90488054</v>
      </c>
      <c r="W138" s="36">
        <f>SUMIFS(СВЦЭМ!$D$39:$D$782,СВЦЭМ!$A$39:$A$782,$A138,СВЦЭМ!$B$39:$B$782,W$119)+'СЕТ СН'!$H$14+СВЦЭМ!$D$10+'СЕТ СН'!$H$6-'СЕТ СН'!$H$26</f>
        <v>1160.9613098699999</v>
      </c>
      <c r="X138" s="36">
        <f>SUMIFS(СВЦЭМ!$D$39:$D$782,СВЦЭМ!$A$39:$A$782,$A138,СВЦЭМ!$B$39:$B$782,X$119)+'СЕТ СН'!$H$14+СВЦЭМ!$D$10+'СЕТ СН'!$H$6-'СЕТ СН'!$H$26</f>
        <v>1125.1010933699999</v>
      </c>
      <c r="Y138" s="36">
        <f>SUMIFS(СВЦЭМ!$D$39:$D$782,СВЦЭМ!$A$39:$A$782,$A138,СВЦЭМ!$B$39:$B$782,Y$119)+'СЕТ СН'!$H$14+СВЦЭМ!$D$10+'СЕТ СН'!$H$6-'СЕТ СН'!$H$26</f>
        <v>1105.3030505499999</v>
      </c>
    </row>
    <row r="139" spans="1:25" ht="15.75" x14ac:dyDescent="0.2">
      <c r="A139" s="35">
        <f t="shared" si="3"/>
        <v>44428</v>
      </c>
      <c r="B139" s="36">
        <f>SUMIFS(СВЦЭМ!$D$39:$D$782,СВЦЭМ!$A$39:$A$782,$A139,СВЦЭМ!$B$39:$B$782,B$119)+'СЕТ СН'!$H$14+СВЦЭМ!$D$10+'СЕТ СН'!$H$6-'СЕТ СН'!$H$26</f>
        <v>1193.1511362799999</v>
      </c>
      <c r="C139" s="36">
        <f>SUMIFS(СВЦЭМ!$D$39:$D$782,СВЦЭМ!$A$39:$A$782,$A139,СВЦЭМ!$B$39:$B$782,C$119)+'СЕТ СН'!$H$14+СВЦЭМ!$D$10+'СЕТ СН'!$H$6-'СЕТ СН'!$H$26</f>
        <v>1243.5935888199999</v>
      </c>
      <c r="D139" s="36">
        <f>SUMIFS(СВЦЭМ!$D$39:$D$782,СВЦЭМ!$A$39:$A$782,$A139,СВЦЭМ!$B$39:$B$782,D$119)+'СЕТ СН'!$H$14+СВЦЭМ!$D$10+'СЕТ СН'!$H$6-'СЕТ СН'!$H$26</f>
        <v>1299.7488067199999</v>
      </c>
      <c r="E139" s="36">
        <f>SUMIFS(СВЦЭМ!$D$39:$D$782,СВЦЭМ!$A$39:$A$782,$A139,СВЦЭМ!$B$39:$B$782,E$119)+'СЕТ СН'!$H$14+СВЦЭМ!$D$10+'СЕТ СН'!$H$6-'СЕТ СН'!$H$26</f>
        <v>1312.1507760499999</v>
      </c>
      <c r="F139" s="36">
        <f>SUMIFS(СВЦЭМ!$D$39:$D$782,СВЦЭМ!$A$39:$A$782,$A139,СВЦЭМ!$B$39:$B$782,F$119)+'СЕТ СН'!$H$14+СВЦЭМ!$D$10+'СЕТ СН'!$H$6-'СЕТ СН'!$H$26</f>
        <v>1309.8116756099998</v>
      </c>
      <c r="G139" s="36">
        <f>SUMIFS(СВЦЭМ!$D$39:$D$782,СВЦЭМ!$A$39:$A$782,$A139,СВЦЭМ!$B$39:$B$782,G$119)+'СЕТ СН'!$H$14+СВЦЭМ!$D$10+'СЕТ СН'!$H$6-'СЕТ СН'!$H$26</f>
        <v>1296.0272899399999</v>
      </c>
      <c r="H139" s="36">
        <f>SUMIFS(СВЦЭМ!$D$39:$D$782,СВЦЭМ!$A$39:$A$782,$A139,СВЦЭМ!$B$39:$B$782,H$119)+'СЕТ СН'!$H$14+СВЦЭМ!$D$10+'СЕТ СН'!$H$6-'СЕТ СН'!$H$26</f>
        <v>1245.1271342999999</v>
      </c>
      <c r="I139" s="36">
        <f>SUMIFS(СВЦЭМ!$D$39:$D$782,СВЦЭМ!$A$39:$A$782,$A139,СВЦЭМ!$B$39:$B$782,I$119)+'СЕТ СН'!$H$14+СВЦЭМ!$D$10+'СЕТ СН'!$H$6-'СЕТ СН'!$H$26</f>
        <v>1169.0104530999999</v>
      </c>
      <c r="J139" s="36">
        <f>SUMIFS(СВЦЭМ!$D$39:$D$782,СВЦЭМ!$A$39:$A$782,$A139,СВЦЭМ!$B$39:$B$782,J$119)+'СЕТ СН'!$H$14+СВЦЭМ!$D$10+'СЕТ СН'!$H$6-'СЕТ СН'!$H$26</f>
        <v>1109.25357362</v>
      </c>
      <c r="K139" s="36">
        <f>SUMIFS(СВЦЭМ!$D$39:$D$782,СВЦЭМ!$A$39:$A$782,$A139,СВЦЭМ!$B$39:$B$782,K$119)+'СЕТ СН'!$H$14+СВЦЭМ!$D$10+'СЕТ СН'!$H$6-'СЕТ СН'!$H$26</f>
        <v>1092.54945355</v>
      </c>
      <c r="L139" s="36">
        <f>SUMIFS(СВЦЭМ!$D$39:$D$782,СВЦЭМ!$A$39:$A$782,$A139,СВЦЭМ!$B$39:$B$782,L$119)+'СЕТ СН'!$H$14+СВЦЭМ!$D$10+'СЕТ СН'!$H$6-'СЕТ СН'!$H$26</f>
        <v>1095.6063763299999</v>
      </c>
      <c r="M139" s="36">
        <f>SUMIFS(СВЦЭМ!$D$39:$D$782,СВЦЭМ!$A$39:$A$782,$A139,СВЦЭМ!$B$39:$B$782,M$119)+'СЕТ СН'!$H$14+СВЦЭМ!$D$10+'СЕТ СН'!$H$6-'СЕТ СН'!$H$26</f>
        <v>1081.51769691</v>
      </c>
      <c r="N139" s="36">
        <f>SUMIFS(СВЦЭМ!$D$39:$D$782,СВЦЭМ!$A$39:$A$782,$A139,СВЦЭМ!$B$39:$B$782,N$119)+'СЕТ СН'!$H$14+СВЦЭМ!$D$10+'СЕТ СН'!$H$6-'СЕТ СН'!$H$26</f>
        <v>1079.1860345499999</v>
      </c>
      <c r="O139" s="36">
        <f>SUMIFS(СВЦЭМ!$D$39:$D$782,СВЦЭМ!$A$39:$A$782,$A139,СВЦЭМ!$B$39:$B$782,O$119)+'СЕТ СН'!$H$14+СВЦЭМ!$D$10+'СЕТ СН'!$H$6-'СЕТ СН'!$H$26</f>
        <v>1084.71145295</v>
      </c>
      <c r="P139" s="36">
        <f>SUMIFS(СВЦЭМ!$D$39:$D$782,СВЦЭМ!$A$39:$A$782,$A139,СВЦЭМ!$B$39:$B$782,P$119)+'СЕТ СН'!$H$14+СВЦЭМ!$D$10+'СЕТ СН'!$H$6-'СЕТ СН'!$H$26</f>
        <v>1122.7242396699999</v>
      </c>
      <c r="Q139" s="36">
        <f>SUMIFS(СВЦЭМ!$D$39:$D$782,СВЦЭМ!$A$39:$A$782,$A139,СВЦЭМ!$B$39:$B$782,Q$119)+'СЕТ СН'!$H$14+СВЦЭМ!$D$10+'СЕТ СН'!$H$6-'СЕТ СН'!$H$26</f>
        <v>1121.3850218600001</v>
      </c>
      <c r="R139" s="36">
        <f>SUMIFS(СВЦЭМ!$D$39:$D$782,СВЦЭМ!$A$39:$A$782,$A139,СВЦЭМ!$B$39:$B$782,R$119)+'СЕТ СН'!$H$14+СВЦЭМ!$D$10+'СЕТ СН'!$H$6-'СЕТ СН'!$H$26</f>
        <v>1118.97366154</v>
      </c>
      <c r="S139" s="36">
        <f>SUMIFS(СВЦЭМ!$D$39:$D$782,СВЦЭМ!$A$39:$A$782,$A139,СВЦЭМ!$B$39:$B$782,S$119)+'СЕТ СН'!$H$14+СВЦЭМ!$D$10+'СЕТ СН'!$H$6-'СЕТ СН'!$H$26</f>
        <v>1118.8999959799999</v>
      </c>
      <c r="T139" s="36">
        <f>SUMIFS(СВЦЭМ!$D$39:$D$782,СВЦЭМ!$A$39:$A$782,$A139,СВЦЭМ!$B$39:$B$782,T$119)+'СЕТ СН'!$H$14+СВЦЭМ!$D$10+'СЕТ СН'!$H$6-'СЕТ СН'!$H$26</f>
        <v>1101.2947725699999</v>
      </c>
      <c r="U139" s="36">
        <f>SUMIFS(СВЦЭМ!$D$39:$D$782,СВЦЭМ!$A$39:$A$782,$A139,СВЦЭМ!$B$39:$B$782,U$119)+'СЕТ СН'!$H$14+СВЦЭМ!$D$10+'СЕТ СН'!$H$6-'СЕТ СН'!$H$26</f>
        <v>1090.5466994199999</v>
      </c>
      <c r="V139" s="36">
        <f>SUMIFS(СВЦЭМ!$D$39:$D$782,СВЦЭМ!$A$39:$A$782,$A139,СВЦЭМ!$B$39:$B$782,V$119)+'СЕТ СН'!$H$14+СВЦЭМ!$D$10+'СЕТ СН'!$H$6-'СЕТ СН'!$H$26</f>
        <v>1125.3867721899999</v>
      </c>
      <c r="W139" s="36">
        <f>SUMIFS(СВЦЭМ!$D$39:$D$782,СВЦЭМ!$A$39:$A$782,$A139,СВЦЭМ!$B$39:$B$782,W$119)+'СЕТ СН'!$H$14+СВЦЭМ!$D$10+'СЕТ СН'!$H$6-'СЕТ СН'!$H$26</f>
        <v>1138.3435695799999</v>
      </c>
      <c r="X139" s="36">
        <f>SUMIFS(СВЦЭМ!$D$39:$D$782,СВЦЭМ!$A$39:$A$782,$A139,СВЦЭМ!$B$39:$B$782,X$119)+'СЕТ СН'!$H$14+СВЦЭМ!$D$10+'СЕТ СН'!$H$6-'СЕТ СН'!$H$26</f>
        <v>1088.15808442</v>
      </c>
      <c r="Y139" s="36">
        <f>SUMIFS(СВЦЭМ!$D$39:$D$782,СВЦЭМ!$A$39:$A$782,$A139,СВЦЭМ!$B$39:$B$782,Y$119)+'СЕТ СН'!$H$14+СВЦЭМ!$D$10+'СЕТ СН'!$H$6-'СЕТ СН'!$H$26</f>
        <v>1092.4381846899998</v>
      </c>
    </row>
    <row r="140" spans="1:25" ht="15.75" x14ac:dyDescent="0.2">
      <c r="A140" s="35">
        <f t="shared" si="3"/>
        <v>44429</v>
      </c>
      <c r="B140" s="36">
        <f>SUMIFS(СВЦЭМ!$D$39:$D$782,СВЦЭМ!$A$39:$A$782,$A140,СВЦЭМ!$B$39:$B$782,B$119)+'СЕТ СН'!$H$14+СВЦЭМ!$D$10+'СЕТ СН'!$H$6-'СЕТ СН'!$H$26</f>
        <v>1147.23679287</v>
      </c>
      <c r="C140" s="36">
        <f>SUMIFS(СВЦЭМ!$D$39:$D$782,СВЦЭМ!$A$39:$A$782,$A140,СВЦЭМ!$B$39:$B$782,C$119)+'СЕТ СН'!$H$14+СВЦЭМ!$D$10+'СЕТ СН'!$H$6-'СЕТ СН'!$H$26</f>
        <v>1209.3120739799999</v>
      </c>
      <c r="D140" s="36">
        <f>SUMIFS(СВЦЭМ!$D$39:$D$782,СВЦЭМ!$A$39:$A$782,$A140,СВЦЭМ!$B$39:$B$782,D$119)+'СЕТ СН'!$H$14+СВЦЭМ!$D$10+'СЕТ СН'!$H$6-'СЕТ СН'!$H$26</f>
        <v>1259.5141887</v>
      </c>
      <c r="E140" s="36">
        <f>SUMIFS(СВЦЭМ!$D$39:$D$782,СВЦЭМ!$A$39:$A$782,$A140,СВЦЭМ!$B$39:$B$782,E$119)+'СЕТ СН'!$H$14+СВЦЭМ!$D$10+'СЕТ СН'!$H$6-'СЕТ СН'!$H$26</f>
        <v>1278.1164397799998</v>
      </c>
      <c r="F140" s="36">
        <f>SUMIFS(СВЦЭМ!$D$39:$D$782,СВЦЭМ!$A$39:$A$782,$A140,СВЦЭМ!$B$39:$B$782,F$119)+'СЕТ СН'!$H$14+СВЦЭМ!$D$10+'СЕТ СН'!$H$6-'СЕТ СН'!$H$26</f>
        <v>1281.6781976699999</v>
      </c>
      <c r="G140" s="36">
        <f>SUMIFS(СВЦЭМ!$D$39:$D$782,СВЦЭМ!$A$39:$A$782,$A140,СВЦЭМ!$B$39:$B$782,G$119)+'СЕТ СН'!$H$14+СВЦЭМ!$D$10+'СЕТ СН'!$H$6-'СЕТ СН'!$H$26</f>
        <v>1277.19573661</v>
      </c>
      <c r="H140" s="36">
        <f>SUMIFS(СВЦЭМ!$D$39:$D$782,СВЦЭМ!$A$39:$A$782,$A140,СВЦЭМ!$B$39:$B$782,H$119)+'СЕТ СН'!$H$14+СВЦЭМ!$D$10+'СЕТ СН'!$H$6-'СЕТ СН'!$H$26</f>
        <v>1241.1293398599998</v>
      </c>
      <c r="I140" s="36">
        <f>SUMIFS(СВЦЭМ!$D$39:$D$782,СВЦЭМ!$A$39:$A$782,$A140,СВЦЭМ!$B$39:$B$782,I$119)+'СЕТ СН'!$H$14+СВЦЭМ!$D$10+'СЕТ СН'!$H$6-'СЕТ СН'!$H$26</f>
        <v>1173.29842366</v>
      </c>
      <c r="J140" s="36">
        <f>SUMIFS(СВЦЭМ!$D$39:$D$782,СВЦЭМ!$A$39:$A$782,$A140,СВЦЭМ!$B$39:$B$782,J$119)+'СЕТ СН'!$H$14+СВЦЭМ!$D$10+'СЕТ СН'!$H$6-'СЕТ СН'!$H$26</f>
        <v>1133.0484752</v>
      </c>
      <c r="K140" s="36">
        <f>SUMIFS(СВЦЭМ!$D$39:$D$782,СВЦЭМ!$A$39:$A$782,$A140,СВЦЭМ!$B$39:$B$782,K$119)+'СЕТ СН'!$H$14+СВЦЭМ!$D$10+'СЕТ СН'!$H$6-'СЕТ СН'!$H$26</f>
        <v>1106.8538627299999</v>
      </c>
      <c r="L140" s="36">
        <f>SUMIFS(СВЦЭМ!$D$39:$D$782,СВЦЭМ!$A$39:$A$782,$A140,СВЦЭМ!$B$39:$B$782,L$119)+'СЕТ СН'!$H$14+СВЦЭМ!$D$10+'СЕТ СН'!$H$6-'СЕТ СН'!$H$26</f>
        <v>1103.82414591</v>
      </c>
      <c r="M140" s="36">
        <f>SUMIFS(СВЦЭМ!$D$39:$D$782,СВЦЭМ!$A$39:$A$782,$A140,СВЦЭМ!$B$39:$B$782,M$119)+'СЕТ СН'!$H$14+СВЦЭМ!$D$10+'СЕТ СН'!$H$6-'СЕТ СН'!$H$26</f>
        <v>1111.0115707800001</v>
      </c>
      <c r="N140" s="36">
        <f>SUMIFS(СВЦЭМ!$D$39:$D$782,СВЦЭМ!$A$39:$A$782,$A140,СВЦЭМ!$B$39:$B$782,N$119)+'СЕТ СН'!$H$14+СВЦЭМ!$D$10+'СЕТ СН'!$H$6-'СЕТ СН'!$H$26</f>
        <v>1105.9455845099999</v>
      </c>
      <c r="O140" s="36">
        <f>SUMIFS(СВЦЭМ!$D$39:$D$782,СВЦЭМ!$A$39:$A$782,$A140,СВЦЭМ!$B$39:$B$782,O$119)+'СЕТ СН'!$H$14+СВЦЭМ!$D$10+'СЕТ СН'!$H$6-'СЕТ СН'!$H$26</f>
        <v>1102.4235977399999</v>
      </c>
      <c r="P140" s="36">
        <f>SUMIFS(СВЦЭМ!$D$39:$D$782,СВЦЭМ!$A$39:$A$782,$A140,СВЦЭМ!$B$39:$B$782,P$119)+'СЕТ СН'!$H$14+СВЦЭМ!$D$10+'СЕТ СН'!$H$6-'СЕТ СН'!$H$26</f>
        <v>1108.4737101599999</v>
      </c>
      <c r="Q140" s="36">
        <f>SUMIFS(СВЦЭМ!$D$39:$D$782,СВЦЭМ!$A$39:$A$782,$A140,СВЦЭМ!$B$39:$B$782,Q$119)+'СЕТ СН'!$H$14+СВЦЭМ!$D$10+'СЕТ СН'!$H$6-'СЕТ СН'!$H$26</f>
        <v>1114.5652407499999</v>
      </c>
      <c r="R140" s="36">
        <f>SUMIFS(СВЦЭМ!$D$39:$D$782,СВЦЭМ!$A$39:$A$782,$A140,СВЦЭМ!$B$39:$B$782,R$119)+'СЕТ СН'!$H$14+СВЦЭМ!$D$10+'СЕТ СН'!$H$6-'СЕТ СН'!$H$26</f>
        <v>1106.5152083799999</v>
      </c>
      <c r="S140" s="36">
        <f>SUMIFS(СВЦЭМ!$D$39:$D$782,СВЦЭМ!$A$39:$A$782,$A140,СВЦЭМ!$B$39:$B$782,S$119)+'СЕТ СН'!$H$14+СВЦЭМ!$D$10+'СЕТ СН'!$H$6-'СЕТ СН'!$H$26</f>
        <v>1092.4387365</v>
      </c>
      <c r="T140" s="36">
        <f>SUMIFS(СВЦЭМ!$D$39:$D$782,СВЦЭМ!$A$39:$A$782,$A140,СВЦЭМ!$B$39:$B$782,T$119)+'СЕТ СН'!$H$14+СВЦЭМ!$D$10+'СЕТ СН'!$H$6-'СЕТ СН'!$H$26</f>
        <v>1113.0096712699999</v>
      </c>
      <c r="U140" s="36">
        <f>SUMIFS(СВЦЭМ!$D$39:$D$782,СВЦЭМ!$A$39:$A$782,$A140,СВЦЭМ!$B$39:$B$782,U$119)+'СЕТ СН'!$H$14+СВЦЭМ!$D$10+'СЕТ СН'!$H$6-'СЕТ СН'!$H$26</f>
        <v>1110.56537048</v>
      </c>
      <c r="V140" s="36">
        <f>SUMIFS(СВЦЭМ!$D$39:$D$782,СВЦЭМ!$A$39:$A$782,$A140,СВЦЭМ!$B$39:$B$782,V$119)+'СЕТ СН'!$H$14+СВЦЭМ!$D$10+'СЕТ СН'!$H$6-'СЕТ СН'!$H$26</f>
        <v>1114.02101814</v>
      </c>
      <c r="W140" s="36">
        <f>SUMIFS(СВЦЭМ!$D$39:$D$782,СВЦЭМ!$A$39:$A$782,$A140,СВЦЭМ!$B$39:$B$782,W$119)+'СЕТ СН'!$H$14+СВЦЭМ!$D$10+'СЕТ СН'!$H$6-'СЕТ СН'!$H$26</f>
        <v>1137.2393380599999</v>
      </c>
      <c r="X140" s="36">
        <f>SUMIFS(СВЦЭМ!$D$39:$D$782,СВЦЭМ!$A$39:$A$782,$A140,СВЦЭМ!$B$39:$B$782,X$119)+'СЕТ СН'!$H$14+СВЦЭМ!$D$10+'СЕТ СН'!$H$6-'СЕТ СН'!$H$26</f>
        <v>1100.5288562399999</v>
      </c>
      <c r="Y140" s="36">
        <f>SUMIFS(СВЦЭМ!$D$39:$D$782,СВЦЭМ!$A$39:$A$782,$A140,СВЦЭМ!$B$39:$B$782,Y$119)+'СЕТ СН'!$H$14+СВЦЭМ!$D$10+'СЕТ СН'!$H$6-'СЕТ СН'!$H$26</f>
        <v>1130.79853215</v>
      </c>
    </row>
    <row r="141" spans="1:25" ht="15.75" x14ac:dyDescent="0.2">
      <c r="A141" s="35">
        <f t="shared" si="3"/>
        <v>44430</v>
      </c>
      <c r="B141" s="36">
        <f>SUMIFS(СВЦЭМ!$D$39:$D$782,СВЦЭМ!$A$39:$A$782,$A141,СВЦЭМ!$B$39:$B$782,B$119)+'СЕТ СН'!$H$14+СВЦЭМ!$D$10+'СЕТ СН'!$H$6-'СЕТ СН'!$H$26</f>
        <v>1173.5799015999999</v>
      </c>
      <c r="C141" s="36">
        <f>SUMIFS(СВЦЭМ!$D$39:$D$782,СВЦЭМ!$A$39:$A$782,$A141,СВЦЭМ!$B$39:$B$782,C$119)+'СЕТ СН'!$H$14+СВЦЭМ!$D$10+'СЕТ СН'!$H$6-'СЕТ СН'!$H$26</f>
        <v>1245.1545064299999</v>
      </c>
      <c r="D141" s="36">
        <f>SUMIFS(СВЦЭМ!$D$39:$D$782,СВЦЭМ!$A$39:$A$782,$A141,СВЦЭМ!$B$39:$B$782,D$119)+'СЕТ СН'!$H$14+СВЦЭМ!$D$10+'СЕТ СН'!$H$6-'СЕТ СН'!$H$26</f>
        <v>1335.24971252</v>
      </c>
      <c r="E141" s="36">
        <f>SUMIFS(СВЦЭМ!$D$39:$D$782,СВЦЭМ!$A$39:$A$782,$A141,СВЦЭМ!$B$39:$B$782,E$119)+'СЕТ СН'!$H$14+СВЦЭМ!$D$10+'СЕТ СН'!$H$6-'СЕТ СН'!$H$26</f>
        <v>1401.6110901899999</v>
      </c>
      <c r="F141" s="36">
        <f>SUMIFS(СВЦЭМ!$D$39:$D$782,СВЦЭМ!$A$39:$A$782,$A141,СВЦЭМ!$B$39:$B$782,F$119)+'СЕТ СН'!$H$14+СВЦЭМ!$D$10+'СЕТ СН'!$H$6-'СЕТ СН'!$H$26</f>
        <v>1415.0066430099998</v>
      </c>
      <c r="G141" s="36">
        <f>SUMIFS(СВЦЭМ!$D$39:$D$782,СВЦЭМ!$A$39:$A$782,$A141,СВЦЭМ!$B$39:$B$782,G$119)+'СЕТ СН'!$H$14+СВЦЭМ!$D$10+'СЕТ СН'!$H$6-'СЕТ СН'!$H$26</f>
        <v>1410.3388846400001</v>
      </c>
      <c r="H141" s="36">
        <f>SUMIFS(СВЦЭМ!$D$39:$D$782,СВЦЭМ!$A$39:$A$782,$A141,СВЦЭМ!$B$39:$B$782,H$119)+'СЕТ СН'!$H$14+СВЦЭМ!$D$10+'СЕТ СН'!$H$6-'СЕТ СН'!$H$26</f>
        <v>1368.0103418799999</v>
      </c>
      <c r="I141" s="36">
        <f>SUMIFS(СВЦЭМ!$D$39:$D$782,СВЦЭМ!$A$39:$A$782,$A141,СВЦЭМ!$B$39:$B$782,I$119)+'СЕТ СН'!$H$14+СВЦЭМ!$D$10+'СЕТ СН'!$H$6-'СЕТ СН'!$H$26</f>
        <v>1211.0030203399999</v>
      </c>
      <c r="J141" s="36">
        <f>SUMIFS(СВЦЭМ!$D$39:$D$782,СВЦЭМ!$A$39:$A$782,$A141,СВЦЭМ!$B$39:$B$782,J$119)+'СЕТ СН'!$H$14+СВЦЭМ!$D$10+'СЕТ СН'!$H$6-'СЕТ СН'!$H$26</f>
        <v>1135.7361558699999</v>
      </c>
      <c r="K141" s="36">
        <f>SUMIFS(СВЦЭМ!$D$39:$D$782,СВЦЭМ!$A$39:$A$782,$A141,СВЦЭМ!$B$39:$B$782,K$119)+'СЕТ СН'!$H$14+СВЦЭМ!$D$10+'СЕТ СН'!$H$6-'СЕТ СН'!$H$26</f>
        <v>1072.47686047</v>
      </c>
      <c r="L141" s="36">
        <f>SUMIFS(СВЦЭМ!$D$39:$D$782,СВЦЭМ!$A$39:$A$782,$A141,СВЦЭМ!$B$39:$B$782,L$119)+'СЕТ СН'!$H$14+СВЦЭМ!$D$10+'СЕТ СН'!$H$6-'СЕТ СН'!$H$26</f>
        <v>1055.1456434699999</v>
      </c>
      <c r="M141" s="36">
        <f>SUMIFS(СВЦЭМ!$D$39:$D$782,СВЦЭМ!$A$39:$A$782,$A141,СВЦЭМ!$B$39:$B$782,M$119)+'СЕТ СН'!$H$14+СВЦЭМ!$D$10+'СЕТ СН'!$H$6-'СЕТ СН'!$H$26</f>
        <v>1046.7730750599999</v>
      </c>
      <c r="N141" s="36">
        <f>SUMIFS(СВЦЭМ!$D$39:$D$782,СВЦЭМ!$A$39:$A$782,$A141,СВЦЭМ!$B$39:$B$782,N$119)+'СЕТ СН'!$H$14+СВЦЭМ!$D$10+'СЕТ СН'!$H$6-'СЕТ СН'!$H$26</f>
        <v>1043.9033571099999</v>
      </c>
      <c r="O141" s="36">
        <f>SUMIFS(СВЦЭМ!$D$39:$D$782,СВЦЭМ!$A$39:$A$782,$A141,СВЦЭМ!$B$39:$B$782,O$119)+'СЕТ СН'!$H$14+СВЦЭМ!$D$10+'СЕТ СН'!$H$6-'СЕТ СН'!$H$26</f>
        <v>1051.41322199</v>
      </c>
      <c r="P141" s="36">
        <f>SUMIFS(СВЦЭМ!$D$39:$D$782,СВЦЭМ!$A$39:$A$782,$A141,СВЦЭМ!$B$39:$B$782,P$119)+'СЕТ СН'!$H$14+СВЦЭМ!$D$10+'СЕТ СН'!$H$6-'СЕТ СН'!$H$26</f>
        <v>1081.6359003600001</v>
      </c>
      <c r="Q141" s="36">
        <f>SUMIFS(СВЦЭМ!$D$39:$D$782,СВЦЭМ!$A$39:$A$782,$A141,СВЦЭМ!$B$39:$B$782,Q$119)+'СЕТ СН'!$H$14+СВЦЭМ!$D$10+'СЕТ СН'!$H$6-'СЕТ СН'!$H$26</f>
        <v>1092.3928074</v>
      </c>
      <c r="R141" s="36">
        <f>SUMIFS(СВЦЭМ!$D$39:$D$782,СВЦЭМ!$A$39:$A$782,$A141,СВЦЭМ!$B$39:$B$782,R$119)+'СЕТ СН'!$H$14+СВЦЭМ!$D$10+'СЕТ СН'!$H$6-'СЕТ СН'!$H$26</f>
        <v>1088.1823190299999</v>
      </c>
      <c r="S141" s="36">
        <f>SUMIFS(СВЦЭМ!$D$39:$D$782,СВЦЭМ!$A$39:$A$782,$A141,СВЦЭМ!$B$39:$B$782,S$119)+'СЕТ СН'!$H$14+СВЦЭМ!$D$10+'СЕТ СН'!$H$6-'СЕТ СН'!$H$26</f>
        <v>1057.80035522</v>
      </c>
      <c r="T141" s="36">
        <f>SUMIFS(СВЦЭМ!$D$39:$D$782,СВЦЭМ!$A$39:$A$782,$A141,СВЦЭМ!$B$39:$B$782,T$119)+'СЕТ СН'!$H$14+СВЦЭМ!$D$10+'СЕТ СН'!$H$6-'СЕТ СН'!$H$26</f>
        <v>1032.63204853</v>
      </c>
      <c r="U141" s="36">
        <f>SUMIFS(СВЦЭМ!$D$39:$D$782,СВЦЭМ!$A$39:$A$782,$A141,СВЦЭМ!$B$39:$B$782,U$119)+'СЕТ СН'!$H$14+СВЦЭМ!$D$10+'СЕТ СН'!$H$6-'СЕТ СН'!$H$26</f>
        <v>1029.8309362299999</v>
      </c>
      <c r="V141" s="36">
        <f>SUMIFS(СВЦЭМ!$D$39:$D$782,СВЦЭМ!$A$39:$A$782,$A141,СВЦЭМ!$B$39:$B$782,V$119)+'СЕТ СН'!$H$14+СВЦЭМ!$D$10+'СЕТ СН'!$H$6-'СЕТ СН'!$H$26</f>
        <v>1027.3903693899999</v>
      </c>
      <c r="W141" s="36">
        <f>SUMIFS(СВЦЭМ!$D$39:$D$782,СВЦЭМ!$A$39:$A$782,$A141,СВЦЭМ!$B$39:$B$782,W$119)+'СЕТ СН'!$H$14+СВЦЭМ!$D$10+'СЕТ СН'!$H$6-'СЕТ СН'!$H$26</f>
        <v>1035.20730944</v>
      </c>
      <c r="X141" s="36">
        <f>SUMIFS(СВЦЭМ!$D$39:$D$782,СВЦЭМ!$A$39:$A$782,$A141,СВЦЭМ!$B$39:$B$782,X$119)+'СЕТ СН'!$H$14+СВЦЭМ!$D$10+'СЕТ СН'!$H$6-'СЕТ СН'!$H$26</f>
        <v>1044.0066694699999</v>
      </c>
      <c r="Y141" s="36">
        <f>SUMIFS(СВЦЭМ!$D$39:$D$782,СВЦЭМ!$A$39:$A$782,$A141,СВЦЭМ!$B$39:$B$782,Y$119)+'СЕТ СН'!$H$14+СВЦЭМ!$D$10+'СЕТ СН'!$H$6-'СЕТ СН'!$H$26</f>
        <v>1100.0581419099999</v>
      </c>
    </row>
    <row r="142" spans="1:25" ht="15.75" x14ac:dyDescent="0.2">
      <c r="A142" s="35">
        <f t="shared" si="3"/>
        <v>44431</v>
      </c>
      <c r="B142" s="36">
        <f>SUMIFS(СВЦЭМ!$D$39:$D$782,СВЦЭМ!$A$39:$A$782,$A142,СВЦЭМ!$B$39:$B$782,B$119)+'СЕТ СН'!$H$14+СВЦЭМ!$D$10+'СЕТ СН'!$H$6-'СЕТ СН'!$H$26</f>
        <v>1195.69082355</v>
      </c>
      <c r="C142" s="36">
        <f>SUMIFS(СВЦЭМ!$D$39:$D$782,СВЦЭМ!$A$39:$A$782,$A142,СВЦЭМ!$B$39:$B$782,C$119)+'СЕТ СН'!$H$14+СВЦЭМ!$D$10+'СЕТ СН'!$H$6-'СЕТ СН'!$H$26</f>
        <v>1210.03993866</v>
      </c>
      <c r="D142" s="36">
        <f>SUMIFS(СВЦЭМ!$D$39:$D$782,СВЦЭМ!$A$39:$A$782,$A142,СВЦЭМ!$B$39:$B$782,D$119)+'СЕТ СН'!$H$14+СВЦЭМ!$D$10+'СЕТ СН'!$H$6-'СЕТ СН'!$H$26</f>
        <v>1248.2011752999999</v>
      </c>
      <c r="E142" s="36">
        <f>SUMIFS(СВЦЭМ!$D$39:$D$782,СВЦЭМ!$A$39:$A$782,$A142,СВЦЭМ!$B$39:$B$782,E$119)+'СЕТ СН'!$H$14+СВЦЭМ!$D$10+'СЕТ СН'!$H$6-'СЕТ СН'!$H$26</f>
        <v>1272.3724636899999</v>
      </c>
      <c r="F142" s="36">
        <f>SUMIFS(СВЦЭМ!$D$39:$D$782,СВЦЭМ!$A$39:$A$782,$A142,СВЦЭМ!$B$39:$B$782,F$119)+'СЕТ СН'!$H$14+СВЦЭМ!$D$10+'СЕТ СН'!$H$6-'СЕТ СН'!$H$26</f>
        <v>1273.7860837799999</v>
      </c>
      <c r="G142" s="36">
        <f>SUMIFS(СВЦЭМ!$D$39:$D$782,СВЦЭМ!$A$39:$A$782,$A142,СВЦЭМ!$B$39:$B$782,G$119)+'СЕТ СН'!$H$14+СВЦЭМ!$D$10+'СЕТ СН'!$H$6-'СЕТ СН'!$H$26</f>
        <v>1263.6215777099999</v>
      </c>
      <c r="H142" s="36">
        <f>SUMIFS(СВЦЭМ!$D$39:$D$782,СВЦЭМ!$A$39:$A$782,$A142,СВЦЭМ!$B$39:$B$782,H$119)+'СЕТ СН'!$H$14+СВЦЭМ!$D$10+'СЕТ СН'!$H$6-'СЕТ СН'!$H$26</f>
        <v>1232.9241814</v>
      </c>
      <c r="I142" s="36">
        <f>SUMIFS(СВЦЭМ!$D$39:$D$782,СВЦЭМ!$A$39:$A$782,$A142,СВЦЭМ!$B$39:$B$782,I$119)+'СЕТ СН'!$H$14+СВЦЭМ!$D$10+'СЕТ СН'!$H$6-'СЕТ СН'!$H$26</f>
        <v>1186.08111762</v>
      </c>
      <c r="J142" s="36">
        <f>SUMIFS(СВЦЭМ!$D$39:$D$782,СВЦЭМ!$A$39:$A$782,$A142,СВЦЭМ!$B$39:$B$782,J$119)+'СЕТ СН'!$H$14+СВЦЭМ!$D$10+'СЕТ СН'!$H$6-'СЕТ СН'!$H$26</f>
        <v>1133.8377899699999</v>
      </c>
      <c r="K142" s="36">
        <f>SUMIFS(СВЦЭМ!$D$39:$D$782,СВЦЭМ!$A$39:$A$782,$A142,СВЦЭМ!$B$39:$B$782,K$119)+'СЕТ СН'!$H$14+СВЦЭМ!$D$10+'СЕТ СН'!$H$6-'СЕТ СН'!$H$26</f>
        <v>1134.64712807</v>
      </c>
      <c r="L142" s="36">
        <f>SUMIFS(СВЦЭМ!$D$39:$D$782,СВЦЭМ!$A$39:$A$782,$A142,СВЦЭМ!$B$39:$B$782,L$119)+'СЕТ СН'!$H$14+СВЦЭМ!$D$10+'СЕТ СН'!$H$6-'СЕТ СН'!$H$26</f>
        <v>1158.02716809</v>
      </c>
      <c r="M142" s="36">
        <f>SUMIFS(СВЦЭМ!$D$39:$D$782,СВЦЭМ!$A$39:$A$782,$A142,СВЦЭМ!$B$39:$B$782,M$119)+'СЕТ СН'!$H$14+СВЦЭМ!$D$10+'СЕТ СН'!$H$6-'СЕТ СН'!$H$26</f>
        <v>1160.76997575</v>
      </c>
      <c r="N142" s="36">
        <f>SUMIFS(СВЦЭМ!$D$39:$D$782,СВЦЭМ!$A$39:$A$782,$A142,СВЦЭМ!$B$39:$B$782,N$119)+'СЕТ СН'!$H$14+СВЦЭМ!$D$10+'СЕТ СН'!$H$6-'СЕТ СН'!$H$26</f>
        <v>1157.3880289399999</v>
      </c>
      <c r="O142" s="36">
        <f>SUMIFS(СВЦЭМ!$D$39:$D$782,СВЦЭМ!$A$39:$A$782,$A142,СВЦЭМ!$B$39:$B$782,O$119)+'СЕТ СН'!$H$14+СВЦЭМ!$D$10+'СЕТ СН'!$H$6-'СЕТ СН'!$H$26</f>
        <v>1177.06276628</v>
      </c>
      <c r="P142" s="36">
        <f>SUMIFS(СВЦЭМ!$D$39:$D$782,СВЦЭМ!$A$39:$A$782,$A142,СВЦЭМ!$B$39:$B$782,P$119)+'СЕТ СН'!$H$14+СВЦЭМ!$D$10+'СЕТ СН'!$H$6-'СЕТ СН'!$H$26</f>
        <v>1162.0553477599999</v>
      </c>
      <c r="Q142" s="36">
        <f>SUMIFS(СВЦЭМ!$D$39:$D$782,СВЦЭМ!$A$39:$A$782,$A142,СВЦЭМ!$B$39:$B$782,Q$119)+'СЕТ СН'!$H$14+СВЦЭМ!$D$10+'СЕТ СН'!$H$6-'СЕТ СН'!$H$26</f>
        <v>1158.2202108899999</v>
      </c>
      <c r="R142" s="36">
        <f>SUMIFS(СВЦЭМ!$D$39:$D$782,СВЦЭМ!$A$39:$A$782,$A142,СВЦЭМ!$B$39:$B$782,R$119)+'СЕТ СН'!$H$14+СВЦЭМ!$D$10+'СЕТ СН'!$H$6-'СЕТ СН'!$H$26</f>
        <v>1152.23226783</v>
      </c>
      <c r="S142" s="36">
        <f>SUMIFS(СВЦЭМ!$D$39:$D$782,СВЦЭМ!$A$39:$A$782,$A142,СВЦЭМ!$B$39:$B$782,S$119)+'СЕТ СН'!$H$14+СВЦЭМ!$D$10+'СЕТ СН'!$H$6-'СЕТ СН'!$H$26</f>
        <v>1141.9730543000001</v>
      </c>
      <c r="T142" s="36">
        <f>SUMIFS(СВЦЭМ!$D$39:$D$782,СВЦЭМ!$A$39:$A$782,$A142,СВЦЭМ!$B$39:$B$782,T$119)+'СЕТ СН'!$H$14+СВЦЭМ!$D$10+'СЕТ СН'!$H$6-'СЕТ СН'!$H$26</f>
        <v>1176.4395590399999</v>
      </c>
      <c r="U142" s="36">
        <f>SUMIFS(СВЦЭМ!$D$39:$D$782,СВЦЭМ!$A$39:$A$782,$A142,СВЦЭМ!$B$39:$B$782,U$119)+'СЕТ СН'!$H$14+СВЦЭМ!$D$10+'СЕТ СН'!$H$6-'СЕТ СН'!$H$26</f>
        <v>1163.59746933</v>
      </c>
      <c r="V142" s="36">
        <f>SUMIFS(СВЦЭМ!$D$39:$D$782,СВЦЭМ!$A$39:$A$782,$A142,СВЦЭМ!$B$39:$B$782,V$119)+'СЕТ СН'!$H$14+СВЦЭМ!$D$10+'СЕТ СН'!$H$6-'СЕТ СН'!$H$26</f>
        <v>1160.0185641599999</v>
      </c>
      <c r="W142" s="36">
        <f>SUMIFS(СВЦЭМ!$D$39:$D$782,СВЦЭМ!$A$39:$A$782,$A142,СВЦЭМ!$B$39:$B$782,W$119)+'СЕТ СН'!$H$14+СВЦЭМ!$D$10+'СЕТ СН'!$H$6-'СЕТ СН'!$H$26</f>
        <v>1176.89515811</v>
      </c>
      <c r="X142" s="36">
        <f>SUMIFS(СВЦЭМ!$D$39:$D$782,СВЦЭМ!$A$39:$A$782,$A142,СВЦЭМ!$B$39:$B$782,X$119)+'СЕТ СН'!$H$14+СВЦЭМ!$D$10+'СЕТ СН'!$H$6-'СЕТ СН'!$H$26</f>
        <v>1136.1932956599999</v>
      </c>
      <c r="Y142" s="36">
        <f>SUMIFS(СВЦЭМ!$D$39:$D$782,СВЦЭМ!$A$39:$A$782,$A142,СВЦЭМ!$B$39:$B$782,Y$119)+'СЕТ СН'!$H$14+СВЦЭМ!$D$10+'СЕТ СН'!$H$6-'СЕТ СН'!$H$26</f>
        <v>1160.00630434</v>
      </c>
    </row>
    <row r="143" spans="1:25" ht="15.75" x14ac:dyDescent="0.2">
      <c r="A143" s="35">
        <f t="shared" si="3"/>
        <v>44432</v>
      </c>
      <c r="B143" s="36">
        <f>SUMIFS(СВЦЭМ!$D$39:$D$782,СВЦЭМ!$A$39:$A$782,$A143,СВЦЭМ!$B$39:$B$782,B$119)+'СЕТ СН'!$H$14+СВЦЭМ!$D$10+'СЕТ СН'!$H$6-'СЕТ СН'!$H$26</f>
        <v>1152.5429340999999</v>
      </c>
      <c r="C143" s="36">
        <f>SUMIFS(СВЦЭМ!$D$39:$D$782,СВЦЭМ!$A$39:$A$782,$A143,СВЦЭМ!$B$39:$B$782,C$119)+'СЕТ СН'!$H$14+СВЦЭМ!$D$10+'СЕТ СН'!$H$6-'СЕТ СН'!$H$26</f>
        <v>1220.6842758999999</v>
      </c>
      <c r="D143" s="36">
        <f>SUMIFS(СВЦЭМ!$D$39:$D$782,СВЦЭМ!$A$39:$A$782,$A143,СВЦЭМ!$B$39:$B$782,D$119)+'СЕТ СН'!$H$14+СВЦЭМ!$D$10+'СЕТ СН'!$H$6-'СЕТ СН'!$H$26</f>
        <v>1265.19369854</v>
      </c>
      <c r="E143" s="36">
        <f>SUMIFS(СВЦЭМ!$D$39:$D$782,СВЦЭМ!$A$39:$A$782,$A143,СВЦЭМ!$B$39:$B$782,E$119)+'СЕТ СН'!$H$14+СВЦЭМ!$D$10+'СЕТ СН'!$H$6-'СЕТ СН'!$H$26</f>
        <v>1321.8615018999999</v>
      </c>
      <c r="F143" s="36">
        <f>SUMIFS(СВЦЭМ!$D$39:$D$782,СВЦЭМ!$A$39:$A$782,$A143,СВЦЭМ!$B$39:$B$782,F$119)+'СЕТ СН'!$H$14+СВЦЭМ!$D$10+'СЕТ СН'!$H$6-'СЕТ СН'!$H$26</f>
        <v>1321.2422953599998</v>
      </c>
      <c r="G143" s="36">
        <f>SUMIFS(СВЦЭМ!$D$39:$D$782,СВЦЭМ!$A$39:$A$782,$A143,СВЦЭМ!$B$39:$B$782,G$119)+'СЕТ СН'!$H$14+СВЦЭМ!$D$10+'СЕТ СН'!$H$6-'СЕТ СН'!$H$26</f>
        <v>1301.91997249</v>
      </c>
      <c r="H143" s="36">
        <f>SUMIFS(СВЦЭМ!$D$39:$D$782,СВЦЭМ!$A$39:$A$782,$A143,СВЦЭМ!$B$39:$B$782,H$119)+'СЕТ СН'!$H$14+СВЦЭМ!$D$10+'СЕТ СН'!$H$6-'СЕТ СН'!$H$26</f>
        <v>1254.3343388399999</v>
      </c>
      <c r="I143" s="36">
        <f>SUMIFS(СВЦЭМ!$D$39:$D$782,СВЦЭМ!$A$39:$A$782,$A143,СВЦЭМ!$B$39:$B$782,I$119)+'СЕТ СН'!$H$14+СВЦЭМ!$D$10+'СЕТ СН'!$H$6-'СЕТ СН'!$H$26</f>
        <v>1186.63274617</v>
      </c>
      <c r="J143" s="36">
        <f>SUMIFS(СВЦЭМ!$D$39:$D$782,СВЦЭМ!$A$39:$A$782,$A143,СВЦЭМ!$B$39:$B$782,J$119)+'СЕТ СН'!$H$14+СВЦЭМ!$D$10+'СЕТ СН'!$H$6-'СЕТ СН'!$H$26</f>
        <v>1093.06988553</v>
      </c>
      <c r="K143" s="36">
        <f>SUMIFS(СВЦЭМ!$D$39:$D$782,СВЦЭМ!$A$39:$A$782,$A143,СВЦЭМ!$B$39:$B$782,K$119)+'СЕТ СН'!$H$14+СВЦЭМ!$D$10+'СЕТ СН'!$H$6-'СЕТ СН'!$H$26</f>
        <v>1083.2970566199999</v>
      </c>
      <c r="L143" s="36">
        <f>SUMIFS(СВЦЭМ!$D$39:$D$782,СВЦЭМ!$A$39:$A$782,$A143,СВЦЭМ!$B$39:$B$782,L$119)+'СЕТ СН'!$H$14+СВЦЭМ!$D$10+'СЕТ СН'!$H$6-'СЕТ СН'!$H$26</f>
        <v>1089.2302399</v>
      </c>
      <c r="M143" s="36">
        <f>SUMIFS(СВЦЭМ!$D$39:$D$782,СВЦЭМ!$A$39:$A$782,$A143,СВЦЭМ!$B$39:$B$782,M$119)+'СЕТ СН'!$H$14+СВЦЭМ!$D$10+'СЕТ СН'!$H$6-'СЕТ СН'!$H$26</f>
        <v>1087.65975725</v>
      </c>
      <c r="N143" s="36">
        <f>SUMIFS(СВЦЭМ!$D$39:$D$782,СВЦЭМ!$A$39:$A$782,$A143,СВЦЭМ!$B$39:$B$782,N$119)+'СЕТ СН'!$H$14+СВЦЭМ!$D$10+'СЕТ СН'!$H$6-'СЕТ СН'!$H$26</f>
        <v>1087.7599934499999</v>
      </c>
      <c r="O143" s="36">
        <f>SUMIFS(СВЦЭМ!$D$39:$D$782,СВЦЭМ!$A$39:$A$782,$A143,СВЦЭМ!$B$39:$B$782,O$119)+'СЕТ СН'!$H$14+СВЦЭМ!$D$10+'СЕТ СН'!$H$6-'СЕТ СН'!$H$26</f>
        <v>1075.0169748599999</v>
      </c>
      <c r="P143" s="36">
        <f>SUMIFS(СВЦЭМ!$D$39:$D$782,СВЦЭМ!$A$39:$A$782,$A143,СВЦЭМ!$B$39:$B$782,P$119)+'СЕТ СН'!$H$14+СВЦЭМ!$D$10+'СЕТ СН'!$H$6-'СЕТ СН'!$H$26</f>
        <v>1085.0873522299999</v>
      </c>
      <c r="Q143" s="36">
        <f>SUMIFS(СВЦЭМ!$D$39:$D$782,СВЦЭМ!$A$39:$A$782,$A143,СВЦЭМ!$B$39:$B$782,Q$119)+'СЕТ СН'!$H$14+СВЦЭМ!$D$10+'СЕТ СН'!$H$6-'СЕТ СН'!$H$26</f>
        <v>1095.84185022</v>
      </c>
      <c r="R143" s="36">
        <f>SUMIFS(СВЦЭМ!$D$39:$D$782,СВЦЭМ!$A$39:$A$782,$A143,СВЦЭМ!$B$39:$B$782,R$119)+'СЕТ СН'!$H$14+СВЦЭМ!$D$10+'СЕТ СН'!$H$6-'СЕТ СН'!$H$26</f>
        <v>1094.7696186799999</v>
      </c>
      <c r="S143" s="36">
        <f>SUMIFS(СВЦЭМ!$D$39:$D$782,СВЦЭМ!$A$39:$A$782,$A143,СВЦЭМ!$B$39:$B$782,S$119)+'СЕТ СН'!$H$14+СВЦЭМ!$D$10+'СЕТ СН'!$H$6-'СЕТ СН'!$H$26</f>
        <v>1075.21089463</v>
      </c>
      <c r="T143" s="36">
        <f>SUMIFS(СВЦЭМ!$D$39:$D$782,СВЦЭМ!$A$39:$A$782,$A143,СВЦЭМ!$B$39:$B$782,T$119)+'СЕТ СН'!$H$14+СВЦЭМ!$D$10+'СЕТ СН'!$H$6-'СЕТ СН'!$H$26</f>
        <v>1114.26486095</v>
      </c>
      <c r="U143" s="36">
        <f>SUMIFS(СВЦЭМ!$D$39:$D$782,СВЦЭМ!$A$39:$A$782,$A143,СВЦЭМ!$B$39:$B$782,U$119)+'СЕТ СН'!$H$14+СВЦЭМ!$D$10+'СЕТ СН'!$H$6-'СЕТ СН'!$H$26</f>
        <v>1110.51120535</v>
      </c>
      <c r="V143" s="36">
        <f>SUMIFS(СВЦЭМ!$D$39:$D$782,СВЦЭМ!$A$39:$A$782,$A143,СВЦЭМ!$B$39:$B$782,V$119)+'СЕТ СН'!$H$14+СВЦЭМ!$D$10+'СЕТ СН'!$H$6-'СЕТ СН'!$H$26</f>
        <v>1120.0248448699999</v>
      </c>
      <c r="W143" s="36">
        <f>SUMIFS(СВЦЭМ!$D$39:$D$782,СВЦЭМ!$A$39:$A$782,$A143,СВЦЭМ!$B$39:$B$782,W$119)+'СЕТ СН'!$H$14+СВЦЭМ!$D$10+'СЕТ СН'!$H$6-'СЕТ СН'!$H$26</f>
        <v>1137.84252552</v>
      </c>
      <c r="X143" s="36">
        <f>SUMIFS(СВЦЭМ!$D$39:$D$782,СВЦЭМ!$A$39:$A$782,$A143,СВЦЭМ!$B$39:$B$782,X$119)+'СЕТ СН'!$H$14+СВЦЭМ!$D$10+'СЕТ СН'!$H$6-'СЕТ СН'!$H$26</f>
        <v>1086.2645142399999</v>
      </c>
      <c r="Y143" s="36">
        <f>SUMIFS(СВЦЭМ!$D$39:$D$782,СВЦЭМ!$A$39:$A$782,$A143,СВЦЭМ!$B$39:$B$782,Y$119)+'СЕТ СН'!$H$14+СВЦЭМ!$D$10+'СЕТ СН'!$H$6-'СЕТ СН'!$H$26</f>
        <v>1109.4645496999999</v>
      </c>
    </row>
    <row r="144" spans="1:25" ht="15.75" x14ac:dyDescent="0.2">
      <c r="A144" s="35">
        <f t="shared" si="3"/>
        <v>44433</v>
      </c>
      <c r="B144" s="36">
        <f>SUMIFS(СВЦЭМ!$D$39:$D$782,СВЦЭМ!$A$39:$A$782,$A144,СВЦЭМ!$B$39:$B$782,B$119)+'СЕТ СН'!$H$14+СВЦЭМ!$D$10+'СЕТ СН'!$H$6-'СЕТ СН'!$H$26</f>
        <v>1219.1053223699998</v>
      </c>
      <c r="C144" s="36">
        <f>SUMIFS(СВЦЭМ!$D$39:$D$782,СВЦЭМ!$A$39:$A$782,$A144,СВЦЭМ!$B$39:$B$782,C$119)+'СЕТ СН'!$H$14+СВЦЭМ!$D$10+'СЕТ СН'!$H$6-'СЕТ СН'!$H$26</f>
        <v>1295.3738762599999</v>
      </c>
      <c r="D144" s="36">
        <f>SUMIFS(СВЦЭМ!$D$39:$D$782,СВЦЭМ!$A$39:$A$782,$A144,СВЦЭМ!$B$39:$B$782,D$119)+'СЕТ СН'!$H$14+СВЦЭМ!$D$10+'СЕТ СН'!$H$6-'СЕТ СН'!$H$26</f>
        <v>1325.39898012</v>
      </c>
      <c r="E144" s="36">
        <f>SUMIFS(СВЦЭМ!$D$39:$D$782,СВЦЭМ!$A$39:$A$782,$A144,СВЦЭМ!$B$39:$B$782,E$119)+'СЕТ СН'!$H$14+СВЦЭМ!$D$10+'СЕТ СН'!$H$6-'СЕТ СН'!$H$26</f>
        <v>1332.01540802</v>
      </c>
      <c r="F144" s="36">
        <f>SUMIFS(СВЦЭМ!$D$39:$D$782,СВЦЭМ!$A$39:$A$782,$A144,СВЦЭМ!$B$39:$B$782,F$119)+'СЕТ СН'!$H$14+СВЦЭМ!$D$10+'СЕТ СН'!$H$6-'СЕТ СН'!$H$26</f>
        <v>1324.41649676</v>
      </c>
      <c r="G144" s="36">
        <f>SUMIFS(СВЦЭМ!$D$39:$D$782,СВЦЭМ!$A$39:$A$782,$A144,СВЦЭМ!$B$39:$B$782,G$119)+'СЕТ СН'!$H$14+СВЦЭМ!$D$10+'СЕТ СН'!$H$6-'СЕТ СН'!$H$26</f>
        <v>1312.2668040900001</v>
      </c>
      <c r="H144" s="36">
        <f>SUMIFS(СВЦЭМ!$D$39:$D$782,СВЦЭМ!$A$39:$A$782,$A144,СВЦЭМ!$B$39:$B$782,H$119)+'СЕТ СН'!$H$14+СВЦЭМ!$D$10+'СЕТ СН'!$H$6-'СЕТ СН'!$H$26</f>
        <v>1283.79581097</v>
      </c>
      <c r="I144" s="36">
        <f>SUMIFS(СВЦЭМ!$D$39:$D$782,СВЦЭМ!$A$39:$A$782,$A144,СВЦЭМ!$B$39:$B$782,I$119)+'СЕТ СН'!$H$14+СВЦЭМ!$D$10+'СЕТ СН'!$H$6-'СЕТ СН'!$H$26</f>
        <v>1209.30024288</v>
      </c>
      <c r="J144" s="36">
        <f>SUMIFS(СВЦЭМ!$D$39:$D$782,СВЦЭМ!$A$39:$A$782,$A144,СВЦЭМ!$B$39:$B$782,J$119)+'СЕТ СН'!$H$14+СВЦЭМ!$D$10+'СЕТ СН'!$H$6-'СЕТ СН'!$H$26</f>
        <v>1133.63114694</v>
      </c>
      <c r="K144" s="36">
        <f>SUMIFS(СВЦЭМ!$D$39:$D$782,СВЦЭМ!$A$39:$A$782,$A144,СВЦЭМ!$B$39:$B$782,K$119)+'СЕТ СН'!$H$14+СВЦЭМ!$D$10+'СЕТ СН'!$H$6-'СЕТ СН'!$H$26</f>
        <v>1108.1845568199999</v>
      </c>
      <c r="L144" s="36">
        <f>SUMIFS(СВЦЭМ!$D$39:$D$782,СВЦЭМ!$A$39:$A$782,$A144,СВЦЭМ!$B$39:$B$782,L$119)+'СЕТ СН'!$H$14+СВЦЭМ!$D$10+'СЕТ СН'!$H$6-'СЕТ СН'!$H$26</f>
        <v>1118.0221985999999</v>
      </c>
      <c r="M144" s="36">
        <f>SUMIFS(СВЦЭМ!$D$39:$D$782,СВЦЭМ!$A$39:$A$782,$A144,СВЦЭМ!$B$39:$B$782,M$119)+'СЕТ СН'!$H$14+СВЦЭМ!$D$10+'СЕТ СН'!$H$6-'СЕТ СН'!$H$26</f>
        <v>1127.2273529300001</v>
      </c>
      <c r="N144" s="36">
        <f>SUMIFS(СВЦЭМ!$D$39:$D$782,СВЦЭМ!$A$39:$A$782,$A144,СВЦЭМ!$B$39:$B$782,N$119)+'СЕТ СН'!$H$14+СВЦЭМ!$D$10+'СЕТ СН'!$H$6-'СЕТ СН'!$H$26</f>
        <v>1120.95858987</v>
      </c>
      <c r="O144" s="36">
        <f>SUMIFS(СВЦЭМ!$D$39:$D$782,СВЦЭМ!$A$39:$A$782,$A144,СВЦЭМ!$B$39:$B$782,O$119)+'СЕТ СН'!$H$14+СВЦЭМ!$D$10+'СЕТ СН'!$H$6-'СЕТ СН'!$H$26</f>
        <v>1123.0392589099999</v>
      </c>
      <c r="P144" s="36">
        <f>SUMIFS(СВЦЭМ!$D$39:$D$782,СВЦЭМ!$A$39:$A$782,$A144,СВЦЭМ!$B$39:$B$782,P$119)+'СЕТ СН'!$H$14+СВЦЭМ!$D$10+'СЕТ СН'!$H$6-'СЕТ СН'!$H$26</f>
        <v>1139.1994427299999</v>
      </c>
      <c r="Q144" s="36">
        <f>SUMIFS(СВЦЭМ!$D$39:$D$782,СВЦЭМ!$A$39:$A$782,$A144,СВЦЭМ!$B$39:$B$782,Q$119)+'СЕТ СН'!$H$14+СВЦЭМ!$D$10+'СЕТ СН'!$H$6-'СЕТ СН'!$H$26</f>
        <v>1143.85845705</v>
      </c>
      <c r="R144" s="36">
        <f>SUMIFS(СВЦЭМ!$D$39:$D$782,СВЦЭМ!$A$39:$A$782,$A144,СВЦЭМ!$B$39:$B$782,R$119)+'СЕТ СН'!$H$14+СВЦЭМ!$D$10+'СЕТ СН'!$H$6-'СЕТ СН'!$H$26</f>
        <v>1142.5673325099999</v>
      </c>
      <c r="S144" s="36">
        <f>SUMIFS(СВЦЭМ!$D$39:$D$782,СВЦЭМ!$A$39:$A$782,$A144,СВЦЭМ!$B$39:$B$782,S$119)+'СЕТ СН'!$H$14+СВЦЭМ!$D$10+'СЕТ СН'!$H$6-'СЕТ СН'!$H$26</f>
        <v>1127.5022985099999</v>
      </c>
      <c r="T144" s="36">
        <f>SUMIFS(СВЦЭМ!$D$39:$D$782,СВЦЭМ!$A$39:$A$782,$A144,СВЦЭМ!$B$39:$B$782,T$119)+'СЕТ СН'!$H$14+СВЦЭМ!$D$10+'СЕТ СН'!$H$6-'СЕТ СН'!$H$26</f>
        <v>1154.55532111</v>
      </c>
      <c r="U144" s="36">
        <f>SUMIFS(СВЦЭМ!$D$39:$D$782,СВЦЭМ!$A$39:$A$782,$A144,СВЦЭМ!$B$39:$B$782,U$119)+'СЕТ СН'!$H$14+СВЦЭМ!$D$10+'СЕТ СН'!$H$6-'СЕТ СН'!$H$26</f>
        <v>1149.43615288</v>
      </c>
      <c r="V144" s="36">
        <f>SUMIFS(СВЦЭМ!$D$39:$D$782,СВЦЭМ!$A$39:$A$782,$A144,СВЦЭМ!$B$39:$B$782,V$119)+'СЕТ СН'!$H$14+СВЦЭМ!$D$10+'СЕТ СН'!$H$6-'СЕТ СН'!$H$26</f>
        <v>1166.6312785699999</v>
      </c>
      <c r="W144" s="36">
        <f>SUMIFS(СВЦЭМ!$D$39:$D$782,СВЦЭМ!$A$39:$A$782,$A144,СВЦЭМ!$B$39:$B$782,W$119)+'СЕТ СН'!$H$14+СВЦЭМ!$D$10+'СЕТ СН'!$H$6-'СЕТ СН'!$H$26</f>
        <v>1178.52333464</v>
      </c>
      <c r="X144" s="36">
        <f>SUMIFS(СВЦЭМ!$D$39:$D$782,СВЦЭМ!$A$39:$A$782,$A144,СВЦЭМ!$B$39:$B$782,X$119)+'СЕТ СН'!$H$14+СВЦЭМ!$D$10+'СЕТ СН'!$H$6-'СЕТ СН'!$H$26</f>
        <v>1127.41431008</v>
      </c>
      <c r="Y144" s="36">
        <f>SUMIFS(СВЦЭМ!$D$39:$D$782,СВЦЭМ!$A$39:$A$782,$A144,СВЦЭМ!$B$39:$B$782,Y$119)+'СЕТ СН'!$H$14+СВЦЭМ!$D$10+'СЕТ СН'!$H$6-'СЕТ СН'!$H$26</f>
        <v>1139.79385359</v>
      </c>
    </row>
    <row r="145" spans="1:27" ht="15.75" x14ac:dyDescent="0.2">
      <c r="A145" s="35">
        <f t="shared" si="3"/>
        <v>44434</v>
      </c>
      <c r="B145" s="36">
        <f>SUMIFS(СВЦЭМ!$D$39:$D$782,СВЦЭМ!$A$39:$A$782,$A145,СВЦЭМ!$B$39:$B$782,B$119)+'СЕТ СН'!$H$14+СВЦЭМ!$D$10+'СЕТ СН'!$H$6-'СЕТ СН'!$H$26</f>
        <v>1233.4115857299998</v>
      </c>
      <c r="C145" s="36">
        <f>SUMIFS(СВЦЭМ!$D$39:$D$782,СВЦЭМ!$A$39:$A$782,$A145,СВЦЭМ!$B$39:$B$782,C$119)+'СЕТ СН'!$H$14+СВЦЭМ!$D$10+'СЕТ СН'!$H$6-'СЕТ СН'!$H$26</f>
        <v>1300.64827395</v>
      </c>
      <c r="D145" s="36">
        <f>SUMIFS(СВЦЭМ!$D$39:$D$782,СВЦЭМ!$A$39:$A$782,$A145,СВЦЭМ!$B$39:$B$782,D$119)+'СЕТ СН'!$H$14+СВЦЭМ!$D$10+'СЕТ СН'!$H$6-'СЕТ СН'!$H$26</f>
        <v>1355.4653346499999</v>
      </c>
      <c r="E145" s="36">
        <f>SUMIFS(СВЦЭМ!$D$39:$D$782,СВЦЭМ!$A$39:$A$782,$A145,СВЦЭМ!$B$39:$B$782,E$119)+'СЕТ СН'!$H$14+СВЦЭМ!$D$10+'СЕТ СН'!$H$6-'СЕТ СН'!$H$26</f>
        <v>1371.1655570799999</v>
      </c>
      <c r="F145" s="36">
        <f>SUMIFS(СВЦЭМ!$D$39:$D$782,СВЦЭМ!$A$39:$A$782,$A145,СВЦЭМ!$B$39:$B$782,F$119)+'СЕТ СН'!$H$14+СВЦЭМ!$D$10+'СЕТ СН'!$H$6-'СЕТ СН'!$H$26</f>
        <v>1368.19220662</v>
      </c>
      <c r="G145" s="36">
        <f>SUMIFS(СВЦЭМ!$D$39:$D$782,СВЦЭМ!$A$39:$A$782,$A145,СВЦЭМ!$B$39:$B$782,G$119)+'СЕТ СН'!$H$14+СВЦЭМ!$D$10+'СЕТ СН'!$H$6-'СЕТ СН'!$H$26</f>
        <v>1352.24104921</v>
      </c>
      <c r="H145" s="36">
        <f>SUMIFS(СВЦЭМ!$D$39:$D$782,СВЦЭМ!$A$39:$A$782,$A145,СВЦЭМ!$B$39:$B$782,H$119)+'СЕТ СН'!$H$14+СВЦЭМ!$D$10+'СЕТ СН'!$H$6-'СЕТ СН'!$H$26</f>
        <v>1314.57451466</v>
      </c>
      <c r="I145" s="36">
        <f>SUMIFS(СВЦЭМ!$D$39:$D$782,СВЦЭМ!$A$39:$A$782,$A145,СВЦЭМ!$B$39:$B$782,I$119)+'СЕТ СН'!$H$14+СВЦЭМ!$D$10+'СЕТ СН'!$H$6-'СЕТ СН'!$H$26</f>
        <v>1233.36737625</v>
      </c>
      <c r="J145" s="36">
        <f>SUMIFS(СВЦЭМ!$D$39:$D$782,СВЦЭМ!$A$39:$A$782,$A145,СВЦЭМ!$B$39:$B$782,J$119)+'СЕТ СН'!$H$14+СВЦЭМ!$D$10+'СЕТ СН'!$H$6-'СЕТ СН'!$H$26</f>
        <v>1150.869285</v>
      </c>
      <c r="K145" s="36">
        <f>SUMIFS(СВЦЭМ!$D$39:$D$782,СВЦЭМ!$A$39:$A$782,$A145,СВЦЭМ!$B$39:$B$782,K$119)+'СЕТ СН'!$H$14+СВЦЭМ!$D$10+'СЕТ СН'!$H$6-'СЕТ СН'!$H$26</f>
        <v>1158.60693487</v>
      </c>
      <c r="L145" s="36">
        <f>SUMIFS(СВЦЭМ!$D$39:$D$782,СВЦЭМ!$A$39:$A$782,$A145,СВЦЭМ!$B$39:$B$782,L$119)+'СЕТ СН'!$H$14+СВЦЭМ!$D$10+'СЕТ СН'!$H$6-'СЕТ СН'!$H$26</f>
        <v>1176.4362589699999</v>
      </c>
      <c r="M145" s="36">
        <f>SUMIFS(СВЦЭМ!$D$39:$D$782,СВЦЭМ!$A$39:$A$782,$A145,СВЦЭМ!$B$39:$B$782,M$119)+'СЕТ СН'!$H$14+СВЦЭМ!$D$10+'СЕТ СН'!$H$6-'СЕТ СН'!$H$26</f>
        <v>1174.34317263</v>
      </c>
      <c r="N145" s="36">
        <f>SUMIFS(СВЦЭМ!$D$39:$D$782,СВЦЭМ!$A$39:$A$782,$A145,СВЦЭМ!$B$39:$B$782,N$119)+'СЕТ СН'!$H$14+СВЦЭМ!$D$10+'СЕТ СН'!$H$6-'СЕТ СН'!$H$26</f>
        <v>1170.8203240400001</v>
      </c>
      <c r="O145" s="36">
        <f>SUMIFS(СВЦЭМ!$D$39:$D$782,СВЦЭМ!$A$39:$A$782,$A145,СВЦЭМ!$B$39:$B$782,O$119)+'СЕТ СН'!$H$14+СВЦЭМ!$D$10+'СЕТ СН'!$H$6-'СЕТ СН'!$H$26</f>
        <v>1152.88372886</v>
      </c>
      <c r="P145" s="36">
        <f>SUMIFS(СВЦЭМ!$D$39:$D$782,СВЦЭМ!$A$39:$A$782,$A145,СВЦЭМ!$B$39:$B$782,P$119)+'СЕТ СН'!$H$14+СВЦЭМ!$D$10+'СЕТ СН'!$H$6-'СЕТ СН'!$H$26</f>
        <v>1153.5786914999999</v>
      </c>
      <c r="Q145" s="36">
        <f>SUMIFS(СВЦЭМ!$D$39:$D$782,СВЦЭМ!$A$39:$A$782,$A145,СВЦЭМ!$B$39:$B$782,Q$119)+'СЕТ СН'!$H$14+СВЦЭМ!$D$10+'СЕТ СН'!$H$6-'СЕТ СН'!$H$26</f>
        <v>1142.22052788</v>
      </c>
      <c r="R145" s="36">
        <f>SUMIFS(СВЦЭМ!$D$39:$D$782,СВЦЭМ!$A$39:$A$782,$A145,СВЦЭМ!$B$39:$B$782,R$119)+'СЕТ СН'!$H$14+СВЦЭМ!$D$10+'СЕТ СН'!$H$6-'СЕТ СН'!$H$26</f>
        <v>1133.41565324</v>
      </c>
      <c r="S145" s="36">
        <f>SUMIFS(СВЦЭМ!$D$39:$D$782,СВЦЭМ!$A$39:$A$782,$A145,СВЦЭМ!$B$39:$B$782,S$119)+'СЕТ СН'!$H$14+СВЦЭМ!$D$10+'СЕТ СН'!$H$6-'СЕТ СН'!$H$26</f>
        <v>1146.93234123</v>
      </c>
      <c r="T145" s="36">
        <f>SUMIFS(СВЦЭМ!$D$39:$D$782,СВЦЭМ!$A$39:$A$782,$A145,СВЦЭМ!$B$39:$B$782,T$119)+'СЕТ СН'!$H$14+СВЦЭМ!$D$10+'СЕТ СН'!$H$6-'СЕТ СН'!$H$26</f>
        <v>1199.8404314099998</v>
      </c>
      <c r="U145" s="36">
        <f>SUMIFS(СВЦЭМ!$D$39:$D$782,СВЦЭМ!$A$39:$A$782,$A145,СВЦЭМ!$B$39:$B$782,U$119)+'СЕТ СН'!$H$14+СВЦЭМ!$D$10+'СЕТ СН'!$H$6-'СЕТ СН'!$H$26</f>
        <v>1194.3611582999999</v>
      </c>
      <c r="V145" s="36">
        <f>SUMIFS(СВЦЭМ!$D$39:$D$782,СВЦЭМ!$A$39:$A$782,$A145,СВЦЭМ!$B$39:$B$782,V$119)+'СЕТ СН'!$H$14+СВЦЭМ!$D$10+'СЕТ СН'!$H$6-'СЕТ СН'!$H$26</f>
        <v>1215.9093414699998</v>
      </c>
      <c r="W145" s="36">
        <f>SUMIFS(СВЦЭМ!$D$39:$D$782,СВЦЭМ!$A$39:$A$782,$A145,СВЦЭМ!$B$39:$B$782,W$119)+'СЕТ СН'!$H$14+СВЦЭМ!$D$10+'СЕТ СН'!$H$6-'СЕТ СН'!$H$26</f>
        <v>1216.3261465599999</v>
      </c>
      <c r="X145" s="36">
        <f>SUMIFS(СВЦЭМ!$D$39:$D$782,СВЦЭМ!$A$39:$A$782,$A145,СВЦЭМ!$B$39:$B$782,X$119)+'СЕТ СН'!$H$14+СВЦЭМ!$D$10+'СЕТ СН'!$H$6-'СЕТ СН'!$H$26</f>
        <v>1184.18471843</v>
      </c>
      <c r="Y145" s="36">
        <f>SUMIFS(СВЦЭМ!$D$39:$D$782,СВЦЭМ!$A$39:$A$782,$A145,СВЦЭМ!$B$39:$B$782,Y$119)+'СЕТ СН'!$H$14+СВЦЭМ!$D$10+'СЕТ СН'!$H$6-'СЕТ СН'!$H$26</f>
        <v>1172.8111786899999</v>
      </c>
    </row>
    <row r="146" spans="1:27" ht="15.75" x14ac:dyDescent="0.2">
      <c r="A146" s="35">
        <f t="shared" si="3"/>
        <v>44435</v>
      </c>
      <c r="B146" s="36">
        <f>SUMIFS(СВЦЭМ!$D$39:$D$782,СВЦЭМ!$A$39:$A$782,$A146,СВЦЭМ!$B$39:$B$782,B$119)+'СЕТ СН'!$H$14+СВЦЭМ!$D$10+'СЕТ СН'!$H$6-'СЕТ СН'!$H$26</f>
        <v>1316.2012604399999</v>
      </c>
      <c r="C146" s="36">
        <f>SUMIFS(СВЦЭМ!$D$39:$D$782,СВЦЭМ!$A$39:$A$782,$A146,СВЦЭМ!$B$39:$B$782,C$119)+'СЕТ СН'!$H$14+СВЦЭМ!$D$10+'СЕТ СН'!$H$6-'СЕТ СН'!$H$26</f>
        <v>1383.64623263</v>
      </c>
      <c r="D146" s="36">
        <f>SUMIFS(СВЦЭМ!$D$39:$D$782,СВЦЭМ!$A$39:$A$782,$A146,СВЦЭМ!$B$39:$B$782,D$119)+'СЕТ СН'!$H$14+СВЦЭМ!$D$10+'СЕТ СН'!$H$6-'СЕТ СН'!$H$26</f>
        <v>1467.17197723</v>
      </c>
      <c r="E146" s="36">
        <f>SUMIFS(СВЦЭМ!$D$39:$D$782,СВЦЭМ!$A$39:$A$782,$A146,СВЦЭМ!$B$39:$B$782,E$119)+'СЕТ СН'!$H$14+СВЦЭМ!$D$10+'СЕТ СН'!$H$6-'СЕТ СН'!$H$26</f>
        <v>1506.55976111</v>
      </c>
      <c r="F146" s="36">
        <f>SUMIFS(СВЦЭМ!$D$39:$D$782,СВЦЭМ!$A$39:$A$782,$A146,СВЦЭМ!$B$39:$B$782,F$119)+'СЕТ СН'!$H$14+СВЦЭМ!$D$10+'СЕТ СН'!$H$6-'СЕТ СН'!$H$26</f>
        <v>1515.7014585999998</v>
      </c>
      <c r="G146" s="36">
        <f>SUMIFS(СВЦЭМ!$D$39:$D$782,СВЦЭМ!$A$39:$A$782,$A146,СВЦЭМ!$B$39:$B$782,G$119)+'СЕТ СН'!$H$14+СВЦЭМ!$D$10+'СЕТ СН'!$H$6-'СЕТ СН'!$H$26</f>
        <v>1498.0594985799999</v>
      </c>
      <c r="H146" s="36">
        <f>SUMIFS(СВЦЭМ!$D$39:$D$782,СВЦЭМ!$A$39:$A$782,$A146,СВЦЭМ!$B$39:$B$782,H$119)+'СЕТ СН'!$H$14+СВЦЭМ!$D$10+'СЕТ СН'!$H$6-'СЕТ СН'!$H$26</f>
        <v>1423.43502081</v>
      </c>
      <c r="I146" s="36">
        <f>SUMIFS(СВЦЭМ!$D$39:$D$782,СВЦЭМ!$A$39:$A$782,$A146,СВЦЭМ!$B$39:$B$782,I$119)+'СЕТ СН'!$H$14+СВЦЭМ!$D$10+'СЕТ СН'!$H$6-'СЕТ СН'!$H$26</f>
        <v>1309.0357090699999</v>
      </c>
      <c r="J146" s="36">
        <f>SUMIFS(СВЦЭМ!$D$39:$D$782,СВЦЭМ!$A$39:$A$782,$A146,СВЦЭМ!$B$39:$B$782,J$119)+'СЕТ СН'!$H$14+СВЦЭМ!$D$10+'СЕТ СН'!$H$6-'СЕТ СН'!$H$26</f>
        <v>1228.74636207</v>
      </c>
      <c r="K146" s="36">
        <f>SUMIFS(СВЦЭМ!$D$39:$D$782,СВЦЭМ!$A$39:$A$782,$A146,СВЦЭМ!$B$39:$B$782,K$119)+'СЕТ СН'!$H$14+СВЦЭМ!$D$10+'СЕТ СН'!$H$6-'СЕТ СН'!$H$26</f>
        <v>1180.60865861</v>
      </c>
      <c r="L146" s="36">
        <f>SUMIFS(СВЦЭМ!$D$39:$D$782,СВЦЭМ!$A$39:$A$782,$A146,СВЦЭМ!$B$39:$B$782,L$119)+'СЕТ СН'!$H$14+СВЦЭМ!$D$10+'СЕТ СН'!$H$6-'СЕТ СН'!$H$26</f>
        <v>1184.24617575</v>
      </c>
      <c r="M146" s="36">
        <f>SUMIFS(СВЦЭМ!$D$39:$D$782,СВЦЭМ!$A$39:$A$782,$A146,СВЦЭМ!$B$39:$B$782,M$119)+'СЕТ СН'!$H$14+СВЦЭМ!$D$10+'СЕТ СН'!$H$6-'СЕТ СН'!$H$26</f>
        <v>1186.8687804399999</v>
      </c>
      <c r="N146" s="36">
        <f>SUMIFS(СВЦЭМ!$D$39:$D$782,СВЦЭМ!$A$39:$A$782,$A146,СВЦЭМ!$B$39:$B$782,N$119)+'СЕТ СН'!$H$14+СВЦЭМ!$D$10+'СЕТ СН'!$H$6-'СЕТ СН'!$H$26</f>
        <v>1186.4810191399999</v>
      </c>
      <c r="O146" s="36">
        <f>SUMIFS(СВЦЭМ!$D$39:$D$782,СВЦЭМ!$A$39:$A$782,$A146,СВЦЭМ!$B$39:$B$782,O$119)+'СЕТ СН'!$H$14+СВЦЭМ!$D$10+'СЕТ СН'!$H$6-'СЕТ СН'!$H$26</f>
        <v>1186.8681574899999</v>
      </c>
      <c r="P146" s="36">
        <f>SUMIFS(СВЦЭМ!$D$39:$D$782,СВЦЭМ!$A$39:$A$782,$A146,СВЦЭМ!$B$39:$B$782,P$119)+'СЕТ СН'!$H$14+СВЦЭМ!$D$10+'СЕТ СН'!$H$6-'СЕТ СН'!$H$26</f>
        <v>1209.0295931599999</v>
      </c>
      <c r="Q146" s="36">
        <f>SUMIFS(СВЦЭМ!$D$39:$D$782,СВЦЭМ!$A$39:$A$782,$A146,СВЦЭМ!$B$39:$B$782,Q$119)+'СЕТ СН'!$H$14+СВЦЭМ!$D$10+'СЕТ СН'!$H$6-'СЕТ СН'!$H$26</f>
        <v>1215.3026295699999</v>
      </c>
      <c r="R146" s="36">
        <f>SUMIFS(СВЦЭМ!$D$39:$D$782,СВЦЭМ!$A$39:$A$782,$A146,СВЦЭМ!$B$39:$B$782,R$119)+'СЕТ СН'!$H$14+СВЦЭМ!$D$10+'СЕТ СН'!$H$6-'СЕТ СН'!$H$26</f>
        <v>1214.3932171599999</v>
      </c>
      <c r="S146" s="36">
        <f>SUMIFS(СВЦЭМ!$D$39:$D$782,СВЦЭМ!$A$39:$A$782,$A146,СВЦЭМ!$B$39:$B$782,S$119)+'СЕТ СН'!$H$14+СВЦЭМ!$D$10+'СЕТ СН'!$H$6-'СЕТ СН'!$H$26</f>
        <v>1183.04837088</v>
      </c>
      <c r="T146" s="36">
        <f>SUMIFS(СВЦЭМ!$D$39:$D$782,СВЦЭМ!$A$39:$A$782,$A146,СВЦЭМ!$B$39:$B$782,T$119)+'СЕТ СН'!$H$14+СВЦЭМ!$D$10+'СЕТ СН'!$H$6-'СЕТ СН'!$H$26</f>
        <v>1168.2542758099999</v>
      </c>
      <c r="U146" s="36">
        <f>SUMIFS(СВЦЭМ!$D$39:$D$782,СВЦЭМ!$A$39:$A$782,$A146,СВЦЭМ!$B$39:$B$782,U$119)+'СЕТ СН'!$H$14+СВЦЭМ!$D$10+'СЕТ СН'!$H$6-'СЕТ СН'!$H$26</f>
        <v>1176.8844203900001</v>
      </c>
      <c r="V146" s="36">
        <f>SUMIFS(СВЦЭМ!$D$39:$D$782,СВЦЭМ!$A$39:$A$782,$A146,СВЦЭМ!$B$39:$B$782,V$119)+'СЕТ СН'!$H$14+СВЦЭМ!$D$10+'СЕТ СН'!$H$6-'СЕТ СН'!$H$26</f>
        <v>1162.45926958</v>
      </c>
      <c r="W146" s="36">
        <f>SUMIFS(СВЦЭМ!$D$39:$D$782,СВЦЭМ!$A$39:$A$782,$A146,СВЦЭМ!$B$39:$B$782,W$119)+'СЕТ СН'!$H$14+СВЦЭМ!$D$10+'СЕТ СН'!$H$6-'СЕТ СН'!$H$26</f>
        <v>1153.36444579</v>
      </c>
      <c r="X146" s="36">
        <f>SUMIFS(СВЦЭМ!$D$39:$D$782,СВЦЭМ!$A$39:$A$782,$A146,СВЦЭМ!$B$39:$B$782,X$119)+'СЕТ СН'!$H$14+СВЦЭМ!$D$10+'СЕТ СН'!$H$6-'СЕТ СН'!$H$26</f>
        <v>1198.6829747199999</v>
      </c>
      <c r="Y146" s="36">
        <f>SUMIFS(СВЦЭМ!$D$39:$D$782,СВЦЭМ!$A$39:$A$782,$A146,СВЦЭМ!$B$39:$B$782,Y$119)+'СЕТ СН'!$H$14+СВЦЭМ!$D$10+'СЕТ СН'!$H$6-'СЕТ СН'!$H$26</f>
        <v>1260.77374525</v>
      </c>
    </row>
    <row r="147" spans="1:27" ht="15.75" x14ac:dyDescent="0.2">
      <c r="A147" s="35">
        <f t="shared" si="3"/>
        <v>44436</v>
      </c>
      <c r="B147" s="36">
        <f>SUMIFS(СВЦЭМ!$D$39:$D$782,СВЦЭМ!$A$39:$A$782,$A147,СВЦЭМ!$B$39:$B$782,B$119)+'СЕТ СН'!$H$14+СВЦЭМ!$D$10+'СЕТ СН'!$H$6-'СЕТ СН'!$H$26</f>
        <v>1271.70191701</v>
      </c>
      <c r="C147" s="36">
        <f>SUMIFS(СВЦЭМ!$D$39:$D$782,СВЦЭМ!$A$39:$A$782,$A147,СВЦЭМ!$B$39:$B$782,C$119)+'СЕТ СН'!$H$14+СВЦЭМ!$D$10+'СЕТ СН'!$H$6-'СЕТ СН'!$H$26</f>
        <v>1339.62891461</v>
      </c>
      <c r="D147" s="36">
        <f>SUMIFS(СВЦЭМ!$D$39:$D$782,СВЦЭМ!$A$39:$A$782,$A147,СВЦЭМ!$B$39:$B$782,D$119)+'СЕТ СН'!$H$14+СВЦЭМ!$D$10+'СЕТ СН'!$H$6-'СЕТ СН'!$H$26</f>
        <v>1391.6488210099999</v>
      </c>
      <c r="E147" s="36">
        <f>SUMIFS(СВЦЭМ!$D$39:$D$782,СВЦЭМ!$A$39:$A$782,$A147,СВЦЭМ!$B$39:$B$782,E$119)+'СЕТ СН'!$H$14+СВЦЭМ!$D$10+'СЕТ СН'!$H$6-'СЕТ СН'!$H$26</f>
        <v>1413.2666507500001</v>
      </c>
      <c r="F147" s="36">
        <f>SUMIFS(СВЦЭМ!$D$39:$D$782,СВЦЭМ!$A$39:$A$782,$A147,СВЦЭМ!$B$39:$B$782,F$119)+'СЕТ СН'!$H$14+СВЦЭМ!$D$10+'СЕТ СН'!$H$6-'СЕТ СН'!$H$26</f>
        <v>1420.0246185199999</v>
      </c>
      <c r="G147" s="36">
        <f>SUMIFS(СВЦЭМ!$D$39:$D$782,СВЦЭМ!$A$39:$A$782,$A147,СВЦЭМ!$B$39:$B$782,G$119)+'СЕТ СН'!$H$14+СВЦЭМ!$D$10+'СЕТ СН'!$H$6-'СЕТ СН'!$H$26</f>
        <v>1418.0650810899999</v>
      </c>
      <c r="H147" s="36">
        <f>SUMIFS(СВЦЭМ!$D$39:$D$782,СВЦЭМ!$A$39:$A$782,$A147,СВЦЭМ!$B$39:$B$782,H$119)+'СЕТ СН'!$H$14+СВЦЭМ!$D$10+'СЕТ СН'!$H$6-'СЕТ СН'!$H$26</f>
        <v>1389.8596304599998</v>
      </c>
      <c r="I147" s="36">
        <f>SUMIFS(СВЦЭМ!$D$39:$D$782,СВЦЭМ!$A$39:$A$782,$A147,СВЦЭМ!$B$39:$B$782,I$119)+'СЕТ СН'!$H$14+СВЦЭМ!$D$10+'СЕТ СН'!$H$6-'СЕТ СН'!$H$26</f>
        <v>1287.5463170599999</v>
      </c>
      <c r="J147" s="36">
        <f>SUMIFS(СВЦЭМ!$D$39:$D$782,СВЦЭМ!$A$39:$A$782,$A147,СВЦЭМ!$B$39:$B$782,J$119)+'СЕТ СН'!$H$14+СВЦЭМ!$D$10+'СЕТ СН'!$H$6-'СЕТ СН'!$H$26</f>
        <v>1200.3396666399999</v>
      </c>
      <c r="K147" s="36">
        <f>SUMIFS(СВЦЭМ!$D$39:$D$782,СВЦЭМ!$A$39:$A$782,$A147,СВЦЭМ!$B$39:$B$782,K$119)+'СЕТ СН'!$H$14+СВЦЭМ!$D$10+'СЕТ СН'!$H$6-'СЕТ СН'!$H$26</f>
        <v>1133.52321811</v>
      </c>
      <c r="L147" s="36">
        <f>SUMIFS(СВЦЭМ!$D$39:$D$782,СВЦЭМ!$A$39:$A$782,$A147,СВЦЭМ!$B$39:$B$782,L$119)+'СЕТ СН'!$H$14+СВЦЭМ!$D$10+'СЕТ СН'!$H$6-'СЕТ СН'!$H$26</f>
        <v>1098.06316954</v>
      </c>
      <c r="M147" s="36">
        <f>SUMIFS(СВЦЭМ!$D$39:$D$782,СВЦЭМ!$A$39:$A$782,$A147,СВЦЭМ!$B$39:$B$782,M$119)+'СЕТ СН'!$H$14+СВЦЭМ!$D$10+'СЕТ СН'!$H$6-'СЕТ СН'!$H$26</f>
        <v>1093.7128635899999</v>
      </c>
      <c r="N147" s="36">
        <f>SUMIFS(СВЦЭМ!$D$39:$D$782,СВЦЭМ!$A$39:$A$782,$A147,СВЦЭМ!$B$39:$B$782,N$119)+'СЕТ СН'!$H$14+СВЦЭМ!$D$10+'СЕТ СН'!$H$6-'СЕТ СН'!$H$26</f>
        <v>1103.15669886</v>
      </c>
      <c r="O147" s="36">
        <f>SUMIFS(СВЦЭМ!$D$39:$D$782,СВЦЭМ!$A$39:$A$782,$A147,СВЦЭМ!$B$39:$B$782,O$119)+'СЕТ СН'!$H$14+СВЦЭМ!$D$10+'СЕТ СН'!$H$6-'СЕТ СН'!$H$26</f>
        <v>1119.2781735199999</v>
      </c>
      <c r="P147" s="36">
        <f>SUMIFS(СВЦЭМ!$D$39:$D$782,СВЦЭМ!$A$39:$A$782,$A147,СВЦЭМ!$B$39:$B$782,P$119)+'СЕТ СН'!$H$14+СВЦЭМ!$D$10+'СЕТ СН'!$H$6-'СЕТ СН'!$H$26</f>
        <v>1136.03532234</v>
      </c>
      <c r="Q147" s="36">
        <f>SUMIFS(СВЦЭМ!$D$39:$D$782,СВЦЭМ!$A$39:$A$782,$A147,СВЦЭМ!$B$39:$B$782,Q$119)+'СЕТ СН'!$H$14+СВЦЭМ!$D$10+'СЕТ СН'!$H$6-'СЕТ СН'!$H$26</f>
        <v>1146.74441101</v>
      </c>
      <c r="R147" s="36">
        <f>SUMIFS(СВЦЭМ!$D$39:$D$782,СВЦЭМ!$A$39:$A$782,$A147,СВЦЭМ!$B$39:$B$782,R$119)+'СЕТ СН'!$H$14+СВЦЭМ!$D$10+'СЕТ СН'!$H$6-'СЕТ СН'!$H$26</f>
        <v>1144.1506388400001</v>
      </c>
      <c r="S147" s="36">
        <f>SUMIFS(СВЦЭМ!$D$39:$D$782,СВЦЭМ!$A$39:$A$782,$A147,СВЦЭМ!$B$39:$B$782,S$119)+'СЕТ СН'!$H$14+СВЦЭМ!$D$10+'СЕТ СН'!$H$6-'СЕТ СН'!$H$26</f>
        <v>1120.33521632</v>
      </c>
      <c r="T147" s="36">
        <f>SUMIFS(СВЦЭМ!$D$39:$D$782,СВЦЭМ!$A$39:$A$782,$A147,СВЦЭМ!$B$39:$B$782,T$119)+'СЕТ СН'!$H$14+СВЦЭМ!$D$10+'СЕТ СН'!$H$6-'СЕТ СН'!$H$26</f>
        <v>1105.8783629</v>
      </c>
      <c r="U147" s="36">
        <f>SUMIFS(СВЦЭМ!$D$39:$D$782,СВЦЭМ!$A$39:$A$782,$A147,СВЦЭМ!$B$39:$B$782,U$119)+'СЕТ СН'!$H$14+СВЦЭМ!$D$10+'СЕТ СН'!$H$6-'СЕТ СН'!$H$26</f>
        <v>1107.3632492899999</v>
      </c>
      <c r="V147" s="36">
        <f>SUMIFS(СВЦЭМ!$D$39:$D$782,СВЦЭМ!$A$39:$A$782,$A147,СВЦЭМ!$B$39:$B$782,V$119)+'СЕТ СН'!$H$14+СВЦЭМ!$D$10+'СЕТ СН'!$H$6-'СЕТ СН'!$H$26</f>
        <v>1101.68598449</v>
      </c>
      <c r="W147" s="36">
        <f>SUMIFS(СВЦЭМ!$D$39:$D$782,СВЦЭМ!$A$39:$A$782,$A147,СВЦЭМ!$B$39:$B$782,W$119)+'СЕТ СН'!$H$14+СВЦЭМ!$D$10+'СЕТ СН'!$H$6-'СЕТ СН'!$H$26</f>
        <v>1117.06077209</v>
      </c>
      <c r="X147" s="36">
        <f>SUMIFS(СВЦЭМ!$D$39:$D$782,СВЦЭМ!$A$39:$A$782,$A147,СВЦЭМ!$B$39:$B$782,X$119)+'СЕТ СН'!$H$14+СВЦЭМ!$D$10+'СЕТ СН'!$H$6-'СЕТ СН'!$H$26</f>
        <v>1141.3248413399999</v>
      </c>
      <c r="Y147" s="36">
        <f>SUMIFS(СВЦЭМ!$D$39:$D$782,СВЦЭМ!$A$39:$A$782,$A147,СВЦЭМ!$B$39:$B$782,Y$119)+'СЕТ СН'!$H$14+СВЦЭМ!$D$10+'СЕТ СН'!$H$6-'СЕТ СН'!$H$26</f>
        <v>1181.4099116</v>
      </c>
    </row>
    <row r="148" spans="1:27" ht="15.75" x14ac:dyDescent="0.2">
      <c r="A148" s="35">
        <f t="shared" si="3"/>
        <v>44437</v>
      </c>
      <c r="B148" s="36">
        <f>SUMIFS(СВЦЭМ!$D$39:$D$782,СВЦЭМ!$A$39:$A$782,$A148,СВЦЭМ!$B$39:$B$782,B$119)+'СЕТ СН'!$H$14+СВЦЭМ!$D$10+'СЕТ СН'!$H$6-'СЕТ СН'!$H$26</f>
        <v>1276.89731631</v>
      </c>
      <c r="C148" s="36">
        <f>SUMIFS(СВЦЭМ!$D$39:$D$782,СВЦЭМ!$A$39:$A$782,$A148,СВЦЭМ!$B$39:$B$782,C$119)+'СЕТ СН'!$H$14+СВЦЭМ!$D$10+'СЕТ СН'!$H$6-'СЕТ СН'!$H$26</f>
        <v>1340.6892789999999</v>
      </c>
      <c r="D148" s="36">
        <f>SUMIFS(СВЦЭМ!$D$39:$D$782,СВЦЭМ!$A$39:$A$782,$A148,СВЦЭМ!$B$39:$B$782,D$119)+'СЕТ СН'!$H$14+СВЦЭМ!$D$10+'СЕТ СН'!$H$6-'СЕТ СН'!$H$26</f>
        <v>1402.45318632</v>
      </c>
      <c r="E148" s="36">
        <f>SUMIFS(СВЦЭМ!$D$39:$D$782,СВЦЭМ!$A$39:$A$782,$A148,СВЦЭМ!$B$39:$B$782,E$119)+'СЕТ СН'!$H$14+СВЦЭМ!$D$10+'СЕТ СН'!$H$6-'СЕТ СН'!$H$26</f>
        <v>1431.58482521</v>
      </c>
      <c r="F148" s="36">
        <f>SUMIFS(СВЦЭМ!$D$39:$D$782,СВЦЭМ!$A$39:$A$782,$A148,СВЦЭМ!$B$39:$B$782,F$119)+'СЕТ СН'!$H$14+СВЦЭМ!$D$10+'СЕТ СН'!$H$6-'СЕТ СН'!$H$26</f>
        <v>1438.8618786699999</v>
      </c>
      <c r="G148" s="36">
        <f>SUMIFS(СВЦЭМ!$D$39:$D$782,СВЦЭМ!$A$39:$A$782,$A148,СВЦЭМ!$B$39:$B$782,G$119)+'СЕТ СН'!$H$14+СВЦЭМ!$D$10+'СЕТ СН'!$H$6-'СЕТ СН'!$H$26</f>
        <v>1433.53252963</v>
      </c>
      <c r="H148" s="36">
        <f>SUMIFS(СВЦЭМ!$D$39:$D$782,СВЦЭМ!$A$39:$A$782,$A148,СВЦЭМ!$B$39:$B$782,H$119)+'СЕТ СН'!$H$14+СВЦЭМ!$D$10+'СЕТ СН'!$H$6-'СЕТ СН'!$H$26</f>
        <v>1404.2936657999999</v>
      </c>
      <c r="I148" s="36">
        <f>SUMIFS(СВЦЭМ!$D$39:$D$782,СВЦЭМ!$A$39:$A$782,$A148,СВЦЭМ!$B$39:$B$782,I$119)+'СЕТ СН'!$H$14+СВЦЭМ!$D$10+'СЕТ СН'!$H$6-'СЕТ СН'!$H$26</f>
        <v>1339.5696391899999</v>
      </c>
      <c r="J148" s="36">
        <f>SUMIFS(СВЦЭМ!$D$39:$D$782,СВЦЭМ!$A$39:$A$782,$A148,СВЦЭМ!$B$39:$B$782,J$119)+'СЕТ СН'!$H$14+СВЦЭМ!$D$10+'СЕТ СН'!$H$6-'СЕТ СН'!$H$26</f>
        <v>1243.69654285</v>
      </c>
      <c r="K148" s="36">
        <f>SUMIFS(СВЦЭМ!$D$39:$D$782,СВЦЭМ!$A$39:$A$782,$A148,СВЦЭМ!$B$39:$B$782,K$119)+'СЕТ СН'!$H$14+СВЦЭМ!$D$10+'СЕТ СН'!$H$6-'СЕТ СН'!$H$26</f>
        <v>1179.99520495</v>
      </c>
      <c r="L148" s="36">
        <f>SUMIFS(СВЦЭМ!$D$39:$D$782,СВЦЭМ!$A$39:$A$782,$A148,СВЦЭМ!$B$39:$B$782,L$119)+'СЕТ СН'!$H$14+СВЦЭМ!$D$10+'СЕТ СН'!$H$6-'СЕТ СН'!$H$26</f>
        <v>1141.4770447999999</v>
      </c>
      <c r="M148" s="36">
        <f>SUMIFS(СВЦЭМ!$D$39:$D$782,СВЦЭМ!$A$39:$A$782,$A148,СВЦЭМ!$B$39:$B$782,M$119)+'СЕТ СН'!$H$14+СВЦЭМ!$D$10+'СЕТ СН'!$H$6-'СЕТ СН'!$H$26</f>
        <v>1133.28148962</v>
      </c>
      <c r="N148" s="36">
        <f>SUMIFS(СВЦЭМ!$D$39:$D$782,СВЦЭМ!$A$39:$A$782,$A148,СВЦЭМ!$B$39:$B$782,N$119)+'СЕТ СН'!$H$14+СВЦЭМ!$D$10+'СЕТ СН'!$H$6-'СЕТ СН'!$H$26</f>
        <v>1133.4735655099998</v>
      </c>
      <c r="O148" s="36">
        <f>SUMIFS(СВЦЭМ!$D$39:$D$782,СВЦЭМ!$A$39:$A$782,$A148,СВЦЭМ!$B$39:$B$782,O$119)+'СЕТ СН'!$H$14+СВЦЭМ!$D$10+'СЕТ СН'!$H$6-'СЕТ СН'!$H$26</f>
        <v>1145.59606859</v>
      </c>
      <c r="P148" s="36">
        <f>SUMIFS(СВЦЭМ!$D$39:$D$782,СВЦЭМ!$A$39:$A$782,$A148,СВЦЭМ!$B$39:$B$782,P$119)+'СЕТ СН'!$H$14+СВЦЭМ!$D$10+'СЕТ СН'!$H$6-'СЕТ СН'!$H$26</f>
        <v>1171.7854585600001</v>
      </c>
      <c r="Q148" s="36">
        <f>SUMIFS(СВЦЭМ!$D$39:$D$782,СВЦЭМ!$A$39:$A$782,$A148,СВЦЭМ!$B$39:$B$782,Q$119)+'СЕТ СН'!$H$14+СВЦЭМ!$D$10+'СЕТ СН'!$H$6-'СЕТ СН'!$H$26</f>
        <v>1179.6252220599999</v>
      </c>
      <c r="R148" s="36">
        <f>SUMIFS(СВЦЭМ!$D$39:$D$782,СВЦЭМ!$A$39:$A$782,$A148,СВЦЭМ!$B$39:$B$782,R$119)+'СЕТ СН'!$H$14+СВЦЭМ!$D$10+'СЕТ СН'!$H$6-'СЕТ СН'!$H$26</f>
        <v>1173.412411</v>
      </c>
      <c r="S148" s="36">
        <f>SUMIFS(СВЦЭМ!$D$39:$D$782,СВЦЭМ!$A$39:$A$782,$A148,СВЦЭМ!$B$39:$B$782,S$119)+'СЕТ СН'!$H$14+СВЦЭМ!$D$10+'СЕТ СН'!$H$6-'СЕТ СН'!$H$26</f>
        <v>1148.2704434499999</v>
      </c>
      <c r="T148" s="36">
        <f>SUMIFS(СВЦЭМ!$D$39:$D$782,СВЦЭМ!$A$39:$A$782,$A148,СВЦЭМ!$B$39:$B$782,T$119)+'СЕТ СН'!$H$14+СВЦЭМ!$D$10+'СЕТ СН'!$H$6-'СЕТ СН'!$H$26</f>
        <v>1125.74247468</v>
      </c>
      <c r="U148" s="36">
        <f>SUMIFS(СВЦЭМ!$D$39:$D$782,СВЦЭМ!$A$39:$A$782,$A148,СВЦЭМ!$B$39:$B$782,U$119)+'СЕТ СН'!$H$14+СВЦЭМ!$D$10+'СЕТ СН'!$H$6-'СЕТ СН'!$H$26</f>
        <v>1124.0131088099999</v>
      </c>
      <c r="V148" s="36">
        <f>SUMIFS(СВЦЭМ!$D$39:$D$782,СВЦЭМ!$A$39:$A$782,$A148,СВЦЭМ!$B$39:$B$782,V$119)+'СЕТ СН'!$H$14+СВЦЭМ!$D$10+'СЕТ СН'!$H$6-'СЕТ СН'!$H$26</f>
        <v>1116.9180997999999</v>
      </c>
      <c r="W148" s="36">
        <f>SUMIFS(СВЦЭМ!$D$39:$D$782,СВЦЭМ!$A$39:$A$782,$A148,СВЦЭМ!$B$39:$B$782,W$119)+'СЕТ СН'!$H$14+СВЦЭМ!$D$10+'СЕТ СН'!$H$6-'СЕТ СН'!$H$26</f>
        <v>1134.99880325</v>
      </c>
      <c r="X148" s="36">
        <f>SUMIFS(СВЦЭМ!$D$39:$D$782,СВЦЭМ!$A$39:$A$782,$A148,СВЦЭМ!$B$39:$B$782,X$119)+'СЕТ СН'!$H$14+СВЦЭМ!$D$10+'СЕТ СН'!$H$6-'СЕТ СН'!$H$26</f>
        <v>1125.1071150799999</v>
      </c>
      <c r="Y148" s="36">
        <f>SUMIFS(СВЦЭМ!$D$39:$D$782,СВЦЭМ!$A$39:$A$782,$A148,СВЦЭМ!$B$39:$B$782,Y$119)+'СЕТ СН'!$H$14+СВЦЭМ!$D$10+'СЕТ СН'!$H$6-'СЕТ СН'!$H$26</f>
        <v>1169.1917202699999</v>
      </c>
    </row>
    <row r="149" spans="1:27" ht="15.75" x14ac:dyDescent="0.2">
      <c r="A149" s="35">
        <f t="shared" si="3"/>
        <v>44438</v>
      </c>
      <c r="B149" s="36">
        <f>SUMIFS(СВЦЭМ!$D$39:$D$782,СВЦЭМ!$A$39:$A$782,$A149,СВЦЭМ!$B$39:$B$782,B$119)+'СЕТ СН'!$H$14+СВЦЭМ!$D$10+'СЕТ СН'!$H$6-'СЕТ СН'!$H$26</f>
        <v>1248.41208196</v>
      </c>
      <c r="C149" s="36">
        <f>SUMIFS(СВЦЭМ!$D$39:$D$782,СВЦЭМ!$A$39:$A$782,$A149,СВЦЭМ!$B$39:$B$782,C$119)+'СЕТ СН'!$H$14+СВЦЭМ!$D$10+'СЕТ СН'!$H$6-'СЕТ СН'!$H$26</f>
        <v>1323.9228263499999</v>
      </c>
      <c r="D149" s="36">
        <f>SUMIFS(СВЦЭМ!$D$39:$D$782,СВЦЭМ!$A$39:$A$782,$A149,СВЦЭМ!$B$39:$B$782,D$119)+'СЕТ СН'!$H$14+СВЦЭМ!$D$10+'СЕТ СН'!$H$6-'СЕТ СН'!$H$26</f>
        <v>1374.2855072299999</v>
      </c>
      <c r="E149" s="36">
        <f>SUMIFS(СВЦЭМ!$D$39:$D$782,СВЦЭМ!$A$39:$A$782,$A149,СВЦЭМ!$B$39:$B$782,E$119)+'СЕТ СН'!$H$14+СВЦЭМ!$D$10+'СЕТ СН'!$H$6-'СЕТ СН'!$H$26</f>
        <v>1399.08140273</v>
      </c>
      <c r="F149" s="36">
        <f>SUMIFS(СВЦЭМ!$D$39:$D$782,СВЦЭМ!$A$39:$A$782,$A149,СВЦЭМ!$B$39:$B$782,F$119)+'СЕТ СН'!$H$14+СВЦЭМ!$D$10+'СЕТ СН'!$H$6-'СЕТ СН'!$H$26</f>
        <v>1405.35085566</v>
      </c>
      <c r="G149" s="36">
        <f>SUMIFS(СВЦЭМ!$D$39:$D$782,СВЦЭМ!$A$39:$A$782,$A149,СВЦЭМ!$B$39:$B$782,G$119)+'СЕТ СН'!$H$14+СВЦЭМ!$D$10+'СЕТ СН'!$H$6-'СЕТ СН'!$H$26</f>
        <v>1389.5007649899999</v>
      </c>
      <c r="H149" s="36">
        <f>SUMIFS(СВЦЭМ!$D$39:$D$782,СВЦЭМ!$A$39:$A$782,$A149,СВЦЭМ!$B$39:$B$782,H$119)+'СЕТ СН'!$H$14+СВЦЭМ!$D$10+'СЕТ СН'!$H$6-'СЕТ СН'!$H$26</f>
        <v>1342.8341116899999</v>
      </c>
      <c r="I149" s="36">
        <f>SUMIFS(СВЦЭМ!$D$39:$D$782,СВЦЭМ!$A$39:$A$782,$A149,СВЦЭМ!$B$39:$B$782,I$119)+'СЕТ СН'!$H$14+СВЦЭМ!$D$10+'СЕТ СН'!$H$6-'СЕТ СН'!$H$26</f>
        <v>1251.34225913</v>
      </c>
      <c r="J149" s="36">
        <f>SUMIFS(СВЦЭМ!$D$39:$D$782,СВЦЭМ!$A$39:$A$782,$A149,СВЦЭМ!$B$39:$B$782,J$119)+'СЕТ СН'!$H$14+СВЦЭМ!$D$10+'СЕТ СН'!$H$6-'СЕТ СН'!$H$26</f>
        <v>1192.2039754800001</v>
      </c>
      <c r="K149" s="36">
        <f>SUMIFS(СВЦЭМ!$D$39:$D$782,СВЦЭМ!$A$39:$A$782,$A149,СВЦЭМ!$B$39:$B$782,K$119)+'СЕТ СН'!$H$14+СВЦЭМ!$D$10+'СЕТ СН'!$H$6-'СЕТ СН'!$H$26</f>
        <v>1124.1565939499999</v>
      </c>
      <c r="L149" s="36">
        <f>SUMIFS(СВЦЭМ!$D$39:$D$782,СВЦЭМ!$A$39:$A$782,$A149,СВЦЭМ!$B$39:$B$782,L$119)+'СЕТ СН'!$H$14+СВЦЭМ!$D$10+'СЕТ СН'!$H$6-'СЕТ СН'!$H$26</f>
        <v>1122.9390898699999</v>
      </c>
      <c r="M149" s="36">
        <f>SUMIFS(СВЦЭМ!$D$39:$D$782,СВЦЭМ!$A$39:$A$782,$A149,СВЦЭМ!$B$39:$B$782,M$119)+'СЕТ СН'!$H$14+СВЦЭМ!$D$10+'СЕТ СН'!$H$6-'СЕТ СН'!$H$26</f>
        <v>1124.0773589299999</v>
      </c>
      <c r="N149" s="36">
        <f>SUMIFS(СВЦЭМ!$D$39:$D$782,СВЦЭМ!$A$39:$A$782,$A149,СВЦЭМ!$B$39:$B$782,N$119)+'СЕТ СН'!$H$14+СВЦЭМ!$D$10+'СЕТ СН'!$H$6-'СЕТ СН'!$H$26</f>
        <v>1122.04248145</v>
      </c>
      <c r="O149" s="36">
        <f>SUMIFS(СВЦЭМ!$D$39:$D$782,СВЦЭМ!$A$39:$A$782,$A149,СВЦЭМ!$B$39:$B$782,O$119)+'СЕТ СН'!$H$14+СВЦЭМ!$D$10+'СЕТ СН'!$H$6-'СЕТ СН'!$H$26</f>
        <v>1164.88387197</v>
      </c>
      <c r="P149" s="36">
        <f>SUMIFS(СВЦЭМ!$D$39:$D$782,СВЦЭМ!$A$39:$A$782,$A149,СВЦЭМ!$B$39:$B$782,P$119)+'СЕТ СН'!$H$14+СВЦЭМ!$D$10+'СЕТ СН'!$H$6-'СЕТ СН'!$H$26</f>
        <v>1159.3280738599999</v>
      </c>
      <c r="Q149" s="36">
        <f>SUMIFS(СВЦЭМ!$D$39:$D$782,СВЦЭМ!$A$39:$A$782,$A149,СВЦЭМ!$B$39:$B$782,Q$119)+'СЕТ СН'!$H$14+СВЦЭМ!$D$10+'СЕТ СН'!$H$6-'СЕТ СН'!$H$26</f>
        <v>1158.8590395899998</v>
      </c>
      <c r="R149" s="36">
        <f>SUMIFS(СВЦЭМ!$D$39:$D$782,СВЦЭМ!$A$39:$A$782,$A149,СВЦЭМ!$B$39:$B$782,R$119)+'СЕТ СН'!$H$14+СВЦЭМ!$D$10+'СЕТ СН'!$H$6-'СЕТ СН'!$H$26</f>
        <v>1154.7255162399999</v>
      </c>
      <c r="S149" s="36">
        <f>SUMIFS(СВЦЭМ!$D$39:$D$782,СВЦЭМ!$A$39:$A$782,$A149,СВЦЭМ!$B$39:$B$782,S$119)+'СЕТ СН'!$H$14+СВЦЭМ!$D$10+'СЕТ СН'!$H$6-'СЕТ СН'!$H$26</f>
        <v>1129.858553</v>
      </c>
      <c r="T149" s="36">
        <f>SUMIFS(СВЦЭМ!$D$39:$D$782,СВЦЭМ!$A$39:$A$782,$A149,СВЦЭМ!$B$39:$B$782,T$119)+'СЕТ СН'!$H$14+СВЦЭМ!$D$10+'СЕТ СН'!$H$6-'СЕТ СН'!$H$26</f>
        <v>1140.5033738899999</v>
      </c>
      <c r="U149" s="36">
        <f>SUMIFS(СВЦЭМ!$D$39:$D$782,СВЦЭМ!$A$39:$A$782,$A149,СВЦЭМ!$B$39:$B$782,U$119)+'СЕТ СН'!$H$14+СВЦЭМ!$D$10+'СЕТ СН'!$H$6-'СЕТ СН'!$H$26</f>
        <v>1141.12967458</v>
      </c>
      <c r="V149" s="36">
        <f>SUMIFS(СВЦЭМ!$D$39:$D$782,СВЦЭМ!$A$39:$A$782,$A149,СВЦЭМ!$B$39:$B$782,V$119)+'СЕТ СН'!$H$14+СВЦЭМ!$D$10+'СЕТ СН'!$H$6-'СЕТ СН'!$H$26</f>
        <v>1146.29583542</v>
      </c>
      <c r="W149" s="36">
        <f>SUMIFS(СВЦЭМ!$D$39:$D$782,СВЦЭМ!$A$39:$A$782,$A149,СВЦЭМ!$B$39:$B$782,W$119)+'СЕТ СН'!$H$14+СВЦЭМ!$D$10+'СЕТ СН'!$H$6-'СЕТ СН'!$H$26</f>
        <v>1152.86451315</v>
      </c>
      <c r="X149" s="36">
        <f>SUMIFS(СВЦЭМ!$D$39:$D$782,СВЦЭМ!$A$39:$A$782,$A149,СВЦЭМ!$B$39:$B$782,X$119)+'СЕТ СН'!$H$14+СВЦЭМ!$D$10+'СЕТ СН'!$H$6-'СЕТ СН'!$H$26</f>
        <v>1132.11757685</v>
      </c>
      <c r="Y149" s="36">
        <f>SUMIFS(СВЦЭМ!$D$39:$D$782,СВЦЭМ!$A$39:$A$782,$A149,СВЦЭМ!$B$39:$B$782,Y$119)+'СЕТ СН'!$H$14+СВЦЭМ!$D$10+'СЕТ СН'!$H$6-'СЕТ СН'!$H$26</f>
        <v>1193.07119416</v>
      </c>
    </row>
    <row r="150" spans="1:27" ht="15.75" x14ac:dyDescent="0.2">
      <c r="A150" s="35">
        <f t="shared" si="3"/>
        <v>44439</v>
      </c>
      <c r="B150" s="36">
        <f>SUMIFS(СВЦЭМ!$D$39:$D$782,СВЦЭМ!$A$39:$A$782,$A150,СВЦЭМ!$B$39:$B$782,B$119)+'СЕТ СН'!$H$14+СВЦЭМ!$D$10+'СЕТ СН'!$H$6-'СЕТ СН'!$H$26</f>
        <v>1287.61160657</v>
      </c>
      <c r="C150" s="36">
        <f>SUMIFS(СВЦЭМ!$D$39:$D$782,СВЦЭМ!$A$39:$A$782,$A150,СВЦЭМ!$B$39:$B$782,C$119)+'СЕТ СН'!$H$14+СВЦЭМ!$D$10+'СЕТ СН'!$H$6-'СЕТ СН'!$H$26</f>
        <v>1358.6123381299999</v>
      </c>
      <c r="D150" s="36">
        <f>SUMIFS(СВЦЭМ!$D$39:$D$782,СВЦЭМ!$A$39:$A$782,$A150,СВЦЭМ!$B$39:$B$782,D$119)+'СЕТ СН'!$H$14+СВЦЭМ!$D$10+'СЕТ СН'!$H$6-'СЕТ СН'!$H$26</f>
        <v>1406.92969232</v>
      </c>
      <c r="E150" s="36">
        <f>SUMIFS(СВЦЭМ!$D$39:$D$782,СВЦЭМ!$A$39:$A$782,$A150,СВЦЭМ!$B$39:$B$782,E$119)+'СЕТ СН'!$H$14+СВЦЭМ!$D$10+'СЕТ СН'!$H$6-'СЕТ СН'!$H$26</f>
        <v>1422.54487393</v>
      </c>
      <c r="F150" s="36">
        <f>SUMIFS(СВЦЭМ!$D$39:$D$782,СВЦЭМ!$A$39:$A$782,$A150,СВЦЭМ!$B$39:$B$782,F$119)+'СЕТ СН'!$H$14+СВЦЭМ!$D$10+'СЕТ СН'!$H$6-'СЕТ СН'!$H$26</f>
        <v>1430.7868094</v>
      </c>
      <c r="G150" s="36">
        <f>SUMIFS(СВЦЭМ!$D$39:$D$782,СВЦЭМ!$A$39:$A$782,$A150,СВЦЭМ!$B$39:$B$782,G$119)+'СЕТ СН'!$H$14+СВЦЭМ!$D$10+'СЕТ СН'!$H$6-'СЕТ СН'!$H$26</f>
        <v>1429.0820039099999</v>
      </c>
      <c r="H150" s="36">
        <f>SUMIFS(СВЦЭМ!$D$39:$D$782,СВЦЭМ!$A$39:$A$782,$A150,СВЦЭМ!$B$39:$B$782,H$119)+'СЕТ СН'!$H$14+СВЦЭМ!$D$10+'СЕТ СН'!$H$6-'СЕТ СН'!$H$26</f>
        <v>1380.8699824599998</v>
      </c>
      <c r="I150" s="36">
        <f>SUMIFS(СВЦЭМ!$D$39:$D$782,СВЦЭМ!$A$39:$A$782,$A150,СВЦЭМ!$B$39:$B$782,I$119)+'СЕТ СН'!$H$14+СВЦЭМ!$D$10+'СЕТ СН'!$H$6-'СЕТ СН'!$H$26</f>
        <v>1257.00274702</v>
      </c>
      <c r="J150" s="36">
        <f>SUMIFS(СВЦЭМ!$D$39:$D$782,СВЦЭМ!$A$39:$A$782,$A150,СВЦЭМ!$B$39:$B$782,J$119)+'СЕТ СН'!$H$14+СВЦЭМ!$D$10+'СЕТ СН'!$H$6-'СЕТ СН'!$H$26</f>
        <v>1158.5360747699999</v>
      </c>
      <c r="K150" s="36">
        <f>SUMIFS(СВЦЭМ!$D$39:$D$782,СВЦЭМ!$A$39:$A$782,$A150,СВЦЭМ!$B$39:$B$782,K$119)+'СЕТ СН'!$H$14+СВЦЭМ!$D$10+'СЕТ СН'!$H$6-'СЕТ СН'!$H$26</f>
        <v>1106.9865655599999</v>
      </c>
      <c r="L150" s="36">
        <f>SUMIFS(СВЦЭМ!$D$39:$D$782,СВЦЭМ!$A$39:$A$782,$A150,СВЦЭМ!$B$39:$B$782,L$119)+'СЕТ СН'!$H$14+СВЦЭМ!$D$10+'СЕТ СН'!$H$6-'СЕТ СН'!$H$26</f>
        <v>1098.79495709</v>
      </c>
      <c r="M150" s="36">
        <f>SUMIFS(СВЦЭМ!$D$39:$D$782,СВЦЭМ!$A$39:$A$782,$A150,СВЦЭМ!$B$39:$B$782,M$119)+'СЕТ СН'!$H$14+СВЦЭМ!$D$10+'СЕТ СН'!$H$6-'СЕТ СН'!$H$26</f>
        <v>1097.53007011</v>
      </c>
      <c r="N150" s="36">
        <f>SUMIFS(СВЦЭМ!$D$39:$D$782,СВЦЭМ!$A$39:$A$782,$A150,СВЦЭМ!$B$39:$B$782,N$119)+'СЕТ СН'!$H$14+СВЦЭМ!$D$10+'СЕТ СН'!$H$6-'СЕТ СН'!$H$26</f>
        <v>1095.9040274399999</v>
      </c>
      <c r="O150" s="36">
        <f>SUMIFS(СВЦЭМ!$D$39:$D$782,СВЦЭМ!$A$39:$A$782,$A150,СВЦЭМ!$B$39:$B$782,O$119)+'СЕТ СН'!$H$14+СВЦЭМ!$D$10+'СЕТ СН'!$H$6-'СЕТ СН'!$H$26</f>
        <v>1104.9511834800001</v>
      </c>
      <c r="P150" s="36">
        <f>SUMIFS(СВЦЭМ!$D$39:$D$782,СВЦЭМ!$A$39:$A$782,$A150,СВЦЭМ!$B$39:$B$782,P$119)+'СЕТ СН'!$H$14+СВЦЭМ!$D$10+'СЕТ СН'!$H$6-'СЕТ СН'!$H$26</f>
        <v>1137.03236788</v>
      </c>
      <c r="Q150" s="36">
        <f>SUMIFS(СВЦЭМ!$D$39:$D$782,СВЦЭМ!$A$39:$A$782,$A150,СВЦЭМ!$B$39:$B$782,Q$119)+'СЕТ СН'!$H$14+СВЦЭМ!$D$10+'СЕТ СН'!$H$6-'СЕТ СН'!$H$26</f>
        <v>1140.0402354999999</v>
      </c>
      <c r="R150" s="36">
        <f>SUMIFS(СВЦЭМ!$D$39:$D$782,СВЦЭМ!$A$39:$A$782,$A150,СВЦЭМ!$B$39:$B$782,R$119)+'СЕТ СН'!$H$14+СВЦЭМ!$D$10+'СЕТ СН'!$H$6-'СЕТ СН'!$H$26</f>
        <v>1134.6168551599999</v>
      </c>
      <c r="S150" s="36">
        <f>SUMIFS(СВЦЭМ!$D$39:$D$782,СВЦЭМ!$A$39:$A$782,$A150,СВЦЭМ!$B$39:$B$782,S$119)+'СЕТ СН'!$H$14+СВЦЭМ!$D$10+'СЕТ СН'!$H$6-'СЕТ СН'!$H$26</f>
        <v>1117.43062747</v>
      </c>
      <c r="T150" s="36">
        <f>SUMIFS(СВЦЭМ!$D$39:$D$782,СВЦЭМ!$A$39:$A$782,$A150,СВЦЭМ!$B$39:$B$782,T$119)+'СЕТ СН'!$H$14+СВЦЭМ!$D$10+'СЕТ СН'!$H$6-'СЕТ СН'!$H$26</f>
        <v>1120.2120349499999</v>
      </c>
      <c r="U150" s="36">
        <f>SUMIFS(СВЦЭМ!$D$39:$D$782,СВЦЭМ!$A$39:$A$782,$A150,СВЦЭМ!$B$39:$B$782,U$119)+'СЕТ СН'!$H$14+СВЦЭМ!$D$10+'СЕТ СН'!$H$6-'СЕТ СН'!$H$26</f>
        <v>1119.5392589199998</v>
      </c>
      <c r="V150" s="36">
        <f>SUMIFS(СВЦЭМ!$D$39:$D$782,СВЦЭМ!$A$39:$A$782,$A150,СВЦЭМ!$B$39:$B$782,V$119)+'СЕТ СН'!$H$14+СВЦЭМ!$D$10+'СЕТ СН'!$H$6-'СЕТ СН'!$H$26</f>
        <v>1136.9838566799999</v>
      </c>
      <c r="W150" s="36">
        <f>SUMIFS(СВЦЭМ!$D$39:$D$782,СВЦЭМ!$A$39:$A$782,$A150,СВЦЭМ!$B$39:$B$782,W$119)+'СЕТ СН'!$H$14+СВЦЭМ!$D$10+'СЕТ СН'!$H$6-'СЕТ СН'!$H$26</f>
        <v>1141.9282813299999</v>
      </c>
      <c r="X150" s="36">
        <f>SUMIFS(СВЦЭМ!$D$39:$D$782,СВЦЭМ!$A$39:$A$782,$A150,СВЦЭМ!$B$39:$B$782,X$119)+'СЕТ СН'!$H$14+СВЦЭМ!$D$10+'СЕТ СН'!$H$6-'СЕТ СН'!$H$26</f>
        <v>1112.7534500199999</v>
      </c>
      <c r="Y150" s="36">
        <f>SUMIFS(СВЦЭМ!$D$39:$D$782,СВЦЭМ!$A$39:$A$782,$A150,СВЦЭМ!$B$39:$B$782,Y$119)+'СЕТ СН'!$H$14+СВЦЭМ!$D$10+'СЕТ СН'!$H$6-'СЕТ СН'!$H$26</f>
        <v>1174.06539127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01.08.2021</v>
      </c>
      <c r="B156" s="36">
        <f>SUMIFS(СВЦЭМ!$D$39:$D$782,СВЦЭМ!$A$39:$A$782,$A156,СВЦЭМ!$B$39:$B$782,B$155)+'СЕТ СН'!$I$14+СВЦЭМ!$D$10+'СЕТ СН'!$I$6-'СЕТ СН'!$I$26</f>
        <v>1549.4598260499999</v>
      </c>
      <c r="C156" s="36">
        <f>SUMIFS(СВЦЭМ!$D$39:$D$782,СВЦЭМ!$A$39:$A$782,$A156,СВЦЭМ!$B$39:$B$782,C$155)+'СЕТ СН'!$I$14+СВЦЭМ!$D$10+'СЕТ СН'!$I$6-'СЕТ СН'!$I$26</f>
        <v>1624.86318669</v>
      </c>
      <c r="D156" s="36">
        <f>SUMIFS(СВЦЭМ!$D$39:$D$782,СВЦЭМ!$A$39:$A$782,$A156,СВЦЭМ!$B$39:$B$782,D$155)+'СЕТ СН'!$I$14+СВЦЭМ!$D$10+'СЕТ СН'!$I$6-'СЕТ СН'!$I$26</f>
        <v>1686.89667719</v>
      </c>
      <c r="E156" s="36">
        <f>SUMIFS(СВЦЭМ!$D$39:$D$782,СВЦЭМ!$A$39:$A$782,$A156,СВЦЭМ!$B$39:$B$782,E$155)+'СЕТ СН'!$I$14+СВЦЭМ!$D$10+'СЕТ СН'!$I$6-'СЕТ СН'!$I$26</f>
        <v>1709.3002093999999</v>
      </c>
      <c r="F156" s="36">
        <f>SUMIFS(СВЦЭМ!$D$39:$D$782,СВЦЭМ!$A$39:$A$782,$A156,СВЦЭМ!$B$39:$B$782,F$155)+'СЕТ СН'!$I$14+СВЦЭМ!$D$10+'СЕТ СН'!$I$6-'СЕТ СН'!$I$26</f>
        <v>1710.5362955599999</v>
      </c>
      <c r="G156" s="36">
        <f>SUMIFS(СВЦЭМ!$D$39:$D$782,СВЦЭМ!$A$39:$A$782,$A156,СВЦЭМ!$B$39:$B$782,G$155)+'СЕТ СН'!$I$14+СВЦЭМ!$D$10+'СЕТ СН'!$I$6-'СЕТ СН'!$I$26</f>
        <v>1704.93750398</v>
      </c>
      <c r="H156" s="36">
        <f>SUMIFS(СВЦЭМ!$D$39:$D$782,СВЦЭМ!$A$39:$A$782,$A156,СВЦЭМ!$B$39:$B$782,H$155)+'СЕТ СН'!$I$14+СВЦЭМ!$D$10+'СЕТ СН'!$I$6-'СЕТ СН'!$I$26</f>
        <v>1680.1138040999999</v>
      </c>
      <c r="I156" s="36">
        <f>SUMIFS(СВЦЭМ!$D$39:$D$782,СВЦЭМ!$A$39:$A$782,$A156,СВЦЭМ!$B$39:$B$782,I$155)+'СЕТ СН'!$I$14+СВЦЭМ!$D$10+'СЕТ СН'!$I$6-'СЕТ СН'!$I$26</f>
        <v>1614.99572186</v>
      </c>
      <c r="J156" s="36">
        <f>SUMIFS(СВЦЭМ!$D$39:$D$782,СВЦЭМ!$A$39:$A$782,$A156,СВЦЭМ!$B$39:$B$782,J$155)+'СЕТ СН'!$I$14+СВЦЭМ!$D$10+'СЕТ СН'!$I$6-'СЕТ СН'!$I$26</f>
        <v>1538.7996068899999</v>
      </c>
      <c r="K156" s="36">
        <f>SUMIFS(СВЦЭМ!$D$39:$D$782,СВЦЭМ!$A$39:$A$782,$A156,СВЦЭМ!$B$39:$B$782,K$155)+'СЕТ СН'!$I$14+СВЦЭМ!$D$10+'СЕТ СН'!$I$6-'СЕТ СН'!$I$26</f>
        <v>1484.9115997599999</v>
      </c>
      <c r="L156" s="36">
        <f>SUMIFS(СВЦЭМ!$D$39:$D$782,СВЦЭМ!$A$39:$A$782,$A156,СВЦЭМ!$B$39:$B$782,L$155)+'СЕТ СН'!$I$14+СВЦЭМ!$D$10+'СЕТ СН'!$I$6-'СЕТ СН'!$I$26</f>
        <v>1505.2245424299999</v>
      </c>
      <c r="M156" s="36">
        <f>SUMIFS(СВЦЭМ!$D$39:$D$782,СВЦЭМ!$A$39:$A$782,$A156,СВЦЭМ!$B$39:$B$782,M$155)+'СЕТ СН'!$I$14+СВЦЭМ!$D$10+'СЕТ СН'!$I$6-'СЕТ СН'!$I$26</f>
        <v>1490.7528561899999</v>
      </c>
      <c r="N156" s="36">
        <f>SUMIFS(СВЦЭМ!$D$39:$D$782,СВЦЭМ!$A$39:$A$782,$A156,СВЦЭМ!$B$39:$B$782,N$155)+'СЕТ СН'!$I$14+СВЦЭМ!$D$10+'СЕТ СН'!$I$6-'СЕТ СН'!$I$26</f>
        <v>1503.49038823</v>
      </c>
      <c r="O156" s="36">
        <f>SUMIFS(СВЦЭМ!$D$39:$D$782,СВЦЭМ!$A$39:$A$782,$A156,СВЦЭМ!$B$39:$B$782,O$155)+'СЕТ СН'!$I$14+СВЦЭМ!$D$10+'СЕТ СН'!$I$6-'СЕТ СН'!$I$26</f>
        <v>1512.7778594500001</v>
      </c>
      <c r="P156" s="36">
        <f>SUMIFS(СВЦЭМ!$D$39:$D$782,СВЦЭМ!$A$39:$A$782,$A156,СВЦЭМ!$B$39:$B$782,P$155)+'СЕТ СН'!$I$14+СВЦЭМ!$D$10+'СЕТ СН'!$I$6-'СЕТ СН'!$I$26</f>
        <v>1522.9344782399999</v>
      </c>
      <c r="Q156" s="36">
        <f>SUMIFS(СВЦЭМ!$D$39:$D$782,СВЦЭМ!$A$39:$A$782,$A156,СВЦЭМ!$B$39:$B$782,Q$155)+'СЕТ СН'!$I$14+СВЦЭМ!$D$10+'СЕТ СН'!$I$6-'СЕТ СН'!$I$26</f>
        <v>1530.95764229</v>
      </c>
      <c r="R156" s="36">
        <f>SUMIFS(СВЦЭМ!$D$39:$D$782,СВЦЭМ!$A$39:$A$782,$A156,СВЦЭМ!$B$39:$B$782,R$155)+'СЕТ СН'!$I$14+СВЦЭМ!$D$10+'СЕТ СН'!$I$6-'СЕТ СН'!$I$26</f>
        <v>1516.4245471700001</v>
      </c>
      <c r="S156" s="36">
        <f>SUMIFS(СВЦЭМ!$D$39:$D$782,СВЦЭМ!$A$39:$A$782,$A156,СВЦЭМ!$B$39:$B$782,S$155)+'СЕТ СН'!$I$14+СВЦЭМ!$D$10+'СЕТ СН'!$I$6-'СЕТ СН'!$I$26</f>
        <v>1501.7376377099999</v>
      </c>
      <c r="T156" s="36">
        <f>SUMIFS(СВЦЭМ!$D$39:$D$782,СВЦЭМ!$A$39:$A$782,$A156,СВЦЭМ!$B$39:$B$782,T$155)+'СЕТ СН'!$I$14+СВЦЭМ!$D$10+'СЕТ СН'!$I$6-'СЕТ СН'!$I$26</f>
        <v>1489.1800963199998</v>
      </c>
      <c r="U156" s="36">
        <f>SUMIFS(СВЦЭМ!$D$39:$D$782,СВЦЭМ!$A$39:$A$782,$A156,СВЦЭМ!$B$39:$B$782,U$155)+'СЕТ СН'!$I$14+СВЦЭМ!$D$10+'СЕТ СН'!$I$6-'СЕТ СН'!$I$26</f>
        <v>1474.7525988</v>
      </c>
      <c r="V156" s="36">
        <f>SUMIFS(СВЦЭМ!$D$39:$D$782,СВЦЭМ!$A$39:$A$782,$A156,СВЦЭМ!$B$39:$B$782,V$155)+'СЕТ СН'!$I$14+СВЦЭМ!$D$10+'СЕТ СН'!$I$6-'СЕТ СН'!$I$26</f>
        <v>1461.2050231799999</v>
      </c>
      <c r="W156" s="36">
        <f>SUMIFS(СВЦЭМ!$D$39:$D$782,СВЦЭМ!$A$39:$A$782,$A156,СВЦЭМ!$B$39:$B$782,W$155)+'СЕТ СН'!$I$14+СВЦЭМ!$D$10+'СЕТ СН'!$I$6-'СЕТ СН'!$I$26</f>
        <v>1471.2542054199998</v>
      </c>
      <c r="X156" s="36">
        <f>SUMIFS(СВЦЭМ!$D$39:$D$782,СВЦЭМ!$A$39:$A$782,$A156,СВЦЭМ!$B$39:$B$782,X$155)+'СЕТ СН'!$I$14+СВЦЭМ!$D$10+'СЕТ СН'!$I$6-'СЕТ СН'!$I$26</f>
        <v>1453.8077571399999</v>
      </c>
      <c r="Y156" s="36">
        <f>SUMIFS(СВЦЭМ!$D$39:$D$782,СВЦЭМ!$A$39:$A$782,$A156,СВЦЭМ!$B$39:$B$782,Y$155)+'СЕТ СН'!$I$14+СВЦЭМ!$D$10+'СЕТ СН'!$I$6-'СЕТ СН'!$I$26</f>
        <v>1492.1262070399998</v>
      </c>
      <c r="AA156" s="45"/>
    </row>
    <row r="157" spans="1:27" ht="15.75" x14ac:dyDescent="0.2">
      <c r="A157" s="35">
        <f>A156+1</f>
        <v>44410</v>
      </c>
      <c r="B157" s="36">
        <f>SUMIFS(СВЦЭМ!$D$39:$D$782,СВЦЭМ!$A$39:$A$782,$A157,СВЦЭМ!$B$39:$B$782,B$155)+'СЕТ СН'!$I$14+СВЦЭМ!$D$10+'СЕТ СН'!$I$6-'СЕТ СН'!$I$26</f>
        <v>1548.7208080599999</v>
      </c>
      <c r="C157" s="36">
        <f>SUMIFS(СВЦЭМ!$D$39:$D$782,СВЦЭМ!$A$39:$A$782,$A157,СВЦЭМ!$B$39:$B$782,C$155)+'СЕТ СН'!$I$14+СВЦЭМ!$D$10+'СЕТ СН'!$I$6-'СЕТ СН'!$I$26</f>
        <v>1580.6670888200001</v>
      </c>
      <c r="D157" s="36">
        <f>SUMIFS(СВЦЭМ!$D$39:$D$782,СВЦЭМ!$A$39:$A$782,$A157,СВЦЭМ!$B$39:$B$782,D$155)+'СЕТ СН'!$I$14+СВЦЭМ!$D$10+'СЕТ СН'!$I$6-'СЕТ СН'!$I$26</f>
        <v>1628.6829268399999</v>
      </c>
      <c r="E157" s="36">
        <f>SUMIFS(СВЦЭМ!$D$39:$D$782,СВЦЭМ!$A$39:$A$782,$A157,СВЦЭМ!$B$39:$B$782,E$155)+'СЕТ СН'!$I$14+СВЦЭМ!$D$10+'СЕТ СН'!$I$6-'СЕТ СН'!$I$26</f>
        <v>1651.9382219399999</v>
      </c>
      <c r="F157" s="36">
        <f>SUMIFS(СВЦЭМ!$D$39:$D$782,СВЦЭМ!$A$39:$A$782,$A157,СВЦЭМ!$B$39:$B$782,F$155)+'СЕТ СН'!$I$14+СВЦЭМ!$D$10+'СЕТ СН'!$I$6-'СЕТ СН'!$I$26</f>
        <v>1649.89214464</v>
      </c>
      <c r="G157" s="36">
        <f>SUMIFS(СВЦЭМ!$D$39:$D$782,СВЦЭМ!$A$39:$A$782,$A157,СВЦЭМ!$B$39:$B$782,G$155)+'СЕТ СН'!$I$14+СВЦЭМ!$D$10+'СЕТ СН'!$I$6-'СЕТ СН'!$I$26</f>
        <v>1630.0864090699999</v>
      </c>
      <c r="H157" s="36">
        <f>SUMIFS(СВЦЭМ!$D$39:$D$782,СВЦЭМ!$A$39:$A$782,$A157,СВЦЭМ!$B$39:$B$782,H$155)+'СЕТ СН'!$I$14+СВЦЭМ!$D$10+'СЕТ СН'!$I$6-'СЕТ СН'!$I$26</f>
        <v>1597.9072680700001</v>
      </c>
      <c r="I157" s="36">
        <f>SUMIFS(СВЦЭМ!$D$39:$D$782,СВЦЭМ!$A$39:$A$782,$A157,СВЦЭМ!$B$39:$B$782,I$155)+'СЕТ СН'!$I$14+СВЦЭМ!$D$10+'СЕТ СН'!$I$6-'СЕТ СН'!$I$26</f>
        <v>1539.6517481000001</v>
      </c>
      <c r="J157" s="36">
        <f>SUMIFS(СВЦЭМ!$D$39:$D$782,СВЦЭМ!$A$39:$A$782,$A157,СВЦЭМ!$B$39:$B$782,J$155)+'СЕТ СН'!$I$14+СВЦЭМ!$D$10+'СЕТ СН'!$I$6-'СЕТ СН'!$I$26</f>
        <v>1474.38418688</v>
      </c>
      <c r="K157" s="36">
        <f>SUMIFS(СВЦЭМ!$D$39:$D$782,СВЦЭМ!$A$39:$A$782,$A157,СВЦЭМ!$B$39:$B$782,K$155)+'СЕТ СН'!$I$14+СВЦЭМ!$D$10+'СЕТ СН'!$I$6-'СЕТ СН'!$I$26</f>
        <v>1439.8993439400001</v>
      </c>
      <c r="L157" s="36">
        <f>SUMIFS(СВЦЭМ!$D$39:$D$782,СВЦЭМ!$A$39:$A$782,$A157,СВЦЭМ!$B$39:$B$782,L$155)+'СЕТ СН'!$I$14+СВЦЭМ!$D$10+'СЕТ СН'!$I$6-'СЕТ СН'!$I$26</f>
        <v>1462.5999247999998</v>
      </c>
      <c r="M157" s="36">
        <f>SUMIFS(СВЦЭМ!$D$39:$D$782,СВЦЭМ!$A$39:$A$782,$A157,СВЦЭМ!$B$39:$B$782,M$155)+'СЕТ СН'!$I$14+СВЦЭМ!$D$10+'СЕТ СН'!$I$6-'СЕТ СН'!$I$26</f>
        <v>1475.0381833599999</v>
      </c>
      <c r="N157" s="36">
        <f>SUMIFS(СВЦЭМ!$D$39:$D$782,СВЦЭМ!$A$39:$A$782,$A157,СВЦЭМ!$B$39:$B$782,N$155)+'СЕТ СН'!$I$14+СВЦЭМ!$D$10+'СЕТ СН'!$I$6-'СЕТ СН'!$I$26</f>
        <v>1472.4299055900001</v>
      </c>
      <c r="O157" s="36">
        <f>SUMIFS(СВЦЭМ!$D$39:$D$782,СВЦЭМ!$A$39:$A$782,$A157,СВЦЭМ!$B$39:$B$782,O$155)+'СЕТ СН'!$I$14+СВЦЭМ!$D$10+'СЕТ СН'!$I$6-'СЕТ СН'!$I$26</f>
        <v>1473.8771086100001</v>
      </c>
      <c r="P157" s="36">
        <f>SUMIFS(СВЦЭМ!$D$39:$D$782,СВЦЭМ!$A$39:$A$782,$A157,СВЦЭМ!$B$39:$B$782,P$155)+'СЕТ СН'!$I$14+СВЦЭМ!$D$10+'СЕТ СН'!$I$6-'СЕТ СН'!$I$26</f>
        <v>1476.61946782</v>
      </c>
      <c r="Q157" s="36">
        <f>SUMIFS(СВЦЭМ!$D$39:$D$782,СВЦЭМ!$A$39:$A$782,$A157,СВЦЭМ!$B$39:$B$782,Q$155)+'СЕТ СН'!$I$14+СВЦЭМ!$D$10+'СЕТ СН'!$I$6-'СЕТ СН'!$I$26</f>
        <v>1480.23425327</v>
      </c>
      <c r="R157" s="36">
        <f>SUMIFS(СВЦЭМ!$D$39:$D$782,СВЦЭМ!$A$39:$A$782,$A157,СВЦЭМ!$B$39:$B$782,R$155)+'СЕТ СН'!$I$14+СВЦЭМ!$D$10+'СЕТ СН'!$I$6-'СЕТ СН'!$I$26</f>
        <v>1473.4711402200001</v>
      </c>
      <c r="S157" s="36">
        <f>SUMIFS(СВЦЭМ!$D$39:$D$782,СВЦЭМ!$A$39:$A$782,$A157,СВЦЭМ!$B$39:$B$782,S$155)+'СЕТ СН'!$I$14+СВЦЭМ!$D$10+'СЕТ СН'!$I$6-'СЕТ СН'!$I$26</f>
        <v>1489.1574848400001</v>
      </c>
      <c r="T157" s="36">
        <f>SUMIFS(СВЦЭМ!$D$39:$D$782,СВЦЭМ!$A$39:$A$782,$A157,СВЦЭМ!$B$39:$B$782,T$155)+'СЕТ СН'!$I$14+СВЦЭМ!$D$10+'СЕТ СН'!$I$6-'СЕТ СН'!$I$26</f>
        <v>1524.6066265099998</v>
      </c>
      <c r="U157" s="36">
        <f>SUMIFS(СВЦЭМ!$D$39:$D$782,СВЦЭМ!$A$39:$A$782,$A157,СВЦЭМ!$B$39:$B$782,U$155)+'СЕТ СН'!$I$14+СВЦЭМ!$D$10+'СЕТ СН'!$I$6-'СЕТ СН'!$I$26</f>
        <v>1523.9864869600001</v>
      </c>
      <c r="V157" s="36">
        <f>SUMIFS(СВЦЭМ!$D$39:$D$782,СВЦЭМ!$A$39:$A$782,$A157,СВЦЭМ!$B$39:$B$782,V$155)+'СЕТ СН'!$I$14+СВЦЭМ!$D$10+'СЕТ СН'!$I$6-'СЕТ СН'!$I$26</f>
        <v>1491.28601114</v>
      </c>
      <c r="W157" s="36">
        <f>SUMIFS(СВЦЭМ!$D$39:$D$782,СВЦЭМ!$A$39:$A$782,$A157,СВЦЭМ!$B$39:$B$782,W$155)+'СЕТ СН'!$I$14+СВЦЭМ!$D$10+'СЕТ СН'!$I$6-'СЕТ СН'!$I$26</f>
        <v>1498.9187250300001</v>
      </c>
      <c r="X157" s="36">
        <f>SUMIFS(СВЦЭМ!$D$39:$D$782,СВЦЭМ!$A$39:$A$782,$A157,СВЦЭМ!$B$39:$B$782,X$155)+'СЕТ СН'!$I$14+СВЦЭМ!$D$10+'СЕТ СН'!$I$6-'СЕТ СН'!$I$26</f>
        <v>1503.8743363799999</v>
      </c>
      <c r="Y157" s="36">
        <f>SUMIFS(СВЦЭМ!$D$39:$D$782,СВЦЭМ!$A$39:$A$782,$A157,СВЦЭМ!$B$39:$B$782,Y$155)+'СЕТ СН'!$I$14+СВЦЭМ!$D$10+'СЕТ СН'!$I$6-'СЕТ СН'!$I$26</f>
        <v>1475.01918475</v>
      </c>
    </row>
    <row r="158" spans="1:27" ht="15.75" x14ac:dyDescent="0.2">
      <c r="A158" s="35">
        <f t="shared" ref="A158:A186" si="4">A157+1</f>
        <v>44411</v>
      </c>
      <c r="B158" s="36">
        <f>SUMIFS(СВЦЭМ!$D$39:$D$782,СВЦЭМ!$A$39:$A$782,$A158,СВЦЭМ!$B$39:$B$782,B$155)+'СЕТ СН'!$I$14+СВЦЭМ!$D$10+'СЕТ СН'!$I$6-'СЕТ СН'!$I$26</f>
        <v>1620.9139112299999</v>
      </c>
      <c r="C158" s="36">
        <f>SUMIFS(СВЦЭМ!$D$39:$D$782,СВЦЭМ!$A$39:$A$782,$A158,СВЦЭМ!$B$39:$B$782,C$155)+'СЕТ СН'!$I$14+СВЦЭМ!$D$10+'СЕТ СН'!$I$6-'СЕТ СН'!$I$26</f>
        <v>1693.0916954700001</v>
      </c>
      <c r="D158" s="36">
        <f>SUMIFS(СВЦЭМ!$D$39:$D$782,СВЦЭМ!$A$39:$A$782,$A158,СВЦЭМ!$B$39:$B$782,D$155)+'СЕТ СН'!$I$14+СВЦЭМ!$D$10+'СЕТ СН'!$I$6-'СЕТ СН'!$I$26</f>
        <v>1755.51474201</v>
      </c>
      <c r="E158" s="36">
        <f>SUMIFS(СВЦЭМ!$D$39:$D$782,СВЦЭМ!$A$39:$A$782,$A158,СВЦЭМ!$B$39:$B$782,E$155)+'СЕТ СН'!$I$14+СВЦЭМ!$D$10+'СЕТ СН'!$I$6-'СЕТ СН'!$I$26</f>
        <v>1783.2279798499999</v>
      </c>
      <c r="F158" s="36">
        <f>SUMIFS(СВЦЭМ!$D$39:$D$782,СВЦЭМ!$A$39:$A$782,$A158,СВЦЭМ!$B$39:$B$782,F$155)+'СЕТ СН'!$I$14+СВЦЭМ!$D$10+'СЕТ СН'!$I$6-'СЕТ СН'!$I$26</f>
        <v>1783.8430823599999</v>
      </c>
      <c r="G158" s="36">
        <f>SUMIFS(СВЦЭМ!$D$39:$D$782,СВЦЭМ!$A$39:$A$782,$A158,СВЦЭМ!$B$39:$B$782,G$155)+'СЕТ СН'!$I$14+СВЦЭМ!$D$10+'СЕТ СН'!$I$6-'СЕТ СН'!$I$26</f>
        <v>1760.7010751099999</v>
      </c>
      <c r="H158" s="36">
        <f>SUMIFS(СВЦЭМ!$D$39:$D$782,СВЦЭМ!$A$39:$A$782,$A158,СВЦЭМ!$B$39:$B$782,H$155)+'СЕТ СН'!$I$14+СВЦЭМ!$D$10+'СЕТ СН'!$I$6-'СЕТ СН'!$I$26</f>
        <v>1704.42695841</v>
      </c>
      <c r="I158" s="36">
        <f>SUMIFS(СВЦЭМ!$D$39:$D$782,СВЦЭМ!$A$39:$A$782,$A158,СВЦЭМ!$B$39:$B$782,I$155)+'СЕТ СН'!$I$14+СВЦЭМ!$D$10+'СЕТ СН'!$I$6-'СЕТ СН'!$I$26</f>
        <v>1610.0939612</v>
      </c>
      <c r="J158" s="36">
        <f>SUMIFS(СВЦЭМ!$D$39:$D$782,СВЦЭМ!$A$39:$A$782,$A158,СВЦЭМ!$B$39:$B$782,J$155)+'СЕТ СН'!$I$14+СВЦЭМ!$D$10+'СЕТ СН'!$I$6-'СЕТ СН'!$I$26</f>
        <v>1522.6721033399999</v>
      </c>
      <c r="K158" s="36">
        <f>SUMIFS(СВЦЭМ!$D$39:$D$782,СВЦЭМ!$A$39:$A$782,$A158,СВЦЭМ!$B$39:$B$782,K$155)+'СЕТ СН'!$I$14+СВЦЭМ!$D$10+'СЕТ СН'!$I$6-'СЕТ СН'!$I$26</f>
        <v>1476.14387502</v>
      </c>
      <c r="L158" s="36">
        <f>SUMIFS(СВЦЭМ!$D$39:$D$782,СВЦЭМ!$A$39:$A$782,$A158,СВЦЭМ!$B$39:$B$782,L$155)+'СЕТ СН'!$I$14+СВЦЭМ!$D$10+'СЕТ СН'!$I$6-'СЕТ СН'!$I$26</f>
        <v>1487.5523195599999</v>
      </c>
      <c r="M158" s="36">
        <f>SUMIFS(СВЦЭМ!$D$39:$D$782,СВЦЭМ!$A$39:$A$782,$A158,СВЦЭМ!$B$39:$B$782,M$155)+'СЕТ СН'!$I$14+СВЦЭМ!$D$10+'СЕТ СН'!$I$6-'СЕТ СН'!$I$26</f>
        <v>1503.12084798</v>
      </c>
      <c r="N158" s="36">
        <f>SUMIFS(СВЦЭМ!$D$39:$D$782,СВЦЭМ!$A$39:$A$782,$A158,СВЦЭМ!$B$39:$B$782,N$155)+'СЕТ СН'!$I$14+СВЦЭМ!$D$10+'СЕТ СН'!$I$6-'СЕТ СН'!$I$26</f>
        <v>1498.2416293599999</v>
      </c>
      <c r="O158" s="36">
        <f>SUMIFS(СВЦЭМ!$D$39:$D$782,СВЦЭМ!$A$39:$A$782,$A158,СВЦЭМ!$B$39:$B$782,O$155)+'СЕТ СН'!$I$14+СВЦЭМ!$D$10+'СЕТ СН'!$I$6-'СЕТ СН'!$I$26</f>
        <v>1528.93763549</v>
      </c>
      <c r="P158" s="36">
        <f>SUMIFS(СВЦЭМ!$D$39:$D$782,СВЦЭМ!$A$39:$A$782,$A158,СВЦЭМ!$B$39:$B$782,P$155)+'СЕТ СН'!$I$14+СВЦЭМ!$D$10+'СЕТ СН'!$I$6-'СЕТ СН'!$I$26</f>
        <v>1542.40122028</v>
      </c>
      <c r="Q158" s="36">
        <f>SUMIFS(СВЦЭМ!$D$39:$D$782,СВЦЭМ!$A$39:$A$782,$A158,СВЦЭМ!$B$39:$B$782,Q$155)+'СЕТ СН'!$I$14+СВЦЭМ!$D$10+'СЕТ СН'!$I$6-'СЕТ СН'!$I$26</f>
        <v>1571.2171020400001</v>
      </c>
      <c r="R158" s="36">
        <f>SUMIFS(СВЦЭМ!$D$39:$D$782,СВЦЭМ!$A$39:$A$782,$A158,СВЦЭМ!$B$39:$B$782,R$155)+'СЕТ СН'!$I$14+СВЦЭМ!$D$10+'СЕТ СН'!$I$6-'СЕТ СН'!$I$26</f>
        <v>1554.62005303</v>
      </c>
      <c r="S158" s="36">
        <f>SUMIFS(СВЦЭМ!$D$39:$D$782,СВЦЭМ!$A$39:$A$782,$A158,СВЦЭМ!$B$39:$B$782,S$155)+'СЕТ СН'!$I$14+СВЦЭМ!$D$10+'СЕТ СН'!$I$6-'СЕТ СН'!$I$26</f>
        <v>1568.9003617899998</v>
      </c>
      <c r="T158" s="36">
        <f>SUMIFS(СВЦЭМ!$D$39:$D$782,СВЦЭМ!$A$39:$A$782,$A158,СВЦЭМ!$B$39:$B$782,T$155)+'СЕТ СН'!$I$14+СВЦЭМ!$D$10+'СЕТ СН'!$I$6-'СЕТ СН'!$I$26</f>
        <v>1523.82187043</v>
      </c>
      <c r="U158" s="36">
        <f>SUMIFS(СВЦЭМ!$D$39:$D$782,СВЦЭМ!$A$39:$A$782,$A158,СВЦЭМ!$B$39:$B$782,U$155)+'СЕТ СН'!$I$14+СВЦЭМ!$D$10+'СЕТ СН'!$I$6-'СЕТ СН'!$I$26</f>
        <v>1515.3733134399999</v>
      </c>
      <c r="V158" s="36">
        <f>SUMIFS(СВЦЭМ!$D$39:$D$782,СВЦЭМ!$A$39:$A$782,$A158,СВЦЭМ!$B$39:$B$782,V$155)+'СЕТ СН'!$I$14+СВЦЭМ!$D$10+'СЕТ СН'!$I$6-'СЕТ СН'!$I$26</f>
        <v>1535.40110136</v>
      </c>
      <c r="W158" s="36">
        <f>SUMIFS(СВЦЭМ!$D$39:$D$782,СВЦЭМ!$A$39:$A$782,$A158,СВЦЭМ!$B$39:$B$782,W$155)+'СЕТ СН'!$I$14+СВЦЭМ!$D$10+'СЕТ СН'!$I$6-'СЕТ СН'!$I$26</f>
        <v>1550.7292047400001</v>
      </c>
      <c r="X158" s="36">
        <f>SUMIFS(СВЦЭМ!$D$39:$D$782,СВЦЭМ!$A$39:$A$782,$A158,СВЦЭМ!$B$39:$B$782,X$155)+'СЕТ СН'!$I$14+СВЦЭМ!$D$10+'СЕТ СН'!$I$6-'СЕТ СН'!$I$26</f>
        <v>1521.0605115799999</v>
      </c>
      <c r="Y158" s="36">
        <f>SUMIFS(СВЦЭМ!$D$39:$D$782,СВЦЭМ!$A$39:$A$782,$A158,СВЦЭМ!$B$39:$B$782,Y$155)+'СЕТ СН'!$I$14+СВЦЭМ!$D$10+'СЕТ СН'!$I$6-'СЕТ СН'!$I$26</f>
        <v>1534.7884516199999</v>
      </c>
    </row>
    <row r="159" spans="1:27" ht="15.75" x14ac:dyDescent="0.2">
      <c r="A159" s="35">
        <f t="shared" si="4"/>
        <v>44412</v>
      </c>
      <c r="B159" s="36">
        <f>SUMIFS(СВЦЭМ!$D$39:$D$782,СВЦЭМ!$A$39:$A$782,$A159,СВЦЭМ!$B$39:$B$782,B$155)+'СЕТ СН'!$I$14+СВЦЭМ!$D$10+'СЕТ СН'!$I$6-'СЕТ СН'!$I$26</f>
        <v>1556.6636258799999</v>
      </c>
      <c r="C159" s="36">
        <f>SUMIFS(СВЦЭМ!$D$39:$D$782,СВЦЭМ!$A$39:$A$782,$A159,СВЦЭМ!$B$39:$B$782,C$155)+'СЕТ СН'!$I$14+СВЦЭМ!$D$10+'СЕТ СН'!$I$6-'СЕТ СН'!$I$26</f>
        <v>1636.6030417500001</v>
      </c>
      <c r="D159" s="36">
        <f>SUMIFS(СВЦЭМ!$D$39:$D$782,СВЦЭМ!$A$39:$A$782,$A159,СВЦЭМ!$B$39:$B$782,D$155)+'СЕТ СН'!$I$14+СВЦЭМ!$D$10+'СЕТ СН'!$I$6-'СЕТ СН'!$I$26</f>
        <v>1699.38649429</v>
      </c>
      <c r="E159" s="36">
        <f>SUMIFS(СВЦЭМ!$D$39:$D$782,СВЦЭМ!$A$39:$A$782,$A159,СВЦЭМ!$B$39:$B$782,E$155)+'СЕТ СН'!$I$14+СВЦЭМ!$D$10+'СЕТ СН'!$I$6-'СЕТ СН'!$I$26</f>
        <v>1723.0147549599999</v>
      </c>
      <c r="F159" s="36">
        <f>SUMIFS(СВЦЭМ!$D$39:$D$782,СВЦЭМ!$A$39:$A$782,$A159,СВЦЭМ!$B$39:$B$782,F$155)+'СЕТ СН'!$I$14+СВЦЭМ!$D$10+'СЕТ СН'!$I$6-'СЕТ СН'!$I$26</f>
        <v>1725.3875481699999</v>
      </c>
      <c r="G159" s="36">
        <f>SUMIFS(СВЦЭМ!$D$39:$D$782,СВЦЭМ!$A$39:$A$782,$A159,СВЦЭМ!$B$39:$B$782,G$155)+'СЕТ СН'!$I$14+СВЦЭМ!$D$10+'СЕТ СН'!$I$6-'СЕТ СН'!$I$26</f>
        <v>1709.04524601</v>
      </c>
      <c r="H159" s="36">
        <f>SUMIFS(СВЦЭМ!$D$39:$D$782,СВЦЭМ!$A$39:$A$782,$A159,СВЦЭМ!$B$39:$B$782,H$155)+'СЕТ СН'!$I$14+СВЦЭМ!$D$10+'СЕТ СН'!$I$6-'СЕТ СН'!$I$26</f>
        <v>1663.6288396599998</v>
      </c>
      <c r="I159" s="36">
        <f>SUMIFS(СВЦЭМ!$D$39:$D$782,СВЦЭМ!$A$39:$A$782,$A159,СВЦЭМ!$B$39:$B$782,I$155)+'СЕТ СН'!$I$14+СВЦЭМ!$D$10+'СЕТ СН'!$I$6-'СЕТ СН'!$I$26</f>
        <v>1579.00825646</v>
      </c>
      <c r="J159" s="36">
        <f>SUMIFS(СВЦЭМ!$D$39:$D$782,СВЦЭМ!$A$39:$A$782,$A159,СВЦЭМ!$B$39:$B$782,J$155)+'СЕТ СН'!$I$14+СВЦЭМ!$D$10+'СЕТ СН'!$I$6-'СЕТ СН'!$I$26</f>
        <v>1503.0083786299999</v>
      </c>
      <c r="K159" s="36">
        <f>SUMIFS(СВЦЭМ!$D$39:$D$782,СВЦЭМ!$A$39:$A$782,$A159,СВЦЭМ!$B$39:$B$782,K$155)+'СЕТ СН'!$I$14+СВЦЭМ!$D$10+'СЕТ СН'!$I$6-'СЕТ СН'!$I$26</f>
        <v>1457.3723163099999</v>
      </c>
      <c r="L159" s="36">
        <f>SUMIFS(СВЦЭМ!$D$39:$D$782,СВЦЭМ!$A$39:$A$782,$A159,СВЦЭМ!$B$39:$B$782,L$155)+'СЕТ СН'!$I$14+СВЦЭМ!$D$10+'СЕТ СН'!$I$6-'СЕТ СН'!$I$26</f>
        <v>1463.0785121499998</v>
      </c>
      <c r="M159" s="36">
        <f>SUMIFS(СВЦЭМ!$D$39:$D$782,СВЦЭМ!$A$39:$A$782,$A159,СВЦЭМ!$B$39:$B$782,M$155)+'СЕТ СН'!$I$14+СВЦЭМ!$D$10+'СЕТ СН'!$I$6-'СЕТ СН'!$I$26</f>
        <v>1468.4617153899999</v>
      </c>
      <c r="N159" s="36">
        <f>SUMIFS(СВЦЭМ!$D$39:$D$782,СВЦЭМ!$A$39:$A$782,$A159,СВЦЭМ!$B$39:$B$782,N$155)+'СЕТ СН'!$I$14+СВЦЭМ!$D$10+'СЕТ СН'!$I$6-'СЕТ СН'!$I$26</f>
        <v>1469.5852090399999</v>
      </c>
      <c r="O159" s="36">
        <f>SUMIFS(СВЦЭМ!$D$39:$D$782,СВЦЭМ!$A$39:$A$782,$A159,СВЦЭМ!$B$39:$B$782,O$155)+'СЕТ СН'!$I$14+СВЦЭМ!$D$10+'СЕТ СН'!$I$6-'СЕТ СН'!$I$26</f>
        <v>1482.4787890100001</v>
      </c>
      <c r="P159" s="36">
        <f>SUMIFS(СВЦЭМ!$D$39:$D$782,СВЦЭМ!$A$39:$A$782,$A159,СВЦЭМ!$B$39:$B$782,P$155)+'СЕТ СН'!$I$14+СВЦЭМ!$D$10+'СЕТ СН'!$I$6-'СЕТ СН'!$I$26</f>
        <v>1486.7607398</v>
      </c>
      <c r="Q159" s="36">
        <f>SUMIFS(СВЦЭМ!$D$39:$D$782,СВЦЭМ!$A$39:$A$782,$A159,СВЦЭМ!$B$39:$B$782,Q$155)+'СЕТ СН'!$I$14+СВЦЭМ!$D$10+'СЕТ СН'!$I$6-'СЕТ СН'!$I$26</f>
        <v>1492.55453762</v>
      </c>
      <c r="R159" s="36">
        <f>SUMIFS(СВЦЭМ!$D$39:$D$782,СВЦЭМ!$A$39:$A$782,$A159,СВЦЭМ!$B$39:$B$782,R$155)+'СЕТ СН'!$I$14+СВЦЭМ!$D$10+'СЕТ СН'!$I$6-'СЕТ СН'!$I$26</f>
        <v>1491.5300484499999</v>
      </c>
      <c r="S159" s="36">
        <f>SUMIFS(СВЦЭМ!$D$39:$D$782,СВЦЭМ!$A$39:$A$782,$A159,СВЦЭМ!$B$39:$B$782,S$155)+'СЕТ СН'!$I$14+СВЦЭМ!$D$10+'СЕТ СН'!$I$6-'СЕТ СН'!$I$26</f>
        <v>1499.4078623800001</v>
      </c>
      <c r="T159" s="36">
        <f>SUMIFS(СВЦЭМ!$D$39:$D$782,СВЦЭМ!$A$39:$A$782,$A159,СВЦЭМ!$B$39:$B$782,T$155)+'СЕТ СН'!$I$14+СВЦЭМ!$D$10+'СЕТ СН'!$I$6-'СЕТ СН'!$I$26</f>
        <v>1526.9340791899999</v>
      </c>
      <c r="U159" s="36">
        <f>SUMIFS(СВЦЭМ!$D$39:$D$782,СВЦЭМ!$A$39:$A$782,$A159,СВЦЭМ!$B$39:$B$782,U$155)+'СЕТ СН'!$I$14+СВЦЭМ!$D$10+'СЕТ СН'!$I$6-'СЕТ СН'!$I$26</f>
        <v>1513.33832536</v>
      </c>
      <c r="V159" s="36">
        <f>SUMIFS(СВЦЭМ!$D$39:$D$782,СВЦЭМ!$A$39:$A$782,$A159,СВЦЭМ!$B$39:$B$782,V$155)+'СЕТ СН'!$I$14+СВЦЭМ!$D$10+'СЕТ СН'!$I$6-'СЕТ СН'!$I$26</f>
        <v>1506.2751177499999</v>
      </c>
      <c r="W159" s="36">
        <f>SUMIFS(СВЦЭМ!$D$39:$D$782,СВЦЭМ!$A$39:$A$782,$A159,СВЦЭМ!$B$39:$B$782,W$155)+'СЕТ СН'!$I$14+СВЦЭМ!$D$10+'СЕТ СН'!$I$6-'СЕТ СН'!$I$26</f>
        <v>1529.3497153999999</v>
      </c>
      <c r="X159" s="36">
        <f>SUMIFS(СВЦЭМ!$D$39:$D$782,СВЦЭМ!$A$39:$A$782,$A159,СВЦЭМ!$B$39:$B$782,X$155)+'СЕТ СН'!$I$14+СВЦЭМ!$D$10+'СЕТ СН'!$I$6-'СЕТ СН'!$I$26</f>
        <v>1492.46108284</v>
      </c>
      <c r="Y159" s="36">
        <f>SUMIFS(СВЦЭМ!$D$39:$D$782,СВЦЭМ!$A$39:$A$782,$A159,СВЦЭМ!$B$39:$B$782,Y$155)+'СЕТ СН'!$I$14+СВЦЭМ!$D$10+'СЕТ СН'!$I$6-'СЕТ СН'!$I$26</f>
        <v>1477.44815414</v>
      </c>
    </row>
    <row r="160" spans="1:27" ht="15.75" x14ac:dyDescent="0.2">
      <c r="A160" s="35">
        <f t="shared" si="4"/>
        <v>44413</v>
      </c>
      <c r="B160" s="36">
        <f>SUMIFS(СВЦЭМ!$D$39:$D$782,СВЦЭМ!$A$39:$A$782,$A160,СВЦЭМ!$B$39:$B$782,B$155)+'СЕТ СН'!$I$14+СВЦЭМ!$D$10+'СЕТ СН'!$I$6-'СЕТ СН'!$I$26</f>
        <v>1627.0442805399998</v>
      </c>
      <c r="C160" s="36">
        <f>SUMIFS(СВЦЭМ!$D$39:$D$782,СВЦЭМ!$A$39:$A$782,$A160,СВЦЭМ!$B$39:$B$782,C$155)+'СЕТ СН'!$I$14+СВЦЭМ!$D$10+'СЕТ СН'!$I$6-'СЕТ СН'!$I$26</f>
        <v>1697.4887629899999</v>
      </c>
      <c r="D160" s="36">
        <f>SUMIFS(СВЦЭМ!$D$39:$D$782,СВЦЭМ!$A$39:$A$782,$A160,СВЦЭМ!$B$39:$B$782,D$155)+'СЕТ СН'!$I$14+СВЦЭМ!$D$10+'СЕТ СН'!$I$6-'СЕТ СН'!$I$26</f>
        <v>1766.94096337</v>
      </c>
      <c r="E160" s="36">
        <f>SUMIFS(СВЦЭМ!$D$39:$D$782,СВЦЭМ!$A$39:$A$782,$A160,СВЦЭМ!$B$39:$B$782,E$155)+'СЕТ СН'!$I$14+СВЦЭМ!$D$10+'СЕТ СН'!$I$6-'СЕТ СН'!$I$26</f>
        <v>1788.2551638499999</v>
      </c>
      <c r="F160" s="36">
        <f>SUMIFS(СВЦЭМ!$D$39:$D$782,СВЦЭМ!$A$39:$A$782,$A160,СВЦЭМ!$B$39:$B$782,F$155)+'СЕТ СН'!$I$14+СВЦЭМ!$D$10+'СЕТ СН'!$I$6-'СЕТ СН'!$I$26</f>
        <v>1786.666731</v>
      </c>
      <c r="G160" s="36">
        <f>SUMIFS(СВЦЭМ!$D$39:$D$782,СВЦЭМ!$A$39:$A$782,$A160,СВЦЭМ!$B$39:$B$782,G$155)+'СЕТ СН'!$I$14+СВЦЭМ!$D$10+'СЕТ СН'!$I$6-'СЕТ СН'!$I$26</f>
        <v>1769.6355209199999</v>
      </c>
      <c r="H160" s="36">
        <f>SUMIFS(СВЦЭМ!$D$39:$D$782,СВЦЭМ!$A$39:$A$782,$A160,СВЦЭМ!$B$39:$B$782,H$155)+'СЕТ СН'!$I$14+СВЦЭМ!$D$10+'СЕТ СН'!$I$6-'СЕТ СН'!$I$26</f>
        <v>1737.59917028</v>
      </c>
      <c r="I160" s="36">
        <f>SUMIFS(СВЦЭМ!$D$39:$D$782,СВЦЭМ!$A$39:$A$782,$A160,СВЦЭМ!$B$39:$B$782,I$155)+'СЕТ СН'!$I$14+СВЦЭМ!$D$10+'СЕТ СН'!$I$6-'СЕТ СН'!$I$26</f>
        <v>1652.6365997399998</v>
      </c>
      <c r="J160" s="36">
        <f>SUMIFS(СВЦЭМ!$D$39:$D$782,СВЦЭМ!$A$39:$A$782,$A160,СВЦЭМ!$B$39:$B$782,J$155)+'СЕТ СН'!$I$14+СВЦЭМ!$D$10+'СЕТ СН'!$I$6-'СЕТ СН'!$I$26</f>
        <v>1578.7471005</v>
      </c>
      <c r="K160" s="36">
        <f>SUMIFS(СВЦЭМ!$D$39:$D$782,СВЦЭМ!$A$39:$A$782,$A160,СВЦЭМ!$B$39:$B$782,K$155)+'СЕТ СН'!$I$14+СВЦЭМ!$D$10+'СЕТ СН'!$I$6-'СЕТ СН'!$I$26</f>
        <v>1519.6820386700001</v>
      </c>
      <c r="L160" s="36">
        <f>SUMIFS(СВЦЭМ!$D$39:$D$782,СВЦЭМ!$A$39:$A$782,$A160,СВЦЭМ!$B$39:$B$782,L$155)+'СЕТ СН'!$I$14+СВЦЭМ!$D$10+'СЕТ СН'!$I$6-'СЕТ СН'!$I$26</f>
        <v>1527.5778332599998</v>
      </c>
      <c r="M160" s="36">
        <f>SUMIFS(СВЦЭМ!$D$39:$D$782,СВЦЭМ!$A$39:$A$782,$A160,СВЦЭМ!$B$39:$B$782,M$155)+'СЕТ СН'!$I$14+СВЦЭМ!$D$10+'СЕТ СН'!$I$6-'СЕТ СН'!$I$26</f>
        <v>1535.59983023</v>
      </c>
      <c r="N160" s="36">
        <f>SUMIFS(СВЦЭМ!$D$39:$D$782,СВЦЭМ!$A$39:$A$782,$A160,СВЦЭМ!$B$39:$B$782,N$155)+'СЕТ СН'!$I$14+СВЦЭМ!$D$10+'СЕТ СН'!$I$6-'СЕТ СН'!$I$26</f>
        <v>1512.1422630100001</v>
      </c>
      <c r="O160" s="36">
        <f>SUMIFS(СВЦЭМ!$D$39:$D$782,СВЦЭМ!$A$39:$A$782,$A160,СВЦЭМ!$B$39:$B$782,O$155)+'СЕТ СН'!$I$14+СВЦЭМ!$D$10+'СЕТ СН'!$I$6-'СЕТ СН'!$I$26</f>
        <v>1519.9515455999999</v>
      </c>
      <c r="P160" s="36">
        <f>SUMIFS(СВЦЭМ!$D$39:$D$782,СВЦЭМ!$A$39:$A$782,$A160,СВЦЭМ!$B$39:$B$782,P$155)+'СЕТ СН'!$I$14+СВЦЭМ!$D$10+'СЕТ СН'!$I$6-'СЕТ СН'!$I$26</f>
        <v>1555.8955513799999</v>
      </c>
      <c r="Q160" s="36">
        <f>SUMIFS(СВЦЭМ!$D$39:$D$782,СВЦЭМ!$A$39:$A$782,$A160,СВЦЭМ!$B$39:$B$782,Q$155)+'СЕТ СН'!$I$14+СВЦЭМ!$D$10+'СЕТ СН'!$I$6-'СЕТ СН'!$I$26</f>
        <v>1564.3265516399999</v>
      </c>
      <c r="R160" s="36">
        <f>SUMIFS(СВЦЭМ!$D$39:$D$782,СВЦЭМ!$A$39:$A$782,$A160,СВЦЭМ!$B$39:$B$782,R$155)+'СЕТ СН'!$I$14+СВЦЭМ!$D$10+'СЕТ СН'!$I$6-'СЕТ СН'!$I$26</f>
        <v>1569.5872873999999</v>
      </c>
      <c r="S160" s="36">
        <f>SUMIFS(СВЦЭМ!$D$39:$D$782,СВЦЭМ!$A$39:$A$782,$A160,СВЦЭМ!$B$39:$B$782,S$155)+'СЕТ СН'!$I$14+СВЦЭМ!$D$10+'СЕТ СН'!$I$6-'СЕТ СН'!$I$26</f>
        <v>1533.62318301</v>
      </c>
      <c r="T160" s="36">
        <f>SUMIFS(СВЦЭМ!$D$39:$D$782,СВЦЭМ!$A$39:$A$782,$A160,СВЦЭМ!$B$39:$B$782,T$155)+'СЕТ СН'!$I$14+СВЦЭМ!$D$10+'СЕТ СН'!$I$6-'СЕТ СН'!$I$26</f>
        <v>1525.90826126</v>
      </c>
      <c r="U160" s="36">
        <f>SUMIFS(СВЦЭМ!$D$39:$D$782,СВЦЭМ!$A$39:$A$782,$A160,СВЦЭМ!$B$39:$B$782,U$155)+'СЕТ СН'!$I$14+СВЦЭМ!$D$10+'СЕТ СН'!$I$6-'СЕТ СН'!$I$26</f>
        <v>1519.8455490199999</v>
      </c>
      <c r="V160" s="36">
        <f>SUMIFS(СВЦЭМ!$D$39:$D$782,СВЦЭМ!$A$39:$A$782,$A160,СВЦЭМ!$B$39:$B$782,V$155)+'СЕТ СН'!$I$14+СВЦЭМ!$D$10+'СЕТ СН'!$I$6-'СЕТ СН'!$I$26</f>
        <v>1516.54770113</v>
      </c>
      <c r="W160" s="36">
        <f>SUMIFS(СВЦЭМ!$D$39:$D$782,СВЦЭМ!$A$39:$A$782,$A160,СВЦЭМ!$B$39:$B$782,W$155)+'СЕТ СН'!$I$14+СВЦЭМ!$D$10+'СЕТ СН'!$I$6-'СЕТ СН'!$I$26</f>
        <v>1530.29322718</v>
      </c>
      <c r="X160" s="36">
        <f>SUMIFS(СВЦЭМ!$D$39:$D$782,СВЦЭМ!$A$39:$A$782,$A160,СВЦЭМ!$B$39:$B$782,X$155)+'СЕТ СН'!$I$14+СВЦЭМ!$D$10+'СЕТ СН'!$I$6-'СЕТ СН'!$I$26</f>
        <v>1501.2005611899999</v>
      </c>
      <c r="Y160" s="36">
        <f>SUMIFS(СВЦЭМ!$D$39:$D$782,СВЦЭМ!$A$39:$A$782,$A160,СВЦЭМ!$B$39:$B$782,Y$155)+'СЕТ СН'!$I$14+СВЦЭМ!$D$10+'СЕТ СН'!$I$6-'СЕТ СН'!$I$26</f>
        <v>1506.4615046199999</v>
      </c>
    </row>
    <row r="161" spans="1:25" ht="15.75" x14ac:dyDescent="0.2">
      <c r="A161" s="35">
        <f t="shared" si="4"/>
        <v>44414</v>
      </c>
      <c r="B161" s="36">
        <f>SUMIFS(СВЦЭМ!$D$39:$D$782,СВЦЭМ!$A$39:$A$782,$A161,СВЦЭМ!$B$39:$B$782,B$155)+'СЕТ СН'!$I$14+СВЦЭМ!$D$10+'СЕТ СН'!$I$6-'СЕТ СН'!$I$26</f>
        <v>1534.3217153400001</v>
      </c>
      <c r="C161" s="36">
        <f>SUMIFS(СВЦЭМ!$D$39:$D$782,СВЦЭМ!$A$39:$A$782,$A161,СВЦЭМ!$B$39:$B$782,C$155)+'СЕТ СН'!$I$14+СВЦЭМ!$D$10+'СЕТ СН'!$I$6-'СЕТ СН'!$I$26</f>
        <v>1565.31722485</v>
      </c>
      <c r="D161" s="36">
        <f>SUMIFS(СВЦЭМ!$D$39:$D$782,СВЦЭМ!$A$39:$A$782,$A161,СВЦЭМ!$B$39:$B$782,D$155)+'СЕТ СН'!$I$14+СВЦЭМ!$D$10+'СЕТ СН'!$I$6-'СЕТ СН'!$I$26</f>
        <v>1590.64857676</v>
      </c>
      <c r="E161" s="36">
        <f>SUMIFS(СВЦЭМ!$D$39:$D$782,СВЦЭМ!$A$39:$A$782,$A161,СВЦЭМ!$B$39:$B$782,E$155)+'СЕТ СН'!$I$14+СВЦЭМ!$D$10+'СЕТ СН'!$I$6-'СЕТ СН'!$I$26</f>
        <v>1603.16009037</v>
      </c>
      <c r="F161" s="36">
        <f>SUMIFS(СВЦЭМ!$D$39:$D$782,СВЦЭМ!$A$39:$A$782,$A161,СВЦЭМ!$B$39:$B$782,F$155)+'СЕТ СН'!$I$14+СВЦЭМ!$D$10+'СЕТ СН'!$I$6-'СЕТ СН'!$I$26</f>
        <v>1599.6185042299999</v>
      </c>
      <c r="G161" s="36">
        <f>SUMIFS(СВЦЭМ!$D$39:$D$782,СВЦЭМ!$A$39:$A$782,$A161,СВЦЭМ!$B$39:$B$782,G$155)+'СЕТ СН'!$I$14+СВЦЭМ!$D$10+'СЕТ СН'!$I$6-'СЕТ СН'!$I$26</f>
        <v>1601.92321161</v>
      </c>
      <c r="H161" s="36">
        <f>SUMIFS(СВЦЭМ!$D$39:$D$782,СВЦЭМ!$A$39:$A$782,$A161,СВЦЭМ!$B$39:$B$782,H$155)+'СЕТ СН'!$I$14+СВЦЭМ!$D$10+'СЕТ СН'!$I$6-'СЕТ СН'!$I$26</f>
        <v>1598.2154713999998</v>
      </c>
      <c r="I161" s="36">
        <f>SUMIFS(СВЦЭМ!$D$39:$D$782,СВЦЭМ!$A$39:$A$782,$A161,СВЦЭМ!$B$39:$B$782,I$155)+'СЕТ СН'!$I$14+СВЦЭМ!$D$10+'СЕТ СН'!$I$6-'СЕТ СН'!$I$26</f>
        <v>1507.1299449799999</v>
      </c>
      <c r="J161" s="36">
        <f>SUMIFS(СВЦЭМ!$D$39:$D$782,СВЦЭМ!$A$39:$A$782,$A161,СВЦЭМ!$B$39:$B$782,J$155)+'СЕТ СН'!$I$14+СВЦЭМ!$D$10+'СЕТ СН'!$I$6-'СЕТ СН'!$I$26</f>
        <v>1451.1909749500001</v>
      </c>
      <c r="K161" s="36">
        <f>SUMIFS(СВЦЭМ!$D$39:$D$782,СВЦЭМ!$A$39:$A$782,$A161,СВЦЭМ!$B$39:$B$782,K$155)+'СЕТ СН'!$I$14+СВЦЭМ!$D$10+'СЕТ СН'!$I$6-'СЕТ СН'!$I$26</f>
        <v>1441.75319139</v>
      </c>
      <c r="L161" s="36">
        <f>SUMIFS(СВЦЭМ!$D$39:$D$782,СВЦЭМ!$A$39:$A$782,$A161,СВЦЭМ!$B$39:$B$782,L$155)+'СЕТ СН'!$I$14+СВЦЭМ!$D$10+'СЕТ СН'!$I$6-'СЕТ СН'!$I$26</f>
        <v>1441.9491672300001</v>
      </c>
      <c r="M161" s="36">
        <f>SUMIFS(СВЦЭМ!$D$39:$D$782,СВЦЭМ!$A$39:$A$782,$A161,СВЦЭМ!$B$39:$B$782,M$155)+'СЕТ СН'!$I$14+СВЦЭМ!$D$10+'СЕТ СН'!$I$6-'СЕТ СН'!$I$26</f>
        <v>1447.56849005</v>
      </c>
      <c r="N161" s="36">
        <f>SUMIFS(СВЦЭМ!$D$39:$D$782,СВЦЭМ!$A$39:$A$782,$A161,СВЦЭМ!$B$39:$B$782,N$155)+'СЕТ СН'!$I$14+СВЦЭМ!$D$10+'СЕТ СН'!$I$6-'СЕТ СН'!$I$26</f>
        <v>1452.92456023</v>
      </c>
      <c r="O161" s="36">
        <f>SUMIFS(СВЦЭМ!$D$39:$D$782,СВЦЭМ!$A$39:$A$782,$A161,СВЦЭМ!$B$39:$B$782,O$155)+'СЕТ СН'!$I$14+СВЦЭМ!$D$10+'СЕТ СН'!$I$6-'СЕТ СН'!$I$26</f>
        <v>1449.1096974899999</v>
      </c>
      <c r="P161" s="36">
        <f>SUMIFS(СВЦЭМ!$D$39:$D$782,СВЦЭМ!$A$39:$A$782,$A161,СВЦЭМ!$B$39:$B$782,P$155)+'СЕТ СН'!$I$14+СВЦЭМ!$D$10+'СЕТ СН'!$I$6-'СЕТ СН'!$I$26</f>
        <v>1430.6171525099999</v>
      </c>
      <c r="Q161" s="36">
        <f>SUMIFS(СВЦЭМ!$D$39:$D$782,СВЦЭМ!$A$39:$A$782,$A161,СВЦЭМ!$B$39:$B$782,Q$155)+'СЕТ СН'!$I$14+СВЦЭМ!$D$10+'СЕТ СН'!$I$6-'СЕТ СН'!$I$26</f>
        <v>1426.0767374799998</v>
      </c>
      <c r="R161" s="36">
        <f>SUMIFS(СВЦЭМ!$D$39:$D$782,СВЦЭМ!$A$39:$A$782,$A161,СВЦЭМ!$B$39:$B$782,R$155)+'СЕТ СН'!$I$14+СВЦЭМ!$D$10+'СЕТ СН'!$I$6-'СЕТ СН'!$I$26</f>
        <v>1429.1079284799998</v>
      </c>
      <c r="S161" s="36">
        <f>SUMIFS(СВЦЭМ!$D$39:$D$782,СВЦЭМ!$A$39:$A$782,$A161,СВЦЭМ!$B$39:$B$782,S$155)+'СЕТ СН'!$I$14+СВЦЭМ!$D$10+'СЕТ СН'!$I$6-'СЕТ СН'!$I$26</f>
        <v>1449.5615190799999</v>
      </c>
      <c r="T161" s="36">
        <f>SUMIFS(СВЦЭМ!$D$39:$D$782,СВЦЭМ!$A$39:$A$782,$A161,СВЦЭМ!$B$39:$B$782,T$155)+'СЕТ СН'!$I$14+СВЦЭМ!$D$10+'СЕТ СН'!$I$6-'СЕТ СН'!$I$26</f>
        <v>1481.56452657</v>
      </c>
      <c r="U161" s="36">
        <f>SUMIFS(СВЦЭМ!$D$39:$D$782,СВЦЭМ!$A$39:$A$782,$A161,СВЦЭМ!$B$39:$B$782,U$155)+'СЕТ СН'!$I$14+СВЦЭМ!$D$10+'СЕТ СН'!$I$6-'СЕТ СН'!$I$26</f>
        <v>1467.4082989799999</v>
      </c>
      <c r="V161" s="36">
        <f>SUMIFS(СВЦЭМ!$D$39:$D$782,СВЦЭМ!$A$39:$A$782,$A161,СВЦЭМ!$B$39:$B$782,V$155)+'СЕТ СН'!$I$14+СВЦЭМ!$D$10+'СЕТ СН'!$I$6-'СЕТ СН'!$I$26</f>
        <v>1468.23542559</v>
      </c>
      <c r="W161" s="36">
        <f>SUMIFS(СВЦЭМ!$D$39:$D$782,СВЦЭМ!$A$39:$A$782,$A161,СВЦЭМ!$B$39:$B$782,W$155)+'СЕТ СН'!$I$14+СВЦЭМ!$D$10+'СЕТ СН'!$I$6-'СЕТ СН'!$I$26</f>
        <v>1486.2687199899999</v>
      </c>
      <c r="X161" s="36">
        <f>SUMIFS(СВЦЭМ!$D$39:$D$782,СВЦЭМ!$A$39:$A$782,$A161,СВЦЭМ!$B$39:$B$782,X$155)+'СЕТ СН'!$I$14+СВЦЭМ!$D$10+'СЕТ СН'!$I$6-'СЕТ СН'!$I$26</f>
        <v>1457.1493861700001</v>
      </c>
      <c r="Y161" s="36">
        <f>SUMIFS(СВЦЭМ!$D$39:$D$782,СВЦЭМ!$A$39:$A$782,$A161,СВЦЭМ!$B$39:$B$782,Y$155)+'СЕТ СН'!$I$14+СВЦЭМ!$D$10+'СЕТ СН'!$I$6-'СЕТ СН'!$I$26</f>
        <v>1504.4022323099998</v>
      </c>
    </row>
    <row r="162" spans="1:25" ht="15.75" x14ac:dyDescent="0.2">
      <c r="A162" s="35">
        <f t="shared" si="4"/>
        <v>44415</v>
      </c>
      <c r="B162" s="36">
        <f>SUMIFS(СВЦЭМ!$D$39:$D$782,СВЦЭМ!$A$39:$A$782,$A162,СВЦЭМ!$B$39:$B$782,B$155)+'СЕТ СН'!$I$14+СВЦЭМ!$D$10+'СЕТ СН'!$I$6-'СЕТ СН'!$I$26</f>
        <v>1495.3212356199999</v>
      </c>
      <c r="C162" s="36">
        <f>SUMIFS(СВЦЭМ!$D$39:$D$782,СВЦЭМ!$A$39:$A$782,$A162,СВЦЭМ!$B$39:$B$782,C$155)+'СЕТ СН'!$I$14+СВЦЭМ!$D$10+'СЕТ СН'!$I$6-'СЕТ СН'!$I$26</f>
        <v>1537.5562453100001</v>
      </c>
      <c r="D162" s="36">
        <f>SUMIFS(СВЦЭМ!$D$39:$D$782,СВЦЭМ!$A$39:$A$782,$A162,СВЦЭМ!$B$39:$B$782,D$155)+'СЕТ СН'!$I$14+СВЦЭМ!$D$10+'СЕТ СН'!$I$6-'СЕТ СН'!$I$26</f>
        <v>1608.7286302699999</v>
      </c>
      <c r="E162" s="36">
        <f>SUMIFS(СВЦЭМ!$D$39:$D$782,СВЦЭМ!$A$39:$A$782,$A162,СВЦЭМ!$B$39:$B$782,E$155)+'СЕТ СН'!$I$14+СВЦЭМ!$D$10+'СЕТ СН'!$I$6-'СЕТ СН'!$I$26</f>
        <v>1622.0582897499999</v>
      </c>
      <c r="F162" s="36">
        <f>SUMIFS(СВЦЭМ!$D$39:$D$782,СВЦЭМ!$A$39:$A$782,$A162,СВЦЭМ!$B$39:$B$782,F$155)+'СЕТ СН'!$I$14+СВЦЭМ!$D$10+'СЕТ СН'!$I$6-'СЕТ СН'!$I$26</f>
        <v>1623.3893746899998</v>
      </c>
      <c r="G162" s="36">
        <f>SUMIFS(СВЦЭМ!$D$39:$D$782,СВЦЭМ!$A$39:$A$782,$A162,СВЦЭМ!$B$39:$B$782,G$155)+'СЕТ СН'!$I$14+СВЦЭМ!$D$10+'СЕТ СН'!$I$6-'СЕТ СН'!$I$26</f>
        <v>1630.87753471</v>
      </c>
      <c r="H162" s="36">
        <f>SUMIFS(СВЦЭМ!$D$39:$D$782,СВЦЭМ!$A$39:$A$782,$A162,СВЦЭМ!$B$39:$B$782,H$155)+'СЕТ СН'!$I$14+СВЦЭМ!$D$10+'СЕТ СН'!$I$6-'СЕТ СН'!$I$26</f>
        <v>1615.40346671</v>
      </c>
      <c r="I162" s="36">
        <f>SUMIFS(СВЦЭМ!$D$39:$D$782,СВЦЭМ!$A$39:$A$782,$A162,СВЦЭМ!$B$39:$B$782,I$155)+'СЕТ СН'!$I$14+СВЦЭМ!$D$10+'СЕТ СН'!$I$6-'СЕТ СН'!$I$26</f>
        <v>1585.2049614100001</v>
      </c>
      <c r="J162" s="36">
        <f>SUMIFS(СВЦЭМ!$D$39:$D$782,СВЦЭМ!$A$39:$A$782,$A162,СВЦЭМ!$B$39:$B$782,J$155)+'СЕТ СН'!$I$14+СВЦЭМ!$D$10+'СЕТ СН'!$I$6-'СЕТ СН'!$I$26</f>
        <v>1495.31387419</v>
      </c>
      <c r="K162" s="36">
        <f>SUMIFS(СВЦЭМ!$D$39:$D$782,СВЦЭМ!$A$39:$A$782,$A162,СВЦЭМ!$B$39:$B$782,K$155)+'СЕТ СН'!$I$14+СВЦЭМ!$D$10+'СЕТ СН'!$I$6-'СЕТ СН'!$I$26</f>
        <v>1433.46884933</v>
      </c>
      <c r="L162" s="36">
        <f>SUMIFS(СВЦЭМ!$D$39:$D$782,СВЦЭМ!$A$39:$A$782,$A162,СВЦЭМ!$B$39:$B$782,L$155)+'СЕТ СН'!$I$14+СВЦЭМ!$D$10+'СЕТ СН'!$I$6-'СЕТ СН'!$I$26</f>
        <v>1402.8575237999999</v>
      </c>
      <c r="M162" s="36">
        <f>SUMIFS(СВЦЭМ!$D$39:$D$782,СВЦЭМ!$A$39:$A$782,$A162,СВЦЭМ!$B$39:$B$782,M$155)+'СЕТ СН'!$I$14+СВЦЭМ!$D$10+'СЕТ СН'!$I$6-'СЕТ СН'!$I$26</f>
        <v>1402.9473191</v>
      </c>
      <c r="N162" s="36">
        <f>SUMIFS(СВЦЭМ!$D$39:$D$782,СВЦЭМ!$A$39:$A$782,$A162,СВЦЭМ!$B$39:$B$782,N$155)+'СЕТ СН'!$I$14+СВЦЭМ!$D$10+'СЕТ СН'!$I$6-'СЕТ СН'!$I$26</f>
        <v>1402.69292713</v>
      </c>
      <c r="O162" s="36">
        <f>SUMIFS(СВЦЭМ!$D$39:$D$782,СВЦЭМ!$A$39:$A$782,$A162,СВЦЭМ!$B$39:$B$782,O$155)+'СЕТ СН'!$I$14+СВЦЭМ!$D$10+'СЕТ СН'!$I$6-'СЕТ СН'!$I$26</f>
        <v>1424.2706390200001</v>
      </c>
      <c r="P162" s="36">
        <f>SUMIFS(СВЦЭМ!$D$39:$D$782,СВЦЭМ!$A$39:$A$782,$A162,СВЦЭМ!$B$39:$B$782,P$155)+'СЕТ СН'!$I$14+СВЦЭМ!$D$10+'СЕТ СН'!$I$6-'СЕТ СН'!$I$26</f>
        <v>1426.4105346299998</v>
      </c>
      <c r="Q162" s="36">
        <f>SUMIFS(СВЦЭМ!$D$39:$D$782,СВЦЭМ!$A$39:$A$782,$A162,СВЦЭМ!$B$39:$B$782,Q$155)+'СЕТ СН'!$I$14+СВЦЭМ!$D$10+'СЕТ СН'!$I$6-'СЕТ СН'!$I$26</f>
        <v>1435.3262655200001</v>
      </c>
      <c r="R162" s="36">
        <f>SUMIFS(СВЦЭМ!$D$39:$D$782,СВЦЭМ!$A$39:$A$782,$A162,СВЦЭМ!$B$39:$B$782,R$155)+'СЕТ СН'!$I$14+СВЦЭМ!$D$10+'СЕТ СН'!$I$6-'СЕТ СН'!$I$26</f>
        <v>1428.73602278</v>
      </c>
      <c r="S162" s="36">
        <f>SUMIFS(СВЦЭМ!$D$39:$D$782,СВЦЭМ!$A$39:$A$782,$A162,СВЦЭМ!$B$39:$B$782,S$155)+'СЕТ СН'!$I$14+СВЦЭМ!$D$10+'СЕТ СН'!$I$6-'СЕТ СН'!$I$26</f>
        <v>1426.8628083799999</v>
      </c>
      <c r="T162" s="36">
        <f>SUMIFS(СВЦЭМ!$D$39:$D$782,СВЦЭМ!$A$39:$A$782,$A162,СВЦЭМ!$B$39:$B$782,T$155)+'СЕТ СН'!$I$14+СВЦЭМ!$D$10+'СЕТ СН'!$I$6-'СЕТ СН'!$I$26</f>
        <v>1408.1939168700001</v>
      </c>
      <c r="U162" s="36">
        <f>SUMIFS(СВЦЭМ!$D$39:$D$782,СВЦЭМ!$A$39:$A$782,$A162,СВЦЭМ!$B$39:$B$782,U$155)+'СЕТ СН'!$I$14+СВЦЭМ!$D$10+'СЕТ СН'!$I$6-'СЕТ СН'!$I$26</f>
        <v>1407.4719271700001</v>
      </c>
      <c r="V162" s="36">
        <f>SUMIFS(СВЦЭМ!$D$39:$D$782,СВЦЭМ!$A$39:$A$782,$A162,СВЦЭМ!$B$39:$B$782,V$155)+'СЕТ СН'!$I$14+СВЦЭМ!$D$10+'СЕТ СН'!$I$6-'СЕТ СН'!$I$26</f>
        <v>1404.4383638199999</v>
      </c>
      <c r="W162" s="36">
        <f>SUMIFS(СВЦЭМ!$D$39:$D$782,СВЦЭМ!$A$39:$A$782,$A162,СВЦЭМ!$B$39:$B$782,W$155)+'СЕТ СН'!$I$14+СВЦЭМ!$D$10+'СЕТ СН'!$I$6-'СЕТ СН'!$I$26</f>
        <v>1423.23623193</v>
      </c>
      <c r="X162" s="36">
        <f>SUMIFS(СВЦЭМ!$D$39:$D$782,СВЦЭМ!$A$39:$A$782,$A162,СВЦЭМ!$B$39:$B$782,X$155)+'СЕТ СН'!$I$14+СВЦЭМ!$D$10+'СЕТ СН'!$I$6-'СЕТ СН'!$I$26</f>
        <v>1428.1090607199999</v>
      </c>
      <c r="Y162" s="36">
        <f>SUMIFS(СВЦЭМ!$D$39:$D$782,СВЦЭМ!$A$39:$A$782,$A162,СВЦЭМ!$B$39:$B$782,Y$155)+'СЕТ СН'!$I$14+СВЦЭМ!$D$10+'СЕТ СН'!$I$6-'СЕТ СН'!$I$26</f>
        <v>1464.41547365</v>
      </c>
    </row>
    <row r="163" spans="1:25" ht="15.75" x14ac:dyDescent="0.2">
      <c r="A163" s="35">
        <f t="shared" si="4"/>
        <v>44416</v>
      </c>
      <c r="B163" s="36">
        <f>SUMIFS(СВЦЭМ!$D$39:$D$782,СВЦЭМ!$A$39:$A$782,$A163,СВЦЭМ!$B$39:$B$782,B$155)+'СЕТ СН'!$I$14+СВЦЭМ!$D$10+'СЕТ СН'!$I$6-'СЕТ СН'!$I$26</f>
        <v>1541.94563593</v>
      </c>
      <c r="C163" s="36">
        <f>SUMIFS(СВЦЭМ!$D$39:$D$782,СВЦЭМ!$A$39:$A$782,$A163,СВЦЭМ!$B$39:$B$782,C$155)+'СЕТ СН'!$I$14+СВЦЭМ!$D$10+'СЕТ СН'!$I$6-'СЕТ СН'!$I$26</f>
        <v>1613.1602939099998</v>
      </c>
      <c r="D163" s="36">
        <f>SUMIFS(СВЦЭМ!$D$39:$D$782,СВЦЭМ!$A$39:$A$782,$A163,СВЦЭМ!$B$39:$B$782,D$155)+'СЕТ СН'!$I$14+СВЦЭМ!$D$10+'СЕТ СН'!$I$6-'СЕТ СН'!$I$26</f>
        <v>1666.5245033900001</v>
      </c>
      <c r="E163" s="36">
        <f>SUMIFS(СВЦЭМ!$D$39:$D$782,СВЦЭМ!$A$39:$A$782,$A163,СВЦЭМ!$B$39:$B$782,E$155)+'СЕТ СН'!$I$14+СВЦЭМ!$D$10+'СЕТ СН'!$I$6-'СЕТ СН'!$I$26</f>
        <v>1689.2305176599998</v>
      </c>
      <c r="F163" s="36">
        <f>SUMIFS(СВЦЭМ!$D$39:$D$782,СВЦЭМ!$A$39:$A$782,$A163,СВЦЭМ!$B$39:$B$782,F$155)+'СЕТ СН'!$I$14+СВЦЭМ!$D$10+'СЕТ СН'!$I$6-'СЕТ СН'!$I$26</f>
        <v>1691.2941221900001</v>
      </c>
      <c r="G163" s="36">
        <f>SUMIFS(СВЦЭМ!$D$39:$D$782,СВЦЭМ!$A$39:$A$782,$A163,СВЦЭМ!$B$39:$B$782,G$155)+'СЕТ СН'!$I$14+СВЦЭМ!$D$10+'СЕТ СН'!$I$6-'СЕТ СН'!$I$26</f>
        <v>1684.0914250999999</v>
      </c>
      <c r="H163" s="36">
        <f>SUMIFS(СВЦЭМ!$D$39:$D$782,СВЦЭМ!$A$39:$A$782,$A163,СВЦЭМ!$B$39:$B$782,H$155)+'СЕТ СН'!$I$14+СВЦЭМ!$D$10+'СЕТ СН'!$I$6-'СЕТ СН'!$I$26</f>
        <v>1653.6541726800001</v>
      </c>
      <c r="I163" s="36">
        <f>SUMIFS(СВЦЭМ!$D$39:$D$782,СВЦЭМ!$A$39:$A$782,$A163,СВЦЭМ!$B$39:$B$782,I$155)+'СЕТ СН'!$I$14+СВЦЭМ!$D$10+'СЕТ СН'!$I$6-'СЕТ СН'!$I$26</f>
        <v>1597.1392231300001</v>
      </c>
      <c r="J163" s="36">
        <f>SUMIFS(СВЦЭМ!$D$39:$D$782,СВЦЭМ!$A$39:$A$782,$A163,СВЦЭМ!$B$39:$B$782,J$155)+'СЕТ СН'!$I$14+СВЦЭМ!$D$10+'СЕТ СН'!$I$6-'СЕТ СН'!$I$26</f>
        <v>1502.7576072900001</v>
      </c>
      <c r="K163" s="36">
        <f>SUMIFS(СВЦЭМ!$D$39:$D$782,СВЦЭМ!$A$39:$A$782,$A163,СВЦЭМ!$B$39:$B$782,K$155)+'СЕТ СН'!$I$14+СВЦЭМ!$D$10+'СЕТ СН'!$I$6-'СЕТ СН'!$I$26</f>
        <v>1448.06142387</v>
      </c>
      <c r="L163" s="36">
        <f>SUMIFS(СВЦЭМ!$D$39:$D$782,СВЦЭМ!$A$39:$A$782,$A163,СВЦЭМ!$B$39:$B$782,L$155)+'СЕТ СН'!$I$14+СВЦЭМ!$D$10+'СЕТ СН'!$I$6-'СЕТ СН'!$I$26</f>
        <v>1473.6596495700001</v>
      </c>
      <c r="M163" s="36">
        <f>SUMIFS(СВЦЭМ!$D$39:$D$782,СВЦЭМ!$A$39:$A$782,$A163,СВЦЭМ!$B$39:$B$782,M$155)+'СЕТ СН'!$I$14+СВЦЭМ!$D$10+'СЕТ СН'!$I$6-'СЕТ СН'!$I$26</f>
        <v>1410.54877201</v>
      </c>
      <c r="N163" s="36">
        <f>SUMIFS(СВЦЭМ!$D$39:$D$782,СВЦЭМ!$A$39:$A$782,$A163,СВЦЭМ!$B$39:$B$782,N$155)+'СЕТ СН'!$I$14+СВЦЭМ!$D$10+'СЕТ СН'!$I$6-'СЕТ СН'!$I$26</f>
        <v>1424.9422390300001</v>
      </c>
      <c r="O163" s="36">
        <f>SUMIFS(СВЦЭМ!$D$39:$D$782,СВЦЭМ!$A$39:$A$782,$A163,СВЦЭМ!$B$39:$B$782,O$155)+'СЕТ СН'!$I$14+СВЦЭМ!$D$10+'СЕТ СН'!$I$6-'СЕТ СН'!$I$26</f>
        <v>1466.7359767600001</v>
      </c>
      <c r="P163" s="36">
        <f>SUMIFS(СВЦЭМ!$D$39:$D$782,СВЦЭМ!$A$39:$A$782,$A163,СВЦЭМ!$B$39:$B$782,P$155)+'СЕТ СН'!$I$14+СВЦЭМ!$D$10+'СЕТ СН'!$I$6-'СЕТ СН'!$I$26</f>
        <v>1449.0966868199998</v>
      </c>
      <c r="Q163" s="36">
        <f>SUMIFS(СВЦЭМ!$D$39:$D$782,СВЦЭМ!$A$39:$A$782,$A163,СВЦЭМ!$B$39:$B$782,Q$155)+'СЕТ СН'!$I$14+СВЦЭМ!$D$10+'СЕТ СН'!$I$6-'СЕТ СН'!$I$26</f>
        <v>1469.8032327000001</v>
      </c>
      <c r="R163" s="36">
        <f>SUMIFS(СВЦЭМ!$D$39:$D$782,СВЦЭМ!$A$39:$A$782,$A163,СВЦЭМ!$B$39:$B$782,R$155)+'СЕТ СН'!$I$14+СВЦЭМ!$D$10+'СЕТ СН'!$I$6-'СЕТ СН'!$I$26</f>
        <v>1458.40315835</v>
      </c>
      <c r="S163" s="36">
        <f>SUMIFS(СВЦЭМ!$D$39:$D$782,СВЦЭМ!$A$39:$A$782,$A163,СВЦЭМ!$B$39:$B$782,S$155)+'СЕТ СН'!$I$14+СВЦЭМ!$D$10+'СЕТ СН'!$I$6-'СЕТ СН'!$I$26</f>
        <v>1456.8506739999998</v>
      </c>
      <c r="T163" s="36">
        <f>SUMIFS(СВЦЭМ!$D$39:$D$782,СВЦЭМ!$A$39:$A$782,$A163,СВЦЭМ!$B$39:$B$782,T$155)+'СЕТ СН'!$I$14+СВЦЭМ!$D$10+'СЕТ СН'!$I$6-'СЕТ СН'!$I$26</f>
        <v>1409.1779250999998</v>
      </c>
      <c r="U163" s="36">
        <f>SUMIFS(СВЦЭМ!$D$39:$D$782,СВЦЭМ!$A$39:$A$782,$A163,СВЦЭМ!$B$39:$B$782,U$155)+'СЕТ СН'!$I$14+СВЦЭМ!$D$10+'СЕТ СН'!$I$6-'СЕТ СН'!$I$26</f>
        <v>1409.9339381699999</v>
      </c>
      <c r="V163" s="36">
        <f>SUMIFS(СВЦЭМ!$D$39:$D$782,СВЦЭМ!$A$39:$A$782,$A163,СВЦЭМ!$B$39:$B$782,V$155)+'СЕТ СН'!$I$14+СВЦЭМ!$D$10+'СЕТ СН'!$I$6-'СЕТ СН'!$I$26</f>
        <v>1403.34004598</v>
      </c>
      <c r="W163" s="36">
        <f>SUMIFS(СВЦЭМ!$D$39:$D$782,СВЦЭМ!$A$39:$A$782,$A163,СВЦЭМ!$B$39:$B$782,W$155)+'СЕТ СН'!$I$14+СВЦЭМ!$D$10+'СЕТ СН'!$I$6-'СЕТ СН'!$I$26</f>
        <v>1414.3105960299999</v>
      </c>
      <c r="X163" s="36">
        <f>SUMIFS(СВЦЭМ!$D$39:$D$782,СВЦЭМ!$A$39:$A$782,$A163,СВЦЭМ!$B$39:$B$782,X$155)+'СЕТ СН'!$I$14+СВЦЭМ!$D$10+'СЕТ СН'!$I$6-'СЕТ СН'!$I$26</f>
        <v>1457.48835444</v>
      </c>
      <c r="Y163" s="36">
        <f>SUMIFS(СВЦЭМ!$D$39:$D$782,СВЦЭМ!$A$39:$A$782,$A163,СВЦЭМ!$B$39:$B$782,Y$155)+'СЕТ СН'!$I$14+СВЦЭМ!$D$10+'СЕТ СН'!$I$6-'СЕТ СН'!$I$26</f>
        <v>1483.0265690199999</v>
      </c>
    </row>
    <row r="164" spans="1:25" ht="15.75" x14ac:dyDescent="0.2">
      <c r="A164" s="35">
        <f t="shared" si="4"/>
        <v>44417</v>
      </c>
      <c r="B164" s="36">
        <f>SUMIFS(СВЦЭМ!$D$39:$D$782,СВЦЭМ!$A$39:$A$782,$A164,СВЦЭМ!$B$39:$B$782,B$155)+'СЕТ СН'!$I$14+СВЦЭМ!$D$10+'СЕТ СН'!$I$6-'СЕТ СН'!$I$26</f>
        <v>1544.19219688</v>
      </c>
      <c r="C164" s="36">
        <f>SUMIFS(СВЦЭМ!$D$39:$D$782,СВЦЭМ!$A$39:$A$782,$A164,СВЦЭМ!$B$39:$B$782,C$155)+'СЕТ СН'!$I$14+СВЦЭМ!$D$10+'СЕТ СН'!$I$6-'СЕТ СН'!$I$26</f>
        <v>1613.2673265999999</v>
      </c>
      <c r="D164" s="36">
        <f>SUMIFS(СВЦЭМ!$D$39:$D$782,СВЦЭМ!$A$39:$A$782,$A164,СВЦЭМ!$B$39:$B$782,D$155)+'СЕТ СН'!$I$14+СВЦЭМ!$D$10+'СЕТ СН'!$I$6-'СЕТ СН'!$I$26</f>
        <v>1662.91954562</v>
      </c>
      <c r="E164" s="36">
        <f>SUMIFS(СВЦЭМ!$D$39:$D$782,СВЦЭМ!$A$39:$A$782,$A164,СВЦЭМ!$B$39:$B$782,E$155)+'СЕТ СН'!$I$14+СВЦЭМ!$D$10+'СЕТ СН'!$I$6-'СЕТ СН'!$I$26</f>
        <v>1675.04422426</v>
      </c>
      <c r="F164" s="36">
        <f>SUMIFS(СВЦЭМ!$D$39:$D$782,СВЦЭМ!$A$39:$A$782,$A164,СВЦЭМ!$B$39:$B$782,F$155)+'СЕТ СН'!$I$14+СВЦЭМ!$D$10+'СЕТ СН'!$I$6-'СЕТ СН'!$I$26</f>
        <v>1676.63477102</v>
      </c>
      <c r="G164" s="36">
        <f>SUMIFS(СВЦЭМ!$D$39:$D$782,СВЦЭМ!$A$39:$A$782,$A164,СВЦЭМ!$B$39:$B$782,G$155)+'СЕТ СН'!$I$14+СВЦЭМ!$D$10+'СЕТ СН'!$I$6-'СЕТ СН'!$I$26</f>
        <v>1670.3276147900001</v>
      </c>
      <c r="H164" s="36">
        <f>SUMIFS(СВЦЭМ!$D$39:$D$782,СВЦЭМ!$A$39:$A$782,$A164,СВЦЭМ!$B$39:$B$782,H$155)+'СЕТ СН'!$I$14+СВЦЭМ!$D$10+'СЕТ СН'!$I$6-'СЕТ СН'!$I$26</f>
        <v>1632.65827532</v>
      </c>
      <c r="I164" s="36">
        <f>SUMIFS(СВЦЭМ!$D$39:$D$782,СВЦЭМ!$A$39:$A$782,$A164,СВЦЭМ!$B$39:$B$782,I$155)+'СЕТ СН'!$I$14+СВЦЭМ!$D$10+'СЕТ СН'!$I$6-'СЕТ СН'!$I$26</f>
        <v>1589.82943656</v>
      </c>
      <c r="J164" s="36">
        <f>SUMIFS(СВЦЭМ!$D$39:$D$782,СВЦЭМ!$A$39:$A$782,$A164,СВЦЭМ!$B$39:$B$782,J$155)+'СЕТ СН'!$I$14+СВЦЭМ!$D$10+'СЕТ СН'!$I$6-'СЕТ СН'!$I$26</f>
        <v>1497.54384175</v>
      </c>
      <c r="K164" s="36">
        <f>SUMIFS(СВЦЭМ!$D$39:$D$782,СВЦЭМ!$A$39:$A$782,$A164,СВЦЭМ!$B$39:$B$782,K$155)+'СЕТ СН'!$I$14+СВЦЭМ!$D$10+'СЕТ СН'!$I$6-'СЕТ СН'!$I$26</f>
        <v>1448.6460210599998</v>
      </c>
      <c r="L164" s="36">
        <f>SUMIFS(СВЦЭМ!$D$39:$D$782,СВЦЭМ!$A$39:$A$782,$A164,СВЦЭМ!$B$39:$B$782,L$155)+'СЕТ СН'!$I$14+СВЦЭМ!$D$10+'СЕТ СН'!$I$6-'СЕТ СН'!$I$26</f>
        <v>1424.30788637</v>
      </c>
      <c r="M164" s="36">
        <f>SUMIFS(СВЦЭМ!$D$39:$D$782,СВЦЭМ!$A$39:$A$782,$A164,СВЦЭМ!$B$39:$B$782,M$155)+'СЕТ СН'!$I$14+СВЦЭМ!$D$10+'СЕТ СН'!$I$6-'СЕТ СН'!$I$26</f>
        <v>1432.57207376</v>
      </c>
      <c r="N164" s="36">
        <f>SUMIFS(СВЦЭМ!$D$39:$D$782,СВЦЭМ!$A$39:$A$782,$A164,СВЦЭМ!$B$39:$B$782,N$155)+'СЕТ СН'!$I$14+СВЦЭМ!$D$10+'СЕТ СН'!$I$6-'СЕТ СН'!$I$26</f>
        <v>1443.87232223</v>
      </c>
      <c r="O164" s="36">
        <f>SUMIFS(СВЦЭМ!$D$39:$D$782,СВЦЭМ!$A$39:$A$782,$A164,СВЦЭМ!$B$39:$B$782,O$155)+'СЕТ СН'!$I$14+СВЦЭМ!$D$10+'СЕТ СН'!$I$6-'СЕТ СН'!$I$26</f>
        <v>1478.65985011</v>
      </c>
      <c r="P164" s="36">
        <f>SUMIFS(СВЦЭМ!$D$39:$D$782,СВЦЭМ!$A$39:$A$782,$A164,СВЦЭМ!$B$39:$B$782,P$155)+'СЕТ СН'!$I$14+СВЦЭМ!$D$10+'СЕТ СН'!$I$6-'СЕТ СН'!$I$26</f>
        <v>1488.26296929</v>
      </c>
      <c r="Q164" s="36">
        <f>SUMIFS(СВЦЭМ!$D$39:$D$782,СВЦЭМ!$A$39:$A$782,$A164,СВЦЭМ!$B$39:$B$782,Q$155)+'СЕТ СН'!$I$14+СВЦЭМ!$D$10+'СЕТ СН'!$I$6-'СЕТ СН'!$I$26</f>
        <v>1509.8468420899999</v>
      </c>
      <c r="R164" s="36">
        <f>SUMIFS(СВЦЭМ!$D$39:$D$782,СВЦЭМ!$A$39:$A$782,$A164,СВЦЭМ!$B$39:$B$782,R$155)+'СЕТ СН'!$I$14+СВЦЭМ!$D$10+'СЕТ СН'!$I$6-'СЕТ СН'!$I$26</f>
        <v>1488.9394660299999</v>
      </c>
      <c r="S164" s="36">
        <f>SUMIFS(СВЦЭМ!$D$39:$D$782,СВЦЭМ!$A$39:$A$782,$A164,СВЦЭМ!$B$39:$B$782,S$155)+'СЕТ СН'!$I$14+СВЦЭМ!$D$10+'СЕТ СН'!$I$6-'СЕТ СН'!$I$26</f>
        <v>1475.1589241900001</v>
      </c>
      <c r="T164" s="36">
        <f>SUMIFS(СВЦЭМ!$D$39:$D$782,СВЦЭМ!$A$39:$A$782,$A164,СВЦЭМ!$B$39:$B$782,T$155)+'СЕТ СН'!$I$14+СВЦЭМ!$D$10+'СЕТ СН'!$I$6-'СЕТ СН'!$I$26</f>
        <v>1515.3295160099999</v>
      </c>
      <c r="U164" s="36">
        <f>SUMIFS(СВЦЭМ!$D$39:$D$782,СВЦЭМ!$A$39:$A$782,$A164,СВЦЭМ!$B$39:$B$782,U$155)+'СЕТ СН'!$I$14+СВЦЭМ!$D$10+'СЕТ СН'!$I$6-'СЕТ СН'!$I$26</f>
        <v>1506.60572271</v>
      </c>
      <c r="V164" s="36">
        <f>SUMIFS(СВЦЭМ!$D$39:$D$782,СВЦЭМ!$A$39:$A$782,$A164,СВЦЭМ!$B$39:$B$782,V$155)+'СЕТ СН'!$I$14+СВЦЭМ!$D$10+'СЕТ СН'!$I$6-'СЕТ СН'!$I$26</f>
        <v>1463.2723558799999</v>
      </c>
      <c r="W164" s="36">
        <f>SUMIFS(СВЦЭМ!$D$39:$D$782,СВЦЭМ!$A$39:$A$782,$A164,СВЦЭМ!$B$39:$B$782,W$155)+'СЕТ СН'!$I$14+СВЦЭМ!$D$10+'СЕТ СН'!$I$6-'СЕТ СН'!$I$26</f>
        <v>1478.266807</v>
      </c>
      <c r="X164" s="36">
        <f>SUMIFS(СВЦЭМ!$D$39:$D$782,СВЦЭМ!$A$39:$A$782,$A164,СВЦЭМ!$B$39:$B$782,X$155)+'СЕТ СН'!$I$14+СВЦЭМ!$D$10+'СЕТ СН'!$I$6-'СЕТ СН'!$I$26</f>
        <v>1485.94644064</v>
      </c>
      <c r="Y164" s="36">
        <f>SUMIFS(СВЦЭМ!$D$39:$D$782,СВЦЭМ!$A$39:$A$782,$A164,СВЦЭМ!$B$39:$B$782,Y$155)+'СЕТ СН'!$I$14+СВЦЭМ!$D$10+'СЕТ СН'!$I$6-'СЕТ СН'!$I$26</f>
        <v>1515.82015172</v>
      </c>
    </row>
    <row r="165" spans="1:25" ht="15.75" x14ac:dyDescent="0.2">
      <c r="A165" s="35">
        <f t="shared" si="4"/>
        <v>44418</v>
      </c>
      <c r="B165" s="36">
        <f>SUMIFS(СВЦЭМ!$D$39:$D$782,СВЦЭМ!$A$39:$A$782,$A165,СВЦЭМ!$B$39:$B$782,B$155)+'СЕТ СН'!$I$14+СВЦЭМ!$D$10+'СЕТ СН'!$I$6-'СЕТ СН'!$I$26</f>
        <v>1563.9962436599999</v>
      </c>
      <c r="C165" s="36">
        <f>SUMIFS(СВЦЭМ!$D$39:$D$782,СВЦЭМ!$A$39:$A$782,$A165,СВЦЭМ!$B$39:$B$782,C$155)+'СЕТ СН'!$I$14+СВЦЭМ!$D$10+'СЕТ СН'!$I$6-'СЕТ СН'!$I$26</f>
        <v>1629.4284018399999</v>
      </c>
      <c r="D165" s="36">
        <f>SUMIFS(СВЦЭМ!$D$39:$D$782,СВЦЭМ!$A$39:$A$782,$A165,СВЦЭМ!$B$39:$B$782,D$155)+'СЕТ СН'!$I$14+СВЦЭМ!$D$10+'СЕТ СН'!$I$6-'СЕТ СН'!$I$26</f>
        <v>1675.10783795</v>
      </c>
      <c r="E165" s="36">
        <f>SUMIFS(СВЦЭМ!$D$39:$D$782,СВЦЭМ!$A$39:$A$782,$A165,СВЦЭМ!$B$39:$B$782,E$155)+'СЕТ СН'!$I$14+СВЦЭМ!$D$10+'СЕТ СН'!$I$6-'СЕТ СН'!$I$26</f>
        <v>1692.3288227799999</v>
      </c>
      <c r="F165" s="36">
        <f>SUMIFS(СВЦЭМ!$D$39:$D$782,СВЦЭМ!$A$39:$A$782,$A165,СВЦЭМ!$B$39:$B$782,F$155)+'СЕТ СН'!$I$14+СВЦЭМ!$D$10+'СЕТ СН'!$I$6-'СЕТ СН'!$I$26</f>
        <v>1691.4570232900001</v>
      </c>
      <c r="G165" s="36">
        <f>SUMIFS(СВЦЭМ!$D$39:$D$782,СВЦЭМ!$A$39:$A$782,$A165,СВЦЭМ!$B$39:$B$782,G$155)+'СЕТ СН'!$I$14+СВЦЭМ!$D$10+'СЕТ СН'!$I$6-'СЕТ СН'!$I$26</f>
        <v>1675.9487002400001</v>
      </c>
      <c r="H165" s="36">
        <f>SUMIFS(СВЦЭМ!$D$39:$D$782,СВЦЭМ!$A$39:$A$782,$A165,СВЦЭМ!$B$39:$B$782,H$155)+'СЕТ СН'!$I$14+СВЦЭМ!$D$10+'СЕТ СН'!$I$6-'СЕТ СН'!$I$26</f>
        <v>1639.7703493700001</v>
      </c>
      <c r="I165" s="36">
        <f>SUMIFS(СВЦЭМ!$D$39:$D$782,СВЦЭМ!$A$39:$A$782,$A165,СВЦЭМ!$B$39:$B$782,I$155)+'СЕТ СН'!$I$14+СВЦЭМ!$D$10+'СЕТ СН'!$I$6-'СЕТ СН'!$I$26</f>
        <v>1584.83049484</v>
      </c>
      <c r="J165" s="36">
        <f>SUMIFS(СВЦЭМ!$D$39:$D$782,СВЦЭМ!$A$39:$A$782,$A165,СВЦЭМ!$B$39:$B$782,J$155)+'СЕТ СН'!$I$14+СВЦЭМ!$D$10+'СЕТ СН'!$I$6-'СЕТ СН'!$I$26</f>
        <v>1515.9611270400001</v>
      </c>
      <c r="K165" s="36">
        <f>SUMIFS(СВЦЭМ!$D$39:$D$782,СВЦЭМ!$A$39:$A$782,$A165,СВЦЭМ!$B$39:$B$782,K$155)+'СЕТ СН'!$I$14+СВЦЭМ!$D$10+'СЕТ СН'!$I$6-'СЕТ СН'!$I$26</f>
        <v>1469.37173203</v>
      </c>
      <c r="L165" s="36">
        <f>SUMIFS(СВЦЭМ!$D$39:$D$782,СВЦЭМ!$A$39:$A$782,$A165,СВЦЭМ!$B$39:$B$782,L$155)+'СЕТ СН'!$I$14+СВЦЭМ!$D$10+'СЕТ СН'!$I$6-'СЕТ СН'!$I$26</f>
        <v>1472.2757024399998</v>
      </c>
      <c r="M165" s="36">
        <f>SUMIFS(СВЦЭМ!$D$39:$D$782,СВЦЭМ!$A$39:$A$782,$A165,СВЦЭМ!$B$39:$B$782,M$155)+'СЕТ СН'!$I$14+СВЦЭМ!$D$10+'СЕТ СН'!$I$6-'СЕТ СН'!$I$26</f>
        <v>1480.2688873899999</v>
      </c>
      <c r="N165" s="36">
        <f>SUMIFS(СВЦЭМ!$D$39:$D$782,СВЦЭМ!$A$39:$A$782,$A165,СВЦЭМ!$B$39:$B$782,N$155)+'СЕТ СН'!$I$14+СВЦЭМ!$D$10+'СЕТ СН'!$I$6-'СЕТ СН'!$I$26</f>
        <v>1484.61419357</v>
      </c>
      <c r="O165" s="36">
        <f>SUMIFS(СВЦЭМ!$D$39:$D$782,СВЦЭМ!$A$39:$A$782,$A165,СВЦЭМ!$B$39:$B$782,O$155)+'СЕТ СН'!$I$14+СВЦЭМ!$D$10+'СЕТ СН'!$I$6-'СЕТ СН'!$I$26</f>
        <v>1478.16229058</v>
      </c>
      <c r="P165" s="36">
        <f>SUMIFS(СВЦЭМ!$D$39:$D$782,СВЦЭМ!$A$39:$A$782,$A165,СВЦЭМ!$B$39:$B$782,P$155)+'СЕТ СН'!$I$14+СВЦЭМ!$D$10+'СЕТ СН'!$I$6-'СЕТ СН'!$I$26</f>
        <v>1493.36580454</v>
      </c>
      <c r="Q165" s="36">
        <f>SUMIFS(СВЦЭМ!$D$39:$D$782,СВЦЭМ!$A$39:$A$782,$A165,СВЦЭМ!$B$39:$B$782,Q$155)+'СЕТ СН'!$I$14+СВЦЭМ!$D$10+'СЕТ СН'!$I$6-'СЕТ СН'!$I$26</f>
        <v>1508.7306128099999</v>
      </c>
      <c r="R165" s="36">
        <f>SUMIFS(СВЦЭМ!$D$39:$D$782,СВЦЭМ!$A$39:$A$782,$A165,СВЦЭМ!$B$39:$B$782,R$155)+'СЕТ СН'!$I$14+СВЦЭМ!$D$10+'СЕТ СН'!$I$6-'СЕТ СН'!$I$26</f>
        <v>1532.80973197</v>
      </c>
      <c r="S165" s="36">
        <f>SUMIFS(СВЦЭМ!$D$39:$D$782,СВЦЭМ!$A$39:$A$782,$A165,СВЦЭМ!$B$39:$B$782,S$155)+'СЕТ СН'!$I$14+СВЦЭМ!$D$10+'СЕТ СН'!$I$6-'СЕТ СН'!$I$26</f>
        <v>1503.29440484</v>
      </c>
      <c r="T165" s="36">
        <f>SUMIFS(СВЦЭМ!$D$39:$D$782,СВЦЭМ!$A$39:$A$782,$A165,СВЦЭМ!$B$39:$B$782,T$155)+'СЕТ СН'!$I$14+СВЦЭМ!$D$10+'СЕТ СН'!$I$6-'СЕТ СН'!$I$26</f>
        <v>1455.83559642</v>
      </c>
      <c r="U165" s="36">
        <f>SUMIFS(СВЦЭМ!$D$39:$D$782,СВЦЭМ!$A$39:$A$782,$A165,СВЦЭМ!$B$39:$B$782,U$155)+'СЕТ СН'!$I$14+СВЦЭМ!$D$10+'СЕТ СН'!$I$6-'СЕТ СН'!$I$26</f>
        <v>1449.6033576099999</v>
      </c>
      <c r="V165" s="36">
        <f>SUMIFS(СВЦЭМ!$D$39:$D$782,СВЦЭМ!$A$39:$A$782,$A165,СВЦЭМ!$B$39:$B$782,V$155)+'СЕТ СН'!$I$14+СВЦЭМ!$D$10+'СЕТ СН'!$I$6-'СЕТ СН'!$I$26</f>
        <v>1455.1872117099999</v>
      </c>
      <c r="W165" s="36">
        <f>SUMIFS(СВЦЭМ!$D$39:$D$782,СВЦЭМ!$A$39:$A$782,$A165,СВЦЭМ!$B$39:$B$782,W$155)+'СЕТ СН'!$I$14+СВЦЭМ!$D$10+'СЕТ СН'!$I$6-'СЕТ СН'!$I$26</f>
        <v>1474.4883747399999</v>
      </c>
      <c r="X165" s="36">
        <f>SUMIFS(СВЦЭМ!$D$39:$D$782,СВЦЭМ!$A$39:$A$782,$A165,СВЦЭМ!$B$39:$B$782,X$155)+'СЕТ СН'!$I$14+СВЦЭМ!$D$10+'СЕТ СН'!$I$6-'СЕТ СН'!$I$26</f>
        <v>1431.99301797</v>
      </c>
      <c r="Y165" s="36">
        <f>SUMIFS(СВЦЭМ!$D$39:$D$782,СВЦЭМ!$A$39:$A$782,$A165,СВЦЭМ!$B$39:$B$782,Y$155)+'СЕТ СН'!$I$14+СВЦЭМ!$D$10+'СЕТ СН'!$I$6-'СЕТ СН'!$I$26</f>
        <v>1433.9393761299998</v>
      </c>
    </row>
    <row r="166" spans="1:25" ht="15.75" x14ac:dyDescent="0.2">
      <c r="A166" s="35">
        <f t="shared" si="4"/>
        <v>44419</v>
      </c>
      <c r="B166" s="36">
        <f>SUMIFS(СВЦЭМ!$D$39:$D$782,СВЦЭМ!$A$39:$A$782,$A166,СВЦЭМ!$B$39:$B$782,B$155)+'СЕТ СН'!$I$14+СВЦЭМ!$D$10+'СЕТ СН'!$I$6-'СЕТ СН'!$I$26</f>
        <v>1487.35003166</v>
      </c>
      <c r="C166" s="36">
        <f>SUMIFS(СВЦЭМ!$D$39:$D$782,СВЦЭМ!$A$39:$A$782,$A166,СВЦЭМ!$B$39:$B$782,C$155)+'СЕТ СН'!$I$14+СВЦЭМ!$D$10+'СЕТ СН'!$I$6-'СЕТ СН'!$I$26</f>
        <v>1547.71152852</v>
      </c>
      <c r="D166" s="36">
        <f>SUMIFS(СВЦЭМ!$D$39:$D$782,СВЦЭМ!$A$39:$A$782,$A166,СВЦЭМ!$B$39:$B$782,D$155)+'СЕТ СН'!$I$14+СВЦЭМ!$D$10+'СЕТ СН'!$I$6-'СЕТ СН'!$I$26</f>
        <v>1598.4155568399999</v>
      </c>
      <c r="E166" s="36">
        <f>SUMIFS(СВЦЭМ!$D$39:$D$782,СВЦЭМ!$A$39:$A$782,$A166,СВЦЭМ!$B$39:$B$782,E$155)+'СЕТ СН'!$I$14+СВЦЭМ!$D$10+'СЕТ СН'!$I$6-'СЕТ СН'!$I$26</f>
        <v>1619.87856749</v>
      </c>
      <c r="F166" s="36">
        <f>SUMIFS(СВЦЭМ!$D$39:$D$782,СВЦЭМ!$A$39:$A$782,$A166,СВЦЭМ!$B$39:$B$782,F$155)+'СЕТ СН'!$I$14+СВЦЭМ!$D$10+'СЕТ СН'!$I$6-'СЕТ СН'!$I$26</f>
        <v>1620.6498187100001</v>
      </c>
      <c r="G166" s="36">
        <f>SUMIFS(СВЦЭМ!$D$39:$D$782,СВЦЭМ!$A$39:$A$782,$A166,СВЦЭМ!$B$39:$B$782,G$155)+'СЕТ СН'!$I$14+СВЦЭМ!$D$10+'СЕТ СН'!$I$6-'СЕТ СН'!$I$26</f>
        <v>1614.6649113899998</v>
      </c>
      <c r="H166" s="36">
        <f>SUMIFS(СВЦЭМ!$D$39:$D$782,СВЦЭМ!$A$39:$A$782,$A166,СВЦЭМ!$B$39:$B$782,H$155)+'СЕТ СН'!$I$14+СВЦЭМ!$D$10+'СЕТ СН'!$I$6-'СЕТ СН'!$I$26</f>
        <v>1587.4585637099999</v>
      </c>
      <c r="I166" s="36">
        <f>SUMIFS(СВЦЭМ!$D$39:$D$782,СВЦЭМ!$A$39:$A$782,$A166,СВЦЭМ!$B$39:$B$782,I$155)+'СЕТ СН'!$I$14+СВЦЭМ!$D$10+'СЕТ СН'!$I$6-'СЕТ СН'!$I$26</f>
        <v>1551.1535023199999</v>
      </c>
      <c r="J166" s="36">
        <f>SUMIFS(СВЦЭМ!$D$39:$D$782,СВЦЭМ!$A$39:$A$782,$A166,СВЦЭМ!$B$39:$B$782,J$155)+'СЕТ СН'!$I$14+СВЦЭМ!$D$10+'СЕТ СН'!$I$6-'СЕТ СН'!$I$26</f>
        <v>1500.1859829099999</v>
      </c>
      <c r="K166" s="36">
        <f>SUMIFS(СВЦЭМ!$D$39:$D$782,СВЦЭМ!$A$39:$A$782,$A166,СВЦЭМ!$B$39:$B$782,K$155)+'СЕТ СН'!$I$14+СВЦЭМ!$D$10+'СЕТ СН'!$I$6-'СЕТ СН'!$I$26</f>
        <v>1470.0271802699999</v>
      </c>
      <c r="L166" s="36">
        <f>SUMIFS(СВЦЭМ!$D$39:$D$782,СВЦЭМ!$A$39:$A$782,$A166,СВЦЭМ!$B$39:$B$782,L$155)+'СЕТ СН'!$I$14+СВЦЭМ!$D$10+'СЕТ СН'!$I$6-'СЕТ СН'!$I$26</f>
        <v>1444.3591656599999</v>
      </c>
      <c r="M166" s="36">
        <f>SUMIFS(СВЦЭМ!$D$39:$D$782,СВЦЭМ!$A$39:$A$782,$A166,СВЦЭМ!$B$39:$B$782,M$155)+'СЕТ СН'!$I$14+СВЦЭМ!$D$10+'СЕТ СН'!$I$6-'СЕТ СН'!$I$26</f>
        <v>1447.5215915399999</v>
      </c>
      <c r="N166" s="36">
        <f>SUMIFS(СВЦЭМ!$D$39:$D$782,СВЦЭМ!$A$39:$A$782,$A166,СВЦЭМ!$B$39:$B$782,N$155)+'СЕТ СН'!$I$14+СВЦЭМ!$D$10+'СЕТ СН'!$I$6-'СЕТ СН'!$I$26</f>
        <v>1469.0382135699999</v>
      </c>
      <c r="O166" s="36">
        <f>SUMIFS(СВЦЭМ!$D$39:$D$782,СВЦЭМ!$A$39:$A$782,$A166,СВЦЭМ!$B$39:$B$782,O$155)+'СЕТ СН'!$I$14+СВЦЭМ!$D$10+'СЕТ СН'!$I$6-'СЕТ СН'!$I$26</f>
        <v>1482.7763983099999</v>
      </c>
      <c r="P166" s="36">
        <f>SUMIFS(СВЦЭМ!$D$39:$D$782,СВЦЭМ!$A$39:$A$782,$A166,СВЦЭМ!$B$39:$B$782,P$155)+'СЕТ СН'!$I$14+СВЦЭМ!$D$10+'СЕТ СН'!$I$6-'СЕТ СН'!$I$26</f>
        <v>1522.1934765699998</v>
      </c>
      <c r="Q166" s="36">
        <f>SUMIFS(СВЦЭМ!$D$39:$D$782,СВЦЭМ!$A$39:$A$782,$A166,СВЦЭМ!$B$39:$B$782,Q$155)+'СЕТ СН'!$I$14+СВЦЭМ!$D$10+'СЕТ СН'!$I$6-'СЕТ СН'!$I$26</f>
        <v>1534.67466823</v>
      </c>
      <c r="R166" s="36">
        <f>SUMIFS(СВЦЭМ!$D$39:$D$782,СВЦЭМ!$A$39:$A$782,$A166,СВЦЭМ!$B$39:$B$782,R$155)+'СЕТ СН'!$I$14+СВЦЭМ!$D$10+'СЕТ СН'!$I$6-'СЕТ СН'!$I$26</f>
        <v>1527.37759224</v>
      </c>
      <c r="S166" s="36">
        <f>SUMIFS(СВЦЭМ!$D$39:$D$782,СВЦЭМ!$A$39:$A$782,$A166,СВЦЭМ!$B$39:$B$782,S$155)+'СЕТ СН'!$I$14+СВЦЭМ!$D$10+'СЕТ СН'!$I$6-'СЕТ СН'!$I$26</f>
        <v>1498.9385318999998</v>
      </c>
      <c r="T166" s="36">
        <f>SUMIFS(СВЦЭМ!$D$39:$D$782,СВЦЭМ!$A$39:$A$782,$A166,СВЦЭМ!$B$39:$B$782,T$155)+'СЕТ СН'!$I$14+СВЦЭМ!$D$10+'СЕТ СН'!$I$6-'СЕТ СН'!$I$26</f>
        <v>1475.3474705399999</v>
      </c>
      <c r="U166" s="36">
        <f>SUMIFS(СВЦЭМ!$D$39:$D$782,СВЦЭМ!$A$39:$A$782,$A166,СВЦЭМ!$B$39:$B$782,U$155)+'СЕТ СН'!$I$14+СВЦЭМ!$D$10+'СЕТ СН'!$I$6-'СЕТ СН'!$I$26</f>
        <v>1464.1581937400001</v>
      </c>
      <c r="V166" s="36">
        <f>SUMIFS(СВЦЭМ!$D$39:$D$782,СВЦЭМ!$A$39:$A$782,$A166,СВЦЭМ!$B$39:$B$782,V$155)+'СЕТ СН'!$I$14+СВЦЭМ!$D$10+'СЕТ СН'!$I$6-'СЕТ СН'!$I$26</f>
        <v>1469.11266873</v>
      </c>
      <c r="W166" s="36">
        <f>SUMIFS(СВЦЭМ!$D$39:$D$782,СВЦЭМ!$A$39:$A$782,$A166,СВЦЭМ!$B$39:$B$782,W$155)+'СЕТ СН'!$I$14+СВЦЭМ!$D$10+'СЕТ СН'!$I$6-'СЕТ СН'!$I$26</f>
        <v>1486.75611041</v>
      </c>
      <c r="X166" s="36">
        <f>SUMIFS(СВЦЭМ!$D$39:$D$782,СВЦЭМ!$A$39:$A$782,$A166,СВЦЭМ!$B$39:$B$782,X$155)+'СЕТ СН'!$I$14+СВЦЭМ!$D$10+'СЕТ СН'!$I$6-'СЕТ СН'!$I$26</f>
        <v>1467.3068749499998</v>
      </c>
      <c r="Y166" s="36">
        <f>SUMIFS(СВЦЭМ!$D$39:$D$782,СВЦЭМ!$A$39:$A$782,$A166,СВЦЭМ!$B$39:$B$782,Y$155)+'СЕТ СН'!$I$14+СВЦЭМ!$D$10+'СЕТ СН'!$I$6-'СЕТ СН'!$I$26</f>
        <v>1501.00345509</v>
      </c>
    </row>
    <row r="167" spans="1:25" ht="15.75" x14ac:dyDescent="0.2">
      <c r="A167" s="35">
        <f t="shared" si="4"/>
        <v>44420</v>
      </c>
      <c r="B167" s="36">
        <f>SUMIFS(СВЦЭМ!$D$39:$D$782,СВЦЭМ!$A$39:$A$782,$A167,СВЦЭМ!$B$39:$B$782,B$155)+'СЕТ СН'!$I$14+СВЦЭМ!$D$10+'СЕТ СН'!$I$6-'СЕТ СН'!$I$26</f>
        <v>1580.21287153</v>
      </c>
      <c r="C167" s="36">
        <f>SUMIFS(СВЦЭМ!$D$39:$D$782,СВЦЭМ!$A$39:$A$782,$A167,СВЦЭМ!$B$39:$B$782,C$155)+'СЕТ СН'!$I$14+СВЦЭМ!$D$10+'СЕТ СН'!$I$6-'СЕТ СН'!$I$26</f>
        <v>1641.61925391</v>
      </c>
      <c r="D167" s="36">
        <f>SUMIFS(СВЦЭМ!$D$39:$D$782,СВЦЭМ!$A$39:$A$782,$A167,СВЦЭМ!$B$39:$B$782,D$155)+'СЕТ СН'!$I$14+СВЦЭМ!$D$10+'СЕТ СН'!$I$6-'СЕТ СН'!$I$26</f>
        <v>1689.1795011199999</v>
      </c>
      <c r="E167" s="36">
        <f>SUMIFS(СВЦЭМ!$D$39:$D$782,СВЦЭМ!$A$39:$A$782,$A167,СВЦЭМ!$B$39:$B$782,E$155)+'СЕТ СН'!$I$14+СВЦЭМ!$D$10+'СЕТ СН'!$I$6-'СЕТ СН'!$I$26</f>
        <v>1702.62395195</v>
      </c>
      <c r="F167" s="36">
        <f>SUMIFS(СВЦЭМ!$D$39:$D$782,СВЦЭМ!$A$39:$A$782,$A167,СВЦЭМ!$B$39:$B$782,F$155)+'СЕТ СН'!$I$14+СВЦЭМ!$D$10+'СЕТ СН'!$I$6-'СЕТ СН'!$I$26</f>
        <v>1709.2751861299998</v>
      </c>
      <c r="G167" s="36">
        <f>SUMIFS(СВЦЭМ!$D$39:$D$782,СВЦЭМ!$A$39:$A$782,$A167,СВЦЭМ!$B$39:$B$782,G$155)+'СЕТ СН'!$I$14+СВЦЭМ!$D$10+'СЕТ СН'!$I$6-'СЕТ СН'!$I$26</f>
        <v>1705.4628674599999</v>
      </c>
      <c r="H167" s="36">
        <f>SUMIFS(СВЦЭМ!$D$39:$D$782,СВЦЭМ!$A$39:$A$782,$A167,СВЦЭМ!$B$39:$B$782,H$155)+'СЕТ СН'!$I$14+СВЦЭМ!$D$10+'СЕТ СН'!$I$6-'СЕТ СН'!$I$26</f>
        <v>1658.36272371</v>
      </c>
      <c r="I167" s="36">
        <f>SUMIFS(СВЦЭМ!$D$39:$D$782,СВЦЭМ!$A$39:$A$782,$A167,СВЦЭМ!$B$39:$B$782,I$155)+'СЕТ СН'!$I$14+СВЦЭМ!$D$10+'СЕТ СН'!$I$6-'СЕТ СН'!$I$26</f>
        <v>1583.1627779099999</v>
      </c>
      <c r="J167" s="36">
        <f>SUMIFS(СВЦЭМ!$D$39:$D$782,СВЦЭМ!$A$39:$A$782,$A167,СВЦЭМ!$B$39:$B$782,J$155)+'СЕТ СН'!$I$14+СВЦЭМ!$D$10+'СЕТ СН'!$I$6-'СЕТ СН'!$I$26</f>
        <v>1502.52941452</v>
      </c>
      <c r="K167" s="36">
        <f>SUMIFS(СВЦЭМ!$D$39:$D$782,СВЦЭМ!$A$39:$A$782,$A167,СВЦЭМ!$B$39:$B$782,K$155)+'СЕТ СН'!$I$14+СВЦЭМ!$D$10+'СЕТ СН'!$I$6-'СЕТ СН'!$I$26</f>
        <v>1483.6161277699998</v>
      </c>
      <c r="L167" s="36">
        <f>SUMIFS(СВЦЭМ!$D$39:$D$782,СВЦЭМ!$A$39:$A$782,$A167,СВЦЭМ!$B$39:$B$782,L$155)+'СЕТ СН'!$I$14+СВЦЭМ!$D$10+'СЕТ СН'!$I$6-'СЕТ СН'!$I$26</f>
        <v>1467.11140456</v>
      </c>
      <c r="M167" s="36">
        <f>SUMIFS(СВЦЭМ!$D$39:$D$782,СВЦЭМ!$A$39:$A$782,$A167,СВЦЭМ!$B$39:$B$782,M$155)+'СЕТ СН'!$I$14+СВЦЭМ!$D$10+'СЕТ СН'!$I$6-'СЕТ СН'!$I$26</f>
        <v>1462.003091</v>
      </c>
      <c r="N167" s="36">
        <f>SUMIFS(СВЦЭМ!$D$39:$D$782,СВЦЭМ!$A$39:$A$782,$A167,СВЦЭМ!$B$39:$B$782,N$155)+'СЕТ СН'!$I$14+СВЦЭМ!$D$10+'СЕТ СН'!$I$6-'СЕТ СН'!$I$26</f>
        <v>1467.35045023</v>
      </c>
      <c r="O167" s="36">
        <f>SUMIFS(СВЦЭМ!$D$39:$D$782,СВЦЭМ!$A$39:$A$782,$A167,СВЦЭМ!$B$39:$B$782,O$155)+'СЕТ СН'!$I$14+СВЦЭМ!$D$10+'СЕТ СН'!$I$6-'СЕТ СН'!$I$26</f>
        <v>1478.3858496799999</v>
      </c>
      <c r="P167" s="36">
        <f>SUMIFS(СВЦЭМ!$D$39:$D$782,СВЦЭМ!$A$39:$A$782,$A167,СВЦЭМ!$B$39:$B$782,P$155)+'СЕТ СН'!$I$14+СВЦЭМ!$D$10+'СЕТ СН'!$I$6-'СЕТ СН'!$I$26</f>
        <v>1502.10899234</v>
      </c>
      <c r="Q167" s="36">
        <f>SUMIFS(СВЦЭМ!$D$39:$D$782,СВЦЭМ!$A$39:$A$782,$A167,СВЦЭМ!$B$39:$B$782,Q$155)+'СЕТ СН'!$I$14+СВЦЭМ!$D$10+'СЕТ СН'!$I$6-'СЕТ СН'!$I$26</f>
        <v>1508.59597117</v>
      </c>
      <c r="R167" s="36">
        <f>SUMIFS(СВЦЭМ!$D$39:$D$782,СВЦЭМ!$A$39:$A$782,$A167,СВЦЭМ!$B$39:$B$782,R$155)+'СЕТ СН'!$I$14+СВЦЭМ!$D$10+'СЕТ СН'!$I$6-'СЕТ СН'!$I$26</f>
        <v>1507.1362810099999</v>
      </c>
      <c r="S167" s="36">
        <f>SUMIFS(СВЦЭМ!$D$39:$D$782,СВЦЭМ!$A$39:$A$782,$A167,СВЦЭМ!$B$39:$B$782,S$155)+'СЕТ СН'!$I$14+СВЦЭМ!$D$10+'СЕТ СН'!$I$6-'СЕТ СН'!$I$26</f>
        <v>1470.51115725</v>
      </c>
      <c r="T167" s="36">
        <f>SUMIFS(СВЦЭМ!$D$39:$D$782,СВЦЭМ!$A$39:$A$782,$A167,СВЦЭМ!$B$39:$B$782,T$155)+'СЕТ СН'!$I$14+СВЦЭМ!$D$10+'СЕТ СН'!$I$6-'СЕТ СН'!$I$26</f>
        <v>1461.3723006800001</v>
      </c>
      <c r="U167" s="36">
        <f>SUMIFS(СВЦЭМ!$D$39:$D$782,СВЦЭМ!$A$39:$A$782,$A167,СВЦЭМ!$B$39:$B$782,U$155)+'СЕТ СН'!$I$14+СВЦЭМ!$D$10+'СЕТ СН'!$I$6-'СЕТ СН'!$I$26</f>
        <v>1460.5776893899999</v>
      </c>
      <c r="V167" s="36">
        <f>SUMIFS(СВЦЭМ!$D$39:$D$782,СВЦЭМ!$A$39:$A$782,$A167,СВЦЭМ!$B$39:$B$782,V$155)+'СЕТ СН'!$I$14+СВЦЭМ!$D$10+'СЕТ СН'!$I$6-'СЕТ СН'!$I$26</f>
        <v>1467.0661785299999</v>
      </c>
      <c r="W167" s="36">
        <f>SUMIFS(СВЦЭМ!$D$39:$D$782,СВЦЭМ!$A$39:$A$782,$A167,СВЦЭМ!$B$39:$B$782,W$155)+'СЕТ СН'!$I$14+СВЦЭМ!$D$10+'СЕТ СН'!$I$6-'СЕТ СН'!$I$26</f>
        <v>1474.76435406</v>
      </c>
      <c r="X167" s="36">
        <f>SUMIFS(СВЦЭМ!$D$39:$D$782,СВЦЭМ!$A$39:$A$782,$A167,СВЦЭМ!$B$39:$B$782,X$155)+'СЕТ СН'!$I$14+СВЦЭМ!$D$10+'СЕТ СН'!$I$6-'СЕТ СН'!$I$26</f>
        <v>1472.9384950499998</v>
      </c>
      <c r="Y167" s="36">
        <f>SUMIFS(СВЦЭМ!$D$39:$D$782,СВЦЭМ!$A$39:$A$782,$A167,СВЦЭМ!$B$39:$B$782,Y$155)+'СЕТ СН'!$I$14+СВЦЭМ!$D$10+'СЕТ СН'!$I$6-'СЕТ СН'!$I$26</f>
        <v>1532.2469802800001</v>
      </c>
    </row>
    <row r="168" spans="1:25" ht="15.75" x14ac:dyDescent="0.2">
      <c r="A168" s="35">
        <f t="shared" si="4"/>
        <v>44421</v>
      </c>
      <c r="B168" s="36">
        <f>SUMIFS(СВЦЭМ!$D$39:$D$782,СВЦЭМ!$A$39:$A$782,$A168,СВЦЭМ!$B$39:$B$782,B$155)+'СЕТ СН'!$I$14+СВЦЭМ!$D$10+'СЕТ СН'!$I$6-'СЕТ СН'!$I$26</f>
        <v>1600.1792623399999</v>
      </c>
      <c r="C168" s="36">
        <f>SUMIFS(СВЦЭМ!$D$39:$D$782,СВЦЭМ!$A$39:$A$782,$A168,СВЦЭМ!$B$39:$B$782,C$155)+'СЕТ СН'!$I$14+СВЦЭМ!$D$10+'СЕТ СН'!$I$6-'СЕТ СН'!$I$26</f>
        <v>1666.1617503799998</v>
      </c>
      <c r="D168" s="36">
        <f>SUMIFS(СВЦЭМ!$D$39:$D$782,СВЦЭМ!$A$39:$A$782,$A168,СВЦЭМ!$B$39:$B$782,D$155)+'СЕТ СН'!$I$14+СВЦЭМ!$D$10+'СЕТ СН'!$I$6-'СЕТ СН'!$I$26</f>
        <v>1712.8543048199999</v>
      </c>
      <c r="E168" s="36">
        <f>SUMIFS(СВЦЭМ!$D$39:$D$782,СВЦЭМ!$A$39:$A$782,$A168,СВЦЭМ!$B$39:$B$782,E$155)+'СЕТ СН'!$I$14+СВЦЭМ!$D$10+'СЕТ СН'!$I$6-'СЕТ СН'!$I$26</f>
        <v>1725.4286744599999</v>
      </c>
      <c r="F168" s="36">
        <f>SUMIFS(СВЦЭМ!$D$39:$D$782,СВЦЭМ!$A$39:$A$782,$A168,СВЦЭМ!$B$39:$B$782,F$155)+'СЕТ СН'!$I$14+СВЦЭМ!$D$10+'СЕТ СН'!$I$6-'СЕТ СН'!$I$26</f>
        <v>1734.6097168399999</v>
      </c>
      <c r="G168" s="36">
        <f>SUMIFS(СВЦЭМ!$D$39:$D$782,СВЦЭМ!$A$39:$A$782,$A168,СВЦЭМ!$B$39:$B$782,G$155)+'СЕТ СН'!$I$14+СВЦЭМ!$D$10+'СЕТ СН'!$I$6-'СЕТ СН'!$I$26</f>
        <v>1720.78828815</v>
      </c>
      <c r="H168" s="36">
        <f>SUMIFS(СВЦЭМ!$D$39:$D$782,СВЦЭМ!$A$39:$A$782,$A168,СВЦЭМ!$B$39:$B$782,H$155)+'СЕТ СН'!$I$14+СВЦЭМ!$D$10+'СЕТ СН'!$I$6-'СЕТ СН'!$I$26</f>
        <v>1674.8008534099999</v>
      </c>
      <c r="I168" s="36">
        <f>SUMIFS(СВЦЭМ!$D$39:$D$782,СВЦЭМ!$A$39:$A$782,$A168,СВЦЭМ!$B$39:$B$782,I$155)+'СЕТ СН'!$I$14+СВЦЭМ!$D$10+'СЕТ СН'!$I$6-'СЕТ СН'!$I$26</f>
        <v>1589.5511108599999</v>
      </c>
      <c r="J168" s="36">
        <f>SUMIFS(СВЦЭМ!$D$39:$D$782,СВЦЭМ!$A$39:$A$782,$A168,СВЦЭМ!$B$39:$B$782,J$155)+'СЕТ СН'!$I$14+СВЦЭМ!$D$10+'СЕТ СН'!$I$6-'СЕТ СН'!$I$26</f>
        <v>1527.2279914400001</v>
      </c>
      <c r="K168" s="36">
        <f>SUMIFS(СВЦЭМ!$D$39:$D$782,СВЦЭМ!$A$39:$A$782,$A168,СВЦЭМ!$B$39:$B$782,K$155)+'СЕТ СН'!$I$14+СВЦЭМ!$D$10+'СЕТ СН'!$I$6-'СЕТ СН'!$I$26</f>
        <v>1493.77684219</v>
      </c>
      <c r="L168" s="36">
        <f>SUMIFS(СВЦЭМ!$D$39:$D$782,СВЦЭМ!$A$39:$A$782,$A168,СВЦЭМ!$B$39:$B$782,L$155)+'СЕТ СН'!$I$14+СВЦЭМ!$D$10+'СЕТ СН'!$I$6-'СЕТ СН'!$I$26</f>
        <v>1470.0245192100001</v>
      </c>
      <c r="M168" s="36">
        <f>SUMIFS(СВЦЭМ!$D$39:$D$782,СВЦЭМ!$A$39:$A$782,$A168,СВЦЭМ!$B$39:$B$782,M$155)+'СЕТ СН'!$I$14+СВЦЭМ!$D$10+'СЕТ СН'!$I$6-'СЕТ СН'!$I$26</f>
        <v>1460.53094904</v>
      </c>
      <c r="N168" s="36">
        <f>SUMIFS(СВЦЭМ!$D$39:$D$782,СВЦЭМ!$A$39:$A$782,$A168,СВЦЭМ!$B$39:$B$782,N$155)+'СЕТ СН'!$I$14+СВЦЭМ!$D$10+'СЕТ СН'!$I$6-'СЕТ СН'!$I$26</f>
        <v>1452.4341952</v>
      </c>
      <c r="O168" s="36">
        <f>SUMIFS(СВЦЭМ!$D$39:$D$782,СВЦЭМ!$A$39:$A$782,$A168,СВЦЭМ!$B$39:$B$782,O$155)+'СЕТ СН'!$I$14+СВЦЭМ!$D$10+'СЕТ СН'!$I$6-'СЕТ СН'!$I$26</f>
        <v>1470.9340692599999</v>
      </c>
      <c r="P168" s="36">
        <f>SUMIFS(СВЦЭМ!$D$39:$D$782,СВЦЭМ!$A$39:$A$782,$A168,СВЦЭМ!$B$39:$B$782,P$155)+'СЕТ СН'!$I$14+СВЦЭМ!$D$10+'СЕТ СН'!$I$6-'СЕТ СН'!$I$26</f>
        <v>1497.77472311</v>
      </c>
      <c r="Q168" s="36">
        <f>SUMIFS(СВЦЭМ!$D$39:$D$782,СВЦЭМ!$A$39:$A$782,$A168,СВЦЭМ!$B$39:$B$782,Q$155)+'СЕТ СН'!$I$14+СВЦЭМ!$D$10+'СЕТ СН'!$I$6-'СЕТ СН'!$I$26</f>
        <v>1506.47410552</v>
      </c>
      <c r="R168" s="36">
        <f>SUMIFS(СВЦЭМ!$D$39:$D$782,СВЦЭМ!$A$39:$A$782,$A168,СВЦЭМ!$B$39:$B$782,R$155)+'СЕТ СН'!$I$14+СВЦЭМ!$D$10+'СЕТ СН'!$I$6-'СЕТ СН'!$I$26</f>
        <v>1523.2386907800001</v>
      </c>
      <c r="S168" s="36">
        <f>SUMIFS(СВЦЭМ!$D$39:$D$782,СВЦЭМ!$A$39:$A$782,$A168,СВЦЭМ!$B$39:$B$782,S$155)+'СЕТ СН'!$I$14+СВЦЭМ!$D$10+'СЕТ СН'!$I$6-'СЕТ СН'!$I$26</f>
        <v>1495.7903917399999</v>
      </c>
      <c r="T168" s="36">
        <f>SUMIFS(СВЦЭМ!$D$39:$D$782,СВЦЭМ!$A$39:$A$782,$A168,СВЦЭМ!$B$39:$B$782,T$155)+'СЕТ СН'!$I$14+СВЦЭМ!$D$10+'СЕТ СН'!$I$6-'СЕТ СН'!$I$26</f>
        <v>1473.4431526200001</v>
      </c>
      <c r="U168" s="36">
        <f>SUMIFS(СВЦЭМ!$D$39:$D$782,СВЦЭМ!$A$39:$A$782,$A168,СВЦЭМ!$B$39:$B$782,U$155)+'СЕТ СН'!$I$14+СВЦЭМ!$D$10+'СЕТ СН'!$I$6-'СЕТ СН'!$I$26</f>
        <v>1478.71066718</v>
      </c>
      <c r="V168" s="36">
        <f>SUMIFS(СВЦЭМ!$D$39:$D$782,СВЦЭМ!$A$39:$A$782,$A168,СВЦЭМ!$B$39:$B$782,V$155)+'СЕТ СН'!$I$14+СВЦЭМ!$D$10+'СЕТ СН'!$I$6-'СЕТ СН'!$I$26</f>
        <v>1445.7808385200001</v>
      </c>
      <c r="W168" s="36">
        <f>SUMIFS(СВЦЭМ!$D$39:$D$782,СВЦЭМ!$A$39:$A$782,$A168,СВЦЭМ!$B$39:$B$782,W$155)+'СЕТ СН'!$I$14+СВЦЭМ!$D$10+'СЕТ СН'!$I$6-'СЕТ СН'!$I$26</f>
        <v>1429.6431576999998</v>
      </c>
      <c r="X168" s="36">
        <f>SUMIFS(СВЦЭМ!$D$39:$D$782,СВЦЭМ!$A$39:$A$782,$A168,СВЦЭМ!$B$39:$B$782,X$155)+'СЕТ СН'!$I$14+СВЦЭМ!$D$10+'СЕТ СН'!$I$6-'СЕТ СН'!$I$26</f>
        <v>1454.36308644</v>
      </c>
      <c r="Y168" s="36">
        <f>SUMIFS(СВЦЭМ!$D$39:$D$782,СВЦЭМ!$A$39:$A$782,$A168,СВЦЭМ!$B$39:$B$782,Y$155)+'СЕТ СН'!$I$14+СВЦЭМ!$D$10+'СЕТ СН'!$I$6-'СЕТ СН'!$I$26</f>
        <v>1458.33018556</v>
      </c>
    </row>
    <row r="169" spans="1:25" ht="15.75" x14ac:dyDescent="0.2">
      <c r="A169" s="35">
        <f t="shared" si="4"/>
        <v>44422</v>
      </c>
      <c r="B169" s="36">
        <f>SUMIFS(СВЦЭМ!$D$39:$D$782,СВЦЭМ!$A$39:$A$782,$A169,СВЦЭМ!$B$39:$B$782,B$155)+'СЕТ СН'!$I$14+СВЦЭМ!$D$10+'СЕТ СН'!$I$6-'СЕТ СН'!$I$26</f>
        <v>1354.9960677499998</v>
      </c>
      <c r="C169" s="36">
        <f>SUMIFS(СВЦЭМ!$D$39:$D$782,СВЦЭМ!$A$39:$A$782,$A169,СВЦЭМ!$B$39:$B$782,C$155)+'СЕТ СН'!$I$14+СВЦЭМ!$D$10+'СЕТ СН'!$I$6-'СЕТ СН'!$I$26</f>
        <v>1415.3106096699998</v>
      </c>
      <c r="D169" s="36">
        <f>SUMIFS(СВЦЭМ!$D$39:$D$782,СВЦЭМ!$A$39:$A$782,$A169,СВЦЭМ!$B$39:$B$782,D$155)+'СЕТ СН'!$I$14+СВЦЭМ!$D$10+'СЕТ СН'!$I$6-'СЕТ СН'!$I$26</f>
        <v>1470.2666336699999</v>
      </c>
      <c r="E169" s="36">
        <f>SUMIFS(СВЦЭМ!$D$39:$D$782,СВЦЭМ!$A$39:$A$782,$A169,СВЦЭМ!$B$39:$B$782,E$155)+'СЕТ СН'!$I$14+СВЦЭМ!$D$10+'СЕТ СН'!$I$6-'СЕТ СН'!$I$26</f>
        <v>1473.7227348699998</v>
      </c>
      <c r="F169" s="36">
        <f>SUMIFS(СВЦЭМ!$D$39:$D$782,СВЦЭМ!$A$39:$A$782,$A169,СВЦЭМ!$B$39:$B$782,F$155)+'СЕТ СН'!$I$14+СВЦЭМ!$D$10+'СЕТ СН'!$I$6-'СЕТ СН'!$I$26</f>
        <v>1480.4893374999999</v>
      </c>
      <c r="G169" s="36">
        <f>SUMIFS(СВЦЭМ!$D$39:$D$782,СВЦЭМ!$A$39:$A$782,$A169,СВЦЭМ!$B$39:$B$782,G$155)+'СЕТ СН'!$I$14+СВЦЭМ!$D$10+'СЕТ СН'!$I$6-'СЕТ СН'!$I$26</f>
        <v>1530.9745579999999</v>
      </c>
      <c r="H169" s="36">
        <f>SUMIFS(СВЦЭМ!$D$39:$D$782,СВЦЭМ!$A$39:$A$782,$A169,СВЦЭМ!$B$39:$B$782,H$155)+'СЕТ СН'!$I$14+СВЦЭМ!$D$10+'СЕТ СН'!$I$6-'СЕТ СН'!$I$26</f>
        <v>1487.6719540199999</v>
      </c>
      <c r="I169" s="36">
        <f>SUMIFS(СВЦЭМ!$D$39:$D$782,СВЦЭМ!$A$39:$A$782,$A169,СВЦЭМ!$B$39:$B$782,I$155)+'СЕТ СН'!$I$14+СВЦЭМ!$D$10+'СЕТ СН'!$I$6-'СЕТ СН'!$I$26</f>
        <v>1405.5681354200001</v>
      </c>
      <c r="J169" s="36">
        <f>SUMIFS(СВЦЭМ!$D$39:$D$782,СВЦЭМ!$A$39:$A$782,$A169,СВЦЭМ!$B$39:$B$782,J$155)+'СЕТ СН'!$I$14+СВЦЭМ!$D$10+'СЕТ СН'!$I$6-'СЕТ СН'!$I$26</f>
        <v>1323.08381981</v>
      </c>
      <c r="K169" s="36">
        <f>SUMIFS(СВЦЭМ!$D$39:$D$782,СВЦЭМ!$A$39:$A$782,$A169,СВЦЭМ!$B$39:$B$782,K$155)+'СЕТ СН'!$I$14+СВЦЭМ!$D$10+'СЕТ СН'!$I$6-'СЕТ СН'!$I$26</f>
        <v>1291.83917772</v>
      </c>
      <c r="L169" s="36">
        <f>SUMIFS(СВЦЭМ!$D$39:$D$782,СВЦЭМ!$A$39:$A$782,$A169,СВЦЭМ!$B$39:$B$782,L$155)+'СЕТ СН'!$I$14+СВЦЭМ!$D$10+'СЕТ СН'!$I$6-'СЕТ СН'!$I$26</f>
        <v>1267.8980031199999</v>
      </c>
      <c r="M169" s="36">
        <f>SUMIFS(СВЦЭМ!$D$39:$D$782,СВЦЭМ!$A$39:$A$782,$A169,СВЦЭМ!$B$39:$B$782,M$155)+'СЕТ СН'!$I$14+СВЦЭМ!$D$10+'СЕТ СН'!$I$6-'СЕТ СН'!$I$26</f>
        <v>1264.5434848499999</v>
      </c>
      <c r="N169" s="36">
        <f>SUMIFS(СВЦЭМ!$D$39:$D$782,СВЦЭМ!$A$39:$A$782,$A169,СВЦЭМ!$B$39:$B$782,N$155)+'СЕТ СН'!$I$14+СВЦЭМ!$D$10+'СЕТ СН'!$I$6-'СЕТ СН'!$I$26</f>
        <v>1272.6404232999998</v>
      </c>
      <c r="O169" s="36">
        <f>SUMIFS(СВЦЭМ!$D$39:$D$782,СВЦЭМ!$A$39:$A$782,$A169,СВЦЭМ!$B$39:$B$782,O$155)+'СЕТ СН'!$I$14+СВЦЭМ!$D$10+'СЕТ СН'!$I$6-'СЕТ СН'!$I$26</f>
        <v>1294.85854844</v>
      </c>
      <c r="P169" s="36">
        <f>SUMIFS(СВЦЭМ!$D$39:$D$782,СВЦЭМ!$A$39:$A$782,$A169,СВЦЭМ!$B$39:$B$782,P$155)+'СЕТ СН'!$I$14+СВЦЭМ!$D$10+'СЕТ СН'!$I$6-'СЕТ СН'!$I$26</f>
        <v>1326.5449877699998</v>
      </c>
      <c r="Q169" s="36">
        <f>SUMIFS(СВЦЭМ!$D$39:$D$782,СВЦЭМ!$A$39:$A$782,$A169,СВЦЭМ!$B$39:$B$782,Q$155)+'СЕТ СН'!$I$14+СВЦЭМ!$D$10+'СЕТ СН'!$I$6-'СЕТ СН'!$I$26</f>
        <v>1336.9331949799998</v>
      </c>
      <c r="R169" s="36">
        <f>SUMIFS(СВЦЭМ!$D$39:$D$782,СВЦЭМ!$A$39:$A$782,$A169,СВЦЭМ!$B$39:$B$782,R$155)+'СЕТ СН'!$I$14+СВЦЭМ!$D$10+'СЕТ СН'!$I$6-'СЕТ СН'!$I$26</f>
        <v>1333.7257050799999</v>
      </c>
      <c r="S169" s="36">
        <f>SUMIFS(СВЦЭМ!$D$39:$D$782,СВЦЭМ!$A$39:$A$782,$A169,СВЦЭМ!$B$39:$B$782,S$155)+'СЕТ СН'!$I$14+СВЦЭМ!$D$10+'СЕТ СН'!$I$6-'СЕТ СН'!$I$26</f>
        <v>1299.51339663</v>
      </c>
      <c r="T169" s="36">
        <f>SUMIFS(СВЦЭМ!$D$39:$D$782,СВЦЭМ!$A$39:$A$782,$A169,СВЦЭМ!$B$39:$B$782,T$155)+'СЕТ СН'!$I$14+СВЦЭМ!$D$10+'СЕТ СН'!$I$6-'СЕТ СН'!$I$26</f>
        <v>1280.10108636</v>
      </c>
      <c r="U169" s="36">
        <f>SUMIFS(СВЦЭМ!$D$39:$D$782,СВЦЭМ!$A$39:$A$782,$A169,СВЦЭМ!$B$39:$B$782,U$155)+'СЕТ СН'!$I$14+СВЦЭМ!$D$10+'СЕТ СН'!$I$6-'СЕТ СН'!$I$26</f>
        <v>1279.3734031399999</v>
      </c>
      <c r="V169" s="36">
        <f>SUMIFS(СВЦЭМ!$D$39:$D$782,СВЦЭМ!$A$39:$A$782,$A169,СВЦЭМ!$B$39:$B$782,V$155)+'СЕТ СН'!$I$14+СВЦЭМ!$D$10+'СЕТ СН'!$I$6-'СЕТ СН'!$I$26</f>
        <v>1278.4192782599998</v>
      </c>
      <c r="W169" s="36">
        <f>SUMIFS(СВЦЭМ!$D$39:$D$782,СВЦЭМ!$A$39:$A$782,$A169,СВЦЭМ!$B$39:$B$782,W$155)+'СЕТ СН'!$I$14+СВЦЭМ!$D$10+'СЕТ СН'!$I$6-'СЕТ СН'!$I$26</f>
        <v>1285.45639044</v>
      </c>
      <c r="X169" s="36">
        <f>SUMIFS(СВЦЭМ!$D$39:$D$782,СВЦЭМ!$A$39:$A$782,$A169,СВЦЭМ!$B$39:$B$782,X$155)+'СЕТ СН'!$I$14+СВЦЭМ!$D$10+'СЕТ СН'!$I$6-'СЕТ СН'!$I$26</f>
        <v>1316.5195818500001</v>
      </c>
      <c r="Y169" s="36">
        <f>SUMIFS(СВЦЭМ!$D$39:$D$782,СВЦЭМ!$A$39:$A$782,$A169,СВЦЭМ!$B$39:$B$782,Y$155)+'СЕТ СН'!$I$14+СВЦЭМ!$D$10+'СЕТ СН'!$I$6-'СЕТ СН'!$I$26</f>
        <v>1355.95574016</v>
      </c>
    </row>
    <row r="170" spans="1:25" ht="15.75" x14ac:dyDescent="0.2">
      <c r="A170" s="35">
        <f t="shared" si="4"/>
        <v>44423</v>
      </c>
      <c r="B170" s="36">
        <f>SUMIFS(СВЦЭМ!$D$39:$D$782,СВЦЭМ!$A$39:$A$782,$A170,СВЦЭМ!$B$39:$B$782,B$155)+'СЕТ СН'!$I$14+СВЦЭМ!$D$10+'СЕТ СН'!$I$6-'СЕТ СН'!$I$26</f>
        <v>1398.9570079800001</v>
      </c>
      <c r="C170" s="36">
        <f>SUMIFS(СВЦЭМ!$D$39:$D$782,СВЦЭМ!$A$39:$A$782,$A170,СВЦЭМ!$B$39:$B$782,C$155)+'СЕТ СН'!$I$14+СВЦЭМ!$D$10+'СЕТ СН'!$I$6-'СЕТ СН'!$I$26</f>
        <v>1447.8587742</v>
      </c>
      <c r="D170" s="36">
        <f>SUMIFS(СВЦЭМ!$D$39:$D$782,СВЦЭМ!$A$39:$A$782,$A170,СВЦЭМ!$B$39:$B$782,D$155)+'СЕТ СН'!$I$14+СВЦЭМ!$D$10+'СЕТ СН'!$I$6-'СЕТ СН'!$I$26</f>
        <v>1500.2231044599998</v>
      </c>
      <c r="E170" s="36">
        <f>SUMIFS(СВЦЭМ!$D$39:$D$782,СВЦЭМ!$A$39:$A$782,$A170,СВЦЭМ!$B$39:$B$782,E$155)+'СЕТ СН'!$I$14+СВЦЭМ!$D$10+'СЕТ СН'!$I$6-'СЕТ СН'!$I$26</f>
        <v>1505.3284589599998</v>
      </c>
      <c r="F170" s="36">
        <f>SUMIFS(СВЦЭМ!$D$39:$D$782,СВЦЭМ!$A$39:$A$782,$A170,СВЦЭМ!$B$39:$B$782,F$155)+'СЕТ СН'!$I$14+СВЦЭМ!$D$10+'СЕТ СН'!$I$6-'СЕТ СН'!$I$26</f>
        <v>1510.5568104899999</v>
      </c>
      <c r="G170" s="36">
        <f>SUMIFS(СВЦЭМ!$D$39:$D$782,СВЦЭМ!$A$39:$A$782,$A170,СВЦЭМ!$B$39:$B$782,G$155)+'СЕТ СН'!$I$14+СВЦЭМ!$D$10+'СЕТ СН'!$I$6-'СЕТ СН'!$I$26</f>
        <v>1513.9122978599999</v>
      </c>
      <c r="H170" s="36">
        <f>SUMIFS(СВЦЭМ!$D$39:$D$782,СВЦЭМ!$A$39:$A$782,$A170,СВЦЭМ!$B$39:$B$782,H$155)+'СЕТ СН'!$I$14+СВЦЭМ!$D$10+'СЕТ СН'!$I$6-'СЕТ СН'!$I$26</f>
        <v>1487.1469528499999</v>
      </c>
      <c r="I170" s="36">
        <f>SUMIFS(СВЦЭМ!$D$39:$D$782,СВЦЭМ!$A$39:$A$782,$A170,СВЦЭМ!$B$39:$B$782,I$155)+'СЕТ СН'!$I$14+СВЦЭМ!$D$10+'СЕТ СН'!$I$6-'СЕТ СН'!$I$26</f>
        <v>1431.9798391099998</v>
      </c>
      <c r="J170" s="36">
        <f>SUMIFS(СВЦЭМ!$D$39:$D$782,СВЦЭМ!$A$39:$A$782,$A170,СВЦЭМ!$B$39:$B$782,J$155)+'СЕТ СН'!$I$14+СВЦЭМ!$D$10+'СЕТ СН'!$I$6-'СЕТ СН'!$I$26</f>
        <v>1361.0354536</v>
      </c>
      <c r="K170" s="36">
        <f>SUMIFS(СВЦЭМ!$D$39:$D$782,СВЦЭМ!$A$39:$A$782,$A170,СВЦЭМ!$B$39:$B$782,K$155)+'СЕТ СН'!$I$14+СВЦЭМ!$D$10+'СЕТ СН'!$I$6-'СЕТ СН'!$I$26</f>
        <v>1322.3102637899999</v>
      </c>
      <c r="L170" s="36">
        <f>SUMIFS(СВЦЭМ!$D$39:$D$782,СВЦЭМ!$A$39:$A$782,$A170,СВЦЭМ!$B$39:$B$782,L$155)+'СЕТ СН'!$I$14+СВЦЭМ!$D$10+'СЕТ СН'!$I$6-'СЕТ СН'!$I$26</f>
        <v>1292.31339198</v>
      </c>
      <c r="M170" s="36">
        <f>SUMIFS(СВЦЭМ!$D$39:$D$782,СВЦЭМ!$A$39:$A$782,$A170,СВЦЭМ!$B$39:$B$782,M$155)+'СЕТ СН'!$I$14+СВЦЭМ!$D$10+'СЕТ СН'!$I$6-'СЕТ СН'!$I$26</f>
        <v>1289.1976580199998</v>
      </c>
      <c r="N170" s="36">
        <f>SUMIFS(СВЦЭМ!$D$39:$D$782,СВЦЭМ!$A$39:$A$782,$A170,СВЦЭМ!$B$39:$B$782,N$155)+'СЕТ СН'!$I$14+СВЦЭМ!$D$10+'СЕТ СН'!$I$6-'СЕТ СН'!$I$26</f>
        <v>1297.0329200900001</v>
      </c>
      <c r="O170" s="36">
        <f>SUMIFS(СВЦЭМ!$D$39:$D$782,СВЦЭМ!$A$39:$A$782,$A170,СВЦЭМ!$B$39:$B$782,O$155)+'СЕТ СН'!$I$14+СВЦЭМ!$D$10+'СЕТ СН'!$I$6-'СЕТ СН'!$I$26</f>
        <v>1293.4873212399998</v>
      </c>
      <c r="P170" s="36">
        <f>SUMIFS(СВЦЭМ!$D$39:$D$782,СВЦЭМ!$A$39:$A$782,$A170,СВЦЭМ!$B$39:$B$782,P$155)+'СЕТ СН'!$I$14+СВЦЭМ!$D$10+'СЕТ СН'!$I$6-'СЕТ СН'!$I$26</f>
        <v>1308.3579774300001</v>
      </c>
      <c r="Q170" s="36">
        <f>SUMIFS(СВЦЭМ!$D$39:$D$782,СВЦЭМ!$A$39:$A$782,$A170,СВЦЭМ!$B$39:$B$782,Q$155)+'СЕТ СН'!$I$14+СВЦЭМ!$D$10+'СЕТ СН'!$I$6-'СЕТ СН'!$I$26</f>
        <v>1313.5151958299998</v>
      </c>
      <c r="R170" s="36">
        <f>SUMIFS(СВЦЭМ!$D$39:$D$782,СВЦЭМ!$A$39:$A$782,$A170,СВЦЭМ!$B$39:$B$782,R$155)+'СЕТ СН'!$I$14+СВЦЭМ!$D$10+'СЕТ СН'!$I$6-'СЕТ СН'!$I$26</f>
        <v>1311.1703482099999</v>
      </c>
      <c r="S170" s="36">
        <f>SUMIFS(СВЦЭМ!$D$39:$D$782,СВЦЭМ!$A$39:$A$782,$A170,СВЦЭМ!$B$39:$B$782,S$155)+'СЕТ СН'!$I$14+СВЦЭМ!$D$10+'СЕТ СН'!$I$6-'СЕТ СН'!$I$26</f>
        <v>1310.5486951399998</v>
      </c>
      <c r="T170" s="36">
        <f>SUMIFS(СВЦЭМ!$D$39:$D$782,СВЦЭМ!$A$39:$A$782,$A170,СВЦЭМ!$B$39:$B$782,T$155)+'СЕТ СН'!$I$14+СВЦЭМ!$D$10+'СЕТ СН'!$I$6-'СЕТ СН'!$I$26</f>
        <v>1279.5497822899999</v>
      </c>
      <c r="U170" s="36">
        <f>SUMIFS(СВЦЭМ!$D$39:$D$782,СВЦЭМ!$A$39:$A$782,$A170,СВЦЭМ!$B$39:$B$782,U$155)+'СЕТ СН'!$I$14+СВЦЭМ!$D$10+'СЕТ СН'!$I$6-'СЕТ СН'!$I$26</f>
        <v>1291.54539718</v>
      </c>
      <c r="V170" s="36">
        <f>SUMIFS(СВЦЭМ!$D$39:$D$782,СВЦЭМ!$A$39:$A$782,$A170,СВЦЭМ!$B$39:$B$782,V$155)+'СЕТ СН'!$I$14+СВЦЭМ!$D$10+'СЕТ СН'!$I$6-'СЕТ СН'!$I$26</f>
        <v>1284.8414382799999</v>
      </c>
      <c r="W170" s="36">
        <f>SUMIFS(СВЦЭМ!$D$39:$D$782,СВЦЭМ!$A$39:$A$782,$A170,СВЦЭМ!$B$39:$B$782,W$155)+'СЕТ СН'!$I$14+СВЦЭМ!$D$10+'СЕТ СН'!$I$6-'СЕТ СН'!$I$26</f>
        <v>1281.4961539699998</v>
      </c>
      <c r="X170" s="36">
        <f>SUMIFS(СВЦЭМ!$D$39:$D$782,СВЦЭМ!$A$39:$A$782,$A170,СВЦЭМ!$B$39:$B$782,X$155)+'СЕТ СН'!$I$14+СВЦЭМ!$D$10+'СЕТ СН'!$I$6-'СЕТ СН'!$I$26</f>
        <v>1256.2312205999999</v>
      </c>
      <c r="Y170" s="36">
        <f>SUMIFS(СВЦЭМ!$D$39:$D$782,СВЦЭМ!$A$39:$A$782,$A170,СВЦЭМ!$B$39:$B$782,Y$155)+'СЕТ СН'!$I$14+СВЦЭМ!$D$10+'СЕТ СН'!$I$6-'СЕТ СН'!$I$26</f>
        <v>1250.2300699299999</v>
      </c>
    </row>
    <row r="171" spans="1:25" ht="15.75" x14ac:dyDescent="0.2">
      <c r="A171" s="35">
        <f t="shared" si="4"/>
        <v>44424</v>
      </c>
      <c r="B171" s="36">
        <f>SUMIFS(СВЦЭМ!$D$39:$D$782,СВЦЭМ!$A$39:$A$782,$A171,СВЦЭМ!$B$39:$B$782,B$155)+'СЕТ СН'!$I$14+СВЦЭМ!$D$10+'СЕТ СН'!$I$6-'СЕТ СН'!$I$26</f>
        <v>1367.12354783</v>
      </c>
      <c r="C171" s="36">
        <f>SUMIFS(СВЦЭМ!$D$39:$D$782,СВЦЭМ!$A$39:$A$782,$A171,СВЦЭМ!$B$39:$B$782,C$155)+'СЕТ СН'!$I$14+СВЦЭМ!$D$10+'СЕТ СН'!$I$6-'СЕТ СН'!$I$26</f>
        <v>1421.6368576899999</v>
      </c>
      <c r="D171" s="36">
        <f>SUMIFS(СВЦЭМ!$D$39:$D$782,СВЦЭМ!$A$39:$A$782,$A171,СВЦЭМ!$B$39:$B$782,D$155)+'СЕТ СН'!$I$14+СВЦЭМ!$D$10+'СЕТ СН'!$I$6-'СЕТ СН'!$I$26</f>
        <v>1469.3854634700001</v>
      </c>
      <c r="E171" s="36">
        <f>SUMIFS(СВЦЭМ!$D$39:$D$782,СВЦЭМ!$A$39:$A$782,$A171,СВЦЭМ!$B$39:$B$782,E$155)+'СЕТ СН'!$I$14+СВЦЭМ!$D$10+'СЕТ СН'!$I$6-'СЕТ СН'!$I$26</f>
        <v>1509.8453058800001</v>
      </c>
      <c r="F171" s="36">
        <f>SUMIFS(СВЦЭМ!$D$39:$D$782,СВЦЭМ!$A$39:$A$782,$A171,СВЦЭМ!$B$39:$B$782,F$155)+'СЕТ СН'!$I$14+СВЦЭМ!$D$10+'СЕТ СН'!$I$6-'СЕТ СН'!$I$26</f>
        <v>1512.67808453</v>
      </c>
      <c r="G171" s="36">
        <f>SUMIFS(СВЦЭМ!$D$39:$D$782,СВЦЭМ!$A$39:$A$782,$A171,СВЦЭМ!$B$39:$B$782,G$155)+'СЕТ СН'!$I$14+СВЦЭМ!$D$10+'СЕТ СН'!$I$6-'СЕТ СН'!$I$26</f>
        <v>1511.99299032</v>
      </c>
      <c r="H171" s="36">
        <f>SUMIFS(СВЦЭМ!$D$39:$D$782,СВЦЭМ!$A$39:$A$782,$A171,СВЦЭМ!$B$39:$B$782,H$155)+'СЕТ СН'!$I$14+СВЦЭМ!$D$10+'СЕТ СН'!$I$6-'СЕТ СН'!$I$26</f>
        <v>1528.2718896199999</v>
      </c>
      <c r="I171" s="36">
        <f>SUMIFS(СВЦЭМ!$D$39:$D$782,СВЦЭМ!$A$39:$A$782,$A171,СВЦЭМ!$B$39:$B$782,I$155)+'СЕТ СН'!$I$14+СВЦЭМ!$D$10+'СЕТ СН'!$I$6-'СЕТ СН'!$I$26</f>
        <v>1580.4938846299999</v>
      </c>
      <c r="J171" s="36">
        <f>SUMIFS(СВЦЭМ!$D$39:$D$782,СВЦЭМ!$A$39:$A$782,$A171,СВЦЭМ!$B$39:$B$782,J$155)+'СЕТ СН'!$I$14+СВЦЭМ!$D$10+'СЕТ СН'!$I$6-'СЕТ СН'!$I$26</f>
        <v>1559.6234442099999</v>
      </c>
      <c r="K171" s="36">
        <f>SUMIFS(СВЦЭМ!$D$39:$D$782,СВЦЭМ!$A$39:$A$782,$A171,СВЦЭМ!$B$39:$B$782,K$155)+'СЕТ СН'!$I$14+СВЦЭМ!$D$10+'СЕТ СН'!$I$6-'СЕТ СН'!$I$26</f>
        <v>1477.14556459</v>
      </c>
      <c r="L171" s="36">
        <f>SUMIFS(СВЦЭМ!$D$39:$D$782,СВЦЭМ!$A$39:$A$782,$A171,СВЦЭМ!$B$39:$B$782,L$155)+'СЕТ СН'!$I$14+СВЦЭМ!$D$10+'СЕТ СН'!$I$6-'СЕТ СН'!$I$26</f>
        <v>1415.0401550199999</v>
      </c>
      <c r="M171" s="36">
        <f>SUMIFS(СВЦЭМ!$D$39:$D$782,СВЦЭМ!$A$39:$A$782,$A171,СВЦЭМ!$B$39:$B$782,M$155)+'СЕТ СН'!$I$14+СВЦЭМ!$D$10+'СЕТ СН'!$I$6-'СЕТ СН'!$I$26</f>
        <v>1412.8505564100001</v>
      </c>
      <c r="N171" s="36">
        <f>SUMIFS(СВЦЭМ!$D$39:$D$782,СВЦЭМ!$A$39:$A$782,$A171,СВЦЭМ!$B$39:$B$782,N$155)+'СЕТ СН'!$I$14+СВЦЭМ!$D$10+'СЕТ СН'!$I$6-'СЕТ СН'!$I$26</f>
        <v>1412.7512820100001</v>
      </c>
      <c r="O171" s="36">
        <f>SUMIFS(СВЦЭМ!$D$39:$D$782,СВЦЭМ!$A$39:$A$782,$A171,СВЦЭМ!$B$39:$B$782,O$155)+'СЕТ СН'!$I$14+СВЦЭМ!$D$10+'СЕТ СН'!$I$6-'СЕТ СН'!$I$26</f>
        <v>1406.6982864399999</v>
      </c>
      <c r="P171" s="36">
        <f>SUMIFS(СВЦЭМ!$D$39:$D$782,СВЦЭМ!$A$39:$A$782,$A171,СВЦЭМ!$B$39:$B$782,P$155)+'СЕТ СН'!$I$14+СВЦЭМ!$D$10+'СЕТ СН'!$I$6-'СЕТ СН'!$I$26</f>
        <v>1450.7311394600001</v>
      </c>
      <c r="Q171" s="36">
        <f>SUMIFS(СВЦЭМ!$D$39:$D$782,СВЦЭМ!$A$39:$A$782,$A171,СВЦЭМ!$B$39:$B$782,Q$155)+'СЕТ СН'!$I$14+СВЦЭМ!$D$10+'СЕТ СН'!$I$6-'СЕТ СН'!$I$26</f>
        <v>1441.08117427</v>
      </c>
      <c r="R171" s="36">
        <f>SUMIFS(СВЦЭМ!$D$39:$D$782,СВЦЭМ!$A$39:$A$782,$A171,СВЦЭМ!$B$39:$B$782,R$155)+'СЕТ СН'!$I$14+СВЦЭМ!$D$10+'СЕТ СН'!$I$6-'СЕТ СН'!$I$26</f>
        <v>1432.93871842</v>
      </c>
      <c r="S171" s="36">
        <f>SUMIFS(СВЦЭМ!$D$39:$D$782,СВЦЭМ!$A$39:$A$782,$A171,СВЦЭМ!$B$39:$B$782,S$155)+'СЕТ СН'!$I$14+СВЦЭМ!$D$10+'СЕТ СН'!$I$6-'СЕТ СН'!$I$26</f>
        <v>1414.2027536800001</v>
      </c>
      <c r="T171" s="36">
        <f>SUMIFS(СВЦЭМ!$D$39:$D$782,СВЦЭМ!$A$39:$A$782,$A171,СВЦЭМ!$B$39:$B$782,T$155)+'СЕТ СН'!$I$14+СВЦЭМ!$D$10+'СЕТ СН'!$I$6-'СЕТ СН'!$I$26</f>
        <v>1416.3106510100001</v>
      </c>
      <c r="U171" s="36">
        <f>SUMIFS(СВЦЭМ!$D$39:$D$782,СВЦЭМ!$A$39:$A$782,$A171,СВЦЭМ!$B$39:$B$782,U$155)+'СЕТ СН'!$I$14+СВЦЭМ!$D$10+'СЕТ СН'!$I$6-'СЕТ СН'!$I$26</f>
        <v>1423.7721927499999</v>
      </c>
      <c r="V171" s="36">
        <f>SUMIFS(СВЦЭМ!$D$39:$D$782,СВЦЭМ!$A$39:$A$782,$A171,СВЦЭМ!$B$39:$B$782,V$155)+'СЕТ СН'!$I$14+СВЦЭМ!$D$10+'СЕТ СН'!$I$6-'СЕТ СН'!$I$26</f>
        <v>1433.03876906</v>
      </c>
      <c r="W171" s="36">
        <f>SUMIFS(СВЦЭМ!$D$39:$D$782,СВЦЭМ!$A$39:$A$782,$A171,СВЦЭМ!$B$39:$B$782,W$155)+'СЕТ СН'!$I$14+СВЦЭМ!$D$10+'СЕТ СН'!$I$6-'СЕТ СН'!$I$26</f>
        <v>1437.5878730700001</v>
      </c>
      <c r="X171" s="36">
        <f>SUMIFS(СВЦЭМ!$D$39:$D$782,СВЦЭМ!$A$39:$A$782,$A171,СВЦЭМ!$B$39:$B$782,X$155)+'СЕТ СН'!$I$14+СВЦЭМ!$D$10+'СЕТ СН'!$I$6-'СЕТ СН'!$I$26</f>
        <v>1387.2329684599999</v>
      </c>
      <c r="Y171" s="36">
        <f>SUMIFS(СВЦЭМ!$D$39:$D$782,СВЦЭМ!$A$39:$A$782,$A171,СВЦЭМ!$B$39:$B$782,Y$155)+'СЕТ СН'!$I$14+СВЦЭМ!$D$10+'СЕТ СН'!$I$6-'СЕТ СН'!$I$26</f>
        <v>1356.5852322999999</v>
      </c>
    </row>
    <row r="172" spans="1:25" ht="15.75" x14ac:dyDescent="0.2">
      <c r="A172" s="35">
        <f t="shared" si="4"/>
        <v>44425</v>
      </c>
      <c r="B172" s="36">
        <f>SUMIFS(СВЦЭМ!$D$39:$D$782,СВЦЭМ!$A$39:$A$782,$A172,СВЦЭМ!$B$39:$B$782,B$155)+'СЕТ СН'!$I$14+СВЦЭМ!$D$10+'СЕТ СН'!$I$6-'СЕТ СН'!$I$26</f>
        <v>1494.2025236099998</v>
      </c>
      <c r="C172" s="36">
        <f>SUMIFS(СВЦЭМ!$D$39:$D$782,СВЦЭМ!$A$39:$A$782,$A172,СВЦЭМ!$B$39:$B$782,C$155)+'СЕТ СН'!$I$14+СВЦЭМ!$D$10+'СЕТ СН'!$I$6-'СЕТ СН'!$I$26</f>
        <v>1559.1736928400001</v>
      </c>
      <c r="D172" s="36">
        <f>SUMIFS(СВЦЭМ!$D$39:$D$782,СВЦЭМ!$A$39:$A$782,$A172,СВЦЭМ!$B$39:$B$782,D$155)+'СЕТ СН'!$I$14+СВЦЭМ!$D$10+'СЕТ СН'!$I$6-'СЕТ СН'!$I$26</f>
        <v>1607.79266046</v>
      </c>
      <c r="E172" s="36">
        <f>SUMIFS(СВЦЭМ!$D$39:$D$782,СВЦЭМ!$A$39:$A$782,$A172,СВЦЭМ!$B$39:$B$782,E$155)+'СЕТ СН'!$I$14+СВЦЭМ!$D$10+'СЕТ СН'!$I$6-'СЕТ СН'!$I$26</f>
        <v>1624.97227864</v>
      </c>
      <c r="F172" s="36">
        <f>SUMIFS(СВЦЭМ!$D$39:$D$782,СВЦЭМ!$A$39:$A$782,$A172,СВЦЭМ!$B$39:$B$782,F$155)+'СЕТ СН'!$I$14+СВЦЭМ!$D$10+'СЕТ СН'!$I$6-'СЕТ СН'!$I$26</f>
        <v>1621.4544648999999</v>
      </c>
      <c r="G172" s="36">
        <f>SUMIFS(СВЦЭМ!$D$39:$D$782,СВЦЭМ!$A$39:$A$782,$A172,СВЦЭМ!$B$39:$B$782,G$155)+'СЕТ СН'!$I$14+СВЦЭМ!$D$10+'СЕТ СН'!$I$6-'СЕТ СН'!$I$26</f>
        <v>1602.64747358</v>
      </c>
      <c r="H172" s="36">
        <f>SUMIFS(СВЦЭМ!$D$39:$D$782,СВЦЭМ!$A$39:$A$782,$A172,СВЦЭМ!$B$39:$B$782,H$155)+'СЕТ СН'!$I$14+СВЦЭМ!$D$10+'СЕТ СН'!$I$6-'СЕТ СН'!$I$26</f>
        <v>1538.23493908</v>
      </c>
      <c r="I172" s="36">
        <f>SUMIFS(СВЦЭМ!$D$39:$D$782,СВЦЭМ!$A$39:$A$782,$A172,СВЦЭМ!$B$39:$B$782,I$155)+'СЕТ СН'!$I$14+СВЦЭМ!$D$10+'СЕТ СН'!$I$6-'СЕТ СН'!$I$26</f>
        <v>1474.6356896100001</v>
      </c>
      <c r="J172" s="36">
        <f>SUMIFS(СВЦЭМ!$D$39:$D$782,СВЦЭМ!$A$39:$A$782,$A172,СВЦЭМ!$B$39:$B$782,J$155)+'СЕТ СН'!$I$14+СВЦЭМ!$D$10+'СЕТ СН'!$I$6-'СЕТ СН'!$I$26</f>
        <v>1398.2065699699999</v>
      </c>
      <c r="K172" s="36">
        <f>SUMIFS(СВЦЭМ!$D$39:$D$782,СВЦЭМ!$A$39:$A$782,$A172,СВЦЭМ!$B$39:$B$782,K$155)+'СЕТ СН'!$I$14+СВЦЭМ!$D$10+'СЕТ СН'!$I$6-'СЕТ СН'!$I$26</f>
        <v>1394.2847333</v>
      </c>
      <c r="L172" s="36">
        <f>SUMIFS(СВЦЭМ!$D$39:$D$782,СВЦЭМ!$A$39:$A$782,$A172,СВЦЭМ!$B$39:$B$782,L$155)+'СЕТ СН'!$I$14+СВЦЭМ!$D$10+'СЕТ СН'!$I$6-'СЕТ СН'!$I$26</f>
        <v>1417.3950070000001</v>
      </c>
      <c r="M172" s="36">
        <f>SUMIFS(СВЦЭМ!$D$39:$D$782,СВЦЭМ!$A$39:$A$782,$A172,СВЦЭМ!$B$39:$B$782,M$155)+'СЕТ СН'!$I$14+СВЦЭМ!$D$10+'СЕТ СН'!$I$6-'СЕТ СН'!$I$26</f>
        <v>1423.77924104</v>
      </c>
      <c r="N172" s="36">
        <f>SUMIFS(СВЦЭМ!$D$39:$D$782,СВЦЭМ!$A$39:$A$782,$A172,СВЦЭМ!$B$39:$B$782,N$155)+'СЕТ СН'!$I$14+СВЦЭМ!$D$10+'СЕТ СН'!$I$6-'СЕТ СН'!$I$26</f>
        <v>1422.15083344</v>
      </c>
      <c r="O172" s="36">
        <f>SUMIFS(СВЦЭМ!$D$39:$D$782,СВЦЭМ!$A$39:$A$782,$A172,СВЦЭМ!$B$39:$B$782,O$155)+'СЕТ СН'!$I$14+СВЦЭМ!$D$10+'СЕТ СН'!$I$6-'СЕТ СН'!$I$26</f>
        <v>1398.7801813400001</v>
      </c>
      <c r="P172" s="36">
        <f>SUMIFS(СВЦЭМ!$D$39:$D$782,СВЦЭМ!$A$39:$A$782,$A172,СВЦЭМ!$B$39:$B$782,P$155)+'СЕТ СН'!$I$14+СВЦЭМ!$D$10+'СЕТ СН'!$I$6-'СЕТ СН'!$I$26</f>
        <v>1409.37914572</v>
      </c>
      <c r="Q172" s="36">
        <f>SUMIFS(СВЦЭМ!$D$39:$D$782,СВЦЭМ!$A$39:$A$782,$A172,СВЦЭМ!$B$39:$B$782,Q$155)+'СЕТ СН'!$I$14+СВЦЭМ!$D$10+'СЕТ СН'!$I$6-'СЕТ СН'!$I$26</f>
        <v>1412.38489964</v>
      </c>
      <c r="R172" s="36">
        <f>SUMIFS(СВЦЭМ!$D$39:$D$782,СВЦЭМ!$A$39:$A$782,$A172,СВЦЭМ!$B$39:$B$782,R$155)+'СЕТ СН'!$I$14+СВЦЭМ!$D$10+'СЕТ СН'!$I$6-'СЕТ СН'!$I$26</f>
        <v>1414.0300913900001</v>
      </c>
      <c r="S172" s="36">
        <f>SUMIFS(СВЦЭМ!$D$39:$D$782,СВЦЭМ!$A$39:$A$782,$A172,СВЦЭМ!$B$39:$B$782,S$155)+'СЕТ СН'!$I$14+СВЦЭМ!$D$10+'СЕТ СН'!$I$6-'СЕТ СН'!$I$26</f>
        <v>1391.2647837</v>
      </c>
      <c r="T172" s="36">
        <f>SUMIFS(СВЦЭМ!$D$39:$D$782,СВЦЭМ!$A$39:$A$782,$A172,СВЦЭМ!$B$39:$B$782,T$155)+'СЕТ СН'!$I$14+СВЦЭМ!$D$10+'СЕТ СН'!$I$6-'СЕТ СН'!$I$26</f>
        <v>1375.27745701</v>
      </c>
      <c r="U172" s="36">
        <f>SUMIFS(СВЦЭМ!$D$39:$D$782,СВЦЭМ!$A$39:$A$782,$A172,СВЦЭМ!$B$39:$B$782,U$155)+'СЕТ СН'!$I$14+СВЦЭМ!$D$10+'СЕТ СН'!$I$6-'СЕТ СН'!$I$26</f>
        <v>1373.6537175799999</v>
      </c>
      <c r="V172" s="36">
        <f>SUMIFS(СВЦЭМ!$D$39:$D$782,СВЦЭМ!$A$39:$A$782,$A172,СВЦЭМ!$B$39:$B$782,V$155)+'СЕТ СН'!$I$14+СВЦЭМ!$D$10+'СЕТ СН'!$I$6-'СЕТ СН'!$I$26</f>
        <v>1385.0882428</v>
      </c>
      <c r="W172" s="36">
        <f>SUMIFS(СВЦЭМ!$D$39:$D$782,СВЦЭМ!$A$39:$A$782,$A172,СВЦЭМ!$B$39:$B$782,W$155)+'СЕТ СН'!$I$14+СВЦЭМ!$D$10+'СЕТ СН'!$I$6-'СЕТ СН'!$I$26</f>
        <v>1407.2561461400001</v>
      </c>
      <c r="X172" s="36">
        <f>SUMIFS(СВЦЭМ!$D$39:$D$782,СВЦЭМ!$A$39:$A$782,$A172,СВЦЭМ!$B$39:$B$782,X$155)+'СЕТ СН'!$I$14+СВЦЭМ!$D$10+'СЕТ СН'!$I$6-'СЕТ СН'!$I$26</f>
        <v>1379.0966122599998</v>
      </c>
      <c r="Y172" s="36">
        <f>SUMIFS(СВЦЭМ!$D$39:$D$782,СВЦЭМ!$A$39:$A$782,$A172,СВЦЭМ!$B$39:$B$782,Y$155)+'СЕТ СН'!$I$14+СВЦЭМ!$D$10+'СЕТ СН'!$I$6-'СЕТ СН'!$I$26</f>
        <v>1404.8410613000001</v>
      </c>
    </row>
    <row r="173" spans="1:25" ht="15.75" x14ac:dyDescent="0.2">
      <c r="A173" s="35">
        <f t="shared" si="4"/>
        <v>44426</v>
      </c>
      <c r="B173" s="36">
        <f>SUMIFS(СВЦЭМ!$D$39:$D$782,СВЦЭМ!$A$39:$A$782,$A173,СВЦЭМ!$B$39:$B$782,B$155)+'СЕТ СН'!$I$14+СВЦЭМ!$D$10+'СЕТ СН'!$I$6-'СЕТ СН'!$I$26</f>
        <v>1482.55434844</v>
      </c>
      <c r="C173" s="36">
        <f>SUMIFS(СВЦЭМ!$D$39:$D$782,СВЦЭМ!$A$39:$A$782,$A173,СВЦЭМ!$B$39:$B$782,C$155)+'СЕТ СН'!$I$14+СВЦЭМ!$D$10+'СЕТ СН'!$I$6-'СЕТ СН'!$I$26</f>
        <v>1548.4123375199999</v>
      </c>
      <c r="D173" s="36">
        <f>SUMIFS(СВЦЭМ!$D$39:$D$782,СВЦЭМ!$A$39:$A$782,$A173,СВЦЭМ!$B$39:$B$782,D$155)+'СЕТ СН'!$I$14+СВЦЭМ!$D$10+'СЕТ СН'!$I$6-'СЕТ СН'!$I$26</f>
        <v>1598.63769923</v>
      </c>
      <c r="E173" s="36">
        <f>SUMIFS(СВЦЭМ!$D$39:$D$782,СВЦЭМ!$A$39:$A$782,$A173,СВЦЭМ!$B$39:$B$782,E$155)+'СЕТ СН'!$I$14+СВЦЭМ!$D$10+'СЕТ СН'!$I$6-'СЕТ СН'!$I$26</f>
        <v>1609.4401155800001</v>
      </c>
      <c r="F173" s="36">
        <f>SUMIFS(СВЦЭМ!$D$39:$D$782,СВЦЭМ!$A$39:$A$782,$A173,СВЦЭМ!$B$39:$B$782,F$155)+'СЕТ СН'!$I$14+СВЦЭМ!$D$10+'СЕТ СН'!$I$6-'СЕТ СН'!$I$26</f>
        <v>1600.80433182</v>
      </c>
      <c r="G173" s="36">
        <f>SUMIFS(СВЦЭМ!$D$39:$D$782,СВЦЭМ!$A$39:$A$782,$A173,СВЦЭМ!$B$39:$B$782,G$155)+'СЕТ СН'!$I$14+СВЦЭМ!$D$10+'СЕТ СН'!$I$6-'СЕТ СН'!$I$26</f>
        <v>1592.4118927899999</v>
      </c>
      <c r="H173" s="36">
        <f>SUMIFS(СВЦЭМ!$D$39:$D$782,СВЦЭМ!$A$39:$A$782,$A173,СВЦЭМ!$B$39:$B$782,H$155)+'СЕТ СН'!$I$14+СВЦЭМ!$D$10+'СЕТ СН'!$I$6-'СЕТ СН'!$I$26</f>
        <v>1558.16122331</v>
      </c>
      <c r="I173" s="36">
        <f>SUMIFS(СВЦЭМ!$D$39:$D$782,СВЦЭМ!$A$39:$A$782,$A173,СВЦЭМ!$B$39:$B$782,I$155)+'СЕТ СН'!$I$14+СВЦЭМ!$D$10+'СЕТ СН'!$I$6-'СЕТ СН'!$I$26</f>
        <v>1508.8995510499999</v>
      </c>
      <c r="J173" s="36">
        <f>SUMIFS(СВЦЭМ!$D$39:$D$782,СВЦЭМ!$A$39:$A$782,$A173,СВЦЭМ!$B$39:$B$782,J$155)+'СЕТ СН'!$I$14+СВЦЭМ!$D$10+'СЕТ СН'!$I$6-'СЕТ СН'!$I$26</f>
        <v>1457.8180923</v>
      </c>
      <c r="K173" s="36">
        <f>SUMIFS(СВЦЭМ!$D$39:$D$782,СВЦЭМ!$A$39:$A$782,$A173,СВЦЭМ!$B$39:$B$782,K$155)+'СЕТ СН'!$I$14+СВЦЭМ!$D$10+'СЕТ СН'!$I$6-'СЕТ СН'!$I$26</f>
        <v>1484.6580668299998</v>
      </c>
      <c r="L173" s="36">
        <f>SUMIFS(СВЦЭМ!$D$39:$D$782,СВЦЭМ!$A$39:$A$782,$A173,СВЦЭМ!$B$39:$B$782,L$155)+'СЕТ СН'!$I$14+СВЦЭМ!$D$10+'СЕТ СН'!$I$6-'СЕТ СН'!$I$26</f>
        <v>1499.6749866099999</v>
      </c>
      <c r="M173" s="36">
        <f>SUMIFS(СВЦЭМ!$D$39:$D$782,СВЦЭМ!$A$39:$A$782,$A173,СВЦЭМ!$B$39:$B$782,M$155)+'СЕТ СН'!$I$14+СВЦЭМ!$D$10+'СЕТ СН'!$I$6-'СЕТ СН'!$I$26</f>
        <v>1502.93351097</v>
      </c>
      <c r="N173" s="36">
        <f>SUMIFS(СВЦЭМ!$D$39:$D$782,СВЦЭМ!$A$39:$A$782,$A173,СВЦЭМ!$B$39:$B$782,N$155)+'СЕТ СН'!$I$14+СВЦЭМ!$D$10+'СЕТ СН'!$I$6-'СЕТ СН'!$I$26</f>
        <v>1497.4455281099999</v>
      </c>
      <c r="O173" s="36">
        <f>SUMIFS(СВЦЭМ!$D$39:$D$782,СВЦЭМ!$A$39:$A$782,$A173,СВЦЭМ!$B$39:$B$782,O$155)+'СЕТ СН'!$I$14+СВЦЭМ!$D$10+'СЕТ СН'!$I$6-'СЕТ СН'!$I$26</f>
        <v>1480.9726253700001</v>
      </c>
      <c r="P173" s="36">
        <f>SUMIFS(СВЦЭМ!$D$39:$D$782,СВЦЭМ!$A$39:$A$782,$A173,СВЦЭМ!$B$39:$B$782,P$155)+'СЕТ СН'!$I$14+СВЦЭМ!$D$10+'СЕТ СН'!$I$6-'СЕТ СН'!$I$26</f>
        <v>1434.8223840000001</v>
      </c>
      <c r="Q173" s="36">
        <f>SUMIFS(СВЦЭМ!$D$39:$D$782,СВЦЭМ!$A$39:$A$782,$A173,СВЦЭМ!$B$39:$B$782,Q$155)+'СЕТ СН'!$I$14+СВЦЭМ!$D$10+'СЕТ СН'!$I$6-'СЕТ СН'!$I$26</f>
        <v>1432.5228622300001</v>
      </c>
      <c r="R173" s="36">
        <f>SUMIFS(СВЦЭМ!$D$39:$D$782,СВЦЭМ!$A$39:$A$782,$A173,СВЦЭМ!$B$39:$B$782,R$155)+'СЕТ СН'!$I$14+СВЦЭМ!$D$10+'СЕТ СН'!$I$6-'СЕТ СН'!$I$26</f>
        <v>1427.8880625199999</v>
      </c>
      <c r="S173" s="36">
        <f>SUMIFS(СВЦЭМ!$D$39:$D$782,СВЦЭМ!$A$39:$A$782,$A173,СВЦЭМ!$B$39:$B$782,S$155)+'СЕТ СН'!$I$14+СВЦЭМ!$D$10+'СЕТ СН'!$I$6-'СЕТ СН'!$I$26</f>
        <v>1394.7971169100001</v>
      </c>
      <c r="T173" s="36">
        <f>SUMIFS(СВЦЭМ!$D$39:$D$782,СВЦЭМ!$A$39:$A$782,$A173,СВЦЭМ!$B$39:$B$782,T$155)+'СЕТ СН'!$I$14+СВЦЭМ!$D$10+'СЕТ СН'!$I$6-'СЕТ СН'!$I$26</f>
        <v>1376.21903105</v>
      </c>
      <c r="U173" s="36">
        <f>SUMIFS(СВЦЭМ!$D$39:$D$782,СВЦЭМ!$A$39:$A$782,$A173,СВЦЭМ!$B$39:$B$782,U$155)+'СЕТ СН'!$I$14+СВЦЭМ!$D$10+'СЕТ СН'!$I$6-'СЕТ СН'!$I$26</f>
        <v>1365.4971299399999</v>
      </c>
      <c r="V173" s="36">
        <f>SUMIFS(СВЦЭМ!$D$39:$D$782,СВЦЭМ!$A$39:$A$782,$A173,СВЦЭМ!$B$39:$B$782,V$155)+'СЕТ СН'!$I$14+СВЦЭМ!$D$10+'СЕТ СН'!$I$6-'СЕТ СН'!$I$26</f>
        <v>1378.6654515099999</v>
      </c>
      <c r="W173" s="36">
        <f>SUMIFS(СВЦЭМ!$D$39:$D$782,СВЦЭМ!$A$39:$A$782,$A173,СВЦЭМ!$B$39:$B$782,W$155)+'СЕТ СН'!$I$14+СВЦЭМ!$D$10+'СЕТ СН'!$I$6-'СЕТ СН'!$I$26</f>
        <v>1431.9536190700001</v>
      </c>
      <c r="X173" s="36">
        <f>SUMIFS(СВЦЭМ!$D$39:$D$782,СВЦЭМ!$A$39:$A$782,$A173,СВЦЭМ!$B$39:$B$782,X$155)+'СЕТ СН'!$I$14+СВЦЭМ!$D$10+'СЕТ СН'!$I$6-'СЕТ СН'!$I$26</f>
        <v>1383.4628468400001</v>
      </c>
      <c r="Y173" s="36">
        <f>SUMIFS(СВЦЭМ!$D$39:$D$782,СВЦЭМ!$A$39:$A$782,$A173,СВЦЭМ!$B$39:$B$782,Y$155)+'СЕТ СН'!$I$14+СВЦЭМ!$D$10+'СЕТ СН'!$I$6-'СЕТ СН'!$I$26</f>
        <v>1370.75022128</v>
      </c>
    </row>
    <row r="174" spans="1:25" ht="15.75" x14ac:dyDescent="0.2">
      <c r="A174" s="35">
        <f t="shared" si="4"/>
        <v>44427</v>
      </c>
      <c r="B174" s="36">
        <f>SUMIFS(СВЦЭМ!$D$39:$D$782,СВЦЭМ!$A$39:$A$782,$A174,СВЦЭМ!$B$39:$B$782,B$155)+'СЕТ СН'!$I$14+СВЦЭМ!$D$10+'СЕТ СН'!$I$6-'СЕТ СН'!$I$26</f>
        <v>1436.45544578</v>
      </c>
      <c r="C174" s="36">
        <f>SUMIFS(СВЦЭМ!$D$39:$D$782,СВЦЭМ!$A$39:$A$782,$A174,СВЦЭМ!$B$39:$B$782,C$155)+'СЕТ СН'!$I$14+СВЦЭМ!$D$10+'СЕТ СН'!$I$6-'СЕТ СН'!$I$26</f>
        <v>1511.6312599600001</v>
      </c>
      <c r="D174" s="36">
        <f>SUMIFS(СВЦЭМ!$D$39:$D$782,СВЦЭМ!$A$39:$A$782,$A174,СВЦЭМ!$B$39:$B$782,D$155)+'СЕТ СН'!$I$14+СВЦЭМ!$D$10+'СЕТ СН'!$I$6-'СЕТ СН'!$I$26</f>
        <v>1565.13752456</v>
      </c>
      <c r="E174" s="36">
        <f>SUMIFS(СВЦЭМ!$D$39:$D$782,СВЦЭМ!$A$39:$A$782,$A174,СВЦЭМ!$B$39:$B$782,E$155)+'СЕТ СН'!$I$14+СВЦЭМ!$D$10+'СЕТ СН'!$I$6-'СЕТ СН'!$I$26</f>
        <v>1586.0585116100001</v>
      </c>
      <c r="F174" s="36">
        <f>SUMIFS(СВЦЭМ!$D$39:$D$782,СВЦЭМ!$A$39:$A$782,$A174,СВЦЭМ!$B$39:$B$782,F$155)+'СЕТ СН'!$I$14+СВЦЭМ!$D$10+'СЕТ СН'!$I$6-'СЕТ СН'!$I$26</f>
        <v>1577.74443845</v>
      </c>
      <c r="G174" s="36">
        <f>SUMIFS(СВЦЭМ!$D$39:$D$782,СВЦЭМ!$A$39:$A$782,$A174,СВЦЭМ!$B$39:$B$782,G$155)+'СЕТ СН'!$I$14+СВЦЭМ!$D$10+'СЕТ СН'!$I$6-'СЕТ СН'!$I$26</f>
        <v>1562.4605097200001</v>
      </c>
      <c r="H174" s="36">
        <f>SUMIFS(СВЦЭМ!$D$39:$D$782,СВЦЭМ!$A$39:$A$782,$A174,СВЦЭМ!$B$39:$B$782,H$155)+'СЕТ СН'!$I$14+СВЦЭМ!$D$10+'СЕТ СН'!$I$6-'СЕТ СН'!$I$26</f>
        <v>1505.1120913099999</v>
      </c>
      <c r="I174" s="36">
        <f>SUMIFS(СВЦЭМ!$D$39:$D$782,СВЦЭМ!$A$39:$A$782,$A174,СВЦЭМ!$B$39:$B$782,I$155)+'СЕТ СН'!$I$14+СВЦЭМ!$D$10+'СЕТ СН'!$I$6-'СЕТ СН'!$I$26</f>
        <v>1458.45519565</v>
      </c>
      <c r="J174" s="36">
        <f>SUMIFS(СВЦЭМ!$D$39:$D$782,СВЦЭМ!$A$39:$A$782,$A174,СВЦЭМ!$B$39:$B$782,J$155)+'СЕТ СН'!$I$14+СВЦЭМ!$D$10+'СЕТ СН'!$I$6-'СЕТ СН'!$I$26</f>
        <v>1384.9044518999999</v>
      </c>
      <c r="K174" s="36">
        <f>SUMIFS(СВЦЭМ!$D$39:$D$782,СВЦЭМ!$A$39:$A$782,$A174,СВЦЭМ!$B$39:$B$782,K$155)+'СЕТ СН'!$I$14+СВЦЭМ!$D$10+'СЕТ СН'!$I$6-'СЕТ СН'!$I$26</f>
        <v>1382.3852060899999</v>
      </c>
      <c r="L174" s="36">
        <f>SUMIFS(СВЦЭМ!$D$39:$D$782,СВЦЭМ!$A$39:$A$782,$A174,СВЦЭМ!$B$39:$B$782,L$155)+'СЕТ СН'!$I$14+СВЦЭМ!$D$10+'СЕТ СН'!$I$6-'СЕТ СН'!$I$26</f>
        <v>1378.3606981099999</v>
      </c>
      <c r="M174" s="36">
        <f>SUMIFS(СВЦЭМ!$D$39:$D$782,СВЦЭМ!$A$39:$A$782,$A174,СВЦЭМ!$B$39:$B$782,M$155)+'СЕТ СН'!$I$14+СВЦЭМ!$D$10+'СЕТ СН'!$I$6-'СЕТ СН'!$I$26</f>
        <v>1385.0107791299999</v>
      </c>
      <c r="N174" s="36">
        <f>SUMIFS(СВЦЭМ!$D$39:$D$782,СВЦЭМ!$A$39:$A$782,$A174,СВЦЭМ!$B$39:$B$782,N$155)+'СЕТ СН'!$I$14+СВЦЭМ!$D$10+'СЕТ СН'!$I$6-'СЕТ СН'!$I$26</f>
        <v>1381.05284194</v>
      </c>
      <c r="O174" s="36">
        <f>SUMIFS(СВЦЭМ!$D$39:$D$782,СВЦЭМ!$A$39:$A$782,$A174,СВЦЭМ!$B$39:$B$782,O$155)+'СЕТ СН'!$I$14+СВЦЭМ!$D$10+'СЕТ СН'!$I$6-'СЕТ СН'!$I$26</f>
        <v>1380.9454450899998</v>
      </c>
      <c r="P174" s="36">
        <f>SUMIFS(СВЦЭМ!$D$39:$D$782,СВЦЭМ!$A$39:$A$782,$A174,СВЦЭМ!$B$39:$B$782,P$155)+'СЕТ СН'!$I$14+СВЦЭМ!$D$10+'СЕТ СН'!$I$6-'СЕТ СН'!$I$26</f>
        <v>1435.1901119099998</v>
      </c>
      <c r="Q174" s="36">
        <f>SUMIFS(СВЦЭМ!$D$39:$D$782,СВЦЭМ!$A$39:$A$782,$A174,СВЦЭМ!$B$39:$B$782,Q$155)+'СЕТ СН'!$I$14+СВЦЭМ!$D$10+'СЕТ СН'!$I$6-'СЕТ СН'!$I$26</f>
        <v>1433.1943511300001</v>
      </c>
      <c r="R174" s="36">
        <f>SUMIFS(СВЦЭМ!$D$39:$D$782,СВЦЭМ!$A$39:$A$782,$A174,СВЦЭМ!$B$39:$B$782,R$155)+'СЕТ СН'!$I$14+СВЦЭМ!$D$10+'СЕТ СН'!$I$6-'СЕТ СН'!$I$26</f>
        <v>1429.9294294699998</v>
      </c>
      <c r="S174" s="36">
        <f>SUMIFS(СВЦЭМ!$D$39:$D$782,СВЦЭМ!$A$39:$A$782,$A174,СВЦЭМ!$B$39:$B$782,S$155)+'СЕТ СН'!$I$14+СВЦЭМ!$D$10+'СЕТ СН'!$I$6-'СЕТ СН'!$I$26</f>
        <v>1452.2988409300001</v>
      </c>
      <c r="T174" s="36">
        <f>SUMIFS(СВЦЭМ!$D$39:$D$782,СВЦЭМ!$A$39:$A$782,$A174,СВЦЭМ!$B$39:$B$782,T$155)+'СЕТ СН'!$I$14+СВЦЭМ!$D$10+'СЕТ СН'!$I$6-'СЕТ СН'!$I$26</f>
        <v>1418.3374800500001</v>
      </c>
      <c r="U174" s="36">
        <f>SUMIFS(СВЦЭМ!$D$39:$D$782,СВЦЭМ!$A$39:$A$782,$A174,СВЦЭМ!$B$39:$B$782,U$155)+'СЕТ СН'!$I$14+СВЦЭМ!$D$10+'СЕТ СН'!$I$6-'СЕТ СН'!$I$26</f>
        <v>1393.63016412</v>
      </c>
      <c r="V174" s="36">
        <f>SUMIFS(СВЦЭМ!$D$39:$D$782,СВЦЭМ!$A$39:$A$782,$A174,СВЦЭМ!$B$39:$B$782,V$155)+'СЕТ СН'!$I$14+СВЦЭМ!$D$10+'СЕТ СН'!$I$6-'СЕТ СН'!$I$26</f>
        <v>1405.3248805399999</v>
      </c>
      <c r="W174" s="36">
        <f>SUMIFS(СВЦЭМ!$D$39:$D$782,СВЦЭМ!$A$39:$A$782,$A174,СВЦЭМ!$B$39:$B$782,W$155)+'СЕТ СН'!$I$14+СВЦЭМ!$D$10+'СЕТ СН'!$I$6-'СЕТ СН'!$I$26</f>
        <v>1418.38130987</v>
      </c>
      <c r="X174" s="36">
        <f>SUMIFS(СВЦЭМ!$D$39:$D$782,СВЦЭМ!$A$39:$A$782,$A174,СВЦЭМ!$B$39:$B$782,X$155)+'СЕТ СН'!$I$14+СВЦЭМ!$D$10+'СЕТ СН'!$I$6-'СЕТ СН'!$I$26</f>
        <v>1382.52109337</v>
      </c>
      <c r="Y174" s="36">
        <f>SUMIFS(СВЦЭМ!$D$39:$D$782,СВЦЭМ!$A$39:$A$782,$A174,СВЦЭМ!$B$39:$B$782,Y$155)+'СЕТ СН'!$I$14+СВЦЭМ!$D$10+'СЕТ СН'!$I$6-'СЕТ СН'!$I$26</f>
        <v>1362.7230505499999</v>
      </c>
    </row>
    <row r="175" spans="1:25" ht="15.75" x14ac:dyDescent="0.2">
      <c r="A175" s="35">
        <f t="shared" si="4"/>
        <v>44428</v>
      </c>
      <c r="B175" s="36">
        <f>SUMIFS(СВЦЭМ!$D$39:$D$782,СВЦЭМ!$A$39:$A$782,$A175,СВЦЭМ!$B$39:$B$782,B$155)+'СЕТ СН'!$I$14+СВЦЭМ!$D$10+'СЕТ СН'!$I$6-'СЕТ СН'!$I$26</f>
        <v>1450.57113628</v>
      </c>
      <c r="C175" s="36">
        <f>SUMIFS(СВЦЭМ!$D$39:$D$782,СВЦЭМ!$A$39:$A$782,$A175,СВЦЭМ!$B$39:$B$782,C$155)+'СЕТ СН'!$I$14+СВЦЭМ!$D$10+'СЕТ СН'!$I$6-'СЕТ СН'!$I$26</f>
        <v>1501.01358882</v>
      </c>
      <c r="D175" s="36">
        <f>SUMIFS(СВЦЭМ!$D$39:$D$782,СВЦЭМ!$A$39:$A$782,$A175,СВЦЭМ!$B$39:$B$782,D$155)+'СЕТ СН'!$I$14+СВЦЭМ!$D$10+'СЕТ СН'!$I$6-'СЕТ СН'!$I$26</f>
        <v>1557.1688067199998</v>
      </c>
      <c r="E175" s="36">
        <f>SUMIFS(СВЦЭМ!$D$39:$D$782,СВЦЭМ!$A$39:$A$782,$A175,СВЦЭМ!$B$39:$B$782,E$155)+'СЕТ СН'!$I$14+СВЦЭМ!$D$10+'СЕТ СН'!$I$6-'СЕТ СН'!$I$26</f>
        <v>1569.5707760499999</v>
      </c>
      <c r="F175" s="36">
        <f>SUMIFS(СВЦЭМ!$D$39:$D$782,СВЦЭМ!$A$39:$A$782,$A175,СВЦЭМ!$B$39:$B$782,F$155)+'СЕТ СН'!$I$14+СВЦЭМ!$D$10+'СЕТ СН'!$I$6-'СЕТ СН'!$I$26</f>
        <v>1567.2316756099999</v>
      </c>
      <c r="G175" s="36">
        <f>SUMIFS(СВЦЭМ!$D$39:$D$782,СВЦЭМ!$A$39:$A$782,$A175,СВЦЭМ!$B$39:$B$782,G$155)+'СЕТ СН'!$I$14+СВЦЭМ!$D$10+'СЕТ СН'!$I$6-'СЕТ СН'!$I$26</f>
        <v>1553.44728994</v>
      </c>
      <c r="H175" s="36">
        <f>SUMIFS(СВЦЭМ!$D$39:$D$782,СВЦЭМ!$A$39:$A$782,$A175,СВЦЭМ!$B$39:$B$782,H$155)+'СЕТ СН'!$I$14+СВЦЭМ!$D$10+'СЕТ СН'!$I$6-'СЕТ СН'!$I$26</f>
        <v>1502.5471342999999</v>
      </c>
      <c r="I175" s="36">
        <f>SUMIFS(СВЦЭМ!$D$39:$D$782,СВЦЭМ!$A$39:$A$782,$A175,СВЦЭМ!$B$39:$B$782,I$155)+'СЕТ СН'!$I$14+СВЦЭМ!$D$10+'СЕТ СН'!$I$6-'СЕТ СН'!$I$26</f>
        <v>1426.4304530999998</v>
      </c>
      <c r="J175" s="36">
        <f>SUMIFS(СВЦЭМ!$D$39:$D$782,СВЦЭМ!$A$39:$A$782,$A175,СВЦЭМ!$B$39:$B$782,J$155)+'СЕТ СН'!$I$14+СВЦЭМ!$D$10+'СЕТ СН'!$I$6-'СЕТ СН'!$I$26</f>
        <v>1366.6735736199998</v>
      </c>
      <c r="K175" s="36">
        <f>SUMIFS(СВЦЭМ!$D$39:$D$782,СВЦЭМ!$A$39:$A$782,$A175,СВЦЭМ!$B$39:$B$782,K$155)+'СЕТ СН'!$I$14+СВЦЭМ!$D$10+'СЕТ СН'!$I$6-'СЕТ СН'!$I$26</f>
        <v>1349.9694535499998</v>
      </c>
      <c r="L175" s="36">
        <f>SUMIFS(СВЦЭМ!$D$39:$D$782,СВЦЭМ!$A$39:$A$782,$A175,СВЦЭМ!$B$39:$B$782,L$155)+'СЕТ СН'!$I$14+СВЦЭМ!$D$10+'СЕТ СН'!$I$6-'СЕТ СН'!$I$26</f>
        <v>1353.0263763299999</v>
      </c>
      <c r="M175" s="36">
        <f>SUMIFS(СВЦЭМ!$D$39:$D$782,СВЦЭМ!$A$39:$A$782,$A175,СВЦЭМ!$B$39:$B$782,M$155)+'СЕТ СН'!$I$14+СВЦЭМ!$D$10+'СЕТ СН'!$I$6-'СЕТ СН'!$I$26</f>
        <v>1338.9376969099999</v>
      </c>
      <c r="N175" s="36">
        <f>SUMIFS(СВЦЭМ!$D$39:$D$782,СВЦЭМ!$A$39:$A$782,$A175,СВЦЭМ!$B$39:$B$782,N$155)+'СЕТ СН'!$I$14+СВЦЭМ!$D$10+'СЕТ СН'!$I$6-'СЕТ СН'!$I$26</f>
        <v>1336.60603455</v>
      </c>
      <c r="O175" s="36">
        <f>SUMIFS(СВЦЭМ!$D$39:$D$782,СВЦЭМ!$A$39:$A$782,$A175,СВЦЭМ!$B$39:$B$782,O$155)+'СЕТ СН'!$I$14+СВЦЭМ!$D$10+'СЕТ СН'!$I$6-'СЕТ СН'!$I$26</f>
        <v>1342.13145295</v>
      </c>
      <c r="P175" s="36">
        <f>SUMIFS(СВЦЭМ!$D$39:$D$782,СВЦЭМ!$A$39:$A$782,$A175,СВЦЭМ!$B$39:$B$782,P$155)+'СЕТ СН'!$I$14+СВЦЭМ!$D$10+'СЕТ СН'!$I$6-'СЕТ СН'!$I$26</f>
        <v>1380.1442396699999</v>
      </c>
      <c r="Q175" s="36">
        <f>SUMIFS(СВЦЭМ!$D$39:$D$782,СВЦЭМ!$A$39:$A$782,$A175,СВЦЭМ!$B$39:$B$782,Q$155)+'СЕТ СН'!$I$14+СВЦЭМ!$D$10+'СЕТ СН'!$I$6-'СЕТ СН'!$I$26</f>
        <v>1378.8050218600001</v>
      </c>
      <c r="R175" s="36">
        <f>SUMIFS(СВЦЭМ!$D$39:$D$782,СВЦЭМ!$A$39:$A$782,$A175,СВЦЭМ!$B$39:$B$782,R$155)+'СЕТ СН'!$I$14+СВЦЭМ!$D$10+'СЕТ СН'!$I$6-'СЕТ СН'!$I$26</f>
        <v>1376.3936615399998</v>
      </c>
      <c r="S175" s="36">
        <f>SUMIFS(СВЦЭМ!$D$39:$D$782,СВЦЭМ!$A$39:$A$782,$A175,СВЦЭМ!$B$39:$B$782,S$155)+'СЕТ СН'!$I$14+СВЦЭМ!$D$10+'СЕТ СН'!$I$6-'СЕТ СН'!$I$26</f>
        <v>1376.3199959799999</v>
      </c>
      <c r="T175" s="36">
        <f>SUMIFS(СВЦЭМ!$D$39:$D$782,СВЦЭМ!$A$39:$A$782,$A175,СВЦЭМ!$B$39:$B$782,T$155)+'СЕТ СН'!$I$14+СВЦЭМ!$D$10+'СЕТ СН'!$I$6-'СЕТ СН'!$I$26</f>
        <v>1358.7147725699999</v>
      </c>
      <c r="U175" s="36">
        <f>SUMIFS(СВЦЭМ!$D$39:$D$782,СВЦЭМ!$A$39:$A$782,$A175,СВЦЭМ!$B$39:$B$782,U$155)+'СЕТ СН'!$I$14+СВЦЭМ!$D$10+'СЕТ СН'!$I$6-'СЕТ СН'!$I$26</f>
        <v>1347.9666994199999</v>
      </c>
      <c r="V175" s="36">
        <f>SUMIFS(СВЦЭМ!$D$39:$D$782,СВЦЭМ!$A$39:$A$782,$A175,СВЦЭМ!$B$39:$B$782,V$155)+'СЕТ СН'!$I$14+СВЦЭМ!$D$10+'СЕТ СН'!$I$6-'СЕТ СН'!$I$26</f>
        <v>1382.8067721899999</v>
      </c>
      <c r="W175" s="36">
        <f>SUMIFS(СВЦЭМ!$D$39:$D$782,СВЦЭМ!$A$39:$A$782,$A175,СВЦЭМ!$B$39:$B$782,W$155)+'СЕТ СН'!$I$14+СВЦЭМ!$D$10+'СЕТ СН'!$I$6-'СЕТ СН'!$I$26</f>
        <v>1395.76356958</v>
      </c>
      <c r="X175" s="36">
        <f>SUMIFS(СВЦЭМ!$D$39:$D$782,СВЦЭМ!$A$39:$A$782,$A175,СВЦЭМ!$B$39:$B$782,X$155)+'СЕТ СН'!$I$14+СВЦЭМ!$D$10+'СЕТ СН'!$I$6-'СЕТ СН'!$I$26</f>
        <v>1345.5780844199999</v>
      </c>
      <c r="Y175" s="36">
        <f>SUMIFS(СВЦЭМ!$D$39:$D$782,СВЦЭМ!$A$39:$A$782,$A175,СВЦЭМ!$B$39:$B$782,Y$155)+'СЕТ СН'!$I$14+СВЦЭМ!$D$10+'СЕТ СН'!$I$6-'СЕТ СН'!$I$26</f>
        <v>1349.8581846899999</v>
      </c>
    </row>
    <row r="176" spans="1:25" ht="15.75" x14ac:dyDescent="0.2">
      <c r="A176" s="35">
        <f t="shared" si="4"/>
        <v>44429</v>
      </c>
      <c r="B176" s="36">
        <f>SUMIFS(СВЦЭМ!$D$39:$D$782,СВЦЭМ!$A$39:$A$782,$A176,СВЦЭМ!$B$39:$B$782,B$155)+'СЕТ СН'!$I$14+СВЦЭМ!$D$10+'СЕТ СН'!$I$6-'СЕТ СН'!$I$26</f>
        <v>1404.6567928700001</v>
      </c>
      <c r="C176" s="36">
        <f>SUMIFS(СВЦЭМ!$D$39:$D$782,СВЦЭМ!$A$39:$A$782,$A176,СВЦЭМ!$B$39:$B$782,C$155)+'СЕТ СН'!$I$14+СВЦЭМ!$D$10+'СЕТ СН'!$I$6-'СЕТ СН'!$I$26</f>
        <v>1466.73207398</v>
      </c>
      <c r="D176" s="36">
        <f>SUMIFS(СВЦЭМ!$D$39:$D$782,СВЦЭМ!$A$39:$A$782,$A176,СВЦЭМ!$B$39:$B$782,D$155)+'СЕТ СН'!$I$14+СВЦЭМ!$D$10+'СЕТ СН'!$I$6-'СЕТ СН'!$I$26</f>
        <v>1516.9341887</v>
      </c>
      <c r="E176" s="36">
        <f>SUMIFS(СВЦЭМ!$D$39:$D$782,СВЦЭМ!$A$39:$A$782,$A176,СВЦЭМ!$B$39:$B$782,E$155)+'СЕТ СН'!$I$14+СВЦЭМ!$D$10+'СЕТ СН'!$I$6-'СЕТ СН'!$I$26</f>
        <v>1535.5364397799999</v>
      </c>
      <c r="F176" s="36">
        <f>SUMIFS(СВЦЭМ!$D$39:$D$782,СВЦЭМ!$A$39:$A$782,$A176,СВЦЭМ!$B$39:$B$782,F$155)+'СЕТ СН'!$I$14+СВЦЭМ!$D$10+'СЕТ СН'!$I$6-'СЕТ СН'!$I$26</f>
        <v>1539.09819767</v>
      </c>
      <c r="G176" s="36">
        <f>SUMIFS(СВЦЭМ!$D$39:$D$782,СВЦЭМ!$A$39:$A$782,$A176,СВЦЭМ!$B$39:$B$782,G$155)+'СЕТ СН'!$I$14+СВЦЭМ!$D$10+'СЕТ СН'!$I$6-'СЕТ СН'!$I$26</f>
        <v>1534.6157366100001</v>
      </c>
      <c r="H176" s="36">
        <f>SUMIFS(СВЦЭМ!$D$39:$D$782,СВЦЭМ!$A$39:$A$782,$A176,СВЦЭМ!$B$39:$B$782,H$155)+'СЕТ СН'!$I$14+СВЦЭМ!$D$10+'СЕТ СН'!$I$6-'СЕТ СН'!$I$26</f>
        <v>1498.5493398599999</v>
      </c>
      <c r="I176" s="36">
        <f>SUMIFS(СВЦЭМ!$D$39:$D$782,СВЦЭМ!$A$39:$A$782,$A176,СВЦЭМ!$B$39:$B$782,I$155)+'СЕТ СН'!$I$14+СВЦЭМ!$D$10+'СЕТ СН'!$I$6-'СЕТ СН'!$I$26</f>
        <v>1430.7184236600001</v>
      </c>
      <c r="J176" s="36">
        <f>SUMIFS(СВЦЭМ!$D$39:$D$782,СВЦЭМ!$A$39:$A$782,$A176,СВЦЭМ!$B$39:$B$782,J$155)+'СЕТ СН'!$I$14+СВЦЭМ!$D$10+'СЕТ СН'!$I$6-'СЕТ СН'!$I$26</f>
        <v>1390.4684751999998</v>
      </c>
      <c r="K176" s="36">
        <f>SUMIFS(СВЦЭМ!$D$39:$D$782,СВЦЭМ!$A$39:$A$782,$A176,СВЦЭМ!$B$39:$B$782,K$155)+'СЕТ СН'!$I$14+СВЦЭМ!$D$10+'СЕТ СН'!$I$6-'СЕТ СН'!$I$26</f>
        <v>1364.27386273</v>
      </c>
      <c r="L176" s="36">
        <f>SUMIFS(СВЦЭМ!$D$39:$D$782,СВЦЭМ!$A$39:$A$782,$A176,СВЦЭМ!$B$39:$B$782,L$155)+'СЕТ СН'!$I$14+СВЦЭМ!$D$10+'СЕТ СН'!$I$6-'СЕТ СН'!$I$26</f>
        <v>1361.24414591</v>
      </c>
      <c r="M176" s="36">
        <f>SUMIFS(СВЦЭМ!$D$39:$D$782,СВЦЭМ!$A$39:$A$782,$A176,СВЦЭМ!$B$39:$B$782,M$155)+'СЕТ СН'!$I$14+СВЦЭМ!$D$10+'СЕТ СН'!$I$6-'СЕТ СН'!$I$26</f>
        <v>1368.4315707800001</v>
      </c>
      <c r="N176" s="36">
        <f>SUMIFS(СВЦЭМ!$D$39:$D$782,СВЦЭМ!$A$39:$A$782,$A176,СВЦЭМ!$B$39:$B$782,N$155)+'СЕТ СН'!$I$14+СВЦЭМ!$D$10+'СЕТ СН'!$I$6-'СЕТ СН'!$I$26</f>
        <v>1363.36558451</v>
      </c>
      <c r="O176" s="36">
        <f>SUMIFS(СВЦЭМ!$D$39:$D$782,СВЦЭМ!$A$39:$A$782,$A176,СВЦЭМ!$B$39:$B$782,O$155)+'СЕТ СН'!$I$14+СВЦЭМ!$D$10+'СЕТ СН'!$I$6-'СЕТ СН'!$I$26</f>
        <v>1359.84359774</v>
      </c>
      <c r="P176" s="36">
        <f>SUMIFS(СВЦЭМ!$D$39:$D$782,СВЦЭМ!$A$39:$A$782,$A176,СВЦЭМ!$B$39:$B$782,P$155)+'СЕТ СН'!$I$14+СВЦЭМ!$D$10+'СЕТ СН'!$I$6-'СЕТ СН'!$I$26</f>
        <v>1365.89371016</v>
      </c>
      <c r="Q176" s="36">
        <f>SUMIFS(СВЦЭМ!$D$39:$D$782,СВЦЭМ!$A$39:$A$782,$A176,СВЦЭМ!$B$39:$B$782,Q$155)+'СЕТ СН'!$I$14+СВЦЭМ!$D$10+'СЕТ СН'!$I$6-'СЕТ СН'!$I$26</f>
        <v>1371.98524075</v>
      </c>
      <c r="R176" s="36">
        <f>SUMIFS(СВЦЭМ!$D$39:$D$782,СВЦЭМ!$A$39:$A$782,$A176,СВЦЭМ!$B$39:$B$782,R$155)+'СЕТ СН'!$I$14+СВЦЭМ!$D$10+'СЕТ СН'!$I$6-'СЕТ СН'!$I$26</f>
        <v>1363.9352083799999</v>
      </c>
      <c r="S176" s="36">
        <f>SUMIFS(СВЦЭМ!$D$39:$D$782,СВЦЭМ!$A$39:$A$782,$A176,СВЦЭМ!$B$39:$B$782,S$155)+'СЕТ СН'!$I$14+СВЦЭМ!$D$10+'СЕТ СН'!$I$6-'СЕТ СН'!$I$26</f>
        <v>1349.8587364999998</v>
      </c>
      <c r="T176" s="36">
        <f>SUMIFS(СВЦЭМ!$D$39:$D$782,СВЦЭМ!$A$39:$A$782,$A176,СВЦЭМ!$B$39:$B$782,T$155)+'СЕТ СН'!$I$14+СВЦЭМ!$D$10+'СЕТ СН'!$I$6-'СЕТ СН'!$I$26</f>
        <v>1370.42967127</v>
      </c>
      <c r="U176" s="36">
        <f>SUMIFS(СВЦЭМ!$D$39:$D$782,СВЦЭМ!$A$39:$A$782,$A176,СВЦЭМ!$B$39:$B$782,U$155)+'СЕТ СН'!$I$14+СВЦЭМ!$D$10+'СЕТ СН'!$I$6-'СЕТ СН'!$I$26</f>
        <v>1367.9853704799998</v>
      </c>
      <c r="V176" s="36">
        <f>SUMIFS(СВЦЭМ!$D$39:$D$782,СВЦЭМ!$A$39:$A$782,$A176,СВЦЭМ!$B$39:$B$782,V$155)+'СЕТ СН'!$I$14+СВЦЭМ!$D$10+'СЕТ СН'!$I$6-'СЕТ СН'!$I$26</f>
        <v>1371.4410181399999</v>
      </c>
      <c r="W176" s="36">
        <f>SUMIFS(СВЦЭМ!$D$39:$D$782,СВЦЭМ!$A$39:$A$782,$A176,СВЦЭМ!$B$39:$B$782,W$155)+'СЕТ СН'!$I$14+СВЦЭМ!$D$10+'СЕТ СН'!$I$6-'СЕТ СН'!$I$26</f>
        <v>1394.65933806</v>
      </c>
      <c r="X176" s="36">
        <f>SUMIFS(СВЦЭМ!$D$39:$D$782,СВЦЭМ!$A$39:$A$782,$A176,СВЦЭМ!$B$39:$B$782,X$155)+'СЕТ СН'!$I$14+СВЦЭМ!$D$10+'СЕТ СН'!$I$6-'СЕТ СН'!$I$26</f>
        <v>1357.9488562399999</v>
      </c>
      <c r="Y176" s="36">
        <f>SUMIFS(СВЦЭМ!$D$39:$D$782,СВЦЭМ!$A$39:$A$782,$A176,СВЦЭМ!$B$39:$B$782,Y$155)+'СЕТ СН'!$I$14+СВЦЭМ!$D$10+'СЕТ СН'!$I$6-'СЕТ СН'!$I$26</f>
        <v>1388.2185321500001</v>
      </c>
    </row>
    <row r="177" spans="1:27" ht="15.75" x14ac:dyDescent="0.2">
      <c r="A177" s="35">
        <f t="shared" si="4"/>
        <v>44430</v>
      </c>
      <c r="B177" s="36">
        <f>SUMIFS(СВЦЭМ!$D$39:$D$782,СВЦЭМ!$A$39:$A$782,$A177,СВЦЭМ!$B$39:$B$782,B$155)+'СЕТ СН'!$I$14+СВЦЭМ!$D$10+'СЕТ СН'!$I$6-'СЕТ СН'!$I$26</f>
        <v>1430.9999015999999</v>
      </c>
      <c r="C177" s="36">
        <f>SUMIFS(СВЦЭМ!$D$39:$D$782,СВЦЭМ!$A$39:$A$782,$A177,СВЦЭМ!$B$39:$B$782,C$155)+'СЕТ СН'!$I$14+СВЦЭМ!$D$10+'СЕТ СН'!$I$6-'СЕТ СН'!$I$26</f>
        <v>1502.5745064299999</v>
      </c>
      <c r="D177" s="36">
        <f>SUMIFS(СВЦЭМ!$D$39:$D$782,СВЦЭМ!$A$39:$A$782,$A177,СВЦЭМ!$B$39:$B$782,D$155)+'СЕТ СН'!$I$14+СВЦЭМ!$D$10+'СЕТ СН'!$I$6-'СЕТ СН'!$I$26</f>
        <v>1592.6697125199998</v>
      </c>
      <c r="E177" s="36">
        <f>SUMIFS(СВЦЭМ!$D$39:$D$782,СВЦЭМ!$A$39:$A$782,$A177,СВЦЭМ!$B$39:$B$782,E$155)+'СЕТ СН'!$I$14+СВЦЭМ!$D$10+'СЕТ СН'!$I$6-'СЕТ СН'!$I$26</f>
        <v>1659.03109019</v>
      </c>
      <c r="F177" s="36">
        <f>SUMIFS(СВЦЭМ!$D$39:$D$782,СВЦЭМ!$A$39:$A$782,$A177,СВЦЭМ!$B$39:$B$782,F$155)+'СЕТ СН'!$I$14+СВЦЭМ!$D$10+'СЕТ СН'!$I$6-'СЕТ СН'!$I$26</f>
        <v>1672.4266430099999</v>
      </c>
      <c r="G177" s="36">
        <f>SUMIFS(СВЦЭМ!$D$39:$D$782,СВЦЭМ!$A$39:$A$782,$A177,СВЦЭМ!$B$39:$B$782,G$155)+'СЕТ СН'!$I$14+СВЦЭМ!$D$10+'СЕТ СН'!$I$6-'СЕТ СН'!$I$26</f>
        <v>1667.7588846399999</v>
      </c>
      <c r="H177" s="36">
        <f>SUMIFS(СВЦЭМ!$D$39:$D$782,СВЦЭМ!$A$39:$A$782,$A177,СВЦЭМ!$B$39:$B$782,H$155)+'СЕТ СН'!$I$14+СВЦЭМ!$D$10+'СЕТ СН'!$I$6-'СЕТ СН'!$I$26</f>
        <v>1625.43034188</v>
      </c>
      <c r="I177" s="36">
        <f>SUMIFS(СВЦЭМ!$D$39:$D$782,СВЦЭМ!$A$39:$A$782,$A177,СВЦЭМ!$B$39:$B$782,I$155)+'СЕТ СН'!$I$14+СВЦЭМ!$D$10+'СЕТ СН'!$I$6-'СЕТ СН'!$I$26</f>
        <v>1468.42302034</v>
      </c>
      <c r="J177" s="36">
        <f>SUMIFS(СВЦЭМ!$D$39:$D$782,СВЦЭМ!$A$39:$A$782,$A177,СВЦЭМ!$B$39:$B$782,J$155)+'СЕТ СН'!$I$14+СВЦЭМ!$D$10+'СЕТ СН'!$I$6-'СЕТ СН'!$I$26</f>
        <v>1393.15615587</v>
      </c>
      <c r="K177" s="36">
        <f>SUMIFS(СВЦЭМ!$D$39:$D$782,СВЦЭМ!$A$39:$A$782,$A177,СВЦЭМ!$B$39:$B$782,K$155)+'СЕТ СН'!$I$14+СВЦЭМ!$D$10+'СЕТ СН'!$I$6-'СЕТ СН'!$I$26</f>
        <v>1329.8968604699999</v>
      </c>
      <c r="L177" s="36">
        <f>SUMIFS(СВЦЭМ!$D$39:$D$782,СВЦЭМ!$A$39:$A$782,$A177,СВЦЭМ!$B$39:$B$782,L$155)+'СЕТ СН'!$I$14+СВЦЭМ!$D$10+'СЕТ СН'!$I$6-'СЕТ СН'!$I$26</f>
        <v>1312.5656434699999</v>
      </c>
      <c r="M177" s="36">
        <f>SUMIFS(СВЦЭМ!$D$39:$D$782,СВЦЭМ!$A$39:$A$782,$A177,СВЦЭМ!$B$39:$B$782,M$155)+'СЕТ СН'!$I$14+СВЦЭМ!$D$10+'СЕТ СН'!$I$6-'СЕТ СН'!$I$26</f>
        <v>1304.19307506</v>
      </c>
      <c r="N177" s="36">
        <f>SUMIFS(СВЦЭМ!$D$39:$D$782,СВЦЭМ!$A$39:$A$782,$A177,СВЦЭМ!$B$39:$B$782,N$155)+'СЕТ СН'!$I$14+СВЦЭМ!$D$10+'СЕТ СН'!$I$6-'СЕТ СН'!$I$26</f>
        <v>1301.32335711</v>
      </c>
      <c r="O177" s="36">
        <f>SUMIFS(СВЦЭМ!$D$39:$D$782,СВЦЭМ!$A$39:$A$782,$A177,СВЦЭМ!$B$39:$B$782,O$155)+'СЕТ СН'!$I$14+СВЦЭМ!$D$10+'СЕТ СН'!$I$6-'СЕТ СН'!$I$26</f>
        <v>1308.8332219899999</v>
      </c>
      <c r="P177" s="36">
        <f>SUMIFS(СВЦЭМ!$D$39:$D$782,СВЦЭМ!$A$39:$A$782,$A177,СВЦЭМ!$B$39:$B$782,P$155)+'СЕТ СН'!$I$14+СВЦЭМ!$D$10+'СЕТ СН'!$I$6-'СЕТ СН'!$I$26</f>
        <v>1339.0559003600001</v>
      </c>
      <c r="Q177" s="36">
        <f>SUMIFS(СВЦЭМ!$D$39:$D$782,СВЦЭМ!$A$39:$A$782,$A177,СВЦЭМ!$B$39:$B$782,Q$155)+'СЕТ СН'!$I$14+СВЦЭМ!$D$10+'СЕТ СН'!$I$6-'СЕТ СН'!$I$26</f>
        <v>1349.8128074000001</v>
      </c>
      <c r="R177" s="36">
        <f>SUMIFS(СВЦЭМ!$D$39:$D$782,СВЦЭМ!$A$39:$A$782,$A177,СВЦЭМ!$B$39:$B$782,R$155)+'СЕТ СН'!$I$14+СВЦЭМ!$D$10+'СЕТ СН'!$I$6-'СЕТ СН'!$I$26</f>
        <v>1345.60231903</v>
      </c>
      <c r="S177" s="36">
        <f>SUMIFS(СВЦЭМ!$D$39:$D$782,СВЦЭМ!$A$39:$A$782,$A177,СВЦЭМ!$B$39:$B$782,S$155)+'СЕТ СН'!$I$14+СВЦЭМ!$D$10+'СЕТ СН'!$I$6-'СЕТ СН'!$I$26</f>
        <v>1315.2203552199999</v>
      </c>
      <c r="T177" s="36">
        <f>SUMIFS(СВЦЭМ!$D$39:$D$782,СВЦЭМ!$A$39:$A$782,$A177,СВЦЭМ!$B$39:$B$782,T$155)+'СЕТ СН'!$I$14+СВЦЭМ!$D$10+'СЕТ СН'!$I$6-'СЕТ СН'!$I$26</f>
        <v>1290.0520485299999</v>
      </c>
      <c r="U177" s="36">
        <f>SUMIFS(СВЦЭМ!$D$39:$D$782,СВЦЭМ!$A$39:$A$782,$A177,СВЦЭМ!$B$39:$B$782,U$155)+'СЕТ СН'!$I$14+СВЦЭМ!$D$10+'СЕТ СН'!$I$6-'СЕТ СН'!$I$26</f>
        <v>1287.25093623</v>
      </c>
      <c r="V177" s="36">
        <f>SUMIFS(СВЦЭМ!$D$39:$D$782,СВЦЭМ!$A$39:$A$782,$A177,СВЦЭМ!$B$39:$B$782,V$155)+'СЕТ СН'!$I$14+СВЦЭМ!$D$10+'СЕТ СН'!$I$6-'СЕТ СН'!$I$26</f>
        <v>1284.81036939</v>
      </c>
      <c r="W177" s="36">
        <f>SUMIFS(СВЦЭМ!$D$39:$D$782,СВЦЭМ!$A$39:$A$782,$A177,СВЦЭМ!$B$39:$B$782,W$155)+'СЕТ СН'!$I$14+СВЦЭМ!$D$10+'СЕТ СН'!$I$6-'СЕТ СН'!$I$26</f>
        <v>1292.6273094399999</v>
      </c>
      <c r="X177" s="36">
        <f>SUMIFS(СВЦЭМ!$D$39:$D$782,СВЦЭМ!$A$39:$A$782,$A177,СВЦЭМ!$B$39:$B$782,X$155)+'СЕТ СН'!$I$14+СВЦЭМ!$D$10+'СЕТ СН'!$I$6-'СЕТ СН'!$I$26</f>
        <v>1301.42666947</v>
      </c>
      <c r="Y177" s="36">
        <f>SUMIFS(СВЦЭМ!$D$39:$D$782,СВЦЭМ!$A$39:$A$782,$A177,СВЦЭМ!$B$39:$B$782,Y$155)+'СЕТ СН'!$I$14+СВЦЭМ!$D$10+'СЕТ СН'!$I$6-'СЕТ СН'!$I$26</f>
        <v>1357.47814191</v>
      </c>
    </row>
    <row r="178" spans="1:27" ht="15.75" x14ac:dyDescent="0.2">
      <c r="A178" s="35">
        <f t="shared" si="4"/>
        <v>44431</v>
      </c>
      <c r="B178" s="36">
        <f>SUMIFS(СВЦЭМ!$D$39:$D$782,СВЦЭМ!$A$39:$A$782,$A178,СВЦЭМ!$B$39:$B$782,B$155)+'СЕТ СН'!$I$14+СВЦЭМ!$D$10+'СЕТ СН'!$I$6-'СЕТ СН'!$I$26</f>
        <v>1453.1108235500001</v>
      </c>
      <c r="C178" s="36">
        <f>SUMIFS(СВЦЭМ!$D$39:$D$782,СВЦЭМ!$A$39:$A$782,$A178,СВЦЭМ!$B$39:$B$782,C$155)+'СЕТ СН'!$I$14+СВЦЭМ!$D$10+'СЕТ СН'!$I$6-'СЕТ СН'!$I$26</f>
        <v>1467.4599386599998</v>
      </c>
      <c r="D178" s="36">
        <f>SUMIFS(СВЦЭМ!$D$39:$D$782,СВЦЭМ!$A$39:$A$782,$A178,СВЦЭМ!$B$39:$B$782,D$155)+'СЕТ СН'!$I$14+СВЦЭМ!$D$10+'СЕТ СН'!$I$6-'СЕТ СН'!$I$26</f>
        <v>1505.6211753</v>
      </c>
      <c r="E178" s="36">
        <f>SUMIFS(СВЦЭМ!$D$39:$D$782,СВЦЭМ!$A$39:$A$782,$A178,СВЦЭМ!$B$39:$B$782,E$155)+'СЕТ СН'!$I$14+СВЦЭМ!$D$10+'СЕТ СН'!$I$6-'СЕТ СН'!$I$26</f>
        <v>1529.79246369</v>
      </c>
      <c r="F178" s="36">
        <f>SUMIFS(СВЦЭМ!$D$39:$D$782,СВЦЭМ!$A$39:$A$782,$A178,СВЦЭМ!$B$39:$B$782,F$155)+'СЕТ СН'!$I$14+СВЦЭМ!$D$10+'СЕТ СН'!$I$6-'СЕТ СН'!$I$26</f>
        <v>1531.20608378</v>
      </c>
      <c r="G178" s="36">
        <f>SUMIFS(СВЦЭМ!$D$39:$D$782,СВЦЭМ!$A$39:$A$782,$A178,СВЦЭМ!$B$39:$B$782,G$155)+'СЕТ СН'!$I$14+СВЦЭМ!$D$10+'СЕТ СН'!$I$6-'СЕТ СН'!$I$26</f>
        <v>1521.04157771</v>
      </c>
      <c r="H178" s="36">
        <f>SUMIFS(СВЦЭМ!$D$39:$D$782,СВЦЭМ!$A$39:$A$782,$A178,СВЦЭМ!$B$39:$B$782,H$155)+'СЕТ СН'!$I$14+СВЦЭМ!$D$10+'СЕТ СН'!$I$6-'СЕТ СН'!$I$26</f>
        <v>1490.3441813999998</v>
      </c>
      <c r="I178" s="36">
        <f>SUMIFS(СВЦЭМ!$D$39:$D$782,СВЦЭМ!$A$39:$A$782,$A178,СВЦЭМ!$B$39:$B$782,I$155)+'СЕТ СН'!$I$14+СВЦЭМ!$D$10+'СЕТ СН'!$I$6-'СЕТ СН'!$I$26</f>
        <v>1443.5011176200001</v>
      </c>
      <c r="J178" s="36">
        <f>SUMIFS(СВЦЭМ!$D$39:$D$782,СВЦЭМ!$A$39:$A$782,$A178,СВЦЭМ!$B$39:$B$782,J$155)+'СЕТ СН'!$I$14+СВЦЭМ!$D$10+'СЕТ СН'!$I$6-'СЕТ СН'!$I$26</f>
        <v>1391.25778997</v>
      </c>
      <c r="K178" s="36">
        <f>SUMIFS(СВЦЭМ!$D$39:$D$782,СВЦЭМ!$A$39:$A$782,$A178,СВЦЭМ!$B$39:$B$782,K$155)+'СЕТ СН'!$I$14+СВЦЭМ!$D$10+'СЕТ СН'!$I$6-'СЕТ СН'!$I$26</f>
        <v>1392.0671280699999</v>
      </c>
      <c r="L178" s="36">
        <f>SUMIFS(СВЦЭМ!$D$39:$D$782,СВЦЭМ!$A$39:$A$782,$A178,СВЦЭМ!$B$39:$B$782,L$155)+'СЕТ СН'!$I$14+СВЦЭМ!$D$10+'СЕТ СН'!$I$6-'СЕТ СН'!$I$26</f>
        <v>1415.4471680900001</v>
      </c>
      <c r="M178" s="36">
        <f>SUMIFS(СВЦЭМ!$D$39:$D$782,СВЦЭМ!$A$39:$A$782,$A178,СВЦЭМ!$B$39:$B$782,M$155)+'СЕТ СН'!$I$14+СВЦЭМ!$D$10+'СЕТ СН'!$I$6-'СЕТ СН'!$I$26</f>
        <v>1418.18997575</v>
      </c>
      <c r="N178" s="36">
        <f>SUMIFS(СВЦЭМ!$D$39:$D$782,СВЦЭМ!$A$39:$A$782,$A178,СВЦЭМ!$B$39:$B$782,N$155)+'СЕТ СН'!$I$14+СВЦЭМ!$D$10+'СЕТ СН'!$I$6-'СЕТ СН'!$I$26</f>
        <v>1414.80802894</v>
      </c>
      <c r="O178" s="36">
        <f>SUMIFS(СВЦЭМ!$D$39:$D$782,СВЦЭМ!$A$39:$A$782,$A178,СВЦЭМ!$B$39:$B$782,O$155)+'СЕТ СН'!$I$14+СВЦЭМ!$D$10+'СЕТ СН'!$I$6-'СЕТ СН'!$I$26</f>
        <v>1434.4827662799999</v>
      </c>
      <c r="P178" s="36">
        <f>SUMIFS(СВЦЭМ!$D$39:$D$782,СВЦЭМ!$A$39:$A$782,$A178,СВЦЭМ!$B$39:$B$782,P$155)+'СЕТ СН'!$I$14+СВЦЭМ!$D$10+'СЕТ СН'!$I$6-'СЕТ СН'!$I$26</f>
        <v>1419.47534776</v>
      </c>
      <c r="Q178" s="36">
        <f>SUMIFS(СВЦЭМ!$D$39:$D$782,СВЦЭМ!$A$39:$A$782,$A178,СВЦЭМ!$B$39:$B$782,Q$155)+'СЕТ СН'!$I$14+СВЦЭМ!$D$10+'СЕТ СН'!$I$6-'СЕТ СН'!$I$26</f>
        <v>1415.6402108899999</v>
      </c>
      <c r="R178" s="36">
        <f>SUMIFS(СВЦЭМ!$D$39:$D$782,СВЦЭМ!$A$39:$A$782,$A178,СВЦЭМ!$B$39:$B$782,R$155)+'СЕТ СН'!$I$14+СВЦЭМ!$D$10+'СЕТ СН'!$I$6-'СЕТ СН'!$I$26</f>
        <v>1409.6522678299998</v>
      </c>
      <c r="S178" s="36">
        <f>SUMIFS(СВЦЭМ!$D$39:$D$782,СВЦЭМ!$A$39:$A$782,$A178,СВЦЭМ!$B$39:$B$782,S$155)+'СЕТ СН'!$I$14+СВЦЭМ!$D$10+'СЕТ СН'!$I$6-'СЕТ СН'!$I$26</f>
        <v>1399.3930543000001</v>
      </c>
      <c r="T178" s="36">
        <f>SUMIFS(СВЦЭМ!$D$39:$D$782,СВЦЭМ!$A$39:$A$782,$A178,СВЦЭМ!$B$39:$B$782,T$155)+'СЕТ СН'!$I$14+СВЦЭМ!$D$10+'СЕТ СН'!$I$6-'СЕТ СН'!$I$26</f>
        <v>1433.85955904</v>
      </c>
      <c r="U178" s="36">
        <f>SUMIFS(СВЦЭМ!$D$39:$D$782,СВЦЭМ!$A$39:$A$782,$A178,СВЦЭМ!$B$39:$B$782,U$155)+'СЕТ СН'!$I$14+СВЦЭМ!$D$10+'СЕТ СН'!$I$6-'СЕТ СН'!$I$26</f>
        <v>1421.01746933</v>
      </c>
      <c r="V178" s="36">
        <f>SUMIFS(СВЦЭМ!$D$39:$D$782,СВЦЭМ!$A$39:$A$782,$A178,СВЦЭМ!$B$39:$B$782,V$155)+'СЕТ СН'!$I$14+СВЦЭМ!$D$10+'СЕТ СН'!$I$6-'СЕТ СН'!$I$26</f>
        <v>1417.4385641599999</v>
      </c>
      <c r="W178" s="36">
        <f>SUMIFS(СВЦЭМ!$D$39:$D$782,СВЦЭМ!$A$39:$A$782,$A178,СВЦЭМ!$B$39:$B$782,W$155)+'СЕТ СН'!$I$14+СВЦЭМ!$D$10+'СЕТ СН'!$I$6-'СЕТ СН'!$I$26</f>
        <v>1434.3151581100001</v>
      </c>
      <c r="X178" s="36">
        <f>SUMIFS(СВЦЭМ!$D$39:$D$782,СВЦЭМ!$A$39:$A$782,$A178,СВЦЭМ!$B$39:$B$782,X$155)+'СЕТ СН'!$I$14+СВЦЭМ!$D$10+'СЕТ СН'!$I$6-'СЕТ СН'!$I$26</f>
        <v>1393.6132956599999</v>
      </c>
      <c r="Y178" s="36">
        <f>SUMIFS(СВЦЭМ!$D$39:$D$782,СВЦЭМ!$A$39:$A$782,$A178,СВЦЭМ!$B$39:$B$782,Y$155)+'СЕТ СН'!$I$14+СВЦЭМ!$D$10+'СЕТ СН'!$I$6-'СЕТ СН'!$I$26</f>
        <v>1417.4263043400001</v>
      </c>
    </row>
    <row r="179" spans="1:27" ht="15.75" x14ac:dyDescent="0.2">
      <c r="A179" s="35">
        <f t="shared" si="4"/>
        <v>44432</v>
      </c>
      <c r="B179" s="36">
        <f>SUMIFS(СВЦЭМ!$D$39:$D$782,СВЦЭМ!$A$39:$A$782,$A179,СВЦЭМ!$B$39:$B$782,B$155)+'СЕТ СН'!$I$14+СВЦЭМ!$D$10+'СЕТ СН'!$I$6-'СЕТ СН'!$I$26</f>
        <v>1409.9629341</v>
      </c>
      <c r="C179" s="36">
        <f>SUMIFS(СВЦЭМ!$D$39:$D$782,СВЦЭМ!$A$39:$A$782,$A179,СВЦЭМ!$B$39:$B$782,C$155)+'СЕТ СН'!$I$14+СВЦЭМ!$D$10+'СЕТ СН'!$I$6-'СЕТ СН'!$I$26</f>
        <v>1478.1042758999999</v>
      </c>
      <c r="D179" s="36">
        <f>SUMIFS(СВЦЭМ!$D$39:$D$782,СВЦЭМ!$A$39:$A$782,$A179,СВЦЭМ!$B$39:$B$782,D$155)+'СЕТ СН'!$I$14+СВЦЭМ!$D$10+'СЕТ СН'!$I$6-'СЕТ СН'!$I$26</f>
        <v>1522.6136985399999</v>
      </c>
      <c r="E179" s="36">
        <f>SUMIFS(СВЦЭМ!$D$39:$D$782,СВЦЭМ!$A$39:$A$782,$A179,СВЦЭМ!$B$39:$B$782,E$155)+'СЕТ СН'!$I$14+СВЦЭМ!$D$10+'СЕТ СН'!$I$6-'СЕТ СН'!$I$26</f>
        <v>1579.2815019</v>
      </c>
      <c r="F179" s="36">
        <f>SUMIFS(СВЦЭМ!$D$39:$D$782,СВЦЭМ!$A$39:$A$782,$A179,СВЦЭМ!$B$39:$B$782,F$155)+'СЕТ СН'!$I$14+СВЦЭМ!$D$10+'СЕТ СН'!$I$6-'СЕТ СН'!$I$26</f>
        <v>1578.6622953599999</v>
      </c>
      <c r="G179" s="36">
        <f>SUMIFS(СВЦЭМ!$D$39:$D$782,СВЦЭМ!$A$39:$A$782,$A179,СВЦЭМ!$B$39:$B$782,G$155)+'СЕТ СН'!$I$14+СВЦЭМ!$D$10+'СЕТ СН'!$I$6-'СЕТ СН'!$I$26</f>
        <v>1559.33997249</v>
      </c>
      <c r="H179" s="36">
        <f>SUMIFS(СВЦЭМ!$D$39:$D$782,СВЦЭМ!$A$39:$A$782,$A179,СВЦЭМ!$B$39:$B$782,H$155)+'СЕТ СН'!$I$14+СВЦЭМ!$D$10+'СЕТ СН'!$I$6-'СЕТ СН'!$I$26</f>
        <v>1511.7543388399999</v>
      </c>
      <c r="I179" s="36">
        <f>SUMIFS(СВЦЭМ!$D$39:$D$782,СВЦЭМ!$A$39:$A$782,$A179,СВЦЭМ!$B$39:$B$782,I$155)+'СЕТ СН'!$I$14+СВЦЭМ!$D$10+'СЕТ СН'!$I$6-'СЕТ СН'!$I$26</f>
        <v>1444.0527461699999</v>
      </c>
      <c r="J179" s="36">
        <f>SUMIFS(СВЦЭМ!$D$39:$D$782,СВЦЭМ!$A$39:$A$782,$A179,СВЦЭМ!$B$39:$B$782,J$155)+'СЕТ СН'!$I$14+СВЦЭМ!$D$10+'СЕТ СН'!$I$6-'СЕТ СН'!$I$26</f>
        <v>1350.4898855299998</v>
      </c>
      <c r="K179" s="36">
        <f>SUMIFS(СВЦЭМ!$D$39:$D$782,СВЦЭМ!$A$39:$A$782,$A179,СВЦЭМ!$B$39:$B$782,K$155)+'СЕТ СН'!$I$14+СВЦЭМ!$D$10+'СЕТ СН'!$I$6-'СЕТ СН'!$I$26</f>
        <v>1340.71705662</v>
      </c>
      <c r="L179" s="36">
        <f>SUMIFS(СВЦЭМ!$D$39:$D$782,СВЦЭМ!$A$39:$A$782,$A179,СВЦЭМ!$B$39:$B$782,L$155)+'СЕТ СН'!$I$14+СВЦЭМ!$D$10+'СЕТ СН'!$I$6-'СЕТ СН'!$I$26</f>
        <v>1346.6502399000001</v>
      </c>
      <c r="M179" s="36">
        <f>SUMIFS(СВЦЭМ!$D$39:$D$782,СВЦЭМ!$A$39:$A$782,$A179,СВЦЭМ!$B$39:$B$782,M$155)+'СЕТ СН'!$I$14+СВЦЭМ!$D$10+'СЕТ СН'!$I$6-'СЕТ СН'!$I$26</f>
        <v>1345.0797572500001</v>
      </c>
      <c r="N179" s="36">
        <f>SUMIFS(СВЦЭМ!$D$39:$D$782,СВЦЭМ!$A$39:$A$782,$A179,СВЦЭМ!$B$39:$B$782,N$155)+'СЕТ СН'!$I$14+СВЦЭМ!$D$10+'СЕТ СН'!$I$6-'СЕТ СН'!$I$26</f>
        <v>1345.17999345</v>
      </c>
      <c r="O179" s="36">
        <f>SUMIFS(СВЦЭМ!$D$39:$D$782,СВЦЭМ!$A$39:$A$782,$A179,СВЦЭМ!$B$39:$B$782,O$155)+'СЕТ СН'!$I$14+СВЦЭМ!$D$10+'СЕТ СН'!$I$6-'СЕТ СН'!$I$26</f>
        <v>1332.43697486</v>
      </c>
      <c r="P179" s="36">
        <f>SUMIFS(СВЦЭМ!$D$39:$D$782,СВЦЭМ!$A$39:$A$782,$A179,СВЦЭМ!$B$39:$B$782,P$155)+'СЕТ СН'!$I$14+СВЦЭМ!$D$10+'СЕТ СН'!$I$6-'СЕТ СН'!$I$26</f>
        <v>1342.5073522299999</v>
      </c>
      <c r="Q179" s="36">
        <f>SUMIFS(СВЦЭМ!$D$39:$D$782,СВЦЭМ!$A$39:$A$782,$A179,СВЦЭМ!$B$39:$B$782,Q$155)+'СЕТ СН'!$I$14+СВЦЭМ!$D$10+'СЕТ СН'!$I$6-'СЕТ СН'!$I$26</f>
        <v>1353.2618502199998</v>
      </c>
      <c r="R179" s="36">
        <f>SUMIFS(СВЦЭМ!$D$39:$D$782,СВЦЭМ!$A$39:$A$782,$A179,СВЦЭМ!$B$39:$B$782,R$155)+'СЕТ СН'!$I$14+СВЦЭМ!$D$10+'СЕТ СН'!$I$6-'СЕТ СН'!$I$26</f>
        <v>1352.18961868</v>
      </c>
      <c r="S179" s="36">
        <f>SUMIFS(СВЦЭМ!$D$39:$D$782,СВЦЭМ!$A$39:$A$782,$A179,СВЦЭМ!$B$39:$B$782,S$155)+'СЕТ СН'!$I$14+СВЦЭМ!$D$10+'СЕТ СН'!$I$6-'СЕТ СН'!$I$26</f>
        <v>1332.6308946300001</v>
      </c>
      <c r="T179" s="36">
        <f>SUMIFS(СВЦЭМ!$D$39:$D$782,СВЦЭМ!$A$39:$A$782,$A179,СВЦЭМ!$B$39:$B$782,T$155)+'СЕТ СН'!$I$14+СВЦЭМ!$D$10+'СЕТ СН'!$I$6-'СЕТ СН'!$I$26</f>
        <v>1371.6848609499998</v>
      </c>
      <c r="U179" s="36">
        <f>SUMIFS(СВЦЭМ!$D$39:$D$782,СВЦЭМ!$A$39:$A$782,$A179,СВЦЭМ!$B$39:$B$782,U$155)+'СЕТ СН'!$I$14+СВЦЭМ!$D$10+'СЕТ СН'!$I$6-'СЕТ СН'!$I$26</f>
        <v>1367.9312053499998</v>
      </c>
      <c r="V179" s="36">
        <f>SUMIFS(СВЦЭМ!$D$39:$D$782,СВЦЭМ!$A$39:$A$782,$A179,СВЦЭМ!$B$39:$B$782,V$155)+'СЕТ СН'!$I$14+СВЦЭМ!$D$10+'СЕТ СН'!$I$6-'СЕТ СН'!$I$26</f>
        <v>1377.44484487</v>
      </c>
      <c r="W179" s="36">
        <f>SUMIFS(СВЦЭМ!$D$39:$D$782,СВЦЭМ!$A$39:$A$782,$A179,СВЦЭМ!$B$39:$B$782,W$155)+'СЕТ СН'!$I$14+СВЦЭМ!$D$10+'СЕТ СН'!$I$6-'СЕТ СН'!$I$26</f>
        <v>1395.2625255200001</v>
      </c>
      <c r="X179" s="36">
        <f>SUMIFS(СВЦЭМ!$D$39:$D$782,СВЦЭМ!$A$39:$A$782,$A179,СВЦЭМ!$B$39:$B$782,X$155)+'СЕТ СН'!$I$14+СВЦЭМ!$D$10+'СЕТ СН'!$I$6-'СЕТ СН'!$I$26</f>
        <v>1343.68451424</v>
      </c>
      <c r="Y179" s="36">
        <f>SUMIFS(СВЦЭМ!$D$39:$D$782,СВЦЭМ!$A$39:$A$782,$A179,СВЦЭМ!$B$39:$B$782,Y$155)+'СЕТ СН'!$I$14+СВЦЭМ!$D$10+'СЕТ СН'!$I$6-'СЕТ СН'!$I$26</f>
        <v>1366.8845497</v>
      </c>
    </row>
    <row r="180" spans="1:27" ht="15.75" x14ac:dyDescent="0.2">
      <c r="A180" s="35">
        <f t="shared" si="4"/>
        <v>44433</v>
      </c>
      <c r="B180" s="36">
        <f>SUMIFS(СВЦЭМ!$D$39:$D$782,СВЦЭМ!$A$39:$A$782,$A180,СВЦЭМ!$B$39:$B$782,B$155)+'СЕТ СН'!$I$14+СВЦЭМ!$D$10+'СЕТ СН'!$I$6-'СЕТ СН'!$I$26</f>
        <v>1476.5253223699999</v>
      </c>
      <c r="C180" s="36">
        <f>SUMIFS(СВЦЭМ!$D$39:$D$782,СВЦЭМ!$A$39:$A$782,$A180,СВЦЭМ!$B$39:$B$782,C$155)+'СЕТ СН'!$I$14+СВЦЭМ!$D$10+'СЕТ СН'!$I$6-'СЕТ СН'!$I$26</f>
        <v>1552.7938762599999</v>
      </c>
      <c r="D180" s="36">
        <f>SUMIFS(СВЦЭМ!$D$39:$D$782,СВЦЭМ!$A$39:$A$782,$A180,СВЦЭМ!$B$39:$B$782,D$155)+'СЕТ СН'!$I$14+СВЦЭМ!$D$10+'СЕТ СН'!$I$6-'СЕТ СН'!$I$26</f>
        <v>1582.8189801200001</v>
      </c>
      <c r="E180" s="36">
        <f>SUMIFS(СВЦЭМ!$D$39:$D$782,СВЦЭМ!$A$39:$A$782,$A180,СВЦЭМ!$B$39:$B$782,E$155)+'СЕТ СН'!$I$14+СВЦЭМ!$D$10+'СЕТ СН'!$I$6-'СЕТ СН'!$I$26</f>
        <v>1589.4354080200001</v>
      </c>
      <c r="F180" s="36">
        <f>SUMIFS(СВЦЭМ!$D$39:$D$782,СВЦЭМ!$A$39:$A$782,$A180,СВЦЭМ!$B$39:$B$782,F$155)+'СЕТ СН'!$I$14+СВЦЭМ!$D$10+'СЕТ СН'!$I$6-'СЕТ СН'!$I$26</f>
        <v>1581.83649676</v>
      </c>
      <c r="G180" s="36">
        <f>SUMIFS(СВЦЭМ!$D$39:$D$782,СВЦЭМ!$A$39:$A$782,$A180,СВЦЭМ!$B$39:$B$782,G$155)+'СЕТ СН'!$I$14+СВЦЭМ!$D$10+'СЕТ СН'!$I$6-'СЕТ СН'!$I$26</f>
        <v>1569.6868040899999</v>
      </c>
      <c r="H180" s="36">
        <f>SUMIFS(СВЦЭМ!$D$39:$D$782,СВЦЭМ!$A$39:$A$782,$A180,СВЦЭМ!$B$39:$B$782,H$155)+'СЕТ СН'!$I$14+СВЦЭМ!$D$10+'СЕТ СН'!$I$6-'СЕТ СН'!$I$26</f>
        <v>1541.2158109699999</v>
      </c>
      <c r="I180" s="36">
        <f>SUMIFS(СВЦЭМ!$D$39:$D$782,СВЦЭМ!$A$39:$A$782,$A180,СВЦЭМ!$B$39:$B$782,I$155)+'СЕТ СН'!$I$14+СВЦЭМ!$D$10+'СЕТ СН'!$I$6-'СЕТ СН'!$I$26</f>
        <v>1466.7202428800001</v>
      </c>
      <c r="J180" s="36">
        <f>SUMIFS(СВЦЭМ!$D$39:$D$782,СВЦЭМ!$A$39:$A$782,$A180,СВЦЭМ!$B$39:$B$782,J$155)+'СЕТ СН'!$I$14+СВЦЭМ!$D$10+'СЕТ СН'!$I$6-'СЕТ СН'!$I$26</f>
        <v>1391.0511469399999</v>
      </c>
      <c r="K180" s="36">
        <f>SUMIFS(СВЦЭМ!$D$39:$D$782,СВЦЭМ!$A$39:$A$782,$A180,СВЦЭМ!$B$39:$B$782,K$155)+'СЕТ СН'!$I$14+СВЦЭМ!$D$10+'СЕТ СН'!$I$6-'СЕТ СН'!$I$26</f>
        <v>1365.60455682</v>
      </c>
      <c r="L180" s="36">
        <f>SUMIFS(СВЦЭМ!$D$39:$D$782,СВЦЭМ!$A$39:$A$782,$A180,СВЦЭМ!$B$39:$B$782,L$155)+'СЕТ СН'!$I$14+СВЦЭМ!$D$10+'СЕТ СН'!$I$6-'СЕТ СН'!$I$26</f>
        <v>1375.4421986</v>
      </c>
      <c r="M180" s="36">
        <f>SUMIFS(СВЦЭМ!$D$39:$D$782,СВЦЭМ!$A$39:$A$782,$A180,СВЦЭМ!$B$39:$B$782,M$155)+'СЕТ СН'!$I$14+СВЦЭМ!$D$10+'СЕТ СН'!$I$6-'СЕТ СН'!$I$26</f>
        <v>1384.6473529300001</v>
      </c>
      <c r="N180" s="36">
        <f>SUMIFS(СВЦЭМ!$D$39:$D$782,СВЦЭМ!$A$39:$A$782,$A180,СВЦЭМ!$B$39:$B$782,N$155)+'СЕТ СН'!$I$14+СВЦЭМ!$D$10+'СЕТ СН'!$I$6-'СЕТ СН'!$I$26</f>
        <v>1378.3785898699998</v>
      </c>
      <c r="O180" s="36">
        <f>SUMIFS(СВЦЭМ!$D$39:$D$782,СВЦЭМ!$A$39:$A$782,$A180,СВЦЭМ!$B$39:$B$782,O$155)+'СЕТ СН'!$I$14+СВЦЭМ!$D$10+'СЕТ СН'!$I$6-'СЕТ СН'!$I$26</f>
        <v>1380.45925891</v>
      </c>
      <c r="P180" s="36">
        <f>SUMIFS(СВЦЭМ!$D$39:$D$782,СВЦЭМ!$A$39:$A$782,$A180,СВЦЭМ!$B$39:$B$782,P$155)+'СЕТ СН'!$I$14+СВЦЭМ!$D$10+'СЕТ СН'!$I$6-'СЕТ СН'!$I$26</f>
        <v>1396.6194427299999</v>
      </c>
      <c r="Q180" s="36">
        <f>SUMIFS(СВЦЭМ!$D$39:$D$782,СВЦЭМ!$A$39:$A$782,$A180,СВЦЭМ!$B$39:$B$782,Q$155)+'СЕТ СН'!$I$14+СВЦЭМ!$D$10+'СЕТ СН'!$I$6-'СЕТ СН'!$I$26</f>
        <v>1401.2784570499998</v>
      </c>
      <c r="R180" s="36">
        <f>SUMIFS(СВЦЭМ!$D$39:$D$782,СВЦЭМ!$A$39:$A$782,$A180,СВЦЭМ!$B$39:$B$782,R$155)+'СЕТ СН'!$I$14+СВЦЭМ!$D$10+'СЕТ СН'!$I$6-'СЕТ СН'!$I$26</f>
        <v>1399.98733251</v>
      </c>
      <c r="S180" s="36">
        <f>SUMIFS(СВЦЭМ!$D$39:$D$782,СВЦЭМ!$A$39:$A$782,$A180,СВЦЭМ!$B$39:$B$782,S$155)+'СЕТ СН'!$I$14+СВЦЭМ!$D$10+'СЕТ СН'!$I$6-'СЕТ СН'!$I$26</f>
        <v>1384.92229851</v>
      </c>
      <c r="T180" s="36">
        <f>SUMIFS(СВЦЭМ!$D$39:$D$782,СВЦЭМ!$A$39:$A$782,$A180,СВЦЭМ!$B$39:$B$782,T$155)+'СЕТ СН'!$I$14+СВЦЭМ!$D$10+'СЕТ СН'!$I$6-'СЕТ СН'!$I$26</f>
        <v>1411.9753211100001</v>
      </c>
      <c r="U180" s="36">
        <f>SUMIFS(СВЦЭМ!$D$39:$D$782,СВЦЭМ!$A$39:$A$782,$A180,СВЦЭМ!$B$39:$B$782,U$155)+'СЕТ СН'!$I$14+СВЦЭМ!$D$10+'СЕТ СН'!$I$6-'СЕТ СН'!$I$26</f>
        <v>1406.8561528800001</v>
      </c>
      <c r="V180" s="36">
        <f>SUMIFS(СВЦЭМ!$D$39:$D$782,СВЦЭМ!$A$39:$A$782,$A180,СВЦЭМ!$B$39:$B$782,V$155)+'СЕТ СН'!$I$14+СВЦЭМ!$D$10+'СЕТ СН'!$I$6-'СЕТ СН'!$I$26</f>
        <v>1424.0512785699998</v>
      </c>
      <c r="W180" s="36">
        <f>SUMIFS(СВЦЭМ!$D$39:$D$782,СВЦЭМ!$A$39:$A$782,$A180,СВЦЭМ!$B$39:$B$782,W$155)+'СЕТ СН'!$I$14+СВЦЭМ!$D$10+'СЕТ СН'!$I$6-'СЕТ СН'!$I$26</f>
        <v>1435.9433346400001</v>
      </c>
      <c r="X180" s="36">
        <f>SUMIFS(СВЦЭМ!$D$39:$D$782,СВЦЭМ!$A$39:$A$782,$A180,СВЦЭМ!$B$39:$B$782,X$155)+'СЕТ СН'!$I$14+СВЦЭМ!$D$10+'СЕТ СН'!$I$6-'СЕТ СН'!$I$26</f>
        <v>1384.8343100799998</v>
      </c>
      <c r="Y180" s="36">
        <f>SUMIFS(СВЦЭМ!$D$39:$D$782,СВЦЭМ!$A$39:$A$782,$A180,СВЦЭМ!$B$39:$B$782,Y$155)+'СЕТ СН'!$I$14+СВЦЭМ!$D$10+'СЕТ СН'!$I$6-'СЕТ СН'!$I$26</f>
        <v>1397.2138535899999</v>
      </c>
    </row>
    <row r="181" spans="1:27" ht="15.75" x14ac:dyDescent="0.2">
      <c r="A181" s="35">
        <f t="shared" si="4"/>
        <v>44434</v>
      </c>
      <c r="B181" s="36">
        <f>SUMIFS(СВЦЭМ!$D$39:$D$782,СВЦЭМ!$A$39:$A$782,$A181,СВЦЭМ!$B$39:$B$782,B$155)+'СЕТ СН'!$I$14+СВЦЭМ!$D$10+'СЕТ СН'!$I$6-'СЕТ СН'!$I$26</f>
        <v>1490.8315857299999</v>
      </c>
      <c r="C181" s="36">
        <f>SUMIFS(СВЦЭМ!$D$39:$D$782,СВЦЭМ!$A$39:$A$782,$A181,СВЦЭМ!$B$39:$B$782,C$155)+'СЕТ СН'!$I$14+СВЦЭМ!$D$10+'СЕТ СН'!$I$6-'СЕТ СН'!$I$26</f>
        <v>1558.0682739499998</v>
      </c>
      <c r="D181" s="36">
        <f>SUMIFS(СВЦЭМ!$D$39:$D$782,СВЦЭМ!$A$39:$A$782,$A181,СВЦЭМ!$B$39:$B$782,D$155)+'СЕТ СН'!$I$14+СВЦЭМ!$D$10+'СЕТ СН'!$I$6-'СЕТ СН'!$I$26</f>
        <v>1612.88533465</v>
      </c>
      <c r="E181" s="36">
        <f>SUMIFS(СВЦЭМ!$D$39:$D$782,СВЦЭМ!$A$39:$A$782,$A181,СВЦЭМ!$B$39:$B$782,E$155)+'СЕТ СН'!$I$14+СВЦЭМ!$D$10+'СЕТ СН'!$I$6-'СЕТ СН'!$I$26</f>
        <v>1628.5855570799999</v>
      </c>
      <c r="F181" s="36">
        <f>SUMIFS(СВЦЭМ!$D$39:$D$782,СВЦЭМ!$A$39:$A$782,$A181,СВЦЭМ!$B$39:$B$782,F$155)+'СЕТ СН'!$I$14+СВЦЭМ!$D$10+'СЕТ СН'!$I$6-'СЕТ СН'!$I$26</f>
        <v>1625.6122066200001</v>
      </c>
      <c r="G181" s="36">
        <f>SUMIFS(СВЦЭМ!$D$39:$D$782,СВЦЭМ!$A$39:$A$782,$A181,СВЦЭМ!$B$39:$B$782,G$155)+'СЕТ СН'!$I$14+СВЦЭМ!$D$10+'СЕТ СН'!$I$6-'СЕТ СН'!$I$26</f>
        <v>1609.6610492099999</v>
      </c>
      <c r="H181" s="36">
        <f>SUMIFS(СВЦЭМ!$D$39:$D$782,СВЦЭМ!$A$39:$A$782,$A181,СВЦЭМ!$B$39:$B$782,H$155)+'СЕТ СН'!$I$14+СВЦЭМ!$D$10+'СЕТ СН'!$I$6-'СЕТ СН'!$I$26</f>
        <v>1571.9945146599998</v>
      </c>
      <c r="I181" s="36">
        <f>SUMIFS(СВЦЭМ!$D$39:$D$782,СВЦЭМ!$A$39:$A$782,$A181,СВЦЭМ!$B$39:$B$782,I$155)+'СЕТ СН'!$I$14+СВЦЭМ!$D$10+'СЕТ СН'!$I$6-'СЕТ СН'!$I$26</f>
        <v>1490.7873762499999</v>
      </c>
      <c r="J181" s="36">
        <f>SUMIFS(СВЦЭМ!$D$39:$D$782,СВЦЭМ!$A$39:$A$782,$A181,СВЦЭМ!$B$39:$B$782,J$155)+'СЕТ СН'!$I$14+СВЦЭМ!$D$10+'СЕТ СН'!$I$6-'СЕТ СН'!$I$26</f>
        <v>1408.2892849999998</v>
      </c>
      <c r="K181" s="36">
        <f>SUMIFS(СВЦЭМ!$D$39:$D$782,СВЦЭМ!$A$39:$A$782,$A181,СВЦЭМ!$B$39:$B$782,K$155)+'СЕТ СН'!$I$14+СВЦЭМ!$D$10+'СЕТ СН'!$I$6-'СЕТ СН'!$I$26</f>
        <v>1416.0269348699999</v>
      </c>
      <c r="L181" s="36">
        <f>SUMIFS(СВЦЭМ!$D$39:$D$782,СВЦЭМ!$A$39:$A$782,$A181,СВЦЭМ!$B$39:$B$782,L$155)+'СЕТ СН'!$I$14+СВЦЭМ!$D$10+'СЕТ СН'!$I$6-'СЕТ СН'!$I$26</f>
        <v>1433.85625897</v>
      </c>
      <c r="M181" s="36">
        <f>SUMIFS(СВЦЭМ!$D$39:$D$782,СВЦЭМ!$A$39:$A$782,$A181,СВЦЭМ!$B$39:$B$782,M$155)+'СЕТ СН'!$I$14+СВЦЭМ!$D$10+'СЕТ СН'!$I$6-'СЕТ СН'!$I$26</f>
        <v>1431.7631726300001</v>
      </c>
      <c r="N181" s="36">
        <f>SUMIFS(СВЦЭМ!$D$39:$D$782,СВЦЭМ!$A$39:$A$782,$A181,СВЦЭМ!$B$39:$B$782,N$155)+'СЕТ СН'!$I$14+СВЦЭМ!$D$10+'СЕТ СН'!$I$6-'СЕТ СН'!$I$26</f>
        <v>1428.2403240399999</v>
      </c>
      <c r="O181" s="36">
        <f>SUMIFS(СВЦЭМ!$D$39:$D$782,СВЦЭМ!$A$39:$A$782,$A181,СВЦЭМ!$B$39:$B$782,O$155)+'СЕТ СН'!$I$14+СВЦЭМ!$D$10+'СЕТ СН'!$I$6-'СЕТ СН'!$I$26</f>
        <v>1410.3037288599999</v>
      </c>
      <c r="P181" s="36">
        <f>SUMIFS(СВЦЭМ!$D$39:$D$782,СВЦЭМ!$A$39:$A$782,$A181,СВЦЭМ!$B$39:$B$782,P$155)+'СЕТ СН'!$I$14+СВЦЭМ!$D$10+'СЕТ СН'!$I$6-'СЕТ СН'!$I$26</f>
        <v>1410.9986914999999</v>
      </c>
      <c r="Q181" s="36">
        <f>SUMIFS(СВЦЭМ!$D$39:$D$782,СВЦЭМ!$A$39:$A$782,$A181,СВЦЭМ!$B$39:$B$782,Q$155)+'СЕТ СН'!$I$14+СВЦЭМ!$D$10+'СЕТ СН'!$I$6-'СЕТ СН'!$I$26</f>
        <v>1399.6405278799998</v>
      </c>
      <c r="R181" s="36">
        <f>SUMIFS(СВЦЭМ!$D$39:$D$782,СВЦЭМ!$A$39:$A$782,$A181,СВЦЭМ!$B$39:$B$782,R$155)+'СЕТ СН'!$I$14+СВЦЭМ!$D$10+'СЕТ СН'!$I$6-'СЕТ СН'!$I$26</f>
        <v>1390.8356532399998</v>
      </c>
      <c r="S181" s="36">
        <f>SUMIFS(СВЦЭМ!$D$39:$D$782,СВЦЭМ!$A$39:$A$782,$A181,СВЦЭМ!$B$39:$B$782,S$155)+'СЕТ СН'!$I$14+СВЦЭМ!$D$10+'СЕТ СН'!$I$6-'СЕТ СН'!$I$26</f>
        <v>1404.3523412300001</v>
      </c>
      <c r="T181" s="36">
        <f>SUMIFS(СВЦЭМ!$D$39:$D$782,СВЦЭМ!$A$39:$A$782,$A181,СВЦЭМ!$B$39:$B$782,T$155)+'СЕТ СН'!$I$14+СВЦЭМ!$D$10+'СЕТ СН'!$I$6-'СЕТ СН'!$I$26</f>
        <v>1457.2604314099999</v>
      </c>
      <c r="U181" s="36">
        <f>SUMIFS(СВЦЭМ!$D$39:$D$782,СВЦЭМ!$A$39:$A$782,$A181,СВЦЭМ!$B$39:$B$782,U$155)+'СЕТ СН'!$I$14+СВЦЭМ!$D$10+'СЕТ СН'!$I$6-'СЕТ СН'!$I$26</f>
        <v>1451.7811583</v>
      </c>
      <c r="V181" s="36">
        <f>SUMIFS(СВЦЭМ!$D$39:$D$782,СВЦЭМ!$A$39:$A$782,$A181,СВЦЭМ!$B$39:$B$782,V$155)+'СЕТ СН'!$I$14+СВЦЭМ!$D$10+'СЕТ СН'!$I$6-'СЕТ СН'!$I$26</f>
        <v>1473.3293414699999</v>
      </c>
      <c r="W181" s="36">
        <f>SUMIFS(СВЦЭМ!$D$39:$D$782,СВЦЭМ!$A$39:$A$782,$A181,СВЦЭМ!$B$39:$B$782,W$155)+'СЕТ СН'!$I$14+СВЦЭМ!$D$10+'СЕТ СН'!$I$6-'СЕТ СН'!$I$26</f>
        <v>1473.7461465599999</v>
      </c>
      <c r="X181" s="36">
        <f>SUMIFS(СВЦЭМ!$D$39:$D$782,СВЦЭМ!$A$39:$A$782,$A181,СВЦЭМ!$B$39:$B$782,X$155)+'СЕТ СН'!$I$14+СВЦЭМ!$D$10+'СЕТ СН'!$I$6-'СЕТ СН'!$I$26</f>
        <v>1441.60471843</v>
      </c>
      <c r="Y181" s="36">
        <f>SUMIFS(СВЦЭМ!$D$39:$D$782,СВЦЭМ!$A$39:$A$782,$A181,СВЦЭМ!$B$39:$B$782,Y$155)+'СЕТ СН'!$I$14+СВЦЭМ!$D$10+'СЕТ СН'!$I$6-'СЕТ СН'!$I$26</f>
        <v>1430.23117869</v>
      </c>
    </row>
    <row r="182" spans="1:27" ht="15.75" x14ac:dyDescent="0.2">
      <c r="A182" s="35">
        <f t="shared" si="4"/>
        <v>44435</v>
      </c>
      <c r="B182" s="36">
        <f>SUMIFS(СВЦЭМ!$D$39:$D$782,СВЦЭМ!$A$39:$A$782,$A182,СВЦЭМ!$B$39:$B$782,B$155)+'СЕТ СН'!$I$14+СВЦЭМ!$D$10+'СЕТ СН'!$I$6-'СЕТ СН'!$I$26</f>
        <v>1573.62126044</v>
      </c>
      <c r="C182" s="36">
        <f>SUMIFS(СВЦЭМ!$D$39:$D$782,СВЦЭМ!$A$39:$A$782,$A182,СВЦЭМ!$B$39:$B$782,C$155)+'СЕТ СН'!$I$14+СВЦЭМ!$D$10+'СЕТ СН'!$I$6-'СЕТ СН'!$I$26</f>
        <v>1641.0662326299998</v>
      </c>
      <c r="D182" s="36">
        <f>SUMIFS(СВЦЭМ!$D$39:$D$782,СВЦЭМ!$A$39:$A$782,$A182,СВЦЭМ!$B$39:$B$782,D$155)+'СЕТ СН'!$I$14+СВЦЭМ!$D$10+'СЕТ СН'!$I$6-'СЕТ СН'!$I$26</f>
        <v>1724.5919772300001</v>
      </c>
      <c r="E182" s="36">
        <f>SUMIFS(СВЦЭМ!$D$39:$D$782,СВЦЭМ!$A$39:$A$782,$A182,СВЦЭМ!$B$39:$B$782,E$155)+'СЕТ СН'!$I$14+СВЦЭМ!$D$10+'СЕТ СН'!$I$6-'СЕТ СН'!$I$26</f>
        <v>1763.97976111</v>
      </c>
      <c r="F182" s="36">
        <f>SUMIFS(СВЦЭМ!$D$39:$D$782,СВЦЭМ!$A$39:$A$782,$A182,СВЦЭМ!$B$39:$B$782,F$155)+'СЕТ СН'!$I$14+СВЦЭМ!$D$10+'СЕТ СН'!$I$6-'СЕТ СН'!$I$26</f>
        <v>1773.1214585999999</v>
      </c>
      <c r="G182" s="36">
        <f>SUMIFS(СВЦЭМ!$D$39:$D$782,СВЦЭМ!$A$39:$A$782,$A182,СВЦЭМ!$B$39:$B$782,G$155)+'СЕТ СН'!$I$14+СВЦЭМ!$D$10+'СЕТ СН'!$I$6-'СЕТ СН'!$I$26</f>
        <v>1755.4794985799999</v>
      </c>
      <c r="H182" s="36">
        <f>SUMIFS(СВЦЭМ!$D$39:$D$782,СВЦЭМ!$A$39:$A$782,$A182,СВЦЭМ!$B$39:$B$782,H$155)+'СЕТ СН'!$I$14+СВЦЭМ!$D$10+'СЕТ СН'!$I$6-'СЕТ СН'!$I$26</f>
        <v>1680.85502081</v>
      </c>
      <c r="I182" s="36">
        <f>SUMIFS(СВЦЭМ!$D$39:$D$782,СВЦЭМ!$A$39:$A$782,$A182,СВЦЭМ!$B$39:$B$782,I$155)+'СЕТ СН'!$I$14+СВЦЭМ!$D$10+'СЕТ СН'!$I$6-'СЕТ СН'!$I$26</f>
        <v>1566.45570907</v>
      </c>
      <c r="J182" s="36">
        <f>SUMIFS(СВЦЭМ!$D$39:$D$782,СВЦЭМ!$A$39:$A$782,$A182,СВЦЭМ!$B$39:$B$782,J$155)+'СЕТ СН'!$I$14+СВЦЭМ!$D$10+'СЕТ СН'!$I$6-'СЕТ СН'!$I$26</f>
        <v>1486.1663620700001</v>
      </c>
      <c r="K182" s="36">
        <f>SUMIFS(СВЦЭМ!$D$39:$D$782,СВЦЭМ!$A$39:$A$782,$A182,СВЦЭМ!$B$39:$B$782,K$155)+'СЕТ СН'!$I$14+СВЦЭМ!$D$10+'СЕТ СН'!$I$6-'СЕТ СН'!$I$26</f>
        <v>1438.0286586100001</v>
      </c>
      <c r="L182" s="36">
        <f>SUMIFS(СВЦЭМ!$D$39:$D$782,СВЦЭМ!$A$39:$A$782,$A182,СВЦЭМ!$B$39:$B$782,L$155)+'СЕТ СН'!$I$14+СВЦЭМ!$D$10+'СЕТ СН'!$I$6-'СЕТ СН'!$I$26</f>
        <v>1441.6661757500001</v>
      </c>
      <c r="M182" s="36">
        <f>SUMIFS(СВЦЭМ!$D$39:$D$782,СВЦЭМ!$A$39:$A$782,$A182,СВЦЭМ!$B$39:$B$782,M$155)+'СЕТ СН'!$I$14+СВЦЭМ!$D$10+'СЕТ СН'!$I$6-'СЕТ СН'!$I$26</f>
        <v>1444.28878044</v>
      </c>
      <c r="N182" s="36">
        <f>SUMIFS(СВЦЭМ!$D$39:$D$782,СВЦЭМ!$A$39:$A$782,$A182,СВЦЭМ!$B$39:$B$782,N$155)+'СЕТ СН'!$I$14+СВЦЭМ!$D$10+'СЕТ СН'!$I$6-'СЕТ СН'!$I$26</f>
        <v>1443.90101914</v>
      </c>
      <c r="O182" s="36">
        <f>SUMIFS(СВЦЭМ!$D$39:$D$782,СВЦЭМ!$A$39:$A$782,$A182,СВЦЭМ!$B$39:$B$782,O$155)+'СЕТ СН'!$I$14+СВЦЭМ!$D$10+'СЕТ СН'!$I$6-'СЕТ СН'!$I$26</f>
        <v>1444.28815749</v>
      </c>
      <c r="P182" s="36">
        <f>SUMIFS(СВЦЭМ!$D$39:$D$782,СВЦЭМ!$A$39:$A$782,$A182,СВЦЭМ!$B$39:$B$782,P$155)+'СЕТ СН'!$I$14+СВЦЭМ!$D$10+'СЕТ СН'!$I$6-'СЕТ СН'!$I$26</f>
        <v>1466.4495931599999</v>
      </c>
      <c r="Q182" s="36">
        <f>SUMIFS(СВЦЭМ!$D$39:$D$782,СВЦЭМ!$A$39:$A$782,$A182,СВЦЭМ!$B$39:$B$782,Q$155)+'СЕТ СН'!$I$14+СВЦЭМ!$D$10+'СЕТ СН'!$I$6-'СЕТ СН'!$I$26</f>
        <v>1472.72262957</v>
      </c>
      <c r="R182" s="36">
        <f>SUMIFS(СВЦЭМ!$D$39:$D$782,СВЦЭМ!$A$39:$A$782,$A182,СВЦЭМ!$B$39:$B$782,R$155)+'СЕТ СН'!$I$14+СВЦЭМ!$D$10+'СЕТ СН'!$I$6-'СЕТ СН'!$I$26</f>
        <v>1471.81321716</v>
      </c>
      <c r="S182" s="36">
        <f>SUMIFS(СВЦЭМ!$D$39:$D$782,СВЦЭМ!$A$39:$A$782,$A182,СВЦЭМ!$B$39:$B$782,S$155)+'СЕТ СН'!$I$14+СВЦЭМ!$D$10+'СЕТ СН'!$I$6-'СЕТ СН'!$I$26</f>
        <v>1440.4683708799998</v>
      </c>
      <c r="T182" s="36">
        <f>SUMIFS(СВЦЭМ!$D$39:$D$782,СВЦЭМ!$A$39:$A$782,$A182,СВЦЭМ!$B$39:$B$782,T$155)+'СЕТ СН'!$I$14+СВЦЭМ!$D$10+'СЕТ СН'!$I$6-'СЕТ СН'!$I$26</f>
        <v>1425.6742758099999</v>
      </c>
      <c r="U182" s="36">
        <f>SUMIFS(СВЦЭМ!$D$39:$D$782,СВЦЭМ!$A$39:$A$782,$A182,СВЦЭМ!$B$39:$B$782,U$155)+'СЕТ СН'!$I$14+СВЦЭМ!$D$10+'СЕТ СН'!$I$6-'СЕТ СН'!$I$26</f>
        <v>1434.3044203899999</v>
      </c>
      <c r="V182" s="36">
        <f>SUMIFS(СВЦЭМ!$D$39:$D$782,СВЦЭМ!$A$39:$A$782,$A182,СВЦЭМ!$B$39:$B$782,V$155)+'СЕТ СН'!$I$14+СВЦЭМ!$D$10+'СЕТ СН'!$I$6-'СЕТ СН'!$I$26</f>
        <v>1419.8792695799998</v>
      </c>
      <c r="W182" s="36">
        <f>SUMIFS(СВЦЭМ!$D$39:$D$782,СВЦЭМ!$A$39:$A$782,$A182,СВЦЭМ!$B$39:$B$782,W$155)+'СЕТ СН'!$I$14+СВЦЭМ!$D$10+'СЕТ СН'!$I$6-'СЕТ СН'!$I$26</f>
        <v>1410.7844457900001</v>
      </c>
      <c r="X182" s="36">
        <f>SUMIFS(СВЦЭМ!$D$39:$D$782,СВЦЭМ!$A$39:$A$782,$A182,СВЦЭМ!$B$39:$B$782,X$155)+'СЕТ СН'!$I$14+СВЦЭМ!$D$10+'СЕТ СН'!$I$6-'СЕТ СН'!$I$26</f>
        <v>1456.10297472</v>
      </c>
      <c r="Y182" s="36">
        <f>SUMIFS(СВЦЭМ!$D$39:$D$782,СВЦЭМ!$A$39:$A$782,$A182,СВЦЭМ!$B$39:$B$782,Y$155)+'СЕТ СН'!$I$14+СВЦЭМ!$D$10+'СЕТ СН'!$I$6-'СЕТ СН'!$I$26</f>
        <v>1518.1937452500001</v>
      </c>
    </row>
    <row r="183" spans="1:27" ht="15.75" x14ac:dyDescent="0.2">
      <c r="A183" s="35">
        <f t="shared" si="4"/>
        <v>44436</v>
      </c>
      <c r="B183" s="36">
        <f>SUMIFS(СВЦЭМ!$D$39:$D$782,СВЦЭМ!$A$39:$A$782,$A183,СВЦЭМ!$B$39:$B$782,B$155)+'СЕТ СН'!$I$14+СВЦЭМ!$D$10+'СЕТ СН'!$I$6-'СЕТ СН'!$I$26</f>
        <v>1529.1219170099998</v>
      </c>
      <c r="C183" s="36">
        <f>SUMIFS(СВЦЭМ!$D$39:$D$782,СВЦЭМ!$A$39:$A$782,$A183,СВЦЭМ!$B$39:$B$782,C$155)+'СЕТ СН'!$I$14+СВЦЭМ!$D$10+'СЕТ СН'!$I$6-'СЕТ СН'!$I$26</f>
        <v>1597.0489146099999</v>
      </c>
      <c r="D183" s="36">
        <f>SUMIFS(СВЦЭМ!$D$39:$D$782,СВЦЭМ!$A$39:$A$782,$A183,СВЦЭМ!$B$39:$B$782,D$155)+'СЕТ СН'!$I$14+СВЦЭМ!$D$10+'СЕТ СН'!$I$6-'СЕТ СН'!$I$26</f>
        <v>1649.06882101</v>
      </c>
      <c r="E183" s="36">
        <f>SUMIFS(СВЦЭМ!$D$39:$D$782,СВЦЭМ!$A$39:$A$782,$A183,СВЦЭМ!$B$39:$B$782,E$155)+'СЕТ СН'!$I$14+СВЦЭМ!$D$10+'СЕТ СН'!$I$6-'СЕТ СН'!$I$26</f>
        <v>1670.6866507499999</v>
      </c>
      <c r="F183" s="36">
        <f>SUMIFS(СВЦЭМ!$D$39:$D$782,СВЦЭМ!$A$39:$A$782,$A183,СВЦЭМ!$B$39:$B$782,F$155)+'СЕТ СН'!$I$14+СВЦЭМ!$D$10+'СЕТ СН'!$I$6-'СЕТ СН'!$I$26</f>
        <v>1677.4446185199999</v>
      </c>
      <c r="G183" s="36">
        <f>SUMIFS(СВЦЭМ!$D$39:$D$782,СВЦЭМ!$A$39:$A$782,$A183,СВЦЭМ!$B$39:$B$782,G$155)+'СЕТ СН'!$I$14+СВЦЭМ!$D$10+'СЕТ СН'!$I$6-'СЕТ СН'!$I$26</f>
        <v>1675.48508109</v>
      </c>
      <c r="H183" s="36">
        <f>SUMIFS(СВЦЭМ!$D$39:$D$782,СВЦЭМ!$A$39:$A$782,$A183,СВЦЭМ!$B$39:$B$782,H$155)+'СЕТ СН'!$I$14+СВЦЭМ!$D$10+'СЕТ СН'!$I$6-'СЕТ СН'!$I$26</f>
        <v>1647.2796304599999</v>
      </c>
      <c r="I183" s="36">
        <f>SUMIFS(СВЦЭМ!$D$39:$D$782,СВЦЭМ!$A$39:$A$782,$A183,СВЦЭМ!$B$39:$B$782,I$155)+'СЕТ СН'!$I$14+СВЦЭМ!$D$10+'СЕТ СН'!$I$6-'СЕТ СН'!$I$26</f>
        <v>1544.9663170599999</v>
      </c>
      <c r="J183" s="36">
        <f>SUMIFS(СВЦЭМ!$D$39:$D$782,СВЦЭМ!$A$39:$A$782,$A183,СВЦЭМ!$B$39:$B$782,J$155)+'СЕТ СН'!$I$14+СВЦЭМ!$D$10+'СЕТ СН'!$I$6-'СЕТ СН'!$I$26</f>
        <v>1457.75966664</v>
      </c>
      <c r="K183" s="36">
        <f>SUMIFS(СВЦЭМ!$D$39:$D$782,СВЦЭМ!$A$39:$A$782,$A183,СВЦЭМ!$B$39:$B$782,K$155)+'СЕТ СН'!$I$14+СВЦЭМ!$D$10+'СЕТ СН'!$I$6-'СЕТ СН'!$I$26</f>
        <v>1390.9432181100001</v>
      </c>
      <c r="L183" s="36">
        <f>SUMIFS(СВЦЭМ!$D$39:$D$782,СВЦЭМ!$A$39:$A$782,$A183,СВЦЭМ!$B$39:$B$782,L$155)+'СЕТ СН'!$I$14+СВЦЭМ!$D$10+'СЕТ СН'!$I$6-'СЕТ СН'!$I$26</f>
        <v>1355.4831695399998</v>
      </c>
      <c r="M183" s="36">
        <f>SUMIFS(СВЦЭМ!$D$39:$D$782,СВЦЭМ!$A$39:$A$782,$A183,СВЦЭМ!$B$39:$B$782,M$155)+'СЕТ СН'!$I$14+СВЦЭМ!$D$10+'СЕТ СН'!$I$6-'СЕТ СН'!$I$26</f>
        <v>1351.1328635899999</v>
      </c>
      <c r="N183" s="36">
        <f>SUMIFS(СВЦЭМ!$D$39:$D$782,СВЦЭМ!$A$39:$A$782,$A183,СВЦЭМ!$B$39:$B$782,N$155)+'СЕТ СН'!$I$14+СВЦЭМ!$D$10+'СЕТ СН'!$I$6-'СЕТ СН'!$I$26</f>
        <v>1360.5766988599999</v>
      </c>
      <c r="O183" s="36">
        <f>SUMIFS(СВЦЭМ!$D$39:$D$782,СВЦЭМ!$A$39:$A$782,$A183,СВЦЭМ!$B$39:$B$782,O$155)+'СЕТ СН'!$I$14+СВЦЭМ!$D$10+'СЕТ СН'!$I$6-'СЕТ СН'!$I$26</f>
        <v>1376.69817352</v>
      </c>
      <c r="P183" s="36">
        <f>SUMIFS(СВЦЭМ!$D$39:$D$782,СВЦЭМ!$A$39:$A$782,$A183,СВЦЭМ!$B$39:$B$782,P$155)+'СЕТ СН'!$I$14+СВЦЭМ!$D$10+'СЕТ СН'!$I$6-'СЕТ СН'!$I$26</f>
        <v>1393.4553223399998</v>
      </c>
      <c r="Q183" s="36">
        <f>SUMIFS(СВЦЭМ!$D$39:$D$782,СВЦЭМ!$A$39:$A$782,$A183,СВЦЭМ!$B$39:$B$782,Q$155)+'СЕТ СН'!$I$14+СВЦЭМ!$D$10+'СЕТ СН'!$I$6-'СЕТ СН'!$I$26</f>
        <v>1404.1644110100001</v>
      </c>
      <c r="R183" s="36">
        <f>SUMIFS(СВЦЭМ!$D$39:$D$782,СВЦЭМ!$A$39:$A$782,$A183,СВЦЭМ!$B$39:$B$782,R$155)+'СЕТ СН'!$I$14+СВЦЭМ!$D$10+'СЕТ СН'!$I$6-'СЕТ СН'!$I$26</f>
        <v>1401.5706388399999</v>
      </c>
      <c r="S183" s="36">
        <f>SUMIFS(СВЦЭМ!$D$39:$D$782,СВЦЭМ!$A$39:$A$782,$A183,СВЦЭМ!$B$39:$B$782,S$155)+'СЕТ СН'!$I$14+СВЦЭМ!$D$10+'СЕТ СН'!$I$6-'СЕТ СН'!$I$26</f>
        <v>1377.7552163199998</v>
      </c>
      <c r="T183" s="36">
        <f>SUMIFS(СВЦЭМ!$D$39:$D$782,СВЦЭМ!$A$39:$A$782,$A183,СВЦЭМ!$B$39:$B$782,T$155)+'СЕТ СН'!$I$14+СВЦЭМ!$D$10+'СЕТ СН'!$I$6-'СЕТ СН'!$I$26</f>
        <v>1363.2983629</v>
      </c>
      <c r="U183" s="36">
        <f>SUMIFS(СВЦЭМ!$D$39:$D$782,СВЦЭМ!$A$39:$A$782,$A183,СВЦЭМ!$B$39:$B$782,U$155)+'СЕТ СН'!$I$14+СВЦЭМ!$D$10+'СЕТ СН'!$I$6-'СЕТ СН'!$I$26</f>
        <v>1364.78324929</v>
      </c>
      <c r="V183" s="36">
        <f>SUMIFS(СВЦЭМ!$D$39:$D$782,СВЦЭМ!$A$39:$A$782,$A183,СВЦЭМ!$B$39:$B$782,V$155)+'СЕТ СН'!$I$14+СВЦЭМ!$D$10+'СЕТ СН'!$I$6-'СЕТ СН'!$I$26</f>
        <v>1359.1059844900001</v>
      </c>
      <c r="W183" s="36">
        <f>SUMIFS(СВЦЭМ!$D$39:$D$782,СВЦЭМ!$A$39:$A$782,$A183,СВЦЭМ!$B$39:$B$782,W$155)+'СЕТ СН'!$I$14+СВЦЭМ!$D$10+'СЕТ СН'!$I$6-'СЕТ СН'!$I$26</f>
        <v>1374.4807720899998</v>
      </c>
      <c r="X183" s="36">
        <f>SUMIFS(СВЦЭМ!$D$39:$D$782,СВЦЭМ!$A$39:$A$782,$A183,СВЦЭМ!$B$39:$B$782,X$155)+'СЕТ СН'!$I$14+СВЦЭМ!$D$10+'СЕТ СН'!$I$6-'СЕТ СН'!$I$26</f>
        <v>1398.74484134</v>
      </c>
      <c r="Y183" s="36">
        <f>SUMIFS(СВЦЭМ!$D$39:$D$782,СВЦЭМ!$A$39:$A$782,$A183,СВЦЭМ!$B$39:$B$782,Y$155)+'СЕТ СН'!$I$14+СВЦЭМ!$D$10+'СЕТ СН'!$I$6-'СЕТ СН'!$I$26</f>
        <v>1438.8299115999998</v>
      </c>
    </row>
    <row r="184" spans="1:27" ht="15.75" x14ac:dyDescent="0.2">
      <c r="A184" s="35">
        <f t="shared" si="4"/>
        <v>44437</v>
      </c>
      <c r="B184" s="36">
        <f>SUMIFS(СВЦЭМ!$D$39:$D$782,СВЦЭМ!$A$39:$A$782,$A184,СВЦЭМ!$B$39:$B$782,B$155)+'СЕТ СН'!$I$14+СВЦЭМ!$D$10+'СЕТ СН'!$I$6-'СЕТ СН'!$I$26</f>
        <v>1534.31731631</v>
      </c>
      <c r="C184" s="36">
        <f>SUMIFS(СВЦЭМ!$D$39:$D$782,СВЦЭМ!$A$39:$A$782,$A184,СВЦЭМ!$B$39:$B$782,C$155)+'СЕТ СН'!$I$14+СВЦЭМ!$D$10+'СЕТ СН'!$I$6-'СЕТ СН'!$I$26</f>
        <v>1598.109279</v>
      </c>
      <c r="D184" s="36">
        <f>SUMIFS(СВЦЭМ!$D$39:$D$782,СВЦЭМ!$A$39:$A$782,$A184,СВЦЭМ!$B$39:$B$782,D$155)+'СЕТ СН'!$I$14+СВЦЭМ!$D$10+'СЕТ СН'!$I$6-'СЕТ СН'!$I$26</f>
        <v>1659.8731863200001</v>
      </c>
      <c r="E184" s="36">
        <f>SUMIFS(СВЦЭМ!$D$39:$D$782,СВЦЭМ!$A$39:$A$782,$A184,СВЦЭМ!$B$39:$B$782,E$155)+'СЕТ СН'!$I$14+СВЦЭМ!$D$10+'СЕТ СН'!$I$6-'СЕТ СН'!$I$26</f>
        <v>1689.00482521</v>
      </c>
      <c r="F184" s="36">
        <f>SUMIFS(СВЦЭМ!$D$39:$D$782,СВЦЭМ!$A$39:$A$782,$A184,СВЦЭМ!$B$39:$B$782,F$155)+'СЕТ СН'!$I$14+СВЦЭМ!$D$10+'СЕТ СН'!$I$6-'СЕТ СН'!$I$26</f>
        <v>1696.28187867</v>
      </c>
      <c r="G184" s="36">
        <f>SUMIFS(СВЦЭМ!$D$39:$D$782,СВЦЭМ!$A$39:$A$782,$A184,СВЦЭМ!$B$39:$B$782,G$155)+'СЕТ СН'!$I$14+СВЦЭМ!$D$10+'СЕТ СН'!$I$6-'СЕТ СН'!$I$26</f>
        <v>1690.9525296299998</v>
      </c>
      <c r="H184" s="36">
        <f>SUMIFS(СВЦЭМ!$D$39:$D$782,СВЦЭМ!$A$39:$A$782,$A184,СВЦЭМ!$B$39:$B$782,H$155)+'СЕТ СН'!$I$14+СВЦЭМ!$D$10+'СЕТ СН'!$I$6-'СЕТ СН'!$I$26</f>
        <v>1661.7136657999999</v>
      </c>
      <c r="I184" s="36">
        <f>SUMIFS(СВЦЭМ!$D$39:$D$782,СВЦЭМ!$A$39:$A$782,$A184,СВЦЭМ!$B$39:$B$782,I$155)+'СЕТ СН'!$I$14+СВЦЭМ!$D$10+'СЕТ СН'!$I$6-'СЕТ СН'!$I$26</f>
        <v>1596.9896391899999</v>
      </c>
      <c r="J184" s="36">
        <f>SUMIFS(СВЦЭМ!$D$39:$D$782,СВЦЭМ!$A$39:$A$782,$A184,СВЦЭМ!$B$39:$B$782,J$155)+'СЕТ СН'!$I$14+СВЦЭМ!$D$10+'СЕТ СН'!$I$6-'СЕТ СН'!$I$26</f>
        <v>1501.1165428499999</v>
      </c>
      <c r="K184" s="36">
        <f>SUMIFS(СВЦЭМ!$D$39:$D$782,СВЦЭМ!$A$39:$A$782,$A184,СВЦЭМ!$B$39:$B$782,K$155)+'СЕТ СН'!$I$14+СВЦЭМ!$D$10+'СЕТ СН'!$I$6-'СЕТ СН'!$I$26</f>
        <v>1437.4152049499999</v>
      </c>
      <c r="L184" s="36">
        <f>SUMIFS(СВЦЭМ!$D$39:$D$782,СВЦЭМ!$A$39:$A$782,$A184,СВЦЭМ!$B$39:$B$782,L$155)+'СЕТ СН'!$I$14+СВЦЭМ!$D$10+'СЕТ СН'!$I$6-'СЕТ СН'!$I$26</f>
        <v>1398.8970448</v>
      </c>
      <c r="M184" s="36">
        <f>SUMIFS(СВЦЭМ!$D$39:$D$782,СВЦЭМ!$A$39:$A$782,$A184,СВЦЭМ!$B$39:$B$782,M$155)+'СЕТ СН'!$I$14+СВЦЭМ!$D$10+'СЕТ СН'!$I$6-'СЕТ СН'!$I$26</f>
        <v>1390.7014896199998</v>
      </c>
      <c r="N184" s="36">
        <f>SUMIFS(СВЦЭМ!$D$39:$D$782,СВЦЭМ!$A$39:$A$782,$A184,СВЦЭМ!$B$39:$B$782,N$155)+'СЕТ СН'!$I$14+СВЦЭМ!$D$10+'СЕТ СН'!$I$6-'СЕТ СН'!$I$26</f>
        <v>1390.8935655099999</v>
      </c>
      <c r="O184" s="36">
        <f>SUMIFS(СВЦЭМ!$D$39:$D$782,СВЦЭМ!$A$39:$A$782,$A184,СВЦЭМ!$B$39:$B$782,O$155)+'СЕТ СН'!$I$14+СВЦЭМ!$D$10+'СЕТ СН'!$I$6-'СЕТ СН'!$I$26</f>
        <v>1403.01606859</v>
      </c>
      <c r="P184" s="36">
        <f>SUMIFS(СВЦЭМ!$D$39:$D$782,СВЦЭМ!$A$39:$A$782,$A184,СВЦЭМ!$B$39:$B$782,P$155)+'СЕТ СН'!$I$14+СВЦЭМ!$D$10+'СЕТ СН'!$I$6-'СЕТ СН'!$I$26</f>
        <v>1429.2054585599999</v>
      </c>
      <c r="Q184" s="36">
        <f>SUMIFS(СВЦЭМ!$D$39:$D$782,СВЦЭМ!$A$39:$A$782,$A184,СВЦЭМ!$B$39:$B$782,Q$155)+'СЕТ СН'!$I$14+СВЦЭМ!$D$10+'СЕТ СН'!$I$6-'СЕТ СН'!$I$26</f>
        <v>1437.04522206</v>
      </c>
      <c r="R184" s="36">
        <f>SUMIFS(СВЦЭМ!$D$39:$D$782,СВЦЭМ!$A$39:$A$782,$A184,СВЦЭМ!$B$39:$B$782,R$155)+'СЕТ СН'!$I$14+СВЦЭМ!$D$10+'СЕТ СН'!$I$6-'СЕТ СН'!$I$26</f>
        <v>1430.8324109999999</v>
      </c>
      <c r="S184" s="36">
        <f>SUMIFS(СВЦЭМ!$D$39:$D$782,СВЦЭМ!$A$39:$A$782,$A184,СВЦЭМ!$B$39:$B$782,S$155)+'СЕТ СН'!$I$14+СВЦЭМ!$D$10+'СЕТ СН'!$I$6-'СЕТ СН'!$I$26</f>
        <v>1405.69044345</v>
      </c>
      <c r="T184" s="36">
        <f>SUMIFS(СВЦЭМ!$D$39:$D$782,СВЦЭМ!$A$39:$A$782,$A184,СВЦЭМ!$B$39:$B$782,T$155)+'СЕТ СН'!$I$14+СВЦЭМ!$D$10+'СЕТ СН'!$I$6-'СЕТ СН'!$I$26</f>
        <v>1383.1624746799998</v>
      </c>
      <c r="U184" s="36">
        <f>SUMIFS(СВЦЭМ!$D$39:$D$782,СВЦЭМ!$A$39:$A$782,$A184,СВЦЭМ!$B$39:$B$782,U$155)+'СЕТ СН'!$I$14+СВЦЭМ!$D$10+'СЕТ СН'!$I$6-'СЕТ СН'!$I$26</f>
        <v>1381.4331088099998</v>
      </c>
      <c r="V184" s="36">
        <f>SUMIFS(СВЦЭМ!$D$39:$D$782,СВЦЭМ!$A$39:$A$782,$A184,СВЦЭМ!$B$39:$B$782,V$155)+'СЕТ СН'!$I$14+СВЦЭМ!$D$10+'СЕТ СН'!$I$6-'СЕТ СН'!$I$26</f>
        <v>1374.3380998</v>
      </c>
      <c r="W184" s="36">
        <f>SUMIFS(СВЦЭМ!$D$39:$D$782,СВЦЭМ!$A$39:$A$782,$A184,СВЦЭМ!$B$39:$B$782,W$155)+'СЕТ СН'!$I$14+СВЦЭМ!$D$10+'СЕТ СН'!$I$6-'СЕТ СН'!$I$26</f>
        <v>1392.4188032500001</v>
      </c>
      <c r="X184" s="36">
        <f>SUMIFS(СВЦЭМ!$D$39:$D$782,СВЦЭМ!$A$39:$A$782,$A184,СВЦЭМ!$B$39:$B$782,X$155)+'СЕТ СН'!$I$14+СВЦЭМ!$D$10+'СЕТ СН'!$I$6-'СЕТ СН'!$I$26</f>
        <v>1382.5271150799999</v>
      </c>
      <c r="Y184" s="36">
        <f>SUMIFS(СВЦЭМ!$D$39:$D$782,СВЦЭМ!$A$39:$A$782,$A184,СВЦЭМ!$B$39:$B$782,Y$155)+'СЕТ СН'!$I$14+СВЦЭМ!$D$10+'СЕТ СН'!$I$6-'СЕТ СН'!$I$26</f>
        <v>1426.61172027</v>
      </c>
    </row>
    <row r="185" spans="1:27" ht="15.75" x14ac:dyDescent="0.2">
      <c r="A185" s="35">
        <f t="shared" si="4"/>
        <v>44438</v>
      </c>
      <c r="B185" s="36">
        <f>SUMIFS(СВЦЭМ!$D$39:$D$782,СВЦЭМ!$A$39:$A$782,$A185,СВЦЭМ!$B$39:$B$782,B$155)+'СЕТ СН'!$I$14+СВЦЭМ!$D$10+'СЕТ СН'!$I$6-'СЕТ СН'!$I$26</f>
        <v>1505.8320819599999</v>
      </c>
      <c r="C185" s="36">
        <f>SUMIFS(СВЦЭМ!$D$39:$D$782,СВЦЭМ!$A$39:$A$782,$A185,СВЦЭМ!$B$39:$B$782,C$155)+'СЕТ СН'!$I$14+СВЦЭМ!$D$10+'СЕТ СН'!$I$6-'СЕТ СН'!$I$26</f>
        <v>1581.34282635</v>
      </c>
      <c r="D185" s="36">
        <f>SUMIFS(СВЦЭМ!$D$39:$D$782,СВЦЭМ!$A$39:$A$782,$A185,СВЦЭМ!$B$39:$B$782,D$155)+'СЕТ СН'!$I$14+СВЦЭМ!$D$10+'СЕТ СН'!$I$6-'СЕТ СН'!$I$26</f>
        <v>1631.70550723</v>
      </c>
      <c r="E185" s="36">
        <f>SUMIFS(СВЦЭМ!$D$39:$D$782,СВЦЭМ!$A$39:$A$782,$A185,СВЦЭМ!$B$39:$B$782,E$155)+'СЕТ СН'!$I$14+СВЦЭМ!$D$10+'СЕТ СН'!$I$6-'СЕТ СН'!$I$26</f>
        <v>1656.5014027299999</v>
      </c>
      <c r="F185" s="36">
        <f>SUMIFS(СВЦЭМ!$D$39:$D$782,СВЦЭМ!$A$39:$A$782,$A185,СВЦЭМ!$B$39:$B$782,F$155)+'СЕТ СН'!$I$14+СВЦЭМ!$D$10+'СЕТ СН'!$I$6-'СЕТ СН'!$I$26</f>
        <v>1662.7708556600001</v>
      </c>
      <c r="G185" s="36">
        <f>SUMIFS(СВЦЭМ!$D$39:$D$782,СВЦЭМ!$A$39:$A$782,$A185,СВЦЭМ!$B$39:$B$782,G$155)+'СЕТ СН'!$I$14+СВЦЭМ!$D$10+'СЕТ СН'!$I$6-'СЕТ СН'!$I$26</f>
        <v>1646.92076499</v>
      </c>
      <c r="H185" s="36">
        <f>SUMIFS(СВЦЭМ!$D$39:$D$782,СВЦЭМ!$A$39:$A$782,$A185,СВЦЭМ!$B$39:$B$782,H$155)+'СЕТ СН'!$I$14+СВЦЭМ!$D$10+'СЕТ СН'!$I$6-'СЕТ СН'!$I$26</f>
        <v>1600.2541116899999</v>
      </c>
      <c r="I185" s="36">
        <f>SUMIFS(СВЦЭМ!$D$39:$D$782,СВЦЭМ!$A$39:$A$782,$A185,СВЦЭМ!$B$39:$B$782,I$155)+'СЕТ СН'!$I$14+СВЦЭМ!$D$10+'СЕТ СН'!$I$6-'СЕТ СН'!$I$26</f>
        <v>1508.7622591300001</v>
      </c>
      <c r="J185" s="36">
        <f>SUMIFS(СВЦЭМ!$D$39:$D$782,СВЦЭМ!$A$39:$A$782,$A185,СВЦЭМ!$B$39:$B$782,J$155)+'СЕТ СН'!$I$14+СВЦЭМ!$D$10+'СЕТ СН'!$I$6-'СЕТ СН'!$I$26</f>
        <v>1449.6239754799999</v>
      </c>
      <c r="K185" s="36">
        <f>SUMIFS(СВЦЭМ!$D$39:$D$782,СВЦЭМ!$A$39:$A$782,$A185,СВЦЭМ!$B$39:$B$782,K$155)+'СЕТ СН'!$I$14+СВЦЭМ!$D$10+'СЕТ СН'!$I$6-'СЕТ СН'!$I$26</f>
        <v>1381.57659395</v>
      </c>
      <c r="L185" s="36">
        <f>SUMIFS(СВЦЭМ!$D$39:$D$782,СВЦЭМ!$A$39:$A$782,$A185,СВЦЭМ!$B$39:$B$782,L$155)+'СЕТ СН'!$I$14+СВЦЭМ!$D$10+'СЕТ СН'!$I$6-'СЕТ СН'!$I$26</f>
        <v>1380.3590898699999</v>
      </c>
      <c r="M185" s="36">
        <f>SUMIFS(СВЦЭМ!$D$39:$D$782,СВЦЭМ!$A$39:$A$782,$A185,СВЦЭМ!$B$39:$B$782,M$155)+'СЕТ СН'!$I$14+СВЦЭМ!$D$10+'СЕТ СН'!$I$6-'СЕТ СН'!$I$26</f>
        <v>1381.49735893</v>
      </c>
      <c r="N185" s="36">
        <f>SUMIFS(СВЦЭМ!$D$39:$D$782,СВЦЭМ!$A$39:$A$782,$A185,СВЦЭМ!$B$39:$B$782,N$155)+'СЕТ СН'!$I$14+СВЦЭМ!$D$10+'СЕТ СН'!$I$6-'СЕТ СН'!$I$26</f>
        <v>1379.4624814499998</v>
      </c>
      <c r="O185" s="36">
        <f>SUMIFS(СВЦЭМ!$D$39:$D$782,СВЦЭМ!$A$39:$A$782,$A185,СВЦЭМ!$B$39:$B$782,O$155)+'СЕТ СН'!$I$14+СВЦЭМ!$D$10+'СЕТ СН'!$I$6-'СЕТ СН'!$I$26</f>
        <v>1422.3038719699998</v>
      </c>
      <c r="P185" s="36">
        <f>SUMIFS(СВЦЭМ!$D$39:$D$782,СВЦЭМ!$A$39:$A$782,$A185,СВЦЭМ!$B$39:$B$782,P$155)+'СЕТ СН'!$I$14+СВЦЭМ!$D$10+'СЕТ СН'!$I$6-'СЕТ СН'!$I$26</f>
        <v>1416.74807386</v>
      </c>
      <c r="Q185" s="36">
        <f>SUMIFS(СВЦЭМ!$D$39:$D$782,СВЦЭМ!$A$39:$A$782,$A185,СВЦЭМ!$B$39:$B$782,Q$155)+'СЕТ СН'!$I$14+СВЦЭМ!$D$10+'СЕТ СН'!$I$6-'СЕТ СН'!$I$26</f>
        <v>1416.2790395899999</v>
      </c>
      <c r="R185" s="36">
        <f>SUMIFS(СВЦЭМ!$D$39:$D$782,СВЦЭМ!$A$39:$A$782,$A185,СВЦЭМ!$B$39:$B$782,R$155)+'СЕТ СН'!$I$14+СВЦЭМ!$D$10+'СЕТ СН'!$I$6-'СЕТ СН'!$I$26</f>
        <v>1412.14551624</v>
      </c>
      <c r="S185" s="36">
        <f>SUMIFS(СВЦЭМ!$D$39:$D$782,СВЦЭМ!$A$39:$A$782,$A185,СВЦЭМ!$B$39:$B$782,S$155)+'СЕТ СН'!$I$14+СВЦЭМ!$D$10+'СЕТ СН'!$I$6-'СЕТ СН'!$I$26</f>
        <v>1387.2785530000001</v>
      </c>
      <c r="T185" s="36">
        <f>SUMIFS(СВЦЭМ!$D$39:$D$782,СВЦЭМ!$A$39:$A$782,$A185,СВЦЭМ!$B$39:$B$782,T$155)+'СЕТ СН'!$I$14+СВЦЭМ!$D$10+'СЕТ СН'!$I$6-'СЕТ СН'!$I$26</f>
        <v>1397.92337389</v>
      </c>
      <c r="U185" s="36">
        <f>SUMIFS(СВЦЭМ!$D$39:$D$782,СВЦЭМ!$A$39:$A$782,$A185,СВЦЭМ!$B$39:$B$782,U$155)+'СЕТ СН'!$I$14+СВЦЭМ!$D$10+'СЕТ СН'!$I$6-'СЕТ СН'!$I$26</f>
        <v>1398.5496745800001</v>
      </c>
      <c r="V185" s="36">
        <f>SUMIFS(СВЦЭМ!$D$39:$D$782,СВЦЭМ!$A$39:$A$782,$A185,СВЦЭМ!$B$39:$B$782,V$155)+'СЕТ СН'!$I$14+СВЦЭМ!$D$10+'СЕТ СН'!$I$6-'СЕТ СН'!$I$26</f>
        <v>1403.7158354200001</v>
      </c>
      <c r="W185" s="36">
        <f>SUMIFS(СВЦЭМ!$D$39:$D$782,СВЦЭМ!$A$39:$A$782,$A185,СВЦЭМ!$B$39:$B$782,W$155)+'СЕТ СН'!$I$14+СВЦЭМ!$D$10+'СЕТ СН'!$I$6-'СЕТ СН'!$I$26</f>
        <v>1410.2845131499998</v>
      </c>
      <c r="X185" s="36">
        <f>SUMIFS(СВЦЭМ!$D$39:$D$782,СВЦЭМ!$A$39:$A$782,$A185,СВЦЭМ!$B$39:$B$782,X$155)+'СЕТ СН'!$I$14+СВЦЭМ!$D$10+'СЕТ СН'!$I$6-'СЕТ СН'!$I$26</f>
        <v>1389.5375768499998</v>
      </c>
      <c r="Y185" s="36">
        <f>SUMIFS(СВЦЭМ!$D$39:$D$782,СВЦЭМ!$A$39:$A$782,$A185,СВЦЭМ!$B$39:$B$782,Y$155)+'СЕТ СН'!$I$14+СВЦЭМ!$D$10+'СЕТ СН'!$I$6-'СЕТ СН'!$I$26</f>
        <v>1450.4911941599998</v>
      </c>
    </row>
    <row r="186" spans="1:27" ht="15.75" x14ac:dyDescent="0.2">
      <c r="A186" s="35">
        <f t="shared" si="4"/>
        <v>44439</v>
      </c>
      <c r="B186" s="36">
        <f>SUMIFS(СВЦЭМ!$D$39:$D$782,СВЦЭМ!$A$39:$A$782,$A186,СВЦЭМ!$B$39:$B$782,B$155)+'СЕТ СН'!$I$14+СВЦЭМ!$D$10+'СЕТ СН'!$I$6-'СЕТ СН'!$I$26</f>
        <v>1545.0316065699999</v>
      </c>
      <c r="C186" s="36">
        <f>SUMIFS(СВЦЭМ!$D$39:$D$782,СВЦЭМ!$A$39:$A$782,$A186,СВЦЭМ!$B$39:$B$782,C$155)+'СЕТ СН'!$I$14+СВЦЭМ!$D$10+'СЕТ СН'!$I$6-'СЕТ СН'!$I$26</f>
        <v>1616.03233813</v>
      </c>
      <c r="D186" s="36">
        <f>SUMIFS(СВЦЭМ!$D$39:$D$782,СВЦЭМ!$A$39:$A$782,$A186,СВЦЭМ!$B$39:$B$782,D$155)+'СЕТ СН'!$I$14+СВЦЭМ!$D$10+'СЕТ СН'!$I$6-'СЕТ СН'!$I$26</f>
        <v>1664.34969232</v>
      </c>
      <c r="E186" s="36">
        <f>SUMIFS(СВЦЭМ!$D$39:$D$782,СВЦЭМ!$A$39:$A$782,$A186,СВЦЭМ!$B$39:$B$782,E$155)+'СЕТ СН'!$I$14+СВЦЭМ!$D$10+'СЕТ СН'!$I$6-'СЕТ СН'!$I$26</f>
        <v>1679.9648739300001</v>
      </c>
      <c r="F186" s="36">
        <f>SUMIFS(СВЦЭМ!$D$39:$D$782,СВЦЭМ!$A$39:$A$782,$A186,СВЦЭМ!$B$39:$B$782,F$155)+'СЕТ СН'!$I$14+СВЦЭМ!$D$10+'СЕТ СН'!$I$6-'СЕТ СН'!$I$26</f>
        <v>1688.2068094000001</v>
      </c>
      <c r="G186" s="36">
        <f>SUMIFS(СВЦЭМ!$D$39:$D$782,СВЦЭМ!$A$39:$A$782,$A186,СВЦЭМ!$B$39:$B$782,G$155)+'СЕТ СН'!$I$14+СВЦЭМ!$D$10+'СЕТ СН'!$I$6-'СЕТ СН'!$I$26</f>
        <v>1686.50200391</v>
      </c>
      <c r="H186" s="36">
        <f>SUMIFS(СВЦЭМ!$D$39:$D$782,СВЦЭМ!$A$39:$A$782,$A186,СВЦЭМ!$B$39:$B$782,H$155)+'СЕТ СН'!$I$14+СВЦЭМ!$D$10+'СЕТ СН'!$I$6-'СЕТ СН'!$I$26</f>
        <v>1638.2899824599999</v>
      </c>
      <c r="I186" s="36">
        <f>SUMIFS(СВЦЭМ!$D$39:$D$782,СВЦЭМ!$A$39:$A$782,$A186,СВЦЭМ!$B$39:$B$782,I$155)+'СЕТ СН'!$I$14+СВЦЭМ!$D$10+'СЕТ СН'!$I$6-'СЕТ СН'!$I$26</f>
        <v>1514.4227470199999</v>
      </c>
      <c r="J186" s="36">
        <f>SUMIFS(СВЦЭМ!$D$39:$D$782,СВЦЭМ!$A$39:$A$782,$A186,СВЦЭМ!$B$39:$B$782,J$155)+'СЕТ СН'!$I$14+СВЦЭМ!$D$10+'СЕТ СН'!$I$6-'СЕТ СН'!$I$26</f>
        <v>1415.95607477</v>
      </c>
      <c r="K186" s="36">
        <f>SUMIFS(СВЦЭМ!$D$39:$D$782,СВЦЭМ!$A$39:$A$782,$A186,СВЦЭМ!$B$39:$B$782,K$155)+'СЕТ СН'!$I$14+СВЦЭМ!$D$10+'СЕТ СН'!$I$6-'СЕТ СН'!$I$26</f>
        <v>1364.40656556</v>
      </c>
      <c r="L186" s="36">
        <f>SUMIFS(СВЦЭМ!$D$39:$D$782,СВЦЭМ!$A$39:$A$782,$A186,СВЦЭМ!$B$39:$B$782,L$155)+'СЕТ СН'!$I$14+СВЦЭМ!$D$10+'СЕТ СН'!$I$6-'СЕТ СН'!$I$26</f>
        <v>1356.2149570900001</v>
      </c>
      <c r="M186" s="36">
        <f>SUMIFS(СВЦЭМ!$D$39:$D$782,СВЦЭМ!$A$39:$A$782,$A186,СВЦЭМ!$B$39:$B$782,M$155)+'СЕТ СН'!$I$14+СВЦЭМ!$D$10+'СЕТ СН'!$I$6-'СЕТ СН'!$I$26</f>
        <v>1354.9500701100001</v>
      </c>
      <c r="N186" s="36">
        <f>SUMIFS(СВЦЭМ!$D$39:$D$782,СВЦЭМ!$A$39:$A$782,$A186,СВЦЭМ!$B$39:$B$782,N$155)+'СЕТ СН'!$I$14+СВЦЭМ!$D$10+'СЕТ СН'!$I$6-'СЕТ СН'!$I$26</f>
        <v>1353.32402744</v>
      </c>
      <c r="O186" s="36">
        <f>SUMIFS(СВЦЭМ!$D$39:$D$782,СВЦЭМ!$A$39:$A$782,$A186,СВЦЭМ!$B$39:$B$782,O$155)+'СЕТ СН'!$I$14+СВЦЭМ!$D$10+'СЕТ СН'!$I$6-'СЕТ СН'!$I$26</f>
        <v>1362.3711834800001</v>
      </c>
      <c r="P186" s="36">
        <f>SUMIFS(СВЦЭМ!$D$39:$D$782,СВЦЭМ!$A$39:$A$782,$A186,СВЦЭМ!$B$39:$B$782,P$155)+'СЕТ СН'!$I$14+СВЦЭМ!$D$10+'СЕТ СН'!$I$6-'СЕТ СН'!$I$26</f>
        <v>1394.4523678800001</v>
      </c>
      <c r="Q186" s="36">
        <f>SUMIFS(СВЦЭМ!$D$39:$D$782,СВЦЭМ!$A$39:$A$782,$A186,СВЦЭМ!$B$39:$B$782,Q$155)+'СЕТ СН'!$I$14+СВЦЭМ!$D$10+'СЕТ СН'!$I$6-'СЕТ СН'!$I$26</f>
        <v>1397.4602355</v>
      </c>
      <c r="R186" s="36">
        <f>SUMIFS(СВЦЭМ!$D$39:$D$782,СВЦЭМ!$A$39:$A$782,$A186,СВЦЭМ!$B$39:$B$782,R$155)+'СЕТ СН'!$I$14+СВЦЭМ!$D$10+'СЕТ СН'!$I$6-'СЕТ СН'!$I$26</f>
        <v>1392.03685516</v>
      </c>
      <c r="S186" s="36">
        <f>SUMIFS(СВЦЭМ!$D$39:$D$782,СВЦЭМ!$A$39:$A$782,$A186,СВЦЭМ!$B$39:$B$782,S$155)+'СЕТ СН'!$I$14+СВЦЭМ!$D$10+'СЕТ СН'!$I$6-'СЕТ СН'!$I$26</f>
        <v>1374.8506274699998</v>
      </c>
      <c r="T186" s="36">
        <f>SUMIFS(СВЦЭМ!$D$39:$D$782,СВЦЭМ!$A$39:$A$782,$A186,СВЦЭМ!$B$39:$B$782,T$155)+'СЕТ СН'!$I$14+СВЦЭМ!$D$10+'СЕТ СН'!$I$6-'СЕТ СН'!$I$26</f>
        <v>1377.6320349499999</v>
      </c>
      <c r="U186" s="36">
        <f>SUMIFS(СВЦЭМ!$D$39:$D$782,СВЦЭМ!$A$39:$A$782,$A186,СВЦЭМ!$B$39:$B$782,U$155)+'СЕТ СН'!$I$14+СВЦЭМ!$D$10+'СЕТ СН'!$I$6-'СЕТ СН'!$I$26</f>
        <v>1376.9592589199999</v>
      </c>
      <c r="V186" s="36">
        <f>SUMIFS(СВЦЭМ!$D$39:$D$782,СВЦЭМ!$A$39:$A$782,$A186,СВЦЭМ!$B$39:$B$782,V$155)+'СЕТ СН'!$I$14+СВЦЭМ!$D$10+'СЕТ СН'!$I$6-'СЕТ СН'!$I$26</f>
        <v>1394.40385668</v>
      </c>
      <c r="W186" s="36">
        <f>SUMIFS(СВЦЭМ!$D$39:$D$782,СВЦЭМ!$A$39:$A$782,$A186,СВЦЭМ!$B$39:$B$782,W$155)+'СЕТ СН'!$I$14+СВЦЭМ!$D$10+'СЕТ СН'!$I$6-'СЕТ СН'!$I$26</f>
        <v>1399.34828133</v>
      </c>
      <c r="X186" s="36">
        <f>SUMIFS(СВЦЭМ!$D$39:$D$782,СВЦЭМ!$A$39:$A$782,$A186,СВЦЭМ!$B$39:$B$782,X$155)+'СЕТ СН'!$I$14+СВЦЭМ!$D$10+'СЕТ СН'!$I$6-'СЕТ СН'!$I$26</f>
        <v>1370.17345002</v>
      </c>
      <c r="Y186" s="36">
        <f>SUMIFS(СВЦЭМ!$D$39:$D$782,СВЦЭМ!$A$39:$A$782,$A186,СВЦЭМ!$B$39:$B$782,Y$155)+'СЕТ СН'!$I$14+СВЦЭМ!$D$10+'СЕТ СН'!$I$6-'СЕТ СН'!$I$26</f>
        <v>1431.48539127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01.08.2021</v>
      </c>
      <c r="B192" s="36">
        <f>SUMIFS(СВЦЭМ!$E$39:$E$782,СВЦЭМ!$A$39:$A$782,$A192,СВЦЭМ!$B$39:$B$782,B$191)+'СЕТ СН'!$F$15</f>
        <v>179.92784062999999</v>
      </c>
      <c r="C192" s="36">
        <f>SUMIFS(СВЦЭМ!$E$39:$E$782,СВЦЭМ!$A$39:$A$782,$A192,СВЦЭМ!$B$39:$B$782,C$191)+'СЕТ СН'!$F$15</f>
        <v>196.82684946000001</v>
      </c>
      <c r="D192" s="36">
        <f>SUMIFS(СВЦЭМ!$E$39:$E$782,СВЦЭМ!$A$39:$A$782,$A192,СВЦЭМ!$B$39:$B$782,D$191)+'СЕТ СН'!$F$15</f>
        <v>210.72947257000001</v>
      </c>
      <c r="E192" s="36">
        <f>SUMIFS(СВЦЭМ!$E$39:$E$782,СВЦЭМ!$A$39:$A$782,$A192,СВЦЭМ!$B$39:$B$782,E$191)+'СЕТ СН'!$F$15</f>
        <v>215.75043563</v>
      </c>
      <c r="F192" s="36">
        <f>SUMIFS(СВЦЭМ!$E$39:$E$782,СВЦЭМ!$A$39:$A$782,$A192,СВЦЭМ!$B$39:$B$782,F$191)+'СЕТ СН'!$F$15</f>
        <v>216.02746083</v>
      </c>
      <c r="G192" s="36">
        <f>SUMIFS(СВЦЭМ!$E$39:$E$782,СВЦЭМ!$A$39:$A$782,$A192,СВЦЭМ!$B$39:$B$782,G$191)+'СЕТ СН'!$F$15</f>
        <v>214.77268878999999</v>
      </c>
      <c r="H192" s="36">
        <f>SUMIFS(СВЦЭМ!$E$39:$E$782,СВЦЭМ!$A$39:$A$782,$A192,СВЦЭМ!$B$39:$B$782,H$191)+'СЕТ СН'!$F$15</f>
        <v>209.20933034000001</v>
      </c>
      <c r="I192" s="36">
        <f>SUMIFS(СВЦЭМ!$E$39:$E$782,СВЦЭМ!$A$39:$A$782,$A192,СВЦЭМ!$B$39:$B$782,I$191)+'СЕТ СН'!$F$15</f>
        <v>194.61540459</v>
      </c>
      <c r="J192" s="36">
        <f>SUMIFS(СВЦЭМ!$E$39:$E$782,СВЦЭМ!$A$39:$A$782,$A192,СВЦЭМ!$B$39:$B$782,J$191)+'СЕТ СН'!$F$15</f>
        <v>177.53872777999999</v>
      </c>
      <c r="K192" s="36">
        <f>SUMIFS(СВЦЭМ!$E$39:$E$782,СВЦЭМ!$A$39:$A$782,$A192,СВЦЭМ!$B$39:$B$782,K$191)+'СЕТ СН'!$F$15</f>
        <v>165.46162802000001</v>
      </c>
      <c r="L192" s="36">
        <f>SUMIFS(СВЦЭМ!$E$39:$E$782,СВЦЭМ!$A$39:$A$782,$A192,СВЦЭМ!$B$39:$B$782,L$191)+'СЕТ СН'!$F$15</f>
        <v>170.01405904000001</v>
      </c>
      <c r="M192" s="36">
        <f>SUMIFS(СВЦЭМ!$E$39:$E$782,СВЦЭМ!$A$39:$A$782,$A192,СВЦЭМ!$B$39:$B$782,M$191)+'СЕТ СН'!$F$15</f>
        <v>166.77074002000001</v>
      </c>
      <c r="N192" s="36">
        <f>SUMIFS(СВЦЭМ!$E$39:$E$782,СВЦЭМ!$A$39:$A$782,$A192,СВЦЭМ!$B$39:$B$782,N$191)+'СЕТ СН'!$F$15</f>
        <v>169.62540942000001</v>
      </c>
      <c r="O192" s="36">
        <f>SUMIFS(СВЦЭМ!$E$39:$E$782,СВЦЭМ!$A$39:$A$782,$A192,СВЦЭМ!$B$39:$B$782,O$191)+'СЕТ СН'!$F$15</f>
        <v>171.70686914000001</v>
      </c>
      <c r="P192" s="36">
        <f>SUMIFS(СВЦЭМ!$E$39:$E$782,СВЦЭМ!$A$39:$A$782,$A192,СВЦЭМ!$B$39:$B$782,P$191)+'СЕТ СН'!$F$15</f>
        <v>173.98311770000001</v>
      </c>
      <c r="Q192" s="36">
        <f>SUMIFS(СВЦЭМ!$E$39:$E$782,СВЦЭМ!$A$39:$A$782,$A192,СВЦЭМ!$B$39:$B$782,Q$191)+'СЕТ СН'!$F$15</f>
        <v>175.78122748000001</v>
      </c>
      <c r="R192" s="36">
        <f>SUMIFS(СВЦЭМ!$E$39:$E$782,СВЦЭМ!$A$39:$A$782,$A192,СВЦЭМ!$B$39:$B$782,R$191)+'СЕТ СН'!$F$15</f>
        <v>172.52414582</v>
      </c>
      <c r="S192" s="36">
        <f>SUMIFS(СВЦЭМ!$E$39:$E$782,СВЦЭМ!$A$39:$A$782,$A192,СВЦЭМ!$B$39:$B$782,S$191)+'СЕТ СН'!$F$15</f>
        <v>169.23259209</v>
      </c>
      <c r="T192" s="36">
        <f>SUMIFS(СВЦЭМ!$E$39:$E$782,СВЦЭМ!$A$39:$A$782,$A192,СВЦЭМ!$B$39:$B$782,T$191)+'СЕТ СН'!$F$15</f>
        <v>166.41826126000001</v>
      </c>
      <c r="U192" s="36">
        <f>SUMIFS(СВЦЭМ!$E$39:$E$782,СВЦЭМ!$A$39:$A$782,$A192,СВЦЭМ!$B$39:$B$782,U$191)+'СЕТ СН'!$F$15</f>
        <v>163.18484559000001</v>
      </c>
      <c r="V192" s="36">
        <f>SUMIFS(СВЦЭМ!$E$39:$E$782,СВЦЭМ!$A$39:$A$782,$A192,СВЦЭМ!$B$39:$B$782,V$191)+'СЕТ СН'!$F$15</f>
        <v>160.14863342999999</v>
      </c>
      <c r="W192" s="36">
        <f>SUMIFS(СВЦЭМ!$E$39:$E$782,СВЦЭМ!$A$39:$A$782,$A192,СВЦЭМ!$B$39:$B$782,W$191)+'СЕТ СН'!$F$15</f>
        <v>162.40080387</v>
      </c>
      <c r="X192" s="36">
        <f>SUMIFS(СВЦЭМ!$E$39:$E$782,СВЦЭМ!$A$39:$A$782,$A192,СВЦЭМ!$B$39:$B$782,X$191)+'СЕТ СН'!$F$15</f>
        <v>158.49079666</v>
      </c>
      <c r="Y192" s="36">
        <f>SUMIFS(СВЦЭМ!$E$39:$E$782,СВЦЭМ!$A$39:$A$782,$A192,СВЦЭМ!$B$39:$B$782,Y$191)+'СЕТ СН'!$F$15</f>
        <v>167.07852826000001</v>
      </c>
      <c r="AA192" s="45"/>
    </row>
    <row r="193" spans="1:25" ht="15.75" x14ac:dyDescent="0.2">
      <c r="A193" s="35">
        <f>A192+1</f>
        <v>44410</v>
      </c>
      <c r="B193" s="36">
        <f>SUMIFS(СВЦЭМ!$E$39:$E$782,СВЦЭМ!$A$39:$A$782,$A193,СВЦЭМ!$B$39:$B$782,B$191)+'СЕТ СН'!$F$15</f>
        <v>179.76221576</v>
      </c>
      <c r="C193" s="36">
        <f>SUMIFS(СВЦЭМ!$E$39:$E$782,СВЦЭМ!$A$39:$A$782,$A193,СВЦЭМ!$B$39:$B$782,C$191)+'СЕТ СН'!$F$15</f>
        <v>186.92184997999999</v>
      </c>
      <c r="D193" s="36">
        <f>SUMIFS(СВЦЭМ!$E$39:$E$782,СВЦЭМ!$A$39:$A$782,$A193,СВЦЭМ!$B$39:$B$782,D$191)+'СЕТ СН'!$F$15</f>
        <v>197.68290974999999</v>
      </c>
      <c r="E193" s="36">
        <f>SUMIFS(СВЦЭМ!$E$39:$E$782,СВЦЭМ!$A$39:$A$782,$A193,СВЦЭМ!$B$39:$B$782,E$191)+'СЕТ СН'!$F$15</f>
        <v>202.89476547999999</v>
      </c>
      <c r="F193" s="36">
        <f>SUMIFS(СВЦЭМ!$E$39:$E$782,СВЦЭМ!$A$39:$A$782,$A193,СВЦЭМ!$B$39:$B$782,F$191)+'СЕТ СН'!$F$15</f>
        <v>202.43620928000001</v>
      </c>
      <c r="G193" s="36">
        <f>SUMIFS(СВЦЭМ!$E$39:$E$782,СВЦЭМ!$A$39:$A$782,$A193,СВЦЭМ!$B$39:$B$782,G$191)+'СЕТ СН'!$F$15</f>
        <v>197.99745088</v>
      </c>
      <c r="H193" s="36">
        <f>SUMIFS(СВЦЭМ!$E$39:$E$782,СВЦЭМ!$A$39:$A$782,$A193,СВЦЭМ!$B$39:$B$782,H$191)+'СЕТ СН'!$F$15</f>
        <v>190.78562923999999</v>
      </c>
      <c r="I193" s="36">
        <f>SUMIFS(СВЦЭМ!$E$39:$E$782,СВЦЭМ!$A$39:$A$782,$A193,СВЦЭМ!$B$39:$B$782,I$191)+'СЕТ СН'!$F$15</f>
        <v>177.72970523000001</v>
      </c>
      <c r="J193" s="36">
        <f>SUMIFS(СВЦЭМ!$E$39:$E$782,СВЦЭМ!$A$39:$A$782,$A193,СВЦЭМ!$B$39:$B$782,J$191)+'СЕТ СН'!$F$15</f>
        <v>163.10227902</v>
      </c>
      <c r="K193" s="36">
        <f>SUMIFS(СВЦЭМ!$E$39:$E$782,СВЦЭМ!$A$39:$A$782,$A193,СВЦЭМ!$B$39:$B$782,K$191)+'СЕТ СН'!$F$15</f>
        <v>155.37371546</v>
      </c>
      <c r="L193" s="36">
        <f>SUMIFS(СВЦЭМ!$E$39:$E$782,СВЦЭМ!$A$39:$A$782,$A193,СВЦЭМ!$B$39:$B$782,L$191)+'СЕТ СН'!$F$15</f>
        <v>160.46125151999999</v>
      </c>
      <c r="M193" s="36">
        <f>SUMIFS(СВЦЭМ!$E$39:$E$782,СВЦЭМ!$A$39:$A$782,$A193,СВЦЭМ!$B$39:$B$782,M$191)+'СЕТ СН'!$F$15</f>
        <v>163.24884931</v>
      </c>
      <c r="N193" s="36">
        <f>SUMIFS(СВЦЭМ!$E$39:$E$782,СВЦЭМ!$A$39:$A$782,$A193,СВЦЭМ!$B$39:$B$782,N$191)+'СЕТ СН'!$F$15</f>
        <v>162.66429567</v>
      </c>
      <c r="O193" s="36">
        <f>SUMIFS(СВЦЭМ!$E$39:$E$782,СВЦЭМ!$A$39:$A$782,$A193,СВЦЭМ!$B$39:$B$782,O$191)+'СЕТ СН'!$F$15</f>
        <v>162.98863528000001</v>
      </c>
      <c r="P193" s="36">
        <f>SUMIFS(СВЦЭМ!$E$39:$E$782,СВЦЭМ!$A$39:$A$782,$A193,СВЦЭМ!$B$39:$B$782,P$191)+'СЕТ СН'!$F$15</f>
        <v>163.60323855999999</v>
      </c>
      <c r="Q193" s="36">
        <f>SUMIFS(СВЦЭМ!$E$39:$E$782,СВЦЭМ!$A$39:$A$782,$A193,СВЦЭМ!$B$39:$B$782,Q$191)+'СЕТ СН'!$F$15</f>
        <v>164.41336545999999</v>
      </c>
      <c r="R193" s="36">
        <f>SUMIFS(СВЦЭМ!$E$39:$E$782,СВЦЭМ!$A$39:$A$782,$A193,СВЦЭМ!$B$39:$B$782,R$191)+'СЕТ СН'!$F$15</f>
        <v>162.89765176</v>
      </c>
      <c r="S193" s="36">
        <f>SUMIFS(СВЦЭМ!$E$39:$E$782,СВЦЭМ!$A$39:$A$782,$A193,СВЦЭМ!$B$39:$B$782,S$191)+'СЕТ СН'!$F$15</f>
        <v>166.41319369000001</v>
      </c>
      <c r="T193" s="36">
        <f>SUMIFS(СВЦЭМ!$E$39:$E$782,СВЦЭМ!$A$39:$A$782,$A193,СВЦЭМ!$B$39:$B$782,T$191)+'СЕТ СН'!$F$15</f>
        <v>174.35787087</v>
      </c>
      <c r="U193" s="36">
        <f>SUMIFS(СВЦЭМ!$E$39:$E$782,СВЦЭМ!$A$39:$A$782,$A193,СВЦЭМ!$B$39:$B$782,U$191)+'СЕТ СН'!$F$15</f>
        <v>174.21888842000001</v>
      </c>
      <c r="V193" s="36">
        <f>SUMIFS(СВЦЭМ!$E$39:$E$782,СВЦЭМ!$A$39:$A$782,$A193,СВЦЭМ!$B$39:$B$782,V$191)+'СЕТ СН'!$F$15</f>
        <v>166.89022793000001</v>
      </c>
      <c r="W193" s="36">
        <f>SUMIFS(СВЦЭМ!$E$39:$E$782,СВЦЭМ!$A$39:$A$782,$A193,СВЦЭМ!$B$39:$B$782,W$191)+'СЕТ СН'!$F$15</f>
        <v>168.60083205000001</v>
      </c>
      <c r="X193" s="36">
        <f>SUMIFS(СВЦЭМ!$E$39:$E$782,СВЦЭМ!$A$39:$A$782,$A193,СВЦЭМ!$B$39:$B$782,X$191)+'СЕТ СН'!$F$15</f>
        <v>169.71145788000001</v>
      </c>
      <c r="Y193" s="36">
        <f>SUMIFS(СВЦЭМ!$E$39:$E$782,СВЦЭМ!$A$39:$A$782,$A193,СВЦЭМ!$B$39:$B$782,Y$191)+'СЕТ СН'!$F$15</f>
        <v>163.24459143999999</v>
      </c>
    </row>
    <row r="194" spans="1:25" ht="15.75" x14ac:dyDescent="0.2">
      <c r="A194" s="35">
        <f t="shared" ref="A194:A222" si="5">A193+1</f>
        <v>44411</v>
      </c>
      <c r="B194" s="36">
        <f>SUMIFS(СВЦЭМ!$E$39:$E$782,СВЦЭМ!$A$39:$A$782,$A194,СВЦЭМ!$B$39:$B$782,B$191)+'СЕТ СН'!$F$15</f>
        <v>195.94175838999999</v>
      </c>
      <c r="C194" s="36">
        <f>SUMIFS(СВЦЭМ!$E$39:$E$782,СВЦЭМ!$A$39:$A$782,$A194,СВЦЭМ!$B$39:$B$782,C$191)+'СЕТ СН'!$F$15</f>
        <v>212.11786782999999</v>
      </c>
      <c r="D194" s="36">
        <f>SUMIFS(СВЦЭМ!$E$39:$E$782,СВЦЭМ!$A$39:$A$782,$A194,СВЦЭМ!$B$39:$B$782,D$191)+'СЕТ СН'!$F$15</f>
        <v>226.10779621</v>
      </c>
      <c r="E194" s="36">
        <f>SUMIFS(СВЦЭМ!$E$39:$E$782,СВЦЭМ!$A$39:$A$782,$A194,СВЦЭМ!$B$39:$B$782,E$191)+'СЕТ СН'!$F$15</f>
        <v>232.31874286999999</v>
      </c>
      <c r="F194" s="36">
        <f>SUMIFS(СВЦЭМ!$E$39:$E$782,СВЦЭМ!$A$39:$A$782,$A194,СВЦЭМ!$B$39:$B$782,F$191)+'СЕТ СН'!$F$15</f>
        <v>232.45659644</v>
      </c>
      <c r="G194" s="36">
        <f>SUMIFS(СВЦЭМ!$E$39:$E$782,СВЦЭМ!$A$39:$A$782,$A194,СВЦЭМ!$B$39:$B$782,G$191)+'СЕТ СН'!$F$15</f>
        <v>227.27013020000001</v>
      </c>
      <c r="H194" s="36">
        <f>SUMIFS(СВЦЭМ!$E$39:$E$782,СВЦЭМ!$A$39:$A$782,$A194,СВЦЭМ!$B$39:$B$782,H$191)+'СЕТ СН'!$F$15</f>
        <v>214.65826798000001</v>
      </c>
      <c r="I194" s="36">
        <f>SUMIFS(СВЦЭМ!$E$39:$E$782,СВЦЭМ!$A$39:$A$782,$A194,СВЦЭМ!$B$39:$B$782,I$191)+'СЕТ СН'!$F$15</f>
        <v>193.51684749</v>
      </c>
      <c r="J194" s="36">
        <f>SUMIFS(СВЦЭМ!$E$39:$E$782,СВЦЭМ!$A$39:$A$782,$A194,СВЦЭМ!$B$39:$B$782,J$191)+'СЕТ СН'!$F$15</f>
        <v>173.9243156</v>
      </c>
      <c r="K194" s="36">
        <f>SUMIFS(СВЦЭМ!$E$39:$E$782,СВЦЭМ!$A$39:$A$782,$A194,СВЦЭМ!$B$39:$B$782,K$191)+'СЕТ СН'!$F$15</f>
        <v>163.49665117000001</v>
      </c>
      <c r="L194" s="36">
        <f>SUMIFS(СВЦЭМ!$E$39:$E$782,СВЦЭМ!$A$39:$A$782,$A194,СВЦЭМ!$B$39:$B$782,L$191)+'СЕТ СН'!$F$15</f>
        <v>166.0534524</v>
      </c>
      <c r="M194" s="36">
        <f>SUMIFS(СВЦЭМ!$E$39:$E$782,СВЦЭМ!$A$39:$A$782,$A194,СВЦЭМ!$B$39:$B$782,M$191)+'СЕТ СН'!$F$15</f>
        <v>169.54258998</v>
      </c>
      <c r="N194" s="36">
        <f>SUMIFS(СВЦЭМ!$E$39:$E$782,СВЦЭМ!$A$39:$A$782,$A194,СВЦЭМ!$B$39:$B$782,N$191)+'СЕТ СН'!$F$15</f>
        <v>168.44908488999999</v>
      </c>
      <c r="O194" s="36">
        <f>SUMIFS(СВЦЭМ!$E$39:$E$782,СВЦЭМ!$A$39:$A$782,$A194,СВЦЭМ!$B$39:$B$782,O$191)+'СЕТ СН'!$F$15</f>
        <v>175.32851406</v>
      </c>
      <c r="P194" s="36">
        <f>SUMIFS(СВЦЭМ!$E$39:$E$782,СВЦЭМ!$A$39:$A$782,$A194,СВЦЭМ!$B$39:$B$782,P$191)+'СЕТ СН'!$F$15</f>
        <v>178.34590263000001</v>
      </c>
      <c r="Q194" s="36">
        <f>SUMIFS(СВЦЭМ!$E$39:$E$782,СВЦЭМ!$A$39:$A$782,$A194,СВЦЭМ!$B$39:$B$782,Q$191)+'СЕТ СН'!$F$15</f>
        <v>184.80396811</v>
      </c>
      <c r="R194" s="36">
        <f>SUMIFS(СВЦЭМ!$E$39:$E$782,СВЦЭМ!$A$39:$A$782,$A194,СВЦЭМ!$B$39:$B$782,R$191)+'СЕТ СН'!$F$15</f>
        <v>181.08432385</v>
      </c>
      <c r="S194" s="36">
        <f>SUMIFS(СВЦЭМ!$E$39:$E$782,СВЦЭМ!$A$39:$A$782,$A194,СВЦЭМ!$B$39:$B$782,S$191)+'СЕТ СН'!$F$15</f>
        <v>184.28475234000001</v>
      </c>
      <c r="T194" s="36">
        <f>SUMIFS(СВЦЭМ!$E$39:$E$782,СВЦЭМ!$A$39:$A$782,$A194,СВЦЭМ!$B$39:$B$782,T$191)+'СЕТ СН'!$F$15</f>
        <v>174.18199541999999</v>
      </c>
      <c r="U194" s="36">
        <f>SUMIFS(СВЦЭМ!$E$39:$E$782,СВЦЭМ!$A$39:$A$782,$A194,СВЦЭМ!$B$39:$B$782,U$191)+'СЕТ СН'!$F$15</f>
        <v>172.28854878999999</v>
      </c>
      <c r="V194" s="36">
        <f>SUMIFS(СВЦЭМ!$E$39:$E$782,СВЦЭМ!$A$39:$A$782,$A194,СВЦЭМ!$B$39:$B$782,V$191)+'СЕТ СН'!$F$15</f>
        <v>176.77707240000001</v>
      </c>
      <c r="W194" s="36">
        <f>SUMIFS(СВЦЭМ!$E$39:$E$782,СВЦЭМ!$A$39:$A$782,$A194,СВЦЭМ!$B$39:$B$782,W$191)+'СЕТ СН'!$F$15</f>
        <v>180.21232717000001</v>
      </c>
      <c r="X194" s="36">
        <f>SUMIFS(СВЦЭМ!$E$39:$E$782,СВЦЭМ!$A$39:$A$782,$A194,СВЦЭМ!$B$39:$B$782,X$191)+'СЕТ СН'!$F$15</f>
        <v>173.56313403999999</v>
      </c>
      <c r="Y194" s="36">
        <f>SUMIFS(СВЦЭМ!$E$39:$E$782,СВЦЭМ!$A$39:$A$782,$A194,СВЦЭМ!$B$39:$B$782,Y$191)+'СЕТ СН'!$F$15</f>
        <v>176.63976853</v>
      </c>
    </row>
    <row r="195" spans="1:25" ht="15.75" x14ac:dyDescent="0.2">
      <c r="A195" s="35">
        <f t="shared" si="5"/>
        <v>44412</v>
      </c>
      <c r="B195" s="36">
        <f>SUMIFS(СВЦЭМ!$E$39:$E$782,СВЦЭМ!$A$39:$A$782,$A195,СВЦЭМ!$B$39:$B$782,B$191)+'СЕТ СН'!$F$15</f>
        <v>181.54231876</v>
      </c>
      <c r="C195" s="36">
        <f>SUMIFS(СВЦЭМ!$E$39:$E$782,СВЦЭМ!$A$39:$A$782,$A195,СВЦЭМ!$B$39:$B$782,C$191)+'СЕТ СН'!$F$15</f>
        <v>199.45792469</v>
      </c>
      <c r="D195" s="36">
        <f>SUMIFS(СВЦЭМ!$E$39:$E$782,СВЦЭМ!$A$39:$A$782,$A195,СВЦЭМ!$B$39:$B$782,D$191)+'СЕТ СН'!$F$15</f>
        <v>213.52862539</v>
      </c>
      <c r="E195" s="36">
        <f>SUMIFS(СВЦЭМ!$E$39:$E$782,СВЦЭМ!$A$39:$A$782,$A195,СВЦЭМ!$B$39:$B$782,E$191)+'СЕТ СН'!$F$15</f>
        <v>218.82406821999999</v>
      </c>
      <c r="F195" s="36">
        <f>SUMIFS(СВЦЭМ!$E$39:$E$782,СВЦЭМ!$A$39:$A$782,$A195,СВЦЭМ!$B$39:$B$782,F$191)+'СЕТ СН'!$F$15</f>
        <v>219.35584628999999</v>
      </c>
      <c r="G195" s="36">
        <f>SUMIFS(СВЦЭМ!$E$39:$E$782,СВЦЭМ!$A$39:$A$782,$A195,СВЦЭМ!$B$39:$B$782,G$191)+'СЕТ СН'!$F$15</f>
        <v>215.69329456</v>
      </c>
      <c r="H195" s="36">
        <f>SUMIFS(СВЦЭМ!$E$39:$E$782,СВЦЭМ!$A$39:$A$782,$A195,СВЦЭМ!$B$39:$B$782,H$191)+'СЕТ СН'!$F$15</f>
        <v>205.51480588999999</v>
      </c>
      <c r="I195" s="36">
        <f>SUMIFS(СВЦЭМ!$E$39:$E$782,СВЦЭМ!$A$39:$A$782,$A195,СВЦЭМ!$B$39:$B$782,I$191)+'СЕТ СН'!$F$15</f>
        <v>186.5500811</v>
      </c>
      <c r="J195" s="36">
        <f>SUMIFS(СВЦЭМ!$E$39:$E$782,СВЦЭМ!$A$39:$A$782,$A195,СВЦЭМ!$B$39:$B$782,J$191)+'СЕТ СН'!$F$15</f>
        <v>169.51738394</v>
      </c>
      <c r="K195" s="36">
        <f>SUMIFS(СВЦЭМ!$E$39:$E$782,СВЦЭМ!$A$39:$A$782,$A195,СВЦЭМ!$B$39:$B$782,K$191)+'СЕТ СН'!$F$15</f>
        <v>159.28966711000001</v>
      </c>
      <c r="L195" s="36">
        <f>SUMIFS(СВЦЭМ!$E$39:$E$782,СВЦЭМ!$A$39:$A$782,$A195,СВЦЭМ!$B$39:$B$782,L$191)+'СЕТ СН'!$F$15</f>
        <v>160.56851003</v>
      </c>
      <c r="M195" s="36">
        <f>SUMIFS(СВЦЭМ!$E$39:$E$782,СВЦЭМ!$A$39:$A$782,$A195,СВЦЭМ!$B$39:$B$782,M$191)+'СЕТ СН'!$F$15</f>
        <v>161.77496553</v>
      </c>
      <c r="N195" s="36">
        <f>SUMIFS(СВЦЭМ!$E$39:$E$782,СВЦЭМ!$A$39:$A$782,$A195,СВЦЭМ!$B$39:$B$782,N$191)+'СЕТ СН'!$F$15</f>
        <v>162.02675708000001</v>
      </c>
      <c r="O195" s="36">
        <f>SUMIFS(СВЦЭМ!$E$39:$E$782,СВЦЭМ!$A$39:$A$782,$A195,СВЦЭМ!$B$39:$B$782,O$191)+'СЕТ СН'!$F$15</f>
        <v>164.91639913</v>
      </c>
      <c r="P195" s="36">
        <f>SUMIFS(СВЦЭМ!$E$39:$E$782,СВЦЭМ!$A$39:$A$782,$A195,СВЦЭМ!$B$39:$B$782,P$191)+'СЕТ СН'!$F$15</f>
        <v>165.87604766000001</v>
      </c>
      <c r="Q195" s="36">
        <f>SUMIFS(СВЦЭМ!$E$39:$E$782,СВЦЭМ!$A$39:$A$782,$A195,СВЦЭМ!$B$39:$B$782,Q$191)+'СЕТ СН'!$F$15</f>
        <v>167.17452348</v>
      </c>
      <c r="R195" s="36">
        <f>SUMIFS(СВЦЭМ!$E$39:$E$782,СВЦЭМ!$A$39:$A$782,$A195,СВЦЭМ!$B$39:$B$782,R$191)+'СЕТ СН'!$F$15</f>
        <v>166.94492030000001</v>
      </c>
      <c r="S195" s="36">
        <f>SUMIFS(СВЦЭМ!$E$39:$E$782,СВЦЭМ!$A$39:$A$782,$A195,СВЦЭМ!$B$39:$B$782,S$191)+'СЕТ СН'!$F$15</f>
        <v>168.71045497</v>
      </c>
      <c r="T195" s="36">
        <f>SUMIFS(СВЦЭМ!$E$39:$E$782,СВЦЭМ!$A$39:$A$782,$A195,СВЦЭМ!$B$39:$B$782,T$191)+'СЕТ СН'!$F$15</f>
        <v>174.87948745</v>
      </c>
      <c r="U195" s="36">
        <f>SUMIFS(СВЦЭМ!$E$39:$E$782,СВЦЭМ!$A$39:$A$782,$A195,СВЦЭМ!$B$39:$B$782,U$191)+'СЕТ СН'!$F$15</f>
        <v>171.83247785</v>
      </c>
      <c r="V195" s="36">
        <f>SUMIFS(СВЦЭМ!$E$39:$E$782,СВЦЭМ!$A$39:$A$782,$A195,СВЦЭМ!$B$39:$B$782,V$191)+'СЕТ СН'!$F$15</f>
        <v>170.24950851</v>
      </c>
      <c r="W195" s="36">
        <f>SUMIFS(СВЦЭМ!$E$39:$E$782,СВЦЭМ!$A$39:$A$782,$A195,СВЦЭМ!$B$39:$B$782,W$191)+'СЕТ СН'!$F$15</f>
        <v>175.42086727</v>
      </c>
      <c r="X195" s="36">
        <f>SUMIFS(СВЦЭМ!$E$39:$E$782,СВЦЭМ!$A$39:$A$782,$A195,СВЦЭМ!$B$39:$B$782,X$191)+'СЕТ СН'!$F$15</f>
        <v>167.15357889000001</v>
      </c>
      <c r="Y195" s="36">
        <f>SUMIFS(СВЦЭМ!$E$39:$E$782,СВЦЭМ!$A$39:$A$782,$A195,СВЦЭМ!$B$39:$B$782,Y$191)+'СЕТ СН'!$F$15</f>
        <v>163.78895942</v>
      </c>
    </row>
    <row r="196" spans="1:25" ht="15.75" x14ac:dyDescent="0.2">
      <c r="A196" s="35">
        <f t="shared" si="5"/>
        <v>44413</v>
      </c>
      <c r="B196" s="36">
        <f>SUMIFS(СВЦЭМ!$E$39:$E$782,СВЦЭМ!$A$39:$A$782,$A196,СВЦЭМ!$B$39:$B$782,B$191)+'СЕТ СН'!$F$15</f>
        <v>197.31566487000001</v>
      </c>
      <c r="C196" s="36">
        <f>SUMIFS(СВЦЭМ!$E$39:$E$782,СВЦЭМ!$A$39:$A$782,$A196,СВЦЭМ!$B$39:$B$782,C$191)+'СЕТ СН'!$F$15</f>
        <v>213.10331572000001</v>
      </c>
      <c r="D196" s="36">
        <f>SUMIFS(СВЦЭМ!$E$39:$E$782,СВЦЭМ!$A$39:$A$782,$A196,СВЦЭМ!$B$39:$B$782,D$191)+'СЕТ СН'!$F$15</f>
        <v>228.66858148</v>
      </c>
      <c r="E196" s="36">
        <f>SUMIFS(СВЦЭМ!$E$39:$E$782,СВЦЭМ!$A$39:$A$782,$A196,СВЦЭМ!$B$39:$B$782,E$191)+'СЕТ СН'!$F$15</f>
        <v>233.44540918999999</v>
      </c>
      <c r="F196" s="36">
        <f>SUMIFS(СВЦЭМ!$E$39:$E$782,СВЦЭМ!$A$39:$A$782,$A196,СВЦЭМ!$B$39:$B$782,F$191)+'СЕТ СН'!$F$15</f>
        <v>233.08941788999999</v>
      </c>
      <c r="G196" s="36">
        <f>SUMIFS(СВЦЭМ!$E$39:$E$782,СВЦЭМ!$A$39:$A$782,$A196,СВЦЭМ!$B$39:$B$782,G$191)+'СЕТ СН'!$F$15</f>
        <v>229.27247170000001</v>
      </c>
      <c r="H196" s="36">
        <f>SUMIFS(СВЦЭМ!$E$39:$E$782,СВЦЭМ!$A$39:$A$782,$A196,СВЦЭМ!$B$39:$B$782,H$191)+'СЕТ СН'!$F$15</f>
        <v>222.09265149000001</v>
      </c>
      <c r="I196" s="36">
        <f>SUMIFS(СВЦЭМ!$E$39:$E$782,СВЦЭМ!$A$39:$A$782,$A196,СВЦЭМ!$B$39:$B$782,I$191)+'СЕТ СН'!$F$15</f>
        <v>203.05128228000001</v>
      </c>
      <c r="J196" s="36">
        <f>SUMIFS(СВЦЭМ!$E$39:$E$782,СВЦЭМ!$A$39:$A$782,$A196,СВЦЭМ!$B$39:$B$782,J$191)+'СЕТ СН'!$F$15</f>
        <v>186.49155218000001</v>
      </c>
      <c r="K196" s="36">
        <f>SUMIFS(СВЦЭМ!$E$39:$E$782,СВЦЭМ!$A$39:$A$782,$A196,СВЦЭМ!$B$39:$B$782,K$191)+'СЕТ СН'!$F$15</f>
        <v>173.25419786</v>
      </c>
      <c r="L196" s="36">
        <f>SUMIFS(СВЦЭМ!$E$39:$E$782,СВЦЭМ!$A$39:$A$782,$A196,СВЦЭМ!$B$39:$B$782,L$191)+'СЕТ СН'!$F$15</f>
        <v>175.02376226000001</v>
      </c>
      <c r="M196" s="36">
        <f>SUMIFS(СВЦЭМ!$E$39:$E$782,СВЦЭМ!$A$39:$A$782,$A196,СВЦЭМ!$B$39:$B$782,M$191)+'СЕТ СН'!$F$15</f>
        <v>176.82161048</v>
      </c>
      <c r="N196" s="36">
        <f>SUMIFS(СВЦЭМ!$E$39:$E$782,СВЦЭМ!$A$39:$A$782,$A196,СВЦЭМ!$B$39:$B$782,N$191)+'СЕТ СН'!$F$15</f>
        <v>171.56442258000001</v>
      </c>
      <c r="O196" s="36">
        <f>SUMIFS(СВЦЭМ!$E$39:$E$782,СВЦЭМ!$A$39:$A$782,$A196,СВЦЭМ!$B$39:$B$782,O$191)+'СЕТ СН'!$F$15</f>
        <v>173.31459835999999</v>
      </c>
      <c r="P196" s="36">
        <f>SUMIFS(СВЦЭМ!$E$39:$E$782,СВЦЭМ!$A$39:$A$782,$A196,СВЦЭМ!$B$39:$B$782,P$191)+'СЕТ СН'!$F$15</f>
        <v>181.37018190000001</v>
      </c>
      <c r="Q196" s="36">
        <f>SUMIFS(СВЦЭМ!$E$39:$E$782,СВЦЭМ!$A$39:$A$782,$A196,СВЦЭМ!$B$39:$B$782,Q$191)+'СЕТ СН'!$F$15</f>
        <v>183.25969380999999</v>
      </c>
      <c r="R196" s="36">
        <f>SUMIFS(СВЦЭМ!$E$39:$E$782,СВЦЭМ!$A$39:$A$782,$A196,СВЦЭМ!$B$39:$B$782,R$191)+'СЕТ СН'!$F$15</f>
        <v>184.43870253</v>
      </c>
      <c r="S196" s="36">
        <f>SUMIFS(СВЦЭМ!$E$39:$E$782,СВЦЭМ!$A$39:$A$782,$A196,СВЦЭМ!$B$39:$B$782,S$191)+'СЕТ СН'!$F$15</f>
        <v>176.37861459000001</v>
      </c>
      <c r="T196" s="36">
        <f>SUMIFS(СВЦЭМ!$E$39:$E$782,СВЦЭМ!$A$39:$A$782,$A196,СВЦЭМ!$B$39:$B$782,T$191)+'СЕТ СН'!$F$15</f>
        <v>174.64958647</v>
      </c>
      <c r="U196" s="36">
        <f>SUMIFS(СВЦЭМ!$E$39:$E$782,СВЦЭМ!$A$39:$A$782,$A196,СВЦЭМ!$B$39:$B$782,U$191)+'СЕТ СН'!$F$15</f>
        <v>173.29084295000001</v>
      </c>
      <c r="V196" s="36">
        <f>SUMIFS(СВЦЭМ!$E$39:$E$782,СВЦЭМ!$A$39:$A$782,$A196,СВЦЭМ!$B$39:$B$782,V$191)+'СЕТ СН'!$F$15</f>
        <v>172.55174643999999</v>
      </c>
      <c r="W196" s="36">
        <f>SUMIFS(СВЦЭМ!$E$39:$E$782,СВЦЭМ!$A$39:$A$782,$A196,СВЦЭМ!$B$39:$B$782,W$191)+'СЕТ СН'!$F$15</f>
        <v>175.63232221999999</v>
      </c>
      <c r="X196" s="36">
        <f>SUMIFS(СВЦЭМ!$E$39:$E$782,СВЦЭМ!$A$39:$A$782,$A196,СВЦЭМ!$B$39:$B$782,X$191)+'СЕТ СН'!$F$15</f>
        <v>169.11222530000001</v>
      </c>
      <c r="Y196" s="36">
        <f>SUMIFS(СВЦЭМ!$E$39:$E$782,СВЦЭМ!$A$39:$A$782,$A196,СВЦЭМ!$B$39:$B$782,Y$191)+'СЕТ СН'!$F$15</f>
        <v>170.29128055999999</v>
      </c>
    </row>
    <row r="197" spans="1:25" ht="15.75" x14ac:dyDescent="0.2">
      <c r="A197" s="35">
        <f t="shared" si="5"/>
        <v>44414</v>
      </c>
      <c r="B197" s="36">
        <f>SUMIFS(СВЦЭМ!$E$39:$E$782,СВЦЭМ!$A$39:$A$782,$A197,СВЦЭМ!$B$39:$B$782,B$191)+'СЕТ СН'!$F$15</f>
        <v>176.53516601999999</v>
      </c>
      <c r="C197" s="36">
        <f>SUMIFS(СВЦЭМ!$E$39:$E$782,СВЦЭМ!$A$39:$A$782,$A197,СВЦЭМ!$B$39:$B$782,C$191)+'СЕТ СН'!$F$15</f>
        <v>183.48171833000001</v>
      </c>
      <c r="D197" s="36">
        <f>SUMIFS(СВЦЭМ!$E$39:$E$782,СВЦЭМ!$A$39:$A$782,$A197,СВЦЭМ!$B$39:$B$782,D$191)+'СЕТ СН'!$F$15</f>
        <v>189.15884912000001</v>
      </c>
      <c r="E197" s="36">
        <f>SUMIFS(СВЦЭМ!$E$39:$E$782,СВЦЭМ!$A$39:$A$782,$A197,СВЦЭМ!$B$39:$B$782,E$191)+'СЕТ СН'!$F$15</f>
        <v>191.96286444</v>
      </c>
      <c r="F197" s="36">
        <f>SUMIFS(СВЦЭМ!$E$39:$E$782,СВЦЭМ!$A$39:$A$782,$A197,СВЦЭМ!$B$39:$B$782,F$191)+'СЕТ СН'!$F$15</f>
        <v>191.16914259000001</v>
      </c>
      <c r="G197" s="36">
        <f>SUMIFS(СВЦЭМ!$E$39:$E$782,СВЦЭМ!$A$39:$A$782,$A197,СВЦЭМ!$B$39:$B$782,G$191)+'СЕТ СН'!$F$15</f>
        <v>191.68566161000001</v>
      </c>
      <c r="H197" s="36">
        <f>SUMIFS(СВЦЭМ!$E$39:$E$782,СВЦЭМ!$A$39:$A$782,$A197,СВЦЭМ!$B$39:$B$782,H$191)+'СЕТ СН'!$F$15</f>
        <v>190.85470217</v>
      </c>
      <c r="I197" s="36">
        <f>SUMIFS(СВЦЭМ!$E$39:$E$782,СВЦЭМ!$A$39:$A$782,$A197,СВЦЭМ!$B$39:$B$782,I$191)+'СЕТ СН'!$F$15</f>
        <v>170.44108793999999</v>
      </c>
      <c r="J197" s="36">
        <f>SUMIFS(СВЦЭМ!$E$39:$E$782,СВЦЭМ!$A$39:$A$782,$A197,СВЦЭМ!$B$39:$B$782,J$191)+'СЕТ СН'!$F$15</f>
        <v>157.90433705000001</v>
      </c>
      <c r="K197" s="36">
        <f>SUMIFS(СВЦЭМ!$E$39:$E$782,СВЦЭМ!$A$39:$A$782,$A197,СВЦЭМ!$B$39:$B$782,K$191)+'СЕТ СН'!$F$15</f>
        <v>155.78919010999999</v>
      </c>
      <c r="L197" s="36">
        <f>SUMIFS(СВЦЭМ!$E$39:$E$782,СВЦЭМ!$A$39:$A$782,$A197,СВЦЭМ!$B$39:$B$782,L$191)+'СЕТ СН'!$F$15</f>
        <v>155.83311119000001</v>
      </c>
      <c r="M197" s="36">
        <f>SUMIFS(СВЦЭМ!$E$39:$E$782,СВЦЭМ!$A$39:$A$782,$A197,СВЦЭМ!$B$39:$B$782,M$191)+'СЕТ СН'!$F$15</f>
        <v>157.09248457999999</v>
      </c>
      <c r="N197" s="36">
        <f>SUMIFS(СВЦЭМ!$E$39:$E$782,СВЦЭМ!$A$39:$A$782,$A197,СВЦЭМ!$B$39:$B$782,N$191)+'СЕТ СН'!$F$15</f>
        <v>158.29285916000001</v>
      </c>
      <c r="O197" s="36">
        <f>SUMIFS(СВЦЭМ!$E$39:$E$782,СВЦЭМ!$A$39:$A$782,$A197,СВЦЭМ!$B$39:$B$782,O$191)+'СЕТ СН'!$F$15</f>
        <v>157.43789197000001</v>
      </c>
      <c r="P197" s="36">
        <f>SUMIFS(СВЦЭМ!$E$39:$E$782,СВЦЭМ!$A$39:$A$782,$A197,СВЦЭМ!$B$39:$B$782,P$191)+'СЕТ СН'!$F$15</f>
        <v>153.29343901999999</v>
      </c>
      <c r="Q197" s="36">
        <f>SUMIFS(СВЦЭМ!$E$39:$E$782,СВЦЭМ!$A$39:$A$782,$A197,СВЦЭМ!$B$39:$B$782,Q$191)+'СЕТ СН'!$F$15</f>
        <v>152.27586482999999</v>
      </c>
      <c r="R197" s="36">
        <f>SUMIFS(СВЦЭМ!$E$39:$E$782,СВЦЭМ!$A$39:$A$782,$A197,СВЦЭМ!$B$39:$B$782,R$191)+'СЕТ СН'!$F$15</f>
        <v>152.95519958</v>
      </c>
      <c r="S197" s="36">
        <f>SUMIFS(СВЦЭМ!$E$39:$E$782,СВЦЭМ!$A$39:$A$782,$A197,СВЦЭМ!$B$39:$B$782,S$191)+'СЕТ СН'!$F$15</f>
        <v>157.53915187999999</v>
      </c>
      <c r="T197" s="36">
        <f>SUMIFS(СВЦЭМ!$E$39:$E$782,СВЦЭМ!$A$39:$A$782,$A197,СВЦЭМ!$B$39:$B$782,T$191)+'СЕТ СН'!$F$15</f>
        <v>164.71149939</v>
      </c>
      <c r="U197" s="36">
        <f>SUMIFS(СВЦЭМ!$E$39:$E$782,СВЦЭМ!$A$39:$A$782,$A197,СВЦЭМ!$B$39:$B$782,U$191)+'СЕТ СН'!$F$15</f>
        <v>161.53887932999999</v>
      </c>
      <c r="V197" s="36">
        <f>SUMIFS(СВЦЭМ!$E$39:$E$782,СВЦЭМ!$A$39:$A$782,$A197,СВЦЭМ!$B$39:$B$782,V$191)+'СЕТ СН'!$F$15</f>
        <v>161.72425064000001</v>
      </c>
      <c r="W197" s="36">
        <f>SUMIFS(СВЦЭМ!$E$39:$E$782,СВЦЭМ!$A$39:$A$782,$A197,СВЦЭМ!$B$39:$B$782,W$191)+'СЕТ СН'!$F$15</f>
        <v>165.76577874</v>
      </c>
      <c r="X197" s="36">
        <f>SUMIFS(СВЦЭМ!$E$39:$E$782,СВЦЭМ!$A$39:$A$782,$A197,СВЦЭМ!$B$39:$B$782,X$191)+'СЕТ СН'!$F$15</f>
        <v>159.23970517000001</v>
      </c>
      <c r="Y197" s="36">
        <f>SUMIFS(СВЦЭМ!$E$39:$E$782,СВЦЭМ!$A$39:$A$782,$A197,СВЦЭМ!$B$39:$B$782,Y$191)+'СЕТ СН'!$F$15</f>
        <v>169.82976717</v>
      </c>
    </row>
    <row r="198" spans="1:25" ht="15.75" x14ac:dyDescent="0.2">
      <c r="A198" s="35">
        <f t="shared" si="5"/>
        <v>44415</v>
      </c>
      <c r="B198" s="36">
        <f>SUMIFS(СВЦЭМ!$E$39:$E$782,СВЦЭМ!$A$39:$A$782,$A198,СВЦЭМ!$B$39:$B$782,B$191)+'СЕТ СН'!$F$15</f>
        <v>167.79458144</v>
      </c>
      <c r="C198" s="36">
        <f>SUMIFS(СВЦЭМ!$E$39:$E$782,СВЦЭМ!$A$39:$A$782,$A198,СВЦЭМ!$B$39:$B$782,C$191)+'СЕТ СН'!$F$15</f>
        <v>177.26007204999999</v>
      </c>
      <c r="D198" s="36">
        <f>SUMIFS(СВЦЭМ!$E$39:$E$782,СВЦЭМ!$A$39:$A$782,$A198,СВЦЭМ!$B$39:$B$782,D$191)+'СЕТ СН'!$F$15</f>
        <v>193.21085662999999</v>
      </c>
      <c r="E198" s="36">
        <f>SUMIFS(СВЦЭМ!$E$39:$E$782,СВЦЭМ!$A$39:$A$782,$A198,СВЦЭМ!$B$39:$B$782,E$191)+'СЕТ СН'!$F$15</f>
        <v>196.19823055000001</v>
      </c>
      <c r="F198" s="36">
        <f>SUMIFS(СВЦЭМ!$E$39:$E$782,СВЦЭМ!$A$39:$A$782,$A198,СВЦЭМ!$B$39:$B$782,F$191)+'СЕТ СН'!$F$15</f>
        <v>196.49654638000001</v>
      </c>
      <c r="G198" s="36">
        <f>SUMIFS(СВЦЭМ!$E$39:$E$782,СВЦЭМ!$A$39:$A$782,$A198,СВЦЭМ!$B$39:$B$782,G$191)+'СЕТ СН'!$F$15</f>
        <v>198.17475383999999</v>
      </c>
      <c r="H198" s="36">
        <f>SUMIFS(СВЦЭМ!$E$39:$E$782,СВЦЭМ!$A$39:$A$782,$A198,СВЦЭМ!$B$39:$B$782,H$191)+'СЕТ СН'!$F$15</f>
        <v>194.70678624000001</v>
      </c>
      <c r="I198" s="36">
        <f>SUMIFS(СВЦЭМ!$E$39:$E$782,СВЦЭМ!$A$39:$A$782,$A198,СВЦЭМ!$B$39:$B$782,I$191)+'СЕТ СН'!$F$15</f>
        <v>187.93885437</v>
      </c>
      <c r="J198" s="36">
        <f>SUMIFS(СВЦЭМ!$E$39:$E$782,СВЦЭМ!$A$39:$A$782,$A198,СВЦЭМ!$B$39:$B$782,J$191)+'СЕТ СН'!$F$15</f>
        <v>167.79293164000001</v>
      </c>
      <c r="K198" s="36">
        <f>SUMIFS(СВЦЭМ!$E$39:$E$782,СВЦЭМ!$A$39:$A$782,$A198,СВЦЭМ!$B$39:$B$782,K$191)+'СЕТ СН'!$F$15</f>
        <v>153.93254647000001</v>
      </c>
      <c r="L198" s="36">
        <f>SUMIFS(СВЦЭМ!$E$39:$E$782,СВЦЭМ!$A$39:$A$782,$A198,СВЦЭМ!$B$39:$B$782,L$191)+'СЕТ СН'!$F$15</f>
        <v>147.07209546999999</v>
      </c>
      <c r="M198" s="36">
        <f>SUMIFS(СВЦЭМ!$E$39:$E$782,СВЦЭМ!$A$39:$A$782,$A198,СВЦЭМ!$B$39:$B$782,M$191)+'СЕТ СН'!$F$15</f>
        <v>147.09221993</v>
      </c>
      <c r="N198" s="36">
        <f>SUMIFS(СВЦЭМ!$E$39:$E$782,СВЦЭМ!$A$39:$A$782,$A198,СВЦЭМ!$B$39:$B$782,N$191)+'СЕТ СН'!$F$15</f>
        <v>147.03520692999999</v>
      </c>
      <c r="O198" s="36">
        <f>SUMIFS(СВЦЭМ!$E$39:$E$782,СВЦЭМ!$A$39:$A$782,$A198,СВЦЭМ!$B$39:$B$782,O$191)+'СЕТ СН'!$F$15</f>
        <v>151.87109143999999</v>
      </c>
      <c r="P198" s="36">
        <f>SUMIFS(СВЦЭМ!$E$39:$E$782,СВЦЭМ!$A$39:$A$782,$A198,СВЦЭМ!$B$39:$B$782,P$191)+'СЕТ СН'!$F$15</f>
        <v>152.35067371</v>
      </c>
      <c r="Q198" s="36">
        <f>SUMIFS(СВЦЭМ!$E$39:$E$782,СВЦЭМ!$A$39:$A$782,$A198,СВЦЭМ!$B$39:$B$782,Q$191)+'СЕТ СН'!$F$15</f>
        <v>154.34882092000001</v>
      </c>
      <c r="R198" s="36">
        <f>SUMIFS(СВЦЭМ!$E$39:$E$782,СВЦЭМ!$A$39:$A$782,$A198,СВЦЭМ!$B$39:$B$782,R$191)+'СЕТ СН'!$F$15</f>
        <v>152.87185001</v>
      </c>
      <c r="S198" s="36">
        <f>SUMIFS(СВЦЭМ!$E$39:$E$782,СВЦЭМ!$A$39:$A$782,$A198,СВЦЭМ!$B$39:$B$782,S$191)+'СЕТ СН'!$F$15</f>
        <v>152.45203495000001</v>
      </c>
      <c r="T198" s="36">
        <f>SUMIFS(СВЦЭМ!$E$39:$E$782,СВЦЭМ!$A$39:$A$782,$A198,СВЦЭМ!$B$39:$B$782,T$191)+'СЕТ СН'!$F$15</f>
        <v>148.26806012</v>
      </c>
      <c r="U198" s="36">
        <f>SUMIFS(СВЦЭМ!$E$39:$E$782,СВЦЭМ!$A$39:$A$782,$A198,СВЦЭМ!$B$39:$B$782,U$191)+'СЕТ СН'!$F$15</f>
        <v>148.10625155</v>
      </c>
      <c r="V198" s="36">
        <f>SUMIFS(СВЦЭМ!$E$39:$E$782,СВЦЭМ!$A$39:$A$782,$A198,СВЦЭМ!$B$39:$B$782,V$191)+'СЕТ СН'!$F$15</f>
        <v>147.42638511000001</v>
      </c>
      <c r="W198" s="36">
        <f>SUMIFS(СВЦЭМ!$E$39:$E$782,СВЦЭМ!$A$39:$A$782,$A198,СВЦЭМ!$B$39:$B$782,W$191)+'СЕТ СН'!$F$15</f>
        <v>151.63926549999999</v>
      </c>
      <c r="X198" s="36">
        <f>SUMIFS(СВЦЭМ!$E$39:$E$782,СВЦЭМ!$A$39:$A$782,$A198,СВЦЭМ!$B$39:$B$782,X$191)+'СЕТ СН'!$F$15</f>
        <v>152.73133854</v>
      </c>
      <c r="Y198" s="36">
        <f>SUMIFS(СВЦЭМ!$E$39:$E$782,СВЦЭМ!$A$39:$A$782,$A198,СВЦЭМ!$B$39:$B$782,Y$191)+'СЕТ СН'!$F$15</f>
        <v>160.86814289</v>
      </c>
    </row>
    <row r="199" spans="1:25" ht="15.75" x14ac:dyDescent="0.2">
      <c r="A199" s="35">
        <f t="shared" si="5"/>
        <v>44416</v>
      </c>
      <c r="B199" s="36">
        <f>SUMIFS(СВЦЭМ!$E$39:$E$782,СВЦЭМ!$A$39:$A$782,$A199,СВЦЭМ!$B$39:$B$782,B$191)+'СЕТ СН'!$F$15</f>
        <v>178.24379944</v>
      </c>
      <c r="C199" s="36">
        <f>SUMIFS(СВЦЭМ!$E$39:$E$782,СВЦЭМ!$A$39:$A$782,$A199,СВЦЭМ!$B$39:$B$782,C$191)+'СЕТ СН'!$F$15</f>
        <v>194.20405803</v>
      </c>
      <c r="D199" s="36">
        <f>SUMIFS(СВЦЭМ!$E$39:$E$782,СВЦЭМ!$A$39:$A$782,$A199,СВЦЭМ!$B$39:$B$782,D$191)+'СЕТ СН'!$F$15</f>
        <v>206.16376697999999</v>
      </c>
      <c r="E199" s="36">
        <f>SUMIFS(СВЦЭМ!$E$39:$E$782,СВЦЭМ!$A$39:$A$782,$A199,СВЦЭМ!$B$39:$B$782,E$191)+'СЕТ СН'!$F$15</f>
        <v>211.25252075</v>
      </c>
      <c r="F199" s="36">
        <f>SUMIFS(СВЦЭМ!$E$39:$E$782,СВЦЭМ!$A$39:$A$782,$A199,СВЦЭМ!$B$39:$B$782,F$191)+'СЕТ СН'!$F$15</f>
        <v>211.71500506000001</v>
      </c>
      <c r="G199" s="36">
        <f>SUMIFS(СВЦЭМ!$E$39:$E$782,СВЦЭМ!$A$39:$A$782,$A199,СВЦЭМ!$B$39:$B$782,G$191)+'СЕТ СН'!$F$15</f>
        <v>210.10077407</v>
      </c>
      <c r="H199" s="36">
        <f>SUMIFS(СВЦЭМ!$E$39:$E$782,СВЦЭМ!$A$39:$A$782,$A199,СВЦЭМ!$B$39:$B$782,H$191)+'СЕТ СН'!$F$15</f>
        <v>203.27933543</v>
      </c>
      <c r="I199" s="36">
        <f>SUMIFS(СВЦЭМ!$E$39:$E$782,СВЦЭМ!$A$39:$A$782,$A199,СВЦЭМ!$B$39:$B$782,I$191)+'СЕТ СН'!$F$15</f>
        <v>190.61349901</v>
      </c>
      <c r="J199" s="36">
        <f>SUMIFS(СВЦЭМ!$E$39:$E$782,СВЦЭМ!$A$39:$A$782,$A199,СВЦЭМ!$B$39:$B$782,J$191)+'СЕТ СН'!$F$15</f>
        <v>169.46118236999999</v>
      </c>
      <c r="K199" s="36">
        <f>SUMIFS(СВЦЭМ!$E$39:$E$782,СВЦЭМ!$A$39:$A$782,$A199,СВЦЭМ!$B$39:$B$782,K$191)+'СЕТ СН'!$F$15</f>
        <v>157.20295834999999</v>
      </c>
      <c r="L199" s="36">
        <f>SUMIFS(СВЦЭМ!$E$39:$E$782,СВЦЭМ!$A$39:$A$782,$A199,СВЦЭМ!$B$39:$B$782,L$191)+'СЕТ СН'!$F$15</f>
        <v>162.93989948999999</v>
      </c>
      <c r="M199" s="36">
        <f>SUMIFS(СВЦЭМ!$E$39:$E$782,СВЦЭМ!$A$39:$A$782,$A199,СВЦЭМ!$B$39:$B$782,M$191)+'СЕТ СН'!$F$15</f>
        <v>148.795818</v>
      </c>
      <c r="N199" s="36">
        <f>SUMIFS(СВЦЭМ!$E$39:$E$782,СВЦЭМ!$A$39:$A$782,$A199,СВЦЭМ!$B$39:$B$782,N$191)+'СЕТ СН'!$F$15</f>
        <v>152.02160694</v>
      </c>
      <c r="O199" s="36">
        <f>SUMIFS(СВЦЭМ!$E$39:$E$782,СВЦЭМ!$A$39:$A$782,$A199,СВЦЭМ!$B$39:$B$782,O$191)+'СЕТ СН'!$F$15</f>
        <v>161.38820197000001</v>
      </c>
      <c r="P199" s="36">
        <f>SUMIFS(СВЦЭМ!$E$39:$E$782,СВЦЭМ!$A$39:$A$782,$A199,СВЦЭМ!$B$39:$B$782,P$191)+'СЕТ СН'!$F$15</f>
        <v>157.43497608999999</v>
      </c>
      <c r="Q199" s="36">
        <f>SUMIFS(СВЦЭМ!$E$39:$E$782,СВЦЭМ!$A$39:$A$782,$A199,СВЦЭМ!$B$39:$B$782,Q$191)+'СЕТ СН'!$F$15</f>
        <v>162.07561941</v>
      </c>
      <c r="R199" s="36">
        <f>SUMIFS(СВЦЭМ!$E$39:$E$782,СВЦЭМ!$A$39:$A$782,$A199,СВЦЭМ!$B$39:$B$782,R$191)+'СЕТ СН'!$F$15</f>
        <v>159.52069406000001</v>
      </c>
      <c r="S199" s="36">
        <f>SUMIFS(СВЦЭМ!$E$39:$E$782,СВЦЭМ!$A$39:$A$782,$A199,СВЦЭМ!$B$39:$B$782,S$191)+'СЕТ СН'!$F$15</f>
        <v>159.17275935000001</v>
      </c>
      <c r="T199" s="36">
        <f>SUMIFS(СВЦЭМ!$E$39:$E$782,СВЦЭМ!$A$39:$A$782,$A199,СВЦЭМ!$B$39:$B$782,T$191)+'СЕТ СН'!$F$15</f>
        <v>148.48859092999999</v>
      </c>
      <c r="U199" s="36">
        <f>SUMIFS(СВЦЭМ!$E$39:$E$782,СВЦЭМ!$A$39:$A$782,$A199,СВЦЭМ!$B$39:$B$782,U$191)+'СЕТ СН'!$F$15</f>
        <v>148.65802464000001</v>
      </c>
      <c r="V199" s="36">
        <f>SUMIFS(СВЦЭМ!$E$39:$E$782,СВЦЭМ!$A$39:$A$782,$A199,СВЦЭМ!$B$39:$B$782,V$191)+'СЕТ СН'!$F$15</f>
        <v>147.18023583999999</v>
      </c>
      <c r="W199" s="36">
        <f>SUMIFS(СВЦЭМ!$E$39:$E$782,СВЦЭМ!$A$39:$A$782,$A199,СВЦЭМ!$B$39:$B$782,W$191)+'СЕТ СН'!$F$15</f>
        <v>149.63889843000001</v>
      </c>
      <c r="X199" s="36">
        <f>SUMIFS(СВЦЭМ!$E$39:$E$782,СВЦЭМ!$A$39:$A$782,$A199,СВЦЭМ!$B$39:$B$782,X$191)+'СЕТ СН'!$F$15</f>
        <v>159.31567297000001</v>
      </c>
      <c r="Y199" s="36">
        <f>SUMIFS(СВЦЭМ!$E$39:$E$782,СВЦЭМ!$A$39:$A$782,$A199,СВЦЭМ!$B$39:$B$782,Y$191)+'СЕТ СН'!$F$15</f>
        <v>165.03916473999999</v>
      </c>
    </row>
    <row r="200" spans="1:25" ht="15.75" x14ac:dyDescent="0.2">
      <c r="A200" s="35">
        <f t="shared" si="5"/>
        <v>44417</v>
      </c>
      <c r="B200" s="36">
        <f>SUMIFS(СВЦЭМ!$E$39:$E$782,СВЦЭМ!$A$39:$A$782,$A200,СВЦЭМ!$B$39:$B$782,B$191)+'СЕТ СН'!$F$15</f>
        <v>178.74728698999999</v>
      </c>
      <c r="C200" s="36">
        <f>SUMIFS(СВЦЭМ!$E$39:$E$782,СВЦЭМ!$A$39:$A$782,$A200,СВЦЭМ!$B$39:$B$782,C$191)+'СЕТ СН'!$F$15</f>
        <v>194.22804564</v>
      </c>
      <c r="D200" s="36">
        <f>SUMIFS(СВЦЭМ!$E$39:$E$782,СВЦЭМ!$A$39:$A$782,$A200,СВЦЭМ!$B$39:$B$782,D$191)+'СЕТ СН'!$F$15</f>
        <v>205.35584259999999</v>
      </c>
      <c r="E200" s="36">
        <f>SUMIFS(СВЦЭМ!$E$39:$E$782,СВЦЭМ!$A$39:$A$782,$A200,СВЦЭМ!$B$39:$B$782,E$191)+'СЕТ СН'!$F$15</f>
        <v>208.07316248999999</v>
      </c>
      <c r="F200" s="36">
        <f>SUMIFS(СВЦЭМ!$E$39:$E$782,СВЦЭМ!$A$39:$A$782,$A200,СВЦЭМ!$B$39:$B$782,F$191)+'СЕТ СН'!$F$15</f>
        <v>208.42962754999999</v>
      </c>
      <c r="G200" s="36">
        <f>SUMIFS(СВЦЭМ!$E$39:$E$782,СВЦЭМ!$A$39:$A$782,$A200,СВЦЭМ!$B$39:$B$782,G$191)+'СЕТ СН'!$F$15</f>
        <v>207.01610052000001</v>
      </c>
      <c r="H200" s="36">
        <f>SUMIFS(СВЦЭМ!$E$39:$E$782,СВЦЭМ!$A$39:$A$782,$A200,СВЦЭМ!$B$39:$B$782,H$191)+'СЕТ СН'!$F$15</f>
        <v>198.57384415999999</v>
      </c>
      <c r="I200" s="36">
        <f>SUMIFS(СВЦЭМ!$E$39:$E$782,СВЦЭМ!$A$39:$A$782,$A200,СВЦЭМ!$B$39:$B$782,I$191)+'СЕТ СН'!$F$15</f>
        <v>188.97526768</v>
      </c>
      <c r="J200" s="36">
        <f>SUMIFS(СВЦЭМ!$E$39:$E$782,СВЦЭМ!$A$39:$A$782,$A200,СВЦЭМ!$B$39:$B$782,J$191)+'СЕТ СН'!$F$15</f>
        <v>168.29270036</v>
      </c>
      <c r="K200" s="36">
        <f>SUMIFS(СВЦЭМ!$E$39:$E$782,СВЦЭМ!$A$39:$A$782,$A200,СВЦЭМ!$B$39:$B$782,K$191)+'СЕТ СН'!$F$15</f>
        <v>157.33397522999999</v>
      </c>
      <c r="L200" s="36">
        <f>SUMIFS(СВЦЭМ!$E$39:$E$782,СВЦЭМ!$A$39:$A$782,$A200,СВЦЭМ!$B$39:$B$782,L$191)+'СЕТ СН'!$F$15</f>
        <v>151.87943912</v>
      </c>
      <c r="M200" s="36">
        <f>SUMIFS(СВЦЭМ!$E$39:$E$782,СВЦЭМ!$A$39:$A$782,$A200,СВЦЭМ!$B$39:$B$782,M$191)+'СЕТ СН'!$F$15</f>
        <v>153.7315658</v>
      </c>
      <c r="N200" s="36">
        <f>SUMIFS(СВЦЭМ!$E$39:$E$782,СВЦЭМ!$A$39:$A$782,$A200,СВЦЭМ!$B$39:$B$782,N$191)+'СЕТ СН'!$F$15</f>
        <v>156.26411868</v>
      </c>
      <c r="O200" s="36">
        <f>SUMIFS(СВЦЭМ!$E$39:$E$782,СВЦЭМ!$A$39:$A$782,$A200,СВЦЭМ!$B$39:$B$782,O$191)+'СЕТ СН'!$F$15</f>
        <v>164.06051841999999</v>
      </c>
      <c r="P200" s="36">
        <f>SUMIFS(СВЦЭМ!$E$39:$E$782,СВЦЭМ!$A$39:$A$782,$A200,СВЦЭМ!$B$39:$B$782,P$191)+'СЕТ СН'!$F$15</f>
        <v>166.21271952000001</v>
      </c>
      <c r="Q200" s="36">
        <f>SUMIFS(СВЦЭМ!$E$39:$E$782,СВЦЭМ!$A$39:$A$782,$A200,СВЦЭМ!$B$39:$B$782,Q$191)+'СЕТ СН'!$F$15</f>
        <v>171.04998477999999</v>
      </c>
      <c r="R200" s="36">
        <f>SUMIFS(СВЦЭМ!$E$39:$E$782,СВЦЭМ!$A$39:$A$782,$A200,СВЦЭМ!$B$39:$B$782,R$191)+'СЕТ СН'!$F$15</f>
        <v>166.36433245000001</v>
      </c>
      <c r="S200" s="36">
        <f>SUMIFS(СВЦЭМ!$E$39:$E$782,СВЦЭМ!$A$39:$A$782,$A200,СВЦЭМ!$B$39:$B$782,S$191)+'СЕТ СН'!$F$15</f>
        <v>163.27590911999999</v>
      </c>
      <c r="T200" s="36">
        <f>SUMIFS(СВЦЭМ!$E$39:$E$782,СВЦЭМ!$A$39:$A$782,$A200,СВЦЭМ!$B$39:$B$782,T$191)+'СЕТ СН'!$F$15</f>
        <v>172.27873313000001</v>
      </c>
      <c r="U200" s="36">
        <f>SUMIFS(СВЦЭМ!$E$39:$E$782,СВЦЭМ!$A$39:$A$782,$A200,СВЦЭМ!$B$39:$B$782,U$191)+'СЕТ СН'!$F$15</f>
        <v>170.32360197</v>
      </c>
      <c r="V200" s="36">
        <f>SUMIFS(СВЦЭМ!$E$39:$E$782,СВЦЭМ!$A$39:$A$782,$A200,СВЦЭМ!$B$39:$B$782,V$191)+'СЕТ СН'!$F$15</f>
        <v>160.61195327999999</v>
      </c>
      <c r="W200" s="36">
        <f>SUMIFS(СВЦЭМ!$E$39:$E$782,СВЦЭМ!$A$39:$A$782,$A200,СВЦЭМ!$B$39:$B$782,W$191)+'СЕТ СН'!$F$15</f>
        <v>163.97243164</v>
      </c>
      <c r="X200" s="36">
        <f>SUMIFS(СВЦЭМ!$E$39:$E$782,СВЦЭМ!$A$39:$A$782,$A200,СВЦЭМ!$B$39:$B$782,X$191)+'СЕТ СН'!$F$15</f>
        <v>165.69355117000001</v>
      </c>
      <c r="Y200" s="36">
        <f>SUMIFS(СВЦЭМ!$E$39:$E$782,СВЦЭМ!$A$39:$A$782,$A200,СВЦЭМ!$B$39:$B$782,Y$191)+'СЕТ СН'!$F$15</f>
        <v>172.38869185999999</v>
      </c>
    </row>
    <row r="201" spans="1:25" ht="15.75" x14ac:dyDescent="0.2">
      <c r="A201" s="35">
        <f t="shared" si="5"/>
        <v>44418</v>
      </c>
      <c r="B201" s="36">
        <f>SUMIFS(СВЦЭМ!$E$39:$E$782,СВЦЭМ!$A$39:$A$782,$A201,СВЦЭМ!$B$39:$B$782,B$191)+'СЕТ СН'!$F$15</f>
        <v>183.1856669</v>
      </c>
      <c r="C201" s="36">
        <f>SUMIFS(СВЦЭМ!$E$39:$E$782,СВЦЭМ!$A$39:$A$782,$A201,СВЦЭМ!$B$39:$B$782,C$191)+'СЕТ СН'!$F$15</f>
        <v>197.84998173</v>
      </c>
      <c r="D201" s="36">
        <f>SUMIFS(СВЦЭМ!$E$39:$E$782,СВЦЭМ!$A$39:$A$782,$A201,СВЦЭМ!$B$39:$B$782,D$191)+'СЕТ СН'!$F$15</f>
        <v>208.08741925999999</v>
      </c>
      <c r="E201" s="36">
        <f>SUMIFS(СВЦЭМ!$E$39:$E$782,СВЦЭМ!$A$39:$A$782,$A201,СВЦЭМ!$B$39:$B$782,E$191)+'СЕТ СН'!$F$15</f>
        <v>211.94689677</v>
      </c>
      <c r="F201" s="36">
        <f>SUMIFS(СВЦЭМ!$E$39:$E$782,СВЦЭМ!$A$39:$A$782,$A201,СВЦЭМ!$B$39:$B$782,F$191)+'СЕТ СН'!$F$15</f>
        <v>211.75151360999999</v>
      </c>
      <c r="G201" s="36">
        <f>SUMIFS(СВЦЭМ!$E$39:$E$782,СВЦЭМ!$A$39:$A$782,$A201,СВЦЭМ!$B$39:$B$782,G$191)+'СЕТ СН'!$F$15</f>
        <v>208.27586894000001</v>
      </c>
      <c r="H201" s="36">
        <f>SUMIFS(СВЦЭМ!$E$39:$E$782,СВЦЭМ!$A$39:$A$782,$A201,СВЦЭМ!$B$39:$B$782,H$191)+'СЕТ СН'!$F$15</f>
        <v>200.16776519000001</v>
      </c>
      <c r="I201" s="36">
        <f>SUMIFS(СВЦЭМ!$E$39:$E$782,СВЦЭМ!$A$39:$A$782,$A201,СВЦЭМ!$B$39:$B$782,I$191)+'СЕТ СН'!$F$15</f>
        <v>187.85493087</v>
      </c>
      <c r="J201" s="36">
        <f>SUMIFS(СВЦЭМ!$E$39:$E$782,СВЦЭМ!$A$39:$A$782,$A201,СВЦЭМ!$B$39:$B$782,J$191)+'СЕТ СН'!$F$15</f>
        <v>172.42028651000001</v>
      </c>
      <c r="K201" s="36">
        <f>SUMIFS(СВЦЭМ!$E$39:$E$782,СВЦЭМ!$A$39:$A$782,$A201,СВЦЭМ!$B$39:$B$782,K$191)+'СЕТ СН'!$F$15</f>
        <v>161.97891372000001</v>
      </c>
      <c r="L201" s="36">
        <f>SUMIFS(СВЦЭМ!$E$39:$E$782,СВЦЭМ!$A$39:$A$782,$A201,СВЦЭМ!$B$39:$B$782,L$191)+'СЕТ СН'!$F$15</f>
        <v>162.62973646</v>
      </c>
      <c r="M201" s="36">
        <f>SUMIFS(СВЦЭМ!$E$39:$E$782,СВЦЭМ!$A$39:$A$782,$A201,СВЦЭМ!$B$39:$B$782,M$191)+'СЕТ СН'!$F$15</f>
        <v>164.42112748</v>
      </c>
      <c r="N201" s="36">
        <f>SUMIFS(СВЦЭМ!$E$39:$E$782,СВЦЭМ!$A$39:$A$782,$A201,СВЦЭМ!$B$39:$B$782,N$191)+'СЕТ СН'!$F$15</f>
        <v>165.39497488999999</v>
      </c>
      <c r="O201" s="36">
        <f>SUMIFS(СВЦЭМ!$E$39:$E$782,СВЦЭМ!$A$39:$A$782,$A201,СВЦЭМ!$B$39:$B$782,O$191)+'СЕТ СН'!$F$15</f>
        <v>163.94900797</v>
      </c>
      <c r="P201" s="36">
        <f>SUMIFS(СВЦЭМ!$E$39:$E$782,СВЦЭМ!$A$39:$A$782,$A201,СВЦЭМ!$B$39:$B$782,P$191)+'СЕТ СН'!$F$15</f>
        <v>167.35634039999999</v>
      </c>
      <c r="Q201" s="36">
        <f>SUMIFS(СВЦЭМ!$E$39:$E$782,СВЦЭМ!$A$39:$A$782,$A201,СВЦЭМ!$B$39:$B$782,Q$191)+'СЕТ СН'!$F$15</f>
        <v>170.79982129000001</v>
      </c>
      <c r="R201" s="36">
        <f>SUMIFS(СВЦЭМ!$E$39:$E$782,СВЦЭМ!$A$39:$A$782,$A201,СВЦЭМ!$B$39:$B$782,R$191)+'СЕТ СН'!$F$15</f>
        <v>176.19630817999999</v>
      </c>
      <c r="S201" s="36">
        <f>SUMIFS(СВЦЭМ!$E$39:$E$782,СВЦЭМ!$A$39:$A$782,$A201,СВЦЭМ!$B$39:$B$782,S$191)+'СЕТ СН'!$F$15</f>
        <v>169.58148664000001</v>
      </c>
      <c r="T201" s="36">
        <f>SUMIFS(СВЦЭМ!$E$39:$E$782,СВЦЭМ!$A$39:$A$782,$A201,СВЦЭМ!$B$39:$B$782,T$191)+'СЕТ СН'!$F$15</f>
        <v>158.94526544999999</v>
      </c>
      <c r="U201" s="36">
        <f>SUMIFS(СВЦЭМ!$E$39:$E$782,СВЦЭМ!$A$39:$A$782,$A201,СВЦЭМ!$B$39:$B$782,U$191)+'СЕТ СН'!$F$15</f>
        <v>157.54852851000001</v>
      </c>
      <c r="V201" s="36">
        <f>SUMIFS(СВЦЭМ!$E$39:$E$782,СВЦЭМ!$A$39:$A$782,$A201,СВЦЭМ!$B$39:$B$782,V$191)+'СЕТ СН'!$F$15</f>
        <v>158.79995284</v>
      </c>
      <c r="W201" s="36">
        <f>SUMIFS(СВЦЭМ!$E$39:$E$782,СВЦЭМ!$A$39:$A$782,$A201,СВЦЭМ!$B$39:$B$782,W$191)+'СЕТ СН'!$F$15</f>
        <v>163.12562905999999</v>
      </c>
      <c r="X201" s="36">
        <f>SUMIFS(СВЦЭМ!$E$39:$E$782,СВЦЭМ!$A$39:$A$782,$A201,СВЦЭМ!$B$39:$B$782,X$191)+'СЕТ СН'!$F$15</f>
        <v>153.60179083</v>
      </c>
      <c r="Y201" s="36">
        <f>SUMIFS(СВЦЭМ!$E$39:$E$782,СВЦЭМ!$A$39:$A$782,$A201,СВЦЭМ!$B$39:$B$782,Y$191)+'СЕТ СН'!$F$15</f>
        <v>154.03799849000001</v>
      </c>
    </row>
    <row r="202" spans="1:25" ht="15.75" x14ac:dyDescent="0.2">
      <c r="A202" s="35">
        <f t="shared" si="5"/>
        <v>44419</v>
      </c>
      <c r="B202" s="36">
        <f>SUMIFS(СВЦЭМ!$E$39:$E$782,СВЦЭМ!$A$39:$A$782,$A202,СВЦЭМ!$B$39:$B$782,B$191)+'СЕТ СН'!$F$15</f>
        <v>166.00811669000001</v>
      </c>
      <c r="C202" s="36">
        <f>SUMIFS(СВЦЭМ!$E$39:$E$782,СВЦЭМ!$A$39:$A$782,$A202,СВЦЭМ!$B$39:$B$782,C$191)+'СЕТ СН'!$F$15</f>
        <v>179.53602128</v>
      </c>
      <c r="D202" s="36">
        <f>SUMIFS(СВЦЭМ!$E$39:$E$782,СВЦЭМ!$A$39:$A$782,$A202,СВЦЭМ!$B$39:$B$782,D$191)+'СЕТ СН'!$F$15</f>
        <v>190.89954427999999</v>
      </c>
      <c r="E202" s="36">
        <f>SUMIFS(СВЦЭМ!$E$39:$E$782,СВЦЭМ!$A$39:$A$782,$A202,СВЦЭМ!$B$39:$B$782,E$191)+'СЕТ СН'!$F$15</f>
        <v>195.70972254</v>
      </c>
      <c r="F202" s="36">
        <f>SUMIFS(СВЦЭМ!$E$39:$E$782,СВЦЭМ!$A$39:$A$782,$A202,СВЦЭМ!$B$39:$B$782,F$191)+'СЕТ СН'!$F$15</f>
        <v>195.88257135000001</v>
      </c>
      <c r="G202" s="36">
        <f>SUMIFS(СВЦЭМ!$E$39:$E$782,СВЦЭМ!$A$39:$A$782,$A202,СВЦЭМ!$B$39:$B$782,G$191)+'СЕТ СН'!$F$15</f>
        <v>194.54126507000001</v>
      </c>
      <c r="H202" s="36">
        <f>SUMIFS(СВЦЭМ!$E$39:$E$782,СВЦЭМ!$A$39:$A$782,$A202,СВЦЭМ!$B$39:$B$782,H$191)+'СЕТ СН'!$F$15</f>
        <v>188.44391999000001</v>
      </c>
      <c r="I202" s="36">
        <f>SUMIFS(СВЦЭМ!$E$39:$E$782,СВЦЭМ!$A$39:$A$782,$A202,СВЦЭМ!$B$39:$B$782,I$191)+'СЕТ СН'!$F$15</f>
        <v>180.30741853999999</v>
      </c>
      <c r="J202" s="36">
        <f>SUMIFS(СВЦЭМ!$E$39:$E$782,СВЦЭМ!$A$39:$A$782,$A202,СВЦЭМ!$B$39:$B$782,J$191)+'СЕТ СН'!$F$15</f>
        <v>168.88484328999999</v>
      </c>
      <c r="K202" s="36">
        <f>SUMIFS(СВЦЭМ!$E$39:$E$782,СВЦЭМ!$A$39:$A$782,$A202,СВЦЭМ!$B$39:$B$782,K$191)+'СЕТ СН'!$F$15</f>
        <v>162.12580937000001</v>
      </c>
      <c r="L202" s="36">
        <f>SUMIFS(СВЦЭМ!$E$39:$E$782,СВЦЭМ!$A$39:$A$782,$A202,СВЦЭМ!$B$39:$B$782,L$191)+'СЕТ СН'!$F$15</f>
        <v>156.37322750000001</v>
      </c>
      <c r="M202" s="36">
        <f>SUMIFS(СВЦЭМ!$E$39:$E$782,СВЦЭМ!$A$39:$A$782,$A202,СВЦЭМ!$B$39:$B$782,M$191)+'СЕТ СН'!$F$15</f>
        <v>157.08197393</v>
      </c>
      <c r="N202" s="36">
        <f>SUMIFS(СВЦЭМ!$E$39:$E$782,СВЦЭМ!$A$39:$A$782,$A202,СВЦЭМ!$B$39:$B$782,N$191)+'СЕТ СН'!$F$15</f>
        <v>161.90416730000001</v>
      </c>
      <c r="O202" s="36">
        <f>SUMIFS(СВЦЭМ!$E$39:$E$782,СВЦЭМ!$A$39:$A$782,$A202,СВЦЭМ!$B$39:$B$782,O$191)+'СЕТ СН'!$F$15</f>
        <v>164.98309778000001</v>
      </c>
      <c r="P202" s="36">
        <f>SUMIFS(СВЦЭМ!$E$39:$E$782,СВЦЭМ!$A$39:$A$782,$A202,СВЦЭМ!$B$39:$B$782,P$191)+'СЕТ СН'!$F$15</f>
        <v>173.81704826000001</v>
      </c>
      <c r="Q202" s="36">
        <f>SUMIFS(СВЦЭМ!$E$39:$E$782,СВЦЭМ!$A$39:$A$782,$A202,СВЦЭМ!$B$39:$B$782,Q$191)+'СЕТ СН'!$F$15</f>
        <v>176.61426799</v>
      </c>
      <c r="R202" s="36">
        <f>SUMIFS(СВЦЭМ!$E$39:$E$782,СВЦЭМ!$A$39:$A$782,$A202,СВЦЭМ!$B$39:$B$782,R$191)+'СЕТ СН'!$F$15</f>
        <v>174.97888528999999</v>
      </c>
      <c r="S202" s="36">
        <f>SUMIFS(СВЦЭМ!$E$39:$E$782,СВЦЭМ!$A$39:$A$782,$A202,СВЦЭМ!$B$39:$B$782,S$191)+'СЕТ СН'!$F$15</f>
        <v>168.60527106000001</v>
      </c>
      <c r="T202" s="36">
        <f>SUMIFS(СВЦЭМ!$E$39:$E$782,СВЦЭМ!$A$39:$A$782,$A202,СВЦЭМ!$B$39:$B$782,T$191)+'СЕТ СН'!$F$15</f>
        <v>163.31816515</v>
      </c>
      <c r="U202" s="36">
        <f>SUMIFS(СВЦЭМ!$E$39:$E$782,СВЦЭМ!$A$39:$A$782,$A202,СВЦЭМ!$B$39:$B$782,U$191)+'СЕТ СН'!$F$15</f>
        <v>160.81048265000001</v>
      </c>
      <c r="V202" s="36">
        <f>SUMIFS(СВЦЭМ!$E$39:$E$782,СВЦЭМ!$A$39:$A$782,$A202,СВЦЭМ!$B$39:$B$782,V$191)+'СЕТ СН'!$F$15</f>
        <v>161.92085381000001</v>
      </c>
      <c r="W202" s="36">
        <f>SUMIFS(СВЦЭМ!$E$39:$E$782,СВЦЭМ!$A$39:$A$782,$A202,СВЦЭМ!$B$39:$B$782,W$191)+'СЕТ СН'!$F$15</f>
        <v>165.87501015000001</v>
      </c>
      <c r="X202" s="36">
        <f>SUMIFS(СВЦЭМ!$E$39:$E$782,СВЦЭМ!$A$39:$A$782,$A202,СВЦЭМ!$B$39:$B$782,X$191)+'СЕТ СН'!$F$15</f>
        <v>161.5161487</v>
      </c>
      <c r="Y202" s="36">
        <f>SUMIFS(СВЦЭМ!$E$39:$E$782,СВЦЭМ!$A$39:$A$782,$A202,СВЦЭМ!$B$39:$B$782,Y$191)+'СЕТ СН'!$F$15</f>
        <v>169.0680509</v>
      </c>
    </row>
    <row r="203" spans="1:25" ht="15.75" x14ac:dyDescent="0.2">
      <c r="A203" s="35">
        <f t="shared" si="5"/>
        <v>44420</v>
      </c>
      <c r="B203" s="36">
        <f>SUMIFS(СВЦЭМ!$E$39:$E$782,СВЦЭМ!$A$39:$A$782,$A203,СВЦЭМ!$B$39:$B$782,B$191)+'СЕТ СН'!$F$15</f>
        <v>186.82005315999999</v>
      </c>
      <c r="C203" s="36">
        <f>SUMIFS(СВЦЭМ!$E$39:$E$782,СВЦЭМ!$A$39:$A$782,$A203,СВЦЭМ!$B$39:$B$782,C$191)+'СЕТ СН'!$F$15</f>
        <v>200.58213205999999</v>
      </c>
      <c r="D203" s="36">
        <f>SUMIFS(СВЦЭМ!$E$39:$E$782,СВЦЭМ!$A$39:$A$782,$A203,СВЦЭМ!$B$39:$B$782,D$191)+'СЕТ СН'!$F$15</f>
        <v>211.24108719</v>
      </c>
      <c r="E203" s="36">
        <f>SUMIFS(СВЦЭМ!$E$39:$E$782,СВЦЭМ!$A$39:$A$782,$A203,СВЦЭМ!$B$39:$B$782,E$191)+'СЕТ СН'!$F$15</f>
        <v>214.25418755000001</v>
      </c>
      <c r="F203" s="36">
        <f>SUMIFS(СВЦЭМ!$E$39:$E$782,СВЦЭМ!$A$39:$A$782,$A203,СВЦЭМ!$B$39:$B$782,F$191)+'СЕТ СН'!$F$15</f>
        <v>215.74482755</v>
      </c>
      <c r="G203" s="36">
        <f>SUMIFS(СВЦЭМ!$E$39:$E$782,СВЦЭМ!$A$39:$A$782,$A203,СВЦЭМ!$B$39:$B$782,G$191)+'СЕТ СН'!$F$15</f>
        <v>214.89043052</v>
      </c>
      <c r="H203" s="36">
        <f>SUMIFS(СВЦЭМ!$E$39:$E$782,СВЦЭМ!$A$39:$A$782,$A203,СВЦЭМ!$B$39:$B$782,H$191)+'СЕТ СН'!$F$15</f>
        <v>204.33459139000001</v>
      </c>
      <c r="I203" s="36">
        <f>SUMIFS(СВЦЭМ!$E$39:$E$782,СВЦЭМ!$A$39:$A$782,$A203,СВЦЭМ!$B$39:$B$782,I$191)+'СЕТ СН'!$F$15</f>
        <v>187.48117083</v>
      </c>
      <c r="J203" s="36">
        <f>SUMIFS(СВЦЭМ!$E$39:$E$782,СВЦЭМ!$A$39:$A$782,$A203,СВЦЭМ!$B$39:$B$782,J$191)+'СЕТ СН'!$F$15</f>
        <v>169.41004099</v>
      </c>
      <c r="K203" s="36">
        <f>SUMIFS(СВЦЭМ!$E$39:$E$782,СВЦЭМ!$A$39:$A$782,$A203,СВЦЭМ!$B$39:$B$782,K$191)+'СЕТ СН'!$F$15</f>
        <v>165.17129358</v>
      </c>
      <c r="L203" s="36">
        <f>SUMIFS(СВЦЭМ!$E$39:$E$782,СВЦЭМ!$A$39:$A$782,$A203,СВЦЭМ!$B$39:$B$782,L$191)+'СЕТ СН'!$F$15</f>
        <v>161.47234089</v>
      </c>
      <c r="M203" s="36">
        <f>SUMIFS(СВЦЭМ!$E$39:$E$782,СВЦЭМ!$A$39:$A$782,$A203,СВЦЭМ!$B$39:$B$782,M$191)+'СЕТ СН'!$F$15</f>
        <v>160.32749224</v>
      </c>
      <c r="N203" s="36">
        <f>SUMIFS(СВЦЭМ!$E$39:$E$782,СВЦЭМ!$A$39:$A$782,$A203,СВЦЭМ!$B$39:$B$782,N$191)+'СЕТ СН'!$F$15</f>
        <v>161.52591455999999</v>
      </c>
      <c r="O203" s="36">
        <f>SUMIFS(СВЦЭМ!$E$39:$E$782,СВЦЭМ!$A$39:$A$782,$A203,СВЦЭМ!$B$39:$B$782,O$191)+'СЕТ СН'!$F$15</f>
        <v>163.99911087000001</v>
      </c>
      <c r="P203" s="36">
        <f>SUMIFS(СВЦЭМ!$E$39:$E$782,СВЦЭМ!$A$39:$A$782,$A203,СВЦЭМ!$B$39:$B$782,P$191)+'СЕТ СН'!$F$15</f>
        <v>169.31581815999999</v>
      </c>
      <c r="Q203" s="36">
        <f>SUMIFS(СВЦЭМ!$E$39:$E$782,СВЦЭМ!$A$39:$A$782,$A203,СВЦЭМ!$B$39:$B$782,Q$191)+'СЕТ СН'!$F$15</f>
        <v>170.76964609999999</v>
      </c>
      <c r="R203" s="36">
        <f>SUMIFS(СВЦЭМ!$E$39:$E$782,СВЦЭМ!$A$39:$A$782,$A203,СВЦЭМ!$B$39:$B$782,R$191)+'СЕТ СН'!$F$15</f>
        <v>170.44250794000001</v>
      </c>
      <c r="S203" s="36">
        <f>SUMIFS(СВЦЭМ!$E$39:$E$782,СВЦЭМ!$A$39:$A$782,$A203,СВЦЭМ!$B$39:$B$782,S$191)+'СЕТ СН'!$F$15</f>
        <v>162.23427577999999</v>
      </c>
      <c r="T203" s="36">
        <f>SUMIFS(СВЦЭМ!$E$39:$E$782,СВЦЭМ!$A$39:$A$782,$A203,СВЦЭМ!$B$39:$B$782,T$191)+'СЕТ СН'!$F$15</f>
        <v>160.18612279000001</v>
      </c>
      <c r="U203" s="36">
        <f>SUMIFS(СВЦЭМ!$E$39:$E$782,СВЦЭМ!$A$39:$A$782,$A203,СВЦЭМ!$B$39:$B$782,U$191)+'СЕТ СН'!$F$15</f>
        <v>160.00803865</v>
      </c>
      <c r="V203" s="36">
        <f>SUMIFS(СВЦЭМ!$E$39:$E$782,СВЦЭМ!$A$39:$A$782,$A203,СВЦЭМ!$B$39:$B$782,V$191)+'СЕТ СН'!$F$15</f>
        <v>161.46220507000001</v>
      </c>
      <c r="W203" s="36">
        <f>SUMIFS(СВЦЭМ!$E$39:$E$782,СВЦЭМ!$A$39:$A$782,$A203,СВЦЭМ!$B$39:$B$782,W$191)+'СЕТ СН'!$F$15</f>
        <v>163.18748011</v>
      </c>
      <c r="X203" s="36">
        <f>SUMIFS(СВЦЭМ!$E$39:$E$782,СВЦЭМ!$A$39:$A$782,$A203,СВЦЭМ!$B$39:$B$782,X$191)+'СЕТ СН'!$F$15</f>
        <v>162.77827808999999</v>
      </c>
      <c r="Y203" s="36">
        <f>SUMIFS(СВЦЭМ!$E$39:$E$782,СВЦЭМ!$A$39:$A$782,$A203,СВЦЭМ!$B$39:$B$782,Y$191)+'СЕТ СН'!$F$15</f>
        <v>176.07018719999999</v>
      </c>
    </row>
    <row r="204" spans="1:25" ht="15.75" x14ac:dyDescent="0.2">
      <c r="A204" s="35">
        <f t="shared" si="5"/>
        <v>44421</v>
      </c>
      <c r="B204" s="36">
        <f>SUMIFS(СВЦЭМ!$E$39:$E$782,СВЦЭМ!$A$39:$A$782,$A204,СВЦЭМ!$B$39:$B$782,B$191)+'СЕТ СН'!$F$15</f>
        <v>191.29481677999999</v>
      </c>
      <c r="C204" s="36">
        <f>SUMIFS(СВЦЭМ!$E$39:$E$782,СВЦЭМ!$A$39:$A$782,$A204,СВЦЭМ!$B$39:$B$782,C$191)+'СЕТ СН'!$F$15</f>
        <v>206.08246865999999</v>
      </c>
      <c r="D204" s="36">
        <f>SUMIFS(СВЦЭМ!$E$39:$E$782,СВЦЭМ!$A$39:$A$782,$A204,СВЦЭМ!$B$39:$B$782,D$191)+'СЕТ СН'!$F$15</f>
        <v>216.54696100000001</v>
      </c>
      <c r="E204" s="36">
        <f>SUMIFS(СВЦЭМ!$E$39:$E$782,СВЦЭМ!$A$39:$A$782,$A204,СВЦЭМ!$B$39:$B$782,E$191)+'СЕТ СН'!$F$15</f>
        <v>219.3650633</v>
      </c>
      <c r="F204" s="36">
        <f>SUMIFS(СВЦЭМ!$E$39:$E$782,СВЦЭМ!$A$39:$A$782,$A204,СВЦЭМ!$B$39:$B$782,F$191)+'СЕТ СН'!$F$15</f>
        <v>221.42267074</v>
      </c>
      <c r="G204" s="36">
        <f>SUMIFS(СВЦЭМ!$E$39:$E$782,СВЦЭМ!$A$39:$A$782,$A204,СВЦЭМ!$B$39:$B$782,G$191)+'СЕТ СН'!$F$15</f>
        <v>218.32508405999999</v>
      </c>
      <c r="H204" s="36">
        <f>SUMIFS(СВЦЭМ!$E$39:$E$782,СВЦЭМ!$A$39:$A$782,$A204,СВЦЭМ!$B$39:$B$782,H$191)+'СЕТ СН'!$F$15</f>
        <v>208.01861948000001</v>
      </c>
      <c r="I204" s="36">
        <f>SUMIFS(СВЦЭМ!$E$39:$E$782,СВЦЭМ!$A$39:$A$782,$A204,СВЦЭМ!$B$39:$B$782,I$191)+'СЕТ СН'!$F$15</f>
        <v>188.91289076999999</v>
      </c>
      <c r="J204" s="36">
        <f>SUMIFS(СВЦЭМ!$E$39:$E$782,СВЦЭМ!$A$39:$A$782,$A204,СВЦЭМ!$B$39:$B$782,J$191)+'СЕТ СН'!$F$15</f>
        <v>174.94535753</v>
      </c>
      <c r="K204" s="36">
        <f>SUMIFS(СВЦЭМ!$E$39:$E$782,СВЦЭМ!$A$39:$A$782,$A204,СВЦЭМ!$B$39:$B$782,K$191)+'СЕТ СН'!$F$15</f>
        <v>167.44846002</v>
      </c>
      <c r="L204" s="36">
        <f>SUMIFS(СВЦЭМ!$E$39:$E$782,СВЦЭМ!$A$39:$A$782,$A204,СВЦЭМ!$B$39:$B$782,L$191)+'СЕТ СН'!$F$15</f>
        <v>162.12521298999999</v>
      </c>
      <c r="M204" s="36">
        <f>SUMIFS(СВЦЭМ!$E$39:$E$782,СВЦЭМ!$A$39:$A$782,$A204,СВЦЭМ!$B$39:$B$782,M$191)+'СЕТ СН'!$F$15</f>
        <v>159.99756343999999</v>
      </c>
      <c r="N204" s="36">
        <f>SUMIFS(СВЦЭМ!$E$39:$E$782,СВЦЭМ!$A$39:$A$782,$A204,СВЦЭМ!$B$39:$B$782,N$191)+'СЕТ СН'!$F$15</f>
        <v>158.1829611</v>
      </c>
      <c r="O204" s="36">
        <f>SUMIFS(СВЦЭМ!$E$39:$E$782,СВЦЭМ!$A$39:$A$782,$A204,СВЦЭМ!$B$39:$B$782,O$191)+'СЕТ СН'!$F$15</f>
        <v>162.32905661000001</v>
      </c>
      <c r="P204" s="36">
        <f>SUMIFS(СВЦЭМ!$E$39:$E$782,СВЦЭМ!$A$39:$A$782,$A204,СВЦЭМ!$B$39:$B$782,P$191)+'СЕТ СН'!$F$15</f>
        <v>168.34444429000001</v>
      </c>
      <c r="Q204" s="36">
        <f>SUMIFS(СВЦЭМ!$E$39:$E$782,СВЦЭМ!$A$39:$A$782,$A204,СВЦЭМ!$B$39:$B$782,Q$191)+'СЕТ СН'!$F$15</f>
        <v>170.29410461000001</v>
      </c>
      <c r="R204" s="36">
        <f>SUMIFS(СВЦЭМ!$E$39:$E$782,СВЦЭМ!$A$39:$A$782,$A204,СВЦЭМ!$B$39:$B$782,R$191)+'СЕТ СН'!$F$15</f>
        <v>174.05129622999999</v>
      </c>
      <c r="S204" s="36">
        <f>SUMIFS(СВЦЭМ!$E$39:$E$782,СВЦЭМ!$A$39:$A$782,$A204,СВЦЭМ!$B$39:$B$782,S$191)+'СЕТ СН'!$F$15</f>
        <v>167.89972627</v>
      </c>
      <c r="T204" s="36">
        <f>SUMIFS(СВЦЭМ!$E$39:$E$782,СВЦЭМ!$A$39:$A$782,$A204,СВЦЭМ!$B$39:$B$782,T$191)+'СЕТ СН'!$F$15</f>
        <v>162.89137932</v>
      </c>
      <c r="U204" s="36">
        <f>SUMIFS(СВЦЭМ!$E$39:$E$782,СВЦЭМ!$A$39:$A$782,$A204,СВЦЭМ!$B$39:$B$782,U$191)+'СЕТ СН'!$F$15</f>
        <v>164.07190728</v>
      </c>
      <c r="V204" s="36">
        <f>SUMIFS(СВЦЭМ!$E$39:$E$782,СВЦЭМ!$A$39:$A$782,$A204,СВЦЭМ!$B$39:$B$782,V$191)+'СЕТ СН'!$F$15</f>
        <v>156.69184541999999</v>
      </c>
      <c r="W204" s="36">
        <f>SUMIFS(СВЦЭМ!$E$39:$E$782,СВЦЭМ!$A$39:$A$782,$A204,СВЦЭМ!$B$39:$B$782,W$191)+'СЕТ СН'!$F$15</f>
        <v>153.07515237000001</v>
      </c>
      <c r="X204" s="36">
        <f>SUMIFS(СВЦЭМ!$E$39:$E$782,СВЦЭМ!$A$39:$A$782,$A204,СВЦЭМ!$B$39:$B$782,X$191)+'СЕТ СН'!$F$15</f>
        <v>158.61525416999999</v>
      </c>
      <c r="Y204" s="36">
        <f>SUMIFS(СВЦЭМ!$E$39:$E$782,СВЦЭМ!$A$39:$A$782,$A204,СВЦЭМ!$B$39:$B$782,Y$191)+'СЕТ СН'!$F$15</f>
        <v>159.50433978000001</v>
      </c>
    </row>
    <row r="205" spans="1:25" ht="15.75" x14ac:dyDescent="0.2">
      <c r="A205" s="35">
        <f t="shared" si="5"/>
        <v>44422</v>
      </c>
      <c r="B205" s="36">
        <f>SUMIFS(СВЦЭМ!$E$39:$E$782,СВЦЭМ!$A$39:$A$782,$A205,СВЦЭМ!$B$39:$B$782,B$191)+'СЕТ СН'!$F$15</f>
        <v>136.34563499000001</v>
      </c>
      <c r="C205" s="36">
        <f>SUMIFS(СВЦЭМ!$E$39:$E$782,СВЦЭМ!$A$39:$A$782,$A205,СВЦЭМ!$B$39:$B$782,C$191)+'СЕТ СН'!$F$15</f>
        <v>149.86301628000001</v>
      </c>
      <c r="D205" s="36">
        <f>SUMIFS(СВЦЭМ!$E$39:$E$782,СВЦЭМ!$A$39:$A$782,$A205,СВЦЭМ!$B$39:$B$782,D$191)+'СЕТ СН'!$F$15</f>
        <v>162.17947441999999</v>
      </c>
      <c r="E205" s="36">
        <f>SUMIFS(СВЦЭМ!$E$39:$E$782,СВЦЭМ!$A$39:$A$782,$A205,СВЦЭМ!$B$39:$B$782,E$191)+'СЕТ СН'!$F$15</f>
        <v>162.95403784000001</v>
      </c>
      <c r="F205" s="36">
        <f>SUMIFS(СВЦЭМ!$E$39:$E$782,СВЦЭМ!$A$39:$A$782,$A205,СВЦЭМ!$B$39:$B$782,F$191)+'СЕТ СН'!$F$15</f>
        <v>164.47053360999999</v>
      </c>
      <c r="G205" s="36">
        <f>SUMIFS(СВЦЭМ!$E$39:$E$782,СВЦЭМ!$A$39:$A$782,$A205,СВЦЭМ!$B$39:$B$782,G$191)+'СЕТ СН'!$F$15</f>
        <v>175.78501854000001</v>
      </c>
      <c r="H205" s="36">
        <f>SUMIFS(СВЦЭМ!$E$39:$E$782,СВЦЭМ!$A$39:$A$782,$A205,СВЦЭМ!$B$39:$B$782,H$191)+'СЕТ СН'!$F$15</f>
        <v>166.08026425</v>
      </c>
      <c r="I205" s="36">
        <f>SUMIFS(СВЦЭМ!$E$39:$E$782,СВЦЭМ!$A$39:$A$782,$A205,СВЦЭМ!$B$39:$B$782,I$191)+'СЕТ СН'!$F$15</f>
        <v>147.67958365000001</v>
      </c>
      <c r="J205" s="36">
        <f>SUMIFS(СВЦЭМ!$E$39:$E$782,СВЦЭМ!$A$39:$A$782,$A205,СВЦЭМ!$B$39:$B$782,J$191)+'СЕТ СН'!$F$15</f>
        <v>129.19362803000001</v>
      </c>
      <c r="K205" s="36">
        <f>SUMIFS(СВЦЭМ!$E$39:$E$782,СВЦЭМ!$A$39:$A$782,$A205,СВЦЭМ!$B$39:$B$782,K$191)+'СЕТ СН'!$F$15</f>
        <v>122.19124142</v>
      </c>
      <c r="L205" s="36">
        <f>SUMIFS(СВЦЭМ!$E$39:$E$782,СВЦЭМ!$A$39:$A$782,$A205,СВЦЭМ!$B$39:$B$782,L$191)+'СЕТ СН'!$F$15</f>
        <v>116.82566995000001</v>
      </c>
      <c r="M205" s="36">
        <f>SUMIFS(СВЦЭМ!$E$39:$E$782,СВЦЭМ!$A$39:$A$782,$A205,СВЦЭМ!$B$39:$B$782,M$191)+'СЕТ СН'!$F$15</f>
        <v>116.07387276999999</v>
      </c>
      <c r="N205" s="36">
        <f>SUMIFS(СВЦЭМ!$E$39:$E$782,СВЦЭМ!$A$39:$A$782,$A205,СВЦЭМ!$B$39:$B$782,N$191)+'СЕТ СН'!$F$15</f>
        <v>117.88851648000001</v>
      </c>
      <c r="O205" s="36">
        <f>SUMIFS(СВЦЭМ!$E$39:$E$782,СВЦЭМ!$A$39:$A$782,$A205,СВЦЭМ!$B$39:$B$782,O$191)+'СЕТ СН'!$F$15</f>
        <v>122.86792708</v>
      </c>
      <c r="P205" s="36">
        <f>SUMIFS(СВЦЭМ!$E$39:$E$782,СВЦЭМ!$A$39:$A$782,$A205,СВЦЭМ!$B$39:$B$782,P$191)+'СЕТ СН'!$F$15</f>
        <v>129.96932698000001</v>
      </c>
      <c r="Q205" s="36">
        <f>SUMIFS(СВЦЭМ!$E$39:$E$782,СВЦЭМ!$A$39:$A$782,$A205,СВЦЭМ!$B$39:$B$782,Q$191)+'СЕТ СН'!$F$15</f>
        <v>132.29747793000001</v>
      </c>
      <c r="R205" s="36">
        <f>SUMIFS(СВЦЭМ!$E$39:$E$782,СВЦЭМ!$A$39:$A$782,$A205,СВЦЭМ!$B$39:$B$782,R$191)+'СЕТ СН'!$F$15</f>
        <v>131.57863198000001</v>
      </c>
      <c r="S205" s="36">
        <f>SUMIFS(СВЦЭМ!$E$39:$E$782,СВЦЭМ!$A$39:$A$782,$A205,СВЦЭМ!$B$39:$B$782,S$191)+'СЕТ СН'!$F$15</f>
        <v>123.91114743</v>
      </c>
      <c r="T205" s="36">
        <f>SUMIFS(СВЦЭМ!$E$39:$E$782,СВЦЭМ!$A$39:$A$782,$A205,СВЦЭМ!$B$39:$B$782,T$191)+'СЕТ СН'!$F$15</f>
        <v>119.56056146</v>
      </c>
      <c r="U205" s="36">
        <f>SUMIFS(СВЦЭМ!$E$39:$E$782,СВЦЭМ!$A$39:$A$782,$A205,СВЦЭМ!$B$39:$B$782,U$191)+'СЕТ СН'!$F$15</f>
        <v>119.39747688999999</v>
      </c>
      <c r="V205" s="36">
        <f>SUMIFS(СВЦЭМ!$E$39:$E$782,СВЦЭМ!$A$39:$A$782,$A205,СВЦЭМ!$B$39:$B$782,V$191)+'СЕТ СН'!$F$15</f>
        <v>119.18364338000001</v>
      </c>
      <c r="W205" s="36">
        <f>SUMIFS(СВЦЭМ!$E$39:$E$782,СВЦЭМ!$A$39:$A$782,$A205,СВЦЭМ!$B$39:$B$782,W$191)+'СЕТ СН'!$F$15</f>
        <v>120.76076435</v>
      </c>
      <c r="X205" s="36">
        <f>SUMIFS(СВЦЭМ!$E$39:$E$782,СВЦЭМ!$A$39:$A$782,$A205,СВЦЭМ!$B$39:$B$782,X$191)+'СЕТ СН'!$F$15</f>
        <v>127.72248517</v>
      </c>
      <c r="Y205" s="36">
        <f>SUMIFS(СВЦЭМ!$E$39:$E$782,СВЦЭМ!$A$39:$A$782,$A205,СВЦЭМ!$B$39:$B$782,Y$191)+'СЕТ СН'!$F$15</f>
        <v>136.56071177000001</v>
      </c>
    </row>
    <row r="206" spans="1:25" ht="15.75" x14ac:dyDescent="0.2">
      <c r="A206" s="35">
        <f t="shared" si="5"/>
        <v>44423</v>
      </c>
      <c r="B206" s="36">
        <f>SUMIFS(СВЦЭМ!$E$39:$E$782,СВЦЭМ!$A$39:$A$782,$A206,СВЦЭМ!$B$39:$B$782,B$191)+'СЕТ СН'!$F$15</f>
        <v>146.19793217</v>
      </c>
      <c r="C206" s="36">
        <f>SUMIFS(СВЦЭМ!$E$39:$E$782,СВЦЭМ!$A$39:$A$782,$A206,СВЦЭМ!$B$39:$B$782,C$191)+'СЕТ СН'!$F$15</f>
        <v>157.15754156</v>
      </c>
      <c r="D206" s="36">
        <f>SUMIFS(СВЦЭМ!$E$39:$E$782,СВЦЭМ!$A$39:$A$782,$A206,СВЦЭМ!$B$39:$B$782,D$191)+'СЕТ СН'!$F$15</f>
        <v>168.89316278000001</v>
      </c>
      <c r="E206" s="36">
        <f>SUMIFS(СВЦЭМ!$E$39:$E$782,СВЦЭМ!$A$39:$A$782,$A206,СВЦЭМ!$B$39:$B$782,E$191)+'СЕТ СН'!$F$15</f>
        <v>170.03734827</v>
      </c>
      <c r="F206" s="36">
        <f>SUMIFS(СВЦЭМ!$E$39:$E$782,СВЦЭМ!$A$39:$A$782,$A206,СВЦЭМ!$B$39:$B$782,F$191)+'СЕТ СН'!$F$15</f>
        <v>171.20909921000001</v>
      </c>
      <c r="G206" s="36">
        <f>SUMIFS(СВЦЭМ!$E$39:$E$782,СВЦЭМ!$A$39:$A$782,$A206,СВЦЭМ!$B$39:$B$782,G$191)+'СЕТ СН'!$F$15</f>
        <v>171.96111357999999</v>
      </c>
      <c r="H206" s="36">
        <f>SUMIFS(СВЦЭМ!$E$39:$E$782,СВЦЭМ!$A$39:$A$782,$A206,СВЦЭМ!$B$39:$B$782,H$191)+'СЕТ СН'!$F$15</f>
        <v>165.96260372</v>
      </c>
      <c r="I206" s="36">
        <f>SUMIFS(СВЦЭМ!$E$39:$E$782,СВЦЭМ!$A$39:$A$782,$A206,СВЦЭМ!$B$39:$B$782,I$191)+'СЕТ СН'!$F$15</f>
        <v>153.59883725</v>
      </c>
      <c r="J206" s="36">
        <f>SUMIFS(СВЦЭМ!$E$39:$E$782,СВЦЭМ!$A$39:$A$782,$A206,СВЦЭМ!$B$39:$B$782,J$191)+'СЕТ СН'!$F$15</f>
        <v>137.69915072000001</v>
      </c>
      <c r="K206" s="36">
        <f>SUMIFS(СВЦЭМ!$E$39:$E$782,СВЦЭМ!$A$39:$A$782,$A206,СВЦЭМ!$B$39:$B$782,K$191)+'СЕТ СН'!$F$15</f>
        <v>129.02026268</v>
      </c>
      <c r="L206" s="36">
        <f>SUMIFS(СВЦЭМ!$E$39:$E$782,СВЦЭМ!$A$39:$A$782,$A206,СВЦЭМ!$B$39:$B$782,L$191)+'СЕТ СН'!$F$15</f>
        <v>122.29751985999999</v>
      </c>
      <c r="M206" s="36">
        <f>SUMIFS(СВЦЭМ!$E$39:$E$782,СВЦЭМ!$A$39:$A$782,$A206,СВЦЭМ!$B$39:$B$782,M$191)+'СЕТ СН'!$F$15</f>
        <v>121.59923777</v>
      </c>
      <c r="N206" s="36">
        <f>SUMIFS(СВЦЭМ!$E$39:$E$782,СВЦЭМ!$A$39:$A$782,$A206,СВЦЭМ!$B$39:$B$782,N$191)+'СЕТ СН'!$F$15</f>
        <v>123.35523594</v>
      </c>
      <c r="O206" s="36">
        <f>SUMIFS(СВЦЭМ!$E$39:$E$782,СВЦЭМ!$A$39:$A$782,$A206,СВЦЭМ!$B$39:$B$782,O$191)+'СЕТ СН'!$F$15</f>
        <v>122.56061477</v>
      </c>
      <c r="P206" s="36">
        <f>SUMIFS(СВЦЭМ!$E$39:$E$782,СВЦЭМ!$A$39:$A$782,$A206,СВЦЭМ!$B$39:$B$782,P$191)+'СЕТ СН'!$F$15</f>
        <v>125.89334886</v>
      </c>
      <c r="Q206" s="36">
        <f>SUMIFS(СВЦЭМ!$E$39:$E$782,СВЦЭМ!$A$39:$A$782,$A206,СВЦЭМ!$B$39:$B$782,Q$191)+'СЕТ СН'!$F$15</f>
        <v>127.04915781</v>
      </c>
      <c r="R206" s="36">
        <f>SUMIFS(СВЦЭМ!$E$39:$E$782,СВЦЭМ!$A$39:$A$782,$A206,СВЦЭМ!$B$39:$B$782,R$191)+'СЕТ СН'!$F$15</f>
        <v>126.52364277</v>
      </c>
      <c r="S206" s="36">
        <f>SUMIFS(СВЦЭМ!$E$39:$E$782,СВЦЭМ!$A$39:$A$782,$A206,СВЦЭМ!$B$39:$B$782,S$191)+'СЕТ СН'!$F$15</f>
        <v>126.38432111</v>
      </c>
      <c r="T206" s="36">
        <f>SUMIFS(СВЦЭМ!$E$39:$E$782,СВЦЭМ!$A$39:$A$782,$A206,СВЦЭМ!$B$39:$B$782,T$191)+'СЕТ СН'!$F$15</f>
        <v>119.43700607</v>
      </c>
      <c r="U206" s="36">
        <f>SUMIFS(СВЦЭМ!$E$39:$E$782,СВЦЭМ!$A$39:$A$782,$A206,СВЦЭМ!$B$39:$B$782,U$191)+'СЕТ СН'!$F$15</f>
        <v>122.12540086</v>
      </c>
      <c r="V206" s="36">
        <f>SUMIFS(СВЦЭМ!$E$39:$E$782,СВЦЭМ!$A$39:$A$782,$A206,СВЦЭМ!$B$39:$B$782,V$191)+'СЕТ СН'!$F$15</f>
        <v>120.62294446999999</v>
      </c>
      <c r="W206" s="36">
        <f>SUMIFS(СВЦЭМ!$E$39:$E$782,СВЦЭМ!$A$39:$A$782,$A206,СВЦЭМ!$B$39:$B$782,W$191)+'СЕТ СН'!$F$15</f>
        <v>119.87321676000001</v>
      </c>
      <c r="X206" s="36">
        <f>SUMIFS(СВЦЭМ!$E$39:$E$782,СВЦЭМ!$A$39:$A$782,$A206,СВЦЭМ!$B$39:$B$782,X$191)+'СЕТ СН'!$F$15</f>
        <v>114.21097134999999</v>
      </c>
      <c r="Y206" s="36">
        <f>SUMIFS(СВЦЭМ!$E$39:$E$782,СВЦЭМ!$A$39:$A$782,$A206,СВЦЭМ!$B$39:$B$782,Y$191)+'СЕТ СН'!$F$15</f>
        <v>112.86602469</v>
      </c>
    </row>
    <row r="207" spans="1:25" ht="15.75" x14ac:dyDescent="0.2">
      <c r="A207" s="35">
        <f t="shared" si="5"/>
        <v>44424</v>
      </c>
      <c r="B207" s="36">
        <f>SUMIFS(СВЦЭМ!$E$39:$E$782,СВЦЭМ!$A$39:$A$782,$A207,СВЦЭМ!$B$39:$B$782,B$191)+'СЕТ СН'!$F$15</f>
        <v>139.06358272</v>
      </c>
      <c r="C207" s="36">
        <f>SUMIFS(СВЦЭМ!$E$39:$E$782,СВЦЭМ!$A$39:$A$782,$A207,СВЦЭМ!$B$39:$B$782,C$191)+'СЕТ СН'!$F$15</f>
        <v>151.28082207</v>
      </c>
      <c r="D207" s="36">
        <f>SUMIFS(СВЦЭМ!$E$39:$E$782,СВЦЭМ!$A$39:$A$782,$A207,СВЦЭМ!$B$39:$B$782,D$191)+'СЕТ СН'!$F$15</f>
        <v>161.98199113999999</v>
      </c>
      <c r="E207" s="36">
        <f>SUMIFS(СВЦЭМ!$E$39:$E$782,СВЦЭМ!$A$39:$A$782,$A207,СВЦЭМ!$B$39:$B$782,E$191)+'СЕТ СН'!$F$15</f>
        <v>171.04964050000001</v>
      </c>
      <c r="F207" s="36">
        <f>SUMIFS(СВЦЭМ!$E$39:$E$782,СВЦЭМ!$A$39:$A$782,$A207,СВЦЭМ!$B$39:$B$782,F$191)+'СЕТ СН'!$F$15</f>
        <v>171.68450811</v>
      </c>
      <c r="G207" s="36">
        <f>SUMIFS(СВЦЭМ!$E$39:$E$782,СВЦЭМ!$A$39:$A$782,$A207,СВЦЭМ!$B$39:$B$782,G$191)+'СЕТ СН'!$F$15</f>
        <v>171.53096836</v>
      </c>
      <c r="H207" s="36">
        <f>SUMIFS(СВЦЭМ!$E$39:$E$782,СВЦЭМ!$A$39:$A$782,$A207,СВЦЭМ!$B$39:$B$782,H$191)+'СЕТ СН'!$F$15</f>
        <v>175.17931056</v>
      </c>
      <c r="I207" s="36">
        <f>SUMIFS(СВЦЭМ!$E$39:$E$782,СВЦЭМ!$A$39:$A$782,$A207,СВЦЭМ!$B$39:$B$782,I$191)+'СЕТ СН'!$F$15</f>
        <v>186.88303235000001</v>
      </c>
      <c r="J207" s="36">
        <f>SUMIFS(СВЦЭМ!$E$39:$E$782,СВЦЭМ!$A$39:$A$782,$A207,СВЦЭМ!$B$39:$B$782,J$191)+'СЕТ СН'!$F$15</f>
        <v>182.20565783999999</v>
      </c>
      <c r="K207" s="36">
        <f>SUMIFS(СВЦЭМ!$E$39:$E$782,СВЦЭМ!$A$39:$A$782,$A207,СВЦЭМ!$B$39:$B$782,K$191)+'СЕТ СН'!$F$15</f>
        <v>163.72114463</v>
      </c>
      <c r="L207" s="36">
        <f>SUMIFS(СВЦЭМ!$E$39:$E$782,СВЦЭМ!$A$39:$A$782,$A207,СВЦЭМ!$B$39:$B$782,L$191)+'СЕТ СН'!$F$15</f>
        <v>149.80240338999999</v>
      </c>
      <c r="M207" s="36">
        <f>SUMIFS(СВЦЭМ!$E$39:$E$782,СВЦЭМ!$A$39:$A$782,$A207,СВЦЭМ!$B$39:$B$782,M$191)+'СЕТ СН'!$F$15</f>
        <v>149.31168195000001</v>
      </c>
      <c r="N207" s="36">
        <f>SUMIFS(СВЦЭМ!$E$39:$E$782,СВЦЭМ!$A$39:$A$782,$A207,СВЦЭМ!$B$39:$B$782,N$191)+'СЕТ СН'!$F$15</f>
        <v>149.28943308000001</v>
      </c>
      <c r="O207" s="36">
        <f>SUMIFS(СВЦЭМ!$E$39:$E$782,СВЦЭМ!$A$39:$A$782,$A207,СВЦЭМ!$B$39:$B$782,O$191)+'СЕТ СН'!$F$15</f>
        <v>147.93286721000001</v>
      </c>
      <c r="P207" s="36">
        <f>SUMIFS(СВЦЭМ!$E$39:$E$782,СВЦЭМ!$A$39:$A$782,$A207,СВЦЭМ!$B$39:$B$782,P$191)+'СЕТ СН'!$F$15</f>
        <v>157.80128110999999</v>
      </c>
      <c r="Q207" s="36">
        <f>SUMIFS(СВЦЭМ!$E$39:$E$782,СВЦЭМ!$A$39:$A$782,$A207,СВЦЭМ!$B$39:$B$782,Q$191)+'СЕТ СН'!$F$15</f>
        <v>155.63858113000001</v>
      </c>
      <c r="R207" s="36">
        <f>SUMIFS(СВЦЭМ!$E$39:$E$782,СВЦЭМ!$A$39:$A$782,$A207,СВЦЭМ!$B$39:$B$782,R$191)+'СЕТ СН'!$F$15</f>
        <v>153.81373629000001</v>
      </c>
      <c r="S207" s="36">
        <f>SUMIFS(СВЦЭМ!$E$39:$E$782,СВЦЭМ!$A$39:$A$782,$A207,СВЦЭМ!$B$39:$B$782,S$191)+'СЕТ СН'!$F$15</f>
        <v>149.61472936000001</v>
      </c>
      <c r="T207" s="36">
        <f>SUMIFS(СВЦЭМ!$E$39:$E$782,СВЦЭМ!$A$39:$A$782,$A207,СВЦЭМ!$B$39:$B$782,T$191)+'СЕТ СН'!$F$15</f>
        <v>150.08714033999999</v>
      </c>
      <c r="U207" s="36">
        <f>SUMIFS(СВЦЭМ!$E$39:$E$782,СВЦЭМ!$A$39:$A$782,$A207,СВЦЭМ!$B$39:$B$782,U$191)+'СЕТ СН'!$F$15</f>
        <v>151.75938224999999</v>
      </c>
      <c r="V207" s="36">
        <f>SUMIFS(СВЦЭМ!$E$39:$E$782,СВЦЭМ!$A$39:$A$782,$A207,СВЦЭМ!$B$39:$B$782,V$191)+'СЕТ СН'!$F$15</f>
        <v>153.83615911999999</v>
      </c>
      <c r="W207" s="36">
        <f>SUMIFS(СВЦЭМ!$E$39:$E$782,СВЦЭМ!$A$39:$A$782,$A207,СВЦЭМ!$B$39:$B$782,W$191)+'СЕТ СН'!$F$15</f>
        <v>154.85568064</v>
      </c>
      <c r="X207" s="36">
        <f>SUMIFS(СВЦЭМ!$E$39:$E$782,СВЦЭМ!$A$39:$A$782,$A207,СВЦЭМ!$B$39:$B$782,X$191)+'СЕТ СН'!$F$15</f>
        <v>143.57040143</v>
      </c>
      <c r="Y207" s="36">
        <f>SUMIFS(СВЦЭМ!$E$39:$E$782,СВЦЭМ!$A$39:$A$782,$A207,СВЦЭМ!$B$39:$B$782,Y$191)+'СЕТ СН'!$F$15</f>
        <v>136.70179028000001</v>
      </c>
    </row>
    <row r="208" spans="1:25" ht="15.75" x14ac:dyDescent="0.2">
      <c r="A208" s="35">
        <f t="shared" si="5"/>
        <v>44425</v>
      </c>
      <c r="B208" s="36">
        <f>SUMIFS(СВЦЭМ!$E$39:$E$782,СВЦЭМ!$A$39:$A$782,$A208,СВЦЭМ!$B$39:$B$782,B$191)+'СЕТ СН'!$F$15</f>
        <v>167.54386152999999</v>
      </c>
      <c r="C208" s="36">
        <f>SUMIFS(СВЦЭМ!$E$39:$E$782,СВЦЭМ!$A$39:$A$782,$A208,СВЦЭМ!$B$39:$B$782,C$191)+'СЕТ СН'!$F$15</f>
        <v>182.10486191000001</v>
      </c>
      <c r="D208" s="36">
        <f>SUMIFS(СВЦЭМ!$E$39:$E$782,СВЦЭМ!$A$39:$A$782,$A208,СВЦЭМ!$B$39:$B$782,D$191)+'СЕТ СН'!$F$15</f>
        <v>193.00109194999999</v>
      </c>
      <c r="E208" s="36">
        <f>SUMIFS(СВЦЭМ!$E$39:$E$782,СВЦЭМ!$A$39:$A$782,$A208,СВЦЭМ!$B$39:$B$782,E$191)+'СЕТ СН'!$F$15</f>
        <v>196.85129857999999</v>
      </c>
      <c r="F208" s="36">
        <f>SUMIFS(СВЦЭМ!$E$39:$E$782,СВЦЭМ!$A$39:$A$782,$A208,СВЦЭМ!$B$39:$B$782,F$191)+'СЕТ СН'!$F$15</f>
        <v>196.06290447000001</v>
      </c>
      <c r="G208" s="36">
        <f>SUMIFS(СВЦЭМ!$E$39:$E$782,СВЦЭМ!$A$39:$A$782,$A208,СВЦЭМ!$B$39:$B$782,G$191)+'СЕТ СН'!$F$15</f>
        <v>191.84797943999999</v>
      </c>
      <c r="H208" s="36">
        <f>SUMIFS(СВЦЭМ!$E$39:$E$782,СВЦЭМ!$A$39:$A$782,$A208,СВЦЭМ!$B$39:$B$782,H$191)+'СЕТ СН'!$F$15</f>
        <v>177.41217736999999</v>
      </c>
      <c r="I208" s="36">
        <f>SUMIFS(СВЦЭМ!$E$39:$E$782,СВЦЭМ!$A$39:$A$782,$A208,СВЦЭМ!$B$39:$B$782,I$191)+'СЕТ СН'!$F$15</f>
        <v>163.15864450999999</v>
      </c>
      <c r="J208" s="36">
        <f>SUMIFS(СВЦЭМ!$E$39:$E$782,СВЦЭМ!$A$39:$A$782,$A208,СВЦЭМ!$B$39:$B$782,J$191)+'СЕТ СН'!$F$15</f>
        <v>146.02974789999999</v>
      </c>
      <c r="K208" s="36">
        <f>SUMIFS(СВЦЭМ!$E$39:$E$782,СВЦЭМ!$A$39:$A$782,$A208,СВЦЭМ!$B$39:$B$782,K$191)+'СЕТ СН'!$F$15</f>
        <v>145.15080628000001</v>
      </c>
      <c r="L208" s="36">
        <f>SUMIFS(СВЦЭМ!$E$39:$E$782,СВЦЭМ!$A$39:$A$782,$A208,СВЦЭМ!$B$39:$B$782,L$191)+'СЕТ СН'!$F$15</f>
        <v>150.33016057</v>
      </c>
      <c r="M208" s="36">
        <f>SUMIFS(СВЦЭМ!$E$39:$E$782,СВЦЭМ!$A$39:$A$782,$A208,СВЦЭМ!$B$39:$B$782,M$191)+'СЕТ СН'!$F$15</f>
        <v>151.76096188</v>
      </c>
      <c r="N208" s="36">
        <f>SUMIFS(СВЦЭМ!$E$39:$E$782,СВЦЭМ!$A$39:$A$782,$A208,СВЦЭМ!$B$39:$B$782,N$191)+'СЕТ СН'!$F$15</f>
        <v>151.39601164000001</v>
      </c>
      <c r="O208" s="36">
        <f>SUMIFS(СВЦЭМ!$E$39:$E$782,СВЦЭМ!$A$39:$A$782,$A208,СВЦЭМ!$B$39:$B$782,O$191)+'СЕТ СН'!$F$15</f>
        <v>146.15830270000001</v>
      </c>
      <c r="P208" s="36">
        <f>SUMIFS(СВЦЭМ!$E$39:$E$782,СВЦЭМ!$A$39:$A$782,$A208,СВЦЭМ!$B$39:$B$782,P$191)+'СЕТ СН'!$F$15</f>
        <v>148.53368745</v>
      </c>
      <c r="Q208" s="36">
        <f>SUMIFS(СВЦЭМ!$E$39:$E$782,СВЦЭМ!$A$39:$A$782,$A208,СВЦЭМ!$B$39:$B$782,Q$191)+'СЕТ СН'!$F$15</f>
        <v>149.20732136999999</v>
      </c>
      <c r="R208" s="36">
        <f>SUMIFS(СВЦЭМ!$E$39:$E$782,СВЦЭМ!$A$39:$A$782,$A208,СВЦЭМ!$B$39:$B$782,R$191)+'СЕТ СН'!$F$15</f>
        <v>149.57603319</v>
      </c>
      <c r="S208" s="36">
        <f>SUMIFS(СВЦЭМ!$E$39:$E$782,СВЦЭМ!$A$39:$A$782,$A208,СВЦЭМ!$B$39:$B$782,S$191)+'СЕТ СН'!$F$15</f>
        <v>144.47399089000001</v>
      </c>
      <c r="T208" s="36">
        <f>SUMIFS(СВЦЭМ!$E$39:$E$782,СВЦЭМ!$A$39:$A$782,$A208,СВЦЭМ!$B$39:$B$782,T$191)+'СЕТ СН'!$F$15</f>
        <v>140.89099442</v>
      </c>
      <c r="U208" s="36">
        <f>SUMIFS(СВЦЭМ!$E$39:$E$782,СВЦЭМ!$A$39:$A$782,$A208,СВЦЭМ!$B$39:$B$782,U$191)+'СЕТ СН'!$F$15</f>
        <v>140.52709038</v>
      </c>
      <c r="V208" s="36">
        <f>SUMIFS(СВЦЭМ!$E$39:$E$782,СВЦЭМ!$A$39:$A$782,$A208,СВЦЭМ!$B$39:$B$782,V$191)+'СЕТ СН'!$F$15</f>
        <v>143.08973667999999</v>
      </c>
      <c r="W208" s="36">
        <f>SUMIFS(СВЦЭМ!$E$39:$E$782,СВЦЭМ!$A$39:$A$782,$A208,СВЦЭМ!$B$39:$B$782,W$191)+'СЕТ СН'!$F$15</f>
        <v>148.05789182999999</v>
      </c>
      <c r="X208" s="36">
        <f>SUMIFS(СВЦЭМ!$E$39:$E$782,СВЦЭМ!$A$39:$A$782,$A208,СВЦЭМ!$B$39:$B$782,X$191)+'СЕТ СН'!$F$15</f>
        <v>141.74692361999999</v>
      </c>
      <c r="Y208" s="36">
        <f>SUMIFS(СВЦЭМ!$E$39:$E$782,СВЦЭМ!$A$39:$A$782,$A208,СВЦЭМ!$B$39:$B$782,Y$191)+'СЕТ СН'!$F$15</f>
        <v>147.51663558000001</v>
      </c>
    </row>
    <row r="209" spans="1:25" ht="15.75" x14ac:dyDescent="0.2">
      <c r="A209" s="35">
        <f t="shared" si="5"/>
        <v>44426</v>
      </c>
      <c r="B209" s="36">
        <f>SUMIFS(СВЦЭМ!$E$39:$E$782,СВЦЭМ!$A$39:$A$782,$A209,СВЦЭМ!$B$39:$B$782,B$191)+'СЕТ СН'!$F$15</f>
        <v>164.93333311999999</v>
      </c>
      <c r="C209" s="36">
        <f>SUMIFS(СВЦЭМ!$E$39:$E$782,СВЦЭМ!$A$39:$A$782,$A209,СВЦЭМ!$B$39:$B$782,C$191)+'СЕТ СН'!$F$15</f>
        <v>179.69308294999999</v>
      </c>
      <c r="D209" s="36">
        <f>SUMIFS(СВЦЭМ!$E$39:$E$782,СВЦЭМ!$A$39:$A$782,$A209,СВЦЭМ!$B$39:$B$782,D$191)+'СЕТ СН'!$F$15</f>
        <v>190.94932967</v>
      </c>
      <c r="E209" s="36">
        <f>SUMIFS(СВЦЭМ!$E$39:$E$782,СВЦЭМ!$A$39:$A$782,$A209,СВЦЭМ!$B$39:$B$782,E$191)+'СЕТ СН'!$F$15</f>
        <v>193.37031102</v>
      </c>
      <c r="F209" s="36">
        <f>SUMIFS(СВЦЭМ!$E$39:$E$782,СВЦЭМ!$A$39:$A$782,$A209,СВЦЭМ!$B$39:$B$782,F$191)+'СЕТ СН'!$F$15</f>
        <v>191.43490409</v>
      </c>
      <c r="G209" s="36">
        <f>SUMIFS(СВЦЭМ!$E$39:$E$782,СВЦЭМ!$A$39:$A$782,$A209,СВЦЭМ!$B$39:$B$782,G$191)+'СЕТ СН'!$F$15</f>
        <v>189.55403433000001</v>
      </c>
      <c r="H209" s="36">
        <f>SUMIFS(СВЦЭМ!$E$39:$E$782,СВЦЭМ!$A$39:$A$782,$A209,СВЦЭМ!$B$39:$B$782,H$191)+'СЕТ СН'!$F$15</f>
        <v>181.87795249999999</v>
      </c>
      <c r="I209" s="36">
        <f>SUMIFS(СВЦЭМ!$E$39:$E$782,СВЦЭМ!$A$39:$A$782,$A209,СВЦЭМ!$B$39:$B$782,I$191)+'СЕТ СН'!$F$15</f>
        <v>170.83768284000001</v>
      </c>
      <c r="J209" s="36">
        <f>SUMIFS(СВЦЭМ!$E$39:$E$782,СВЦЭМ!$A$39:$A$782,$A209,СВЦЭМ!$B$39:$B$782,J$191)+'СЕТ СН'!$F$15</f>
        <v>159.38957210999999</v>
      </c>
      <c r="K209" s="36">
        <f>SUMIFS(СВЦЭМ!$E$39:$E$782,СВЦЭМ!$A$39:$A$782,$A209,СВЦЭМ!$B$39:$B$782,K$191)+'СЕТ СН'!$F$15</f>
        <v>165.40480754000001</v>
      </c>
      <c r="L209" s="36">
        <f>SUMIFS(СВЦЭМ!$E$39:$E$782,СВЦЭМ!$A$39:$A$782,$A209,СВЦЭМ!$B$39:$B$782,L$191)+'СЕТ СН'!$F$15</f>
        <v>168.77032145999999</v>
      </c>
      <c r="M209" s="36">
        <f>SUMIFS(СВЦЭМ!$E$39:$E$782,СВЦЭМ!$A$39:$A$782,$A209,СВЦЭМ!$B$39:$B$782,M$191)+'СЕТ СН'!$F$15</f>
        <v>169.50060499</v>
      </c>
      <c r="N209" s="36">
        <f>SUMIFS(СВЦЭМ!$E$39:$E$782,СВЦЭМ!$A$39:$A$782,$A209,СВЦЭМ!$B$39:$B$782,N$191)+'СЕТ СН'!$F$15</f>
        <v>168.27066682</v>
      </c>
      <c r="O209" s="36">
        <f>SUMIFS(СВЦЭМ!$E$39:$E$782,СВЦЭМ!$A$39:$A$782,$A209,СВЦЭМ!$B$39:$B$782,O$191)+'СЕТ СН'!$F$15</f>
        <v>164.57884558000001</v>
      </c>
      <c r="P209" s="36">
        <f>SUMIFS(СВЦЭМ!$E$39:$E$782,СВЦЭМ!$A$39:$A$782,$A209,СВЦЭМ!$B$39:$B$782,P$191)+'СЕТ СН'!$F$15</f>
        <v>154.23589362000001</v>
      </c>
      <c r="Q209" s="36">
        <f>SUMIFS(СВЦЭМ!$E$39:$E$782,СВЦЭМ!$A$39:$A$782,$A209,СВЦЭМ!$B$39:$B$782,Q$191)+'СЕТ СН'!$F$15</f>
        <v>153.72053675999999</v>
      </c>
      <c r="R209" s="36">
        <f>SUMIFS(СВЦЭМ!$E$39:$E$782,СВЦЭМ!$A$39:$A$782,$A209,СВЦЭМ!$B$39:$B$782,R$191)+'СЕТ СН'!$F$15</f>
        <v>152.68180957000001</v>
      </c>
      <c r="S209" s="36">
        <f>SUMIFS(СВЦЭМ!$E$39:$E$782,СВЦЭМ!$A$39:$A$782,$A209,СВЦЭМ!$B$39:$B$782,S$191)+'СЕТ СН'!$F$15</f>
        <v>145.26563902000001</v>
      </c>
      <c r="T209" s="36">
        <f>SUMIFS(СВЦЭМ!$E$39:$E$782,СВЦЭМ!$A$39:$A$782,$A209,СВЦЭМ!$B$39:$B$782,T$191)+'СЕТ СН'!$F$15</f>
        <v>141.10201509000001</v>
      </c>
      <c r="U209" s="36">
        <f>SUMIFS(СВЦЭМ!$E$39:$E$782,СВЦЭМ!$A$39:$A$782,$A209,СВЦЭМ!$B$39:$B$782,U$191)+'СЕТ СН'!$F$15</f>
        <v>138.69907839999999</v>
      </c>
      <c r="V209" s="36">
        <f>SUMIFS(СВЦЭМ!$E$39:$E$782,СВЦЭМ!$A$39:$A$782,$A209,СВЦЭМ!$B$39:$B$782,V$191)+'СЕТ СН'!$F$15</f>
        <v>141.65029411</v>
      </c>
      <c r="W209" s="36">
        <f>SUMIFS(СВЦЭМ!$E$39:$E$782,СВЦЭМ!$A$39:$A$782,$A209,СВЦЭМ!$B$39:$B$782,W$191)+'СЕТ СН'!$F$15</f>
        <v>153.59296094999999</v>
      </c>
      <c r="X209" s="36">
        <f>SUMIFS(СВЦЭМ!$E$39:$E$782,СВЦЭМ!$A$39:$A$782,$A209,СВЦЭМ!$B$39:$B$782,X$191)+'СЕТ СН'!$F$15</f>
        <v>142.72546138999999</v>
      </c>
      <c r="Y209" s="36">
        <f>SUMIFS(СВЦЭМ!$E$39:$E$782,СВЦЭМ!$A$39:$A$782,$A209,СВЦЭМ!$B$39:$B$782,Y$191)+'СЕТ СН'!$F$15</f>
        <v>139.8763739</v>
      </c>
    </row>
    <row r="210" spans="1:25" ht="15.75" x14ac:dyDescent="0.2">
      <c r="A210" s="35">
        <f t="shared" si="5"/>
        <v>44427</v>
      </c>
      <c r="B210" s="36">
        <f>SUMIFS(СВЦЭМ!$E$39:$E$782,СВЦЭМ!$A$39:$A$782,$A210,СВЦЭМ!$B$39:$B$782,B$191)+'СЕТ СН'!$F$15</f>
        <v>154.60188693000001</v>
      </c>
      <c r="C210" s="36">
        <f>SUMIFS(СВЦЭМ!$E$39:$E$782,СВЦЭМ!$A$39:$A$782,$A210,СВЦЭМ!$B$39:$B$782,C$191)+'СЕТ СН'!$F$15</f>
        <v>171.44989923</v>
      </c>
      <c r="D210" s="36">
        <f>SUMIFS(СВЦЭМ!$E$39:$E$782,СВЦЭМ!$A$39:$A$782,$A210,СВЦЭМ!$B$39:$B$782,D$191)+'СЕТ СН'!$F$15</f>
        <v>183.44144484</v>
      </c>
      <c r="E210" s="36">
        <f>SUMIFS(СВЦЭМ!$E$39:$E$782,СВЦЭМ!$A$39:$A$782,$A210,СВЦЭМ!$B$39:$B$782,E$191)+'СЕТ СН'!$F$15</f>
        <v>188.13014759999999</v>
      </c>
      <c r="F210" s="36">
        <f>SUMIFS(СВЦЭМ!$E$39:$E$782,СВЦЭМ!$A$39:$A$782,$A210,СВЦЭМ!$B$39:$B$782,F$191)+'СЕТ СН'!$F$15</f>
        <v>186.26684078</v>
      </c>
      <c r="G210" s="36">
        <f>SUMIFS(СВЦЭМ!$E$39:$E$782,СВЦЭМ!$A$39:$A$782,$A210,СВЦЭМ!$B$39:$B$782,G$191)+'СЕТ СН'!$F$15</f>
        <v>182.84148619999999</v>
      </c>
      <c r="H210" s="36">
        <f>SUMIFS(СВЦЭМ!$E$39:$E$782,СВЦЭМ!$A$39:$A$782,$A210,СВЦЭМ!$B$39:$B$782,H$191)+'СЕТ СН'!$F$15</f>
        <v>169.98885708</v>
      </c>
      <c r="I210" s="36">
        <f>SUMIFS(СВЦЭМ!$E$39:$E$782,СВЦЭМ!$A$39:$A$782,$A210,СВЦЭМ!$B$39:$B$782,I$191)+'СЕТ СН'!$F$15</f>
        <v>159.53235638999999</v>
      </c>
      <c r="J210" s="36">
        <f>SUMIFS(СВЦЭМ!$E$39:$E$782,СВЦЭМ!$A$39:$A$782,$A210,СВЦЭМ!$B$39:$B$782,J$191)+'СЕТ СН'!$F$15</f>
        <v>143.04854642000001</v>
      </c>
      <c r="K210" s="36">
        <f>SUMIFS(СВЦЭМ!$E$39:$E$782,СВЦЭМ!$A$39:$A$782,$A210,СВЦЭМ!$B$39:$B$782,K$191)+'СЕТ СН'!$F$15</f>
        <v>142.48394615999999</v>
      </c>
      <c r="L210" s="36">
        <f>SUMIFS(СВЦЭМ!$E$39:$E$782,СВЦЭМ!$A$39:$A$782,$A210,СВЦЭМ!$B$39:$B$782,L$191)+'СЕТ СН'!$F$15</f>
        <v>141.58199436999999</v>
      </c>
      <c r="M210" s="36">
        <f>SUMIFS(СВЦЭМ!$E$39:$E$782,СВЦЭМ!$A$39:$A$782,$A210,СВЦЭМ!$B$39:$B$782,M$191)+'СЕТ СН'!$F$15</f>
        <v>143.07237592000001</v>
      </c>
      <c r="N210" s="36">
        <f>SUMIFS(СВЦЭМ!$E$39:$E$782,СВЦЭМ!$A$39:$A$782,$A210,СВЦЭМ!$B$39:$B$782,N$191)+'СЕТ СН'!$F$15</f>
        <v>142.18534363000001</v>
      </c>
      <c r="O210" s="36">
        <f>SUMIFS(СВЦЭМ!$E$39:$E$782,СВЦЭМ!$A$39:$A$782,$A210,СВЦЭМ!$B$39:$B$782,O$191)+'СЕТ СН'!$F$15</f>
        <v>142.16127441</v>
      </c>
      <c r="P210" s="36">
        <f>SUMIFS(СВЦЭМ!$E$39:$E$782,СВЦЭМ!$A$39:$A$782,$A210,СВЦЭМ!$B$39:$B$782,P$191)+'СЕТ СН'!$F$15</f>
        <v>154.31830687999999</v>
      </c>
      <c r="Q210" s="36">
        <f>SUMIFS(СВЦЭМ!$E$39:$E$782,СВЦЭМ!$A$39:$A$782,$A210,СВЦЭМ!$B$39:$B$782,Q$191)+'СЕТ СН'!$F$15</f>
        <v>153.87102736</v>
      </c>
      <c r="R210" s="36">
        <f>SUMIFS(СВЦЭМ!$E$39:$E$782,СВЦЭМ!$A$39:$A$782,$A210,СВЦЭМ!$B$39:$B$782,R$191)+'СЕТ СН'!$F$15</f>
        <v>153.13931011</v>
      </c>
      <c r="S210" s="36">
        <f>SUMIFS(СВЦЭМ!$E$39:$E$782,СВЦЭМ!$A$39:$A$782,$A210,СВЦЭМ!$B$39:$B$782,S$191)+'СЕТ СН'!$F$15</f>
        <v>158.15262620999999</v>
      </c>
      <c r="T210" s="36">
        <f>SUMIFS(СВЦЭМ!$E$39:$E$782,СВЦЭМ!$A$39:$A$782,$A210,СВЦЭМ!$B$39:$B$782,T$191)+'СЕТ СН'!$F$15</f>
        <v>150.54138272</v>
      </c>
      <c r="U210" s="36">
        <f>SUMIFS(СВЦЭМ!$E$39:$E$782,СВЦЭМ!$A$39:$A$782,$A210,СВЦЭМ!$B$39:$B$782,U$191)+'СЕТ СН'!$F$15</f>
        <v>145.00410764</v>
      </c>
      <c r="V210" s="36">
        <f>SUMIFS(СВЦЭМ!$E$39:$E$782,СВЦЭМ!$A$39:$A$782,$A210,СВЦЭМ!$B$39:$B$782,V$191)+'СЕТ СН'!$F$15</f>
        <v>147.62506662999999</v>
      </c>
      <c r="W210" s="36">
        <f>SUMIFS(СВЦЭМ!$E$39:$E$782,СВЦЭМ!$A$39:$A$782,$A210,СВЦЭМ!$B$39:$B$782,W$191)+'СЕТ СН'!$F$15</f>
        <v>150.55120563</v>
      </c>
      <c r="X210" s="36">
        <f>SUMIFS(СВЦЭМ!$E$39:$E$782,СВЦЭМ!$A$39:$A$782,$A210,СВЦЭМ!$B$39:$B$782,X$191)+'СЕТ СН'!$F$15</f>
        <v>142.51440051</v>
      </c>
      <c r="Y210" s="36">
        <f>SUMIFS(СВЦЭМ!$E$39:$E$782,СВЦЭМ!$A$39:$A$782,$A210,СВЦЭМ!$B$39:$B$782,Y$191)+'СЕТ СН'!$F$15</f>
        <v>138.07736617</v>
      </c>
    </row>
    <row r="211" spans="1:25" ht="15.75" x14ac:dyDescent="0.2">
      <c r="A211" s="35">
        <f t="shared" si="5"/>
        <v>44428</v>
      </c>
      <c r="B211" s="36">
        <f>SUMIFS(СВЦЭМ!$E$39:$E$782,СВЦЭМ!$A$39:$A$782,$A211,СВЦЭМ!$B$39:$B$782,B$191)+'СЕТ СН'!$F$15</f>
        <v>157.76542203</v>
      </c>
      <c r="C211" s="36">
        <f>SUMIFS(СВЦЭМ!$E$39:$E$782,СВЦЭМ!$A$39:$A$782,$A211,СВЦЭМ!$B$39:$B$782,C$191)+'СЕТ СН'!$F$15</f>
        <v>169.07032201999999</v>
      </c>
      <c r="D211" s="36">
        <f>SUMIFS(СВЦЭМ!$E$39:$E$782,СВЦЭМ!$A$39:$A$782,$A211,СВЦЭМ!$B$39:$B$782,D$191)+'СЕТ СН'!$F$15</f>
        <v>181.65553725999999</v>
      </c>
      <c r="E211" s="36">
        <f>SUMIFS(СВЦЭМ!$E$39:$E$782,СВЦЭМ!$A$39:$A$782,$A211,СВЦЭМ!$B$39:$B$782,E$191)+'СЕТ СН'!$F$15</f>
        <v>184.43500209999999</v>
      </c>
      <c r="F211" s="36">
        <f>SUMIFS(СВЦЭМ!$E$39:$E$782,СВЦЭМ!$A$39:$A$782,$A211,СВЦЭМ!$B$39:$B$782,F$191)+'СЕТ СН'!$F$15</f>
        <v>183.91077508000001</v>
      </c>
      <c r="G211" s="36">
        <f>SUMIFS(СВЦЭМ!$E$39:$E$782,СВЦЭМ!$A$39:$A$782,$A211,СВЦЭМ!$B$39:$B$782,G$191)+'СЕТ СН'!$F$15</f>
        <v>180.82149029000001</v>
      </c>
      <c r="H211" s="36">
        <f>SUMIFS(СВЦЭМ!$E$39:$E$782,СВЦЭМ!$A$39:$A$782,$A211,СВЦЭМ!$B$39:$B$782,H$191)+'СЕТ СН'!$F$15</f>
        <v>169.41401225999999</v>
      </c>
      <c r="I211" s="36">
        <f>SUMIFS(СВЦЭМ!$E$39:$E$782,СВЦЭМ!$A$39:$A$782,$A211,СВЦЭМ!$B$39:$B$782,I$191)+'СЕТ СН'!$F$15</f>
        <v>152.35513773</v>
      </c>
      <c r="J211" s="36">
        <f>SUMIFS(СВЦЭМ!$E$39:$E$782,СВЦЭМ!$A$39:$A$782,$A211,СВЦЭМ!$B$39:$B$782,J$191)+'СЕТ СН'!$F$15</f>
        <v>138.96273683999999</v>
      </c>
      <c r="K211" s="36">
        <f>SUMIFS(СВЦЭМ!$E$39:$E$782,СВЦЭМ!$A$39:$A$782,$A211,СВЦЭМ!$B$39:$B$782,K$191)+'СЕТ СН'!$F$15</f>
        <v>135.21909636999999</v>
      </c>
      <c r="L211" s="36">
        <f>SUMIFS(СВЦЭМ!$E$39:$E$782,СВЦЭМ!$A$39:$A$782,$A211,СВЦЭМ!$B$39:$B$782,L$191)+'СЕТ СН'!$F$15</f>
        <v>135.90419799</v>
      </c>
      <c r="M211" s="36">
        <f>SUMIFS(СВЦЭМ!$E$39:$E$782,СВЦЭМ!$A$39:$A$782,$A211,СВЦЭМ!$B$39:$B$782,M$191)+'СЕТ СН'!$F$15</f>
        <v>132.74671647</v>
      </c>
      <c r="N211" s="36">
        <f>SUMIFS(СВЦЭМ!$E$39:$E$782,СВЦЭМ!$A$39:$A$782,$A211,СВЦЭМ!$B$39:$B$782,N$191)+'СЕТ СН'!$F$15</f>
        <v>132.22415644</v>
      </c>
      <c r="O211" s="36">
        <f>SUMIFS(СВЦЭМ!$E$39:$E$782,СВЦЭМ!$A$39:$A$782,$A211,СВЦЭМ!$B$39:$B$782,O$191)+'СЕТ СН'!$F$15</f>
        <v>133.46248446000001</v>
      </c>
      <c r="P211" s="36">
        <f>SUMIFS(СВЦЭМ!$E$39:$E$782,СВЦЭМ!$A$39:$A$782,$A211,СВЦЭМ!$B$39:$B$782,P$191)+'СЕТ СН'!$F$15</f>
        <v>141.98171242000001</v>
      </c>
      <c r="Q211" s="36">
        <f>SUMIFS(СВЦЭМ!$E$39:$E$782,СВЦЭМ!$A$39:$A$782,$A211,СВЦЭМ!$B$39:$B$782,Q$191)+'СЕТ СН'!$F$15</f>
        <v>141.68157389000001</v>
      </c>
      <c r="R211" s="36">
        <f>SUMIFS(СВЦЭМ!$E$39:$E$782,СВЦЭМ!$A$39:$A$782,$A211,СВЦЭМ!$B$39:$B$782,R$191)+'СЕТ СН'!$F$15</f>
        <v>141.14115236999999</v>
      </c>
      <c r="S211" s="36">
        <f>SUMIFS(СВЦЭМ!$E$39:$E$782,СВЦЭМ!$A$39:$A$782,$A211,СВЦЭМ!$B$39:$B$782,S$191)+'СЕТ СН'!$F$15</f>
        <v>141.12464281999999</v>
      </c>
      <c r="T211" s="36">
        <f>SUMIFS(СВЦЭМ!$E$39:$E$782,СВЦЭМ!$A$39:$A$782,$A211,СВЦЭМ!$B$39:$B$782,T$191)+'СЕТ СН'!$F$15</f>
        <v>137.17905175999999</v>
      </c>
      <c r="U211" s="36">
        <f>SUMIFS(СВЦЭМ!$E$39:$E$782,СВЦЭМ!$A$39:$A$782,$A211,СВЦЭМ!$B$39:$B$782,U$191)+'СЕТ СН'!$F$15</f>
        <v>134.77024953</v>
      </c>
      <c r="V211" s="36">
        <f>SUMIFS(СВЦЭМ!$E$39:$E$782,СВЦЭМ!$A$39:$A$782,$A211,СВЦЭМ!$B$39:$B$782,V$191)+'СЕТ СН'!$F$15</f>
        <v>142.57842536000001</v>
      </c>
      <c r="W211" s="36">
        <f>SUMIFS(СВЦЭМ!$E$39:$E$782,СВЦЭМ!$A$39:$A$782,$A211,СВЦЭМ!$B$39:$B$782,W$191)+'СЕТ СН'!$F$15</f>
        <v>145.48223537000001</v>
      </c>
      <c r="X211" s="36">
        <f>SUMIFS(СВЦЭМ!$E$39:$E$782,СВЦЭМ!$A$39:$A$782,$A211,СВЦЭМ!$B$39:$B$782,X$191)+'СЕТ СН'!$F$15</f>
        <v>134.23492557</v>
      </c>
      <c r="Y211" s="36">
        <f>SUMIFS(СВЦЭМ!$E$39:$E$782,СВЦЭМ!$A$39:$A$782,$A211,СВЦЭМ!$B$39:$B$782,Y$191)+'СЕТ СН'!$F$15</f>
        <v>135.19415936999999</v>
      </c>
    </row>
    <row r="212" spans="1:25" ht="15.75" x14ac:dyDescent="0.2">
      <c r="A212" s="35">
        <f t="shared" si="5"/>
        <v>44429</v>
      </c>
      <c r="B212" s="36">
        <f>SUMIFS(СВЦЭМ!$E$39:$E$782,СВЦЭМ!$A$39:$A$782,$A212,СВЦЭМ!$B$39:$B$782,B$191)+'СЕТ СН'!$F$15</f>
        <v>147.4753383</v>
      </c>
      <c r="C212" s="36">
        <f>SUMIFS(СВЦЭМ!$E$39:$E$782,СВЦЭМ!$A$39:$A$782,$A212,СВЦЭМ!$B$39:$B$782,C$191)+'СЕТ СН'!$F$15</f>
        <v>161.38732730000001</v>
      </c>
      <c r="D212" s="36">
        <f>SUMIFS(СВЦЭМ!$E$39:$E$782,СВЦЭМ!$A$39:$A$782,$A212,СВЦЭМ!$B$39:$B$782,D$191)+'СЕТ СН'!$F$15</f>
        <v>172.63836402999999</v>
      </c>
      <c r="E212" s="36">
        <f>SUMIFS(СВЦЭМ!$E$39:$E$782,СВЦЭМ!$A$39:$A$782,$A212,СВЦЭМ!$B$39:$B$782,E$191)+'СЕТ СН'!$F$15</f>
        <v>176.80740374000001</v>
      </c>
      <c r="F212" s="36">
        <f>SUMIFS(СВЦЭМ!$E$39:$E$782,СВЦЭМ!$A$39:$A$782,$A212,СВЦЭМ!$B$39:$B$782,F$191)+'СЕТ СН'!$F$15</f>
        <v>177.60564639</v>
      </c>
      <c r="G212" s="36">
        <f>SUMIFS(СВЦЭМ!$E$39:$E$782,СВЦЭМ!$A$39:$A$782,$A212,СВЦЭМ!$B$39:$B$782,G$191)+'СЕТ СН'!$F$15</f>
        <v>176.60106053999999</v>
      </c>
      <c r="H212" s="36">
        <f>SUMIFS(СВЦЭМ!$E$39:$E$782,СВЦЭМ!$A$39:$A$782,$A212,СВЦЭМ!$B$39:$B$782,H$191)+'СЕТ СН'!$F$15</f>
        <v>168.51804737000001</v>
      </c>
      <c r="I212" s="36">
        <f>SUMIFS(СВЦЭМ!$E$39:$E$782,СВЦЭМ!$A$39:$A$782,$A212,СВЦЭМ!$B$39:$B$782,I$191)+'СЕТ СН'!$F$15</f>
        <v>153.31613537999999</v>
      </c>
      <c r="J212" s="36">
        <f>SUMIFS(СВЦЭМ!$E$39:$E$782,СВЦЭМ!$A$39:$A$782,$A212,СВЦЭМ!$B$39:$B$782,J$191)+'СЕТ СН'!$F$15</f>
        <v>144.29552637</v>
      </c>
      <c r="K212" s="36">
        <f>SUMIFS(СВЦЭМ!$E$39:$E$782,СВЦЭМ!$A$39:$A$782,$A212,СВЦЭМ!$B$39:$B$782,K$191)+'СЕТ СН'!$F$15</f>
        <v>138.42492612000001</v>
      </c>
      <c r="L212" s="36">
        <f>SUMIFS(СВЦЭМ!$E$39:$E$782,СВЦЭМ!$A$39:$A$782,$A212,СВЦЭМ!$B$39:$B$782,L$191)+'СЕТ СН'!$F$15</f>
        <v>137.74592175000001</v>
      </c>
      <c r="M212" s="36">
        <f>SUMIFS(СВЦЭМ!$E$39:$E$782,СВЦЭМ!$A$39:$A$782,$A212,СВЦЭМ!$B$39:$B$782,M$191)+'СЕТ СН'!$F$15</f>
        <v>139.35673001999999</v>
      </c>
      <c r="N212" s="36">
        <f>SUMIFS(СВЦЭМ!$E$39:$E$782,СВЦЭМ!$A$39:$A$782,$A212,СВЦЭМ!$B$39:$B$782,N$191)+'СЕТ СН'!$F$15</f>
        <v>138.22136753000001</v>
      </c>
      <c r="O212" s="36">
        <f>SUMIFS(СВЦЭМ!$E$39:$E$782,СВЦЭМ!$A$39:$A$782,$A212,СВЦЭМ!$B$39:$B$782,O$191)+'СЕТ СН'!$F$15</f>
        <v>137.43203818000001</v>
      </c>
      <c r="P212" s="36">
        <f>SUMIFS(СВЦЭМ!$E$39:$E$782,СВЦЭМ!$A$39:$A$782,$A212,СВЦЭМ!$B$39:$B$782,P$191)+'СЕТ СН'!$F$15</f>
        <v>138.78795790000001</v>
      </c>
      <c r="Q212" s="36">
        <f>SUMIFS(СВЦЭМ!$E$39:$E$782,СВЦЭМ!$A$39:$A$782,$A212,СВЦЭМ!$B$39:$B$782,Q$191)+'СЕТ СН'!$F$15</f>
        <v>140.15316003999999</v>
      </c>
      <c r="R212" s="36">
        <f>SUMIFS(СВЦЭМ!$E$39:$E$782,СВЦЭМ!$A$39:$A$782,$A212,СВЦЭМ!$B$39:$B$782,R$191)+'СЕТ СН'!$F$15</f>
        <v>138.34902867</v>
      </c>
      <c r="S212" s="36">
        <f>SUMIFS(СВЦЭМ!$E$39:$E$782,СВЦЭМ!$A$39:$A$782,$A212,СВЦЭМ!$B$39:$B$782,S$191)+'СЕТ СН'!$F$15</f>
        <v>135.19428303999999</v>
      </c>
      <c r="T212" s="36">
        <f>SUMIFS(СВЦЭМ!$E$39:$E$782,СВЦЭМ!$A$39:$A$782,$A212,СВЦЭМ!$B$39:$B$782,T$191)+'СЕТ СН'!$F$15</f>
        <v>139.8045339</v>
      </c>
      <c r="U212" s="36">
        <f>SUMIFS(СВЦЭМ!$E$39:$E$782,СВЦЭМ!$A$39:$A$782,$A212,СВЦЭМ!$B$39:$B$782,U$191)+'СЕТ СН'!$F$15</f>
        <v>139.25672993000001</v>
      </c>
      <c r="V212" s="36">
        <f>SUMIFS(СВЦЭМ!$E$39:$E$782,СВЦЭМ!$A$39:$A$782,$A212,СВЦЭМ!$B$39:$B$782,V$191)+'СЕТ СН'!$F$15</f>
        <v>140.03119169999999</v>
      </c>
      <c r="W212" s="36">
        <f>SUMIFS(СВЦЭМ!$E$39:$E$782,СВЦЭМ!$A$39:$A$782,$A212,СВЦЭМ!$B$39:$B$782,W$191)+'СЕТ СН'!$F$15</f>
        <v>145.23476074999999</v>
      </c>
      <c r="X212" s="36">
        <f>SUMIFS(СВЦЭМ!$E$39:$E$782,СВЦЭМ!$A$39:$A$782,$A212,СВЦЭМ!$B$39:$B$782,X$191)+'СЕТ СН'!$F$15</f>
        <v>137.00739858</v>
      </c>
      <c r="Y212" s="36">
        <f>SUMIFS(СВЦЭМ!$E$39:$E$782,СВЦЭМ!$A$39:$A$782,$A212,СВЦЭМ!$B$39:$B$782,Y$191)+'СЕТ СН'!$F$15</f>
        <v>143.79128084000001</v>
      </c>
    </row>
    <row r="213" spans="1:25" ht="15.75" x14ac:dyDescent="0.2">
      <c r="A213" s="35">
        <f t="shared" si="5"/>
        <v>44430</v>
      </c>
      <c r="B213" s="36">
        <f>SUMIFS(СВЦЭМ!$E$39:$E$782,СВЦЭМ!$A$39:$A$782,$A213,СВЦЭМ!$B$39:$B$782,B$191)+'СЕТ СН'!$F$15</f>
        <v>153.37921875000001</v>
      </c>
      <c r="C213" s="36">
        <f>SUMIFS(СВЦЭМ!$E$39:$E$782,СВЦЭМ!$A$39:$A$782,$A213,СВЦЭМ!$B$39:$B$782,C$191)+'СЕТ СН'!$F$15</f>
        <v>169.42014675999999</v>
      </c>
      <c r="D213" s="36">
        <f>SUMIFS(СВЦЭМ!$E$39:$E$782,СВЦЭМ!$A$39:$A$782,$A213,СВЦЭМ!$B$39:$B$782,D$191)+'СЕТ СН'!$F$15</f>
        <v>189.61181554000001</v>
      </c>
      <c r="E213" s="36">
        <f>SUMIFS(СВЦЭМ!$E$39:$E$782,СВЦЭМ!$A$39:$A$782,$A213,СВЦЭМ!$B$39:$B$782,E$191)+'СЕТ СН'!$F$15</f>
        <v>204.4843822</v>
      </c>
      <c r="F213" s="36">
        <f>SUMIFS(СВЦЭМ!$E$39:$E$782,СВЦЭМ!$A$39:$A$782,$A213,СВЦЭМ!$B$39:$B$782,F$191)+'СЕТ СН'!$F$15</f>
        <v>207.48652379999999</v>
      </c>
      <c r="G213" s="36">
        <f>SUMIFS(СВЦЭМ!$E$39:$E$782,СВЦЭМ!$A$39:$A$782,$A213,СВЦЭМ!$B$39:$B$782,G$191)+'СЕТ СН'!$F$15</f>
        <v>206.44041007999999</v>
      </c>
      <c r="H213" s="36">
        <f>SUMIFS(СВЦЭМ!$E$39:$E$782,СВЦЭМ!$A$39:$A$782,$A213,СВЦЭМ!$B$39:$B$782,H$191)+'СЕТ СН'!$F$15</f>
        <v>196.95395733000001</v>
      </c>
      <c r="I213" s="36">
        <f>SUMIFS(СВЦЭМ!$E$39:$E$782,СВЦЭМ!$A$39:$A$782,$A213,СВЦЭМ!$B$39:$B$782,I$191)+'СЕТ СН'!$F$15</f>
        <v>161.7662934</v>
      </c>
      <c r="J213" s="36">
        <f>SUMIFS(СВЦЭМ!$E$39:$E$782,СВЦЭМ!$A$39:$A$782,$A213,СВЦЭМ!$B$39:$B$782,J$191)+'СЕТ СН'!$F$15</f>
        <v>144.89787537000001</v>
      </c>
      <c r="K213" s="36">
        <f>SUMIFS(СВЦЭМ!$E$39:$E$782,СВЦЭМ!$A$39:$A$782,$A213,СВЦЭМ!$B$39:$B$782,K$191)+'СЕТ СН'!$F$15</f>
        <v>130.72053124999999</v>
      </c>
      <c r="L213" s="36">
        <f>SUMIFS(СВЦЭМ!$E$39:$E$782,СВЦЭМ!$A$39:$A$782,$A213,СВЦЭМ!$B$39:$B$782,L$191)+'СЕТ СН'!$F$15</f>
        <v>126.83634908000001</v>
      </c>
      <c r="M213" s="36">
        <f>SUMIFS(СВЦЭМ!$E$39:$E$782,СВЦЭМ!$A$39:$A$782,$A213,СВЦЭМ!$B$39:$B$782,M$191)+'СЕТ СН'!$F$15</f>
        <v>124.95993261</v>
      </c>
      <c r="N213" s="36">
        <f>SUMIFS(СВЦЭМ!$E$39:$E$782,СВЦЭМ!$A$39:$A$782,$A213,СВЦЭМ!$B$39:$B$782,N$191)+'СЕТ СН'!$F$15</f>
        <v>124.31678635999999</v>
      </c>
      <c r="O213" s="36">
        <f>SUMIFS(СВЦЭМ!$E$39:$E$782,СВЦЭМ!$A$39:$A$782,$A213,СВЦЭМ!$B$39:$B$782,O$191)+'СЕТ СН'!$F$15</f>
        <v>125.99985820000001</v>
      </c>
      <c r="P213" s="36">
        <f>SUMIFS(СВЦЭМ!$E$39:$E$782,СВЦЭМ!$A$39:$A$782,$A213,СВЦЭМ!$B$39:$B$782,P$191)+'СЕТ СН'!$F$15</f>
        <v>132.77320760999999</v>
      </c>
      <c r="Q213" s="36">
        <f>SUMIFS(СВЦЭМ!$E$39:$E$782,СВЦЭМ!$A$39:$A$782,$A213,СВЦЭМ!$B$39:$B$782,Q$191)+'СЕТ СН'!$F$15</f>
        <v>135.18398965</v>
      </c>
      <c r="R213" s="36">
        <f>SUMIFS(СВЦЭМ!$E$39:$E$782,СВЦЭМ!$A$39:$A$782,$A213,СВЦЭМ!$B$39:$B$782,R$191)+'СЕТ СН'!$F$15</f>
        <v>134.24035689999999</v>
      </c>
      <c r="S213" s="36">
        <f>SUMIFS(СВЦЭМ!$E$39:$E$782,СВЦЭМ!$A$39:$A$782,$A213,СВЦЭМ!$B$39:$B$782,S$191)+'СЕТ СН'!$F$15</f>
        <v>127.43130926000001</v>
      </c>
      <c r="T213" s="36">
        <f>SUMIFS(СВЦЭМ!$E$39:$E$782,СВЦЭМ!$A$39:$A$782,$A213,СВЦЭМ!$B$39:$B$782,T$191)+'СЕТ СН'!$F$15</f>
        <v>121.79071933</v>
      </c>
      <c r="U213" s="36">
        <f>SUMIFS(СВЦЭМ!$E$39:$E$782,СВЦЭМ!$A$39:$A$782,$A213,СВЦЭМ!$B$39:$B$782,U$191)+'СЕТ СН'!$F$15</f>
        <v>121.16294861</v>
      </c>
      <c r="V213" s="36">
        <f>SUMIFS(СВЦЭМ!$E$39:$E$782,СВЦЭМ!$A$39:$A$782,$A213,СВЦЭМ!$B$39:$B$782,V$191)+'СЕТ СН'!$F$15</f>
        <v>120.61598146999999</v>
      </c>
      <c r="W213" s="36">
        <f>SUMIFS(СВЦЭМ!$E$39:$E$782,СВЦЭМ!$A$39:$A$782,$A213,СВЦЭМ!$B$39:$B$782,W$191)+'СЕТ СН'!$F$15</f>
        <v>122.36787339999999</v>
      </c>
      <c r="X213" s="36">
        <f>SUMIFS(СВЦЭМ!$E$39:$E$782,СВЦЭМ!$A$39:$A$782,$A213,СВЦЭМ!$B$39:$B$782,X$191)+'СЕТ СН'!$F$15</f>
        <v>124.33994018999999</v>
      </c>
      <c r="Y213" s="36">
        <f>SUMIFS(СВЦЭМ!$E$39:$E$782,СВЦЭМ!$A$39:$A$782,$A213,СВЦЭМ!$B$39:$B$782,Y$191)+'СЕТ СН'!$F$15</f>
        <v>136.90190453</v>
      </c>
    </row>
    <row r="214" spans="1:25" ht="15.75" x14ac:dyDescent="0.2">
      <c r="A214" s="35">
        <f t="shared" si="5"/>
        <v>44431</v>
      </c>
      <c r="B214" s="36">
        <f>SUMIFS(СВЦЭМ!$E$39:$E$782,СВЦЭМ!$A$39:$A$782,$A214,СВЦЭМ!$B$39:$B$782,B$191)+'СЕТ СН'!$F$15</f>
        <v>158.33460353000001</v>
      </c>
      <c r="C214" s="36">
        <f>SUMIFS(СВЦЭМ!$E$39:$E$782,СВЦЭМ!$A$39:$A$782,$A214,СВЦЭМ!$B$39:$B$782,C$191)+'СЕТ СН'!$F$15</f>
        <v>161.55045254000001</v>
      </c>
      <c r="D214" s="36">
        <f>SUMIFS(СВЦЭМ!$E$39:$E$782,СВЦЭМ!$A$39:$A$782,$A214,СВЦЭМ!$B$39:$B$782,D$191)+'СЕТ СН'!$F$15</f>
        <v>170.10295033</v>
      </c>
      <c r="E214" s="36">
        <f>SUMIFS(СВЦЭМ!$E$39:$E$782,СВЦЭМ!$A$39:$A$782,$A214,СВЦЭМ!$B$39:$B$782,E$191)+'СЕТ СН'!$F$15</f>
        <v>175.52009371</v>
      </c>
      <c r="F214" s="36">
        <f>SUMIFS(СВЦЭМ!$E$39:$E$782,СВЦЭМ!$A$39:$A$782,$A214,СВЦЭМ!$B$39:$B$782,F$191)+'СЕТ СН'!$F$15</f>
        <v>175.83690688999999</v>
      </c>
      <c r="G214" s="36">
        <f>SUMIFS(СВЦЭМ!$E$39:$E$782,СВЦЭМ!$A$39:$A$782,$A214,СВЦЭМ!$B$39:$B$782,G$191)+'СЕТ СН'!$F$15</f>
        <v>173.55889067999999</v>
      </c>
      <c r="H214" s="36">
        <f>SUMIFS(СВЦЭМ!$E$39:$E$782,СВЦЭМ!$A$39:$A$782,$A214,СВЦЭМ!$B$39:$B$782,H$191)+'СЕТ СН'!$F$15</f>
        <v>166.67914995000001</v>
      </c>
      <c r="I214" s="36">
        <f>SUMIFS(СВЦЭМ!$E$39:$E$782,СВЦЭМ!$A$39:$A$782,$A214,СВЦЭМ!$B$39:$B$782,I$191)+'СЕТ СН'!$F$15</f>
        <v>156.18092623999999</v>
      </c>
      <c r="J214" s="36">
        <f>SUMIFS(СВЦЭМ!$E$39:$E$782,СВЦЭМ!$A$39:$A$782,$A214,СВЦЭМ!$B$39:$B$782,J$191)+'СЕТ СН'!$F$15</f>
        <v>144.47242349000001</v>
      </c>
      <c r="K214" s="36">
        <f>SUMIFS(СВЦЭМ!$E$39:$E$782,СВЦЭМ!$A$39:$A$782,$A214,СВЦЭМ!$B$39:$B$782,K$191)+'СЕТ СН'!$F$15</f>
        <v>144.65380812999999</v>
      </c>
      <c r="L214" s="36">
        <f>SUMIFS(СВЦЭМ!$E$39:$E$782,СВЦЭМ!$A$39:$A$782,$A214,СВЦЭМ!$B$39:$B$782,L$191)+'СЕТ СН'!$F$15</f>
        <v>149.89362104</v>
      </c>
      <c r="M214" s="36">
        <f>SUMIFS(СВЦЭМ!$E$39:$E$782,СВЦЭМ!$A$39:$A$782,$A214,СВЦЭМ!$B$39:$B$782,M$191)+'СЕТ СН'!$F$15</f>
        <v>150.50832482999999</v>
      </c>
      <c r="N214" s="36">
        <f>SUMIFS(СВЦЭМ!$E$39:$E$782,СВЦЭМ!$A$39:$A$782,$A214,СВЦЭМ!$B$39:$B$782,N$191)+'СЕТ СН'!$F$15</f>
        <v>149.75038050000001</v>
      </c>
      <c r="O214" s="36">
        <f>SUMIFS(СВЦЭМ!$E$39:$E$782,СВЦЭМ!$A$39:$A$782,$A214,СВЦЭМ!$B$39:$B$782,O$191)+'СЕТ СН'!$F$15</f>
        <v>154.15978025999999</v>
      </c>
      <c r="P214" s="36">
        <f>SUMIFS(СВЦЭМ!$E$39:$E$782,СВЦЭМ!$A$39:$A$782,$A214,СВЦЭМ!$B$39:$B$782,P$191)+'СЕТ СН'!$F$15</f>
        <v>150.79639571000001</v>
      </c>
      <c r="Q214" s="36">
        <f>SUMIFS(СВЦЭМ!$E$39:$E$782,СВЦЭМ!$A$39:$A$782,$A214,СВЦЭМ!$B$39:$B$782,Q$191)+'СЕТ СН'!$F$15</f>
        <v>149.93688478999999</v>
      </c>
      <c r="R214" s="36">
        <f>SUMIFS(СВЦЭМ!$E$39:$E$782,СВЦЭМ!$A$39:$A$782,$A214,СВЦЭМ!$B$39:$B$782,R$191)+'СЕТ СН'!$F$15</f>
        <v>148.59489815000001</v>
      </c>
      <c r="S214" s="36">
        <f>SUMIFS(СВЦЭМ!$E$39:$E$782,СВЦЭМ!$A$39:$A$782,$A214,СВЦЭМ!$B$39:$B$782,S$191)+'СЕТ СН'!$F$15</f>
        <v>146.2956566</v>
      </c>
      <c r="T214" s="36">
        <f>SUMIFS(СВЦЭМ!$E$39:$E$782,СВЦЭМ!$A$39:$A$782,$A214,СВЦЭМ!$B$39:$B$782,T$191)+'СЕТ СН'!$F$15</f>
        <v>154.0201103</v>
      </c>
      <c r="U214" s="36">
        <f>SUMIFS(СВЦЭМ!$E$39:$E$782,СВЦЭМ!$A$39:$A$782,$A214,СВЦЭМ!$B$39:$B$782,U$191)+'СЕТ СН'!$F$15</f>
        <v>151.14200797000001</v>
      </c>
      <c r="V214" s="36">
        <f>SUMIFS(СВЦЭМ!$E$39:$E$782,СВЦЭМ!$A$39:$A$782,$A214,СВЦЭМ!$B$39:$B$782,V$191)+'СЕТ СН'!$F$15</f>
        <v>150.33992237000001</v>
      </c>
      <c r="W214" s="36">
        <f>SUMIFS(СВЦЭМ!$E$39:$E$782,СВЦЭМ!$A$39:$A$782,$A214,СВЦЭМ!$B$39:$B$782,W$191)+'СЕТ СН'!$F$15</f>
        <v>154.12221679000001</v>
      </c>
      <c r="X214" s="36">
        <f>SUMIFS(СВЦЭМ!$E$39:$E$782,СВЦЭМ!$A$39:$A$782,$A214,СВЦЭМ!$B$39:$B$782,X$191)+'СЕТ СН'!$F$15</f>
        <v>145.00032716999999</v>
      </c>
      <c r="Y214" s="36">
        <f>SUMIFS(СВЦЭМ!$E$39:$E$782,СВЦЭМ!$A$39:$A$782,$A214,СВЦЭМ!$B$39:$B$782,Y$191)+'СЕТ СН'!$F$15</f>
        <v>150.33717476000001</v>
      </c>
    </row>
    <row r="215" spans="1:25" ht="15.75" x14ac:dyDescent="0.2">
      <c r="A215" s="35">
        <f t="shared" si="5"/>
        <v>44432</v>
      </c>
      <c r="B215" s="36">
        <f>SUMIFS(СВЦЭМ!$E$39:$E$782,СВЦЭМ!$A$39:$A$782,$A215,СВЦЭМ!$B$39:$B$782,B$191)+'СЕТ СН'!$F$15</f>
        <v>148.66452305999999</v>
      </c>
      <c r="C215" s="36">
        <f>SUMIFS(СВЦЭМ!$E$39:$E$782,СВЦЭМ!$A$39:$A$782,$A215,СВЦЭМ!$B$39:$B$782,C$191)+'СЕТ СН'!$F$15</f>
        <v>163.93600602000001</v>
      </c>
      <c r="D215" s="36">
        <f>SUMIFS(СВЦЭМ!$E$39:$E$782,СВЦЭМ!$A$39:$A$782,$A215,СВЦЭМ!$B$39:$B$782,D$191)+'СЕТ СН'!$F$15</f>
        <v>173.91122622</v>
      </c>
      <c r="E215" s="36">
        <f>SUMIFS(СВЦЭМ!$E$39:$E$782,СВЦЭМ!$A$39:$A$782,$A215,СВЦЭМ!$B$39:$B$782,E$191)+'СЕТ СН'!$F$15</f>
        <v>186.61131943999999</v>
      </c>
      <c r="F215" s="36">
        <f>SUMIFS(СВЦЭМ!$E$39:$E$782,СВЦЭМ!$A$39:$A$782,$A215,СВЦЭМ!$B$39:$B$782,F$191)+'СЕТ СН'!$F$15</f>
        <v>186.47254609999999</v>
      </c>
      <c r="G215" s="36">
        <f>SUMIFS(СВЦЭМ!$E$39:$E$782,СВЦЭМ!$A$39:$A$782,$A215,СВЦЭМ!$B$39:$B$782,G$191)+'СЕТ СН'!$F$15</f>
        <v>182.14212764000001</v>
      </c>
      <c r="H215" s="36">
        <f>SUMIFS(СВЦЭМ!$E$39:$E$782,СВЦЭМ!$A$39:$A$782,$A215,СВЦЭМ!$B$39:$B$782,H$191)+'СЕТ СН'!$F$15</f>
        <v>171.47748303</v>
      </c>
      <c r="I215" s="36">
        <f>SUMIFS(СВЦЭМ!$E$39:$E$782,СВЦЭМ!$A$39:$A$782,$A215,СВЦЭМ!$B$39:$B$782,I$191)+'СЕТ СН'!$F$15</f>
        <v>156.30455436</v>
      </c>
      <c r="J215" s="36">
        <f>SUMIFS(СВЦЭМ!$E$39:$E$782,СВЦЭМ!$A$39:$A$782,$A215,СВЦЭМ!$B$39:$B$782,J$191)+'СЕТ СН'!$F$15</f>
        <v>135.33573286999999</v>
      </c>
      <c r="K215" s="36">
        <f>SUMIFS(СВЦЭМ!$E$39:$E$782,СВЦЭМ!$A$39:$A$782,$A215,СВЦЭМ!$B$39:$B$782,K$191)+'СЕТ СН'!$F$15</f>
        <v>133.14549731</v>
      </c>
      <c r="L215" s="36">
        <f>SUMIFS(СВЦЭМ!$E$39:$E$782,СВЦЭМ!$A$39:$A$782,$A215,СВЦЭМ!$B$39:$B$782,L$191)+'СЕТ СН'!$F$15</f>
        <v>134.47521148000001</v>
      </c>
      <c r="M215" s="36">
        <f>SUMIFS(СВЦЭМ!$E$39:$E$782,СВЦЭМ!$A$39:$A$782,$A215,СВЦЭМ!$B$39:$B$782,M$191)+'СЕТ СН'!$F$15</f>
        <v>134.12324308000001</v>
      </c>
      <c r="N215" s="36">
        <f>SUMIFS(СВЦЭМ!$E$39:$E$782,СВЦЭМ!$A$39:$A$782,$A215,СВЦЭМ!$B$39:$B$782,N$191)+'СЕТ СН'!$F$15</f>
        <v>134.14570749000001</v>
      </c>
      <c r="O215" s="36">
        <f>SUMIFS(СВЦЭМ!$E$39:$E$782,СВЦЭМ!$A$39:$A$782,$A215,СВЦЭМ!$B$39:$B$782,O$191)+'СЕТ СН'!$F$15</f>
        <v>131.28980847</v>
      </c>
      <c r="P215" s="36">
        <f>SUMIFS(СВЦЭМ!$E$39:$E$782,СВЦЭМ!$A$39:$A$782,$A215,СВЦЭМ!$B$39:$B$782,P$191)+'СЕТ СН'!$F$15</f>
        <v>133.54672905000001</v>
      </c>
      <c r="Q215" s="36">
        <f>SUMIFS(СВЦЭМ!$E$39:$E$782,СВЦЭМ!$A$39:$A$782,$A215,СВЦЭМ!$B$39:$B$782,Q$191)+'СЕТ СН'!$F$15</f>
        <v>135.95697118000001</v>
      </c>
      <c r="R215" s="36">
        <f>SUMIFS(СВЦЭМ!$E$39:$E$782,СВЦЭМ!$A$39:$A$782,$A215,СВЦЭМ!$B$39:$B$782,R$191)+'СЕТ СН'!$F$15</f>
        <v>135.71666822</v>
      </c>
      <c r="S215" s="36">
        <f>SUMIFS(СВЦЭМ!$E$39:$E$782,СВЦЭМ!$A$39:$A$782,$A215,СВЦЭМ!$B$39:$B$782,S$191)+'СЕТ СН'!$F$15</f>
        <v>131.33326876000001</v>
      </c>
      <c r="T215" s="36">
        <f>SUMIFS(СВЦЭМ!$E$39:$E$782,СВЦЭМ!$A$39:$A$782,$A215,СВЦЭМ!$B$39:$B$782,T$191)+'СЕТ СН'!$F$15</f>
        <v>140.08584048</v>
      </c>
      <c r="U215" s="36">
        <f>SUMIFS(СВЦЭМ!$E$39:$E$782,СВЦЭМ!$A$39:$A$782,$A215,СВЦЭМ!$B$39:$B$782,U$191)+'СЕТ СН'!$F$15</f>
        <v>139.24459071999999</v>
      </c>
      <c r="V215" s="36">
        <f>SUMIFS(СВЦЭМ!$E$39:$E$782,СВЦЭМ!$A$39:$A$782,$A215,СВЦЭМ!$B$39:$B$782,V$191)+'СЕТ СН'!$F$15</f>
        <v>141.37673810999999</v>
      </c>
      <c r="W215" s="36">
        <f>SUMIFS(СВЦЭМ!$E$39:$E$782,СВЦЭМ!$A$39:$A$782,$A215,СВЦЭМ!$B$39:$B$782,W$191)+'СЕТ СН'!$F$15</f>
        <v>145.36994397999999</v>
      </c>
      <c r="X215" s="36">
        <f>SUMIFS(СВЦЭМ!$E$39:$E$782,СВЦЭМ!$A$39:$A$782,$A215,СВЦЭМ!$B$39:$B$782,X$191)+'СЕТ СН'!$F$15</f>
        <v>133.81054846999999</v>
      </c>
      <c r="Y215" s="36">
        <f>SUMIFS(СВЦЭМ!$E$39:$E$782,СВЦЭМ!$A$39:$A$782,$A215,СВЦЭМ!$B$39:$B$782,Y$191)+'СЕТ СН'!$F$15</f>
        <v>139.01001969999999</v>
      </c>
    </row>
    <row r="216" spans="1:25" ht="15.75" x14ac:dyDescent="0.2">
      <c r="A216" s="35">
        <f t="shared" si="5"/>
        <v>44433</v>
      </c>
      <c r="B216" s="36">
        <f>SUMIFS(СВЦЭМ!$E$39:$E$782,СВЦЭМ!$A$39:$A$782,$A216,СВЦЭМ!$B$39:$B$782,B$191)+'СЕТ СН'!$F$15</f>
        <v>163.58213917</v>
      </c>
      <c r="C216" s="36">
        <f>SUMIFS(СВЦЭМ!$E$39:$E$782,СВЦЭМ!$A$39:$A$782,$A216,СВЦЭМ!$B$39:$B$782,C$191)+'СЕТ СН'!$F$15</f>
        <v>180.67505061</v>
      </c>
      <c r="D216" s="36">
        <f>SUMIFS(СВЦЭМ!$E$39:$E$782,СВЦЭМ!$A$39:$A$782,$A216,СВЦЭМ!$B$39:$B$782,D$191)+'СЕТ СН'!$F$15</f>
        <v>187.40412065999999</v>
      </c>
      <c r="E216" s="36">
        <f>SUMIFS(СВЦЭМ!$E$39:$E$782,СВЦЭМ!$A$39:$A$782,$A216,СВЦЭМ!$B$39:$B$782,E$191)+'СЕТ СН'!$F$15</f>
        <v>188.88696005</v>
      </c>
      <c r="F216" s="36">
        <f>SUMIFS(СВЦЭМ!$E$39:$E$782,СВЦЭМ!$A$39:$A$782,$A216,СВЦЭМ!$B$39:$B$782,F$191)+'СЕТ СН'!$F$15</f>
        <v>187.18393159999999</v>
      </c>
      <c r="G216" s="36">
        <f>SUMIFS(СВЦЭМ!$E$39:$E$782,СВЦЭМ!$A$39:$A$782,$A216,СВЦЭМ!$B$39:$B$782,G$191)+'СЕТ СН'!$F$15</f>
        <v>184.46100569999999</v>
      </c>
      <c r="H216" s="36">
        <f>SUMIFS(СВЦЭМ!$E$39:$E$782,СВЦЭМ!$A$39:$A$782,$A216,СВЦЭМ!$B$39:$B$782,H$191)+'СЕТ СН'!$F$15</f>
        <v>178.08023485999999</v>
      </c>
      <c r="I216" s="36">
        <f>SUMIFS(СВЦЭМ!$E$39:$E$782,СВЦЭМ!$A$39:$A$782,$A216,СВЦЭМ!$B$39:$B$782,I$191)+'СЕТ СН'!$F$15</f>
        <v>161.38467577</v>
      </c>
      <c r="J216" s="36">
        <f>SUMIFS(СВЦЭМ!$E$39:$E$782,СВЦЭМ!$A$39:$A$782,$A216,СВЦЭМ!$B$39:$B$782,J$191)+'СЕТ СН'!$F$15</f>
        <v>144.42611173</v>
      </c>
      <c r="K216" s="36">
        <f>SUMIFS(СВЦЭМ!$E$39:$E$782,СВЦЭМ!$A$39:$A$782,$A216,СВЦЭМ!$B$39:$B$782,K$191)+'СЕТ СН'!$F$15</f>
        <v>138.72315436</v>
      </c>
      <c r="L216" s="36">
        <f>SUMIFS(СВЦЭМ!$E$39:$E$782,СВЦЭМ!$A$39:$A$782,$A216,СВЦЭМ!$B$39:$B$782,L$191)+'СЕТ СН'!$F$15</f>
        <v>140.92791543999999</v>
      </c>
      <c r="M216" s="36">
        <f>SUMIFS(СВЦЭМ!$E$39:$E$782,СВЦЭМ!$A$39:$A$782,$A216,СВЦЭМ!$B$39:$B$782,M$191)+'СЕТ СН'!$F$15</f>
        <v>142.99092673000001</v>
      </c>
      <c r="N216" s="36">
        <f>SUMIFS(СВЦЭМ!$E$39:$E$782,СВЦЭМ!$A$39:$A$782,$A216,СВЦЭМ!$B$39:$B$782,N$191)+'СЕТ СН'!$F$15</f>
        <v>141.58600418</v>
      </c>
      <c r="O216" s="36">
        <f>SUMIFS(СВЦЭМ!$E$39:$E$782,СВЦЭМ!$A$39:$A$782,$A216,СВЦЭМ!$B$39:$B$782,O$191)+'СЕТ СН'!$F$15</f>
        <v>142.05231289</v>
      </c>
      <c r="P216" s="36">
        <f>SUMIFS(СВЦЭМ!$E$39:$E$782,СВЦЭМ!$A$39:$A$782,$A216,СВЦЭМ!$B$39:$B$782,P$191)+'СЕТ СН'!$F$15</f>
        <v>145.67404920000001</v>
      </c>
      <c r="Q216" s="36">
        <f>SUMIFS(СВЦЭМ!$E$39:$E$782,СВЦЭМ!$A$39:$A$782,$A216,СВЦЭМ!$B$39:$B$782,Q$191)+'СЕТ СН'!$F$15</f>
        <v>146.71820324999999</v>
      </c>
      <c r="R216" s="36">
        <f>SUMIFS(СВЦЭМ!$E$39:$E$782,СВЦЭМ!$A$39:$A$782,$A216,СВЦЭМ!$B$39:$B$782,R$191)+'СЕТ СН'!$F$15</f>
        <v>146.42884314</v>
      </c>
      <c r="S216" s="36">
        <f>SUMIFS(СВЦЭМ!$E$39:$E$782,СВЦЭМ!$A$39:$A$782,$A216,СВЦЭМ!$B$39:$B$782,S$191)+'СЕТ СН'!$F$15</f>
        <v>143.05254611000001</v>
      </c>
      <c r="T216" s="36">
        <f>SUMIFS(СВЦЭМ!$E$39:$E$782,СВЦЭМ!$A$39:$A$782,$A216,СВЦЭМ!$B$39:$B$782,T$191)+'СЕТ СН'!$F$15</f>
        <v>149.11552875999999</v>
      </c>
      <c r="U216" s="36">
        <f>SUMIFS(СВЦЭМ!$E$39:$E$782,СВЦЭМ!$A$39:$A$782,$A216,СВЦЭМ!$B$39:$B$782,U$191)+'СЕТ СН'!$F$15</f>
        <v>147.96824742000001</v>
      </c>
      <c r="V216" s="36">
        <f>SUMIFS(СВЦЭМ!$E$39:$E$782,СВЦЭМ!$A$39:$A$782,$A216,СВЦЭМ!$B$39:$B$782,V$191)+'СЕТ СН'!$F$15</f>
        <v>151.82192950999999</v>
      </c>
      <c r="W216" s="36">
        <f>SUMIFS(СВЦЭМ!$E$39:$E$782,СВЦЭМ!$A$39:$A$782,$A216,СВЦЭМ!$B$39:$B$782,W$191)+'СЕТ СН'!$F$15</f>
        <v>154.48711524000001</v>
      </c>
      <c r="X216" s="36">
        <f>SUMIFS(СВЦЭМ!$E$39:$E$782,СВЦЭМ!$A$39:$A$782,$A216,СВЦЭМ!$B$39:$B$782,X$191)+'СЕТ СН'!$F$15</f>
        <v>143.03282659999999</v>
      </c>
      <c r="Y216" s="36">
        <f>SUMIFS(СВЦЭМ!$E$39:$E$782,СВЦЭМ!$A$39:$A$782,$A216,СВЦЭМ!$B$39:$B$782,Y$191)+'СЕТ СН'!$F$15</f>
        <v>145.80726547</v>
      </c>
    </row>
    <row r="217" spans="1:25" ht="15.75" x14ac:dyDescent="0.2">
      <c r="A217" s="35">
        <f t="shared" si="5"/>
        <v>44434</v>
      </c>
      <c r="B217" s="36">
        <f>SUMIFS(СВЦЭМ!$E$39:$E$782,СВЦЭМ!$A$39:$A$782,$A217,СВЦЭМ!$B$39:$B$782,B$191)+'СЕТ СН'!$F$15</f>
        <v>166.78838447000001</v>
      </c>
      <c r="C217" s="36">
        <f>SUMIFS(СВЦЭМ!$E$39:$E$782,СВЦЭМ!$A$39:$A$782,$A217,СВЦЭМ!$B$39:$B$782,C$191)+'СЕТ СН'!$F$15</f>
        <v>181.85712118000001</v>
      </c>
      <c r="D217" s="36">
        <f>SUMIFS(СВЦЭМ!$E$39:$E$782,СВЦЭМ!$A$39:$A$782,$A217,СВЦЭМ!$B$39:$B$782,D$191)+'СЕТ СН'!$F$15</f>
        <v>194.14243558999999</v>
      </c>
      <c r="E217" s="36">
        <f>SUMIFS(СВЦЭМ!$E$39:$E$782,СВЦЭМ!$A$39:$A$782,$A217,СВЦЭМ!$B$39:$B$782,E$191)+'СЕТ СН'!$F$15</f>
        <v>197.66108774</v>
      </c>
      <c r="F217" s="36">
        <f>SUMIFS(СВЦЭМ!$E$39:$E$782,СВЦЭМ!$A$39:$A$782,$A217,СВЦЭМ!$B$39:$B$782,F$191)+'СЕТ СН'!$F$15</f>
        <v>196.99471591</v>
      </c>
      <c r="G217" s="36">
        <f>SUMIFS(СВЦЭМ!$E$39:$E$782,СВЦЭМ!$A$39:$A$782,$A217,СВЦЭМ!$B$39:$B$782,G$191)+'СЕТ СН'!$F$15</f>
        <v>193.41982551000001</v>
      </c>
      <c r="H217" s="36">
        <f>SUMIFS(СВЦЭМ!$E$39:$E$782,СВЦЭМ!$A$39:$A$782,$A217,СВЦЭМ!$B$39:$B$782,H$191)+'СЕТ СН'!$F$15</f>
        <v>184.97819777999999</v>
      </c>
      <c r="I217" s="36">
        <f>SUMIFS(СВЦЭМ!$E$39:$E$782,СВЦЭМ!$A$39:$A$782,$A217,СВЦЭМ!$B$39:$B$782,I$191)+'СЕТ СН'!$F$15</f>
        <v>166.77847646999999</v>
      </c>
      <c r="J217" s="36">
        <f>SUMIFS(СВЦЭМ!$E$39:$E$782,СВЦЭМ!$A$39:$A$782,$A217,СВЦЭМ!$B$39:$B$782,J$191)+'СЕТ СН'!$F$15</f>
        <v>148.28943353</v>
      </c>
      <c r="K217" s="36">
        <f>SUMIFS(СВЦЭМ!$E$39:$E$782,СВЦЭМ!$A$39:$A$782,$A217,СВЦЭМ!$B$39:$B$782,K$191)+'СЕТ СН'!$F$15</f>
        <v>150.02355535999999</v>
      </c>
      <c r="L217" s="36">
        <f>SUMIFS(СВЦЭМ!$E$39:$E$782,СВЦЭМ!$A$39:$A$782,$A217,СВЦЭМ!$B$39:$B$782,L$191)+'СЕТ СН'!$F$15</f>
        <v>154.0193707</v>
      </c>
      <c r="M217" s="36">
        <f>SUMIFS(СВЦЭМ!$E$39:$E$782,СВЦЭМ!$A$39:$A$782,$A217,СВЦЭМ!$B$39:$B$782,M$191)+'СЕТ СН'!$F$15</f>
        <v>153.55027908</v>
      </c>
      <c r="N217" s="36">
        <f>SUMIFS(СВЦЭМ!$E$39:$E$782,СВЦЭМ!$A$39:$A$782,$A217,СВЦЭМ!$B$39:$B$782,N$191)+'СЕТ СН'!$F$15</f>
        <v>152.76075659</v>
      </c>
      <c r="O217" s="36">
        <f>SUMIFS(СВЦЭМ!$E$39:$E$782,СВЦЭМ!$A$39:$A$782,$A217,СВЦЭМ!$B$39:$B$782,O$191)+'СЕТ СН'!$F$15</f>
        <v>148.74090021000001</v>
      </c>
      <c r="P217" s="36">
        <f>SUMIFS(СВЦЭМ!$E$39:$E$782,СВЦЭМ!$A$39:$A$782,$A217,СВЦЭМ!$B$39:$B$782,P$191)+'СЕТ СН'!$F$15</f>
        <v>148.89665162</v>
      </c>
      <c r="Q217" s="36">
        <f>SUMIFS(СВЦЭМ!$E$39:$E$782,СВЦЭМ!$A$39:$A$782,$A217,СВЦЭМ!$B$39:$B$782,Q$191)+'СЕТ СН'!$F$15</f>
        <v>146.35111909</v>
      </c>
      <c r="R217" s="36">
        <f>SUMIFS(СВЦЭМ!$E$39:$E$782,СВЦЭМ!$A$39:$A$782,$A217,СВЦЭМ!$B$39:$B$782,R$191)+'СЕТ СН'!$F$15</f>
        <v>144.3778164</v>
      </c>
      <c r="S217" s="36">
        <f>SUMIFS(СВЦЭМ!$E$39:$E$782,СВЦЭМ!$A$39:$A$782,$A217,СВЦЭМ!$B$39:$B$782,S$191)+'СЕТ СН'!$F$15</f>
        <v>147.40710618</v>
      </c>
      <c r="T217" s="36">
        <f>SUMIFS(СВЦЭМ!$E$39:$E$782,СВЦЭМ!$A$39:$A$782,$A217,СВЦЭМ!$B$39:$B$782,T$191)+'СЕТ СН'!$F$15</f>
        <v>159.26459205</v>
      </c>
      <c r="U217" s="36">
        <f>SUMIFS(СВЦЭМ!$E$39:$E$782,СВЦЭМ!$A$39:$A$782,$A217,СВЦЭМ!$B$39:$B$782,U$191)+'СЕТ СН'!$F$15</f>
        <v>158.03660586999999</v>
      </c>
      <c r="V217" s="36">
        <f>SUMIFS(СВЦЭМ!$E$39:$E$782,СВЦЭМ!$A$39:$A$782,$A217,СВЦЭМ!$B$39:$B$782,V$191)+'СЕТ СН'!$F$15</f>
        <v>162.86587256000001</v>
      </c>
      <c r="W217" s="36">
        <f>SUMIFS(СВЦЭМ!$E$39:$E$782,СВЦЭМ!$A$39:$A$782,$A217,СВЦЭМ!$B$39:$B$782,W$191)+'СЕТ СН'!$F$15</f>
        <v>162.95928474999999</v>
      </c>
      <c r="X217" s="36">
        <f>SUMIFS(СВЦЭМ!$E$39:$E$782,СВЦЭМ!$A$39:$A$782,$A217,СВЦЭМ!$B$39:$B$782,X$191)+'СЕТ СН'!$F$15</f>
        <v>155.75591512</v>
      </c>
      <c r="Y217" s="36">
        <f>SUMIFS(СВЦЭМ!$E$39:$E$782,СВЦЭМ!$A$39:$A$782,$A217,СВЦЭМ!$B$39:$B$782,Y$191)+'СЕТ СН'!$F$15</f>
        <v>153.20693657000001</v>
      </c>
    </row>
    <row r="218" spans="1:25" ht="15.75" x14ac:dyDescent="0.2">
      <c r="A218" s="35">
        <f t="shared" si="5"/>
        <v>44435</v>
      </c>
      <c r="B218" s="36">
        <f>SUMIFS(СВЦЭМ!$E$39:$E$782,СВЦЭМ!$A$39:$A$782,$A218,СВЦЭМ!$B$39:$B$782,B$191)+'СЕТ СН'!$F$15</f>
        <v>185.34277557999999</v>
      </c>
      <c r="C218" s="36">
        <f>SUMIFS(СВЦЭМ!$E$39:$E$782,СВЦЭМ!$A$39:$A$782,$A218,СВЦЭМ!$B$39:$B$782,C$191)+'СЕТ СН'!$F$15</f>
        <v>200.45819180999999</v>
      </c>
      <c r="D218" s="36">
        <f>SUMIFS(СВЦЭМ!$E$39:$E$782,СВЦЭМ!$A$39:$A$782,$A218,СВЦЭМ!$B$39:$B$782,D$191)+'СЕТ СН'!$F$15</f>
        <v>219.17754707</v>
      </c>
      <c r="E218" s="36">
        <f>SUMIFS(СВЦЭМ!$E$39:$E$782,СВЦЭМ!$A$39:$A$782,$A218,СВЦЭМ!$B$39:$B$782,E$191)+'СЕТ СН'!$F$15</f>
        <v>228.00493223999999</v>
      </c>
      <c r="F218" s="36">
        <f>SUMIFS(СВЦЭМ!$E$39:$E$782,СВЦЭМ!$A$39:$A$782,$A218,СВЦЭМ!$B$39:$B$782,F$191)+'СЕТ СН'!$F$15</f>
        <v>230.05372191999999</v>
      </c>
      <c r="G218" s="36">
        <f>SUMIFS(СВЦЭМ!$E$39:$E$782,СВЦЭМ!$A$39:$A$782,$A218,СВЦЭМ!$B$39:$B$782,G$191)+'СЕТ СН'!$F$15</f>
        <v>226.09989762999999</v>
      </c>
      <c r="H218" s="36">
        <f>SUMIFS(СВЦЭМ!$E$39:$E$782,СВЦЭМ!$A$39:$A$782,$A218,СВЦЭМ!$B$39:$B$782,H$191)+'СЕТ СН'!$F$15</f>
        <v>209.37544797999999</v>
      </c>
      <c r="I218" s="36">
        <f>SUMIFS(СВЦЭМ!$E$39:$E$782,СВЦЭМ!$A$39:$A$782,$A218,СВЦЭМ!$B$39:$B$782,I$191)+'СЕТ СН'!$F$15</f>
        <v>183.73686949</v>
      </c>
      <c r="J218" s="36">
        <f>SUMIFS(СВЦЭМ!$E$39:$E$782,СВЦЭМ!$A$39:$A$782,$A218,СВЦЭМ!$B$39:$B$782,J$191)+'СЕТ СН'!$F$15</f>
        <v>165.74283882</v>
      </c>
      <c r="K218" s="36">
        <f>SUMIFS(СВЦЭМ!$E$39:$E$782,СВЦЭМ!$A$39:$A$782,$A218,СВЦЭМ!$B$39:$B$782,K$191)+'СЕТ СН'!$F$15</f>
        <v>154.95446720000001</v>
      </c>
      <c r="L218" s="36">
        <f>SUMIFS(СВЦЭМ!$E$39:$E$782,СВЦЭМ!$A$39:$A$782,$A218,СВЦЭМ!$B$39:$B$782,L$191)+'СЕТ СН'!$F$15</f>
        <v>155.76968861</v>
      </c>
      <c r="M218" s="36">
        <f>SUMIFS(СВЦЭМ!$E$39:$E$782,СВЦЭМ!$A$39:$A$782,$A218,СВЦЭМ!$B$39:$B$782,M$191)+'СЕТ СН'!$F$15</f>
        <v>156.35745313000001</v>
      </c>
      <c r="N218" s="36">
        <f>SUMIFS(СВЦЭМ!$E$39:$E$782,СВЦЭМ!$A$39:$A$782,$A218,СВЦЭМ!$B$39:$B$782,N$191)+'СЕТ СН'!$F$15</f>
        <v>156.27055009</v>
      </c>
      <c r="O218" s="36">
        <f>SUMIFS(СВЦЭМ!$E$39:$E$782,СВЦЭМ!$A$39:$A$782,$A218,СВЦЭМ!$B$39:$B$782,O$191)+'СЕТ СН'!$F$15</f>
        <v>156.35731351999999</v>
      </c>
      <c r="P218" s="36">
        <f>SUMIFS(СВЦЭМ!$E$39:$E$782,СВЦЭМ!$A$39:$A$782,$A218,СВЦЭМ!$B$39:$B$782,P$191)+'СЕТ СН'!$F$15</f>
        <v>161.32401917000001</v>
      </c>
      <c r="Q218" s="36">
        <f>SUMIFS(СВЦЭМ!$E$39:$E$782,СВЦЭМ!$A$39:$A$782,$A218,СВЦЭМ!$B$39:$B$782,Q$191)+'СЕТ СН'!$F$15</f>
        <v>162.72989945</v>
      </c>
      <c r="R218" s="36">
        <f>SUMIFS(СВЦЭМ!$E$39:$E$782,СВЦЭМ!$A$39:$A$782,$A218,СВЦЭМ!$B$39:$B$782,R$191)+'СЕТ СН'!$F$15</f>
        <v>162.52608667000001</v>
      </c>
      <c r="S218" s="36">
        <f>SUMIFS(СВЦЭМ!$E$39:$E$782,СВЦЭМ!$A$39:$A$782,$A218,СВЦЭМ!$B$39:$B$782,S$191)+'СЕТ СН'!$F$15</f>
        <v>155.50124281999999</v>
      </c>
      <c r="T218" s="36">
        <f>SUMIFS(СВЦЭМ!$E$39:$E$782,СВЦЭМ!$A$39:$A$782,$A218,СВЦЭМ!$B$39:$B$782,T$191)+'СЕТ СН'!$F$15</f>
        <v>152.18566720999999</v>
      </c>
      <c r="U218" s="36">
        <f>SUMIFS(СВЦЭМ!$E$39:$E$782,СВЦЭМ!$A$39:$A$782,$A218,СВЦЭМ!$B$39:$B$782,U$191)+'СЕТ СН'!$F$15</f>
        <v>154.11981030999999</v>
      </c>
      <c r="V218" s="36">
        <f>SUMIFS(СВЦЭМ!$E$39:$E$782,СВЦЭМ!$A$39:$A$782,$A218,СВЦЭМ!$B$39:$B$782,V$191)+'СЕТ СН'!$F$15</f>
        <v>150.88692057</v>
      </c>
      <c r="W218" s="36">
        <f>SUMIFS(СВЦЭМ!$E$39:$E$782,СВЦЭМ!$A$39:$A$782,$A218,СВЦЭМ!$B$39:$B$782,W$191)+'СЕТ СН'!$F$15</f>
        <v>148.84863598000001</v>
      </c>
      <c r="X218" s="36">
        <f>SUMIFS(СВЦЭМ!$E$39:$E$782,СВЦЭМ!$A$39:$A$782,$A218,СВЦЭМ!$B$39:$B$782,X$191)+'СЕТ СН'!$F$15</f>
        <v>159.00518887999999</v>
      </c>
      <c r="Y218" s="36">
        <f>SUMIFS(СВЦЭМ!$E$39:$E$782,СВЦЭМ!$A$39:$A$782,$A218,СВЦЭМ!$B$39:$B$782,Y$191)+'СЕТ СН'!$F$15</f>
        <v>172.92064929</v>
      </c>
    </row>
    <row r="219" spans="1:25" ht="15.75" x14ac:dyDescent="0.2">
      <c r="A219" s="35">
        <f t="shared" si="5"/>
        <v>44436</v>
      </c>
      <c r="B219" s="36">
        <f>SUMIFS(СВЦЭМ!$E$39:$E$782,СВЦЭМ!$A$39:$A$782,$A219,СВЦЭМ!$B$39:$B$782,B$191)+'СЕТ СН'!$F$15</f>
        <v>175.36981428000001</v>
      </c>
      <c r="C219" s="36">
        <f>SUMIFS(СВЦЭМ!$E$39:$E$782,СВЦЭМ!$A$39:$A$782,$A219,СВЦЭМ!$B$39:$B$782,C$191)+'СЕТ СН'!$F$15</f>
        <v>190.59325953000001</v>
      </c>
      <c r="D219" s="36">
        <f>SUMIFS(СВЦЭМ!$E$39:$E$782,СВЦЭМ!$A$39:$A$782,$A219,СВЦЭМ!$B$39:$B$782,D$191)+'СЕТ СН'!$F$15</f>
        <v>202.25169027000001</v>
      </c>
      <c r="E219" s="36">
        <f>SUMIFS(СВЦЭМ!$E$39:$E$782,СВЦЭМ!$A$39:$A$782,$A219,СВЦЭМ!$B$39:$B$782,E$191)+'СЕТ СН'!$F$15</f>
        <v>207.09656579</v>
      </c>
      <c r="F219" s="36">
        <f>SUMIFS(СВЦЭМ!$E$39:$E$782,СВЦЭМ!$A$39:$A$782,$A219,СВЦЭМ!$B$39:$B$782,F$191)+'СЕТ СН'!$F$15</f>
        <v>208.61112635999999</v>
      </c>
      <c r="G219" s="36">
        <f>SUMIFS(СВЦЭМ!$E$39:$E$782,СВЦЭМ!$A$39:$A$782,$A219,СВЦЭМ!$B$39:$B$782,G$191)+'СЕТ СН'!$F$15</f>
        <v>208.17196503</v>
      </c>
      <c r="H219" s="36">
        <f>SUMIFS(СВЦЭМ!$E$39:$E$782,СВЦЭМ!$A$39:$A$782,$A219,СВЦЭМ!$B$39:$B$782,H$191)+'СЕТ СН'!$F$15</f>
        <v>201.85070619999999</v>
      </c>
      <c r="I219" s="36">
        <f>SUMIFS(СВЦЭМ!$E$39:$E$782,СВЦЭМ!$A$39:$A$782,$A219,СВЦЭМ!$B$39:$B$782,I$191)+'СЕТ СН'!$F$15</f>
        <v>178.92077877</v>
      </c>
      <c r="J219" s="36">
        <f>SUMIFS(СВЦЭМ!$E$39:$E$782,СВЦЭМ!$A$39:$A$782,$A219,СВЦЭМ!$B$39:$B$782,J$191)+'СЕТ СН'!$F$15</f>
        <v>159.37647805</v>
      </c>
      <c r="K219" s="36">
        <f>SUMIFS(СВЦЭМ!$E$39:$E$782,СВЦЭМ!$A$39:$A$782,$A219,СВЦЭМ!$B$39:$B$782,K$191)+'СЕТ СН'!$F$15</f>
        <v>144.40192328000001</v>
      </c>
      <c r="L219" s="36">
        <f>SUMIFS(СВЦЭМ!$E$39:$E$782,СВЦЭМ!$A$39:$A$782,$A219,СВЦЭМ!$B$39:$B$782,L$191)+'СЕТ СН'!$F$15</f>
        <v>136.45480171</v>
      </c>
      <c r="M219" s="36">
        <f>SUMIFS(СВЦЭМ!$E$39:$E$782,СВЦЭМ!$A$39:$A$782,$A219,СВЦЭМ!$B$39:$B$782,M$191)+'СЕТ СН'!$F$15</f>
        <v>135.47983377</v>
      </c>
      <c r="N219" s="36">
        <f>SUMIFS(СВЦЭМ!$E$39:$E$782,СВЦЭМ!$A$39:$A$782,$A219,СВЦЭМ!$B$39:$B$782,N$191)+'СЕТ СН'!$F$15</f>
        <v>137.59633699</v>
      </c>
      <c r="O219" s="36">
        <f>SUMIFS(СВЦЭМ!$E$39:$E$782,СВЦЭМ!$A$39:$A$782,$A219,СВЦЭМ!$B$39:$B$782,O$191)+'СЕТ СН'!$F$15</f>
        <v>141.20939801</v>
      </c>
      <c r="P219" s="36">
        <f>SUMIFS(СВЦЭМ!$E$39:$E$782,СВЦЭМ!$A$39:$A$782,$A219,СВЦЭМ!$B$39:$B$782,P$191)+'СЕТ СН'!$F$15</f>
        <v>144.96492301000001</v>
      </c>
      <c r="Q219" s="36">
        <f>SUMIFS(СВЦЭМ!$E$39:$E$782,СВЦЭМ!$A$39:$A$782,$A219,СВЦЭМ!$B$39:$B$782,Q$191)+'СЕТ СН'!$F$15</f>
        <v>147.36498824</v>
      </c>
      <c r="R219" s="36">
        <f>SUMIFS(СВЦЭМ!$E$39:$E$782,СВЦЭМ!$A$39:$A$782,$A219,СВЦЭМ!$B$39:$B$782,R$191)+'СЕТ СН'!$F$15</f>
        <v>146.78368551</v>
      </c>
      <c r="S219" s="36">
        <f>SUMIFS(СВЦЭМ!$E$39:$E$782,СВЦЭМ!$A$39:$A$782,$A219,СВЦЭМ!$B$39:$B$782,S$191)+'СЕТ СН'!$F$15</f>
        <v>141.44629694</v>
      </c>
      <c r="T219" s="36">
        <f>SUMIFS(СВЦЭМ!$E$39:$E$782,СВЦЭМ!$A$39:$A$782,$A219,СВЦЭМ!$B$39:$B$782,T$191)+'СЕТ СН'!$F$15</f>
        <v>138.20630217999999</v>
      </c>
      <c r="U219" s="36">
        <f>SUMIFS(СВЦЭМ!$E$39:$E$782,СВЦЭМ!$A$39:$A$782,$A219,СВЦЭМ!$B$39:$B$782,U$191)+'СЕТ СН'!$F$15</f>
        <v>138.53908719</v>
      </c>
      <c r="V219" s="36">
        <f>SUMIFS(СВЦЭМ!$E$39:$E$782,СВЦЭМ!$A$39:$A$782,$A219,СВЦЭМ!$B$39:$B$782,V$191)+'СЕТ СН'!$F$15</f>
        <v>137.26672814</v>
      </c>
      <c r="W219" s="36">
        <f>SUMIFS(СВЦЭМ!$E$39:$E$782,СВЦЭМ!$A$39:$A$782,$A219,СВЦЭМ!$B$39:$B$782,W$191)+'СЕТ СН'!$F$15</f>
        <v>140.71244554</v>
      </c>
      <c r="X219" s="36">
        <f>SUMIFS(СВЦЭМ!$E$39:$E$782,СВЦЭМ!$A$39:$A$782,$A219,СВЦЭМ!$B$39:$B$782,X$191)+'СЕТ СН'!$F$15</f>
        <v>146.15038247999999</v>
      </c>
      <c r="Y219" s="36">
        <f>SUMIFS(СВЦЭМ!$E$39:$E$782,СВЦЭМ!$A$39:$A$782,$A219,СВЦЭМ!$B$39:$B$782,Y$191)+'СЕТ СН'!$F$15</f>
        <v>155.13403984999999</v>
      </c>
    </row>
    <row r="220" spans="1:25" ht="15.75" x14ac:dyDescent="0.2">
      <c r="A220" s="35">
        <f t="shared" si="5"/>
        <v>44437</v>
      </c>
      <c r="B220" s="36">
        <f>SUMIFS(СВЦЭМ!$E$39:$E$782,СВЦЭМ!$A$39:$A$782,$A220,СВЦЭМ!$B$39:$B$782,B$191)+'СЕТ СН'!$F$15</f>
        <v>176.53418013999999</v>
      </c>
      <c r="C220" s="36">
        <f>SUMIFS(СВЦЭМ!$E$39:$E$782,СВЦЭМ!$A$39:$A$782,$A220,СВЦЭМ!$B$39:$B$782,C$191)+'СЕТ СН'!$F$15</f>
        <v>190.83090288</v>
      </c>
      <c r="D220" s="36">
        <f>SUMIFS(СВЦЭМ!$E$39:$E$782,СВЦЭМ!$A$39:$A$782,$A220,СВЦЭМ!$B$39:$B$782,D$191)+'СЕТ СН'!$F$15</f>
        <v>204.67310841</v>
      </c>
      <c r="E220" s="36">
        <f>SUMIFS(СВЦЭМ!$E$39:$E$782,СВЦЭМ!$A$39:$A$782,$A220,СВЦЭМ!$B$39:$B$782,E$191)+'СЕТ СН'!$F$15</f>
        <v>211.20193972999999</v>
      </c>
      <c r="F220" s="36">
        <f>SUMIFS(СВЦЭМ!$E$39:$E$782,СВЦЭМ!$A$39:$A$782,$A220,СВЦЭМ!$B$39:$B$782,F$191)+'СЕТ СН'!$F$15</f>
        <v>212.83283509</v>
      </c>
      <c r="G220" s="36">
        <f>SUMIFS(СВЦЭМ!$E$39:$E$782,СВЦЭМ!$A$39:$A$782,$A220,СВЦЭМ!$B$39:$B$782,G$191)+'СЕТ СН'!$F$15</f>
        <v>211.63844911000001</v>
      </c>
      <c r="H220" s="36">
        <f>SUMIFS(СВЦЭМ!$E$39:$E$782,СВЦЭМ!$A$39:$A$782,$A220,СВЦЭМ!$B$39:$B$782,H$191)+'СЕТ СН'!$F$15</f>
        <v>205.08558708999999</v>
      </c>
      <c r="I220" s="36">
        <f>SUMIFS(СВЦЭМ!$E$39:$E$782,СВЦЭМ!$A$39:$A$782,$A220,СВЦЭМ!$B$39:$B$782,I$191)+'СЕТ СН'!$F$15</f>
        <v>190.57997503000001</v>
      </c>
      <c r="J220" s="36">
        <f>SUMIFS(СВЦЭМ!$E$39:$E$782,СВЦЭМ!$A$39:$A$782,$A220,СВЦЭМ!$B$39:$B$782,J$191)+'СЕТ СН'!$F$15</f>
        <v>169.09339553999999</v>
      </c>
      <c r="K220" s="36">
        <f>SUMIFS(СВЦЭМ!$E$39:$E$782,СВЦЭМ!$A$39:$A$782,$A220,СВЦЭМ!$B$39:$B$782,K$191)+'СЕТ СН'!$F$15</f>
        <v>154.81698316000001</v>
      </c>
      <c r="L220" s="36">
        <f>SUMIFS(СВЦЭМ!$E$39:$E$782,СВЦЭМ!$A$39:$A$782,$A220,СВЦЭМ!$B$39:$B$782,L$191)+'СЕТ СН'!$F$15</f>
        <v>146.18449353</v>
      </c>
      <c r="M220" s="36">
        <f>SUMIFS(СВЦЭМ!$E$39:$E$782,СВЦЭМ!$A$39:$A$782,$A220,СВЦЭМ!$B$39:$B$782,M$191)+'СЕТ СН'!$F$15</f>
        <v>144.34774834999999</v>
      </c>
      <c r="N220" s="36">
        <f>SUMIFS(СВЦЭМ!$E$39:$E$782,СВЦЭМ!$A$39:$A$782,$A220,СВЦЭМ!$B$39:$B$782,N$191)+'СЕТ СН'!$F$15</f>
        <v>144.3907954</v>
      </c>
      <c r="O220" s="36">
        <f>SUMIFS(СВЦЭМ!$E$39:$E$782,СВЦЭМ!$A$39:$A$782,$A220,СВЦЭМ!$B$39:$B$782,O$191)+'СЕТ СН'!$F$15</f>
        <v>147.10762771</v>
      </c>
      <c r="P220" s="36">
        <f>SUMIFS(СВЦЭМ!$E$39:$E$782,СВЦЭМ!$A$39:$A$782,$A220,СВЦЭМ!$B$39:$B$782,P$191)+'СЕТ СН'!$F$15</f>
        <v>152.97705751000001</v>
      </c>
      <c r="Q220" s="36">
        <f>SUMIFS(СВЦЭМ!$E$39:$E$782,СВЦЭМ!$A$39:$A$782,$A220,СВЦЭМ!$B$39:$B$782,Q$191)+'СЕТ СН'!$F$15</f>
        <v>154.73406452</v>
      </c>
      <c r="R220" s="36">
        <f>SUMIFS(СВЦЭМ!$E$39:$E$782,СВЦЭМ!$A$39:$A$782,$A220,СВЦЭМ!$B$39:$B$782,R$191)+'СЕТ СН'!$F$15</f>
        <v>153.34168163000001</v>
      </c>
      <c r="S220" s="36">
        <f>SUMIFS(СВЦЭМ!$E$39:$E$782,СВЦЭМ!$A$39:$A$782,$A220,СВЦЭМ!$B$39:$B$782,S$191)+'СЕТ СН'!$F$15</f>
        <v>147.70699468999999</v>
      </c>
      <c r="T220" s="36">
        <f>SUMIFS(СВЦЭМ!$E$39:$E$782,СВЦЭМ!$A$39:$A$782,$A220,СВЦЭМ!$B$39:$B$782,T$191)+'СЕТ СН'!$F$15</f>
        <v>142.65814355000001</v>
      </c>
      <c r="U220" s="36">
        <f>SUMIFS(СВЦЭМ!$E$39:$E$782,СВЦЭМ!$A$39:$A$782,$A220,СВЦЭМ!$B$39:$B$782,U$191)+'СЕТ СН'!$F$15</f>
        <v>142.27056707</v>
      </c>
      <c r="V220" s="36">
        <f>SUMIFS(СВЦЭМ!$E$39:$E$782,СВЦЭМ!$A$39:$A$782,$A220,СВЦЭМ!$B$39:$B$782,V$191)+'СЕТ СН'!$F$15</f>
        <v>140.68047057000001</v>
      </c>
      <c r="W220" s="36">
        <f>SUMIFS(СВЦЭМ!$E$39:$E$782,СВЦЭМ!$A$39:$A$782,$A220,СВЦЭМ!$B$39:$B$782,W$191)+'СЕТ СН'!$F$15</f>
        <v>144.73262374000001</v>
      </c>
      <c r="X220" s="36">
        <f>SUMIFS(СВЦЭМ!$E$39:$E$782,СВЦЭМ!$A$39:$A$782,$A220,СВЦЭМ!$B$39:$B$782,X$191)+'СЕТ СН'!$F$15</f>
        <v>142.51575005999999</v>
      </c>
      <c r="Y220" s="36">
        <f>SUMIFS(СВЦЭМ!$E$39:$E$782,СВЦЭМ!$A$39:$A$782,$A220,СВЦЭМ!$B$39:$B$782,Y$191)+'СЕТ СН'!$F$15</f>
        <v>152.39576238999999</v>
      </c>
    </row>
    <row r="221" spans="1:25" ht="15.75" x14ac:dyDescent="0.2">
      <c r="A221" s="35">
        <f t="shared" si="5"/>
        <v>44438</v>
      </c>
      <c r="B221" s="36">
        <f>SUMIFS(СВЦЭМ!$E$39:$E$782,СВЦЭМ!$A$39:$A$782,$A221,СВЦЭМ!$B$39:$B$782,B$191)+'СЕТ СН'!$F$15</f>
        <v>170.15021762999999</v>
      </c>
      <c r="C221" s="36">
        <f>SUMIFS(СВЦЭМ!$E$39:$E$782,СВЦЭМ!$A$39:$A$782,$A221,СВЦЭМ!$B$39:$B$782,C$191)+'СЕТ СН'!$F$15</f>
        <v>187.07329275000001</v>
      </c>
      <c r="D221" s="36">
        <f>SUMIFS(СВЦЭМ!$E$39:$E$782,СВЦЭМ!$A$39:$A$782,$A221,СВЦЭМ!$B$39:$B$782,D$191)+'СЕТ СН'!$F$15</f>
        <v>198.36031474000001</v>
      </c>
      <c r="E221" s="36">
        <f>SUMIFS(СВЦЭМ!$E$39:$E$782,СВЦЭМ!$A$39:$A$782,$A221,СВЦЭМ!$B$39:$B$782,E$191)+'СЕТ СН'!$F$15</f>
        <v>203.91744181000001</v>
      </c>
      <c r="F221" s="36">
        <f>SUMIFS(СВЦЭМ!$E$39:$E$782,СВЦЭМ!$A$39:$A$782,$A221,СВЦЭМ!$B$39:$B$782,F$191)+'СЕТ СН'!$F$15</f>
        <v>205.32251898000001</v>
      </c>
      <c r="G221" s="36">
        <f>SUMIFS(СВЦЭМ!$E$39:$E$782,СВЦЭМ!$A$39:$A$782,$A221,СВЦЭМ!$B$39:$B$782,G$191)+'СЕТ СН'!$F$15</f>
        <v>201.77027914000001</v>
      </c>
      <c r="H221" s="36">
        <f>SUMIFS(СВЦЭМ!$E$39:$E$782,СВЦЭМ!$A$39:$A$782,$A221,СВЦЭМ!$B$39:$B$782,H$191)+'СЕТ СН'!$F$15</f>
        <v>191.31159162</v>
      </c>
      <c r="I221" s="36">
        <f>SUMIFS(СВЦЭМ!$E$39:$E$782,СВЦЭМ!$A$39:$A$782,$A221,СВЦЭМ!$B$39:$B$782,I$191)+'СЕТ СН'!$F$15</f>
        <v>170.80691368999999</v>
      </c>
      <c r="J221" s="36">
        <f>SUMIFS(СВЦЭМ!$E$39:$E$782,СВЦЭМ!$A$39:$A$782,$A221,СВЦЭМ!$B$39:$B$782,J$191)+'СЕТ СН'!$F$15</f>
        <v>157.55314928000001</v>
      </c>
      <c r="K221" s="36">
        <f>SUMIFS(СВЦЭМ!$E$39:$E$782,СВЦЭМ!$A$39:$A$782,$A221,СВЦЭМ!$B$39:$B$782,K$191)+'СЕТ СН'!$F$15</f>
        <v>142.30272421000001</v>
      </c>
      <c r="L221" s="36">
        <f>SUMIFS(СВЦЭМ!$E$39:$E$782,СВЦЭМ!$A$39:$A$782,$A221,СВЦЭМ!$B$39:$B$782,L$191)+'СЕТ СН'!$F$15</f>
        <v>142.02986353</v>
      </c>
      <c r="M221" s="36">
        <f>SUMIFS(СВЦЭМ!$E$39:$E$782,СВЦЭМ!$A$39:$A$782,$A221,СВЦЭМ!$B$39:$B$782,M$191)+'СЕТ СН'!$F$15</f>
        <v>142.28496647</v>
      </c>
      <c r="N221" s="36">
        <f>SUMIFS(СВЦЭМ!$E$39:$E$782,СВЦЭМ!$A$39:$A$782,$A221,СВЦЭМ!$B$39:$B$782,N$191)+'СЕТ СН'!$F$15</f>
        <v>141.82892032000001</v>
      </c>
      <c r="O221" s="36">
        <f>SUMIFS(СВЦЭМ!$E$39:$E$782,СВЦЭМ!$A$39:$A$782,$A221,СВЦЭМ!$B$39:$B$782,O$191)+'СЕТ СН'!$F$15</f>
        <v>151.43030984000001</v>
      </c>
      <c r="P221" s="36">
        <f>SUMIFS(СВЦЭМ!$E$39:$E$782,СВЦЭМ!$A$39:$A$782,$A221,СВЦЭМ!$B$39:$B$782,P$191)+'СЕТ СН'!$F$15</f>
        <v>150.18517327999999</v>
      </c>
      <c r="Q221" s="36">
        <f>SUMIFS(СВЦЭМ!$E$39:$E$782,СВЦЭМ!$A$39:$A$782,$A221,СВЦЭМ!$B$39:$B$782,Q$191)+'СЕТ СН'!$F$15</f>
        <v>150.08005575999999</v>
      </c>
      <c r="R221" s="36">
        <f>SUMIFS(СВЦЭМ!$E$39:$E$782,СВЦЭМ!$A$39:$A$782,$A221,СВЦЭМ!$B$39:$B$782,R$191)+'СЕТ СН'!$F$15</f>
        <v>149.15367201000001</v>
      </c>
      <c r="S221" s="36">
        <f>SUMIFS(СВЦЭМ!$E$39:$E$782,СВЦЭМ!$A$39:$A$782,$A221,СВЦЭМ!$B$39:$B$782,S$191)+'СЕТ СН'!$F$15</f>
        <v>143.58061760000001</v>
      </c>
      <c r="T221" s="36">
        <f>SUMIFS(СВЦЭМ!$E$39:$E$782,СВЦЭМ!$A$39:$A$782,$A221,СВЦЭМ!$B$39:$B$782,T$191)+'СЕТ СН'!$F$15</f>
        <v>145.96627946999999</v>
      </c>
      <c r="U221" s="36">
        <f>SUMIFS(СВЦЭМ!$E$39:$E$782,СВЦЭМ!$A$39:$A$782,$A221,СВЦЭМ!$B$39:$B$782,U$191)+'СЕТ СН'!$F$15</f>
        <v>146.10664272</v>
      </c>
      <c r="V221" s="36">
        <f>SUMIFS(СВЦЭМ!$E$39:$E$782,СВЦЭМ!$A$39:$A$782,$A221,СВЦЭМ!$B$39:$B$782,V$191)+'СЕТ СН'!$F$15</f>
        <v>147.26445580999999</v>
      </c>
      <c r="W221" s="36">
        <f>SUMIFS(СВЦЭМ!$E$39:$E$782,СВЦЭМ!$A$39:$A$782,$A221,СВЦЭМ!$B$39:$B$782,W$191)+'СЕТ СН'!$F$15</f>
        <v>148.73659368</v>
      </c>
      <c r="X221" s="36">
        <f>SUMIFS(СВЦЭМ!$E$39:$E$782,СВЦЭМ!$A$39:$A$782,$A221,СВЦЭМ!$B$39:$B$782,X$191)+'СЕТ СН'!$F$15</f>
        <v>144.08689827000001</v>
      </c>
      <c r="Y221" s="36">
        <f>SUMIFS(СВЦЭМ!$E$39:$E$782,СВЦЭМ!$A$39:$A$782,$A221,СВЦЭМ!$B$39:$B$782,Y$191)+'СЕТ СН'!$F$15</f>
        <v>157.74750581999999</v>
      </c>
    </row>
    <row r="222" spans="1:25" ht="15.75" x14ac:dyDescent="0.2">
      <c r="A222" s="35">
        <f t="shared" si="5"/>
        <v>44439</v>
      </c>
      <c r="B222" s="36">
        <f>SUMIFS(СВЦЭМ!$E$39:$E$782,СВЦЭМ!$A$39:$A$782,$A222,СВЦЭМ!$B$39:$B$782,B$191)+'СЕТ СН'!$F$15</f>
        <v>178.93541112</v>
      </c>
      <c r="C222" s="36">
        <f>SUMIFS(СВЦЭМ!$E$39:$E$782,СВЦЭМ!$A$39:$A$782,$A222,СВЦЭМ!$B$39:$B$782,C$191)+'СЕТ СН'!$F$15</f>
        <v>194.84772563000001</v>
      </c>
      <c r="D222" s="36">
        <f>SUMIFS(СВЦЭМ!$E$39:$E$782,СВЦЭМ!$A$39:$A$782,$A222,СВЦЭМ!$B$39:$B$782,D$191)+'СЕТ СН'!$F$15</f>
        <v>205.67635963999999</v>
      </c>
      <c r="E222" s="36">
        <f>SUMIFS(СВЦЭМ!$E$39:$E$782,СВЦЭМ!$A$39:$A$782,$A222,СВЦЭМ!$B$39:$B$782,E$191)+'СЕТ СН'!$F$15</f>
        <v>209.17595288999999</v>
      </c>
      <c r="F222" s="36">
        <f>SUMIFS(СВЦЭМ!$E$39:$E$782,СВЦЭМ!$A$39:$A$782,$A222,СВЦЭМ!$B$39:$B$782,F$191)+'СЕТ СН'!$F$15</f>
        <v>211.02309258</v>
      </c>
      <c r="G222" s="36">
        <f>SUMIFS(СВЦЭМ!$E$39:$E$782,СВЦЭМ!$A$39:$A$782,$A222,СВЦЭМ!$B$39:$B$782,G$191)+'СЕТ СН'!$F$15</f>
        <v>210.64102045000001</v>
      </c>
      <c r="H222" s="36">
        <f>SUMIFS(СВЦЭМ!$E$39:$E$782,СВЦЭМ!$A$39:$A$782,$A222,СВЦЭМ!$B$39:$B$782,H$191)+'СЕТ СН'!$F$15</f>
        <v>199.83599305999999</v>
      </c>
      <c r="I222" s="36">
        <f>SUMIFS(СВЦЭМ!$E$39:$E$782,СВЦЭМ!$A$39:$A$782,$A222,СВЦЭМ!$B$39:$B$782,I$191)+'СЕТ СН'!$F$15</f>
        <v>172.07551279</v>
      </c>
      <c r="J222" s="36">
        <f>SUMIFS(СВЦЭМ!$E$39:$E$782,СВЦЭМ!$A$39:$A$782,$A222,СВЦЭМ!$B$39:$B$782,J$191)+'СЕТ СН'!$F$15</f>
        <v>150.00767456</v>
      </c>
      <c r="K222" s="36">
        <f>SUMIFS(СВЦЭМ!$E$39:$E$782,СВЦЭМ!$A$39:$A$782,$A222,СВЦЭМ!$B$39:$B$782,K$191)+'СЕТ СН'!$F$15</f>
        <v>138.45466679</v>
      </c>
      <c r="L222" s="36">
        <f>SUMIFS(СВЦЭМ!$E$39:$E$782,СВЦЭМ!$A$39:$A$782,$A222,СВЦЭМ!$B$39:$B$782,L$191)+'СЕТ СН'!$F$15</f>
        <v>136.61880611999999</v>
      </c>
      <c r="M222" s="36">
        <f>SUMIFS(СВЦЭМ!$E$39:$E$782,СВЦЭМ!$A$39:$A$782,$A222,СВЦЭМ!$B$39:$B$782,M$191)+'СЕТ СН'!$F$15</f>
        <v>136.33532622999999</v>
      </c>
      <c r="N222" s="36">
        <f>SUMIFS(СВЦЭМ!$E$39:$E$782,СВЦЭМ!$A$39:$A$782,$A222,СВЦЭМ!$B$39:$B$782,N$191)+'СЕТ СН'!$F$15</f>
        <v>135.97090600999999</v>
      </c>
      <c r="O222" s="36">
        <f>SUMIFS(СВЦЭМ!$E$39:$E$782,СВЦЭМ!$A$39:$A$782,$A222,СВЦЭМ!$B$39:$B$782,O$191)+'СЕТ СН'!$F$15</f>
        <v>137.99850755</v>
      </c>
      <c r="P222" s="36">
        <f>SUMIFS(СВЦЭМ!$E$39:$E$782,СВЦЭМ!$A$39:$A$782,$A222,СВЦЭМ!$B$39:$B$782,P$191)+'СЕТ СН'!$F$15</f>
        <v>145.18837567</v>
      </c>
      <c r="Q222" s="36">
        <f>SUMIFS(СВЦЭМ!$E$39:$E$782,СВЦЭМ!$A$39:$A$782,$A222,СВЦЭМ!$B$39:$B$782,Q$191)+'СЕТ СН'!$F$15</f>
        <v>145.86248330999999</v>
      </c>
      <c r="R222" s="36">
        <f>SUMIFS(СВЦЭМ!$E$39:$E$782,СВЦЭМ!$A$39:$A$782,$A222,СВЦЭМ!$B$39:$B$782,R$191)+'СЕТ СН'!$F$15</f>
        <v>144.64702352</v>
      </c>
      <c r="S222" s="36">
        <f>SUMIFS(СВЦЭМ!$E$39:$E$782,СВЦЭМ!$A$39:$A$782,$A222,СВЦЭМ!$B$39:$B$782,S$191)+'СЕТ СН'!$F$15</f>
        <v>140.79533559999999</v>
      </c>
      <c r="T222" s="36">
        <f>SUMIFS(СВЦЭМ!$E$39:$E$782,СВЦЭМ!$A$39:$A$782,$A222,СВЦЭМ!$B$39:$B$782,T$191)+'СЕТ СН'!$F$15</f>
        <v>141.41869016999999</v>
      </c>
      <c r="U222" s="36">
        <f>SUMIFS(СВЦЭМ!$E$39:$E$782,СВЦЭМ!$A$39:$A$782,$A222,СВЦЭМ!$B$39:$B$782,U$191)+'СЕТ СН'!$F$15</f>
        <v>141.26791111</v>
      </c>
      <c r="V222" s="36">
        <f>SUMIFS(СВЦЭМ!$E$39:$E$782,СВЦЭМ!$A$39:$A$782,$A222,СВЦЭМ!$B$39:$B$782,V$191)+'СЕТ СН'!$F$15</f>
        <v>145.17750358999999</v>
      </c>
      <c r="W222" s="36">
        <f>SUMIFS(СВЦЭМ!$E$39:$E$782,СВЦЭМ!$A$39:$A$782,$A222,СВЦЭМ!$B$39:$B$782,W$191)+'СЕТ СН'!$F$15</f>
        <v>146.28562231000001</v>
      </c>
      <c r="X222" s="36">
        <f>SUMIFS(СВЦЭМ!$E$39:$E$782,СВЦЭМ!$A$39:$A$782,$A222,СВЦЭМ!$B$39:$B$782,X$191)+'СЕТ СН'!$F$15</f>
        <v>139.74711092999999</v>
      </c>
      <c r="Y222" s="36">
        <f>SUMIFS(СВЦЭМ!$E$39:$E$782,СВЦЭМ!$A$39:$A$782,$A222,СВЦЭМ!$B$39:$B$782,Y$191)+'СЕТ СН'!$F$15</f>
        <v>153.48802416999999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01.08.2021</v>
      </c>
      <c r="B227" s="36">
        <f>SUMIFS(СВЦЭМ!$F$39:$F$782,СВЦЭМ!$A$39:$A$782,$A227,СВЦЭМ!$B$39:$B$782,B$226)+'СЕТ СН'!$F$15</f>
        <v>179.92784062999999</v>
      </c>
      <c r="C227" s="36">
        <f>SUMIFS(СВЦЭМ!$F$39:$F$782,СВЦЭМ!$A$39:$A$782,$A227,СВЦЭМ!$B$39:$B$782,C$226)+'СЕТ СН'!$F$15</f>
        <v>196.82684946000001</v>
      </c>
      <c r="D227" s="36">
        <f>SUMIFS(СВЦЭМ!$F$39:$F$782,СВЦЭМ!$A$39:$A$782,$A227,СВЦЭМ!$B$39:$B$782,D$226)+'СЕТ СН'!$F$15</f>
        <v>210.72947257000001</v>
      </c>
      <c r="E227" s="36">
        <f>SUMIFS(СВЦЭМ!$F$39:$F$782,СВЦЭМ!$A$39:$A$782,$A227,СВЦЭМ!$B$39:$B$782,E$226)+'СЕТ СН'!$F$15</f>
        <v>215.75043563</v>
      </c>
      <c r="F227" s="36">
        <f>SUMIFS(СВЦЭМ!$F$39:$F$782,СВЦЭМ!$A$39:$A$782,$A227,СВЦЭМ!$B$39:$B$782,F$226)+'СЕТ СН'!$F$15</f>
        <v>216.02746083</v>
      </c>
      <c r="G227" s="36">
        <f>SUMIFS(СВЦЭМ!$F$39:$F$782,СВЦЭМ!$A$39:$A$782,$A227,СВЦЭМ!$B$39:$B$782,G$226)+'СЕТ СН'!$F$15</f>
        <v>214.77268878999999</v>
      </c>
      <c r="H227" s="36">
        <f>SUMIFS(СВЦЭМ!$F$39:$F$782,СВЦЭМ!$A$39:$A$782,$A227,СВЦЭМ!$B$39:$B$782,H$226)+'СЕТ СН'!$F$15</f>
        <v>209.20933034000001</v>
      </c>
      <c r="I227" s="36">
        <f>SUMIFS(СВЦЭМ!$F$39:$F$782,СВЦЭМ!$A$39:$A$782,$A227,СВЦЭМ!$B$39:$B$782,I$226)+'СЕТ СН'!$F$15</f>
        <v>194.61540459</v>
      </c>
      <c r="J227" s="36">
        <f>SUMIFS(СВЦЭМ!$F$39:$F$782,СВЦЭМ!$A$39:$A$782,$A227,СВЦЭМ!$B$39:$B$782,J$226)+'СЕТ СН'!$F$15</f>
        <v>177.53872777999999</v>
      </c>
      <c r="K227" s="36">
        <f>SUMIFS(СВЦЭМ!$F$39:$F$782,СВЦЭМ!$A$39:$A$782,$A227,СВЦЭМ!$B$39:$B$782,K$226)+'СЕТ СН'!$F$15</f>
        <v>165.46162802000001</v>
      </c>
      <c r="L227" s="36">
        <f>SUMIFS(СВЦЭМ!$F$39:$F$782,СВЦЭМ!$A$39:$A$782,$A227,СВЦЭМ!$B$39:$B$782,L$226)+'СЕТ СН'!$F$15</f>
        <v>170.01405904000001</v>
      </c>
      <c r="M227" s="36">
        <f>SUMIFS(СВЦЭМ!$F$39:$F$782,СВЦЭМ!$A$39:$A$782,$A227,СВЦЭМ!$B$39:$B$782,M$226)+'СЕТ СН'!$F$15</f>
        <v>166.77074002000001</v>
      </c>
      <c r="N227" s="36">
        <f>SUMIFS(СВЦЭМ!$F$39:$F$782,СВЦЭМ!$A$39:$A$782,$A227,СВЦЭМ!$B$39:$B$782,N$226)+'СЕТ СН'!$F$15</f>
        <v>169.62540942000001</v>
      </c>
      <c r="O227" s="36">
        <f>SUMIFS(СВЦЭМ!$F$39:$F$782,СВЦЭМ!$A$39:$A$782,$A227,СВЦЭМ!$B$39:$B$782,O$226)+'СЕТ СН'!$F$15</f>
        <v>171.70686914000001</v>
      </c>
      <c r="P227" s="36">
        <f>SUMIFS(СВЦЭМ!$F$39:$F$782,СВЦЭМ!$A$39:$A$782,$A227,СВЦЭМ!$B$39:$B$782,P$226)+'СЕТ СН'!$F$15</f>
        <v>173.98311770000001</v>
      </c>
      <c r="Q227" s="36">
        <f>SUMIFS(СВЦЭМ!$F$39:$F$782,СВЦЭМ!$A$39:$A$782,$A227,СВЦЭМ!$B$39:$B$782,Q$226)+'СЕТ СН'!$F$15</f>
        <v>175.78122748000001</v>
      </c>
      <c r="R227" s="36">
        <f>SUMIFS(СВЦЭМ!$F$39:$F$782,СВЦЭМ!$A$39:$A$782,$A227,СВЦЭМ!$B$39:$B$782,R$226)+'СЕТ СН'!$F$15</f>
        <v>172.52414582</v>
      </c>
      <c r="S227" s="36">
        <f>SUMIFS(СВЦЭМ!$F$39:$F$782,СВЦЭМ!$A$39:$A$782,$A227,СВЦЭМ!$B$39:$B$782,S$226)+'СЕТ СН'!$F$15</f>
        <v>169.23259209</v>
      </c>
      <c r="T227" s="36">
        <f>SUMIFS(СВЦЭМ!$F$39:$F$782,СВЦЭМ!$A$39:$A$782,$A227,СВЦЭМ!$B$39:$B$782,T$226)+'СЕТ СН'!$F$15</f>
        <v>166.41826126000001</v>
      </c>
      <c r="U227" s="36">
        <f>SUMIFS(СВЦЭМ!$F$39:$F$782,СВЦЭМ!$A$39:$A$782,$A227,СВЦЭМ!$B$39:$B$782,U$226)+'СЕТ СН'!$F$15</f>
        <v>163.18484559000001</v>
      </c>
      <c r="V227" s="36">
        <f>SUMIFS(СВЦЭМ!$F$39:$F$782,СВЦЭМ!$A$39:$A$782,$A227,СВЦЭМ!$B$39:$B$782,V$226)+'СЕТ СН'!$F$15</f>
        <v>160.14863342999999</v>
      </c>
      <c r="W227" s="36">
        <f>SUMIFS(СВЦЭМ!$F$39:$F$782,СВЦЭМ!$A$39:$A$782,$A227,СВЦЭМ!$B$39:$B$782,W$226)+'СЕТ СН'!$F$15</f>
        <v>162.40080387</v>
      </c>
      <c r="X227" s="36">
        <f>SUMIFS(СВЦЭМ!$F$39:$F$782,СВЦЭМ!$A$39:$A$782,$A227,СВЦЭМ!$B$39:$B$782,X$226)+'СЕТ СН'!$F$15</f>
        <v>158.49079666</v>
      </c>
      <c r="Y227" s="36">
        <f>SUMIFS(СВЦЭМ!$F$39:$F$782,СВЦЭМ!$A$39:$A$782,$A227,СВЦЭМ!$B$39:$B$782,Y$226)+'СЕТ СН'!$F$15</f>
        <v>167.07852826000001</v>
      </c>
      <c r="AA227" s="45"/>
    </row>
    <row r="228" spans="1:27" ht="15.75" x14ac:dyDescent="0.2">
      <c r="A228" s="35">
        <f>A227+1</f>
        <v>44410</v>
      </c>
      <c r="B228" s="36">
        <f>SUMIFS(СВЦЭМ!$F$39:$F$782,СВЦЭМ!$A$39:$A$782,$A228,СВЦЭМ!$B$39:$B$782,B$226)+'СЕТ СН'!$F$15</f>
        <v>179.76221576</v>
      </c>
      <c r="C228" s="36">
        <f>SUMIFS(СВЦЭМ!$F$39:$F$782,СВЦЭМ!$A$39:$A$782,$A228,СВЦЭМ!$B$39:$B$782,C$226)+'СЕТ СН'!$F$15</f>
        <v>186.92184997999999</v>
      </c>
      <c r="D228" s="36">
        <f>SUMIFS(СВЦЭМ!$F$39:$F$782,СВЦЭМ!$A$39:$A$782,$A228,СВЦЭМ!$B$39:$B$782,D$226)+'СЕТ СН'!$F$15</f>
        <v>197.68290974999999</v>
      </c>
      <c r="E228" s="36">
        <f>SUMIFS(СВЦЭМ!$F$39:$F$782,СВЦЭМ!$A$39:$A$782,$A228,СВЦЭМ!$B$39:$B$782,E$226)+'СЕТ СН'!$F$15</f>
        <v>202.89476547999999</v>
      </c>
      <c r="F228" s="36">
        <f>SUMIFS(СВЦЭМ!$F$39:$F$782,СВЦЭМ!$A$39:$A$782,$A228,СВЦЭМ!$B$39:$B$782,F$226)+'СЕТ СН'!$F$15</f>
        <v>202.43620928000001</v>
      </c>
      <c r="G228" s="36">
        <f>SUMIFS(СВЦЭМ!$F$39:$F$782,СВЦЭМ!$A$39:$A$782,$A228,СВЦЭМ!$B$39:$B$782,G$226)+'СЕТ СН'!$F$15</f>
        <v>197.99745088</v>
      </c>
      <c r="H228" s="36">
        <f>SUMIFS(СВЦЭМ!$F$39:$F$782,СВЦЭМ!$A$39:$A$782,$A228,СВЦЭМ!$B$39:$B$782,H$226)+'СЕТ СН'!$F$15</f>
        <v>190.78562923999999</v>
      </c>
      <c r="I228" s="36">
        <f>SUMIFS(СВЦЭМ!$F$39:$F$782,СВЦЭМ!$A$39:$A$782,$A228,СВЦЭМ!$B$39:$B$782,I$226)+'СЕТ СН'!$F$15</f>
        <v>177.72970523000001</v>
      </c>
      <c r="J228" s="36">
        <f>SUMIFS(СВЦЭМ!$F$39:$F$782,СВЦЭМ!$A$39:$A$782,$A228,СВЦЭМ!$B$39:$B$782,J$226)+'СЕТ СН'!$F$15</f>
        <v>163.10227902</v>
      </c>
      <c r="K228" s="36">
        <f>SUMIFS(СВЦЭМ!$F$39:$F$782,СВЦЭМ!$A$39:$A$782,$A228,СВЦЭМ!$B$39:$B$782,K$226)+'СЕТ СН'!$F$15</f>
        <v>155.37371546</v>
      </c>
      <c r="L228" s="36">
        <f>SUMIFS(СВЦЭМ!$F$39:$F$782,СВЦЭМ!$A$39:$A$782,$A228,СВЦЭМ!$B$39:$B$782,L$226)+'СЕТ СН'!$F$15</f>
        <v>160.46125151999999</v>
      </c>
      <c r="M228" s="36">
        <f>SUMIFS(СВЦЭМ!$F$39:$F$782,СВЦЭМ!$A$39:$A$782,$A228,СВЦЭМ!$B$39:$B$782,M$226)+'СЕТ СН'!$F$15</f>
        <v>163.24884931</v>
      </c>
      <c r="N228" s="36">
        <f>SUMIFS(СВЦЭМ!$F$39:$F$782,СВЦЭМ!$A$39:$A$782,$A228,СВЦЭМ!$B$39:$B$782,N$226)+'СЕТ СН'!$F$15</f>
        <v>162.66429567</v>
      </c>
      <c r="O228" s="36">
        <f>SUMIFS(СВЦЭМ!$F$39:$F$782,СВЦЭМ!$A$39:$A$782,$A228,СВЦЭМ!$B$39:$B$782,O$226)+'СЕТ СН'!$F$15</f>
        <v>162.98863528000001</v>
      </c>
      <c r="P228" s="36">
        <f>SUMIFS(СВЦЭМ!$F$39:$F$782,СВЦЭМ!$A$39:$A$782,$A228,СВЦЭМ!$B$39:$B$782,P$226)+'СЕТ СН'!$F$15</f>
        <v>163.60323855999999</v>
      </c>
      <c r="Q228" s="36">
        <f>SUMIFS(СВЦЭМ!$F$39:$F$782,СВЦЭМ!$A$39:$A$782,$A228,СВЦЭМ!$B$39:$B$782,Q$226)+'СЕТ СН'!$F$15</f>
        <v>164.41336545999999</v>
      </c>
      <c r="R228" s="36">
        <f>SUMIFS(СВЦЭМ!$F$39:$F$782,СВЦЭМ!$A$39:$A$782,$A228,СВЦЭМ!$B$39:$B$782,R$226)+'СЕТ СН'!$F$15</f>
        <v>162.89765176</v>
      </c>
      <c r="S228" s="36">
        <f>SUMIFS(СВЦЭМ!$F$39:$F$782,СВЦЭМ!$A$39:$A$782,$A228,СВЦЭМ!$B$39:$B$782,S$226)+'СЕТ СН'!$F$15</f>
        <v>166.41319369000001</v>
      </c>
      <c r="T228" s="36">
        <f>SUMIFS(СВЦЭМ!$F$39:$F$782,СВЦЭМ!$A$39:$A$782,$A228,СВЦЭМ!$B$39:$B$782,T$226)+'СЕТ СН'!$F$15</f>
        <v>174.35787087</v>
      </c>
      <c r="U228" s="36">
        <f>SUMIFS(СВЦЭМ!$F$39:$F$782,СВЦЭМ!$A$39:$A$782,$A228,СВЦЭМ!$B$39:$B$782,U$226)+'СЕТ СН'!$F$15</f>
        <v>174.21888842000001</v>
      </c>
      <c r="V228" s="36">
        <f>SUMIFS(СВЦЭМ!$F$39:$F$782,СВЦЭМ!$A$39:$A$782,$A228,СВЦЭМ!$B$39:$B$782,V$226)+'СЕТ СН'!$F$15</f>
        <v>166.89022793000001</v>
      </c>
      <c r="W228" s="36">
        <f>SUMIFS(СВЦЭМ!$F$39:$F$782,СВЦЭМ!$A$39:$A$782,$A228,СВЦЭМ!$B$39:$B$782,W$226)+'СЕТ СН'!$F$15</f>
        <v>168.60083205000001</v>
      </c>
      <c r="X228" s="36">
        <f>SUMIFS(СВЦЭМ!$F$39:$F$782,СВЦЭМ!$A$39:$A$782,$A228,СВЦЭМ!$B$39:$B$782,X$226)+'СЕТ СН'!$F$15</f>
        <v>169.71145788000001</v>
      </c>
      <c r="Y228" s="36">
        <f>SUMIFS(СВЦЭМ!$F$39:$F$782,СВЦЭМ!$A$39:$A$782,$A228,СВЦЭМ!$B$39:$B$782,Y$226)+'СЕТ СН'!$F$15</f>
        <v>163.24459143999999</v>
      </c>
    </row>
    <row r="229" spans="1:27" ht="15.75" x14ac:dyDescent="0.2">
      <c r="A229" s="35">
        <f t="shared" ref="A229:A257" si="6">A228+1</f>
        <v>44411</v>
      </c>
      <c r="B229" s="36">
        <f>SUMIFS(СВЦЭМ!$F$39:$F$782,СВЦЭМ!$A$39:$A$782,$A229,СВЦЭМ!$B$39:$B$782,B$226)+'СЕТ СН'!$F$15</f>
        <v>195.94175838999999</v>
      </c>
      <c r="C229" s="36">
        <f>SUMIFS(СВЦЭМ!$F$39:$F$782,СВЦЭМ!$A$39:$A$782,$A229,СВЦЭМ!$B$39:$B$782,C$226)+'СЕТ СН'!$F$15</f>
        <v>212.11786782999999</v>
      </c>
      <c r="D229" s="36">
        <f>SUMIFS(СВЦЭМ!$F$39:$F$782,СВЦЭМ!$A$39:$A$782,$A229,СВЦЭМ!$B$39:$B$782,D$226)+'СЕТ СН'!$F$15</f>
        <v>226.10779621</v>
      </c>
      <c r="E229" s="36">
        <f>SUMIFS(СВЦЭМ!$F$39:$F$782,СВЦЭМ!$A$39:$A$782,$A229,СВЦЭМ!$B$39:$B$782,E$226)+'СЕТ СН'!$F$15</f>
        <v>232.31874286999999</v>
      </c>
      <c r="F229" s="36">
        <f>SUMIFS(СВЦЭМ!$F$39:$F$782,СВЦЭМ!$A$39:$A$782,$A229,СВЦЭМ!$B$39:$B$782,F$226)+'СЕТ СН'!$F$15</f>
        <v>232.45659644</v>
      </c>
      <c r="G229" s="36">
        <f>SUMIFS(СВЦЭМ!$F$39:$F$782,СВЦЭМ!$A$39:$A$782,$A229,СВЦЭМ!$B$39:$B$782,G$226)+'СЕТ СН'!$F$15</f>
        <v>227.27013020000001</v>
      </c>
      <c r="H229" s="36">
        <f>SUMIFS(СВЦЭМ!$F$39:$F$782,СВЦЭМ!$A$39:$A$782,$A229,СВЦЭМ!$B$39:$B$782,H$226)+'СЕТ СН'!$F$15</f>
        <v>214.65826798000001</v>
      </c>
      <c r="I229" s="36">
        <f>SUMIFS(СВЦЭМ!$F$39:$F$782,СВЦЭМ!$A$39:$A$782,$A229,СВЦЭМ!$B$39:$B$782,I$226)+'СЕТ СН'!$F$15</f>
        <v>193.51684749</v>
      </c>
      <c r="J229" s="36">
        <f>SUMIFS(СВЦЭМ!$F$39:$F$782,СВЦЭМ!$A$39:$A$782,$A229,СВЦЭМ!$B$39:$B$782,J$226)+'СЕТ СН'!$F$15</f>
        <v>173.9243156</v>
      </c>
      <c r="K229" s="36">
        <f>SUMIFS(СВЦЭМ!$F$39:$F$782,СВЦЭМ!$A$39:$A$782,$A229,СВЦЭМ!$B$39:$B$782,K$226)+'СЕТ СН'!$F$15</f>
        <v>163.49665117000001</v>
      </c>
      <c r="L229" s="36">
        <f>SUMIFS(СВЦЭМ!$F$39:$F$782,СВЦЭМ!$A$39:$A$782,$A229,СВЦЭМ!$B$39:$B$782,L$226)+'СЕТ СН'!$F$15</f>
        <v>166.0534524</v>
      </c>
      <c r="M229" s="36">
        <f>SUMIFS(СВЦЭМ!$F$39:$F$782,СВЦЭМ!$A$39:$A$782,$A229,СВЦЭМ!$B$39:$B$782,M$226)+'СЕТ СН'!$F$15</f>
        <v>169.54258998</v>
      </c>
      <c r="N229" s="36">
        <f>SUMIFS(СВЦЭМ!$F$39:$F$782,СВЦЭМ!$A$39:$A$782,$A229,СВЦЭМ!$B$39:$B$782,N$226)+'СЕТ СН'!$F$15</f>
        <v>168.44908488999999</v>
      </c>
      <c r="O229" s="36">
        <f>SUMIFS(СВЦЭМ!$F$39:$F$782,СВЦЭМ!$A$39:$A$782,$A229,СВЦЭМ!$B$39:$B$782,O$226)+'СЕТ СН'!$F$15</f>
        <v>175.32851406</v>
      </c>
      <c r="P229" s="36">
        <f>SUMIFS(СВЦЭМ!$F$39:$F$782,СВЦЭМ!$A$39:$A$782,$A229,СВЦЭМ!$B$39:$B$782,P$226)+'СЕТ СН'!$F$15</f>
        <v>178.34590263000001</v>
      </c>
      <c r="Q229" s="36">
        <f>SUMIFS(СВЦЭМ!$F$39:$F$782,СВЦЭМ!$A$39:$A$782,$A229,СВЦЭМ!$B$39:$B$782,Q$226)+'СЕТ СН'!$F$15</f>
        <v>184.80396811</v>
      </c>
      <c r="R229" s="36">
        <f>SUMIFS(СВЦЭМ!$F$39:$F$782,СВЦЭМ!$A$39:$A$782,$A229,СВЦЭМ!$B$39:$B$782,R$226)+'СЕТ СН'!$F$15</f>
        <v>181.08432385</v>
      </c>
      <c r="S229" s="36">
        <f>SUMIFS(СВЦЭМ!$F$39:$F$782,СВЦЭМ!$A$39:$A$782,$A229,СВЦЭМ!$B$39:$B$782,S$226)+'СЕТ СН'!$F$15</f>
        <v>184.28475234000001</v>
      </c>
      <c r="T229" s="36">
        <f>SUMIFS(СВЦЭМ!$F$39:$F$782,СВЦЭМ!$A$39:$A$782,$A229,СВЦЭМ!$B$39:$B$782,T$226)+'СЕТ СН'!$F$15</f>
        <v>174.18199541999999</v>
      </c>
      <c r="U229" s="36">
        <f>SUMIFS(СВЦЭМ!$F$39:$F$782,СВЦЭМ!$A$39:$A$782,$A229,СВЦЭМ!$B$39:$B$782,U$226)+'СЕТ СН'!$F$15</f>
        <v>172.28854878999999</v>
      </c>
      <c r="V229" s="36">
        <f>SUMIFS(СВЦЭМ!$F$39:$F$782,СВЦЭМ!$A$39:$A$782,$A229,СВЦЭМ!$B$39:$B$782,V$226)+'СЕТ СН'!$F$15</f>
        <v>176.77707240000001</v>
      </c>
      <c r="W229" s="36">
        <f>SUMIFS(СВЦЭМ!$F$39:$F$782,СВЦЭМ!$A$39:$A$782,$A229,СВЦЭМ!$B$39:$B$782,W$226)+'СЕТ СН'!$F$15</f>
        <v>180.21232717000001</v>
      </c>
      <c r="X229" s="36">
        <f>SUMIFS(СВЦЭМ!$F$39:$F$782,СВЦЭМ!$A$39:$A$782,$A229,СВЦЭМ!$B$39:$B$782,X$226)+'СЕТ СН'!$F$15</f>
        <v>173.56313403999999</v>
      </c>
      <c r="Y229" s="36">
        <f>SUMIFS(СВЦЭМ!$F$39:$F$782,СВЦЭМ!$A$39:$A$782,$A229,СВЦЭМ!$B$39:$B$782,Y$226)+'СЕТ СН'!$F$15</f>
        <v>176.63976853</v>
      </c>
    </row>
    <row r="230" spans="1:27" ht="15.75" x14ac:dyDescent="0.2">
      <c r="A230" s="35">
        <f t="shared" si="6"/>
        <v>44412</v>
      </c>
      <c r="B230" s="36">
        <f>SUMIFS(СВЦЭМ!$F$39:$F$782,СВЦЭМ!$A$39:$A$782,$A230,СВЦЭМ!$B$39:$B$782,B$226)+'СЕТ СН'!$F$15</f>
        <v>181.54231876</v>
      </c>
      <c r="C230" s="36">
        <f>SUMIFS(СВЦЭМ!$F$39:$F$782,СВЦЭМ!$A$39:$A$782,$A230,СВЦЭМ!$B$39:$B$782,C$226)+'СЕТ СН'!$F$15</f>
        <v>199.45792469</v>
      </c>
      <c r="D230" s="36">
        <f>SUMIFS(СВЦЭМ!$F$39:$F$782,СВЦЭМ!$A$39:$A$782,$A230,СВЦЭМ!$B$39:$B$782,D$226)+'СЕТ СН'!$F$15</f>
        <v>213.52862539</v>
      </c>
      <c r="E230" s="36">
        <f>SUMIFS(СВЦЭМ!$F$39:$F$782,СВЦЭМ!$A$39:$A$782,$A230,СВЦЭМ!$B$39:$B$782,E$226)+'СЕТ СН'!$F$15</f>
        <v>218.82406821999999</v>
      </c>
      <c r="F230" s="36">
        <f>SUMIFS(СВЦЭМ!$F$39:$F$782,СВЦЭМ!$A$39:$A$782,$A230,СВЦЭМ!$B$39:$B$782,F$226)+'СЕТ СН'!$F$15</f>
        <v>219.35584628999999</v>
      </c>
      <c r="G230" s="36">
        <f>SUMIFS(СВЦЭМ!$F$39:$F$782,СВЦЭМ!$A$39:$A$782,$A230,СВЦЭМ!$B$39:$B$782,G$226)+'СЕТ СН'!$F$15</f>
        <v>215.69329456</v>
      </c>
      <c r="H230" s="36">
        <f>SUMIFS(СВЦЭМ!$F$39:$F$782,СВЦЭМ!$A$39:$A$782,$A230,СВЦЭМ!$B$39:$B$782,H$226)+'СЕТ СН'!$F$15</f>
        <v>205.51480588999999</v>
      </c>
      <c r="I230" s="36">
        <f>SUMIFS(СВЦЭМ!$F$39:$F$782,СВЦЭМ!$A$39:$A$782,$A230,СВЦЭМ!$B$39:$B$782,I$226)+'СЕТ СН'!$F$15</f>
        <v>186.5500811</v>
      </c>
      <c r="J230" s="36">
        <f>SUMIFS(СВЦЭМ!$F$39:$F$782,СВЦЭМ!$A$39:$A$782,$A230,СВЦЭМ!$B$39:$B$782,J$226)+'СЕТ СН'!$F$15</f>
        <v>169.51738394</v>
      </c>
      <c r="K230" s="36">
        <f>SUMIFS(СВЦЭМ!$F$39:$F$782,СВЦЭМ!$A$39:$A$782,$A230,СВЦЭМ!$B$39:$B$782,K$226)+'СЕТ СН'!$F$15</f>
        <v>159.28966711000001</v>
      </c>
      <c r="L230" s="36">
        <f>SUMIFS(СВЦЭМ!$F$39:$F$782,СВЦЭМ!$A$39:$A$782,$A230,СВЦЭМ!$B$39:$B$782,L$226)+'СЕТ СН'!$F$15</f>
        <v>160.56851003</v>
      </c>
      <c r="M230" s="36">
        <f>SUMIFS(СВЦЭМ!$F$39:$F$782,СВЦЭМ!$A$39:$A$782,$A230,СВЦЭМ!$B$39:$B$782,M$226)+'СЕТ СН'!$F$15</f>
        <v>161.77496553</v>
      </c>
      <c r="N230" s="36">
        <f>SUMIFS(СВЦЭМ!$F$39:$F$782,СВЦЭМ!$A$39:$A$782,$A230,СВЦЭМ!$B$39:$B$782,N$226)+'СЕТ СН'!$F$15</f>
        <v>162.02675708000001</v>
      </c>
      <c r="O230" s="36">
        <f>SUMIFS(СВЦЭМ!$F$39:$F$782,СВЦЭМ!$A$39:$A$782,$A230,СВЦЭМ!$B$39:$B$782,O$226)+'СЕТ СН'!$F$15</f>
        <v>164.91639913</v>
      </c>
      <c r="P230" s="36">
        <f>SUMIFS(СВЦЭМ!$F$39:$F$782,СВЦЭМ!$A$39:$A$782,$A230,СВЦЭМ!$B$39:$B$782,P$226)+'СЕТ СН'!$F$15</f>
        <v>165.87604766000001</v>
      </c>
      <c r="Q230" s="36">
        <f>SUMIFS(СВЦЭМ!$F$39:$F$782,СВЦЭМ!$A$39:$A$782,$A230,СВЦЭМ!$B$39:$B$782,Q$226)+'СЕТ СН'!$F$15</f>
        <v>167.17452348</v>
      </c>
      <c r="R230" s="36">
        <f>SUMIFS(СВЦЭМ!$F$39:$F$782,СВЦЭМ!$A$39:$A$782,$A230,СВЦЭМ!$B$39:$B$782,R$226)+'СЕТ СН'!$F$15</f>
        <v>166.94492030000001</v>
      </c>
      <c r="S230" s="36">
        <f>SUMIFS(СВЦЭМ!$F$39:$F$782,СВЦЭМ!$A$39:$A$782,$A230,СВЦЭМ!$B$39:$B$782,S$226)+'СЕТ СН'!$F$15</f>
        <v>168.71045497</v>
      </c>
      <c r="T230" s="36">
        <f>SUMIFS(СВЦЭМ!$F$39:$F$782,СВЦЭМ!$A$39:$A$782,$A230,СВЦЭМ!$B$39:$B$782,T$226)+'СЕТ СН'!$F$15</f>
        <v>174.87948745</v>
      </c>
      <c r="U230" s="36">
        <f>SUMIFS(СВЦЭМ!$F$39:$F$782,СВЦЭМ!$A$39:$A$782,$A230,СВЦЭМ!$B$39:$B$782,U$226)+'СЕТ СН'!$F$15</f>
        <v>171.83247785</v>
      </c>
      <c r="V230" s="36">
        <f>SUMIFS(СВЦЭМ!$F$39:$F$782,СВЦЭМ!$A$39:$A$782,$A230,СВЦЭМ!$B$39:$B$782,V$226)+'СЕТ СН'!$F$15</f>
        <v>170.24950851</v>
      </c>
      <c r="W230" s="36">
        <f>SUMIFS(СВЦЭМ!$F$39:$F$782,СВЦЭМ!$A$39:$A$782,$A230,СВЦЭМ!$B$39:$B$782,W$226)+'СЕТ СН'!$F$15</f>
        <v>175.42086727</v>
      </c>
      <c r="X230" s="36">
        <f>SUMIFS(СВЦЭМ!$F$39:$F$782,СВЦЭМ!$A$39:$A$782,$A230,СВЦЭМ!$B$39:$B$782,X$226)+'СЕТ СН'!$F$15</f>
        <v>167.15357889000001</v>
      </c>
      <c r="Y230" s="36">
        <f>SUMIFS(СВЦЭМ!$F$39:$F$782,СВЦЭМ!$A$39:$A$782,$A230,СВЦЭМ!$B$39:$B$782,Y$226)+'СЕТ СН'!$F$15</f>
        <v>163.78895942</v>
      </c>
    </row>
    <row r="231" spans="1:27" ht="15.75" x14ac:dyDescent="0.2">
      <c r="A231" s="35">
        <f t="shared" si="6"/>
        <v>44413</v>
      </c>
      <c r="B231" s="36">
        <f>SUMIFS(СВЦЭМ!$F$39:$F$782,СВЦЭМ!$A$39:$A$782,$A231,СВЦЭМ!$B$39:$B$782,B$226)+'СЕТ СН'!$F$15</f>
        <v>197.31566487000001</v>
      </c>
      <c r="C231" s="36">
        <f>SUMIFS(СВЦЭМ!$F$39:$F$782,СВЦЭМ!$A$39:$A$782,$A231,СВЦЭМ!$B$39:$B$782,C$226)+'СЕТ СН'!$F$15</f>
        <v>213.10331572000001</v>
      </c>
      <c r="D231" s="36">
        <f>SUMIFS(СВЦЭМ!$F$39:$F$782,СВЦЭМ!$A$39:$A$782,$A231,СВЦЭМ!$B$39:$B$782,D$226)+'СЕТ СН'!$F$15</f>
        <v>228.66858148</v>
      </c>
      <c r="E231" s="36">
        <f>SUMIFS(СВЦЭМ!$F$39:$F$782,СВЦЭМ!$A$39:$A$782,$A231,СВЦЭМ!$B$39:$B$782,E$226)+'СЕТ СН'!$F$15</f>
        <v>233.44540918999999</v>
      </c>
      <c r="F231" s="36">
        <f>SUMIFS(СВЦЭМ!$F$39:$F$782,СВЦЭМ!$A$39:$A$782,$A231,СВЦЭМ!$B$39:$B$782,F$226)+'СЕТ СН'!$F$15</f>
        <v>233.08941788999999</v>
      </c>
      <c r="G231" s="36">
        <f>SUMIFS(СВЦЭМ!$F$39:$F$782,СВЦЭМ!$A$39:$A$782,$A231,СВЦЭМ!$B$39:$B$782,G$226)+'СЕТ СН'!$F$15</f>
        <v>229.27247170000001</v>
      </c>
      <c r="H231" s="36">
        <f>SUMIFS(СВЦЭМ!$F$39:$F$782,СВЦЭМ!$A$39:$A$782,$A231,СВЦЭМ!$B$39:$B$782,H$226)+'СЕТ СН'!$F$15</f>
        <v>222.09265149000001</v>
      </c>
      <c r="I231" s="36">
        <f>SUMIFS(СВЦЭМ!$F$39:$F$782,СВЦЭМ!$A$39:$A$782,$A231,СВЦЭМ!$B$39:$B$782,I$226)+'СЕТ СН'!$F$15</f>
        <v>203.05128228000001</v>
      </c>
      <c r="J231" s="36">
        <f>SUMIFS(СВЦЭМ!$F$39:$F$782,СВЦЭМ!$A$39:$A$782,$A231,СВЦЭМ!$B$39:$B$782,J$226)+'СЕТ СН'!$F$15</f>
        <v>186.49155218000001</v>
      </c>
      <c r="K231" s="36">
        <f>SUMIFS(СВЦЭМ!$F$39:$F$782,СВЦЭМ!$A$39:$A$782,$A231,СВЦЭМ!$B$39:$B$782,K$226)+'СЕТ СН'!$F$15</f>
        <v>173.25419786</v>
      </c>
      <c r="L231" s="36">
        <f>SUMIFS(СВЦЭМ!$F$39:$F$782,СВЦЭМ!$A$39:$A$782,$A231,СВЦЭМ!$B$39:$B$782,L$226)+'СЕТ СН'!$F$15</f>
        <v>175.02376226000001</v>
      </c>
      <c r="M231" s="36">
        <f>SUMIFS(СВЦЭМ!$F$39:$F$782,СВЦЭМ!$A$39:$A$782,$A231,СВЦЭМ!$B$39:$B$782,M$226)+'СЕТ СН'!$F$15</f>
        <v>176.82161048</v>
      </c>
      <c r="N231" s="36">
        <f>SUMIFS(СВЦЭМ!$F$39:$F$782,СВЦЭМ!$A$39:$A$782,$A231,СВЦЭМ!$B$39:$B$782,N$226)+'СЕТ СН'!$F$15</f>
        <v>171.56442258000001</v>
      </c>
      <c r="O231" s="36">
        <f>SUMIFS(СВЦЭМ!$F$39:$F$782,СВЦЭМ!$A$39:$A$782,$A231,СВЦЭМ!$B$39:$B$782,O$226)+'СЕТ СН'!$F$15</f>
        <v>173.31459835999999</v>
      </c>
      <c r="P231" s="36">
        <f>SUMIFS(СВЦЭМ!$F$39:$F$782,СВЦЭМ!$A$39:$A$782,$A231,СВЦЭМ!$B$39:$B$782,P$226)+'СЕТ СН'!$F$15</f>
        <v>181.37018190000001</v>
      </c>
      <c r="Q231" s="36">
        <f>SUMIFS(СВЦЭМ!$F$39:$F$782,СВЦЭМ!$A$39:$A$782,$A231,СВЦЭМ!$B$39:$B$782,Q$226)+'СЕТ СН'!$F$15</f>
        <v>183.25969380999999</v>
      </c>
      <c r="R231" s="36">
        <f>SUMIFS(СВЦЭМ!$F$39:$F$782,СВЦЭМ!$A$39:$A$782,$A231,СВЦЭМ!$B$39:$B$782,R$226)+'СЕТ СН'!$F$15</f>
        <v>184.43870253</v>
      </c>
      <c r="S231" s="36">
        <f>SUMIFS(СВЦЭМ!$F$39:$F$782,СВЦЭМ!$A$39:$A$782,$A231,СВЦЭМ!$B$39:$B$782,S$226)+'СЕТ СН'!$F$15</f>
        <v>176.37861459000001</v>
      </c>
      <c r="T231" s="36">
        <f>SUMIFS(СВЦЭМ!$F$39:$F$782,СВЦЭМ!$A$39:$A$782,$A231,СВЦЭМ!$B$39:$B$782,T$226)+'СЕТ СН'!$F$15</f>
        <v>174.64958647</v>
      </c>
      <c r="U231" s="36">
        <f>SUMIFS(СВЦЭМ!$F$39:$F$782,СВЦЭМ!$A$39:$A$782,$A231,СВЦЭМ!$B$39:$B$782,U$226)+'СЕТ СН'!$F$15</f>
        <v>173.29084295000001</v>
      </c>
      <c r="V231" s="36">
        <f>SUMIFS(СВЦЭМ!$F$39:$F$782,СВЦЭМ!$A$39:$A$782,$A231,СВЦЭМ!$B$39:$B$782,V$226)+'СЕТ СН'!$F$15</f>
        <v>172.55174643999999</v>
      </c>
      <c r="W231" s="36">
        <f>SUMIFS(СВЦЭМ!$F$39:$F$782,СВЦЭМ!$A$39:$A$782,$A231,СВЦЭМ!$B$39:$B$782,W$226)+'СЕТ СН'!$F$15</f>
        <v>175.63232221999999</v>
      </c>
      <c r="X231" s="36">
        <f>SUMIFS(СВЦЭМ!$F$39:$F$782,СВЦЭМ!$A$39:$A$782,$A231,СВЦЭМ!$B$39:$B$782,X$226)+'СЕТ СН'!$F$15</f>
        <v>169.11222530000001</v>
      </c>
      <c r="Y231" s="36">
        <f>SUMIFS(СВЦЭМ!$F$39:$F$782,СВЦЭМ!$A$39:$A$782,$A231,СВЦЭМ!$B$39:$B$782,Y$226)+'СЕТ СН'!$F$15</f>
        <v>170.29128055999999</v>
      </c>
    </row>
    <row r="232" spans="1:27" ht="15.75" x14ac:dyDescent="0.2">
      <c r="A232" s="35">
        <f t="shared" si="6"/>
        <v>44414</v>
      </c>
      <c r="B232" s="36">
        <f>SUMIFS(СВЦЭМ!$F$39:$F$782,СВЦЭМ!$A$39:$A$782,$A232,СВЦЭМ!$B$39:$B$782,B$226)+'СЕТ СН'!$F$15</f>
        <v>176.53516601999999</v>
      </c>
      <c r="C232" s="36">
        <f>SUMIFS(СВЦЭМ!$F$39:$F$782,СВЦЭМ!$A$39:$A$782,$A232,СВЦЭМ!$B$39:$B$782,C$226)+'СЕТ СН'!$F$15</f>
        <v>183.48171833000001</v>
      </c>
      <c r="D232" s="36">
        <f>SUMIFS(СВЦЭМ!$F$39:$F$782,СВЦЭМ!$A$39:$A$782,$A232,СВЦЭМ!$B$39:$B$782,D$226)+'СЕТ СН'!$F$15</f>
        <v>189.15884912000001</v>
      </c>
      <c r="E232" s="36">
        <f>SUMIFS(СВЦЭМ!$F$39:$F$782,СВЦЭМ!$A$39:$A$782,$A232,СВЦЭМ!$B$39:$B$782,E$226)+'СЕТ СН'!$F$15</f>
        <v>191.96286444</v>
      </c>
      <c r="F232" s="36">
        <f>SUMIFS(СВЦЭМ!$F$39:$F$782,СВЦЭМ!$A$39:$A$782,$A232,СВЦЭМ!$B$39:$B$782,F$226)+'СЕТ СН'!$F$15</f>
        <v>191.16914259000001</v>
      </c>
      <c r="G232" s="36">
        <f>SUMIFS(СВЦЭМ!$F$39:$F$782,СВЦЭМ!$A$39:$A$782,$A232,СВЦЭМ!$B$39:$B$782,G$226)+'СЕТ СН'!$F$15</f>
        <v>191.68566161000001</v>
      </c>
      <c r="H232" s="36">
        <f>SUMIFS(СВЦЭМ!$F$39:$F$782,СВЦЭМ!$A$39:$A$782,$A232,СВЦЭМ!$B$39:$B$782,H$226)+'СЕТ СН'!$F$15</f>
        <v>190.85470217</v>
      </c>
      <c r="I232" s="36">
        <f>SUMIFS(СВЦЭМ!$F$39:$F$782,СВЦЭМ!$A$39:$A$782,$A232,СВЦЭМ!$B$39:$B$782,I$226)+'СЕТ СН'!$F$15</f>
        <v>170.44108793999999</v>
      </c>
      <c r="J232" s="36">
        <f>SUMIFS(СВЦЭМ!$F$39:$F$782,СВЦЭМ!$A$39:$A$782,$A232,СВЦЭМ!$B$39:$B$782,J$226)+'СЕТ СН'!$F$15</f>
        <v>157.90433705000001</v>
      </c>
      <c r="K232" s="36">
        <f>SUMIFS(СВЦЭМ!$F$39:$F$782,СВЦЭМ!$A$39:$A$782,$A232,СВЦЭМ!$B$39:$B$782,K$226)+'СЕТ СН'!$F$15</f>
        <v>155.78919010999999</v>
      </c>
      <c r="L232" s="36">
        <f>SUMIFS(СВЦЭМ!$F$39:$F$782,СВЦЭМ!$A$39:$A$782,$A232,СВЦЭМ!$B$39:$B$782,L$226)+'СЕТ СН'!$F$15</f>
        <v>155.83311119000001</v>
      </c>
      <c r="M232" s="36">
        <f>SUMIFS(СВЦЭМ!$F$39:$F$782,СВЦЭМ!$A$39:$A$782,$A232,СВЦЭМ!$B$39:$B$782,M$226)+'СЕТ СН'!$F$15</f>
        <v>157.09248457999999</v>
      </c>
      <c r="N232" s="36">
        <f>SUMIFS(СВЦЭМ!$F$39:$F$782,СВЦЭМ!$A$39:$A$782,$A232,СВЦЭМ!$B$39:$B$782,N$226)+'СЕТ СН'!$F$15</f>
        <v>158.29285916000001</v>
      </c>
      <c r="O232" s="36">
        <f>SUMIFS(СВЦЭМ!$F$39:$F$782,СВЦЭМ!$A$39:$A$782,$A232,СВЦЭМ!$B$39:$B$782,O$226)+'СЕТ СН'!$F$15</f>
        <v>157.43789197000001</v>
      </c>
      <c r="P232" s="36">
        <f>SUMIFS(СВЦЭМ!$F$39:$F$782,СВЦЭМ!$A$39:$A$782,$A232,СВЦЭМ!$B$39:$B$782,P$226)+'СЕТ СН'!$F$15</f>
        <v>153.29343901999999</v>
      </c>
      <c r="Q232" s="36">
        <f>SUMIFS(СВЦЭМ!$F$39:$F$782,СВЦЭМ!$A$39:$A$782,$A232,СВЦЭМ!$B$39:$B$782,Q$226)+'СЕТ СН'!$F$15</f>
        <v>152.27586482999999</v>
      </c>
      <c r="R232" s="36">
        <f>SUMIFS(СВЦЭМ!$F$39:$F$782,СВЦЭМ!$A$39:$A$782,$A232,СВЦЭМ!$B$39:$B$782,R$226)+'СЕТ СН'!$F$15</f>
        <v>152.95519958</v>
      </c>
      <c r="S232" s="36">
        <f>SUMIFS(СВЦЭМ!$F$39:$F$782,СВЦЭМ!$A$39:$A$782,$A232,СВЦЭМ!$B$39:$B$782,S$226)+'СЕТ СН'!$F$15</f>
        <v>157.53915187999999</v>
      </c>
      <c r="T232" s="36">
        <f>SUMIFS(СВЦЭМ!$F$39:$F$782,СВЦЭМ!$A$39:$A$782,$A232,СВЦЭМ!$B$39:$B$782,T$226)+'СЕТ СН'!$F$15</f>
        <v>164.71149939</v>
      </c>
      <c r="U232" s="36">
        <f>SUMIFS(СВЦЭМ!$F$39:$F$782,СВЦЭМ!$A$39:$A$782,$A232,СВЦЭМ!$B$39:$B$782,U$226)+'СЕТ СН'!$F$15</f>
        <v>161.53887932999999</v>
      </c>
      <c r="V232" s="36">
        <f>SUMIFS(СВЦЭМ!$F$39:$F$782,СВЦЭМ!$A$39:$A$782,$A232,СВЦЭМ!$B$39:$B$782,V$226)+'СЕТ СН'!$F$15</f>
        <v>161.72425064000001</v>
      </c>
      <c r="W232" s="36">
        <f>SUMIFS(СВЦЭМ!$F$39:$F$782,СВЦЭМ!$A$39:$A$782,$A232,СВЦЭМ!$B$39:$B$782,W$226)+'СЕТ СН'!$F$15</f>
        <v>165.76577874</v>
      </c>
      <c r="X232" s="36">
        <f>SUMIFS(СВЦЭМ!$F$39:$F$782,СВЦЭМ!$A$39:$A$782,$A232,СВЦЭМ!$B$39:$B$782,X$226)+'СЕТ СН'!$F$15</f>
        <v>159.23970517000001</v>
      </c>
      <c r="Y232" s="36">
        <f>SUMIFS(СВЦЭМ!$F$39:$F$782,СВЦЭМ!$A$39:$A$782,$A232,СВЦЭМ!$B$39:$B$782,Y$226)+'СЕТ СН'!$F$15</f>
        <v>169.82976717</v>
      </c>
    </row>
    <row r="233" spans="1:27" ht="15.75" x14ac:dyDescent="0.2">
      <c r="A233" s="35">
        <f t="shared" si="6"/>
        <v>44415</v>
      </c>
      <c r="B233" s="36">
        <f>SUMIFS(СВЦЭМ!$F$39:$F$782,СВЦЭМ!$A$39:$A$782,$A233,СВЦЭМ!$B$39:$B$782,B$226)+'СЕТ СН'!$F$15</f>
        <v>167.79458144</v>
      </c>
      <c r="C233" s="36">
        <f>SUMIFS(СВЦЭМ!$F$39:$F$782,СВЦЭМ!$A$39:$A$782,$A233,СВЦЭМ!$B$39:$B$782,C$226)+'СЕТ СН'!$F$15</f>
        <v>177.26007204999999</v>
      </c>
      <c r="D233" s="36">
        <f>SUMIFS(СВЦЭМ!$F$39:$F$782,СВЦЭМ!$A$39:$A$782,$A233,СВЦЭМ!$B$39:$B$782,D$226)+'СЕТ СН'!$F$15</f>
        <v>193.21085662999999</v>
      </c>
      <c r="E233" s="36">
        <f>SUMIFS(СВЦЭМ!$F$39:$F$782,СВЦЭМ!$A$39:$A$782,$A233,СВЦЭМ!$B$39:$B$782,E$226)+'СЕТ СН'!$F$15</f>
        <v>196.19823055000001</v>
      </c>
      <c r="F233" s="36">
        <f>SUMIFS(СВЦЭМ!$F$39:$F$782,СВЦЭМ!$A$39:$A$782,$A233,СВЦЭМ!$B$39:$B$782,F$226)+'СЕТ СН'!$F$15</f>
        <v>196.49654638000001</v>
      </c>
      <c r="G233" s="36">
        <f>SUMIFS(СВЦЭМ!$F$39:$F$782,СВЦЭМ!$A$39:$A$782,$A233,СВЦЭМ!$B$39:$B$782,G$226)+'СЕТ СН'!$F$15</f>
        <v>198.17475383999999</v>
      </c>
      <c r="H233" s="36">
        <f>SUMIFS(СВЦЭМ!$F$39:$F$782,СВЦЭМ!$A$39:$A$782,$A233,СВЦЭМ!$B$39:$B$782,H$226)+'СЕТ СН'!$F$15</f>
        <v>194.70678624000001</v>
      </c>
      <c r="I233" s="36">
        <f>SUMIFS(СВЦЭМ!$F$39:$F$782,СВЦЭМ!$A$39:$A$782,$A233,СВЦЭМ!$B$39:$B$782,I$226)+'СЕТ СН'!$F$15</f>
        <v>187.93885437</v>
      </c>
      <c r="J233" s="36">
        <f>SUMIFS(СВЦЭМ!$F$39:$F$782,СВЦЭМ!$A$39:$A$782,$A233,СВЦЭМ!$B$39:$B$782,J$226)+'СЕТ СН'!$F$15</f>
        <v>167.79293164000001</v>
      </c>
      <c r="K233" s="36">
        <f>SUMIFS(СВЦЭМ!$F$39:$F$782,СВЦЭМ!$A$39:$A$782,$A233,СВЦЭМ!$B$39:$B$782,K$226)+'СЕТ СН'!$F$15</f>
        <v>153.93254647000001</v>
      </c>
      <c r="L233" s="36">
        <f>SUMIFS(СВЦЭМ!$F$39:$F$782,СВЦЭМ!$A$39:$A$782,$A233,СВЦЭМ!$B$39:$B$782,L$226)+'СЕТ СН'!$F$15</f>
        <v>147.07209546999999</v>
      </c>
      <c r="M233" s="36">
        <f>SUMIFS(СВЦЭМ!$F$39:$F$782,СВЦЭМ!$A$39:$A$782,$A233,СВЦЭМ!$B$39:$B$782,M$226)+'СЕТ СН'!$F$15</f>
        <v>147.09221993</v>
      </c>
      <c r="N233" s="36">
        <f>SUMIFS(СВЦЭМ!$F$39:$F$782,СВЦЭМ!$A$39:$A$782,$A233,СВЦЭМ!$B$39:$B$782,N$226)+'СЕТ СН'!$F$15</f>
        <v>147.03520692999999</v>
      </c>
      <c r="O233" s="36">
        <f>SUMIFS(СВЦЭМ!$F$39:$F$782,СВЦЭМ!$A$39:$A$782,$A233,СВЦЭМ!$B$39:$B$782,O$226)+'СЕТ СН'!$F$15</f>
        <v>151.87109143999999</v>
      </c>
      <c r="P233" s="36">
        <f>SUMIFS(СВЦЭМ!$F$39:$F$782,СВЦЭМ!$A$39:$A$782,$A233,СВЦЭМ!$B$39:$B$782,P$226)+'СЕТ СН'!$F$15</f>
        <v>152.35067371</v>
      </c>
      <c r="Q233" s="36">
        <f>SUMIFS(СВЦЭМ!$F$39:$F$782,СВЦЭМ!$A$39:$A$782,$A233,СВЦЭМ!$B$39:$B$782,Q$226)+'СЕТ СН'!$F$15</f>
        <v>154.34882092000001</v>
      </c>
      <c r="R233" s="36">
        <f>SUMIFS(СВЦЭМ!$F$39:$F$782,СВЦЭМ!$A$39:$A$782,$A233,СВЦЭМ!$B$39:$B$782,R$226)+'СЕТ СН'!$F$15</f>
        <v>152.87185001</v>
      </c>
      <c r="S233" s="36">
        <f>SUMIFS(СВЦЭМ!$F$39:$F$782,СВЦЭМ!$A$39:$A$782,$A233,СВЦЭМ!$B$39:$B$782,S$226)+'СЕТ СН'!$F$15</f>
        <v>152.45203495000001</v>
      </c>
      <c r="T233" s="36">
        <f>SUMIFS(СВЦЭМ!$F$39:$F$782,СВЦЭМ!$A$39:$A$782,$A233,СВЦЭМ!$B$39:$B$782,T$226)+'СЕТ СН'!$F$15</f>
        <v>148.26806012</v>
      </c>
      <c r="U233" s="36">
        <f>SUMIFS(СВЦЭМ!$F$39:$F$782,СВЦЭМ!$A$39:$A$782,$A233,СВЦЭМ!$B$39:$B$782,U$226)+'СЕТ СН'!$F$15</f>
        <v>148.10625155</v>
      </c>
      <c r="V233" s="36">
        <f>SUMIFS(СВЦЭМ!$F$39:$F$782,СВЦЭМ!$A$39:$A$782,$A233,СВЦЭМ!$B$39:$B$782,V$226)+'СЕТ СН'!$F$15</f>
        <v>147.42638511000001</v>
      </c>
      <c r="W233" s="36">
        <f>SUMIFS(СВЦЭМ!$F$39:$F$782,СВЦЭМ!$A$39:$A$782,$A233,СВЦЭМ!$B$39:$B$782,W$226)+'СЕТ СН'!$F$15</f>
        <v>151.63926549999999</v>
      </c>
      <c r="X233" s="36">
        <f>SUMIFS(СВЦЭМ!$F$39:$F$782,СВЦЭМ!$A$39:$A$782,$A233,СВЦЭМ!$B$39:$B$782,X$226)+'СЕТ СН'!$F$15</f>
        <v>152.73133854</v>
      </c>
      <c r="Y233" s="36">
        <f>SUMIFS(СВЦЭМ!$F$39:$F$782,СВЦЭМ!$A$39:$A$782,$A233,СВЦЭМ!$B$39:$B$782,Y$226)+'СЕТ СН'!$F$15</f>
        <v>160.86814289</v>
      </c>
    </row>
    <row r="234" spans="1:27" ht="15.75" x14ac:dyDescent="0.2">
      <c r="A234" s="35">
        <f t="shared" si="6"/>
        <v>44416</v>
      </c>
      <c r="B234" s="36">
        <f>SUMIFS(СВЦЭМ!$F$39:$F$782,СВЦЭМ!$A$39:$A$782,$A234,СВЦЭМ!$B$39:$B$782,B$226)+'СЕТ СН'!$F$15</f>
        <v>178.24379944</v>
      </c>
      <c r="C234" s="36">
        <f>SUMIFS(СВЦЭМ!$F$39:$F$782,СВЦЭМ!$A$39:$A$782,$A234,СВЦЭМ!$B$39:$B$782,C$226)+'СЕТ СН'!$F$15</f>
        <v>194.20405803</v>
      </c>
      <c r="D234" s="36">
        <f>SUMIFS(СВЦЭМ!$F$39:$F$782,СВЦЭМ!$A$39:$A$782,$A234,СВЦЭМ!$B$39:$B$782,D$226)+'СЕТ СН'!$F$15</f>
        <v>206.16376697999999</v>
      </c>
      <c r="E234" s="36">
        <f>SUMIFS(СВЦЭМ!$F$39:$F$782,СВЦЭМ!$A$39:$A$782,$A234,СВЦЭМ!$B$39:$B$782,E$226)+'СЕТ СН'!$F$15</f>
        <v>211.25252075</v>
      </c>
      <c r="F234" s="36">
        <f>SUMIFS(СВЦЭМ!$F$39:$F$782,СВЦЭМ!$A$39:$A$782,$A234,СВЦЭМ!$B$39:$B$782,F$226)+'СЕТ СН'!$F$15</f>
        <v>211.71500506000001</v>
      </c>
      <c r="G234" s="36">
        <f>SUMIFS(СВЦЭМ!$F$39:$F$782,СВЦЭМ!$A$39:$A$782,$A234,СВЦЭМ!$B$39:$B$782,G$226)+'СЕТ СН'!$F$15</f>
        <v>210.10077407</v>
      </c>
      <c r="H234" s="36">
        <f>SUMIFS(СВЦЭМ!$F$39:$F$782,СВЦЭМ!$A$39:$A$782,$A234,СВЦЭМ!$B$39:$B$782,H$226)+'СЕТ СН'!$F$15</f>
        <v>203.27933543</v>
      </c>
      <c r="I234" s="36">
        <f>SUMIFS(СВЦЭМ!$F$39:$F$782,СВЦЭМ!$A$39:$A$782,$A234,СВЦЭМ!$B$39:$B$782,I$226)+'СЕТ СН'!$F$15</f>
        <v>190.61349901</v>
      </c>
      <c r="J234" s="36">
        <f>SUMIFS(СВЦЭМ!$F$39:$F$782,СВЦЭМ!$A$39:$A$782,$A234,СВЦЭМ!$B$39:$B$782,J$226)+'СЕТ СН'!$F$15</f>
        <v>169.46118236999999</v>
      </c>
      <c r="K234" s="36">
        <f>SUMIFS(СВЦЭМ!$F$39:$F$782,СВЦЭМ!$A$39:$A$782,$A234,СВЦЭМ!$B$39:$B$782,K$226)+'СЕТ СН'!$F$15</f>
        <v>157.20295834999999</v>
      </c>
      <c r="L234" s="36">
        <f>SUMIFS(СВЦЭМ!$F$39:$F$782,СВЦЭМ!$A$39:$A$782,$A234,СВЦЭМ!$B$39:$B$782,L$226)+'СЕТ СН'!$F$15</f>
        <v>162.93989948999999</v>
      </c>
      <c r="M234" s="36">
        <f>SUMIFS(СВЦЭМ!$F$39:$F$782,СВЦЭМ!$A$39:$A$782,$A234,СВЦЭМ!$B$39:$B$782,M$226)+'СЕТ СН'!$F$15</f>
        <v>148.795818</v>
      </c>
      <c r="N234" s="36">
        <f>SUMIFS(СВЦЭМ!$F$39:$F$782,СВЦЭМ!$A$39:$A$782,$A234,СВЦЭМ!$B$39:$B$782,N$226)+'СЕТ СН'!$F$15</f>
        <v>152.02160694</v>
      </c>
      <c r="O234" s="36">
        <f>SUMIFS(СВЦЭМ!$F$39:$F$782,СВЦЭМ!$A$39:$A$782,$A234,СВЦЭМ!$B$39:$B$782,O$226)+'СЕТ СН'!$F$15</f>
        <v>161.38820197000001</v>
      </c>
      <c r="P234" s="36">
        <f>SUMIFS(СВЦЭМ!$F$39:$F$782,СВЦЭМ!$A$39:$A$782,$A234,СВЦЭМ!$B$39:$B$782,P$226)+'СЕТ СН'!$F$15</f>
        <v>157.43497608999999</v>
      </c>
      <c r="Q234" s="36">
        <f>SUMIFS(СВЦЭМ!$F$39:$F$782,СВЦЭМ!$A$39:$A$782,$A234,СВЦЭМ!$B$39:$B$782,Q$226)+'СЕТ СН'!$F$15</f>
        <v>162.07561941</v>
      </c>
      <c r="R234" s="36">
        <f>SUMIFS(СВЦЭМ!$F$39:$F$782,СВЦЭМ!$A$39:$A$782,$A234,СВЦЭМ!$B$39:$B$782,R$226)+'СЕТ СН'!$F$15</f>
        <v>159.52069406000001</v>
      </c>
      <c r="S234" s="36">
        <f>SUMIFS(СВЦЭМ!$F$39:$F$782,СВЦЭМ!$A$39:$A$782,$A234,СВЦЭМ!$B$39:$B$782,S$226)+'СЕТ СН'!$F$15</f>
        <v>159.17275935000001</v>
      </c>
      <c r="T234" s="36">
        <f>SUMIFS(СВЦЭМ!$F$39:$F$782,СВЦЭМ!$A$39:$A$782,$A234,СВЦЭМ!$B$39:$B$782,T$226)+'СЕТ СН'!$F$15</f>
        <v>148.48859092999999</v>
      </c>
      <c r="U234" s="36">
        <f>SUMIFS(СВЦЭМ!$F$39:$F$782,СВЦЭМ!$A$39:$A$782,$A234,СВЦЭМ!$B$39:$B$782,U$226)+'СЕТ СН'!$F$15</f>
        <v>148.65802464000001</v>
      </c>
      <c r="V234" s="36">
        <f>SUMIFS(СВЦЭМ!$F$39:$F$782,СВЦЭМ!$A$39:$A$782,$A234,СВЦЭМ!$B$39:$B$782,V$226)+'СЕТ СН'!$F$15</f>
        <v>147.18023583999999</v>
      </c>
      <c r="W234" s="36">
        <f>SUMIFS(СВЦЭМ!$F$39:$F$782,СВЦЭМ!$A$39:$A$782,$A234,СВЦЭМ!$B$39:$B$782,W$226)+'СЕТ СН'!$F$15</f>
        <v>149.63889843000001</v>
      </c>
      <c r="X234" s="36">
        <f>SUMIFS(СВЦЭМ!$F$39:$F$782,СВЦЭМ!$A$39:$A$782,$A234,СВЦЭМ!$B$39:$B$782,X$226)+'СЕТ СН'!$F$15</f>
        <v>159.31567297000001</v>
      </c>
      <c r="Y234" s="36">
        <f>SUMIFS(СВЦЭМ!$F$39:$F$782,СВЦЭМ!$A$39:$A$782,$A234,СВЦЭМ!$B$39:$B$782,Y$226)+'СЕТ СН'!$F$15</f>
        <v>165.03916473999999</v>
      </c>
    </row>
    <row r="235" spans="1:27" ht="15.75" x14ac:dyDescent="0.2">
      <c r="A235" s="35">
        <f t="shared" si="6"/>
        <v>44417</v>
      </c>
      <c r="B235" s="36">
        <f>SUMIFS(СВЦЭМ!$F$39:$F$782,СВЦЭМ!$A$39:$A$782,$A235,СВЦЭМ!$B$39:$B$782,B$226)+'СЕТ СН'!$F$15</f>
        <v>178.74728698999999</v>
      </c>
      <c r="C235" s="36">
        <f>SUMIFS(СВЦЭМ!$F$39:$F$782,СВЦЭМ!$A$39:$A$782,$A235,СВЦЭМ!$B$39:$B$782,C$226)+'СЕТ СН'!$F$15</f>
        <v>194.22804564</v>
      </c>
      <c r="D235" s="36">
        <f>SUMIFS(СВЦЭМ!$F$39:$F$782,СВЦЭМ!$A$39:$A$782,$A235,СВЦЭМ!$B$39:$B$782,D$226)+'СЕТ СН'!$F$15</f>
        <v>205.35584259999999</v>
      </c>
      <c r="E235" s="36">
        <f>SUMIFS(СВЦЭМ!$F$39:$F$782,СВЦЭМ!$A$39:$A$782,$A235,СВЦЭМ!$B$39:$B$782,E$226)+'СЕТ СН'!$F$15</f>
        <v>208.07316248999999</v>
      </c>
      <c r="F235" s="36">
        <f>SUMIFS(СВЦЭМ!$F$39:$F$782,СВЦЭМ!$A$39:$A$782,$A235,СВЦЭМ!$B$39:$B$782,F$226)+'СЕТ СН'!$F$15</f>
        <v>208.42962754999999</v>
      </c>
      <c r="G235" s="36">
        <f>SUMIFS(СВЦЭМ!$F$39:$F$782,СВЦЭМ!$A$39:$A$782,$A235,СВЦЭМ!$B$39:$B$782,G$226)+'СЕТ СН'!$F$15</f>
        <v>207.01610052000001</v>
      </c>
      <c r="H235" s="36">
        <f>SUMIFS(СВЦЭМ!$F$39:$F$782,СВЦЭМ!$A$39:$A$782,$A235,СВЦЭМ!$B$39:$B$782,H$226)+'СЕТ СН'!$F$15</f>
        <v>198.57384415999999</v>
      </c>
      <c r="I235" s="36">
        <f>SUMIFS(СВЦЭМ!$F$39:$F$782,СВЦЭМ!$A$39:$A$782,$A235,СВЦЭМ!$B$39:$B$782,I$226)+'СЕТ СН'!$F$15</f>
        <v>188.97526768</v>
      </c>
      <c r="J235" s="36">
        <f>SUMIFS(СВЦЭМ!$F$39:$F$782,СВЦЭМ!$A$39:$A$782,$A235,СВЦЭМ!$B$39:$B$782,J$226)+'СЕТ СН'!$F$15</f>
        <v>168.29270036</v>
      </c>
      <c r="K235" s="36">
        <f>SUMIFS(СВЦЭМ!$F$39:$F$782,СВЦЭМ!$A$39:$A$782,$A235,СВЦЭМ!$B$39:$B$782,K$226)+'СЕТ СН'!$F$15</f>
        <v>157.33397522999999</v>
      </c>
      <c r="L235" s="36">
        <f>SUMIFS(СВЦЭМ!$F$39:$F$782,СВЦЭМ!$A$39:$A$782,$A235,СВЦЭМ!$B$39:$B$782,L$226)+'СЕТ СН'!$F$15</f>
        <v>151.87943912</v>
      </c>
      <c r="M235" s="36">
        <f>SUMIFS(СВЦЭМ!$F$39:$F$782,СВЦЭМ!$A$39:$A$782,$A235,СВЦЭМ!$B$39:$B$782,M$226)+'СЕТ СН'!$F$15</f>
        <v>153.7315658</v>
      </c>
      <c r="N235" s="36">
        <f>SUMIFS(СВЦЭМ!$F$39:$F$782,СВЦЭМ!$A$39:$A$782,$A235,СВЦЭМ!$B$39:$B$782,N$226)+'СЕТ СН'!$F$15</f>
        <v>156.26411868</v>
      </c>
      <c r="O235" s="36">
        <f>SUMIFS(СВЦЭМ!$F$39:$F$782,СВЦЭМ!$A$39:$A$782,$A235,СВЦЭМ!$B$39:$B$782,O$226)+'СЕТ СН'!$F$15</f>
        <v>164.06051841999999</v>
      </c>
      <c r="P235" s="36">
        <f>SUMIFS(СВЦЭМ!$F$39:$F$782,СВЦЭМ!$A$39:$A$782,$A235,СВЦЭМ!$B$39:$B$782,P$226)+'СЕТ СН'!$F$15</f>
        <v>166.21271952000001</v>
      </c>
      <c r="Q235" s="36">
        <f>SUMIFS(СВЦЭМ!$F$39:$F$782,СВЦЭМ!$A$39:$A$782,$A235,СВЦЭМ!$B$39:$B$782,Q$226)+'СЕТ СН'!$F$15</f>
        <v>171.04998477999999</v>
      </c>
      <c r="R235" s="36">
        <f>SUMIFS(СВЦЭМ!$F$39:$F$782,СВЦЭМ!$A$39:$A$782,$A235,СВЦЭМ!$B$39:$B$782,R$226)+'СЕТ СН'!$F$15</f>
        <v>166.36433245000001</v>
      </c>
      <c r="S235" s="36">
        <f>SUMIFS(СВЦЭМ!$F$39:$F$782,СВЦЭМ!$A$39:$A$782,$A235,СВЦЭМ!$B$39:$B$782,S$226)+'СЕТ СН'!$F$15</f>
        <v>163.27590911999999</v>
      </c>
      <c r="T235" s="36">
        <f>SUMIFS(СВЦЭМ!$F$39:$F$782,СВЦЭМ!$A$39:$A$782,$A235,СВЦЭМ!$B$39:$B$782,T$226)+'СЕТ СН'!$F$15</f>
        <v>172.27873313000001</v>
      </c>
      <c r="U235" s="36">
        <f>SUMIFS(СВЦЭМ!$F$39:$F$782,СВЦЭМ!$A$39:$A$782,$A235,СВЦЭМ!$B$39:$B$782,U$226)+'СЕТ СН'!$F$15</f>
        <v>170.32360197</v>
      </c>
      <c r="V235" s="36">
        <f>SUMIFS(СВЦЭМ!$F$39:$F$782,СВЦЭМ!$A$39:$A$782,$A235,СВЦЭМ!$B$39:$B$782,V$226)+'СЕТ СН'!$F$15</f>
        <v>160.61195327999999</v>
      </c>
      <c r="W235" s="36">
        <f>SUMIFS(СВЦЭМ!$F$39:$F$782,СВЦЭМ!$A$39:$A$782,$A235,СВЦЭМ!$B$39:$B$782,W$226)+'СЕТ СН'!$F$15</f>
        <v>163.97243164</v>
      </c>
      <c r="X235" s="36">
        <f>SUMIFS(СВЦЭМ!$F$39:$F$782,СВЦЭМ!$A$39:$A$782,$A235,СВЦЭМ!$B$39:$B$782,X$226)+'СЕТ СН'!$F$15</f>
        <v>165.69355117000001</v>
      </c>
      <c r="Y235" s="36">
        <f>SUMIFS(СВЦЭМ!$F$39:$F$782,СВЦЭМ!$A$39:$A$782,$A235,СВЦЭМ!$B$39:$B$782,Y$226)+'СЕТ СН'!$F$15</f>
        <v>172.38869185999999</v>
      </c>
    </row>
    <row r="236" spans="1:27" ht="15.75" x14ac:dyDescent="0.2">
      <c r="A236" s="35">
        <f t="shared" si="6"/>
        <v>44418</v>
      </c>
      <c r="B236" s="36">
        <f>SUMIFS(СВЦЭМ!$F$39:$F$782,СВЦЭМ!$A$39:$A$782,$A236,СВЦЭМ!$B$39:$B$782,B$226)+'СЕТ СН'!$F$15</f>
        <v>183.1856669</v>
      </c>
      <c r="C236" s="36">
        <f>SUMIFS(СВЦЭМ!$F$39:$F$782,СВЦЭМ!$A$39:$A$782,$A236,СВЦЭМ!$B$39:$B$782,C$226)+'СЕТ СН'!$F$15</f>
        <v>197.84998173</v>
      </c>
      <c r="D236" s="36">
        <f>SUMIFS(СВЦЭМ!$F$39:$F$782,СВЦЭМ!$A$39:$A$782,$A236,СВЦЭМ!$B$39:$B$782,D$226)+'СЕТ СН'!$F$15</f>
        <v>208.08741925999999</v>
      </c>
      <c r="E236" s="36">
        <f>SUMIFS(СВЦЭМ!$F$39:$F$782,СВЦЭМ!$A$39:$A$782,$A236,СВЦЭМ!$B$39:$B$782,E$226)+'СЕТ СН'!$F$15</f>
        <v>211.94689677</v>
      </c>
      <c r="F236" s="36">
        <f>SUMIFS(СВЦЭМ!$F$39:$F$782,СВЦЭМ!$A$39:$A$782,$A236,СВЦЭМ!$B$39:$B$782,F$226)+'СЕТ СН'!$F$15</f>
        <v>211.75151360999999</v>
      </c>
      <c r="G236" s="36">
        <f>SUMIFS(СВЦЭМ!$F$39:$F$782,СВЦЭМ!$A$39:$A$782,$A236,СВЦЭМ!$B$39:$B$782,G$226)+'СЕТ СН'!$F$15</f>
        <v>208.27586894000001</v>
      </c>
      <c r="H236" s="36">
        <f>SUMIFS(СВЦЭМ!$F$39:$F$782,СВЦЭМ!$A$39:$A$782,$A236,СВЦЭМ!$B$39:$B$782,H$226)+'СЕТ СН'!$F$15</f>
        <v>200.16776519000001</v>
      </c>
      <c r="I236" s="36">
        <f>SUMIFS(СВЦЭМ!$F$39:$F$782,СВЦЭМ!$A$39:$A$782,$A236,СВЦЭМ!$B$39:$B$782,I$226)+'СЕТ СН'!$F$15</f>
        <v>187.85493087</v>
      </c>
      <c r="J236" s="36">
        <f>SUMIFS(СВЦЭМ!$F$39:$F$782,СВЦЭМ!$A$39:$A$782,$A236,СВЦЭМ!$B$39:$B$782,J$226)+'СЕТ СН'!$F$15</f>
        <v>172.42028651000001</v>
      </c>
      <c r="K236" s="36">
        <f>SUMIFS(СВЦЭМ!$F$39:$F$782,СВЦЭМ!$A$39:$A$782,$A236,СВЦЭМ!$B$39:$B$782,K$226)+'СЕТ СН'!$F$15</f>
        <v>161.97891372000001</v>
      </c>
      <c r="L236" s="36">
        <f>SUMIFS(СВЦЭМ!$F$39:$F$782,СВЦЭМ!$A$39:$A$782,$A236,СВЦЭМ!$B$39:$B$782,L$226)+'СЕТ СН'!$F$15</f>
        <v>162.62973646</v>
      </c>
      <c r="M236" s="36">
        <f>SUMIFS(СВЦЭМ!$F$39:$F$782,СВЦЭМ!$A$39:$A$782,$A236,СВЦЭМ!$B$39:$B$782,M$226)+'СЕТ СН'!$F$15</f>
        <v>164.42112748</v>
      </c>
      <c r="N236" s="36">
        <f>SUMIFS(СВЦЭМ!$F$39:$F$782,СВЦЭМ!$A$39:$A$782,$A236,СВЦЭМ!$B$39:$B$782,N$226)+'СЕТ СН'!$F$15</f>
        <v>165.39497488999999</v>
      </c>
      <c r="O236" s="36">
        <f>SUMIFS(СВЦЭМ!$F$39:$F$782,СВЦЭМ!$A$39:$A$782,$A236,СВЦЭМ!$B$39:$B$782,O$226)+'СЕТ СН'!$F$15</f>
        <v>163.94900797</v>
      </c>
      <c r="P236" s="36">
        <f>SUMIFS(СВЦЭМ!$F$39:$F$782,СВЦЭМ!$A$39:$A$782,$A236,СВЦЭМ!$B$39:$B$782,P$226)+'СЕТ СН'!$F$15</f>
        <v>167.35634039999999</v>
      </c>
      <c r="Q236" s="36">
        <f>SUMIFS(СВЦЭМ!$F$39:$F$782,СВЦЭМ!$A$39:$A$782,$A236,СВЦЭМ!$B$39:$B$782,Q$226)+'СЕТ СН'!$F$15</f>
        <v>170.79982129000001</v>
      </c>
      <c r="R236" s="36">
        <f>SUMIFS(СВЦЭМ!$F$39:$F$782,СВЦЭМ!$A$39:$A$782,$A236,СВЦЭМ!$B$39:$B$782,R$226)+'СЕТ СН'!$F$15</f>
        <v>176.19630817999999</v>
      </c>
      <c r="S236" s="36">
        <f>SUMIFS(СВЦЭМ!$F$39:$F$782,СВЦЭМ!$A$39:$A$782,$A236,СВЦЭМ!$B$39:$B$782,S$226)+'СЕТ СН'!$F$15</f>
        <v>169.58148664000001</v>
      </c>
      <c r="T236" s="36">
        <f>SUMIFS(СВЦЭМ!$F$39:$F$782,СВЦЭМ!$A$39:$A$782,$A236,СВЦЭМ!$B$39:$B$782,T$226)+'СЕТ СН'!$F$15</f>
        <v>158.94526544999999</v>
      </c>
      <c r="U236" s="36">
        <f>SUMIFS(СВЦЭМ!$F$39:$F$782,СВЦЭМ!$A$39:$A$782,$A236,СВЦЭМ!$B$39:$B$782,U$226)+'СЕТ СН'!$F$15</f>
        <v>157.54852851000001</v>
      </c>
      <c r="V236" s="36">
        <f>SUMIFS(СВЦЭМ!$F$39:$F$782,СВЦЭМ!$A$39:$A$782,$A236,СВЦЭМ!$B$39:$B$782,V$226)+'СЕТ СН'!$F$15</f>
        <v>158.79995284</v>
      </c>
      <c r="W236" s="36">
        <f>SUMIFS(СВЦЭМ!$F$39:$F$782,СВЦЭМ!$A$39:$A$782,$A236,СВЦЭМ!$B$39:$B$782,W$226)+'СЕТ СН'!$F$15</f>
        <v>163.12562905999999</v>
      </c>
      <c r="X236" s="36">
        <f>SUMIFS(СВЦЭМ!$F$39:$F$782,СВЦЭМ!$A$39:$A$782,$A236,СВЦЭМ!$B$39:$B$782,X$226)+'СЕТ СН'!$F$15</f>
        <v>153.60179083</v>
      </c>
      <c r="Y236" s="36">
        <f>SUMIFS(СВЦЭМ!$F$39:$F$782,СВЦЭМ!$A$39:$A$782,$A236,СВЦЭМ!$B$39:$B$782,Y$226)+'СЕТ СН'!$F$15</f>
        <v>154.03799849000001</v>
      </c>
    </row>
    <row r="237" spans="1:27" ht="15.75" x14ac:dyDescent="0.2">
      <c r="A237" s="35">
        <f t="shared" si="6"/>
        <v>44419</v>
      </c>
      <c r="B237" s="36">
        <f>SUMIFS(СВЦЭМ!$F$39:$F$782,СВЦЭМ!$A$39:$A$782,$A237,СВЦЭМ!$B$39:$B$782,B$226)+'СЕТ СН'!$F$15</f>
        <v>166.00811669000001</v>
      </c>
      <c r="C237" s="36">
        <f>SUMIFS(СВЦЭМ!$F$39:$F$782,СВЦЭМ!$A$39:$A$782,$A237,СВЦЭМ!$B$39:$B$782,C$226)+'СЕТ СН'!$F$15</f>
        <v>179.53602128</v>
      </c>
      <c r="D237" s="36">
        <f>SUMIFS(СВЦЭМ!$F$39:$F$782,СВЦЭМ!$A$39:$A$782,$A237,СВЦЭМ!$B$39:$B$782,D$226)+'СЕТ СН'!$F$15</f>
        <v>190.89954427999999</v>
      </c>
      <c r="E237" s="36">
        <f>SUMIFS(СВЦЭМ!$F$39:$F$782,СВЦЭМ!$A$39:$A$782,$A237,СВЦЭМ!$B$39:$B$782,E$226)+'СЕТ СН'!$F$15</f>
        <v>195.70972254</v>
      </c>
      <c r="F237" s="36">
        <f>SUMIFS(СВЦЭМ!$F$39:$F$782,СВЦЭМ!$A$39:$A$782,$A237,СВЦЭМ!$B$39:$B$782,F$226)+'СЕТ СН'!$F$15</f>
        <v>195.88257135000001</v>
      </c>
      <c r="G237" s="36">
        <f>SUMIFS(СВЦЭМ!$F$39:$F$782,СВЦЭМ!$A$39:$A$782,$A237,СВЦЭМ!$B$39:$B$782,G$226)+'СЕТ СН'!$F$15</f>
        <v>194.54126507000001</v>
      </c>
      <c r="H237" s="36">
        <f>SUMIFS(СВЦЭМ!$F$39:$F$782,СВЦЭМ!$A$39:$A$782,$A237,СВЦЭМ!$B$39:$B$782,H$226)+'СЕТ СН'!$F$15</f>
        <v>188.44391999000001</v>
      </c>
      <c r="I237" s="36">
        <f>SUMIFS(СВЦЭМ!$F$39:$F$782,СВЦЭМ!$A$39:$A$782,$A237,СВЦЭМ!$B$39:$B$782,I$226)+'СЕТ СН'!$F$15</f>
        <v>180.30741853999999</v>
      </c>
      <c r="J237" s="36">
        <f>SUMIFS(СВЦЭМ!$F$39:$F$782,СВЦЭМ!$A$39:$A$782,$A237,СВЦЭМ!$B$39:$B$782,J$226)+'СЕТ СН'!$F$15</f>
        <v>168.88484328999999</v>
      </c>
      <c r="K237" s="36">
        <f>SUMIFS(СВЦЭМ!$F$39:$F$782,СВЦЭМ!$A$39:$A$782,$A237,СВЦЭМ!$B$39:$B$782,K$226)+'СЕТ СН'!$F$15</f>
        <v>162.12580937000001</v>
      </c>
      <c r="L237" s="36">
        <f>SUMIFS(СВЦЭМ!$F$39:$F$782,СВЦЭМ!$A$39:$A$782,$A237,СВЦЭМ!$B$39:$B$782,L$226)+'СЕТ СН'!$F$15</f>
        <v>156.37322750000001</v>
      </c>
      <c r="M237" s="36">
        <f>SUMIFS(СВЦЭМ!$F$39:$F$782,СВЦЭМ!$A$39:$A$782,$A237,СВЦЭМ!$B$39:$B$782,M$226)+'СЕТ СН'!$F$15</f>
        <v>157.08197393</v>
      </c>
      <c r="N237" s="36">
        <f>SUMIFS(СВЦЭМ!$F$39:$F$782,СВЦЭМ!$A$39:$A$782,$A237,СВЦЭМ!$B$39:$B$782,N$226)+'СЕТ СН'!$F$15</f>
        <v>161.90416730000001</v>
      </c>
      <c r="O237" s="36">
        <f>SUMIFS(СВЦЭМ!$F$39:$F$782,СВЦЭМ!$A$39:$A$782,$A237,СВЦЭМ!$B$39:$B$782,O$226)+'СЕТ СН'!$F$15</f>
        <v>164.98309778000001</v>
      </c>
      <c r="P237" s="36">
        <f>SUMIFS(СВЦЭМ!$F$39:$F$782,СВЦЭМ!$A$39:$A$782,$A237,СВЦЭМ!$B$39:$B$782,P$226)+'СЕТ СН'!$F$15</f>
        <v>173.81704826000001</v>
      </c>
      <c r="Q237" s="36">
        <f>SUMIFS(СВЦЭМ!$F$39:$F$782,СВЦЭМ!$A$39:$A$782,$A237,СВЦЭМ!$B$39:$B$782,Q$226)+'СЕТ СН'!$F$15</f>
        <v>176.61426799</v>
      </c>
      <c r="R237" s="36">
        <f>SUMIFS(СВЦЭМ!$F$39:$F$782,СВЦЭМ!$A$39:$A$782,$A237,СВЦЭМ!$B$39:$B$782,R$226)+'СЕТ СН'!$F$15</f>
        <v>174.97888528999999</v>
      </c>
      <c r="S237" s="36">
        <f>SUMIFS(СВЦЭМ!$F$39:$F$782,СВЦЭМ!$A$39:$A$782,$A237,СВЦЭМ!$B$39:$B$782,S$226)+'СЕТ СН'!$F$15</f>
        <v>168.60527106000001</v>
      </c>
      <c r="T237" s="36">
        <f>SUMIFS(СВЦЭМ!$F$39:$F$782,СВЦЭМ!$A$39:$A$782,$A237,СВЦЭМ!$B$39:$B$782,T$226)+'СЕТ СН'!$F$15</f>
        <v>163.31816515</v>
      </c>
      <c r="U237" s="36">
        <f>SUMIFS(СВЦЭМ!$F$39:$F$782,СВЦЭМ!$A$39:$A$782,$A237,СВЦЭМ!$B$39:$B$782,U$226)+'СЕТ СН'!$F$15</f>
        <v>160.81048265000001</v>
      </c>
      <c r="V237" s="36">
        <f>SUMIFS(СВЦЭМ!$F$39:$F$782,СВЦЭМ!$A$39:$A$782,$A237,СВЦЭМ!$B$39:$B$782,V$226)+'СЕТ СН'!$F$15</f>
        <v>161.92085381000001</v>
      </c>
      <c r="W237" s="36">
        <f>SUMIFS(СВЦЭМ!$F$39:$F$782,СВЦЭМ!$A$39:$A$782,$A237,СВЦЭМ!$B$39:$B$782,W$226)+'СЕТ СН'!$F$15</f>
        <v>165.87501015000001</v>
      </c>
      <c r="X237" s="36">
        <f>SUMIFS(СВЦЭМ!$F$39:$F$782,СВЦЭМ!$A$39:$A$782,$A237,СВЦЭМ!$B$39:$B$782,X$226)+'СЕТ СН'!$F$15</f>
        <v>161.5161487</v>
      </c>
      <c r="Y237" s="36">
        <f>SUMIFS(СВЦЭМ!$F$39:$F$782,СВЦЭМ!$A$39:$A$782,$A237,СВЦЭМ!$B$39:$B$782,Y$226)+'СЕТ СН'!$F$15</f>
        <v>169.0680509</v>
      </c>
    </row>
    <row r="238" spans="1:27" ht="15.75" x14ac:dyDescent="0.2">
      <c r="A238" s="35">
        <f t="shared" si="6"/>
        <v>44420</v>
      </c>
      <c r="B238" s="36">
        <f>SUMIFS(СВЦЭМ!$F$39:$F$782,СВЦЭМ!$A$39:$A$782,$A238,СВЦЭМ!$B$39:$B$782,B$226)+'СЕТ СН'!$F$15</f>
        <v>186.82005315999999</v>
      </c>
      <c r="C238" s="36">
        <f>SUMIFS(СВЦЭМ!$F$39:$F$782,СВЦЭМ!$A$39:$A$782,$A238,СВЦЭМ!$B$39:$B$782,C$226)+'СЕТ СН'!$F$15</f>
        <v>200.58213205999999</v>
      </c>
      <c r="D238" s="36">
        <f>SUMIFS(СВЦЭМ!$F$39:$F$782,СВЦЭМ!$A$39:$A$782,$A238,СВЦЭМ!$B$39:$B$782,D$226)+'СЕТ СН'!$F$15</f>
        <v>211.24108719</v>
      </c>
      <c r="E238" s="36">
        <f>SUMIFS(СВЦЭМ!$F$39:$F$782,СВЦЭМ!$A$39:$A$782,$A238,СВЦЭМ!$B$39:$B$782,E$226)+'СЕТ СН'!$F$15</f>
        <v>214.25418755000001</v>
      </c>
      <c r="F238" s="36">
        <f>SUMIFS(СВЦЭМ!$F$39:$F$782,СВЦЭМ!$A$39:$A$782,$A238,СВЦЭМ!$B$39:$B$782,F$226)+'СЕТ СН'!$F$15</f>
        <v>215.74482755</v>
      </c>
      <c r="G238" s="36">
        <f>SUMIFS(СВЦЭМ!$F$39:$F$782,СВЦЭМ!$A$39:$A$782,$A238,СВЦЭМ!$B$39:$B$782,G$226)+'СЕТ СН'!$F$15</f>
        <v>214.89043052</v>
      </c>
      <c r="H238" s="36">
        <f>SUMIFS(СВЦЭМ!$F$39:$F$782,СВЦЭМ!$A$39:$A$782,$A238,СВЦЭМ!$B$39:$B$782,H$226)+'СЕТ СН'!$F$15</f>
        <v>204.33459139000001</v>
      </c>
      <c r="I238" s="36">
        <f>SUMIFS(СВЦЭМ!$F$39:$F$782,СВЦЭМ!$A$39:$A$782,$A238,СВЦЭМ!$B$39:$B$782,I$226)+'СЕТ СН'!$F$15</f>
        <v>187.48117083</v>
      </c>
      <c r="J238" s="36">
        <f>SUMIFS(СВЦЭМ!$F$39:$F$782,СВЦЭМ!$A$39:$A$782,$A238,СВЦЭМ!$B$39:$B$782,J$226)+'СЕТ СН'!$F$15</f>
        <v>169.41004099</v>
      </c>
      <c r="K238" s="36">
        <f>SUMIFS(СВЦЭМ!$F$39:$F$782,СВЦЭМ!$A$39:$A$782,$A238,СВЦЭМ!$B$39:$B$782,K$226)+'СЕТ СН'!$F$15</f>
        <v>165.17129358</v>
      </c>
      <c r="L238" s="36">
        <f>SUMIFS(СВЦЭМ!$F$39:$F$782,СВЦЭМ!$A$39:$A$782,$A238,СВЦЭМ!$B$39:$B$782,L$226)+'СЕТ СН'!$F$15</f>
        <v>161.47234089</v>
      </c>
      <c r="M238" s="36">
        <f>SUMIFS(СВЦЭМ!$F$39:$F$782,СВЦЭМ!$A$39:$A$782,$A238,СВЦЭМ!$B$39:$B$782,M$226)+'СЕТ СН'!$F$15</f>
        <v>160.32749224</v>
      </c>
      <c r="N238" s="36">
        <f>SUMIFS(СВЦЭМ!$F$39:$F$782,СВЦЭМ!$A$39:$A$782,$A238,СВЦЭМ!$B$39:$B$782,N$226)+'СЕТ СН'!$F$15</f>
        <v>161.52591455999999</v>
      </c>
      <c r="O238" s="36">
        <f>SUMIFS(СВЦЭМ!$F$39:$F$782,СВЦЭМ!$A$39:$A$782,$A238,СВЦЭМ!$B$39:$B$782,O$226)+'СЕТ СН'!$F$15</f>
        <v>163.99911087000001</v>
      </c>
      <c r="P238" s="36">
        <f>SUMIFS(СВЦЭМ!$F$39:$F$782,СВЦЭМ!$A$39:$A$782,$A238,СВЦЭМ!$B$39:$B$782,P$226)+'СЕТ СН'!$F$15</f>
        <v>169.31581815999999</v>
      </c>
      <c r="Q238" s="36">
        <f>SUMIFS(СВЦЭМ!$F$39:$F$782,СВЦЭМ!$A$39:$A$782,$A238,СВЦЭМ!$B$39:$B$782,Q$226)+'СЕТ СН'!$F$15</f>
        <v>170.76964609999999</v>
      </c>
      <c r="R238" s="36">
        <f>SUMIFS(СВЦЭМ!$F$39:$F$782,СВЦЭМ!$A$39:$A$782,$A238,СВЦЭМ!$B$39:$B$782,R$226)+'СЕТ СН'!$F$15</f>
        <v>170.44250794000001</v>
      </c>
      <c r="S238" s="36">
        <f>SUMIFS(СВЦЭМ!$F$39:$F$782,СВЦЭМ!$A$39:$A$782,$A238,СВЦЭМ!$B$39:$B$782,S$226)+'СЕТ СН'!$F$15</f>
        <v>162.23427577999999</v>
      </c>
      <c r="T238" s="36">
        <f>SUMIFS(СВЦЭМ!$F$39:$F$782,СВЦЭМ!$A$39:$A$782,$A238,СВЦЭМ!$B$39:$B$782,T$226)+'СЕТ СН'!$F$15</f>
        <v>160.18612279000001</v>
      </c>
      <c r="U238" s="36">
        <f>SUMIFS(СВЦЭМ!$F$39:$F$782,СВЦЭМ!$A$39:$A$782,$A238,СВЦЭМ!$B$39:$B$782,U$226)+'СЕТ СН'!$F$15</f>
        <v>160.00803865</v>
      </c>
      <c r="V238" s="36">
        <f>SUMIFS(СВЦЭМ!$F$39:$F$782,СВЦЭМ!$A$39:$A$782,$A238,СВЦЭМ!$B$39:$B$782,V$226)+'СЕТ СН'!$F$15</f>
        <v>161.46220507000001</v>
      </c>
      <c r="W238" s="36">
        <f>SUMIFS(СВЦЭМ!$F$39:$F$782,СВЦЭМ!$A$39:$A$782,$A238,СВЦЭМ!$B$39:$B$782,W$226)+'СЕТ СН'!$F$15</f>
        <v>163.18748011</v>
      </c>
      <c r="X238" s="36">
        <f>SUMIFS(СВЦЭМ!$F$39:$F$782,СВЦЭМ!$A$39:$A$782,$A238,СВЦЭМ!$B$39:$B$782,X$226)+'СЕТ СН'!$F$15</f>
        <v>162.77827808999999</v>
      </c>
      <c r="Y238" s="36">
        <f>SUMIFS(СВЦЭМ!$F$39:$F$782,СВЦЭМ!$A$39:$A$782,$A238,СВЦЭМ!$B$39:$B$782,Y$226)+'СЕТ СН'!$F$15</f>
        <v>176.07018719999999</v>
      </c>
    </row>
    <row r="239" spans="1:27" ht="15.75" x14ac:dyDescent="0.2">
      <c r="A239" s="35">
        <f t="shared" si="6"/>
        <v>44421</v>
      </c>
      <c r="B239" s="36">
        <f>SUMIFS(СВЦЭМ!$F$39:$F$782,СВЦЭМ!$A$39:$A$782,$A239,СВЦЭМ!$B$39:$B$782,B$226)+'СЕТ СН'!$F$15</f>
        <v>191.29481677999999</v>
      </c>
      <c r="C239" s="36">
        <f>SUMIFS(СВЦЭМ!$F$39:$F$782,СВЦЭМ!$A$39:$A$782,$A239,СВЦЭМ!$B$39:$B$782,C$226)+'СЕТ СН'!$F$15</f>
        <v>206.08246865999999</v>
      </c>
      <c r="D239" s="36">
        <f>SUMIFS(СВЦЭМ!$F$39:$F$782,СВЦЭМ!$A$39:$A$782,$A239,СВЦЭМ!$B$39:$B$782,D$226)+'СЕТ СН'!$F$15</f>
        <v>216.54696100000001</v>
      </c>
      <c r="E239" s="36">
        <f>SUMIFS(СВЦЭМ!$F$39:$F$782,СВЦЭМ!$A$39:$A$782,$A239,СВЦЭМ!$B$39:$B$782,E$226)+'СЕТ СН'!$F$15</f>
        <v>219.3650633</v>
      </c>
      <c r="F239" s="36">
        <f>SUMIFS(СВЦЭМ!$F$39:$F$782,СВЦЭМ!$A$39:$A$782,$A239,СВЦЭМ!$B$39:$B$782,F$226)+'СЕТ СН'!$F$15</f>
        <v>221.42267074</v>
      </c>
      <c r="G239" s="36">
        <f>SUMIFS(СВЦЭМ!$F$39:$F$782,СВЦЭМ!$A$39:$A$782,$A239,СВЦЭМ!$B$39:$B$782,G$226)+'СЕТ СН'!$F$15</f>
        <v>218.32508405999999</v>
      </c>
      <c r="H239" s="36">
        <f>SUMIFS(СВЦЭМ!$F$39:$F$782,СВЦЭМ!$A$39:$A$782,$A239,СВЦЭМ!$B$39:$B$782,H$226)+'СЕТ СН'!$F$15</f>
        <v>208.01861948000001</v>
      </c>
      <c r="I239" s="36">
        <f>SUMIFS(СВЦЭМ!$F$39:$F$782,СВЦЭМ!$A$39:$A$782,$A239,СВЦЭМ!$B$39:$B$782,I$226)+'СЕТ СН'!$F$15</f>
        <v>188.91289076999999</v>
      </c>
      <c r="J239" s="36">
        <f>SUMIFS(СВЦЭМ!$F$39:$F$782,СВЦЭМ!$A$39:$A$782,$A239,СВЦЭМ!$B$39:$B$782,J$226)+'СЕТ СН'!$F$15</f>
        <v>174.94535753</v>
      </c>
      <c r="K239" s="36">
        <f>SUMIFS(СВЦЭМ!$F$39:$F$782,СВЦЭМ!$A$39:$A$782,$A239,СВЦЭМ!$B$39:$B$782,K$226)+'СЕТ СН'!$F$15</f>
        <v>167.44846002</v>
      </c>
      <c r="L239" s="36">
        <f>SUMIFS(СВЦЭМ!$F$39:$F$782,СВЦЭМ!$A$39:$A$782,$A239,СВЦЭМ!$B$39:$B$782,L$226)+'СЕТ СН'!$F$15</f>
        <v>162.12521298999999</v>
      </c>
      <c r="M239" s="36">
        <f>SUMIFS(СВЦЭМ!$F$39:$F$782,СВЦЭМ!$A$39:$A$782,$A239,СВЦЭМ!$B$39:$B$782,M$226)+'СЕТ СН'!$F$15</f>
        <v>159.99756343999999</v>
      </c>
      <c r="N239" s="36">
        <f>SUMIFS(СВЦЭМ!$F$39:$F$782,СВЦЭМ!$A$39:$A$782,$A239,СВЦЭМ!$B$39:$B$782,N$226)+'СЕТ СН'!$F$15</f>
        <v>158.1829611</v>
      </c>
      <c r="O239" s="36">
        <f>SUMIFS(СВЦЭМ!$F$39:$F$782,СВЦЭМ!$A$39:$A$782,$A239,СВЦЭМ!$B$39:$B$782,O$226)+'СЕТ СН'!$F$15</f>
        <v>162.32905661000001</v>
      </c>
      <c r="P239" s="36">
        <f>SUMIFS(СВЦЭМ!$F$39:$F$782,СВЦЭМ!$A$39:$A$782,$A239,СВЦЭМ!$B$39:$B$782,P$226)+'СЕТ СН'!$F$15</f>
        <v>168.34444429000001</v>
      </c>
      <c r="Q239" s="36">
        <f>SUMIFS(СВЦЭМ!$F$39:$F$782,СВЦЭМ!$A$39:$A$782,$A239,СВЦЭМ!$B$39:$B$782,Q$226)+'СЕТ СН'!$F$15</f>
        <v>170.29410461000001</v>
      </c>
      <c r="R239" s="36">
        <f>SUMIFS(СВЦЭМ!$F$39:$F$782,СВЦЭМ!$A$39:$A$782,$A239,СВЦЭМ!$B$39:$B$782,R$226)+'СЕТ СН'!$F$15</f>
        <v>174.05129622999999</v>
      </c>
      <c r="S239" s="36">
        <f>SUMIFS(СВЦЭМ!$F$39:$F$782,СВЦЭМ!$A$39:$A$782,$A239,СВЦЭМ!$B$39:$B$782,S$226)+'СЕТ СН'!$F$15</f>
        <v>167.89972627</v>
      </c>
      <c r="T239" s="36">
        <f>SUMIFS(СВЦЭМ!$F$39:$F$782,СВЦЭМ!$A$39:$A$782,$A239,СВЦЭМ!$B$39:$B$782,T$226)+'СЕТ СН'!$F$15</f>
        <v>162.89137932</v>
      </c>
      <c r="U239" s="36">
        <f>SUMIFS(СВЦЭМ!$F$39:$F$782,СВЦЭМ!$A$39:$A$782,$A239,СВЦЭМ!$B$39:$B$782,U$226)+'СЕТ СН'!$F$15</f>
        <v>164.07190728</v>
      </c>
      <c r="V239" s="36">
        <f>SUMIFS(СВЦЭМ!$F$39:$F$782,СВЦЭМ!$A$39:$A$782,$A239,СВЦЭМ!$B$39:$B$782,V$226)+'СЕТ СН'!$F$15</f>
        <v>156.69184541999999</v>
      </c>
      <c r="W239" s="36">
        <f>SUMIFS(СВЦЭМ!$F$39:$F$782,СВЦЭМ!$A$39:$A$782,$A239,СВЦЭМ!$B$39:$B$782,W$226)+'СЕТ СН'!$F$15</f>
        <v>153.07515237000001</v>
      </c>
      <c r="X239" s="36">
        <f>SUMIFS(СВЦЭМ!$F$39:$F$782,СВЦЭМ!$A$39:$A$782,$A239,СВЦЭМ!$B$39:$B$782,X$226)+'СЕТ СН'!$F$15</f>
        <v>158.61525416999999</v>
      </c>
      <c r="Y239" s="36">
        <f>SUMIFS(СВЦЭМ!$F$39:$F$782,СВЦЭМ!$A$39:$A$782,$A239,СВЦЭМ!$B$39:$B$782,Y$226)+'СЕТ СН'!$F$15</f>
        <v>159.50433978000001</v>
      </c>
    </row>
    <row r="240" spans="1:27" ht="15.75" x14ac:dyDescent="0.2">
      <c r="A240" s="35">
        <f t="shared" si="6"/>
        <v>44422</v>
      </c>
      <c r="B240" s="36">
        <f>SUMIFS(СВЦЭМ!$F$39:$F$782,СВЦЭМ!$A$39:$A$782,$A240,СВЦЭМ!$B$39:$B$782,B$226)+'СЕТ СН'!$F$15</f>
        <v>136.34563499000001</v>
      </c>
      <c r="C240" s="36">
        <f>SUMIFS(СВЦЭМ!$F$39:$F$782,СВЦЭМ!$A$39:$A$782,$A240,СВЦЭМ!$B$39:$B$782,C$226)+'СЕТ СН'!$F$15</f>
        <v>149.86301628000001</v>
      </c>
      <c r="D240" s="36">
        <f>SUMIFS(СВЦЭМ!$F$39:$F$782,СВЦЭМ!$A$39:$A$782,$A240,СВЦЭМ!$B$39:$B$782,D$226)+'СЕТ СН'!$F$15</f>
        <v>162.17947441999999</v>
      </c>
      <c r="E240" s="36">
        <f>SUMIFS(СВЦЭМ!$F$39:$F$782,СВЦЭМ!$A$39:$A$782,$A240,СВЦЭМ!$B$39:$B$782,E$226)+'СЕТ СН'!$F$15</f>
        <v>162.95403784000001</v>
      </c>
      <c r="F240" s="36">
        <f>SUMIFS(СВЦЭМ!$F$39:$F$782,СВЦЭМ!$A$39:$A$782,$A240,СВЦЭМ!$B$39:$B$782,F$226)+'СЕТ СН'!$F$15</f>
        <v>164.47053360999999</v>
      </c>
      <c r="G240" s="36">
        <f>SUMIFS(СВЦЭМ!$F$39:$F$782,СВЦЭМ!$A$39:$A$782,$A240,СВЦЭМ!$B$39:$B$782,G$226)+'СЕТ СН'!$F$15</f>
        <v>175.78501854000001</v>
      </c>
      <c r="H240" s="36">
        <f>SUMIFS(СВЦЭМ!$F$39:$F$782,СВЦЭМ!$A$39:$A$782,$A240,СВЦЭМ!$B$39:$B$782,H$226)+'СЕТ СН'!$F$15</f>
        <v>166.08026425</v>
      </c>
      <c r="I240" s="36">
        <f>SUMIFS(СВЦЭМ!$F$39:$F$782,СВЦЭМ!$A$39:$A$782,$A240,СВЦЭМ!$B$39:$B$782,I$226)+'СЕТ СН'!$F$15</f>
        <v>147.67958365000001</v>
      </c>
      <c r="J240" s="36">
        <f>SUMIFS(СВЦЭМ!$F$39:$F$782,СВЦЭМ!$A$39:$A$782,$A240,СВЦЭМ!$B$39:$B$782,J$226)+'СЕТ СН'!$F$15</f>
        <v>129.19362803000001</v>
      </c>
      <c r="K240" s="36">
        <f>SUMIFS(СВЦЭМ!$F$39:$F$782,СВЦЭМ!$A$39:$A$782,$A240,СВЦЭМ!$B$39:$B$782,K$226)+'СЕТ СН'!$F$15</f>
        <v>122.19124142</v>
      </c>
      <c r="L240" s="36">
        <f>SUMIFS(СВЦЭМ!$F$39:$F$782,СВЦЭМ!$A$39:$A$782,$A240,СВЦЭМ!$B$39:$B$782,L$226)+'СЕТ СН'!$F$15</f>
        <v>116.82566995000001</v>
      </c>
      <c r="M240" s="36">
        <f>SUMIFS(СВЦЭМ!$F$39:$F$782,СВЦЭМ!$A$39:$A$782,$A240,СВЦЭМ!$B$39:$B$782,M$226)+'СЕТ СН'!$F$15</f>
        <v>116.07387276999999</v>
      </c>
      <c r="N240" s="36">
        <f>SUMIFS(СВЦЭМ!$F$39:$F$782,СВЦЭМ!$A$39:$A$782,$A240,СВЦЭМ!$B$39:$B$782,N$226)+'СЕТ СН'!$F$15</f>
        <v>117.88851648000001</v>
      </c>
      <c r="O240" s="36">
        <f>SUMIFS(СВЦЭМ!$F$39:$F$782,СВЦЭМ!$A$39:$A$782,$A240,СВЦЭМ!$B$39:$B$782,O$226)+'СЕТ СН'!$F$15</f>
        <v>122.86792708</v>
      </c>
      <c r="P240" s="36">
        <f>SUMIFS(СВЦЭМ!$F$39:$F$782,СВЦЭМ!$A$39:$A$782,$A240,СВЦЭМ!$B$39:$B$782,P$226)+'СЕТ СН'!$F$15</f>
        <v>129.96932698000001</v>
      </c>
      <c r="Q240" s="36">
        <f>SUMIFS(СВЦЭМ!$F$39:$F$782,СВЦЭМ!$A$39:$A$782,$A240,СВЦЭМ!$B$39:$B$782,Q$226)+'СЕТ СН'!$F$15</f>
        <v>132.29747793000001</v>
      </c>
      <c r="R240" s="36">
        <f>SUMIFS(СВЦЭМ!$F$39:$F$782,СВЦЭМ!$A$39:$A$782,$A240,СВЦЭМ!$B$39:$B$782,R$226)+'СЕТ СН'!$F$15</f>
        <v>131.57863198000001</v>
      </c>
      <c r="S240" s="36">
        <f>SUMIFS(СВЦЭМ!$F$39:$F$782,СВЦЭМ!$A$39:$A$782,$A240,СВЦЭМ!$B$39:$B$782,S$226)+'СЕТ СН'!$F$15</f>
        <v>123.91114743</v>
      </c>
      <c r="T240" s="36">
        <f>SUMIFS(СВЦЭМ!$F$39:$F$782,СВЦЭМ!$A$39:$A$782,$A240,СВЦЭМ!$B$39:$B$782,T$226)+'СЕТ СН'!$F$15</f>
        <v>119.56056146</v>
      </c>
      <c r="U240" s="36">
        <f>SUMIFS(СВЦЭМ!$F$39:$F$782,СВЦЭМ!$A$39:$A$782,$A240,СВЦЭМ!$B$39:$B$782,U$226)+'СЕТ СН'!$F$15</f>
        <v>119.39747688999999</v>
      </c>
      <c r="V240" s="36">
        <f>SUMIFS(СВЦЭМ!$F$39:$F$782,СВЦЭМ!$A$39:$A$782,$A240,СВЦЭМ!$B$39:$B$782,V$226)+'СЕТ СН'!$F$15</f>
        <v>119.18364338000001</v>
      </c>
      <c r="W240" s="36">
        <f>SUMIFS(СВЦЭМ!$F$39:$F$782,СВЦЭМ!$A$39:$A$782,$A240,СВЦЭМ!$B$39:$B$782,W$226)+'СЕТ СН'!$F$15</f>
        <v>120.76076435</v>
      </c>
      <c r="X240" s="36">
        <f>SUMIFS(СВЦЭМ!$F$39:$F$782,СВЦЭМ!$A$39:$A$782,$A240,СВЦЭМ!$B$39:$B$782,X$226)+'СЕТ СН'!$F$15</f>
        <v>127.72248517</v>
      </c>
      <c r="Y240" s="36">
        <f>SUMIFS(СВЦЭМ!$F$39:$F$782,СВЦЭМ!$A$39:$A$782,$A240,СВЦЭМ!$B$39:$B$782,Y$226)+'СЕТ СН'!$F$15</f>
        <v>136.56071177000001</v>
      </c>
    </row>
    <row r="241" spans="1:25" ht="15.75" x14ac:dyDescent="0.2">
      <c r="A241" s="35">
        <f t="shared" si="6"/>
        <v>44423</v>
      </c>
      <c r="B241" s="36">
        <f>SUMIFS(СВЦЭМ!$F$39:$F$782,СВЦЭМ!$A$39:$A$782,$A241,СВЦЭМ!$B$39:$B$782,B$226)+'СЕТ СН'!$F$15</f>
        <v>146.19793217</v>
      </c>
      <c r="C241" s="36">
        <f>SUMIFS(СВЦЭМ!$F$39:$F$782,СВЦЭМ!$A$39:$A$782,$A241,СВЦЭМ!$B$39:$B$782,C$226)+'СЕТ СН'!$F$15</f>
        <v>157.15754156</v>
      </c>
      <c r="D241" s="36">
        <f>SUMIFS(СВЦЭМ!$F$39:$F$782,СВЦЭМ!$A$39:$A$782,$A241,СВЦЭМ!$B$39:$B$782,D$226)+'СЕТ СН'!$F$15</f>
        <v>168.89316278000001</v>
      </c>
      <c r="E241" s="36">
        <f>SUMIFS(СВЦЭМ!$F$39:$F$782,СВЦЭМ!$A$39:$A$782,$A241,СВЦЭМ!$B$39:$B$782,E$226)+'СЕТ СН'!$F$15</f>
        <v>170.03734827</v>
      </c>
      <c r="F241" s="36">
        <f>SUMIFS(СВЦЭМ!$F$39:$F$782,СВЦЭМ!$A$39:$A$782,$A241,СВЦЭМ!$B$39:$B$782,F$226)+'СЕТ СН'!$F$15</f>
        <v>171.20909921000001</v>
      </c>
      <c r="G241" s="36">
        <f>SUMIFS(СВЦЭМ!$F$39:$F$782,СВЦЭМ!$A$39:$A$782,$A241,СВЦЭМ!$B$39:$B$782,G$226)+'СЕТ СН'!$F$15</f>
        <v>171.96111357999999</v>
      </c>
      <c r="H241" s="36">
        <f>SUMIFS(СВЦЭМ!$F$39:$F$782,СВЦЭМ!$A$39:$A$782,$A241,СВЦЭМ!$B$39:$B$782,H$226)+'СЕТ СН'!$F$15</f>
        <v>165.96260372</v>
      </c>
      <c r="I241" s="36">
        <f>SUMIFS(СВЦЭМ!$F$39:$F$782,СВЦЭМ!$A$39:$A$782,$A241,СВЦЭМ!$B$39:$B$782,I$226)+'СЕТ СН'!$F$15</f>
        <v>153.59883725</v>
      </c>
      <c r="J241" s="36">
        <f>SUMIFS(СВЦЭМ!$F$39:$F$782,СВЦЭМ!$A$39:$A$782,$A241,СВЦЭМ!$B$39:$B$782,J$226)+'СЕТ СН'!$F$15</f>
        <v>137.69915072000001</v>
      </c>
      <c r="K241" s="36">
        <f>SUMIFS(СВЦЭМ!$F$39:$F$782,СВЦЭМ!$A$39:$A$782,$A241,СВЦЭМ!$B$39:$B$782,K$226)+'СЕТ СН'!$F$15</f>
        <v>129.02026268</v>
      </c>
      <c r="L241" s="36">
        <f>SUMIFS(СВЦЭМ!$F$39:$F$782,СВЦЭМ!$A$39:$A$782,$A241,СВЦЭМ!$B$39:$B$782,L$226)+'СЕТ СН'!$F$15</f>
        <v>122.29751985999999</v>
      </c>
      <c r="M241" s="36">
        <f>SUMIFS(СВЦЭМ!$F$39:$F$782,СВЦЭМ!$A$39:$A$782,$A241,СВЦЭМ!$B$39:$B$782,M$226)+'СЕТ СН'!$F$15</f>
        <v>121.59923777</v>
      </c>
      <c r="N241" s="36">
        <f>SUMIFS(СВЦЭМ!$F$39:$F$782,СВЦЭМ!$A$39:$A$782,$A241,СВЦЭМ!$B$39:$B$782,N$226)+'СЕТ СН'!$F$15</f>
        <v>123.35523594</v>
      </c>
      <c r="O241" s="36">
        <f>SUMIFS(СВЦЭМ!$F$39:$F$782,СВЦЭМ!$A$39:$A$782,$A241,СВЦЭМ!$B$39:$B$782,O$226)+'СЕТ СН'!$F$15</f>
        <v>122.56061477</v>
      </c>
      <c r="P241" s="36">
        <f>SUMIFS(СВЦЭМ!$F$39:$F$782,СВЦЭМ!$A$39:$A$782,$A241,СВЦЭМ!$B$39:$B$782,P$226)+'СЕТ СН'!$F$15</f>
        <v>125.89334886</v>
      </c>
      <c r="Q241" s="36">
        <f>SUMIFS(СВЦЭМ!$F$39:$F$782,СВЦЭМ!$A$39:$A$782,$A241,СВЦЭМ!$B$39:$B$782,Q$226)+'СЕТ СН'!$F$15</f>
        <v>127.04915781</v>
      </c>
      <c r="R241" s="36">
        <f>SUMIFS(СВЦЭМ!$F$39:$F$782,СВЦЭМ!$A$39:$A$782,$A241,СВЦЭМ!$B$39:$B$782,R$226)+'СЕТ СН'!$F$15</f>
        <v>126.52364277</v>
      </c>
      <c r="S241" s="36">
        <f>SUMIFS(СВЦЭМ!$F$39:$F$782,СВЦЭМ!$A$39:$A$782,$A241,СВЦЭМ!$B$39:$B$782,S$226)+'СЕТ СН'!$F$15</f>
        <v>126.38432111</v>
      </c>
      <c r="T241" s="36">
        <f>SUMIFS(СВЦЭМ!$F$39:$F$782,СВЦЭМ!$A$39:$A$782,$A241,СВЦЭМ!$B$39:$B$782,T$226)+'СЕТ СН'!$F$15</f>
        <v>119.43700607</v>
      </c>
      <c r="U241" s="36">
        <f>SUMIFS(СВЦЭМ!$F$39:$F$782,СВЦЭМ!$A$39:$A$782,$A241,СВЦЭМ!$B$39:$B$782,U$226)+'СЕТ СН'!$F$15</f>
        <v>122.12540086</v>
      </c>
      <c r="V241" s="36">
        <f>SUMIFS(СВЦЭМ!$F$39:$F$782,СВЦЭМ!$A$39:$A$782,$A241,СВЦЭМ!$B$39:$B$782,V$226)+'СЕТ СН'!$F$15</f>
        <v>120.62294446999999</v>
      </c>
      <c r="W241" s="36">
        <f>SUMIFS(СВЦЭМ!$F$39:$F$782,СВЦЭМ!$A$39:$A$782,$A241,СВЦЭМ!$B$39:$B$782,W$226)+'СЕТ СН'!$F$15</f>
        <v>119.87321676000001</v>
      </c>
      <c r="X241" s="36">
        <f>SUMIFS(СВЦЭМ!$F$39:$F$782,СВЦЭМ!$A$39:$A$782,$A241,СВЦЭМ!$B$39:$B$782,X$226)+'СЕТ СН'!$F$15</f>
        <v>114.21097134999999</v>
      </c>
      <c r="Y241" s="36">
        <f>SUMIFS(СВЦЭМ!$F$39:$F$782,СВЦЭМ!$A$39:$A$782,$A241,СВЦЭМ!$B$39:$B$782,Y$226)+'СЕТ СН'!$F$15</f>
        <v>112.86602469</v>
      </c>
    </row>
    <row r="242" spans="1:25" ht="15.75" x14ac:dyDescent="0.2">
      <c r="A242" s="35">
        <f t="shared" si="6"/>
        <v>44424</v>
      </c>
      <c r="B242" s="36">
        <f>SUMIFS(СВЦЭМ!$F$39:$F$782,СВЦЭМ!$A$39:$A$782,$A242,СВЦЭМ!$B$39:$B$782,B$226)+'СЕТ СН'!$F$15</f>
        <v>139.06358272</v>
      </c>
      <c r="C242" s="36">
        <f>SUMIFS(СВЦЭМ!$F$39:$F$782,СВЦЭМ!$A$39:$A$782,$A242,СВЦЭМ!$B$39:$B$782,C$226)+'СЕТ СН'!$F$15</f>
        <v>151.28082207</v>
      </c>
      <c r="D242" s="36">
        <f>SUMIFS(СВЦЭМ!$F$39:$F$782,СВЦЭМ!$A$39:$A$782,$A242,СВЦЭМ!$B$39:$B$782,D$226)+'СЕТ СН'!$F$15</f>
        <v>161.98199113999999</v>
      </c>
      <c r="E242" s="36">
        <f>SUMIFS(СВЦЭМ!$F$39:$F$782,СВЦЭМ!$A$39:$A$782,$A242,СВЦЭМ!$B$39:$B$782,E$226)+'СЕТ СН'!$F$15</f>
        <v>171.04964050000001</v>
      </c>
      <c r="F242" s="36">
        <f>SUMIFS(СВЦЭМ!$F$39:$F$782,СВЦЭМ!$A$39:$A$782,$A242,СВЦЭМ!$B$39:$B$782,F$226)+'СЕТ СН'!$F$15</f>
        <v>171.68450811</v>
      </c>
      <c r="G242" s="36">
        <f>SUMIFS(СВЦЭМ!$F$39:$F$782,СВЦЭМ!$A$39:$A$782,$A242,СВЦЭМ!$B$39:$B$782,G$226)+'СЕТ СН'!$F$15</f>
        <v>171.53096836</v>
      </c>
      <c r="H242" s="36">
        <f>SUMIFS(СВЦЭМ!$F$39:$F$782,СВЦЭМ!$A$39:$A$782,$A242,СВЦЭМ!$B$39:$B$782,H$226)+'СЕТ СН'!$F$15</f>
        <v>175.17931056</v>
      </c>
      <c r="I242" s="36">
        <f>SUMIFS(СВЦЭМ!$F$39:$F$782,СВЦЭМ!$A$39:$A$782,$A242,СВЦЭМ!$B$39:$B$782,I$226)+'СЕТ СН'!$F$15</f>
        <v>186.88303235000001</v>
      </c>
      <c r="J242" s="36">
        <f>SUMIFS(СВЦЭМ!$F$39:$F$782,СВЦЭМ!$A$39:$A$782,$A242,СВЦЭМ!$B$39:$B$782,J$226)+'СЕТ СН'!$F$15</f>
        <v>182.20565783999999</v>
      </c>
      <c r="K242" s="36">
        <f>SUMIFS(СВЦЭМ!$F$39:$F$782,СВЦЭМ!$A$39:$A$782,$A242,СВЦЭМ!$B$39:$B$782,K$226)+'СЕТ СН'!$F$15</f>
        <v>163.72114463</v>
      </c>
      <c r="L242" s="36">
        <f>SUMIFS(СВЦЭМ!$F$39:$F$782,СВЦЭМ!$A$39:$A$782,$A242,СВЦЭМ!$B$39:$B$782,L$226)+'СЕТ СН'!$F$15</f>
        <v>149.80240338999999</v>
      </c>
      <c r="M242" s="36">
        <f>SUMIFS(СВЦЭМ!$F$39:$F$782,СВЦЭМ!$A$39:$A$782,$A242,СВЦЭМ!$B$39:$B$782,M$226)+'СЕТ СН'!$F$15</f>
        <v>149.31168195000001</v>
      </c>
      <c r="N242" s="36">
        <f>SUMIFS(СВЦЭМ!$F$39:$F$782,СВЦЭМ!$A$39:$A$782,$A242,СВЦЭМ!$B$39:$B$782,N$226)+'СЕТ СН'!$F$15</f>
        <v>149.28943308000001</v>
      </c>
      <c r="O242" s="36">
        <f>SUMIFS(СВЦЭМ!$F$39:$F$782,СВЦЭМ!$A$39:$A$782,$A242,СВЦЭМ!$B$39:$B$782,O$226)+'СЕТ СН'!$F$15</f>
        <v>147.93286721000001</v>
      </c>
      <c r="P242" s="36">
        <f>SUMIFS(СВЦЭМ!$F$39:$F$782,СВЦЭМ!$A$39:$A$782,$A242,СВЦЭМ!$B$39:$B$782,P$226)+'СЕТ СН'!$F$15</f>
        <v>157.80128110999999</v>
      </c>
      <c r="Q242" s="36">
        <f>SUMIFS(СВЦЭМ!$F$39:$F$782,СВЦЭМ!$A$39:$A$782,$A242,СВЦЭМ!$B$39:$B$782,Q$226)+'СЕТ СН'!$F$15</f>
        <v>155.63858113000001</v>
      </c>
      <c r="R242" s="36">
        <f>SUMIFS(СВЦЭМ!$F$39:$F$782,СВЦЭМ!$A$39:$A$782,$A242,СВЦЭМ!$B$39:$B$782,R$226)+'СЕТ СН'!$F$15</f>
        <v>153.81373629000001</v>
      </c>
      <c r="S242" s="36">
        <f>SUMIFS(СВЦЭМ!$F$39:$F$782,СВЦЭМ!$A$39:$A$782,$A242,СВЦЭМ!$B$39:$B$782,S$226)+'СЕТ СН'!$F$15</f>
        <v>149.61472936000001</v>
      </c>
      <c r="T242" s="36">
        <f>SUMIFS(СВЦЭМ!$F$39:$F$782,СВЦЭМ!$A$39:$A$782,$A242,СВЦЭМ!$B$39:$B$782,T$226)+'СЕТ СН'!$F$15</f>
        <v>150.08714033999999</v>
      </c>
      <c r="U242" s="36">
        <f>SUMIFS(СВЦЭМ!$F$39:$F$782,СВЦЭМ!$A$39:$A$782,$A242,СВЦЭМ!$B$39:$B$782,U$226)+'СЕТ СН'!$F$15</f>
        <v>151.75938224999999</v>
      </c>
      <c r="V242" s="36">
        <f>SUMIFS(СВЦЭМ!$F$39:$F$782,СВЦЭМ!$A$39:$A$782,$A242,СВЦЭМ!$B$39:$B$782,V$226)+'СЕТ СН'!$F$15</f>
        <v>153.83615911999999</v>
      </c>
      <c r="W242" s="36">
        <f>SUMIFS(СВЦЭМ!$F$39:$F$782,СВЦЭМ!$A$39:$A$782,$A242,СВЦЭМ!$B$39:$B$782,W$226)+'СЕТ СН'!$F$15</f>
        <v>154.85568064</v>
      </c>
      <c r="X242" s="36">
        <f>SUMIFS(СВЦЭМ!$F$39:$F$782,СВЦЭМ!$A$39:$A$782,$A242,СВЦЭМ!$B$39:$B$782,X$226)+'СЕТ СН'!$F$15</f>
        <v>143.57040143</v>
      </c>
      <c r="Y242" s="36">
        <f>SUMIFS(СВЦЭМ!$F$39:$F$782,СВЦЭМ!$A$39:$A$782,$A242,СВЦЭМ!$B$39:$B$782,Y$226)+'СЕТ СН'!$F$15</f>
        <v>136.70179028000001</v>
      </c>
    </row>
    <row r="243" spans="1:25" ht="15.75" x14ac:dyDescent="0.2">
      <c r="A243" s="35">
        <f t="shared" si="6"/>
        <v>44425</v>
      </c>
      <c r="B243" s="36">
        <f>SUMIFS(СВЦЭМ!$F$39:$F$782,СВЦЭМ!$A$39:$A$782,$A243,СВЦЭМ!$B$39:$B$782,B$226)+'СЕТ СН'!$F$15</f>
        <v>167.54386152999999</v>
      </c>
      <c r="C243" s="36">
        <f>SUMIFS(СВЦЭМ!$F$39:$F$782,СВЦЭМ!$A$39:$A$782,$A243,СВЦЭМ!$B$39:$B$782,C$226)+'СЕТ СН'!$F$15</f>
        <v>182.10486191000001</v>
      </c>
      <c r="D243" s="36">
        <f>SUMIFS(СВЦЭМ!$F$39:$F$782,СВЦЭМ!$A$39:$A$782,$A243,СВЦЭМ!$B$39:$B$782,D$226)+'СЕТ СН'!$F$15</f>
        <v>193.00109194999999</v>
      </c>
      <c r="E243" s="36">
        <f>SUMIFS(СВЦЭМ!$F$39:$F$782,СВЦЭМ!$A$39:$A$782,$A243,СВЦЭМ!$B$39:$B$782,E$226)+'СЕТ СН'!$F$15</f>
        <v>196.85129857999999</v>
      </c>
      <c r="F243" s="36">
        <f>SUMIFS(СВЦЭМ!$F$39:$F$782,СВЦЭМ!$A$39:$A$782,$A243,СВЦЭМ!$B$39:$B$782,F$226)+'СЕТ СН'!$F$15</f>
        <v>196.06290447000001</v>
      </c>
      <c r="G243" s="36">
        <f>SUMIFS(СВЦЭМ!$F$39:$F$782,СВЦЭМ!$A$39:$A$782,$A243,СВЦЭМ!$B$39:$B$782,G$226)+'СЕТ СН'!$F$15</f>
        <v>191.84797943999999</v>
      </c>
      <c r="H243" s="36">
        <f>SUMIFS(СВЦЭМ!$F$39:$F$782,СВЦЭМ!$A$39:$A$782,$A243,СВЦЭМ!$B$39:$B$782,H$226)+'СЕТ СН'!$F$15</f>
        <v>177.41217736999999</v>
      </c>
      <c r="I243" s="36">
        <f>SUMIFS(СВЦЭМ!$F$39:$F$782,СВЦЭМ!$A$39:$A$782,$A243,СВЦЭМ!$B$39:$B$782,I$226)+'СЕТ СН'!$F$15</f>
        <v>163.15864450999999</v>
      </c>
      <c r="J243" s="36">
        <f>SUMIFS(СВЦЭМ!$F$39:$F$782,СВЦЭМ!$A$39:$A$782,$A243,СВЦЭМ!$B$39:$B$782,J$226)+'СЕТ СН'!$F$15</f>
        <v>146.02974789999999</v>
      </c>
      <c r="K243" s="36">
        <f>SUMIFS(СВЦЭМ!$F$39:$F$782,СВЦЭМ!$A$39:$A$782,$A243,СВЦЭМ!$B$39:$B$782,K$226)+'СЕТ СН'!$F$15</f>
        <v>145.15080628000001</v>
      </c>
      <c r="L243" s="36">
        <f>SUMIFS(СВЦЭМ!$F$39:$F$782,СВЦЭМ!$A$39:$A$782,$A243,СВЦЭМ!$B$39:$B$782,L$226)+'СЕТ СН'!$F$15</f>
        <v>150.33016057</v>
      </c>
      <c r="M243" s="36">
        <f>SUMIFS(СВЦЭМ!$F$39:$F$782,СВЦЭМ!$A$39:$A$782,$A243,СВЦЭМ!$B$39:$B$782,M$226)+'СЕТ СН'!$F$15</f>
        <v>151.76096188</v>
      </c>
      <c r="N243" s="36">
        <f>SUMIFS(СВЦЭМ!$F$39:$F$782,СВЦЭМ!$A$39:$A$782,$A243,СВЦЭМ!$B$39:$B$782,N$226)+'СЕТ СН'!$F$15</f>
        <v>151.39601164000001</v>
      </c>
      <c r="O243" s="36">
        <f>SUMIFS(СВЦЭМ!$F$39:$F$782,СВЦЭМ!$A$39:$A$782,$A243,СВЦЭМ!$B$39:$B$782,O$226)+'СЕТ СН'!$F$15</f>
        <v>146.15830270000001</v>
      </c>
      <c r="P243" s="36">
        <f>SUMIFS(СВЦЭМ!$F$39:$F$782,СВЦЭМ!$A$39:$A$782,$A243,СВЦЭМ!$B$39:$B$782,P$226)+'СЕТ СН'!$F$15</f>
        <v>148.53368745</v>
      </c>
      <c r="Q243" s="36">
        <f>SUMIFS(СВЦЭМ!$F$39:$F$782,СВЦЭМ!$A$39:$A$782,$A243,СВЦЭМ!$B$39:$B$782,Q$226)+'СЕТ СН'!$F$15</f>
        <v>149.20732136999999</v>
      </c>
      <c r="R243" s="36">
        <f>SUMIFS(СВЦЭМ!$F$39:$F$782,СВЦЭМ!$A$39:$A$782,$A243,СВЦЭМ!$B$39:$B$782,R$226)+'СЕТ СН'!$F$15</f>
        <v>149.57603319</v>
      </c>
      <c r="S243" s="36">
        <f>SUMIFS(СВЦЭМ!$F$39:$F$782,СВЦЭМ!$A$39:$A$782,$A243,СВЦЭМ!$B$39:$B$782,S$226)+'СЕТ СН'!$F$15</f>
        <v>144.47399089000001</v>
      </c>
      <c r="T243" s="36">
        <f>SUMIFS(СВЦЭМ!$F$39:$F$782,СВЦЭМ!$A$39:$A$782,$A243,СВЦЭМ!$B$39:$B$782,T$226)+'СЕТ СН'!$F$15</f>
        <v>140.89099442</v>
      </c>
      <c r="U243" s="36">
        <f>SUMIFS(СВЦЭМ!$F$39:$F$782,СВЦЭМ!$A$39:$A$782,$A243,СВЦЭМ!$B$39:$B$782,U$226)+'СЕТ СН'!$F$15</f>
        <v>140.52709038</v>
      </c>
      <c r="V243" s="36">
        <f>SUMIFS(СВЦЭМ!$F$39:$F$782,СВЦЭМ!$A$39:$A$782,$A243,СВЦЭМ!$B$39:$B$782,V$226)+'СЕТ СН'!$F$15</f>
        <v>143.08973667999999</v>
      </c>
      <c r="W243" s="36">
        <f>SUMIFS(СВЦЭМ!$F$39:$F$782,СВЦЭМ!$A$39:$A$782,$A243,СВЦЭМ!$B$39:$B$782,W$226)+'СЕТ СН'!$F$15</f>
        <v>148.05789182999999</v>
      </c>
      <c r="X243" s="36">
        <f>SUMIFS(СВЦЭМ!$F$39:$F$782,СВЦЭМ!$A$39:$A$782,$A243,СВЦЭМ!$B$39:$B$782,X$226)+'СЕТ СН'!$F$15</f>
        <v>141.74692361999999</v>
      </c>
      <c r="Y243" s="36">
        <f>SUMIFS(СВЦЭМ!$F$39:$F$782,СВЦЭМ!$A$39:$A$782,$A243,СВЦЭМ!$B$39:$B$782,Y$226)+'СЕТ СН'!$F$15</f>
        <v>147.51663558000001</v>
      </c>
    </row>
    <row r="244" spans="1:25" ht="15.75" x14ac:dyDescent="0.2">
      <c r="A244" s="35">
        <f t="shared" si="6"/>
        <v>44426</v>
      </c>
      <c r="B244" s="36">
        <f>SUMIFS(СВЦЭМ!$F$39:$F$782,СВЦЭМ!$A$39:$A$782,$A244,СВЦЭМ!$B$39:$B$782,B$226)+'СЕТ СН'!$F$15</f>
        <v>164.93333311999999</v>
      </c>
      <c r="C244" s="36">
        <f>SUMIFS(СВЦЭМ!$F$39:$F$782,СВЦЭМ!$A$39:$A$782,$A244,СВЦЭМ!$B$39:$B$782,C$226)+'СЕТ СН'!$F$15</f>
        <v>179.69308294999999</v>
      </c>
      <c r="D244" s="36">
        <f>SUMIFS(СВЦЭМ!$F$39:$F$782,СВЦЭМ!$A$39:$A$782,$A244,СВЦЭМ!$B$39:$B$782,D$226)+'СЕТ СН'!$F$15</f>
        <v>190.94932967</v>
      </c>
      <c r="E244" s="36">
        <f>SUMIFS(СВЦЭМ!$F$39:$F$782,СВЦЭМ!$A$39:$A$782,$A244,СВЦЭМ!$B$39:$B$782,E$226)+'СЕТ СН'!$F$15</f>
        <v>193.37031102</v>
      </c>
      <c r="F244" s="36">
        <f>SUMIFS(СВЦЭМ!$F$39:$F$782,СВЦЭМ!$A$39:$A$782,$A244,СВЦЭМ!$B$39:$B$782,F$226)+'СЕТ СН'!$F$15</f>
        <v>191.43490409</v>
      </c>
      <c r="G244" s="36">
        <f>SUMIFS(СВЦЭМ!$F$39:$F$782,СВЦЭМ!$A$39:$A$782,$A244,СВЦЭМ!$B$39:$B$782,G$226)+'СЕТ СН'!$F$15</f>
        <v>189.55403433000001</v>
      </c>
      <c r="H244" s="36">
        <f>SUMIFS(СВЦЭМ!$F$39:$F$782,СВЦЭМ!$A$39:$A$782,$A244,СВЦЭМ!$B$39:$B$782,H$226)+'СЕТ СН'!$F$15</f>
        <v>181.87795249999999</v>
      </c>
      <c r="I244" s="36">
        <f>SUMIFS(СВЦЭМ!$F$39:$F$782,СВЦЭМ!$A$39:$A$782,$A244,СВЦЭМ!$B$39:$B$782,I$226)+'СЕТ СН'!$F$15</f>
        <v>170.83768284000001</v>
      </c>
      <c r="J244" s="36">
        <f>SUMIFS(СВЦЭМ!$F$39:$F$782,СВЦЭМ!$A$39:$A$782,$A244,СВЦЭМ!$B$39:$B$782,J$226)+'СЕТ СН'!$F$15</f>
        <v>159.38957210999999</v>
      </c>
      <c r="K244" s="36">
        <f>SUMIFS(СВЦЭМ!$F$39:$F$782,СВЦЭМ!$A$39:$A$782,$A244,СВЦЭМ!$B$39:$B$782,K$226)+'СЕТ СН'!$F$15</f>
        <v>165.40480754000001</v>
      </c>
      <c r="L244" s="36">
        <f>SUMIFS(СВЦЭМ!$F$39:$F$782,СВЦЭМ!$A$39:$A$782,$A244,СВЦЭМ!$B$39:$B$782,L$226)+'СЕТ СН'!$F$15</f>
        <v>168.77032145999999</v>
      </c>
      <c r="M244" s="36">
        <f>SUMIFS(СВЦЭМ!$F$39:$F$782,СВЦЭМ!$A$39:$A$782,$A244,СВЦЭМ!$B$39:$B$782,M$226)+'СЕТ СН'!$F$15</f>
        <v>169.50060499</v>
      </c>
      <c r="N244" s="36">
        <f>SUMIFS(СВЦЭМ!$F$39:$F$782,СВЦЭМ!$A$39:$A$782,$A244,СВЦЭМ!$B$39:$B$782,N$226)+'СЕТ СН'!$F$15</f>
        <v>168.27066682</v>
      </c>
      <c r="O244" s="36">
        <f>SUMIFS(СВЦЭМ!$F$39:$F$782,СВЦЭМ!$A$39:$A$782,$A244,СВЦЭМ!$B$39:$B$782,O$226)+'СЕТ СН'!$F$15</f>
        <v>164.57884558000001</v>
      </c>
      <c r="P244" s="36">
        <f>SUMIFS(СВЦЭМ!$F$39:$F$782,СВЦЭМ!$A$39:$A$782,$A244,СВЦЭМ!$B$39:$B$782,P$226)+'СЕТ СН'!$F$15</f>
        <v>154.23589362000001</v>
      </c>
      <c r="Q244" s="36">
        <f>SUMIFS(СВЦЭМ!$F$39:$F$782,СВЦЭМ!$A$39:$A$782,$A244,СВЦЭМ!$B$39:$B$782,Q$226)+'СЕТ СН'!$F$15</f>
        <v>153.72053675999999</v>
      </c>
      <c r="R244" s="36">
        <f>SUMIFS(СВЦЭМ!$F$39:$F$782,СВЦЭМ!$A$39:$A$782,$A244,СВЦЭМ!$B$39:$B$782,R$226)+'СЕТ СН'!$F$15</f>
        <v>152.68180957000001</v>
      </c>
      <c r="S244" s="36">
        <f>SUMIFS(СВЦЭМ!$F$39:$F$782,СВЦЭМ!$A$39:$A$782,$A244,СВЦЭМ!$B$39:$B$782,S$226)+'СЕТ СН'!$F$15</f>
        <v>145.26563902000001</v>
      </c>
      <c r="T244" s="36">
        <f>SUMIFS(СВЦЭМ!$F$39:$F$782,СВЦЭМ!$A$39:$A$782,$A244,СВЦЭМ!$B$39:$B$782,T$226)+'СЕТ СН'!$F$15</f>
        <v>141.10201509000001</v>
      </c>
      <c r="U244" s="36">
        <f>SUMIFS(СВЦЭМ!$F$39:$F$782,СВЦЭМ!$A$39:$A$782,$A244,СВЦЭМ!$B$39:$B$782,U$226)+'СЕТ СН'!$F$15</f>
        <v>138.69907839999999</v>
      </c>
      <c r="V244" s="36">
        <f>SUMIFS(СВЦЭМ!$F$39:$F$782,СВЦЭМ!$A$39:$A$782,$A244,СВЦЭМ!$B$39:$B$782,V$226)+'СЕТ СН'!$F$15</f>
        <v>141.65029411</v>
      </c>
      <c r="W244" s="36">
        <f>SUMIFS(СВЦЭМ!$F$39:$F$782,СВЦЭМ!$A$39:$A$782,$A244,СВЦЭМ!$B$39:$B$782,W$226)+'СЕТ СН'!$F$15</f>
        <v>153.59296094999999</v>
      </c>
      <c r="X244" s="36">
        <f>SUMIFS(СВЦЭМ!$F$39:$F$782,СВЦЭМ!$A$39:$A$782,$A244,СВЦЭМ!$B$39:$B$782,X$226)+'СЕТ СН'!$F$15</f>
        <v>142.72546138999999</v>
      </c>
      <c r="Y244" s="36">
        <f>SUMIFS(СВЦЭМ!$F$39:$F$782,СВЦЭМ!$A$39:$A$782,$A244,СВЦЭМ!$B$39:$B$782,Y$226)+'СЕТ СН'!$F$15</f>
        <v>139.8763739</v>
      </c>
    </row>
    <row r="245" spans="1:25" ht="15.75" x14ac:dyDescent="0.2">
      <c r="A245" s="35">
        <f t="shared" si="6"/>
        <v>44427</v>
      </c>
      <c r="B245" s="36">
        <f>SUMIFS(СВЦЭМ!$F$39:$F$782,СВЦЭМ!$A$39:$A$782,$A245,СВЦЭМ!$B$39:$B$782,B$226)+'СЕТ СН'!$F$15</f>
        <v>154.60188693000001</v>
      </c>
      <c r="C245" s="36">
        <f>SUMIFS(СВЦЭМ!$F$39:$F$782,СВЦЭМ!$A$39:$A$782,$A245,СВЦЭМ!$B$39:$B$782,C$226)+'СЕТ СН'!$F$15</f>
        <v>171.44989923</v>
      </c>
      <c r="D245" s="36">
        <f>SUMIFS(СВЦЭМ!$F$39:$F$782,СВЦЭМ!$A$39:$A$782,$A245,СВЦЭМ!$B$39:$B$782,D$226)+'СЕТ СН'!$F$15</f>
        <v>183.44144484</v>
      </c>
      <c r="E245" s="36">
        <f>SUMIFS(СВЦЭМ!$F$39:$F$782,СВЦЭМ!$A$39:$A$782,$A245,СВЦЭМ!$B$39:$B$782,E$226)+'СЕТ СН'!$F$15</f>
        <v>188.13014759999999</v>
      </c>
      <c r="F245" s="36">
        <f>SUMIFS(СВЦЭМ!$F$39:$F$782,СВЦЭМ!$A$39:$A$782,$A245,СВЦЭМ!$B$39:$B$782,F$226)+'СЕТ СН'!$F$15</f>
        <v>186.26684078</v>
      </c>
      <c r="G245" s="36">
        <f>SUMIFS(СВЦЭМ!$F$39:$F$782,СВЦЭМ!$A$39:$A$782,$A245,СВЦЭМ!$B$39:$B$782,G$226)+'СЕТ СН'!$F$15</f>
        <v>182.84148619999999</v>
      </c>
      <c r="H245" s="36">
        <f>SUMIFS(СВЦЭМ!$F$39:$F$782,СВЦЭМ!$A$39:$A$782,$A245,СВЦЭМ!$B$39:$B$782,H$226)+'СЕТ СН'!$F$15</f>
        <v>169.98885708</v>
      </c>
      <c r="I245" s="36">
        <f>SUMIFS(СВЦЭМ!$F$39:$F$782,СВЦЭМ!$A$39:$A$782,$A245,СВЦЭМ!$B$39:$B$782,I$226)+'СЕТ СН'!$F$15</f>
        <v>159.53235638999999</v>
      </c>
      <c r="J245" s="36">
        <f>SUMIFS(СВЦЭМ!$F$39:$F$782,СВЦЭМ!$A$39:$A$782,$A245,СВЦЭМ!$B$39:$B$782,J$226)+'СЕТ СН'!$F$15</f>
        <v>143.04854642000001</v>
      </c>
      <c r="K245" s="36">
        <f>SUMIFS(СВЦЭМ!$F$39:$F$782,СВЦЭМ!$A$39:$A$782,$A245,СВЦЭМ!$B$39:$B$782,K$226)+'СЕТ СН'!$F$15</f>
        <v>142.48394615999999</v>
      </c>
      <c r="L245" s="36">
        <f>SUMIFS(СВЦЭМ!$F$39:$F$782,СВЦЭМ!$A$39:$A$782,$A245,СВЦЭМ!$B$39:$B$782,L$226)+'СЕТ СН'!$F$15</f>
        <v>141.58199436999999</v>
      </c>
      <c r="M245" s="36">
        <f>SUMIFS(СВЦЭМ!$F$39:$F$782,СВЦЭМ!$A$39:$A$782,$A245,СВЦЭМ!$B$39:$B$782,M$226)+'СЕТ СН'!$F$15</f>
        <v>143.07237592000001</v>
      </c>
      <c r="N245" s="36">
        <f>SUMIFS(СВЦЭМ!$F$39:$F$782,СВЦЭМ!$A$39:$A$782,$A245,СВЦЭМ!$B$39:$B$782,N$226)+'СЕТ СН'!$F$15</f>
        <v>142.18534363000001</v>
      </c>
      <c r="O245" s="36">
        <f>SUMIFS(СВЦЭМ!$F$39:$F$782,СВЦЭМ!$A$39:$A$782,$A245,СВЦЭМ!$B$39:$B$782,O$226)+'СЕТ СН'!$F$15</f>
        <v>142.16127441</v>
      </c>
      <c r="P245" s="36">
        <f>SUMIFS(СВЦЭМ!$F$39:$F$782,СВЦЭМ!$A$39:$A$782,$A245,СВЦЭМ!$B$39:$B$782,P$226)+'СЕТ СН'!$F$15</f>
        <v>154.31830687999999</v>
      </c>
      <c r="Q245" s="36">
        <f>SUMIFS(СВЦЭМ!$F$39:$F$782,СВЦЭМ!$A$39:$A$782,$A245,СВЦЭМ!$B$39:$B$782,Q$226)+'СЕТ СН'!$F$15</f>
        <v>153.87102736</v>
      </c>
      <c r="R245" s="36">
        <f>SUMIFS(СВЦЭМ!$F$39:$F$782,СВЦЭМ!$A$39:$A$782,$A245,СВЦЭМ!$B$39:$B$782,R$226)+'СЕТ СН'!$F$15</f>
        <v>153.13931011</v>
      </c>
      <c r="S245" s="36">
        <f>SUMIFS(СВЦЭМ!$F$39:$F$782,СВЦЭМ!$A$39:$A$782,$A245,СВЦЭМ!$B$39:$B$782,S$226)+'СЕТ СН'!$F$15</f>
        <v>158.15262620999999</v>
      </c>
      <c r="T245" s="36">
        <f>SUMIFS(СВЦЭМ!$F$39:$F$782,СВЦЭМ!$A$39:$A$782,$A245,СВЦЭМ!$B$39:$B$782,T$226)+'СЕТ СН'!$F$15</f>
        <v>150.54138272</v>
      </c>
      <c r="U245" s="36">
        <f>SUMIFS(СВЦЭМ!$F$39:$F$782,СВЦЭМ!$A$39:$A$782,$A245,СВЦЭМ!$B$39:$B$782,U$226)+'СЕТ СН'!$F$15</f>
        <v>145.00410764</v>
      </c>
      <c r="V245" s="36">
        <f>SUMIFS(СВЦЭМ!$F$39:$F$782,СВЦЭМ!$A$39:$A$782,$A245,СВЦЭМ!$B$39:$B$782,V$226)+'СЕТ СН'!$F$15</f>
        <v>147.62506662999999</v>
      </c>
      <c r="W245" s="36">
        <f>SUMIFS(СВЦЭМ!$F$39:$F$782,СВЦЭМ!$A$39:$A$782,$A245,СВЦЭМ!$B$39:$B$782,W$226)+'СЕТ СН'!$F$15</f>
        <v>150.55120563</v>
      </c>
      <c r="X245" s="36">
        <f>SUMIFS(СВЦЭМ!$F$39:$F$782,СВЦЭМ!$A$39:$A$782,$A245,СВЦЭМ!$B$39:$B$782,X$226)+'СЕТ СН'!$F$15</f>
        <v>142.51440051</v>
      </c>
      <c r="Y245" s="36">
        <f>SUMIFS(СВЦЭМ!$F$39:$F$782,СВЦЭМ!$A$39:$A$782,$A245,СВЦЭМ!$B$39:$B$782,Y$226)+'СЕТ СН'!$F$15</f>
        <v>138.07736617</v>
      </c>
    </row>
    <row r="246" spans="1:25" ht="15.75" x14ac:dyDescent="0.2">
      <c r="A246" s="35">
        <f t="shared" si="6"/>
        <v>44428</v>
      </c>
      <c r="B246" s="36">
        <f>SUMIFS(СВЦЭМ!$F$39:$F$782,СВЦЭМ!$A$39:$A$782,$A246,СВЦЭМ!$B$39:$B$782,B$226)+'СЕТ СН'!$F$15</f>
        <v>157.76542203</v>
      </c>
      <c r="C246" s="36">
        <f>SUMIFS(СВЦЭМ!$F$39:$F$782,СВЦЭМ!$A$39:$A$782,$A246,СВЦЭМ!$B$39:$B$782,C$226)+'СЕТ СН'!$F$15</f>
        <v>169.07032201999999</v>
      </c>
      <c r="D246" s="36">
        <f>SUMIFS(СВЦЭМ!$F$39:$F$782,СВЦЭМ!$A$39:$A$782,$A246,СВЦЭМ!$B$39:$B$782,D$226)+'СЕТ СН'!$F$15</f>
        <v>181.65553725999999</v>
      </c>
      <c r="E246" s="36">
        <f>SUMIFS(СВЦЭМ!$F$39:$F$782,СВЦЭМ!$A$39:$A$782,$A246,СВЦЭМ!$B$39:$B$782,E$226)+'СЕТ СН'!$F$15</f>
        <v>184.43500209999999</v>
      </c>
      <c r="F246" s="36">
        <f>SUMIFS(СВЦЭМ!$F$39:$F$782,СВЦЭМ!$A$39:$A$782,$A246,СВЦЭМ!$B$39:$B$782,F$226)+'СЕТ СН'!$F$15</f>
        <v>183.91077508000001</v>
      </c>
      <c r="G246" s="36">
        <f>SUMIFS(СВЦЭМ!$F$39:$F$782,СВЦЭМ!$A$39:$A$782,$A246,СВЦЭМ!$B$39:$B$782,G$226)+'СЕТ СН'!$F$15</f>
        <v>180.82149029000001</v>
      </c>
      <c r="H246" s="36">
        <f>SUMIFS(СВЦЭМ!$F$39:$F$782,СВЦЭМ!$A$39:$A$782,$A246,СВЦЭМ!$B$39:$B$782,H$226)+'СЕТ СН'!$F$15</f>
        <v>169.41401225999999</v>
      </c>
      <c r="I246" s="36">
        <f>SUMIFS(СВЦЭМ!$F$39:$F$782,СВЦЭМ!$A$39:$A$782,$A246,СВЦЭМ!$B$39:$B$782,I$226)+'СЕТ СН'!$F$15</f>
        <v>152.35513773</v>
      </c>
      <c r="J246" s="36">
        <f>SUMIFS(СВЦЭМ!$F$39:$F$782,СВЦЭМ!$A$39:$A$782,$A246,СВЦЭМ!$B$39:$B$782,J$226)+'СЕТ СН'!$F$15</f>
        <v>138.96273683999999</v>
      </c>
      <c r="K246" s="36">
        <f>SUMIFS(СВЦЭМ!$F$39:$F$782,СВЦЭМ!$A$39:$A$782,$A246,СВЦЭМ!$B$39:$B$782,K$226)+'СЕТ СН'!$F$15</f>
        <v>135.21909636999999</v>
      </c>
      <c r="L246" s="36">
        <f>SUMIFS(СВЦЭМ!$F$39:$F$782,СВЦЭМ!$A$39:$A$782,$A246,СВЦЭМ!$B$39:$B$782,L$226)+'СЕТ СН'!$F$15</f>
        <v>135.90419799</v>
      </c>
      <c r="M246" s="36">
        <f>SUMIFS(СВЦЭМ!$F$39:$F$782,СВЦЭМ!$A$39:$A$782,$A246,СВЦЭМ!$B$39:$B$782,M$226)+'СЕТ СН'!$F$15</f>
        <v>132.74671647</v>
      </c>
      <c r="N246" s="36">
        <f>SUMIFS(СВЦЭМ!$F$39:$F$782,СВЦЭМ!$A$39:$A$782,$A246,СВЦЭМ!$B$39:$B$782,N$226)+'СЕТ СН'!$F$15</f>
        <v>132.22415644</v>
      </c>
      <c r="O246" s="36">
        <f>SUMIFS(СВЦЭМ!$F$39:$F$782,СВЦЭМ!$A$39:$A$782,$A246,СВЦЭМ!$B$39:$B$782,O$226)+'СЕТ СН'!$F$15</f>
        <v>133.46248446000001</v>
      </c>
      <c r="P246" s="36">
        <f>SUMIFS(СВЦЭМ!$F$39:$F$782,СВЦЭМ!$A$39:$A$782,$A246,СВЦЭМ!$B$39:$B$782,P$226)+'СЕТ СН'!$F$15</f>
        <v>141.98171242000001</v>
      </c>
      <c r="Q246" s="36">
        <f>SUMIFS(СВЦЭМ!$F$39:$F$782,СВЦЭМ!$A$39:$A$782,$A246,СВЦЭМ!$B$39:$B$782,Q$226)+'СЕТ СН'!$F$15</f>
        <v>141.68157389000001</v>
      </c>
      <c r="R246" s="36">
        <f>SUMIFS(СВЦЭМ!$F$39:$F$782,СВЦЭМ!$A$39:$A$782,$A246,СВЦЭМ!$B$39:$B$782,R$226)+'СЕТ СН'!$F$15</f>
        <v>141.14115236999999</v>
      </c>
      <c r="S246" s="36">
        <f>SUMIFS(СВЦЭМ!$F$39:$F$782,СВЦЭМ!$A$39:$A$782,$A246,СВЦЭМ!$B$39:$B$782,S$226)+'СЕТ СН'!$F$15</f>
        <v>141.12464281999999</v>
      </c>
      <c r="T246" s="36">
        <f>SUMIFS(СВЦЭМ!$F$39:$F$782,СВЦЭМ!$A$39:$A$782,$A246,СВЦЭМ!$B$39:$B$782,T$226)+'СЕТ СН'!$F$15</f>
        <v>137.17905175999999</v>
      </c>
      <c r="U246" s="36">
        <f>SUMIFS(СВЦЭМ!$F$39:$F$782,СВЦЭМ!$A$39:$A$782,$A246,СВЦЭМ!$B$39:$B$782,U$226)+'СЕТ СН'!$F$15</f>
        <v>134.77024953</v>
      </c>
      <c r="V246" s="36">
        <f>SUMIFS(СВЦЭМ!$F$39:$F$782,СВЦЭМ!$A$39:$A$782,$A246,СВЦЭМ!$B$39:$B$782,V$226)+'СЕТ СН'!$F$15</f>
        <v>142.57842536000001</v>
      </c>
      <c r="W246" s="36">
        <f>SUMIFS(СВЦЭМ!$F$39:$F$782,СВЦЭМ!$A$39:$A$782,$A246,СВЦЭМ!$B$39:$B$782,W$226)+'СЕТ СН'!$F$15</f>
        <v>145.48223537000001</v>
      </c>
      <c r="X246" s="36">
        <f>SUMIFS(СВЦЭМ!$F$39:$F$782,СВЦЭМ!$A$39:$A$782,$A246,СВЦЭМ!$B$39:$B$782,X$226)+'СЕТ СН'!$F$15</f>
        <v>134.23492557</v>
      </c>
      <c r="Y246" s="36">
        <f>SUMIFS(СВЦЭМ!$F$39:$F$782,СВЦЭМ!$A$39:$A$782,$A246,СВЦЭМ!$B$39:$B$782,Y$226)+'СЕТ СН'!$F$15</f>
        <v>135.19415936999999</v>
      </c>
    </row>
    <row r="247" spans="1:25" ht="15.75" x14ac:dyDescent="0.2">
      <c r="A247" s="35">
        <f t="shared" si="6"/>
        <v>44429</v>
      </c>
      <c r="B247" s="36">
        <f>SUMIFS(СВЦЭМ!$F$39:$F$782,СВЦЭМ!$A$39:$A$782,$A247,СВЦЭМ!$B$39:$B$782,B$226)+'СЕТ СН'!$F$15</f>
        <v>147.4753383</v>
      </c>
      <c r="C247" s="36">
        <f>SUMIFS(СВЦЭМ!$F$39:$F$782,СВЦЭМ!$A$39:$A$782,$A247,СВЦЭМ!$B$39:$B$782,C$226)+'СЕТ СН'!$F$15</f>
        <v>161.38732730000001</v>
      </c>
      <c r="D247" s="36">
        <f>SUMIFS(СВЦЭМ!$F$39:$F$782,СВЦЭМ!$A$39:$A$782,$A247,СВЦЭМ!$B$39:$B$782,D$226)+'СЕТ СН'!$F$15</f>
        <v>172.63836402999999</v>
      </c>
      <c r="E247" s="36">
        <f>SUMIFS(СВЦЭМ!$F$39:$F$782,СВЦЭМ!$A$39:$A$782,$A247,СВЦЭМ!$B$39:$B$782,E$226)+'СЕТ СН'!$F$15</f>
        <v>176.80740374000001</v>
      </c>
      <c r="F247" s="36">
        <f>SUMIFS(СВЦЭМ!$F$39:$F$782,СВЦЭМ!$A$39:$A$782,$A247,СВЦЭМ!$B$39:$B$782,F$226)+'СЕТ СН'!$F$15</f>
        <v>177.60564639</v>
      </c>
      <c r="G247" s="36">
        <f>SUMIFS(СВЦЭМ!$F$39:$F$782,СВЦЭМ!$A$39:$A$782,$A247,СВЦЭМ!$B$39:$B$782,G$226)+'СЕТ СН'!$F$15</f>
        <v>176.60106053999999</v>
      </c>
      <c r="H247" s="36">
        <f>SUMIFS(СВЦЭМ!$F$39:$F$782,СВЦЭМ!$A$39:$A$782,$A247,СВЦЭМ!$B$39:$B$782,H$226)+'СЕТ СН'!$F$15</f>
        <v>168.51804737000001</v>
      </c>
      <c r="I247" s="36">
        <f>SUMIFS(СВЦЭМ!$F$39:$F$782,СВЦЭМ!$A$39:$A$782,$A247,СВЦЭМ!$B$39:$B$782,I$226)+'СЕТ СН'!$F$15</f>
        <v>153.31613537999999</v>
      </c>
      <c r="J247" s="36">
        <f>SUMIFS(СВЦЭМ!$F$39:$F$782,СВЦЭМ!$A$39:$A$782,$A247,СВЦЭМ!$B$39:$B$782,J$226)+'СЕТ СН'!$F$15</f>
        <v>144.29552637</v>
      </c>
      <c r="K247" s="36">
        <f>SUMIFS(СВЦЭМ!$F$39:$F$782,СВЦЭМ!$A$39:$A$782,$A247,СВЦЭМ!$B$39:$B$782,K$226)+'СЕТ СН'!$F$15</f>
        <v>138.42492612000001</v>
      </c>
      <c r="L247" s="36">
        <f>SUMIFS(СВЦЭМ!$F$39:$F$782,СВЦЭМ!$A$39:$A$782,$A247,СВЦЭМ!$B$39:$B$782,L$226)+'СЕТ СН'!$F$15</f>
        <v>137.74592175000001</v>
      </c>
      <c r="M247" s="36">
        <f>SUMIFS(СВЦЭМ!$F$39:$F$782,СВЦЭМ!$A$39:$A$782,$A247,СВЦЭМ!$B$39:$B$782,M$226)+'СЕТ СН'!$F$15</f>
        <v>139.35673001999999</v>
      </c>
      <c r="N247" s="36">
        <f>SUMIFS(СВЦЭМ!$F$39:$F$782,СВЦЭМ!$A$39:$A$782,$A247,СВЦЭМ!$B$39:$B$782,N$226)+'СЕТ СН'!$F$15</f>
        <v>138.22136753000001</v>
      </c>
      <c r="O247" s="36">
        <f>SUMIFS(СВЦЭМ!$F$39:$F$782,СВЦЭМ!$A$39:$A$782,$A247,СВЦЭМ!$B$39:$B$782,O$226)+'СЕТ СН'!$F$15</f>
        <v>137.43203818000001</v>
      </c>
      <c r="P247" s="36">
        <f>SUMIFS(СВЦЭМ!$F$39:$F$782,СВЦЭМ!$A$39:$A$782,$A247,СВЦЭМ!$B$39:$B$782,P$226)+'СЕТ СН'!$F$15</f>
        <v>138.78795790000001</v>
      </c>
      <c r="Q247" s="36">
        <f>SUMIFS(СВЦЭМ!$F$39:$F$782,СВЦЭМ!$A$39:$A$782,$A247,СВЦЭМ!$B$39:$B$782,Q$226)+'СЕТ СН'!$F$15</f>
        <v>140.15316003999999</v>
      </c>
      <c r="R247" s="36">
        <f>SUMIFS(СВЦЭМ!$F$39:$F$782,СВЦЭМ!$A$39:$A$782,$A247,СВЦЭМ!$B$39:$B$782,R$226)+'СЕТ СН'!$F$15</f>
        <v>138.34902867</v>
      </c>
      <c r="S247" s="36">
        <f>SUMIFS(СВЦЭМ!$F$39:$F$782,СВЦЭМ!$A$39:$A$782,$A247,СВЦЭМ!$B$39:$B$782,S$226)+'СЕТ СН'!$F$15</f>
        <v>135.19428303999999</v>
      </c>
      <c r="T247" s="36">
        <f>SUMIFS(СВЦЭМ!$F$39:$F$782,СВЦЭМ!$A$39:$A$782,$A247,СВЦЭМ!$B$39:$B$782,T$226)+'СЕТ СН'!$F$15</f>
        <v>139.8045339</v>
      </c>
      <c r="U247" s="36">
        <f>SUMIFS(СВЦЭМ!$F$39:$F$782,СВЦЭМ!$A$39:$A$782,$A247,СВЦЭМ!$B$39:$B$782,U$226)+'СЕТ СН'!$F$15</f>
        <v>139.25672993000001</v>
      </c>
      <c r="V247" s="36">
        <f>SUMIFS(СВЦЭМ!$F$39:$F$782,СВЦЭМ!$A$39:$A$782,$A247,СВЦЭМ!$B$39:$B$782,V$226)+'СЕТ СН'!$F$15</f>
        <v>140.03119169999999</v>
      </c>
      <c r="W247" s="36">
        <f>SUMIFS(СВЦЭМ!$F$39:$F$782,СВЦЭМ!$A$39:$A$782,$A247,СВЦЭМ!$B$39:$B$782,W$226)+'СЕТ СН'!$F$15</f>
        <v>145.23476074999999</v>
      </c>
      <c r="X247" s="36">
        <f>SUMIFS(СВЦЭМ!$F$39:$F$782,СВЦЭМ!$A$39:$A$782,$A247,СВЦЭМ!$B$39:$B$782,X$226)+'СЕТ СН'!$F$15</f>
        <v>137.00739858</v>
      </c>
      <c r="Y247" s="36">
        <f>SUMIFS(СВЦЭМ!$F$39:$F$782,СВЦЭМ!$A$39:$A$782,$A247,СВЦЭМ!$B$39:$B$782,Y$226)+'СЕТ СН'!$F$15</f>
        <v>143.79128084000001</v>
      </c>
    </row>
    <row r="248" spans="1:25" ht="15.75" x14ac:dyDescent="0.2">
      <c r="A248" s="35">
        <f t="shared" si="6"/>
        <v>44430</v>
      </c>
      <c r="B248" s="36">
        <f>SUMIFS(СВЦЭМ!$F$39:$F$782,СВЦЭМ!$A$39:$A$782,$A248,СВЦЭМ!$B$39:$B$782,B$226)+'СЕТ СН'!$F$15</f>
        <v>153.37921875000001</v>
      </c>
      <c r="C248" s="36">
        <f>SUMIFS(СВЦЭМ!$F$39:$F$782,СВЦЭМ!$A$39:$A$782,$A248,СВЦЭМ!$B$39:$B$782,C$226)+'СЕТ СН'!$F$15</f>
        <v>169.42014675999999</v>
      </c>
      <c r="D248" s="36">
        <f>SUMIFS(СВЦЭМ!$F$39:$F$782,СВЦЭМ!$A$39:$A$782,$A248,СВЦЭМ!$B$39:$B$782,D$226)+'СЕТ СН'!$F$15</f>
        <v>189.61181554000001</v>
      </c>
      <c r="E248" s="36">
        <f>SUMIFS(СВЦЭМ!$F$39:$F$782,СВЦЭМ!$A$39:$A$782,$A248,СВЦЭМ!$B$39:$B$782,E$226)+'СЕТ СН'!$F$15</f>
        <v>204.4843822</v>
      </c>
      <c r="F248" s="36">
        <f>SUMIFS(СВЦЭМ!$F$39:$F$782,СВЦЭМ!$A$39:$A$782,$A248,СВЦЭМ!$B$39:$B$782,F$226)+'СЕТ СН'!$F$15</f>
        <v>207.48652379999999</v>
      </c>
      <c r="G248" s="36">
        <f>SUMIFS(СВЦЭМ!$F$39:$F$782,СВЦЭМ!$A$39:$A$782,$A248,СВЦЭМ!$B$39:$B$782,G$226)+'СЕТ СН'!$F$15</f>
        <v>206.44041007999999</v>
      </c>
      <c r="H248" s="36">
        <f>SUMIFS(СВЦЭМ!$F$39:$F$782,СВЦЭМ!$A$39:$A$782,$A248,СВЦЭМ!$B$39:$B$782,H$226)+'СЕТ СН'!$F$15</f>
        <v>196.95395733000001</v>
      </c>
      <c r="I248" s="36">
        <f>SUMIFS(СВЦЭМ!$F$39:$F$782,СВЦЭМ!$A$39:$A$782,$A248,СВЦЭМ!$B$39:$B$782,I$226)+'СЕТ СН'!$F$15</f>
        <v>161.7662934</v>
      </c>
      <c r="J248" s="36">
        <f>SUMIFS(СВЦЭМ!$F$39:$F$782,СВЦЭМ!$A$39:$A$782,$A248,СВЦЭМ!$B$39:$B$782,J$226)+'СЕТ СН'!$F$15</f>
        <v>144.89787537000001</v>
      </c>
      <c r="K248" s="36">
        <f>SUMIFS(СВЦЭМ!$F$39:$F$782,СВЦЭМ!$A$39:$A$782,$A248,СВЦЭМ!$B$39:$B$782,K$226)+'СЕТ СН'!$F$15</f>
        <v>130.72053124999999</v>
      </c>
      <c r="L248" s="36">
        <f>SUMIFS(СВЦЭМ!$F$39:$F$782,СВЦЭМ!$A$39:$A$782,$A248,СВЦЭМ!$B$39:$B$782,L$226)+'СЕТ СН'!$F$15</f>
        <v>126.83634908000001</v>
      </c>
      <c r="M248" s="36">
        <f>SUMIFS(СВЦЭМ!$F$39:$F$782,СВЦЭМ!$A$39:$A$782,$A248,СВЦЭМ!$B$39:$B$782,M$226)+'СЕТ СН'!$F$15</f>
        <v>124.95993261</v>
      </c>
      <c r="N248" s="36">
        <f>SUMIFS(СВЦЭМ!$F$39:$F$782,СВЦЭМ!$A$39:$A$782,$A248,СВЦЭМ!$B$39:$B$782,N$226)+'СЕТ СН'!$F$15</f>
        <v>124.31678635999999</v>
      </c>
      <c r="O248" s="36">
        <f>SUMIFS(СВЦЭМ!$F$39:$F$782,СВЦЭМ!$A$39:$A$782,$A248,СВЦЭМ!$B$39:$B$782,O$226)+'СЕТ СН'!$F$15</f>
        <v>125.99985820000001</v>
      </c>
      <c r="P248" s="36">
        <f>SUMIFS(СВЦЭМ!$F$39:$F$782,СВЦЭМ!$A$39:$A$782,$A248,СВЦЭМ!$B$39:$B$782,P$226)+'СЕТ СН'!$F$15</f>
        <v>132.77320760999999</v>
      </c>
      <c r="Q248" s="36">
        <f>SUMIFS(СВЦЭМ!$F$39:$F$782,СВЦЭМ!$A$39:$A$782,$A248,СВЦЭМ!$B$39:$B$782,Q$226)+'СЕТ СН'!$F$15</f>
        <v>135.18398965</v>
      </c>
      <c r="R248" s="36">
        <f>SUMIFS(СВЦЭМ!$F$39:$F$782,СВЦЭМ!$A$39:$A$782,$A248,СВЦЭМ!$B$39:$B$782,R$226)+'СЕТ СН'!$F$15</f>
        <v>134.24035689999999</v>
      </c>
      <c r="S248" s="36">
        <f>SUMIFS(СВЦЭМ!$F$39:$F$782,СВЦЭМ!$A$39:$A$782,$A248,СВЦЭМ!$B$39:$B$782,S$226)+'СЕТ СН'!$F$15</f>
        <v>127.43130926000001</v>
      </c>
      <c r="T248" s="36">
        <f>SUMIFS(СВЦЭМ!$F$39:$F$782,СВЦЭМ!$A$39:$A$782,$A248,СВЦЭМ!$B$39:$B$782,T$226)+'СЕТ СН'!$F$15</f>
        <v>121.79071933</v>
      </c>
      <c r="U248" s="36">
        <f>SUMIFS(СВЦЭМ!$F$39:$F$782,СВЦЭМ!$A$39:$A$782,$A248,СВЦЭМ!$B$39:$B$782,U$226)+'СЕТ СН'!$F$15</f>
        <v>121.16294861</v>
      </c>
      <c r="V248" s="36">
        <f>SUMIFS(СВЦЭМ!$F$39:$F$782,СВЦЭМ!$A$39:$A$782,$A248,СВЦЭМ!$B$39:$B$782,V$226)+'СЕТ СН'!$F$15</f>
        <v>120.61598146999999</v>
      </c>
      <c r="W248" s="36">
        <f>SUMIFS(СВЦЭМ!$F$39:$F$782,СВЦЭМ!$A$39:$A$782,$A248,СВЦЭМ!$B$39:$B$782,W$226)+'СЕТ СН'!$F$15</f>
        <v>122.36787339999999</v>
      </c>
      <c r="X248" s="36">
        <f>SUMIFS(СВЦЭМ!$F$39:$F$782,СВЦЭМ!$A$39:$A$782,$A248,СВЦЭМ!$B$39:$B$782,X$226)+'СЕТ СН'!$F$15</f>
        <v>124.33994018999999</v>
      </c>
      <c r="Y248" s="36">
        <f>SUMIFS(СВЦЭМ!$F$39:$F$782,СВЦЭМ!$A$39:$A$782,$A248,СВЦЭМ!$B$39:$B$782,Y$226)+'СЕТ СН'!$F$15</f>
        <v>136.90190453</v>
      </c>
    </row>
    <row r="249" spans="1:25" ht="15.75" x14ac:dyDescent="0.2">
      <c r="A249" s="35">
        <f t="shared" si="6"/>
        <v>44431</v>
      </c>
      <c r="B249" s="36">
        <f>SUMIFS(СВЦЭМ!$F$39:$F$782,СВЦЭМ!$A$39:$A$782,$A249,СВЦЭМ!$B$39:$B$782,B$226)+'СЕТ СН'!$F$15</f>
        <v>158.33460353000001</v>
      </c>
      <c r="C249" s="36">
        <f>SUMIFS(СВЦЭМ!$F$39:$F$782,СВЦЭМ!$A$39:$A$782,$A249,СВЦЭМ!$B$39:$B$782,C$226)+'СЕТ СН'!$F$15</f>
        <v>161.55045254000001</v>
      </c>
      <c r="D249" s="36">
        <f>SUMIFS(СВЦЭМ!$F$39:$F$782,СВЦЭМ!$A$39:$A$782,$A249,СВЦЭМ!$B$39:$B$782,D$226)+'СЕТ СН'!$F$15</f>
        <v>170.10295033</v>
      </c>
      <c r="E249" s="36">
        <f>SUMIFS(СВЦЭМ!$F$39:$F$782,СВЦЭМ!$A$39:$A$782,$A249,СВЦЭМ!$B$39:$B$782,E$226)+'СЕТ СН'!$F$15</f>
        <v>175.52009371</v>
      </c>
      <c r="F249" s="36">
        <f>SUMIFS(СВЦЭМ!$F$39:$F$782,СВЦЭМ!$A$39:$A$782,$A249,СВЦЭМ!$B$39:$B$782,F$226)+'СЕТ СН'!$F$15</f>
        <v>175.83690688999999</v>
      </c>
      <c r="G249" s="36">
        <f>SUMIFS(СВЦЭМ!$F$39:$F$782,СВЦЭМ!$A$39:$A$782,$A249,СВЦЭМ!$B$39:$B$782,G$226)+'СЕТ СН'!$F$15</f>
        <v>173.55889067999999</v>
      </c>
      <c r="H249" s="36">
        <f>SUMIFS(СВЦЭМ!$F$39:$F$782,СВЦЭМ!$A$39:$A$782,$A249,СВЦЭМ!$B$39:$B$782,H$226)+'СЕТ СН'!$F$15</f>
        <v>166.67914995000001</v>
      </c>
      <c r="I249" s="36">
        <f>SUMIFS(СВЦЭМ!$F$39:$F$782,СВЦЭМ!$A$39:$A$782,$A249,СВЦЭМ!$B$39:$B$782,I$226)+'СЕТ СН'!$F$15</f>
        <v>156.18092623999999</v>
      </c>
      <c r="J249" s="36">
        <f>SUMIFS(СВЦЭМ!$F$39:$F$782,СВЦЭМ!$A$39:$A$782,$A249,СВЦЭМ!$B$39:$B$782,J$226)+'СЕТ СН'!$F$15</f>
        <v>144.47242349000001</v>
      </c>
      <c r="K249" s="36">
        <f>SUMIFS(СВЦЭМ!$F$39:$F$782,СВЦЭМ!$A$39:$A$782,$A249,СВЦЭМ!$B$39:$B$782,K$226)+'СЕТ СН'!$F$15</f>
        <v>144.65380812999999</v>
      </c>
      <c r="L249" s="36">
        <f>SUMIFS(СВЦЭМ!$F$39:$F$782,СВЦЭМ!$A$39:$A$782,$A249,СВЦЭМ!$B$39:$B$782,L$226)+'СЕТ СН'!$F$15</f>
        <v>149.89362104</v>
      </c>
      <c r="M249" s="36">
        <f>SUMIFS(СВЦЭМ!$F$39:$F$782,СВЦЭМ!$A$39:$A$782,$A249,СВЦЭМ!$B$39:$B$782,M$226)+'СЕТ СН'!$F$15</f>
        <v>150.50832482999999</v>
      </c>
      <c r="N249" s="36">
        <f>SUMIFS(СВЦЭМ!$F$39:$F$782,СВЦЭМ!$A$39:$A$782,$A249,СВЦЭМ!$B$39:$B$782,N$226)+'СЕТ СН'!$F$15</f>
        <v>149.75038050000001</v>
      </c>
      <c r="O249" s="36">
        <f>SUMIFS(СВЦЭМ!$F$39:$F$782,СВЦЭМ!$A$39:$A$782,$A249,СВЦЭМ!$B$39:$B$782,O$226)+'СЕТ СН'!$F$15</f>
        <v>154.15978025999999</v>
      </c>
      <c r="P249" s="36">
        <f>SUMIFS(СВЦЭМ!$F$39:$F$782,СВЦЭМ!$A$39:$A$782,$A249,СВЦЭМ!$B$39:$B$782,P$226)+'СЕТ СН'!$F$15</f>
        <v>150.79639571000001</v>
      </c>
      <c r="Q249" s="36">
        <f>SUMIFS(СВЦЭМ!$F$39:$F$782,СВЦЭМ!$A$39:$A$782,$A249,СВЦЭМ!$B$39:$B$782,Q$226)+'СЕТ СН'!$F$15</f>
        <v>149.93688478999999</v>
      </c>
      <c r="R249" s="36">
        <f>SUMIFS(СВЦЭМ!$F$39:$F$782,СВЦЭМ!$A$39:$A$782,$A249,СВЦЭМ!$B$39:$B$782,R$226)+'СЕТ СН'!$F$15</f>
        <v>148.59489815000001</v>
      </c>
      <c r="S249" s="36">
        <f>SUMIFS(СВЦЭМ!$F$39:$F$782,СВЦЭМ!$A$39:$A$782,$A249,СВЦЭМ!$B$39:$B$782,S$226)+'СЕТ СН'!$F$15</f>
        <v>146.2956566</v>
      </c>
      <c r="T249" s="36">
        <f>SUMIFS(СВЦЭМ!$F$39:$F$782,СВЦЭМ!$A$39:$A$782,$A249,СВЦЭМ!$B$39:$B$782,T$226)+'СЕТ СН'!$F$15</f>
        <v>154.0201103</v>
      </c>
      <c r="U249" s="36">
        <f>SUMIFS(СВЦЭМ!$F$39:$F$782,СВЦЭМ!$A$39:$A$782,$A249,СВЦЭМ!$B$39:$B$782,U$226)+'СЕТ СН'!$F$15</f>
        <v>151.14200797000001</v>
      </c>
      <c r="V249" s="36">
        <f>SUMIFS(СВЦЭМ!$F$39:$F$782,СВЦЭМ!$A$39:$A$782,$A249,СВЦЭМ!$B$39:$B$782,V$226)+'СЕТ СН'!$F$15</f>
        <v>150.33992237000001</v>
      </c>
      <c r="W249" s="36">
        <f>SUMIFS(СВЦЭМ!$F$39:$F$782,СВЦЭМ!$A$39:$A$782,$A249,СВЦЭМ!$B$39:$B$782,W$226)+'СЕТ СН'!$F$15</f>
        <v>154.12221679000001</v>
      </c>
      <c r="X249" s="36">
        <f>SUMIFS(СВЦЭМ!$F$39:$F$782,СВЦЭМ!$A$39:$A$782,$A249,СВЦЭМ!$B$39:$B$782,X$226)+'СЕТ СН'!$F$15</f>
        <v>145.00032716999999</v>
      </c>
      <c r="Y249" s="36">
        <f>SUMIFS(СВЦЭМ!$F$39:$F$782,СВЦЭМ!$A$39:$A$782,$A249,СВЦЭМ!$B$39:$B$782,Y$226)+'СЕТ СН'!$F$15</f>
        <v>150.33717476000001</v>
      </c>
    </row>
    <row r="250" spans="1:25" ht="15.75" x14ac:dyDescent="0.2">
      <c r="A250" s="35">
        <f t="shared" si="6"/>
        <v>44432</v>
      </c>
      <c r="B250" s="36">
        <f>SUMIFS(СВЦЭМ!$F$39:$F$782,СВЦЭМ!$A$39:$A$782,$A250,СВЦЭМ!$B$39:$B$782,B$226)+'СЕТ СН'!$F$15</f>
        <v>148.66452305999999</v>
      </c>
      <c r="C250" s="36">
        <f>SUMIFS(СВЦЭМ!$F$39:$F$782,СВЦЭМ!$A$39:$A$782,$A250,СВЦЭМ!$B$39:$B$782,C$226)+'СЕТ СН'!$F$15</f>
        <v>163.93600602000001</v>
      </c>
      <c r="D250" s="36">
        <f>SUMIFS(СВЦЭМ!$F$39:$F$782,СВЦЭМ!$A$39:$A$782,$A250,СВЦЭМ!$B$39:$B$782,D$226)+'СЕТ СН'!$F$15</f>
        <v>173.91122622</v>
      </c>
      <c r="E250" s="36">
        <f>SUMIFS(СВЦЭМ!$F$39:$F$782,СВЦЭМ!$A$39:$A$782,$A250,СВЦЭМ!$B$39:$B$782,E$226)+'СЕТ СН'!$F$15</f>
        <v>186.61131943999999</v>
      </c>
      <c r="F250" s="36">
        <f>SUMIFS(СВЦЭМ!$F$39:$F$782,СВЦЭМ!$A$39:$A$782,$A250,СВЦЭМ!$B$39:$B$782,F$226)+'СЕТ СН'!$F$15</f>
        <v>186.47254609999999</v>
      </c>
      <c r="G250" s="36">
        <f>SUMIFS(СВЦЭМ!$F$39:$F$782,СВЦЭМ!$A$39:$A$782,$A250,СВЦЭМ!$B$39:$B$782,G$226)+'СЕТ СН'!$F$15</f>
        <v>182.14212764000001</v>
      </c>
      <c r="H250" s="36">
        <f>SUMIFS(СВЦЭМ!$F$39:$F$782,СВЦЭМ!$A$39:$A$782,$A250,СВЦЭМ!$B$39:$B$782,H$226)+'СЕТ СН'!$F$15</f>
        <v>171.47748303</v>
      </c>
      <c r="I250" s="36">
        <f>SUMIFS(СВЦЭМ!$F$39:$F$782,СВЦЭМ!$A$39:$A$782,$A250,СВЦЭМ!$B$39:$B$782,I$226)+'СЕТ СН'!$F$15</f>
        <v>156.30455436</v>
      </c>
      <c r="J250" s="36">
        <f>SUMIFS(СВЦЭМ!$F$39:$F$782,СВЦЭМ!$A$39:$A$782,$A250,СВЦЭМ!$B$39:$B$782,J$226)+'СЕТ СН'!$F$15</f>
        <v>135.33573286999999</v>
      </c>
      <c r="K250" s="36">
        <f>SUMIFS(СВЦЭМ!$F$39:$F$782,СВЦЭМ!$A$39:$A$782,$A250,СВЦЭМ!$B$39:$B$782,K$226)+'СЕТ СН'!$F$15</f>
        <v>133.14549731</v>
      </c>
      <c r="L250" s="36">
        <f>SUMIFS(СВЦЭМ!$F$39:$F$782,СВЦЭМ!$A$39:$A$782,$A250,СВЦЭМ!$B$39:$B$782,L$226)+'СЕТ СН'!$F$15</f>
        <v>134.47521148000001</v>
      </c>
      <c r="M250" s="36">
        <f>SUMIFS(СВЦЭМ!$F$39:$F$782,СВЦЭМ!$A$39:$A$782,$A250,СВЦЭМ!$B$39:$B$782,M$226)+'СЕТ СН'!$F$15</f>
        <v>134.12324308000001</v>
      </c>
      <c r="N250" s="36">
        <f>SUMIFS(СВЦЭМ!$F$39:$F$782,СВЦЭМ!$A$39:$A$782,$A250,СВЦЭМ!$B$39:$B$782,N$226)+'СЕТ СН'!$F$15</f>
        <v>134.14570749000001</v>
      </c>
      <c r="O250" s="36">
        <f>SUMIFS(СВЦЭМ!$F$39:$F$782,СВЦЭМ!$A$39:$A$782,$A250,СВЦЭМ!$B$39:$B$782,O$226)+'СЕТ СН'!$F$15</f>
        <v>131.28980847</v>
      </c>
      <c r="P250" s="36">
        <f>SUMIFS(СВЦЭМ!$F$39:$F$782,СВЦЭМ!$A$39:$A$782,$A250,СВЦЭМ!$B$39:$B$782,P$226)+'СЕТ СН'!$F$15</f>
        <v>133.54672905000001</v>
      </c>
      <c r="Q250" s="36">
        <f>SUMIFS(СВЦЭМ!$F$39:$F$782,СВЦЭМ!$A$39:$A$782,$A250,СВЦЭМ!$B$39:$B$782,Q$226)+'СЕТ СН'!$F$15</f>
        <v>135.95697118000001</v>
      </c>
      <c r="R250" s="36">
        <f>SUMIFS(СВЦЭМ!$F$39:$F$782,СВЦЭМ!$A$39:$A$782,$A250,СВЦЭМ!$B$39:$B$782,R$226)+'СЕТ СН'!$F$15</f>
        <v>135.71666822</v>
      </c>
      <c r="S250" s="36">
        <f>SUMIFS(СВЦЭМ!$F$39:$F$782,СВЦЭМ!$A$39:$A$782,$A250,СВЦЭМ!$B$39:$B$782,S$226)+'СЕТ СН'!$F$15</f>
        <v>131.33326876000001</v>
      </c>
      <c r="T250" s="36">
        <f>SUMIFS(СВЦЭМ!$F$39:$F$782,СВЦЭМ!$A$39:$A$782,$A250,СВЦЭМ!$B$39:$B$782,T$226)+'СЕТ СН'!$F$15</f>
        <v>140.08584048</v>
      </c>
      <c r="U250" s="36">
        <f>SUMIFS(СВЦЭМ!$F$39:$F$782,СВЦЭМ!$A$39:$A$782,$A250,СВЦЭМ!$B$39:$B$782,U$226)+'СЕТ СН'!$F$15</f>
        <v>139.24459071999999</v>
      </c>
      <c r="V250" s="36">
        <f>SUMIFS(СВЦЭМ!$F$39:$F$782,СВЦЭМ!$A$39:$A$782,$A250,СВЦЭМ!$B$39:$B$782,V$226)+'СЕТ СН'!$F$15</f>
        <v>141.37673810999999</v>
      </c>
      <c r="W250" s="36">
        <f>SUMIFS(СВЦЭМ!$F$39:$F$782,СВЦЭМ!$A$39:$A$782,$A250,СВЦЭМ!$B$39:$B$782,W$226)+'СЕТ СН'!$F$15</f>
        <v>145.36994397999999</v>
      </c>
      <c r="X250" s="36">
        <f>SUMIFS(СВЦЭМ!$F$39:$F$782,СВЦЭМ!$A$39:$A$782,$A250,СВЦЭМ!$B$39:$B$782,X$226)+'СЕТ СН'!$F$15</f>
        <v>133.81054846999999</v>
      </c>
      <c r="Y250" s="36">
        <f>SUMIFS(СВЦЭМ!$F$39:$F$782,СВЦЭМ!$A$39:$A$782,$A250,СВЦЭМ!$B$39:$B$782,Y$226)+'СЕТ СН'!$F$15</f>
        <v>139.01001969999999</v>
      </c>
    </row>
    <row r="251" spans="1:25" ht="15.75" x14ac:dyDescent="0.2">
      <c r="A251" s="35">
        <f t="shared" si="6"/>
        <v>44433</v>
      </c>
      <c r="B251" s="36">
        <f>SUMIFS(СВЦЭМ!$F$39:$F$782,СВЦЭМ!$A$39:$A$782,$A251,СВЦЭМ!$B$39:$B$782,B$226)+'СЕТ СН'!$F$15</f>
        <v>163.58213917</v>
      </c>
      <c r="C251" s="36">
        <f>SUMIFS(СВЦЭМ!$F$39:$F$782,СВЦЭМ!$A$39:$A$782,$A251,СВЦЭМ!$B$39:$B$782,C$226)+'СЕТ СН'!$F$15</f>
        <v>180.67505061</v>
      </c>
      <c r="D251" s="36">
        <f>SUMIFS(СВЦЭМ!$F$39:$F$782,СВЦЭМ!$A$39:$A$782,$A251,СВЦЭМ!$B$39:$B$782,D$226)+'СЕТ СН'!$F$15</f>
        <v>187.40412065999999</v>
      </c>
      <c r="E251" s="36">
        <f>SUMIFS(СВЦЭМ!$F$39:$F$782,СВЦЭМ!$A$39:$A$782,$A251,СВЦЭМ!$B$39:$B$782,E$226)+'СЕТ СН'!$F$15</f>
        <v>188.88696005</v>
      </c>
      <c r="F251" s="36">
        <f>SUMIFS(СВЦЭМ!$F$39:$F$782,СВЦЭМ!$A$39:$A$782,$A251,СВЦЭМ!$B$39:$B$782,F$226)+'СЕТ СН'!$F$15</f>
        <v>187.18393159999999</v>
      </c>
      <c r="G251" s="36">
        <f>SUMIFS(СВЦЭМ!$F$39:$F$782,СВЦЭМ!$A$39:$A$782,$A251,СВЦЭМ!$B$39:$B$782,G$226)+'СЕТ СН'!$F$15</f>
        <v>184.46100569999999</v>
      </c>
      <c r="H251" s="36">
        <f>SUMIFS(СВЦЭМ!$F$39:$F$782,СВЦЭМ!$A$39:$A$782,$A251,СВЦЭМ!$B$39:$B$782,H$226)+'СЕТ СН'!$F$15</f>
        <v>178.08023485999999</v>
      </c>
      <c r="I251" s="36">
        <f>SUMIFS(СВЦЭМ!$F$39:$F$782,СВЦЭМ!$A$39:$A$782,$A251,СВЦЭМ!$B$39:$B$782,I$226)+'СЕТ СН'!$F$15</f>
        <v>161.38467577</v>
      </c>
      <c r="J251" s="36">
        <f>SUMIFS(СВЦЭМ!$F$39:$F$782,СВЦЭМ!$A$39:$A$782,$A251,СВЦЭМ!$B$39:$B$782,J$226)+'СЕТ СН'!$F$15</f>
        <v>144.42611173</v>
      </c>
      <c r="K251" s="36">
        <f>SUMIFS(СВЦЭМ!$F$39:$F$782,СВЦЭМ!$A$39:$A$782,$A251,СВЦЭМ!$B$39:$B$782,K$226)+'СЕТ СН'!$F$15</f>
        <v>138.72315436</v>
      </c>
      <c r="L251" s="36">
        <f>SUMIFS(СВЦЭМ!$F$39:$F$782,СВЦЭМ!$A$39:$A$782,$A251,СВЦЭМ!$B$39:$B$782,L$226)+'СЕТ СН'!$F$15</f>
        <v>140.92791543999999</v>
      </c>
      <c r="M251" s="36">
        <f>SUMIFS(СВЦЭМ!$F$39:$F$782,СВЦЭМ!$A$39:$A$782,$A251,СВЦЭМ!$B$39:$B$782,M$226)+'СЕТ СН'!$F$15</f>
        <v>142.99092673000001</v>
      </c>
      <c r="N251" s="36">
        <f>SUMIFS(СВЦЭМ!$F$39:$F$782,СВЦЭМ!$A$39:$A$782,$A251,СВЦЭМ!$B$39:$B$782,N$226)+'СЕТ СН'!$F$15</f>
        <v>141.58600418</v>
      </c>
      <c r="O251" s="36">
        <f>SUMIFS(СВЦЭМ!$F$39:$F$782,СВЦЭМ!$A$39:$A$782,$A251,СВЦЭМ!$B$39:$B$782,O$226)+'СЕТ СН'!$F$15</f>
        <v>142.05231289</v>
      </c>
      <c r="P251" s="36">
        <f>SUMIFS(СВЦЭМ!$F$39:$F$782,СВЦЭМ!$A$39:$A$782,$A251,СВЦЭМ!$B$39:$B$782,P$226)+'СЕТ СН'!$F$15</f>
        <v>145.67404920000001</v>
      </c>
      <c r="Q251" s="36">
        <f>SUMIFS(СВЦЭМ!$F$39:$F$782,СВЦЭМ!$A$39:$A$782,$A251,СВЦЭМ!$B$39:$B$782,Q$226)+'СЕТ СН'!$F$15</f>
        <v>146.71820324999999</v>
      </c>
      <c r="R251" s="36">
        <f>SUMIFS(СВЦЭМ!$F$39:$F$782,СВЦЭМ!$A$39:$A$782,$A251,СВЦЭМ!$B$39:$B$782,R$226)+'СЕТ СН'!$F$15</f>
        <v>146.42884314</v>
      </c>
      <c r="S251" s="36">
        <f>SUMIFS(СВЦЭМ!$F$39:$F$782,СВЦЭМ!$A$39:$A$782,$A251,СВЦЭМ!$B$39:$B$782,S$226)+'СЕТ СН'!$F$15</f>
        <v>143.05254611000001</v>
      </c>
      <c r="T251" s="36">
        <f>SUMIFS(СВЦЭМ!$F$39:$F$782,СВЦЭМ!$A$39:$A$782,$A251,СВЦЭМ!$B$39:$B$782,T$226)+'СЕТ СН'!$F$15</f>
        <v>149.11552875999999</v>
      </c>
      <c r="U251" s="36">
        <f>SUMIFS(СВЦЭМ!$F$39:$F$782,СВЦЭМ!$A$39:$A$782,$A251,СВЦЭМ!$B$39:$B$782,U$226)+'СЕТ СН'!$F$15</f>
        <v>147.96824742000001</v>
      </c>
      <c r="V251" s="36">
        <f>SUMIFS(СВЦЭМ!$F$39:$F$782,СВЦЭМ!$A$39:$A$782,$A251,СВЦЭМ!$B$39:$B$782,V$226)+'СЕТ СН'!$F$15</f>
        <v>151.82192950999999</v>
      </c>
      <c r="W251" s="36">
        <f>SUMIFS(СВЦЭМ!$F$39:$F$782,СВЦЭМ!$A$39:$A$782,$A251,СВЦЭМ!$B$39:$B$782,W$226)+'СЕТ СН'!$F$15</f>
        <v>154.48711524000001</v>
      </c>
      <c r="X251" s="36">
        <f>SUMIFS(СВЦЭМ!$F$39:$F$782,СВЦЭМ!$A$39:$A$782,$A251,СВЦЭМ!$B$39:$B$782,X$226)+'СЕТ СН'!$F$15</f>
        <v>143.03282659999999</v>
      </c>
      <c r="Y251" s="36">
        <f>SUMIFS(СВЦЭМ!$F$39:$F$782,СВЦЭМ!$A$39:$A$782,$A251,СВЦЭМ!$B$39:$B$782,Y$226)+'СЕТ СН'!$F$15</f>
        <v>145.80726547</v>
      </c>
    </row>
    <row r="252" spans="1:25" ht="15.75" x14ac:dyDescent="0.2">
      <c r="A252" s="35">
        <f t="shared" si="6"/>
        <v>44434</v>
      </c>
      <c r="B252" s="36">
        <f>SUMIFS(СВЦЭМ!$F$39:$F$782,СВЦЭМ!$A$39:$A$782,$A252,СВЦЭМ!$B$39:$B$782,B$226)+'СЕТ СН'!$F$15</f>
        <v>166.78838447000001</v>
      </c>
      <c r="C252" s="36">
        <f>SUMIFS(СВЦЭМ!$F$39:$F$782,СВЦЭМ!$A$39:$A$782,$A252,СВЦЭМ!$B$39:$B$782,C$226)+'СЕТ СН'!$F$15</f>
        <v>181.85712118000001</v>
      </c>
      <c r="D252" s="36">
        <f>SUMIFS(СВЦЭМ!$F$39:$F$782,СВЦЭМ!$A$39:$A$782,$A252,СВЦЭМ!$B$39:$B$782,D$226)+'СЕТ СН'!$F$15</f>
        <v>194.14243558999999</v>
      </c>
      <c r="E252" s="36">
        <f>SUMIFS(СВЦЭМ!$F$39:$F$782,СВЦЭМ!$A$39:$A$782,$A252,СВЦЭМ!$B$39:$B$782,E$226)+'СЕТ СН'!$F$15</f>
        <v>197.66108774</v>
      </c>
      <c r="F252" s="36">
        <f>SUMIFS(СВЦЭМ!$F$39:$F$782,СВЦЭМ!$A$39:$A$782,$A252,СВЦЭМ!$B$39:$B$782,F$226)+'СЕТ СН'!$F$15</f>
        <v>196.99471591</v>
      </c>
      <c r="G252" s="36">
        <f>SUMIFS(СВЦЭМ!$F$39:$F$782,СВЦЭМ!$A$39:$A$782,$A252,СВЦЭМ!$B$39:$B$782,G$226)+'СЕТ СН'!$F$15</f>
        <v>193.41982551000001</v>
      </c>
      <c r="H252" s="36">
        <f>SUMIFS(СВЦЭМ!$F$39:$F$782,СВЦЭМ!$A$39:$A$782,$A252,СВЦЭМ!$B$39:$B$782,H$226)+'СЕТ СН'!$F$15</f>
        <v>184.97819777999999</v>
      </c>
      <c r="I252" s="36">
        <f>SUMIFS(СВЦЭМ!$F$39:$F$782,СВЦЭМ!$A$39:$A$782,$A252,СВЦЭМ!$B$39:$B$782,I$226)+'СЕТ СН'!$F$15</f>
        <v>166.77847646999999</v>
      </c>
      <c r="J252" s="36">
        <f>SUMIFS(СВЦЭМ!$F$39:$F$782,СВЦЭМ!$A$39:$A$782,$A252,СВЦЭМ!$B$39:$B$782,J$226)+'СЕТ СН'!$F$15</f>
        <v>148.28943353</v>
      </c>
      <c r="K252" s="36">
        <f>SUMIFS(СВЦЭМ!$F$39:$F$782,СВЦЭМ!$A$39:$A$782,$A252,СВЦЭМ!$B$39:$B$782,K$226)+'СЕТ СН'!$F$15</f>
        <v>150.02355535999999</v>
      </c>
      <c r="L252" s="36">
        <f>SUMIFS(СВЦЭМ!$F$39:$F$782,СВЦЭМ!$A$39:$A$782,$A252,СВЦЭМ!$B$39:$B$782,L$226)+'СЕТ СН'!$F$15</f>
        <v>154.0193707</v>
      </c>
      <c r="M252" s="36">
        <f>SUMIFS(СВЦЭМ!$F$39:$F$782,СВЦЭМ!$A$39:$A$782,$A252,СВЦЭМ!$B$39:$B$782,M$226)+'СЕТ СН'!$F$15</f>
        <v>153.55027908</v>
      </c>
      <c r="N252" s="36">
        <f>SUMIFS(СВЦЭМ!$F$39:$F$782,СВЦЭМ!$A$39:$A$782,$A252,СВЦЭМ!$B$39:$B$782,N$226)+'СЕТ СН'!$F$15</f>
        <v>152.76075659</v>
      </c>
      <c r="O252" s="36">
        <f>SUMIFS(СВЦЭМ!$F$39:$F$782,СВЦЭМ!$A$39:$A$782,$A252,СВЦЭМ!$B$39:$B$782,O$226)+'СЕТ СН'!$F$15</f>
        <v>148.74090021000001</v>
      </c>
      <c r="P252" s="36">
        <f>SUMIFS(СВЦЭМ!$F$39:$F$782,СВЦЭМ!$A$39:$A$782,$A252,СВЦЭМ!$B$39:$B$782,P$226)+'СЕТ СН'!$F$15</f>
        <v>148.89665162</v>
      </c>
      <c r="Q252" s="36">
        <f>SUMIFS(СВЦЭМ!$F$39:$F$782,СВЦЭМ!$A$39:$A$782,$A252,СВЦЭМ!$B$39:$B$782,Q$226)+'СЕТ СН'!$F$15</f>
        <v>146.35111909</v>
      </c>
      <c r="R252" s="36">
        <f>SUMIFS(СВЦЭМ!$F$39:$F$782,СВЦЭМ!$A$39:$A$782,$A252,СВЦЭМ!$B$39:$B$782,R$226)+'СЕТ СН'!$F$15</f>
        <v>144.3778164</v>
      </c>
      <c r="S252" s="36">
        <f>SUMIFS(СВЦЭМ!$F$39:$F$782,СВЦЭМ!$A$39:$A$782,$A252,СВЦЭМ!$B$39:$B$782,S$226)+'СЕТ СН'!$F$15</f>
        <v>147.40710618</v>
      </c>
      <c r="T252" s="36">
        <f>SUMIFS(СВЦЭМ!$F$39:$F$782,СВЦЭМ!$A$39:$A$782,$A252,СВЦЭМ!$B$39:$B$782,T$226)+'СЕТ СН'!$F$15</f>
        <v>159.26459205</v>
      </c>
      <c r="U252" s="36">
        <f>SUMIFS(СВЦЭМ!$F$39:$F$782,СВЦЭМ!$A$39:$A$782,$A252,СВЦЭМ!$B$39:$B$782,U$226)+'СЕТ СН'!$F$15</f>
        <v>158.03660586999999</v>
      </c>
      <c r="V252" s="36">
        <f>SUMIFS(СВЦЭМ!$F$39:$F$782,СВЦЭМ!$A$39:$A$782,$A252,СВЦЭМ!$B$39:$B$782,V$226)+'СЕТ СН'!$F$15</f>
        <v>162.86587256000001</v>
      </c>
      <c r="W252" s="36">
        <f>SUMIFS(СВЦЭМ!$F$39:$F$782,СВЦЭМ!$A$39:$A$782,$A252,СВЦЭМ!$B$39:$B$782,W$226)+'СЕТ СН'!$F$15</f>
        <v>162.95928474999999</v>
      </c>
      <c r="X252" s="36">
        <f>SUMIFS(СВЦЭМ!$F$39:$F$782,СВЦЭМ!$A$39:$A$782,$A252,СВЦЭМ!$B$39:$B$782,X$226)+'СЕТ СН'!$F$15</f>
        <v>155.75591512</v>
      </c>
      <c r="Y252" s="36">
        <f>SUMIFS(СВЦЭМ!$F$39:$F$782,СВЦЭМ!$A$39:$A$782,$A252,СВЦЭМ!$B$39:$B$782,Y$226)+'СЕТ СН'!$F$15</f>
        <v>153.20693657000001</v>
      </c>
    </row>
    <row r="253" spans="1:25" ht="15.75" x14ac:dyDescent="0.2">
      <c r="A253" s="35">
        <f t="shared" si="6"/>
        <v>44435</v>
      </c>
      <c r="B253" s="36">
        <f>SUMIFS(СВЦЭМ!$F$39:$F$782,СВЦЭМ!$A$39:$A$782,$A253,СВЦЭМ!$B$39:$B$782,B$226)+'СЕТ СН'!$F$15</f>
        <v>185.34277557999999</v>
      </c>
      <c r="C253" s="36">
        <f>SUMIFS(СВЦЭМ!$F$39:$F$782,СВЦЭМ!$A$39:$A$782,$A253,СВЦЭМ!$B$39:$B$782,C$226)+'СЕТ СН'!$F$15</f>
        <v>200.45819180999999</v>
      </c>
      <c r="D253" s="36">
        <f>SUMIFS(СВЦЭМ!$F$39:$F$782,СВЦЭМ!$A$39:$A$782,$A253,СВЦЭМ!$B$39:$B$782,D$226)+'СЕТ СН'!$F$15</f>
        <v>219.17754707</v>
      </c>
      <c r="E253" s="36">
        <f>SUMIFS(СВЦЭМ!$F$39:$F$782,СВЦЭМ!$A$39:$A$782,$A253,СВЦЭМ!$B$39:$B$782,E$226)+'СЕТ СН'!$F$15</f>
        <v>228.00493223999999</v>
      </c>
      <c r="F253" s="36">
        <f>SUMIFS(СВЦЭМ!$F$39:$F$782,СВЦЭМ!$A$39:$A$782,$A253,СВЦЭМ!$B$39:$B$782,F$226)+'СЕТ СН'!$F$15</f>
        <v>230.05372191999999</v>
      </c>
      <c r="G253" s="36">
        <f>SUMIFS(СВЦЭМ!$F$39:$F$782,СВЦЭМ!$A$39:$A$782,$A253,СВЦЭМ!$B$39:$B$782,G$226)+'СЕТ СН'!$F$15</f>
        <v>226.09989762999999</v>
      </c>
      <c r="H253" s="36">
        <f>SUMIFS(СВЦЭМ!$F$39:$F$782,СВЦЭМ!$A$39:$A$782,$A253,СВЦЭМ!$B$39:$B$782,H$226)+'СЕТ СН'!$F$15</f>
        <v>209.37544797999999</v>
      </c>
      <c r="I253" s="36">
        <f>SUMIFS(СВЦЭМ!$F$39:$F$782,СВЦЭМ!$A$39:$A$782,$A253,СВЦЭМ!$B$39:$B$782,I$226)+'СЕТ СН'!$F$15</f>
        <v>183.73686949</v>
      </c>
      <c r="J253" s="36">
        <f>SUMIFS(СВЦЭМ!$F$39:$F$782,СВЦЭМ!$A$39:$A$782,$A253,СВЦЭМ!$B$39:$B$782,J$226)+'СЕТ СН'!$F$15</f>
        <v>165.74283882</v>
      </c>
      <c r="K253" s="36">
        <f>SUMIFS(СВЦЭМ!$F$39:$F$782,СВЦЭМ!$A$39:$A$782,$A253,СВЦЭМ!$B$39:$B$782,K$226)+'СЕТ СН'!$F$15</f>
        <v>154.95446720000001</v>
      </c>
      <c r="L253" s="36">
        <f>SUMIFS(СВЦЭМ!$F$39:$F$782,СВЦЭМ!$A$39:$A$782,$A253,СВЦЭМ!$B$39:$B$782,L$226)+'СЕТ СН'!$F$15</f>
        <v>155.76968861</v>
      </c>
      <c r="M253" s="36">
        <f>SUMIFS(СВЦЭМ!$F$39:$F$782,СВЦЭМ!$A$39:$A$782,$A253,СВЦЭМ!$B$39:$B$782,M$226)+'СЕТ СН'!$F$15</f>
        <v>156.35745313000001</v>
      </c>
      <c r="N253" s="36">
        <f>SUMIFS(СВЦЭМ!$F$39:$F$782,СВЦЭМ!$A$39:$A$782,$A253,СВЦЭМ!$B$39:$B$782,N$226)+'СЕТ СН'!$F$15</f>
        <v>156.27055009</v>
      </c>
      <c r="O253" s="36">
        <f>SUMIFS(СВЦЭМ!$F$39:$F$782,СВЦЭМ!$A$39:$A$782,$A253,СВЦЭМ!$B$39:$B$782,O$226)+'СЕТ СН'!$F$15</f>
        <v>156.35731351999999</v>
      </c>
      <c r="P253" s="36">
        <f>SUMIFS(СВЦЭМ!$F$39:$F$782,СВЦЭМ!$A$39:$A$782,$A253,СВЦЭМ!$B$39:$B$782,P$226)+'СЕТ СН'!$F$15</f>
        <v>161.32401917000001</v>
      </c>
      <c r="Q253" s="36">
        <f>SUMIFS(СВЦЭМ!$F$39:$F$782,СВЦЭМ!$A$39:$A$782,$A253,СВЦЭМ!$B$39:$B$782,Q$226)+'СЕТ СН'!$F$15</f>
        <v>162.72989945</v>
      </c>
      <c r="R253" s="36">
        <f>SUMIFS(СВЦЭМ!$F$39:$F$782,СВЦЭМ!$A$39:$A$782,$A253,СВЦЭМ!$B$39:$B$782,R$226)+'СЕТ СН'!$F$15</f>
        <v>162.52608667000001</v>
      </c>
      <c r="S253" s="36">
        <f>SUMIFS(СВЦЭМ!$F$39:$F$782,СВЦЭМ!$A$39:$A$782,$A253,СВЦЭМ!$B$39:$B$782,S$226)+'СЕТ СН'!$F$15</f>
        <v>155.50124281999999</v>
      </c>
      <c r="T253" s="36">
        <f>SUMIFS(СВЦЭМ!$F$39:$F$782,СВЦЭМ!$A$39:$A$782,$A253,СВЦЭМ!$B$39:$B$782,T$226)+'СЕТ СН'!$F$15</f>
        <v>152.18566720999999</v>
      </c>
      <c r="U253" s="36">
        <f>SUMIFS(СВЦЭМ!$F$39:$F$782,СВЦЭМ!$A$39:$A$782,$A253,СВЦЭМ!$B$39:$B$782,U$226)+'СЕТ СН'!$F$15</f>
        <v>154.11981030999999</v>
      </c>
      <c r="V253" s="36">
        <f>SUMIFS(СВЦЭМ!$F$39:$F$782,СВЦЭМ!$A$39:$A$782,$A253,СВЦЭМ!$B$39:$B$782,V$226)+'СЕТ СН'!$F$15</f>
        <v>150.88692057</v>
      </c>
      <c r="W253" s="36">
        <f>SUMIFS(СВЦЭМ!$F$39:$F$782,СВЦЭМ!$A$39:$A$782,$A253,СВЦЭМ!$B$39:$B$782,W$226)+'СЕТ СН'!$F$15</f>
        <v>148.84863598000001</v>
      </c>
      <c r="X253" s="36">
        <f>SUMIFS(СВЦЭМ!$F$39:$F$782,СВЦЭМ!$A$39:$A$782,$A253,СВЦЭМ!$B$39:$B$782,X$226)+'СЕТ СН'!$F$15</f>
        <v>159.00518887999999</v>
      </c>
      <c r="Y253" s="36">
        <f>SUMIFS(СВЦЭМ!$F$39:$F$782,СВЦЭМ!$A$39:$A$782,$A253,СВЦЭМ!$B$39:$B$782,Y$226)+'СЕТ СН'!$F$15</f>
        <v>172.92064929</v>
      </c>
    </row>
    <row r="254" spans="1:25" ht="15.75" x14ac:dyDescent="0.2">
      <c r="A254" s="35">
        <f t="shared" si="6"/>
        <v>44436</v>
      </c>
      <c r="B254" s="36">
        <f>SUMIFS(СВЦЭМ!$F$39:$F$782,СВЦЭМ!$A$39:$A$782,$A254,СВЦЭМ!$B$39:$B$782,B$226)+'СЕТ СН'!$F$15</f>
        <v>175.36981428000001</v>
      </c>
      <c r="C254" s="36">
        <f>SUMIFS(СВЦЭМ!$F$39:$F$782,СВЦЭМ!$A$39:$A$782,$A254,СВЦЭМ!$B$39:$B$782,C$226)+'СЕТ СН'!$F$15</f>
        <v>190.59325953000001</v>
      </c>
      <c r="D254" s="36">
        <f>SUMIFS(СВЦЭМ!$F$39:$F$782,СВЦЭМ!$A$39:$A$782,$A254,СВЦЭМ!$B$39:$B$782,D$226)+'СЕТ СН'!$F$15</f>
        <v>202.25169027000001</v>
      </c>
      <c r="E254" s="36">
        <f>SUMIFS(СВЦЭМ!$F$39:$F$782,СВЦЭМ!$A$39:$A$782,$A254,СВЦЭМ!$B$39:$B$782,E$226)+'СЕТ СН'!$F$15</f>
        <v>207.09656579</v>
      </c>
      <c r="F254" s="36">
        <f>SUMIFS(СВЦЭМ!$F$39:$F$782,СВЦЭМ!$A$39:$A$782,$A254,СВЦЭМ!$B$39:$B$782,F$226)+'СЕТ СН'!$F$15</f>
        <v>208.61112635999999</v>
      </c>
      <c r="G254" s="36">
        <f>SUMIFS(СВЦЭМ!$F$39:$F$782,СВЦЭМ!$A$39:$A$782,$A254,СВЦЭМ!$B$39:$B$782,G$226)+'СЕТ СН'!$F$15</f>
        <v>208.17196503</v>
      </c>
      <c r="H254" s="36">
        <f>SUMIFS(СВЦЭМ!$F$39:$F$782,СВЦЭМ!$A$39:$A$782,$A254,СВЦЭМ!$B$39:$B$782,H$226)+'СЕТ СН'!$F$15</f>
        <v>201.85070619999999</v>
      </c>
      <c r="I254" s="36">
        <f>SUMIFS(СВЦЭМ!$F$39:$F$782,СВЦЭМ!$A$39:$A$782,$A254,СВЦЭМ!$B$39:$B$782,I$226)+'СЕТ СН'!$F$15</f>
        <v>178.92077877</v>
      </c>
      <c r="J254" s="36">
        <f>SUMIFS(СВЦЭМ!$F$39:$F$782,СВЦЭМ!$A$39:$A$782,$A254,СВЦЭМ!$B$39:$B$782,J$226)+'СЕТ СН'!$F$15</f>
        <v>159.37647805</v>
      </c>
      <c r="K254" s="36">
        <f>SUMIFS(СВЦЭМ!$F$39:$F$782,СВЦЭМ!$A$39:$A$782,$A254,СВЦЭМ!$B$39:$B$782,K$226)+'СЕТ СН'!$F$15</f>
        <v>144.40192328000001</v>
      </c>
      <c r="L254" s="36">
        <f>SUMIFS(СВЦЭМ!$F$39:$F$782,СВЦЭМ!$A$39:$A$782,$A254,СВЦЭМ!$B$39:$B$782,L$226)+'СЕТ СН'!$F$15</f>
        <v>136.45480171</v>
      </c>
      <c r="M254" s="36">
        <f>SUMIFS(СВЦЭМ!$F$39:$F$782,СВЦЭМ!$A$39:$A$782,$A254,СВЦЭМ!$B$39:$B$782,M$226)+'СЕТ СН'!$F$15</f>
        <v>135.47983377</v>
      </c>
      <c r="N254" s="36">
        <f>SUMIFS(СВЦЭМ!$F$39:$F$782,СВЦЭМ!$A$39:$A$782,$A254,СВЦЭМ!$B$39:$B$782,N$226)+'СЕТ СН'!$F$15</f>
        <v>137.59633699</v>
      </c>
      <c r="O254" s="36">
        <f>SUMIFS(СВЦЭМ!$F$39:$F$782,СВЦЭМ!$A$39:$A$782,$A254,СВЦЭМ!$B$39:$B$782,O$226)+'СЕТ СН'!$F$15</f>
        <v>141.20939801</v>
      </c>
      <c r="P254" s="36">
        <f>SUMIFS(СВЦЭМ!$F$39:$F$782,СВЦЭМ!$A$39:$A$782,$A254,СВЦЭМ!$B$39:$B$782,P$226)+'СЕТ СН'!$F$15</f>
        <v>144.96492301000001</v>
      </c>
      <c r="Q254" s="36">
        <f>SUMIFS(СВЦЭМ!$F$39:$F$782,СВЦЭМ!$A$39:$A$782,$A254,СВЦЭМ!$B$39:$B$782,Q$226)+'СЕТ СН'!$F$15</f>
        <v>147.36498824</v>
      </c>
      <c r="R254" s="36">
        <f>SUMIFS(СВЦЭМ!$F$39:$F$782,СВЦЭМ!$A$39:$A$782,$A254,СВЦЭМ!$B$39:$B$782,R$226)+'СЕТ СН'!$F$15</f>
        <v>146.78368551</v>
      </c>
      <c r="S254" s="36">
        <f>SUMIFS(СВЦЭМ!$F$39:$F$782,СВЦЭМ!$A$39:$A$782,$A254,СВЦЭМ!$B$39:$B$782,S$226)+'СЕТ СН'!$F$15</f>
        <v>141.44629694</v>
      </c>
      <c r="T254" s="36">
        <f>SUMIFS(СВЦЭМ!$F$39:$F$782,СВЦЭМ!$A$39:$A$782,$A254,СВЦЭМ!$B$39:$B$782,T$226)+'СЕТ СН'!$F$15</f>
        <v>138.20630217999999</v>
      </c>
      <c r="U254" s="36">
        <f>SUMIFS(СВЦЭМ!$F$39:$F$782,СВЦЭМ!$A$39:$A$782,$A254,СВЦЭМ!$B$39:$B$782,U$226)+'СЕТ СН'!$F$15</f>
        <v>138.53908719</v>
      </c>
      <c r="V254" s="36">
        <f>SUMIFS(СВЦЭМ!$F$39:$F$782,СВЦЭМ!$A$39:$A$782,$A254,СВЦЭМ!$B$39:$B$782,V$226)+'СЕТ СН'!$F$15</f>
        <v>137.26672814</v>
      </c>
      <c r="W254" s="36">
        <f>SUMIFS(СВЦЭМ!$F$39:$F$782,СВЦЭМ!$A$39:$A$782,$A254,СВЦЭМ!$B$39:$B$782,W$226)+'СЕТ СН'!$F$15</f>
        <v>140.71244554</v>
      </c>
      <c r="X254" s="36">
        <f>SUMIFS(СВЦЭМ!$F$39:$F$782,СВЦЭМ!$A$39:$A$782,$A254,СВЦЭМ!$B$39:$B$782,X$226)+'СЕТ СН'!$F$15</f>
        <v>146.15038247999999</v>
      </c>
      <c r="Y254" s="36">
        <f>SUMIFS(СВЦЭМ!$F$39:$F$782,СВЦЭМ!$A$39:$A$782,$A254,СВЦЭМ!$B$39:$B$782,Y$226)+'СЕТ СН'!$F$15</f>
        <v>155.13403984999999</v>
      </c>
    </row>
    <row r="255" spans="1:25" ht="15.75" x14ac:dyDescent="0.2">
      <c r="A255" s="35">
        <f t="shared" si="6"/>
        <v>44437</v>
      </c>
      <c r="B255" s="36">
        <f>SUMIFS(СВЦЭМ!$F$39:$F$782,СВЦЭМ!$A$39:$A$782,$A255,СВЦЭМ!$B$39:$B$782,B$226)+'СЕТ СН'!$F$15</f>
        <v>176.53418013999999</v>
      </c>
      <c r="C255" s="36">
        <f>SUMIFS(СВЦЭМ!$F$39:$F$782,СВЦЭМ!$A$39:$A$782,$A255,СВЦЭМ!$B$39:$B$782,C$226)+'СЕТ СН'!$F$15</f>
        <v>190.83090288</v>
      </c>
      <c r="D255" s="36">
        <f>SUMIFS(СВЦЭМ!$F$39:$F$782,СВЦЭМ!$A$39:$A$782,$A255,СВЦЭМ!$B$39:$B$782,D$226)+'СЕТ СН'!$F$15</f>
        <v>204.67310841</v>
      </c>
      <c r="E255" s="36">
        <f>SUMIFS(СВЦЭМ!$F$39:$F$782,СВЦЭМ!$A$39:$A$782,$A255,СВЦЭМ!$B$39:$B$782,E$226)+'СЕТ СН'!$F$15</f>
        <v>211.20193972999999</v>
      </c>
      <c r="F255" s="36">
        <f>SUMIFS(СВЦЭМ!$F$39:$F$782,СВЦЭМ!$A$39:$A$782,$A255,СВЦЭМ!$B$39:$B$782,F$226)+'СЕТ СН'!$F$15</f>
        <v>212.83283509</v>
      </c>
      <c r="G255" s="36">
        <f>SUMIFS(СВЦЭМ!$F$39:$F$782,СВЦЭМ!$A$39:$A$782,$A255,СВЦЭМ!$B$39:$B$782,G$226)+'СЕТ СН'!$F$15</f>
        <v>211.63844911000001</v>
      </c>
      <c r="H255" s="36">
        <f>SUMIFS(СВЦЭМ!$F$39:$F$782,СВЦЭМ!$A$39:$A$782,$A255,СВЦЭМ!$B$39:$B$782,H$226)+'СЕТ СН'!$F$15</f>
        <v>205.08558708999999</v>
      </c>
      <c r="I255" s="36">
        <f>SUMIFS(СВЦЭМ!$F$39:$F$782,СВЦЭМ!$A$39:$A$782,$A255,СВЦЭМ!$B$39:$B$782,I$226)+'СЕТ СН'!$F$15</f>
        <v>190.57997503000001</v>
      </c>
      <c r="J255" s="36">
        <f>SUMIFS(СВЦЭМ!$F$39:$F$782,СВЦЭМ!$A$39:$A$782,$A255,СВЦЭМ!$B$39:$B$782,J$226)+'СЕТ СН'!$F$15</f>
        <v>169.09339553999999</v>
      </c>
      <c r="K255" s="36">
        <f>SUMIFS(СВЦЭМ!$F$39:$F$782,СВЦЭМ!$A$39:$A$782,$A255,СВЦЭМ!$B$39:$B$782,K$226)+'СЕТ СН'!$F$15</f>
        <v>154.81698316000001</v>
      </c>
      <c r="L255" s="36">
        <f>SUMIFS(СВЦЭМ!$F$39:$F$782,СВЦЭМ!$A$39:$A$782,$A255,СВЦЭМ!$B$39:$B$782,L$226)+'СЕТ СН'!$F$15</f>
        <v>146.18449353</v>
      </c>
      <c r="M255" s="36">
        <f>SUMIFS(СВЦЭМ!$F$39:$F$782,СВЦЭМ!$A$39:$A$782,$A255,СВЦЭМ!$B$39:$B$782,M$226)+'СЕТ СН'!$F$15</f>
        <v>144.34774834999999</v>
      </c>
      <c r="N255" s="36">
        <f>SUMIFS(СВЦЭМ!$F$39:$F$782,СВЦЭМ!$A$39:$A$782,$A255,СВЦЭМ!$B$39:$B$782,N$226)+'СЕТ СН'!$F$15</f>
        <v>144.3907954</v>
      </c>
      <c r="O255" s="36">
        <f>SUMIFS(СВЦЭМ!$F$39:$F$782,СВЦЭМ!$A$39:$A$782,$A255,СВЦЭМ!$B$39:$B$782,O$226)+'СЕТ СН'!$F$15</f>
        <v>147.10762771</v>
      </c>
      <c r="P255" s="36">
        <f>SUMIFS(СВЦЭМ!$F$39:$F$782,СВЦЭМ!$A$39:$A$782,$A255,СВЦЭМ!$B$39:$B$782,P$226)+'СЕТ СН'!$F$15</f>
        <v>152.97705751000001</v>
      </c>
      <c r="Q255" s="36">
        <f>SUMIFS(СВЦЭМ!$F$39:$F$782,СВЦЭМ!$A$39:$A$782,$A255,СВЦЭМ!$B$39:$B$782,Q$226)+'СЕТ СН'!$F$15</f>
        <v>154.73406452</v>
      </c>
      <c r="R255" s="36">
        <f>SUMIFS(СВЦЭМ!$F$39:$F$782,СВЦЭМ!$A$39:$A$782,$A255,СВЦЭМ!$B$39:$B$782,R$226)+'СЕТ СН'!$F$15</f>
        <v>153.34168163000001</v>
      </c>
      <c r="S255" s="36">
        <f>SUMIFS(СВЦЭМ!$F$39:$F$782,СВЦЭМ!$A$39:$A$782,$A255,СВЦЭМ!$B$39:$B$782,S$226)+'СЕТ СН'!$F$15</f>
        <v>147.70699468999999</v>
      </c>
      <c r="T255" s="36">
        <f>SUMIFS(СВЦЭМ!$F$39:$F$782,СВЦЭМ!$A$39:$A$782,$A255,СВЦЭМ!$B$39:$B$782,T$226)+'СЕТ СН'!$F$15</f>
        <v>142.65814355000001</v>
      </c>
      <c r="U255" s="36">
        <f>SUMIFS(СВЦЭМ!$F$39:$F$782,СВЦЭМ!$A$39:$A$782,$A255,СВЦЭМ!$B$39:$B$782,U$226)+'СЕТ СН'!$F$15</f>
        <v>142.27056707</v>
      </c>
      <c r="V255" s="36">
        <f>SUMIFS(СВЦЭМ!$F$39:$F$782,СВЦЭМ!$A$39:$A$782,$A255,СВЦЭМ!$B$39:$B$782,V$226)+'СЕТ СН'!$F$15</f>
        <v>140.68047057000001</v>
      </c>
      <c r="W255" s="36">
        <f>SUMIFS(СВЦЭМ!$F$39:$F$782,СВЦЭМ!$A$39:$A$782,$A255,СВЦЭМ!$B$39:$B$782,W$226)+'СЕТ СН'!$F$15</f>
        <v>144.73262374000001</v>
      </c>
      <c r="X255" s="36">
        <f>SUMIFS(СВЦЭМ!$F$39:$F$782,СВЦЭМ!$A$39:$A$782,$A255,СВЦЭМ!$B$39:$B$782,X$226)+'СЕТ СН'!$F$15</f>
        <v>142.51575005999999</v>
      </c>
      <c r="Y255" s="36">
        <f>SUMIFS(СВЦЭМ!$F$39:$F$782,СВЦЭМ!$A$39:$A$782,$A255,СВЦЭМ!$B$39:$B$782,Y$226)+'СЕТ СН'!$F$15</f>
        <v>152.39576238999999</v>
      </c>
    </row>
    <row r="256" spans="1:25" ht="15.75" x14ac:dyDescent="0.2">
      <c r="A256" s="35">
        <f t="shared" si="6"/>
        <v>44438</v>
      </c>
      <c r="B256" s="36">
        <f>SUMIFS(СВЦЭМ!$F$39:$F$782,СВЦЭМ!$A$39:$A$782,$A256,СВЦЭМ!$B$39:$B$782,B$226)+'СЕТ СН'!$F$15</f>
        <v>170.15021762999999</v>
      </c>
      <c r="C256" s="36">
        <f>SUMIFS(СВЦЭМ!$F$39:$F$782,СВЦЭМ!$A$39:$A$782,$A256,СВЦЭМ!$B$39:$B$782,C$226)+'СЕТ СН'!$F$15</f>
        <v>187.07329275000001</v>
      </c>
      <c r="D256" s="36">
        <f>SUMIFS(СВЦЭМ!$F$39:$F$782,СВЦЭМ!$A$39:$A$782,$A256,СВЦЭМ!$B$39:$B$782,D$226)+'СЕТ СН'!$F$15</f>
        <v>198.36031474000001</v>
      </c>
      <c r="E256" s="36">
        <f>SUMIFS(СВЦЭМ!$F$39:$F$782,СВЦЭМ!$A$39:$A$782,$A256,СВЦЭМ!$B$39:$B$782,E$226)+'СЕТ СН'!$F$15</f>
        <v>203.91744181000001</v>
      </c>
      <c r="F256" s="36">
        <f>SUMIFS(СВЦЭМ!$F$39:$F$782,СВЦЭМ!$A$39:$A$782,$A256,СВЦЭМ!$B$39:$B$782,F$226)+'СЕТ СН'!$F$15</f>
        <v>205.32251898000001</v>
      </c>
      <c r="G256" s="36">
        <f>SUMIFS(СВЦЭМ!$F$39:$F$782,СВЦЭМ!$A$39:$A$782,$A256,СВЦЭМ!$B$39:$B$782,G$226)+'СЕТ СН'!$F$15</f>
        <v>201.77027914000001</v>
      </c>
      <c r="H256" s="36">
        <f>SUMIFS(СВЦЭМ!$F$39:$F$782,СВЦЭМ!$A$39:$A$782,$A256,СВЦЭМ!$B$39:$B$782,H$226)+'СЕТ СН'!$F$15</f>
        <v>191.31159162</v>
      </c>
      <c r="I256" s="36">
        <f>SUMIFS(СВЦЭМ!$F$39:$F$782,СВЦЭМ!$A$39:$A$782,$A256,СВЦЭМ!$B$39:$B$782,I$226)+'СЕТ СН'!$F$15</f>
        <v>170.80691368999999</v>
      </c>
      <c r="J256" s="36">
        <f>SUMIFS(СВЦЭМ!$F$39:$F$782,СВЦЭМ!$A$39:$A$782,$A256,СВЦЭМ!$B$39:$B$782,J$226)+'СЕТ СН'!$F$15</f>
        <v>157.55314928000001</v>
      </c>
      <c r="K256" s="36">
        <f>SUMIFS(СВЦЭМ!$F$39:$F$782,СВЦЭМ!$A$39:$A$782,$A256,СВЦЭМ!$B$39:$B$782,K$226)+'СЕТ СН'!$F$15</f>
        <v>142.30272421000001</v>
      </c>
      <c r="L256" s="36">
        <f>SUMIFS(СВЦЭМ!$F$39:$F$782,СВЦЭМ!$A$39:$A$782,$A256,СВЦЭМ!$B$39:$B$782,L$226)+'СЕТ СН'!$F$15</f>
        <v>142.02986353</v>
      </c>
      <c r="M256" s="36">
        <f>SUMIFS(СВЦЭМ!$F$39:$F$782,СВЦЭМ!$A$39:$A$782,$A256,СВЦЭМ!$B$39:$B$782,M$226)+'СЕТ СН'!$F$15</f>
        <v>142.28496647</v>
      </c>
      <c r="N256" s="36">
        <f>SUMIFS(СВЦЭМ!$F$39:$F$782,СВЦЭМ!$A$39:$A$782,$A256,СВЦЭМ!$B$39:$B$782,N$226)+'СЕТ СН'!$F$15</f>
        <v>141.82892032000001</v>
      </c>
      <c r="O256" s="36">
        <f>SUMIFS(СВЦЭМ!$F$39:$F$782,СВЦЭМ!$A$39:$A$782,$A256,СВЦЭМ!$B$39:$B$782,O$226)+'СЕТ СН'!$F$15</f>
        <v>151.43030984000001</v>
      </c>
      <c r="P256" s="36">
        <f>SUMIFS(СВЦЭМ!$F$39:$F$782,СВЦЭМ!$A$39:$A$782,$A256,СВЦЭМ!$B$39:$B$782,P$226)+'СЕТ СН'!$F$15</f>
        <v>150.18517327999999</v>
      </c>
      <c r="Q256" s="36">
        <f>SUMIFS(СВЦЭМ!$F$39:$F$782,СВЦЭМ!$A$39:$A$782,$A256,СВЦЭМ!$B$39:$B$782,Q$226)+'СЕТ СН'!$F$15</f>
        <v>150.08005575999999</v>
      </c>
      <c r="R256" s="36">
        <f>SUMIFS(СВЦЭМ!$F$39:$F$782,СВЦЭМ!$A$39:$A$782,$A256,СВЦЭМ!$B$39:$B$782,R$226)+'СЕТ СН'!$F$15</f>
        <v>149.15367201000001</v>
      </c>
      <c r="S256" s="36">
        <f>SUMIFS(СВЦЭМ!$F$39:$F$782,СВЦЭМ!$A$39:$A$782,$A256,СВЦЭМ!$B$39:$B$782,S$226)+'СЕТ СН'!$F$15</f>
        <v>143.58061760000001</v>
      </c>
      <c r="T256" s="36">
        <f>SUMIFS(СВЦЭМ!$F$39:$F$782,СВЦЭМ!$A$39:$A$782,$A256,СВЦЭМ!$B$39:$B$782,T$226)+'СЕТ СН'!$F$15</f>
        <v>145.96627946999999</v>
      </c>
      <c r="U256" s="36">
        <f>SUMIFS(СВЦЭМ!$F$39:$F$782,СВЦЭМ!$A$39:$A$782,$A256,СВЦЭМ!$B$39:$B$782,U$226)+'СЕТ СН'!$F$15</f>
        <v>146.10664272</v>
      </c>
      <c r="V256" s="36">
        <f>SUMIFS(СВЦЭМ!$F$39:$F$782,СВЦЭМ!$A$39:$A$782,$A256,СВЦЭМ!$B$39:$B$782,V$226)+'СЕТ СН'!$F$15</f>
        <v>147.26445580999999</v>
      </c>
      <c r="W256" s="36">
        <f>SUMIFS(СВЦЭМ!$F$39:$F$782,СВЦЭМ!$A$39:$A$782,$A256,СВЦЭМ!$B$39:$B$782,W$226)+'СЕТ СН'!$F$15</f>
        <v>148.73659368</v>
      </c>
      <c r="X256" s="36">
        <f>SUMIFS(СВЦЭМ!$F$39:$F$782,СВЦЭМ!$A$39:$A$782,$A256,СВЦЭМ!$B$39:$B$782,X$226)+'СЕТ СН'!$F$15</f>
        <v>144.08689827000001</v>
      </c>
      <c r="Y256" s="36">
        <f>SUMIFS(СВЦЭМ!$F$39:$F$782,СВЦЭМ!$A$39:$A$782,$A256,СВЦЭМ!$B$39:$B$782,Y$226)+'СЕТ СН'!$F$15</f>
        <v>157.74750581999999</v>
      </c>
    </row>
    <row r="257" spans="1:27" ht="15.75" x14ac:dyDescent="0.2">
      <c r="A257" s="35">
        <f t="shared" si="6"/>
        <v>44439</v>
      </c>
      <c r="B257" s="36">
        <f>SUMIFS(СВЦЭМ!$F$39:$F$782,СВЦЭМ!$A$39:$A$782,$A257,СВЦЭМ!$B$39:$B$782,B$226)+'СЕТ СН'!$F$15</f>
        <v>178.93541112</v>
      </c>
      <c r="C257" s="36">
        <f>SUMIFS(СВЦЭМ!$F$39:$F$782,СВЦЭМ!$A$39:$A$782,$A257,СВЦЭМ!$B$39:$B$782,C$226)+'СЕТ СН'!$F$15</f>
        <v>194.84772563000001</v>
      </c>
      <c r="D257" s="36">
        <f>SUMIFS(СВЦЭМ!$F$39:$F$782,СВЦЭМ!$A$39:$A$782,$A257,СВЦЭМ!$B$39:$B$782,D$226)+'СЕТ СН'!$F$15</f>
        <v>205.67635963999999</v>
      </c>
      <c r="E257" s="36">
        <f>SUMIFS(СВЦЭМ!$F$39:$F$782,СВЦЭМ!$A$39:$A$782,$A257,СВЦЭМ!$B$39:$B$782,E$226)+'СЕТ СН'!$F$15</f>
        <v>209.17595288999999</v>
      </c>
      <c r="F257" s="36">
        <f>SUMIFS(СВЦЭМ!$F$39:$F$782,СВЦЭМ!$A$39:$A$782,$A257,СВЦЭМ!$B$39:$B$782,F$226)+'СЕТ СН'!$F$15</f>
        <v>211.02309258</v>
      </c>
      <c r="G257" s="36">
        <f>SUMIFS(СВЦЭМ!$F$39:$F$782,СВЦЭМ!$A$39:$A$782,$A257,СВЦЭМ!$B$39:$B$782,G$226)+'СЕТ СН'!$F$15</f>
        <v>210.64102045000001</v>
      </c>
      <c r="H257" s="36">
        <f>SUMIFS(СВЦЭМ!$F$39:$F$782,СВЦЭМ!$A$39:$A$782,$A257,СВЦЭМ!$B$39:$B$782,H$226)+'СЕТ СН'!$F$15</f>
        <v>199.83599305999999</v>
      </c>
      <c r="I257" s="36">
        <f>SUMIFS(СВЦЭМ!$F$39:$F$782,СВЦЭМ!$A$39:$A$782,$A257,СВЦЭМ!$B$39:$B$782,I$226)+'СЕТ СН'!$F$15</f>
        <v>172.07551279</v>
      </c>
      <c r="J257" s="36">
        <f>SUMIFS(СВЦЭМ!$F$39:$F$782,СВЦЭМ!$A$39:$A$782,$A257,СВЦЭМ!$B$39:$B$782,J$226)+'СЕТ СН'!$F$15</f>
        <v>150.00767456</v>
      </c>
      <c r="K257" s="36">
        <f>SUMIFS(СВЦЭМ!$F$39:$F$782,СВЦЭМ!$A$39:$A$782,$A257,СВЦЭМ!$B$39:$B$782,K$226)+'СЕТ СН'!$F$15</f>
        <v>138.45466679</v>
      </c>
      <c r="L257" s="36">
        <f>SUMIFS(СВЦЭМ!$F$39:$F$782,СВЦЭМ!$A$39:$A$782,$A257,СВЦЭМ!$B$39:$B$782,L$226)+'СЕТ СН'!$F$15</f>
        <v>136.61880611999999</v>
      </c>
      <c r="M257" s="36">
        <f>SUMIFS(СВЦЭМ!$F$39:$F$782,СВЦЭМ!$A$39:$A$782,$A257,СВЦЭМ!$B$39:$B$782,M$226)+'СЕТ СН'!$F$15</f>
        <v>136.33532622999999</v>
      </c>
      <c r="N257" s="36">
        <f>SUMIFS(СВЦЭМ!$F$39:$F$782,СВЦЭМ!$A$39:$A$782,$A257,СВЦЭМ!$B$39:$B$782,N$226)+'СЕТ СН'!$F$15</f>
        <v>135.97090600999999</v>
      </c>
      <c r="O257" s="36">
        <f>SUMIFS(СВЦЭМ!$F$39:$F$782,СВЦЭМ!$A$39:$A$782,$A257,СВЦЭМ!$B$39:$B$782,O$226)+'СЕТ СН'!$F$15</f>
        <v>137.99850755</v>
      </c>
      <c r="P257" s="36">
        <f>SUMIFS(СВЦЭМ!$F$39:$F$782,СВЦЭМ!$A$39:$A$782,$A257,СВЦЭМ!$B$39:$B$782,P$226)+'СЕТ СН'!$F$15</f>
        <v>145.18837567</v>
      </c>
      <c r="Q257" s="36">
        <f>SUMIFS(СВЦЭМ!$F$39:$F$782,СВЦЭМ!$A$39:$A$782,$A257,СВЦЭМ!$B$39:$B$782,Q$226)+'СЕТ СН'!$F$15</f>
        <v>145.86248330999999</v>
      </c>
      <c r="R257" s="36">
        <f>SUMIFS(СВЦЭМ!$F$39:$F$782,СВЦЭМ!$A$39:$A$782,$A257,СВЦЭМ!$B$39:$B$782,R$226)+'СЕТ СН'!$F$15</f>
        <v>144.64702352</v>
      </c>
      <c r="S257" s="36">
        <f>SUMIFS(СВЦЭМ!$F$39:$F$782,СВЦЭМ!$A$39:$A$782,$A257,СВЦЭМ!$B$39:$B$782,S$226)+'СЕТ СН'!$F$15</f>
        <v>140.79533559999999</v>
      </c>
      <c r="T257" s="36">
        <f>SUMIFS(СВЦЭМ!$F$39:$F$782,СВЦЭМ!$A$39:$A$782,$A257,СВЦЭМ!$B$39:$B$782,T$226)+'СЕТ СН'!$F$15</f>
        <v>141.41869016999999</v>
      </c>
      <c r="U257" s="36">
        <f>SUMIFS(СВЦЭМ!$F$39:$F$782,СВЦЭМ!$A$39:$A$782,$A257,СВЦЭМ!$B$39:$B$782,U$226)+'СЕТ СН'!$F$15</f>
        <v>141.26791111</v>
      </c>
      <c r="V257" s="36">
        <f>SUMIFS(СВЦЭМ!$F$39:$F$782,СВЦЭМ!$A$39:$A$782,$A257,СВЦЭМ!$B$39:$B$782,V$226)+'СЕТ СН'!$F$15</f>
        <v>145.17750358999999</v>
      </c>
      <c r="W257" s="36">
        <f>SUMIFS(СВЦЭМ!$F$39:$F$782,СВЦЭМ!$A$39:$A$782,$A257,СВЦЭМ!$B$39:$B$782,W$226)+'СЕТ СН'!$F$15</f>
        <v>146.28562231000001</v>
      </c>
      <c r="X257" s="36">
        <f>SUMIFS(СВЦЭМ!$F$39:$F$782,СВЦЭМ!$A$39:$A$782,$A257,СВЦЭМ!$B$39:$B$782,X$226)+'СЕТ СН'!$F$15</f>
        <v>139.74711092999999</v>
      </c>
      <c r="Y257" s="36">
        <f>SUMIFS(СВЦЭМ!$F$39:$F$782,СВЦЭМ!$A$39:$A$782,$A257,СВЦЭМ!$B$39:$B$782,Y$226)+'СЕТ СН'!$F$15</f>
        <v>153.48802416999999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01.08.2021</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44410</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44411</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44412</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44413</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44414</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44415</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44416</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44417</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44418</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44419</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44420</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44421</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44422</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44423</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44424</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44425</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44426</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44427</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44428</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44429</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44430</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44431</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44432</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44433</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44434</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44435</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44436</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44437</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44438</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44439</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01.08.2021</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44410</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44411</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44412</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44413</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44414</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44415</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44416</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44417</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44418</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44419</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44420</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44421</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44422</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44423</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44424</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44425</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44426</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44427</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44428</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44429</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44430</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44431</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44432</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44433</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44434</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44435</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44436</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44437</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44438</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44439</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01.08.2021</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44410</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44411</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44412</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44413</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44414</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44415</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44416</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44417</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44418</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44419</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44420</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44421</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44422</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44423</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44424</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44425</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44426</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44427</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44428</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44429</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44430</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44431</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44432</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44433</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44434</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44435</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44436</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44437</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44438</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44439</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01.08.2021</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44410</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44411</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44412</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44413</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44414</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44415</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44416</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44417</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44418</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44419</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44420</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44421</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44422</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44423</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44424</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44425</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44426</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44427</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44428</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44429</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44430</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44431</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44432</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44433</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44434</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44435</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44436</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44437</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44438</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44439</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01.08.2021</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44410</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44411</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44412</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44413</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44414</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44415</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44416</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44417</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44418</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44419</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44420</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44421</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44422</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44423</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44424</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44425</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44426</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44427</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44428</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44429</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44430</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44431</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44432</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44433</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44434</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44435</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44436</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44437</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44438</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44439</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01.08.2021</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44410</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44411</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44412</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44413</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44414</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44415</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44416</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44417</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44418</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44419</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44420</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44421</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44422</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44423</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44424</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44425</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44426</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44427</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44428</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44429</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44430</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44431</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44432</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44433</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44434</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44435</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44436</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44437</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44438</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44439</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60.133943600000002</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322997.40163934429</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1496084.18</v>
      </c>
      <c r="O479" s="147"/>
      <c r="P479" s="147">
        <f>'СЕТ СН'!$G$7</f>
        <v>1081420.6000000001</v>
      </c>
      <c r="Q479" s="147"/>
      <c r="R479" s="147">
        <f>'СЕТ СН'!$H$7</f>
        <v>1434391.51</v>
      </c>
      <c r="S479" s="147"/>
      <c r="T479" s="147">
        <f>'СЕТ СН'!$I$7</f>
        <v>1327946.8799999999</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44378</v>
      </c>
      <c r="D5" s="54">
        <v>44561</v>
      </c>
      <c r="E5" s="52" t="s">
        <v>20</v>
      </c>
      <c r="F5" s="52">
        <v>2581.11</v>
      </c>
      <c r="G5" s="52">
        <v>2793</v>
      </c>
      <c r="H5" s="52">
        <v>2866.5</v>
      </c>
      <c r="I5" s="52">
        <v>2866.5</v>
      </c>
    </row>
    <row r="6" spans="1:9" ht="60" x14ac:dyDescent="0.2">
      <c r="A6" s="53" t="s">
        <v>145</v>
      </c>
      <c r="B6" s="100" t="s">
        <v>149</v>
      </c>
      <c r="C6" s="54">
        <v>44378</v>
      </c>
      <c r="D6" s="54">
        <v>44561</v>
      </c>
      <c r="E6" s="52" t="s">
        <v>20</v>
      </c>
      <c r="F6" s="52">
        <v>77.33</v>
      </c>
      <c r="G6" s="52">
        <v>628.45000000000005</v>
      </c>
      <c r="H6" s="52">
        <v>432.33</v>
      </c>
      <c r="I6" s="52">
        <v>689.75</v>
      </c>
    </row>
    <row r="7" spans="1:9" ht="60" x14ac:dyDescent="0.2">
      <c r="A7" s="53" t="s">
        <v>146</v>
      </c>
      <c r="B7" s="100" t="s">
        <v>149</v>
      </c>
      <c r="C7" s="54">
        <v>44378</v>
      </c>
      <c r="D7" s="54">
        <v>44561</v>
      </c>
      <c r="E7" s="52" t="s">
        <v>21</v>
      </c>
      <c r="F7" s="52">
        <v>1496084.18</v>
      </c>
      <c r="G7" s="52">
        <v>1081420.6000000001</v>
      </c>
      <c r="H7" s="52">
        <v>1434391.51</v>
      </c>
      <c r="I7" s="52">
        <v>1327946.8799999999</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44409</v>
      </c>
      <c r="D9" s="54">
        <v>44439</v>
      </c>
      <c r="E9" s="91" t="s">
        <v>20</v>
      </c>
      <c r="F9" s="94" t="s">
        <v>159</v>
      </c>
      <c r="G9" s="91"/>
      <c r="H9" s="91"/>
      <c r="I9" s="91"/>
    </row>
    <row r="10" spans="1:9" ht="45" x14ac:dyDescent="0.2">
      <c r="A10" s="53" t="s">
        <v>139</v>
      </c>
      <c r="B10" s="91" t="s">
        <v>151</v>
      </c>
      <c r="C10" s="54">
        <v>44378</v>
      </c>
      <c r="D10" s="54">
        <v>44561</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18" sqref="J1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6.8719798000000001</v>
      </c>
    </row>
    <row r="11" spans="1:4" ht="66" customHeight="1" x14ac:dyDescent="0.2">
      <c r="A11" s="174" t="s">
        <v>93</v>
      </c>
      <c r="B11" s="175"/>
      <c r="C11" s="73"/>
      <c r="D11" s="74">
        <v>800.05739542000003</v>
      </c>
    </row>
    <row r="12" spans="1:4" ht="30" customHeight="1" x14ac:dyDescent="0.2">
      <c r="A12" s="174" t="s">
        <v>94</v>
      </c>
      <c r="B12" s="175"/>
      <c r="C12" s="73"/>
      <c r="D12" s="75">
        <v>322997.40163934429</v>
      </c>
    </row>
    <row r="13" spans="1:4" ht="30" customHeight="1" x14ac:dyDescent="0.2">
      <c r="A13" s="174" t="s">
        <v>95</v>
      </c>
      <c r="B13" s="175"/>
      <c r="C13" s="73"/>
      <c r="D13" s="76"/>
    </row>
    <row r="14" spans="1:4" ht="15" customHeight="1" x14ac:dyDescent="0.2">
      <c r="A14" s="176" t="s">
        <v>96</v>
      </c>
      <c r="B14" s="177"/>
      <c r="C14" s="73"/>
      <c r="D14" s="74">
        <v>912.66054284999996</v>
      </c>
    </row>
    <row r="15" spans="1:4" ht="15" customHeight="1" x14ac:dyDescent="0.2">
      <c r="A15" s="176" t="s">
        <v>97</v>
      </c>
      <c r="B15" s="177"/>
      <c r="C15" s="73"/>
      <c r="D15" s="74">
        <v>1216.13010667</v>
      </c>
    </row>
    <row r="16" spans="1:4" ht="15" customHeight="1" x14ac:dyDescent="0.2">
      <c r="A16" s="176" t="s">
        <v>98</v>
      </c>
      <c r="B16" s="177"/>
      <c r="C16" s="73"/>
      <c r="D16" s="74">
        <v>1731.2760970100001</v>
      </c>
    </row>
    <row r="17" spans="1:4" ht="15" customHeight="1" x14ac:dyDescent="0.2">
      <c r="A17" s="176" t="s">
        <v>99</v>
      </c>
      <c r="B17" s="177"/>
      <c r="C17" s="73"/>
      <c r="D17" s="74">
        <v>1445.5430326600001</v>
      </c>
    </row>
    <row r="18" spans="1:4" ht="52.5" customHeight="1" x14ac:dyDescent="0.2">
      <c r="A18" s="174" t="s">
        <v>100</v>
      </c>
      <c r="B18" s="175"/>
      <c r="C18" s="73"/>
      <c r="D18" s="74">
        <v>60.133943600000002</v>
      </c>
    </row>
    <row r="19" spans="1:4" ht="52.5" customHeight="1" x14ac:dyDescent="0.25">
      <c r="A19" s="174" t="s">
        <v>152</v>
      </c>
      <c r="B19" s="175"/>
      <c r="C19" s="81"/>
      <c r="D19" s="74">
        <v>732.67938375999995</v>
      </c>
    </row>
    <row r="20" spans="1:4" ht="52.5" customHeight="1" x14ac:dyDescent="0.25">
      <c r="A20" s="174" t="s">
        <v>153</v>
      </c>
      <c r="B20" s="175"/>
      <c r="C20" s="81"/>
      <c r="D20" s="103"/>
    </row>
    <row r="21" spans="1:4" ht="52.5" customHeight="1" x14ac:dyDescent="0.25">
      <c r="A21" s="176" t="s">
        <v>154</v>
      </c>
      <c r="B21" s="177"/>
      <c r="C21" s="81"/>
      <c r="D21" s="74">
        <v>844.33505366999998</v>
      </c>
    </row>
    <row r="22" spans="1:4" ht="52.5" customHeight="1" x14ac:dyDescent="0.25">
      <c r="A22" s="176" t="s">
        <v>155</v>
      </c>
      <c r="B22" s="177"/>
      <c r="C22" s="81"/>
      <c r="D22" s="74">
        <v>681.85212414</v>
      </c>
    </row>
    <row r="23" spans="1:4" ht="52.5" customHeight="1" x14ac:dyDescent="0.25">
      <c r="A23" s="176" t="s">
        <v>156</v>
      </c>
      <c r="B23" s="177"/>
      <c r="C23" s="81"/>
      <c r="D23" s="74">
        <v>670.00235753000004</v>
      </c>
    </row>
    <row r="24" spans="1:4" ht="52.5" customHeight="1" x14ac:dyDescent="0.25">
      <c r="A24" s="176" t="s">
        <v>157</v>
      </c>
      <c r="B24" s="177"/>
      <c r="C24" s="81"/>
      <c r="D24" s="74">
        <v>676.57623797999997</v>
      </c>
    </row>
    <row r="25" spans="1:4" ht="15" customHeight="1" x14ac:dyDescent="0.2">
      <c r="A25" s="69" t="s">
        <v>101</v>
      </c>
      <c r="B25" s="70"/>
      <c r="C25" s="77"/>
      <c r="D25" s="78"/>
    </row>
    <row r="26" spans="1:4" ht="30" customHeight="1" x14ac:dyDescent="0.2">
      <c r="A26" s="174" t="s">
        <v>102</v>
      </c>
      <c r="B26" s="175"/>
      <c r="C26" s="73"/>
      <c r="D26" s="79">
        <v>1704.598</v>
      </c>
    </row>
    <row r="27" spans="1:4" ht="30" customHeight="1" x14ac:dyDescent="0.2">
      <c r="A27" s="174" t="s">
        <v>103</v>
      </c>
      <c r="B27" s="175"/>
      <c r="C27" s="80"/>
      <c r="D27" s="79">
        <v>2.44</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1.4469816848929999E-3</v>
      </c>
    </row>
    <row r="32" spans="1:4" ht="15" customHeight="1" x14ac:dyDescent="0.25">
      <c r="A32" s="176" t="s">
        <v>98</v>
      </c>
      <c r="B32" s="177"/>
      <c r="C32" s="81"/>
      <c r="D32" s="82">
        <v>3.078699176133E-3</v>
      </c>
    </row>
    <row r="33" spans="1:6" ht="15" customHeight="1" x14ac:dyDescent="0.25">
      <c r="A33" s="176" t="s">
        <v>99</v>
      </c>
      <c r="B33" s="177"/>
      <c r="C33" s="81"/>
      <c r="D33" s="82">
        <v>2.1736399828600002E-3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867.46528709999995</v>
      </c>
      <c r="D39" s="84">
        <v>802.83784624999998</v>
      </c>
      <c r="E39" s="84">
        <v>179.92784062999999</v>
      </c>
      <c r="F39" s="84">
        <v>179.92784062999999</v>
      </c>
    </row>
    <row r="40" spans="1:6" ht="12.75" customHeight="1" x14ac:dyDescent="0.2">
      <c r="A40" s="83" t="s">
        <v>161</v>
      </c>
      <c r="B40" s="83">
        <v>2</v>
      </c>
      <c r="C40" s="84">
        <v>945.29416800000001</v>
      </c>
      <c r="D40" s="84">
        <v>878.24120688999994</v>
      </c>
      <c r="E40" s="84">
        <v>196.82684946000001</v>
      </c>
      <c r="F40" s="84">
        <v>196.82684946000001</v>
      </c>
    </row>
    <row r="41" spans="1:6" ht="12.75" customHeight="1" x14ac:dyDescent="0.2">
      <c r="A41" s="83" t="s">
        <v>161</v>
      </c>
      <c r="B41" s="83">
        <v>3</v>
      </c>
      <c r="C41" s="84">
        <v>1007.15792662</v>
      </c>
      <c r="D41" s="84">
        <v>940.27469739000003</v>
      </c>
      <c r="E41" s="84">
        <v>210.72947257000001</v>
      </c>
      <c r="F41" s="84">
        <v>210.72947257000001</v>
      </c>
    </row>
    <row r="42" spans="1:6" ht="12.75" customHeight="1" x14ac:dyDescent="0.2">
      <c r="A42" s="83" t="s">
        <v>161</v>
      </c>
      <c r="B42" s="83">
        <v>4</v>
      </c>
      <c r="C42" s="84">
        <v>1031.18376704</v>
      </c>
      <c r="D42" s="84">
        <v>962.67822960000001</v>
      </c>
      <c r="E42" s="84">
        <v>215.75043563</v>
      </c>
      <c r="F42" s="84">
        <v>215.75043563</v>
      </c>
    </row>
    <row r="43" spans="1:6" ht="12.75" customHeight="1" x14ac:dyDescent="0.2">
      <c r="A43" s="83" t="s">
        <v>161</v>
      </c>
      <c r="B43" s="83">
        <v>5</v>
      </c>
      <c r="C43" s="84">
        <v>1029.778757</v>
      </c>
      <c r="D43" s="84">
        <v>963.91431576000002</v>
      </c>
      <c r="E43" s="84">
        <v>216.02746083</v>
      </c>
      <c r="F43" s="84">
        <v>216.02746083</v>
      </c>
    </row>
    <row r="44" spans="1:6" ht="12.75" customHeight="1" x14ac:dyDescent="0.2">
      <c r="A44" s="83" t="s">
        <v>161</v>
      </c>
      <c r="B44" s="83">
        <v>6</v>
      </c>
      <c r="C44" s="84">
        <v>1025.4484964200001</v>
      </c>
      <c r="D44" s="84">
        <v>958.31552418000001</v>
      </c>
      <c r="E44" s="84">
        <v>214.77268878999999</v>
      </c>
      <c r="F44" s="84">
        <v>214.77268878999999</v>
      </c>
    </row>
    <row r="45" spans="1:6" ht="12.75" customHeight="1" x14ac:dyDescent="0.2">
      <c r="A45" s="83" t="s">
        <v>161</v>
      </c>
      <c r="B45" s="83">
        <v>7</v>
      </c>
      <c r="C45" s="84">
        <v>1001.3038820199999</v>
      </c>
      <c r="D45" s="84">
        <v>933.49182429999996</v>
      </c>
      <c r="E45" s="84">
        <v>209.20933034000001</v>
      </c>
      <c r="F45" s="84">
        <v>209.20933034000001</v>
      </c>
    </row>
    <row r="46" spans="1:6" ht="12.75" customHeight="1" x14ac:dyDescent="0.2">
      <c r="A46" s="83" t="s">
        <v>161</v>
      </c>
      <c r="B46" s="83">
        <v>8</v>
      </c>
      <c r="C46" s="84">
        <v>935.16463809000004</v>
      </c>
      <c r="D46" s="84">
        <v>868.37374206000004</v>
      </c>
      <c r="E46" s="84">
        <v>194.61540459</v>
      </c>
      <c r="F46" s="84">
        <v>194.61540459</v>
      </c>
    </row>
    <row r="47" spans="1:6" ht="12.75" customHeight="1" x14ac:dyDescent="0.2">
      <c r="A47" s="83" t="s">
        <v>161</v>
      </c>
      <c r="B47" s="83">
        <v>9</v>
      </c>
      <c r="C47" s="84">
        <v>858.60654007000005</v>
      </c>
      <c r="D47" s="84">
        <v>792.17762708999999</v>
      </c>
      <c r="E47" s="84">
        <v>177.53872777999999</v>
      </c>
      <c r="F47" s="84">
        <v>177.53872777999999</v>
      </c>
    </row>
    <row r="48" spans="1:6" ht="12.75" customHeight="1" x14ac:dyDescent="0.2">
      <c r="A48" s="83" t="s">
        <v>161</v>
      </c>
      <c r="B48" s="83">
        <v>10</v>
      </c>
      <c r="C48" s="84">
        <v>804.59441883</v>
      </c>
      <c r="D48" s="84">
        <v>738.28961995999998</v>
      </c>
      <c r="E48" s="84">
        <v>165.46162802000001</v>
      </c>
      <c r="F48" s="84">
        <v>165.46162802000001</v>
      </c>
    </row>
    <row r="49" spans="1:6" ht="12.75" customHeight="1" x14ac:dyDescent="0.2">
      <c r="A49" s="83" t="s">
        <v>161</v>
      </c>
      <c r="B49" s="83">
        <v>11</v>
      </c>
      <c r="C49" s="84">
        <v>824.18480449000003</v>
      </c>
      <c r="D49" s="84">
        <v>758.60256262999997</v>
      </c>
      <c r="E49" s="84">
        <v>170.01405904000001</v>
      </c>
      <c r="F49" s="84">
        <v>170.01405904000001</v>
      </c>
    </row>
    <row r="50" spans="1:6" ht="12.75" customHeight="1" x14ac:dyDescent="0.2">
      <c r="A50" s="83" t="s">
        <v>161</v>
      </c>
      <c r="B50" s="83">
        <v>12</v>
      </c>
      <c r="C50" s="84">
        <v>810.43733409000004</v>
      </c>
      <c r="D50" s="84">
        <v>744.13087639000003</v>
      </c>
      <c r="E50" s="84">
        <v>166.77074002000001</v>
      </c>
      <c r="F50" s="84">
        <v>166.77074002000001</v>
      </c>
    </row>
    <row r="51" spans="1:6" ht="12.75" customHeight="1" x14ac:dyDescent="0.2">
      <c r="A51" s="83" t="s">
        <v>161</v>
      </c>
      <c r="B51" s="83">
        <v>13</v>
      </c>
      <c r="C51" s="84">
        <v>823.39314936000005</v>
      </c>
      <c r="D51" s="84">
        <v>756.86840843000004</v>
      </c>
      <c r="E51" s="84">
        <v>169.62540942000001</v>
      </c>
      <c r="F51" s="84">
        <v>169.62540942000001</v>
      </c>
    </row>
    <row r="52" spans="1:6" ht="12.75" customHeight="1" x14ac:dyDescent="0.2">
      <c r="A52" s="83" t="s">
        <v>161</v>
      </c>
      <c r="B52" s="83">
        <v>14</v>
      </c>
      <c r="C52" s="84">
        <v>833.31159531000003</v>
      </c>
      <c r="D52" s="84">
        <v>766.15587964999997</v>
      </c>
      <c r="E52" s="84">
        <v>171.70686914000001</v>
      </c>
      <c r="F52" s="84">
        <v>171.70686914000001</v>
      </c>
    </row>
    <row r="53" spans="1:6" ht="12.75" customHeight="1" x14ac:dyDescent="0.2">
      <c r="A53" s="83" t="s">
        <v>161</v>
      </c>
      <c r="B53" s="83">
        <v>15</v>
      </c>
      <c r="C53" s="84">
        <v>842.54360323000003</v>
      </c>
      <c r="D53" s="84">
        <v>776.31249844000001</v>
      </c>
      <c r="E53" s="84">
        <v>173.98311770000001</v>
      </c>
      <c r="F53" s="84">
        <v>173.98311770000001</v>
      </c>
    </row>
    <row r="54" spans="1:6" ht="12.75" customHeight="1" x14ac:dyDescent="0.2">
      <c r="A54" s="83" t="s">
        <v>161</v>
      </c>
      <c r="B54" s="83">
        <v>16</v>
      </c>
      <c r="C54" s="84">
        <v>851.36883393000005</v>
      </c>
      <c r="D54" s="84">
        <v>784.33566249</v>
      </c>
      <c r="E54" s="84">
        <v>175.78122748000001</v>
      </c>
      <c r="F54" s="84">
        <v>175.78122748000001</v>
      </c>
    </row>
    <row r="55" spans="1:6" ht="12.75" customHeight="1" x14ac:dyDescent="0.2">
      <c r="A55" s="83" t="s">
        <v>161</v>
      </c>
      <c r="B55" s="83">
        <v>17</v>
      </c>
      <c r="C55" s="84">
        <v>837.81175207000001</v>
      </c>
      <c r="D55" s="84">
        <v>769.80256737000002</v>
      </c>
      <c r="E55" s="84">
        <v>172.52414582</v>
      </c>
      <c r="F55" s="84">
        <v>172.52414582</v>
      </c>
    </row>
    <row r="56" spans="1:6" ht="12.75" customHeight="1" x14ac:dyDescent="0.2">
      <c r="A56" s="83" t="s">
        <v>161</v>
      </c>
      <c r="B56" s="83">
        <v>18</v>
      </c>
      <c r="C56" s="84">
        <v>822.24355654999999</v>
      </c>
      <c r="D56" s="84">
        <v>755.11565790999998</v>
      </c>
      <c r="E56" s="84">
        <v>169.23259209</v>
      </c>
      <c r="F56" s="84">
        <v>169.23259209</v>
      </c>
    </row>
    <row r="57" spans="1:6" ht="12.75" customHeight="1" x14ac:dyDescent="0.2">
      <c r="A57" s="83" t="s">
        <v>161</v>
      </c>
      <c r="B57" s="83">
        <v>19</v>
      </c>
      <c r="C57" s="84">
        <v>809.62950640999998</v>
      </c>
      <c r="D57" s="84">
        <v>742.55811652</v>
      </c>
      <c r="E57" s="84">
        <v>166.41826126000001</v>
      </c>
      <c r="F57" s="84">
        <v>166.41826126000001</v>
      </c>
    </row>
    <row r="58" spans="1:6" ht="12.75" customHeight="1" x14ac:dyDescent="0.2">
      <c r="A58" s="83" t="s">
        <v>161</v>
      </c>
      <c r="B58" s="83">
        <v>20</v>
      </c>
      <c r="C58" s="84">
        <v>795.73563935000004</v>
      </c>
      <c r="D58" s="84">
        <v>728.13061900000002</v>
      </c>
      <c r="E58" s="84">
        <v>163.18484559000001</v>
      </c>
      <c r="F58" s="84">
        <v>163.18484559000001</v>
      </c>
    </row>
    <row r="59" spans="1:6" ht="12.75" customHeight="1" x14ac:dyDescent="0.2">
      <c r="A59" s="83" t="s">
        <v>161</v>
      </c>
      <c r="B59" s="83">
        <v>21</v>
      </c>
      <c r="C59" s="84">
        <v>781.21587552000005</v>
      </c>
      <c r="D59" s="84">
        <v>714.58304338000005</v>
      </c>
      <c r="E59" s="84">
        <v>160.14863342999999</v>
      </c>
      <c r="F59" s="84">
        <v>160.14863342999999</v>
      </c>
    </row>
    <row r="60" spans="1:6" ht="12.75" customHeight="1" x14ac:dyDescent="0.2">
      <c r="A60" s="83" t="s">
        <v>161</v>
      </c>
      <c r="B60" s="83">
        <v>22</v>
      </c>
      <c r="C60" s="84">
        <v>790.10777747999998</v>
      </c>
      <c r="D60" s="84">
        <v>724.63222561999999</v>
      </c>
      <c r="E60" s="84">
        <v>162.40080387</v>
      </c>
      <c r="F60" s="84">
        <v>162.40080387</v>
      </c>
    </row>
    <row r="61" spans="1:6" ht="12.75" customHeight="1" x14ac:dyDescent="0.2">
      <c r="A61" s="83" t="s">
        <v>161</v>
      </c>
      <c r="B61" s="83">
        <v>23</v>
      </c>
      <c r="C61" s="84">
        <v>773.38172036000003</v>
      </c>
      <c r="D61" s="84">
        <v>707.18577733999996</v>
      </c>
      <c r="E61" s="84">
        <v>158.49079666</v>
      </c>
      <c r="F61" s="84">
        <v>158.49079666</v>
      </c>
    </row>
    <row r="62" spans="1:6" ht="12.75" customHeight="1" x14ac:dyDescent="0.2">
      <c r="A62" s="83" t="s">
        <v>161</v>
      </c>
      <c r="B62" s="83">
        <v>24</v>
      </c>
      <c r="C62" s="84">
        <v>812.59376851000002</v>
      </c>
      <c r="D62" s="84">
        <v>745.50422723999998</v>
      </c>
      <c r="E62" s="84">
        <v>167.07852826000001</v>
      </c>
      <c r="F62" s="84">
        <v>167.07852826000001</v>
      </c>
    </row>
    <row r="63" spans="1:6" ht="12.75" customHeight="1" x14ac:dyDescent="0.2">
      <c r="A63" s="83" t="s">
        <v>162</v>
      </c>
      <c r="B63" s="83">
        <v>1</v>
      </c>
      <c r="C63" s="84">
        <v>868.55632844000002</v>
      </c>
      <c r="D63" s="84">
        <v>802.09882826</v>
      </c>
      <c r="E63" s="84">
        <v>179.76221576</v>
      </c>
      <c r="F63" s="84">
        <v>179.76221576</v>
      </c>
    </row>
    <row r="64" spans="1:6" ht="12.75" customHeight="1" x14ac:dyDescent="0.2">
      <c r="A64" s="83" t="s">
        <v>162</v>
      </c>
      <c r="B64" s="83">
        <v>2</v>
      </c>
      <c r="C64" s="84">
        <v>901.76141981000001</v>
      </c>
      <c r="D64" s="84">
        <v>834.04510902000004</v>
      </c>
      <c r="E64" s="84">
        <v>186.92184997999999</v>
      </c>
      <c r="F64" s="84">
        <v>186.92184997999999</v>
      </c>
    </row>
    <row r="65" spans="1:6" ht="12.75" customHeight="1" x14ac:dyDescent="0.2">
      <c r="A65" s="83" t="s">
        <v>162</v>
      </c>
      <c r="B65" s="83">
        <v>3</v>
      </c>
      <c r="C65" s="84">
        <v>950.72998060999998</v>
      </c>
      <c r="D65" s="84">
        <v>882.06094703999997</v>
      </c>
      <c r="E65" s="84">
        <v>197.68290974999999</v>
      </c>
      <c r="F65" s="84">
        <v>197.68290974999999</v>
      </c>
    </row>
    <row r="66" spans="1:6" ht="12.75" customHeight="1" x14ac:dyDescent="0.2">
      <c r="A66" s="83" t="s">
        <v>162</v>
      </c>
      <c r="B66" s="83">
        <v>4</v>
      </c>
      <c r="C66" s="84">
        <v>974.67615182999998</v>
      </c>
      <c r="D66" s="84">
        <v>905.31624213999999</v>
      </c>
      <c r="E66" s="84">
        <v>202.89476547999999</v>
      </c>
      <c r="F66" s="84">
        <v>202.89476547999999</v>
      </c>
    </row>
    <row r="67" spans="1:6" ht="12.75" customHeight="1" x14ac:dyDescent="0.2">
      <c r="A67" s="83" t="s">
        <v>162</v>
      </c>
      <c r="B67" s="83">
        <v>5</v>
      </c>
      <c r="C67" s="84">
        <v>971.07234300000005</v>
      </c>
      <c r="D67" s="84">
        <v>903.27016484000001</v>
      </c>
      <c r="E67" s="84">
        <v>202.43620928000001</v>
      </c>
      <c r="F67" s="84">
        <v>202.43620928000001</v>
      </c>
    </row>
    <row r="68" spans="1:6" ht="12.75" customHeight="1" x14ac:dyDescent="0.2">
      <c r="A68" s="83" t="s">
        <v>162</v>
      </c>
      <c r="B68" s="83">
        <v>6</v>
      </c>
      <c r="C68" s="84">
        <v>951.35934595000003</v>
      </c>
      <c r="D68" s="84">
        <v>883.46442926999998</v>
      </c>
      <c r="E68" s="84">
        <v>197.99745088</v>
      </c>
      <c r="F68" s="84">
        <v>197.99745088</v>
      </c>
    </row>
    <row r="69" spans="1:6" ht="12.75" customHeight="1" x14ac:dyDescent="0.2">
      <c r="A69" s="83" t="s">
        <v>162</v>
      </c>
      <c r="B69" s="83">
        <v>7</v>
      </c>
      <c r="C69" s="84">
        <v>914.29095050000001</v>
      </c>
      <c r="D69" s="84">
        <v>851.28528827000002</v>
      </c>
      <c r="E69" s="84">
        <v>190.78562923999999</v>
      </c>
      <c r="F69" s="84">
        <v>190.78562923999999</v>
      </c>
    </row>
    <row r="70" spans="1:6" ht="12.75" customHeight="1" x14ac:dyDescent="0.2">
      <c r="A70" s="83" t="s">
        <v>162</v>
      </c>
      <c r="B70" s="83">
        <v>8</v>
      </c>
      <c r="C70" s="84">
        <v>861.50969883000005</v>
      </c>
      <c r="D70" s="84">
        <v>793.0297683</v>
      </c>
      <c r="E70" s="84">
        <v>177.72970523000001</v>
      </c>
      <c r="F70" s="84">
        <v>177.72970523000001</v>
      </c>
    </row>
    <row r="71" spans="1:6" ht="12.75" customHeight="1" x14ac:dyDescent="0.2">
      <c r="A71" s="83" t="s">
        <v>162</v>
      </c>
      <c r="B71" s="83">
        <v>9</v>
      </c>
      <c r="C71" s="84">
        <v>793.48217168999997</v>
      </c>
      <c r="D71" s="84">
        <v>727.76220708000005</v>
      </c>
      <c r="E71" s="84">
        <v>163.10227902</v>
      </c>
      <c r="F71" s="84">
        <v>163.10227902</v>
      </c>
    </row>
    <row r="72" spans="1:6" ht="12.75" customHeight="1" x14ac:dyDescent="0.2">
      <c r="A72" s="83" t="s">
        <v>162</v>
      </c>
      <c r="B72" s="83">
        <v>10</v>
      </c>
      <c r="C72" s="84">
        <v>759.86117422999996</v>
      </c>
      <c r="D72" s="84">
        <v>693.27736414000003</v>
      </c>
      <c r="E72" s="84">
        <v>155.37371546</v>
      </c>
      <c r="F72" s="84">
        <v>155.37371546</v>
      </c>
    </row>
    <row r="73" spans="1:6" ht="12.75" customHeight="1" x14ac:dyDescent="0.2">
      <c r="A73" s="83" t="s">
        <v>162</v>
      </c>
      <c r="B73" s="83">
        <v>11</v>
      </c>
      <c r="C73" s="84">
        <v>780.26434409000001</v>
      </c>
      <c r="D73" s="84">
        <v>715.97794499999998</v>
      </c>
      <c r="E73" s="84">
        <v>160.46125151999999</v>
      </c>
      <c r="F73" s="84">
        <v>160.46125151999999</v>
      </c>
    </row>
    <row r="74" spans="1:6" ht="12.75" customHeight="1" x14ac:dyDescent="0.2">
      <c r="A74" s="83" t="s">
        <v>162</v>
      </c>
      <c r="B74" s="83">
        <v>12</v>
      </c>
      <c r="C74" s="84">
        <v>795.31306144999996</v>
      </c>
      <c r="D74" s="84">
        <v>728.41620355999999</v>
      </c>
      <c r="E74" s="84">
        <v>163.24884931</v>
      </c>
      <c r="F74" s="84">
        <v>163.24884931</v>
      </c>
    </row>
    <row r="75" spans="1:6" ht="12.75" customHeight="1" x14ac:dyDescent="0.2">
      <c r="A75" s="83" t="s">
        <v>162</v>
      </c>
      <c r="B75" s="83">
        <v>13</v>
      </c>
      <c r="C75" s="84">
        <v>792.73459689000003</v>
      </c>
      <c r="D75" s="84">
        <v>725.80792579000001</v>
      </c>
      <c r="E75" s="84">
        <v>162.66429567</v>
      </c>
      <c r="F75" s="84">
        <v>162.66429567</v>
      </c>
    </row>
    <row r="76" spans="1:6" ht="12.75" customHeight="1" x14ac:dyDescent="0.2">
      <c r="A76" s="83" t="s">
        <v>162</v>
      </c>
      <c r="B76" s="83">
        <v>14</v>
      </c>
      <c r="C76" s="84">
        <v>795.08304405000001</v>
      </c>
      <c r="D76" s="84">
        <v>727.25512880999997</v>
      </c>
      <c r="E76" s="84">
        <v>162.98863528000001</v>
      </c>
      <c r="F76" s="84">
        <v>162.98863528000001</v>
      </c>
    </row>
    <row r="77" spans="1:6" ht="12.75" customHeight="1" x14ac:dyDescent="0.2">
      <c r="A77" s="83" t="s">
        <v>162</v>
      </c>
      <c r="B77" s="83">
        <v>15</v>
      </c>
      <c r="C77" s="84">
        <v>795.91103323000004</v>
      </c>
      <c r="D77" s="84">
        <v>729.99748801999999</v>
      </c>
      <c r="E77" s="84">
        <v>163.60323855999999</v>
      </c>
      <c r="F77" s="84">
        <v>163.60323855999999</v>
      </c>
    </row>
    <row r="78" spans="1:6" ht="12.75" customHeight="1" x14ac:dyDescent="0.2">
      <c r="A78" s="83" t="s">
        <v>162</v>
      </c>
      <c r="B78" s="83">
        <v>16</v>
      </c>
      <c r="C78" s="84">
        <v>801.25349525000001</v>
      </c>
      <c r="D78" s="84">
        <v>733.61227346999999</v>
      </c>
      <c r="E78" s="84">
        <v>164.41336545999999</v>
      </c>
      <c r="F78" s="84">
        <v>164.41336545999999</v>
      </c>
    </row>
    <row r="79" spans="1:6" ht="12.75" customHeight="1" x14ac:dyDescent="0.2">
      <c r="A79" s="83" t="s">
        <v>162</v>
      </c>
      <c r="B79" s="83">
        <v>17</v>
      </c>
      <c r="C79" s="84">
        <v>790.57032246000006</v>
      </c>
      <c r="D79" s="84">
        <v>726.84916041999998</v>
      </c>
      <c r="E79" s="84">
        <v>162.89765176</v>
      </c>
      <c r="F79" s="84">
        <v>162.89765176</v>
      </c>
    </row>
    <row r="80" spans="1:6" ht="12.75" customHeight="1" x14ac:dyDescent="0.2">
      <c r="A80" s="83" t="s">
        <v>162</v>
      </c>
      <c r="B80" s="83">
        <v>18</v>
      </c>
      <c r="C80" s="84">
        <v>810.23519352000005</v>
      </c>
      <c r="D80" s="84">
        <v>742.53550503999998</v>
      </c>
      <c r="E80" s="84">
        <v>166.41319369000001</v>
      </c>
      <c r="F80" s="84">
        <v>166.41319369000001</v>
      </c>
    </row>
    <row r="81" spans="1:6" ht="12.75" customHeight="1" x14ac:dyDescent="0.2">
      <c r="A81" s="83" t="s">
        <v>162</v>
      </c>
      <c r="B81" s="83">
        <v>19</v>
      </c>
      <c r="C81" s="84">
        <v>846.02037734999999</v>
      </c>
      <c r="D81" s="84">
        <v>777.98464670999999</v>
      </c>
      <c r="E81" s="84">
        <v>174.35787087</v>
      </c>
      <c r="F81" s="84">
        <v>174.35787087</v>
      </c>
    </row>
    <row r="82" spans="1:6" ht="12.75" customHeight="1" x14ac:dyDescent="0.2">
      <c r="A82" s="83" t="s">
        <v>162</v>
      </c>
      <c r="B82" s="83">
        <v>20</v>
      </c>
      <c r="C82" s="84">
        <v>841.20558493999999</v>
      </c>
      <c r="D82" s="84">
        <v>777.36450716000002</v>
      </c>
      <c r="E82" s="84">
        <v>174.21888842000001</v>
      </c>
      <c r="F82" s="84">
        <v>174.21888842000001</v>
      </c>
    </row>
    <row r="83" spans="1:6" ht="12.75" customHeight="1" x14ac:dyDescent="0.2">
      <c r="A83" s="83" t="s">
        <v>162</v>
      </c>
      <c r="B83" s="83">
        <v>21</v>
      </c>
      <c r="C83" s="84">
        <v>812.33216786000003</v>
      </c>
      <c r="D83" s="84">
        <v>744.66403133999995</v>
      </c>
      <c r="E83" s="84">
        <v>166.89022793000001</v>
      </c>
      <c r="F83" s="84">
        <v>166.89022793000001</v>
      </c>
    </row>
    <row r="84" spans="1:6" ht="12.75" customHeight="1" x14ac:dyDescent="0.2">
      <c r="A84" s="83" t="s">
        <v>162</v>
      </c>
      <c r="B84" s="83">
        <v>22</v>
      </c>
      <c r="C84" s="84">
        <v>818.27021282999999</v>
      </c>
      <c r="D84" s="84">
        <v>752.29674523000006</v>
      </c>
      <c r="E84" s="84">
        <v>168.60083205000001</v>
      </c>
      <c r="F84" s="84">
        <v>168.60083205000001</v>
      </c>
    </row>
    <row r="85" spans="1:6" ht="12.75" customHeight="1" x14ac:dyDescent="0.2">
      <c r="A85" s="83" t="s">
        <v>162</v>
      </c>
      <c r="B85" s="83">
        <v>23</v>
      </c>
      <c r="C85" s="84">
        <v>824.37925006</v>
      </c>
      <c r="D85" s="84">
        <v>757.25235657999997</v>
      </c>
      <c r="E85" s="84">
        <v>169.71145788000001</v>
      </c>
      <c r="F85" s="84">
        <v>169.71145788000001</v>
      </c>
    </row>
    <row r="86" spans="1:6" ht="12.75" customHeight="1" x14ac:dyDescent="0.2">
      <c r="A86" s="83" t="s">
        <v>162</v>
      </c>
      <c r="B86" s="83">
        <v>24</v>
      </c>
      <c r="C86" s="84">
        <v>794.97411705000002</v>
      </c>
      <c r="D86" s="84">
        <v>728.39720494999995</v>
      </c>
      <c r="E86" s="84">
        <v>163.24459143999999</v>
      </c>
      <c r="F86" s="84">
        <v>163.24459143999999</v>
      </c>
    </row>
    <row r="87" spans="1:6" ht="12.75" customHeight="1" x14ac:dyDescent="0.2">
      <c r="A87" s="83" t="s">
        <v>163</v>
      </c>
      <c r="B87" s="83">
        <v>1</v>
      </c>
      <c r="C87" s="84">
        <v>940.93295361000003</v>
      </c>
      <c r="D87" s="84">
        <v>874.29193142999998</v>
      </c>
      <c r="E87" s="84">
        <v>195.94175838999999</v>
      </c>
      <c r="F87" s="84">
        <v>195.94175838999999</v>
      </c>
    </row>
    <row r="88" spans="1:6" ht="12.75" customHeight="1" x14ac:dyDescent="0.2">
      <c r="A88" s="83" t="s">
        <v>163</v>
      </c>
      <c r="B88" s="83">
        <v>2</v>
      </c>
      <c r="C88" s="84">
        <v>1016.44341331</v>
      </c>
      <c r="D88" s="84">
        <v>946.46971567000003</v>
      </c>
      <c r="E88" s="84">
        <v>212.11786782999999</v>
      </c>
      <c r="F88" s="84">
        <v>212.11786782999999</v>
      </c>
    </row>
    <row r="89" spans="1:6" ht="12.75" customHeight="1" x14ac:dyDescent="0.2">
      <c r="A89" s="83" t="s">
        <v>163</v>
      </c>
      <c r="B89" s="83">
        <v>3</v>
      </c>
      <c r="C89" s="84">
        <v>1078.7112165599999</v>
      </c>
      <c r="D89" s="84">
        <v>1008.89276221</v>
      </c>
      <c r="E89" s="84">
        <v>226.10779621</v>
      </c>
      <c r="F89" s="84">
        <v>226.10779621</v>
      </c>
    </row>
    <row r="90" spans="1:6" ht="12.75" customHeight="1" x14ac:dyDescent="0.2">
      <c r="A90" s="83" t="s">
        <v>163</v>
      </c>
      <c r="B90" s="83">
        <v>4</v>
      </c>
      <c r="C90" s="84">
        <v>1107.64252605</v>
      </c>
      <c r="D90" s="84">
        <v>1036.6060000499999</v>
      </c>
      <c r="E90" s="84">
        <v>232.31874286999999</v>
      </c>
      <c r="F90" s="84">
        <v>232.31874286999999</v>
      </c>
    </row>
    <row r="91" spans="1:6" ht="12.75" customHeight="1" x14ac:dyDescent="0.2">
      <c r="A91" s="83" t="s">
        <v>163</v>
      </c>
      <c r="B91" s="83">
        <v>5</v>
      </c>
      <c r="C91" s="84">
        <v>1106.8078183800001</v>
      </c>
      <c r="D91" s="84">
        <v>1037.22110256</v>
      </c>
      <c r="E91" s="84">
        <v>232.45659644</v>
      </c>
      <c r="F91" s="84">
        <v>232.45659644</v>
      </c>
    </row>
    <row r="92" spans="1:6" ht="12.75" customHeight="1" x14ac:dyDescent="0.2">
      <c r="A92" s="83" t="s">
        <v>163</v>
      </c>
      <c r="B92" s="83">
        <v>6</v>
      </c>
      <c r="C92" s="84">
        <v>1083.7156658199999</v>
      </c>
      <c r="D92" s="84">
        <v>1014.07909531</v>
      </c>
      <c r="E92" s="84">
        <v>227.27013020000001</v>
      </c>
      <c r="F92" s="84">
        <v>227.27013020000001</v>
      </c>
    </row>
    <row r="93" spans="1:6" ht="12.75" customHeight="1" x14ac:dyDescent="0.2">
      <c r="A93" s="83" t="s">
        <v>163</v>
      </c>
      <c r="B93" s="83">
        <v>7</v>
      </c>
      <c r="C93" s="84">
        <v>1027.71201503</v>
      </c>
      <c r="D93" s="84">
        <v>957.80497861000003</v>
      </c>
      <c r="E93" s="84">
        <v>214.65826798000001</v>
      </c>
      <c r="F93" s="84">
        <v>214.65826798000001</v>
      </c>
    </row>
    <row r="94" spans="1:6" ht="12.75" customHeight="1" x14ac:dyDescent="0.2">
      <c r="A94" s="83" t="s">
        <v>163</v>
      </c>
      <c r="B94" s="83">
        <v>8</v>
      </c>
      <c r="C94" s="84">
        <v>924.68322515</v>
      </c>
      <c r="D94" s="84">
        <v>863.4719814</v>
      </c>
      <c r="E94" s="84">
        <v>193.51684749</v>
      </c>
      <c r="F94" s="84">
        <v>193.51684749</v>
      </c>
    </row>
    <row r="95" spans="1:6" ht="12.75" customHeight="1" x14ac:dyDescent="0.2">
      <c r="A95" s="83" t="s">
        <v>163</v>
      </c>
      <c r="B95" s="83">
        <v>9</v>
      </c>
      <c r="C95" s="84">
        <v>843.56811216999995</v>
      </c>
      <c r="D95" s="84">
        <v>776.05012353999996</v>
      </c>
      <c r="E95" s="84">
        <v>173.9243156</v>
      </c>
      <c r="F95" s="84">
        <v>173.9243156</v>
      </c>
    </row>
    <row r="96" spans="1:6" ht="12.75" customHeight="1" x14ac:dyDescent="0.2">
      <c r="A96" s="83" t="s">
        <v>163</v>
      </c>
      <c r="B96" s="83">
        <v>10</v>
      </c>
      <c r="C96" s="84">
        <v>798.30218321999996</v>
      </c>
      <c r="D96" s="84">
        <v>729.52189522000003</v>
      </c>
      <c r="E96" s="84">
        <v>163.49665117000001</v>
      </c>
      <c r="F96" s="84">
        <v>163.49665117000001</v>
      </c>
    </row>
    <row r="97" spans="1:6" ht="12.75" customHeight="1" x14ac:dyDescent="0.2">
      <c r="A97" s="83" t="s">
        <v>163</v>
      </c>
      <c r="B97" s="83">
        <v>11</v>
      </c>
      <c r="C97" s="84">
        <v>809.80585888999997</v>
      </c>
      <c r="D97" s="84">
        <v>740.93033976000004</v>
      </c>
      <c r="E97" s="84">
        <v>166.0534524</v>
      </c>
      <c r="F97" s="84">
        <v>166.0534524</v>
      </c>
    </row>
    <row r="98" spans="1:6" ht="12.75" customHeight="1" x14ac:dyDescent="0.2">
      <c r="A98" s="83" t="s">
        <v>163</v>
      </c>
      <c r="B98" s="83">
        <v>12</v>
      </c>
      <c r="C98" s="84">
        <v>824.43491238000001</v>
      </c>
      <c r="D98" s="84">
        <v>756.49886818000004</v>
      </c>
      <c r="E98" s="84">
        <v>169.54258998</v>
      </c>
      <c r="F98" s="84">
        <v>169.54258998</v>
      </c>
    </row>
    <row r="99" spans="1:6" ht="12.75" customHeight="1" x14ac:dyDescent="0.2">
      <c r="A99" s="83" t="s">
        <v>163</v>
      </c>
      <c r="B99" s="83">
        <v>13</v>
      </c>
      <c r="C99" s="84">
        <v>818.22923136999998</v>
      </c>
      <c r="D99" s="84">
        <v>751.61964955999997</v>
      </c>
      <c r="E99" s="84">
        <v>168.44908488999999</v>
      </c>
      <c r="F99" s="84">
        <v>168.44908488999999</v>
      </c>
    </row>
    <row r="100" spans="1:6" ht="12.75" customHeight="1" x14ac:dyDescent="0.2">
      <c r="A100" s="83" t="s">
        <v>163</v>
      </c>
      <c r="B100" s="83">
        <v>14</v>
      </c>
      <c r="C100" s="84">
        <v>852.97747378999998</v>
      </c>
      <c r="D100" s="84">
        <v>782.31565568999997</v>
      </c>
      <c r="E100" s="84">
        <v>175.32851406</v>
      </c>
      <c r="F100" s="84">
        <v>175.32851406</v>
      </c>
    </row>
    <row r="101" spans="1:6" ht="12.75" customHeight="1" x14ac:dyDescent="0.2">
      <c r="A101" s="83" t="s">
        <v>163</v>
      </c>
      <c r="B101" s="83">
        <v>15</v>
      </c>
      <c r="C101" s="84">
        <v>862.53858450999996</v>
      </c>
      <c r="D101" s="84">
        <v>795.77924048</v>
      </c>
      <c r="E101" s="84">
        <v>178.34590263000001</v>
      </c>
      <c r="F101" s="84">
        <v>178.34590263000001</v>
      </c>
    </row>
    <row r="102" spans="1:6" ht="12.75" customHeight="1" x14ac:dyDescent="0.2">
      <c r="A102" s="83" t="s">
        <v>163</v>
      </c>
      <c r="B102" s="83">
        <v>16</v>
      </c>
      <c r="C102" s="84">
        <v>892.70729356000004</v>
      </c>
      <c r="D102" s="84">
        <v>824.59512224000002</v>
      </c>
      <c r="E102" s="84">
        <v>184.80396811</v>
      </c>
      <c r="F102" s="84">
        <v>184.80396811</v>
      </c>
    </row>
    <row r="103" spans="1:6" ht="12.75" customHeight="1" x14ac:dyDescent="0.2">
      <c r="A103" s="83" t="s">
        <v>163</v>
      </c>
      <c r="B103" s="83">
        <v>17</v>
      </c>
      <c r="C103" s="84">
        <v>878.74307175000001</v>
      </c>
      <c r="D103" s="84">
        <v>807.99807323000005</v>
      </c>
      <c r="E103" s="84">
        <v>181.08432385</v>
      </c>
      <c r="F103" s="84">
        <v>181.08432385</v>
      </c>
    </row>
    <row r="104" spans="1:6" ht="12.75" customHeight="1" x14ac:dyDescent="0.2">
      <c r="A104" s="83" t="s">
        <v>163</v>
      </c>
      <c r="B104" s="83">
        <v>18</v>
      </c>
      <c r="C104" s="84">
        <v>892.15605223</v>
      </c>
      <c r="D104" s="84">
        <v>822.27838198999996</v>
      </c>
      <c r="E104" s="84">
        <v>184.28475234000001</v>
      </c>
      <c r="F104" s="84">
        <v>184.28475234000001</v>
      </c>
    </row>
    <row r="105" spans="1:6" ht="12.75" customHeight="1" x14ac:dyDescent="0.2">
      <c r="A105" s="83" t="s">
        <v>163</v>
      </c>
      <c r="B105" s="83">
        <v>19</v>
      </c>
      <c r="C105" s="84">
        <v>849.71582707000005</v>
      </c>
      <c r="D105" s="84">
        <v>777.19989063000003</v>
      </c>
      <c r="E105" s="84">
        <v>174.18199541999999</v>
      </c>
      <c r="F105" s="84">
        <v>174.18199541999999</v>
      </c>
    </row>
    <row r="106" spans="1:6" ht="12.75" customHeight="1" x14ac:dyDescent="0.2">
      <c r="A106" s="83" t="s">
        <v>163</v>
      </c>
      <c r="B106" s="83">
        <v>20</v>
      </c>
      <c r="C106" s="84">
        <v>842.03611020999995</v>
      </c>
      <c r="D106" s="84">
        <v>768.75133363999998</v>
      </c>
      <c r="E106" s="84">
        <v>172.28854878999999</v>
      </c>
      <c r="F106" s="84">
        <v>172.28854878999999</v>
      </c>
    </row>
    <row r="107" spans="1:6" ht="12.75" customHeight="1" x14ac:dyDescent="0.2">
      <c r="A107" s="83" t="s">
        <v>163</v>
      </c>
      <c r="B107" s="83">
        <v>21</v>
      </c>
      <c r="C107" s="84">
        <v>859.80244878999997</v>
      </c>
      <c r="D107" s="84">
        <v>788.77912156000002</v>
      </c>
      <c r="E107" s="84">
        <v>176.77707240000001</v>
      </c>
      <c r="F107" s="84">
        <v>176.77707240000001</v>
      </c>
    </row>
    <row r="108" spans="1:6" ht="12.75" customHeight="1" x14ac:dyDescent="0.2">
      <c r="A108" s="83" t="s">
        <v>163</v>
      </c>
      <c r="B108" s="83">
        <v>22</v>
      </c>
      <c r="C108" s="84">
        <v>872.48755986000003</v>
      </c>
      <c r="D108" s="84">
        <v>804.10722494000004</v>
      </c>
      <c r="E108" s="84">
        <v>180.21232717000001</v>
      </c>
      <c r="F108" s="84">
        <v>180.21232717000001</v>
      </c>
    </row>
    <row r="109" spans="1:6" ht="12.75" customHeight="1" x14ac:dyDescent="0.2">
      <c r="A109" s="83" t="s">
        <v>163</v>
      </c>
      <c r="B109" s="83">
        <v>23</v>
      </c>
      <c r="C109" s="84">
        <v>842.37997367000003</v>
      </c>
      <c r="D109" s="84">
        <v>774.43853177999995</v>
      </c>
      <c r="E109" s="84">
        <v>173.56313403999999</v>
      </c>
      <c r="F109" s="84">
        <v>173.56313403999999</v>
      </c>
    </row>
    <row r="110" spans="1:6" ht="12.75" customHeight="1" x14ac:dyDescent="0.2">
      <c r="A110" s="83" t="s">
        <v>163</v>
      </c>
      <c r="B110" s="83">
        <v>24</v>
      </c>
      <c r="C110" s="84">
        <v>852.52127800000005</v>
      </c>
      <c r="D110" s="84">
        <v>788.16647181999997</v>
      </c>
      <c r="E110" s="84">
        <v>176.63976853</v>
      </c>
      <c r="F110" s="84">
        <v>176.63976853</v>
      </c>
    </row>
    <row r="111" spans="1:6" ht="12.75" customHeight="1" x14ac:dyDescent="0.2">
      <c r="A111" s="83" t="s">
        <v>164</v>
      </c>
      <c r="B111" s="83">
        <v>1</v>
      </c>
      <c r="C111" s="84">
        <v>883.67553082999996</v>
      </c>
      <c r="D111" s="84">
        <v>810.04164607999996</v>
      </c>
      <c r="E111" s="84">
        <v>181.54231876</v>
      </c>
      <c r="F111" s="84">
        <v>181.54231876</v>
      </c>
    </row>
    <row r="112" spans="1:6" ht="12.75" customHeight="1" x14ac:dyDescent="0.2">
      <c r="A112" s="83" t="s">
        <v>164</v>
      </c>
      <c r="B112" s="83">
        <v>2</v>
      </c>
      <c r="C112" s="84">
        <v>965.01060513000004</v>
      </c>
      <c r="D112" s="84">
        <v>889.98106195000003</v>
      </c>
      <c r="E112" s="84">
        <v>199.45792469</v>
      </c>
      <c r="F112" s="84">
        <v>199.45792469</v>
      </c>
    </row>
    <row r="113" spans="1:6" ht="12.75" customHeight="1" x14ac:dyDescent="0.2">
      <c r="A113" s="83" t="s">
        <v>164</v>
      </c>
      <c r="B113" s="83">
        <v>3</v>
      </c>
      <c r="C113" s="84">
        <v>1027.50406155</v>
      </c>
      <c r="D113" s="84">
        <v>952.76451449000001</v>
      </c>
      <c r="E113" s="84">
        <v>213.52862539</v>
      </c>
      <c r="F113" s="84">
        <v>213.52862539</v>
      </c>
    </row>
    <row r="114" spans="1:6" ht="12.75" customHeight="1" x14ac:dyDescent="0.2">
      <c r="A114" s="83" t="s">
        <v>164</v>
      </c>
      <c r="B114" s="83">
        <v>4</v>
      </c>
      <c r="C114" s="84">
        <v>1053.53918329</v>
      </c>
      <c r="D114" s="84">
        <v>976.39277516000004</v>
      </c>
      <c r="E114" s="84">
        <v>218.82406821999999</v>
      </c>
      <c r="F114" s="84">
        <v>218.82406821999999</v>
      </c>
    </row>
    <row r="115" spans="1:6" ht="12.75" customHeight="1" x14ac:dyDescent="0.2">
      <c r="A115" s="83" t="s">
        <v>164</v>
      </c>
      <c r="B115" s="83">
        <v>5</v>
      </c>
      <c r="C115" s="84">
        <v>1057.45254</v>
      </c>
      <c r="D115" s="84">
        <v>978.76556836999998</v>
      </c>
      <c r="E115" s="84">
        <v>219.35584628999999</v>
      </c>
      <c r="F115" s="84">
        <v>219.35584628999999</v>
      </c>
    </row>
    <row r="116" spans="1:6" ht="12.75" customHeight="1" x14ac:dyDescent="0.2">
      <c r="A116" s="83" t="s">
        <v>164</v>
      </c>
      <c r="B116" s="83">
        <v>6</v>
      </c>
      <c r="C116" s="84">
        <v>1039.5813794400001</v>
      </c>
      <c r="D116" s="84">
        <v>962.42326620999995</v>
      </c>
      <c r="E116" s="84">
        <v>215.69329456</v>
      </c>
      <c r="F116" s="84">
        <v>215.69329456</v>
      </c>
    </row>
    <row r="117" spans="1:6" ht="12.75" customHeight="1" x14ac:dyDescent="0.2">
      <c r="A117" s="83" t="s">
        <v>164</v>
      </c>
      <c r="B117" s="83">
        <v>7</v>
      </c>
      <c r="C117" s="84">
        <v>991.88808768000001</v>
      </c>
      <c r="D117" s="84">
        <v>917.00685985999996</v>
      </c>
      <c r="E117" s="84">
        <v>205.51480588999999</v>
      </c>
      <c r="F117" s="84">
        <v>205.51480588999999</v>
      </c>
    </row>
    <row r="118" spans="1:6" ht="12.75" customHeight="1" x14ac:dyDescent="0.2">
      <c r="A118" s="83" t="s">
        <v>164</v>
      </c>
      <c r="B118" s="83">
        <v>8</v>
      </c>
      <c r="C118" s="84">
        <v>905.92602603</v>
      </c>
      <c r="D118" s="84">
        <v>832.38627666000002</v>
      </c>
      <c r="E118" s="84">
        <v>186.5500811</v>
      </c>
      <c r="F118" s="84">
        <v>186.5500811</v>
      </c>
    </row>
    <row r="119" spans="1:6" ht="12.75" customHeight="1" x14ac:dyDescent="0.2">
      <c r="A119" s="83" t="s">
        <v>164</v>
      </c>
      <c r="B119" s="83">
        <v>9</v>
      </c>
      <c r="C119" s="84">
        <v>827.54962834000003</v>
      </c>
      <c r="D119" s="84">
        <v>756.38639882999996</v>
      </c>
      <c r="E119" s="84">
        <v>169.51738394</v>
      </c>
      <c r="F119" s="84">
        <v>169.51738394</v>
      </c>
    </row>
    <row r="120" spans="1:6" ht="12.75" customHeight="1" x14ac:dyDescent="0.2">
      <c r="A120" s="83" t="s">
        <v>164</v>
      </c>
      <c r="B120" s="83">
        <v>10</v>
      </c>
      <c r="C120" s="84">
        <v>781.69608721999998</v>
      </c>
      <c r="D120" s="84">
        <v>710.75033651000001</v>
      </c>
      <c r="E120" s="84">
        <v>159.28966711000001</v>
      </c>
      <c r="F120" s="84">
        <v>159.28966711000001</v>
      </c>
    </row>
    <row r="121" spans="1:6" ht="12.75" customHeight="1" x14ac:dyDescent="0.2">
      <c r="A121" s="83" t="s">
        <v>164</v>
      </c>
      <c r="B121" s="83">
        <v>11</v>
      </c>
      <c r="C121" s="84">
        <v>788.21694219000005</v>
      </c>
      <c r="D121" s="84">
        <v>716.45653234999997</v>
      </c>
      <c r="E121" s="84">
        <v>160.56851003</v>
      </c>
      <c r="F121" s="84">
        <v>160.56851003</v>
      </c>
    </row>
    <row r="122" spans="1:6" ht="12.75" customHeight="1" x14ac:dyDescent="0.2">
      <c r="A122" s="83" t="s">
        <v>164</v>
      </c>
      <c r="B122" s="83">
        <v>12</v>
      </c>
      <c r="C122" s="84">
        <v>795.14575217000004</v>
      </c>
      <c r="D122" s="84">
        <v>721.83973559000003</v>
      </c>
      <c r="E122" s="84">
        <v>161.77496553</v>
      </c>
      <c r="F122" s="84">
        <v>161.77496553</v>
      </c>
    </row>
    <row r="123" spans="1:6" ht="12.75" customHeight="1" x14ac:dyDescent="0.2">
      <c r="A123" s="83" t="s">
        <v>164</v>
      </c>
      <c r="B123" s="83">
        <v>13</v>
      </c>
      <c r="C123" s="84">
        <v>794.71409673999995</v>
      </c>
      <c r="D123" s="84">
        <v>722.96322924000003</v>
      </c>
      <c r="E123" s="84">
        <v>162.02675708000001</v>
      </c>
      <c r="F123" s="84">
        <v>162.02675708000001</v>
      </c>
    </row>
    <row r="124" spans="1:6" ht="12.75" customHeight="1" x14ac:dyDescent="0.2">
      <c r="A124" s="83" t="s">
        <v>164</v>
      </c>
      <c r="B124" s="83">
        <v>14</v>
      </c>
      <c r="C124" s="84">
        <v>805.95031985000003</v>
      </c>
      <c r="D124" s="84">
        <v>735.85680921000005</v>
      </c>
      <c r="E124" s="84">
        <v>164.91639913</v>
      </c>
      <c r="F124" s="84">
        <v>164.91639913</v>
      </c>
    </row>
    <row r="125" spans="1:6" ht="12.75" customHeight="1" x14ac:dyDescent="0.2">
      <c r="A125" s="83" t="s">
        <v>164</v>
      </c>
      <c r="B125" s="83">
        <v>15</v>
      </c>
      <c r="C125" s="84">
        <v>810.65169719000005</v>
      </c>
      <c r="D125" s="84">
        <v>740.13876000000005</v>
      </c>
      <c r="E125" s="84">
        <v>165.87604766000001</v>
      </c>
      <c r="F125" s="84">
        <v>165.87604766000001</v>
      </c>
    </row>
    <row r="126" spans="1:6" ht="12.75" customHeight="1" x14ac:dyDescent="0.2">
      <c r="A126" s="83" t="s">
        <v>164</v>
      </c>
      <c r="B126" s="83">
        <v>16</v>
      </c>
      <c r="C126" s="84">
        <v>816.81238183999994</v>
      </c>
      <c r="D126" s="84">
        <v>745.93255782000006</v>
      </c>
      <c r="E126" s="84">
        <v>167.17452348</v>
      </c>
      <c r="F126" s="84">
        <v>167.17452348</v>
      </c>
    </row>
    <row r="127" spans="1:6" ht="12.75" customHeight="1" x14ac:dyDescent="0.2">
      <c r="A127" s="83" t="s">
        <v>164</v>
      </c>
      <c r="B127" s="83">
        <v>17</v>
      </c>
      <c r="C127" s="84">
        <v>814.46429504000002</v>
      </c>
      <c r="D127" s="84">
        <v>744.90806865000002</v>
      </c>
      <c r="E127" s="84">
        <v>166.94492030000001</v>
      </c>
      <c r="F127" s="84">
        <v>166.94492030000001</v>
      </c>
    </row>
    <row r="128" spans="1:6" ht="12.75" customHeight="1" x14ac:dyDescent="0.2">
      <c r="A128" s="83" t="s">
        <v>164</v>
      </c>
      <c r="B128" s="83">
        <v>18</v>
      </c>
      <c r="C128" s="84">
        <v>825.51850593999995</v>
      </c>
      <c r="D128" s="84">
        <v>752.78588258000002</v>
      </c>
      <c r="E128" s="84">
        <v>168.71045497</v>
      </c>
      <c r="F128" s="84">
        <v>168.71045497</v>
      </c>
    </row>
    <row r="129" spans="1:6" ht="12.75" customHeight="1" x14ac:dyDescent="0.2">
      <c r="A129" s="83" t="s">
        <v>164</v>
      </c>
      <c r="B129" s="83">
        <v>19</v>
      </c>
      <c r="C129" s="84">
        <v>854.79130179000003</v>
      </c>
      <c r="D129" s="84">
        <v>780.31209938999996</v>
      </c>
      <c r="E129" s="84">
        <v>174.87948745</v>
      </c>
      <c r="F129" s="84">
        <v>174.87948745</v>
      </c>
    </row>
    <row r="130" spans="1:6" ht="12.75" customHeight="1" x14ac:dyDescent="0.2">
      <c r="A130" s="83" t="s">
        <v>164</v>
      </c>
      <c r="B130" s="83">
        <v>20</v>
      </c>
      <c r="C130" s="84">
        <v>841.73986518000004</v>
      </c>
      <c r="D130" s="84">
        <v>766.71634556000004</v>
      </c>
      <c r="E130" s="84">
        <v>171.83247785</v>
      </c>
      <c r="F130" s="84">
        <v>171.83247785</v>
      </c>
    </row>
    <row r="131" spans="1:6" ht="12.75" customHeight="1" x14ac:dyDescent="0.2">
      <c r="A131" s="83" t="s">
        <v>164</v>
      </c>
      <c r="B131" s="83">
        <v>21</v>
      </c>
      <c r="C131" s="84">
        <v>832.87767402999998</v>
      </c>
      <c r="D131" s="84">
        <v>759.65313794999997</v>
      </c>
      <c r="E131" s="84">
        <v>170.24950851</v>
      </c>
      <c r="F131" s="84">
        <v>170.24950851</v>
      </c>
    </row>
    <row r="132" spans="1:6" ht="12.75" customHeight="1" x14ac:dyDescent="0.2">
      <c r="A132" s="83" t="s">
        <v>164</v>
      </c>
      <c r="B132" s="83">
        <v>22</v>
      </c>
      <c r="C132" s="84">
        <v>854.36626523999996</v>
      </c>
      <c r="D132" s="84">
        <v>782.72773559999996</v>
      </c>
      <c r="E132" s="84">
        <v>175.42086727</v>
      </c>
      <c r="F132" s="84">
        <v>175.42086727</v>
      </c>
    </row>
    <row r="133" spans="1:6" ht="12.75" customHeight="1" x14ac:dyDescent="0.2">
      <c r="A133" s="83" t="s">
        <v>164</v>
      </c>
      <c r="B133" s="83">
        <v>23</v>
      </c>
      <c r="C133" s="84">
        <v>816.26530109999999</v>
      </c>
      <c r="D133" s="84">
        <v>745.83910304000005</v>
      </c>
      <c r="E133" s="84">
        <v>167.15357889000001</v>
      </c>
      <c r="F133" s="84">
        <v>167.15357889000001</v>
      </c>
    </row>
    <row r="134" spans="1:6" ht="12.75" customHeight="1" x14ac:dyDescent="0.2">
      <c r="A134" s="83" t="s">
        <v>164</v>
      </c>
      <c r="B134" s="83">
        <v>24</v>
      </c>
      <c r="C134" s="84">
        <v>801.78659728000002</v>
      </c>
      <c r="D134" s="84">
        <v>730.82617433999997</v>
      </c>
      <c r="E134" s="84">
        <v>163.78895942</v>
      </c>
      <c r="F134" s="84">
        <v>163.78895942</v>
      </c>
    </row>
    <row r="135" spans="1:6" ht="12.75" customHeight="1" x14ac:dyDescent="0.2">
      <c r="A135" s="83" t="s">
        <v>165</v>
      </c>
      <c r="B135" s="83">
        <v>1</v>
      </c>
      <c r="C135" s="84">
        <v>960.31372246000001</v>
      </c>
      <c r="D135" s="84">
        <v>880.42230073999997</v>
      </c>
      <c r="E135" s="84">
        <v>197.31566487000001</v>
      </c>
      <c r="F135" s="84">
        <v>197.31566487000001</v>
      </c>
    </row>
    <row r="136" spans="1:6" ht="12.75" customHeight="1" x14ac:dyDescent="0.2">
      <c r="A136" s="83" t="s">
        <v>165</v>
      </c>
      <c r="B136" s="83">
        <v>2</v>
      </c>
      <c r="C136" s="84">
        <v>1032.3390778200001</v>
      </c>
      <c r="D136" s="84">
        <v>950.86678318999998</v>
      </c>
      <c r="E136" s="84">
        <v>213.10331572000001</v>
      </c>
      <c r="F136" s="84">
        <v>213.10331572000001</v>
      </c>
    </row>
    <row r="137" spans="1:6" ht="12.75" customHeight="1" x14ac:dyDescent="0.2">
      <c r="A137" s="83" t="s">
        <v>165</v>
      </c>
      <c r="B137" s="83">
        <v>3</v>
      </c>
      <c r="C137" s="84">
        <v>1103.90086137</v>
      </c>
      <c r="D137" s="84">
        <v>1020.31898357</v>
      </c>
      <c r="E137" s="84">
        <v>228.66858148</v>
      </c>
      <c r="F137" s="84">
        <v>228.66858148</v>
      </c>
    </row>
    <row r="138" spans="1:6" ht="12.75" customHeight="1" x14ac:dyDescent="0.2">
      <c r="A138" s="83" t="s">
        <v>165</v>
      </c>
      <c r="B138" s="83">
        <v>4</v>
      </c>
      <c r="C138" s="84">
        <v>1129.8730005699999</v>
      </c>
      <c r="D138" s="84">
        <v>1041.63318405</v>
      </c>
      <c r="E138" s="84">
        <v>233.44540918999999</v>
      </c>
      <c r="F138" s="84">
        <v>233.44540918999999</v>
      </c>
    </row>
    <row r="139" spans="1:6" ht="12.75" customHeight="1" x14ac:dyDescent="0.2">
      <c r="A139" s="83" t="s">
        <v>165</v>
      </c>
      <c r="B139" s="83">
        <v>5</v>
      </c>
      <c r="C139" s="84">
        <v>1125.2805104900001</v>
      </c>
      <c r="D139" s="84">
        <v>1040.0447512000001</v>
      </c>
      <c r="E139" s="84">
        <v>233.08941788999999</v>
      </c>
      <c r="F139" s="84">
        <v>233.08941788999999</v>
      </c>
    </row>
    <row r="140" spans="1:6" ht="12.75" customHeight="1" x14ac:dyDescent="0.2">
      <c r="A140" s="83" t="s">
        <v>165</v>
      </c>
      <c r="B140" s="83">
        <v>6</v>
      </c>
      <c r="C140" s="84">
        <v>1108.34018636</v>
      </c>
      <c r="D140" s="84">
        <v>1023.01354112</v>
      </c>
      <c r="E140" s="84">
        <v>229.27247170000001</v>
      </c>
      <c r="F140" s="84">
        <v>229.27247170000001</v>
      </c>
    </row>
    <row r="141" spans="1:6" ht="12.75" customHeight="1" x14ac:dyDescent="0.2">
      <c r="A141" s="83" t="s">
        <v>165</v>
      </c>
      <c r="B141" s="83">
        <v>7</v>
      </c>
      <c r="C141" s="84">
        <v>1075.02880407</v>
      </c>
      <c r="D141" s="84">
        <v>990.97719047999999</v>
      </c>
      <c r="E141" s="84">
        <v>222.09265149000001</v>
      </c>
      <c r="F141" s="84">
        <v>222.09265149000001</v>
      </c>
    </row>
    <row r="142" spans="1:6" ht="12.75" customHeight="1" x14ac:dyDescent="0.2">
      <c r="A142" s="83" t="s">
        <v>165</v>
      </c>
      <c r="B142" s="83">
        <v>8</v>
      </c>
      <c r="C142" s="84">
        <v>988.12695208000002</v>
      </c>
      <c r="D142" s="84">
        <v>906.01461993999999</v>
      </c>
      <c r="E142" s="84">
        <v>203.05128228000001</v>
      </c>
      <c r="F142" s="84">
        <v>203.05128228000001</v>
      </c>
    </row>
    <row r="143" spans="1:6" ht="12.75" customHeight="1" x14ac:dyDescent="0.2">
      <c r="A143" s="83" t="s">
        <v>165</v>
      </c>
      <c r="B143" s="83">
        <v>9</v>
      </c>
      <c r="C143" s="84">
        <v>912.54117060999999</v>
      </c>
      <c r="D143" s="84">
        <v>832.12512070000002</v>
      </c>
      <c r="E143" s="84">
        <v>186.49155218000001</v>
      </c>
      <c r="F143" s="84">
        <v>186.49155218000001</v>
      </c>
    </row>
    <row r="144" spans="1:6" ht="12.75" customHeight="1" x14ac:dyDescent="0.2">
      <c r="A144" s="83" t="s">
        <v>165</v>
      </c>
      <c r="B144" s="83">
        <v>10</v>
      </c>
      <c r="C144" s="84">
        <v>850.54212141000005</v>
      </c>
      <c r="D144" s="84">
        <v>773.06005887000003</v>
      </c>
      <c r="E144" s="84">
        <v>173.25419786</v>
      </c>
      <c r="F144" s="84">
        <v>173.25419786</v>
      </c>
    </row>
    <row r="145" spans="1:6" ht="12.75" customHeight="1" x14ac:dyDescent="0.2">
      <c r="A145" s="83" t="s">
        <v>165</v>
      </c>
      <c r="B145" s="83">
        <v>11</v>
      </c>
      <c r="C145" s="84">
        <v>857.39906112000006</v>
      </c>
      <c r="D145" s="84">
        <v>780.95585345999996</v>
      </c>
      <c r="E145" s="84">
        <v>175.02376226000001</v>
      </c>
      <c r="F145" s="84">
        <v>175.02376226000001</v>
      </c>
    </row>
    <row r="146" spans="1:6" ht="12.75" customHeight="1" x14ac:dyDescent="0.2">
      <c r="A146" s="83" t="s">
        <v>165</v>
      </c>
      <c r="B146" s="83">
        <v>12</v>
      </c>
      <c r="C146" s="84">
        <v>866.25854958000002</v>
      </c>
      <c r="D146" s="84">
        <v>788.97785042999999</v>
      </c>
      <c r="E146" s="84">
        <v>176.82161048</v>
      </c>
      <c r="F146" s="84">
        <v>176.82161048</v>
      </c>
    </row>
    <row r="147" spans="1:6" ht="12.75" customHeight="1" x14ac:dyDescent="0.2">
      <c r="A147" s="83" t="s">
        <v>165</v>
      </c>
      <c r="B147" s="83">
        <v>13</v>
      </c>
      <c r="C147" s="84">
        <v>842.75261768999997</v>
      </c>
      <c r="D147" s="84">
        <v>765.52028321</v>
      </c>
      <c r="E147" s="84">
        <v>171.56442258000001</v>
      </c>
      <c r="F147" s="84">
        <v>171.56442258000001</v>
      </c>
    </row>
    <row r="148" spans="1:6" ht="12.75" customHeight="1" x14ac:dyDescent="0.2">
      <c r="A148" s="83" t="s">
        <v>165</v>
      </c>
      <c r="B148" s="83">
        <v>14</v>
      </c>
      <c r="C148" s="84">
        <v>853.11580144000004</v>
      </c>
      <c r="D148" s="84">
        <v>773.32956579999995</v>
      </c>
      <c r="E148" s="84">
        <v>173.31459835999999</v>
      </c>
      <c r="F148" s="84">
        <v>173.31459835999999</v>
      </c>
    </row>
    <row r="149" spans="1:6" ht="12.75" customHeight="1" x14ac:dyDescent="0.2">
      <c r="A149" s="83" t="s">
        <v>165</v>
      </c>
      <c r="B149" s="83">
        <v>15</v>
      </c>
      <c r="C149" s="84">
        <v>891.36842815</v>
      </c>
      <c r="D149" s="84">
        <v>809.27357157999995</v>
      </c>
      <c r="E149" s="84">
        <v>181.37018190000001</v>
      </c>
      <c r="F149" s="84">
        <v>181.37018190000001</v>
      </c>
    </row>
    <row r="150" spans="1:6" ht="12.75" customHeight="1" x14ac:dyDescent="0.2">
      <c r="A150" s="83" t="s">
        <v>165</v>
      </c>
      <c r="B150" s="83">
        <v>16</v>
      </c>
      <c r="C150" s="84">
        <v>897.57460347999995</v>
      </c>
      <c r="D150" s="84">
        <v>817.70457183999997</v>
      </c>
      <c r="E150" s="84">
        <v>183.25969380999999</v>
      </c>
      <c r="F150" s="84">
        <v>183.25969380999999</v>
      </c>
    </row>
    <row r="151" spans="1:6" ht="12.75" customHeight="1" x14ac:dyDescent="0.2">
      <c r="A151" s="83" t="s">
        <v>165</v>
      </c>
      <c r="B151" s="83">
        <v>17</v>
      </c>
      <c r="C151" s="84">
        <v>902.18946589999996</v>
      </c>
      <c r="D151" s="84">
        <v>822.96530759999996</v>
      </c>
      <c r="E151" s="84">
        <v>184.43870253</v>
      </c>
      <c r="F151" s="84">
        <v>184.43870253</v>
      </c>
    </row>
    <row r="152" spans="1:6" ht="12.75" customHeight="1" x14ac:dyDescent="0.2">
      <c r="A152" s="83" t="s">
        <v>165</v>
      </c>
      <c r="B152" s="83">
        <v>18</v>
      </c>
      <c r="C152" s="84">
        <v>864.23894865</v>
      </c>
      <c r="D152" s="84">
        <v>787.00120320999997</v>
      </c>
      <c r="E152" s="84">
        <v>176.37861459000001</v>
      </c>
      <c r="F152" s="84">
        <v>176.37861459000001</v>
      </c>
    </row>
    <row r="153" spans="1:6" ht="12.75" customHeight="1" x14ac:dyDescent="0.2">
      <c r="A153" s="83" t="s">
        <v>165</v>
      </c>
      <c r="B153" s="83">
        <v>19</v>
      </c>
      <c r="C153" s="84">
        <v>854.21425321000004</v>
      </c>
      <c r="D153" s="84">
        <v>779.28628146000005</v>
      </c>
      <c r="E153" s="84">
        <v>174.64958647</v>
      </c>
      <c r="F153" s="84">
        <v>174.64958647</v>
      </c>
    </row>
    <row r="154" spans="1:6" ht="12.75" customHeight="1" x14ac:dyDescent="0.2">
      <c r="A154" s="83" t="s">
        <v>165</v>
      </c>
      <c r="B154" s="83">
        <v>20</v>
      </c>
      <c r="C154" s="84">
        <v>851.46999879999998</v>
      </c>
      <c r="D154" s="84">
        <v>773.22356921999994</v>
      </c>
      <c r="E154" s="84">
        <v>173.29084295000001</v>
      </c>
      <c r="F154" s="84">
        <v>173.29084295000001</v>
      </c>
    </row>
    <row r="155" spans="1:6" ht="12.75" customHeight="1" x14ac:dyDescent="0.2">
      <c r="A155" s="83" t="s">
        <v>165</v>
      </c>
      <c r="B155" s="83">
        <v>21</v>
      </c>
      <c r="C155" s="84">
        <v>850.71802935999995</v>
      </c>
      <c r="D155" s="84">
        <v>769.92572132999999</v>
      </c>
      <c r="E155" s="84">
        <v>172.55174643999999</v>
      </c>
      <c r="F155" s="84">
        <v>172.55174643999999</v>
      </c>
    </row>
    <row r="156" spans="1:6" ht="12.75" customHeight="1" x14ac:dyDescent="0.2">
      <c r="A156" s="83" t="s">
        <v>165</v>
      </c>
      <c r="B156" s="83">
        <v>22</v>
      </c>
      <c r="C156" s="84">
        <v>860.09972501000004</v>
      </c>
      <c r="D156" s="84">
        <v>783.67124737999995</v>
      </c>
      <c r="E156" s="84">
        <v>175.63232221999999</v>
      </c>
      <c r="F156" s="84">
        <v>175.63232221999999</v>
      </c>
    </row>
    <row r="157" spans="1:6" ht="12.75" customHeight="1" x14ac:dyDescent="0.2">
      <c r="A157" s="83" t="s">
        <v>165</v>
      </c>
      <c r="B157" s="83">
        <v>23</v>
      </c>
      <c r="C157" s="84">
        <v>829.50384890999999</v>
      </c>
      <c r="D157" s="84">
        <v>754.57858138999995</v>
      </c>
      <c r="E157" s="84">
        <v>169.11222530000001</v>
      </c>
      <c r="F157" s="84">
        <v>169.11222530000001</v>
      </c>
    </row>
    <row r="158" spans="1:6" ht="12.75" customHeight="1" x14ac:dyDescent="0.2">
      <c r="A158" s="83" t="s">
        <v>165</v>
      </c>
      <c r="B158" s="83">
        <v>24</v>
      </c>
      <c r="C158" s="84">
        <v>836.11872334999998</v>
      </c>
      <c r="D158" s="84">
        <v>759.83952481999995</v>
      </c>
      <c r="E158" s="84">
        <v>170.29128055999999</v>
      </c>
      <c r="F158" s="84">
        <v>170.29128055999999</v>
      </c>
    </row>
    <row r="159" spans="1:6" ht="12.75" customHeight="1" x14ac:dyDescent="0.2">
      <c r="A159" s="83" t="s">
        <v>166</v>
      </c>
      <c r="B159" s="83">
        <v>1</v>
      </c>
      <c r="C159" s="84">
        <v>861.17540009000004</v>
      </c>
      <c r="D159" s="84">
        <v>787.69973554000001</v>
      </c>
      <c r="E159" s="84">
        <v>176.53516601999999</v>
      </c>
      <c r="F159" s="84">
        <v>176.53516601999999</v>
      </c>
    </row>
    <row r="160" spans="1:6" ht="12.75" customHeight="1" x14ac:dyDescent="0.2">
      <c r="A160" s="83" t="s">
        <v>166</v>
      </c>
      <c r="B160" s="83">
        <v>2</v>
      </c>
      <c r="C160" s="84">
        <v>892.01405531</v>
      </c>
      <c r="D160" s="84">
        <v>818.69524505000004</v>
      </c>
      <c r="E160" s="84">
        <v>183.48171833000001</v>
      </c>
      <c r="F160" s="84">
        <v>183.48171833000001</v>
      </c>
    </row>
    <row r="161" spans="1:6" ht="12.75" customHeight="1" x14ac:dyDescent="0.2">
      <c r="A161" s="83" t="s">
        <v>166</v>
      </c>
      <c r="B161" s="83">
        <v>3</v>
      </c>
      <c r="C161" s="84">
        <v>917.33943107000005</v>
      </c>
      <c r="D161" s="84">
        <v>844.02659696000001</v>
      </c>
      <c r="E161" s="84">
        <v>189.15884912000001</v>
      </c>
      <c r="F161" s="84">
        <v>189.15884912000001</v>
      </c>
    </row>
    <row r="162" spans="1:6" ht="12.75" customHeight="1" x14ac:dyDescent="0.2">
      <c r="A162" s="83" t="s">
        <v>166</v>
      </c>
      <c r="B162" s="83">
        <v>4</v>
      </c>
      <c r="C162" s="84">
        <v>931.33128021000005</v>
      </c>
      <c r="D162" s="84">
        <v>856.53811056999996</v>
      </c>
      <c r="E162" s="84">
        <v>191.96286444</v>
      </c>
      <c r="F162" s="84">
        <v>191.96286444</v>
      </c>
    </row>
    <row r="163" spans="1:6" ht="12.75" customHeight="1" x14ac:dyDescent="0.2">
      <c r="A163" s="83" t="s">
        <v>166</v>
      </c>
      <c r="B163" s="83">
        <v>5</v>
      </c>
      <c r="C163" s="84">
        <v>926.77392972999996</v>
      </c>
      <c r="D163" s="84">
        <v>852.99652443000002</v>
      </c>
      <c r="E163" s="84">
        <v>191.16914259000001</v>
      </c>
      <c r="F163" s="84">
        <v>191.16914259000001</v>
      </c>
    </row>
    <row r="164" spans="1:6" ht="12.75" customHeight="1" x14ac:dyDescent="0.2">
      <c r="A164" s="83" t="s">
        <v>166</v>
      </c>
      <c r="B164" s="83">
        <v>6</v>
      </c>
      <c r="C164" s="84">
        <v>928.86314031999996</v>
      </c>
      <c r="D164" s="84">
        <v>855.30123180999999</v>
      </c>
      <c r="E164" s="84">
        <v>191.68566161000001</v>
      </c>
      <c r="F164" s="84">
        <v>191.68566161000001</v>
      </c>
    </row>
    <row r="165" spans="1:6" ht="12.75" customHeight="1" x14ac:dyDescent="0.2">
      <c r="A165" s="83" t="s">
        <v>166</v>
      </c>
      <c r="B165" s="83">
        <v>7</v>
      </c>
      <c r="C165" s="84">
        <v>923.21977808999998</v>
      </c>
      <c r="D165" s="84">
        <v>851.59349159999999</v>
      </c>
      <c r="E165" s="84">
        <v>190.85470217</v>
      </c>
      <c r="F165" s="84">
        <v>190.85470217</v>
      </c>
    </row>
    <row r="166" spans="1:6" ht="12.75" customHeight="1" x14ac:dyDescent="0.2">
      <c r="A166" s="83" t="s">
        <v>166</v>
      </c>
      <c r="B166" s="83">
        <v>8</v>
      </c>
      <c r="C166" s="84">
        <v>831.01087302999997</v>
      </c>
      <c r="D166" s="84">
        <v>760.50796518000004</v>
      </c>
      <c r="E166" s="84">
        <v>170.44108793999999</v>
      </c>
      <c r="F166" s="84">
        <v>170.44108793999999</v>
      </c>
    </row>
    <row r="167" spans="1:6" ht="12.75" customHeight="1" x14ac:dyDescent="0.2">
      <c r="A167" s="83" t="s">
        <v>166</v>
      </c>
      <c r="B167" s="83">
        <v>9</v>
      </c>
      <c r="C167" s="84">
        <v>774.01831488000005</v>
      </c>
      <c r="D167" s="84">
        <v>704.56899514999998</v>
      </c>
      <c r="E167" s="84">
        <v>157.90433705000001</v>
      </c>
      <c r="F167" s="84">
        <v>157.90433705000001</v>
      </c>
    </row>
    <row r="168" spans="1:6" ht="12.75" customHeight="1" x14ac:dyDescent="0.2">
      <c r="A168" s="83" t="s">
        <v>166</v>
      </c>
      <c r="B168" s="83">
        <v>10</v>
      </c>
      <c r="C168" s="84">
        <v>763.71026293</v>
      </c>
      <c r="D168" s="84">
        <v>695.13121159000002</v>
      </c>
      <c r="E168" s="84">
        <v>155.78919010999999</v>
      </c>
      <c r="F168" s="84">
        <v>155.78919010999999</v>
      </c>
    </row>
    <row r="169" spans="1:6" ht="12.75" customHeight="1" x14ac:dyDescent="0.2">
      <c r="A169" s="83" t="s">
        <v>166</v>
      </c>
      <c r="B169" s="83">
        <v>11</v>
      </c>
      <c r="C169" s="84">
        <v>763.94500641000002</v>
      </c>
      <c r="D169" s="84">
        <v>695.32718742999998</v>
      </c>
      <c r="E169" s="84">
        <v>155.83311119000001</v>
      </c>
      <c r="F169" s="84">
        <v>155.83311119000001</v>
      </c>
    </row>
    <row r="170" spans="1:6" ht="12.75" customHeight="1" x14ac:dyDescent="0.2">
      <c r="A170" s="83" t="s">
        <v>166</v>
      </c>
      <c r="B170" s="83">
        <v>12</v>
      </c>
      <c r="C170" s="84">
        <v>769.37722303999999</v>
      </c>
      <c r="D170" s="84">
        <v>700.94651024999996</v>
      </c>
      <c r="E170" s="84">
        <v>157.09248457999999</v>
      </c>
      <c r="F170" s="84">
        <v>157.09248457999999</v>
      </c>
    </row>
    <row r="171" spans="1:6" ht="12.75" customHeight="1" x14ac:dyDescent="0.2">
      <c r="A171" s="83" t="s">
        <v>166</v>
      </c>
      <c r="B171" s="83">
        <v>13</v>
      </c>
      <c r="C171" s="84">
        <v>772.66153308000003</v>
      </c>
      <c r="D171" s="84">
        <v>706.30258043000003</v>
      </c>
      <c r="E171" s="84">
        <v>158.29285916000001</v>
      </c>
      <c r="F171" s="84">
        <v>158.29285916000001</v>
      </c>
    </row>
    <row r="172" spans="1:6" ht="12.75" customHeight="1" x14ac:dyDescent="0.2">
      <c r="A172" s="83" t="s">
        <v>166</v>
      </c>
      <c r="B172" s="83">
        <v>14</v>
      </c>
      <c r="C172" s="84">
        <v>769.38324482999997</v>
      </c>
      <c r="D172" s="84">
        <v>702.48771768999995</v>
      </c>
      <c r="E172" s="84">
        <v>157.43789197000001</v>
      </c>
      <c r="F172" s="84">
        <v>157.43789197000001</v>
      </c>
    </row>
    <row r="173" spans="1:6" ht="12.75" customHeight="1" x14ac:dyDescent="0.2">
      <c r="A173" s="83" t="s">
        <v>166</v>
      </c>
      <c r="B173" s="83">
        <v>15</v>
      </c>
      <c r="C173" s="84">
        <v>752.61066553000001</v>
      </c>
      <c r="D173" s="84">
        <v>683.99517271000002</v>
      </c>
      <c r="E173" s="84">
        <v>153.29343901999999</v>
      </c>
      <c r="F173" s="84">
        <v>153.29343901999999</v>
      </c>
    </row>
    <row r="174" spans="1:6" ht="12.75" customHeight="1" x14ac:dyDescent="0.2">
      <c r="A174" s="83" t="s">
        <v>166</v>
      </c>
      <c r="B174" s="83">
        <v>16</v>
      </c>
      <c r="C174" s="84">
        <v>750.10648959000002</v>
      </c>
      <c r="D174" s="84">
        <v>679.45475767999994</v>
      </c>
      <c r="E174" s="84">
        <v>152.27586482999999</v>
      </c>
      <c r="F174" s="84">
        <v>152.27586482999999</v>
      </c>
    </row>
    <row r="175" spans="1:6" ht="12.75" customHeight="1" x14ac:dyDescent="0.2">
      <c r="A175" s="83" t="s">
        <v>166</v>
      </c>
      <c r="B175" s="83">
        <v>17</v>
      </c>
      <c r="C175" s="84">
        <v>751.65871173999994</v>
      </c>
      <c r="D175" s="84">
        <v>682.48594867999998</v>
      </c>
      <c r="E175" s="84">
        <v>152.95519958</v>
      </c>
      <c r="F175" s="84">
        <v>152.95519958</v>
      </c>
    </row>
    <row r="176" spans="1:6" ht="12.75" customHeight="1" x14ac:dyDescent="0.2">
      <c r="A176" s="83" t="s">
        <v>166</v>
      </c>
      <c r="B176" s="83">
        <v>18</v>
      </c>
      <c r="C176" s="84">
        <v>773.63440060000005</v>
      </c>
      <c r="D176" s="84">
        <v>702.93953927999996</v>
      </c>
      <c r="E176" s="84">
        <v>157.53915187999999</v>
      </c>
      <c r="F176" s="84">
        <v>157.53915187999999</v>
      </c>
    </row>
    <row r="177" spans="1:6" ht="12.75" customHeight="1" x14ac:dyDescent="0.2">
      <c r="A177" s="83" t="s">
        <v>166</v>
      </c>
      <c r="B177" s="83">
        <v>19</v>
      </c>
      <c r="C177" s="84">
        <v>803.95280646000003</v>
      </c>
      <c r="D177" s="84">
        <v>734.94254677000004</v>
      </c>
      <c r="E177" s="84">
        <v>164.71149939</v>
      </c>
      <c r="F177" s="84">
        <v>164.71149939</v>
      </c>
    </row>
    <row r="178" spans="1:6" ht="12.75" customHeight="1" x14ac:dyDescent="0.2">
      <c r="A178" s="83" t="s">
        <v>166</v>
      </c>
      <c r="B178" s="83">
        <v>20</v>
      </c>
      <c r="C178" s="84">
        <v>787.45043863000001</v>
      </c>
      <c r="D178" s="84">
        <v>720.78631917999996</v>
      </c>
      <c r="E178" s="84">
        <v>161.53887932999999</v>
      </c>
      <c r="F178" s="84">
        <v>161.53887932999999</v>
      </c>
    </row>
    <row r="179" spans="1:6" ht="12.75" customHeight="1" x14ac:dyDescent="0.2">
      <c r="A179" s="83" t="s">
        <v>166</v>
      </c>
      <c r="B179" s="83">
        <v>21</v>
      </c>
      <c r="C179" s="84">
        <v>787.74425386999997</v>
      </c>
      <c r="D179" s="84">
        <v>721.61344579000001</v>
      </c>
      <c r="E179" s="84">
        <v>161.72425064000001</v>
      </c>
      <c r="F179" s="84">
        <v>161.72425064000001</v>
      </c>
    </row>
    <row r="180" spans="1:6" ht="12.75" customHeight="1" x14ac:dyDescent="0.2">
      <c r="A180" s="83" t="s">
        <v>166</v>
      </c>
      <c r="B180" s="83">
        <v>22</v>
      </c>
      <c r="C180" s="84">
        <v>807.49793513999998</v>
      </c>
      <c r="D180" s="84">
        <v>739.64674018999995</v>
      </c>
      <c r="E180" s="84">
        <v>165.76577874</v>
      </c>
      <c r="F180" s="84">
        <v>165.76577874</v>
      </c>
    </row>
    <row r="181" spans="1:6" ht="12.75" customHeight="1" x14ac:dyDescent="0.2">
      <c r="A181" s="83" t="s">
        <v>166</v>
      </c>
      <c r="B181" s="83">
        <v>23</v>
      </c>
      <c r="C181" s="84">
        <v>778.24432251999997</v>
      </c>
      <c r="D181" s="84">
        <v>710.52740636999999</v>
      </c>
      <c r="E181" s="84">
        <v>159.23970517000001</v>
      </c>
      <c r="F181" s="84">
        <v>159.23970517000001</v>
      </c>
    </row>
    <row r="182" spans="1:6" ht="12.75" customHeight="1" x14ac:dyDescent="0.2">
      <c r="A182" s="83" t="s">
        <v>166</v>
      </c>
      <c r="B182" s="83">
        <v>24</v>
      </c>
      <c r="C182" s="84">
        <v>817.99543341000003</v>
      </c>
      <c r="D182" s="84">
        <v>757.78025250999997</v>
      </c>
      <c r="E182" s="84">
        <v>169.82976717</v>
      </c>
      <c r="F182" s="84">
        <v>169.82976717</v>
      </c>
    </row>
    <row r="183" spans="1:6" ht="12.75" customHeight="1" x14ac:dyDescent="0.2">
      <c r="A183" s="83" t="s">
        <v>167</v>
      </c>
      <c r="B183" s="83">
        <v>1</v>
      </c>
      <c r="C183" s="84">
        <v>822.24892918</v>
      </c>
      <c r="D183" s="84">
        <v>748.69925581999996</v>
      </c>
      <c r="E183" s="84">
        <v>167.79458144</v>
      </c>
      <c r="F183" s="84">
        <v>167.79458144</v>
      </c>
    </row>
    <row r="184" spans="1:6" ht="12.75" customHeight="1" x14ac:dyDescent="0.2">
      <c r="A184" s="83" t="s">
        <v>167</v>
      </c>
      <c r="B184" s="83">
        <v>2</v>
      </c>
      <c r="C184" s="84">
        <v>864.93270700999994</v>
      </c>
      <c r="D184" s="84">
        <v>790.93426551000005</v>
      </c>
      <c r="E184" s="84">
        <v>177.26007204999999</v>
      </c>
      <c r="F184" s="84">
        <v>177.26007204999999</v>
      </c>
    </row>
    <row r="185" spans="1:6" ht="12.75" customHeight="1" x14ac:dyDescent="0.2">
      <c r="A185" s="83" t="s">
        <v>167</v>
      </c>
      <c r="B185" s="83">
        <v>3</v>
      </c>
      <c r="C185" s="84">
        <v>939.13967000000002</v>
      </c>
      <c r="D185" s="84">
        <v>862.10665046999998</v>
      </c>
      <c r="E185" s="84">
        <v>193.21085662999999</v>
      </c>
      <c r="F185" s="84">
        <v>193.21085662999999</v>
      </c>
    </row>
    <row r="186" spans="1:6" ht="12.75" customHeight="1" x14ac:dyDescent="0.2">
      <c r="A186" s="83" t="s">
        <v>167</v>
      </c>
      <c r="B186" s="83">
        <v>4</v>
      </c>
      <c r="C186" s="84">
        <v>951.25706399000001</v>
      </c>
      <c r="D186" s="84">
        <v>875.43630995000001</v>
      </c>
      <c r="E186" s="84">
        <v>196.19823055000001</v>
      </c>
      <c r="F186" s="84">
        <v>196.19823055000001</v>
      </c>
    </row>
    <row r="187" spans="1:6" ht="12.75" customHeight="1" x14ac:dyDescent="0.2">
      <c r="A187" s="83" t="s">
        <v>167</v>
      </c>
      <c r="B187" s="83">
        <v>5</v>
      </c>
      <c r="C187" s="84">
        <v>953.03147916</v>
      </c>
      <c r="D187" s="84">
        <v>876.76739488999999</v>
      </c>
      <c r="E187" s="84">
        <v>196.49654638000001</v>
      </c>
      <c r="F187" s="84">
        <v>196.49654638000001</v>
      </c>
    </row>
    <row r="188" spans="1:6" ht="12.75" customHeight="1" x14ac:dyDescent="0.2">
      <c r="A188" s="83" t="s">
        <v>167</v>
      </c>
      <c r="B188" s="83">
        <v>6</v>
      </c>
      <c r="C188" s="84">
        <v>962.01264623999998</v>
      </c>
      <c r="D188" s="84">
        <v>884.25555491</v>
      </c>
      <c r="E188" s="84">
        <v>198.17475383999999</v>
      </c>
      <c r="F188" s="84">
        <v>198.17475383999999</v>
      </c>
    </row>
    <row r="189" spans="1:6" ht="12.75" customHeight="1" x14ac:dyDescent="0.2">
      <c r="A189" s="83" t="s">
        <v>167</v>
      </c>
      <c r="B189" s="83">
        <v>7</v>
      </c>
      <c r="C189" s="84">
        <v>944.36668157999998</v>
      </c>
      <c r="D189" s="84">
        <v>868.78148691000001</v>
      </c>
      <c r="E189" s="84">
        <v>194.70678624000001</v>
      </c>
      <c r="F189" s="84">
        <v>194.70678624000001</v>
      </c>
    </row>
    <row r="190" spans="1:6" ht="12.75" customHeight="1" x14ac:dyDescent="0.2">
      <c r="A190" s="83" t="s">
        <v>167</v>
      </c>
      <c r="B190" s="83">
        <v>8</v>
      </c>
      <c r="C190" s="84">
        <v>914.09052150000002</v>
      </c>
      <c r="D190" s="84">
        <v>838.58298161000005</v>
      </c>
      <c r="E190" s="84">
        <v>187.93885437</v>
      </c>
      <c r="F190" s="84">
        <v>187.93885437</v>
      </c>
    </row>
    <row r="191" spans="1:6" ht="12.75" customHeight="1" x14ac:dyDescent="0.2">
      <c r="A191" s="83" t="s">
        <v>167</v>
      </c>
      <c r="B191" s="83">
        <v>9</v>
      </c>
      <c r="C191" s="84">
        <v>825.70660916999998</v>
      </c>
      <c r="D191" s="84">
        <v>748.69189439000002</v>
      </c>
      <c r="E191" s="84">
        <v>167.79293164000001</v>
      </c>
      <c r="F191" s="84">
        <v>167.79293164000001</v>
      </c>
    </row>
    <row r="192" spans="1:6" ht="12.75" customHeight="1" x14ac:dyDescent="0.2">
      <c r="A192" s="83" t="s">
        <v>167</v>
      </c>
      <c r="B192" s="83">
        <v>10</v>
      </c>
      <c r="C192" s="84">
        <v>759.24192102999996</v>
      </c>
      <c r="D192" s="84">
        <v>686.84686953000005</v>
      </c>
      <c r="E192" s="84">
        <v>153.93254647000001</v>
      </c>
      <c r="F192" s="84">
        <v>153.93254647000001</v>
      </c>
    </row>
    <row r="193" spans="1:6" ht="12.75" customHeight="1" x14ac:dyDescent="0.2">
      <c r="A193" s="83" t="s">
        <v>167</v>
      </c>
      <c r="B193" s="83">
        <v>11</v>
      </c>
      <c r="C193" s="84">
        <v>725.77533688999995</v>
      </c>
      <c r="D193" s="84">
        <v>656.235544</v>
      </c>
      <c r="E193" s="84">
        <v>147.07209546999999</v>
      </c>
      <c r="F193" s="84">
        <v>147.07209546999999</v>
      </c>
    </row>
    <row r="194" spans="1:6" ht="12.75" customHeight="1" x14ac:dyDescent="0.2">
      <c r="A194" s="83" t="s">
        <v>167</v>
      </c>
      <c r="B194" s="83">
        <v>12</v>
      </c>
      <c r="C194" s="84">
        <v>726.65998238999998</v>
      </c>
      <c r="D194" s="84">
        <v>656.3253393</v>
      </c>
      <c r="E194" s="84">
        <v>147.09221993</v>
      </c>
      <c r="F194" s="84">
        <v>147.09221993</v>
      </c>
    </row>
    <row r="195" spans="1:6" ht="12.75" customHeight="1" x14ac:dyDescent="0.2">
      <c r="A195" s="83" t="s">
        <v>167</v>
      </c>
      <c r="B195" s="83">
        <v>13</v>
      </c>
      <c r="C195" s="84">
        <v>727.06862272000001</v>
      </c>
      <c r="D195" s="84">
        <v>656.07094732999997</v>
      </c>
      <c r="E195" s="84">
        <v>147.03520692999999</v>
      </c>
      <c r="F195" s="84">
        <v>147.03520692999999</v>
      </c>
    </row>
    <row r="196" spans="1:6" ht="12.75" customHeight="1" x14ac:dyDescent="0.2">
      <c r="A196" s="83" t="s">
        <v>167</v>
      </c>
      <c r="B196" s="83">
        <v>14</v>
      </c>
      <c r="C196" s="84">
        <v>748.92589195000005</v>
      </c>
      <c r="D196" s="84">
        <v>677.64865922000001</v>
      </c>
      <c r="E196" s="84">
        <v>151.87109143999999</v>
      </c>
      <c r="F196" s="84">
        <v>151.87109143999999</v>
      </c>
    </row>
    <row r="197" spans="1:6" ht="12.75" customHeight="1" x14ac:dyDescent="0.2">
      <c r="A197" s="83" t="s">
        <v>167</v>
      </c>
      <c r="B197" s="83">
        <v>15</v>
      </c>
      <c r="C197" s="84">
        <v>755.24972253999999</v>
      </c>
      <c r="D197" s="84">
        <v>679.78855482999995</v>
      </c>
      <c r="E197" s="84">
        <v>152.35067371</v>
      </c>
      <c r="F197" s="84">
        <v>152.35067371</v>
      </c>
    </row>
    <row r="198" spans="1:6" ht="12.75" customHeight="1" x14ac:dyDescent="0.2">
      <c r="A198" s="83" t="s">
        <v>167</v>
      </c>
      <c r="B198" s="83">
        <v>16</v>
      </c>
      <c r="C198" s="84">
        <v>761.91282504000003</v>
      </c>
      <c r="D198" s="84">
        <v>688.70428572000003</v>
      </c>
      <c r="E198" s="84">
        <v>154.34882092000001</v>
      </c>
      <c r="F198" s="84">
        <v>154.34882092000001</v>
      </c>
    </row>
    <row r="199" spans="1:6" ht="12.75" customHeight="1" x14ac:dyDescent="0.2">
      <c r="A199" s="83" t="s">
        <v>167</v>
      </c>
      <c r="B199" s="83">
        <v>17</v>
      </c>
      <c r="C199" s="84">
        <v>753.39236052000001</v>
      </c>
      <c r="D199" s="84">
        <v>682.11404298000002</v>
      </c>
      <c r="E199" s="84">
        <v>152.87185001</v>
      </c>
      <c r="F199" s="84">
        <v>152.87185001</v>
      </c>
    </row>
    <row r="200" spans="1:6" ht="12.75" customHeight="1" x14ac:dyDescent="0.2">
      <c r="A200" s="83" t="s">
        <v>167</v>
      </c>
      <c r="B200" s="83">
        <v>18</v>
      </c>
      <c r="C200" s="84">
        <v>751.71791451000001</v>
      </c>
      <c r="D200" s="84">
        <v>680.24082857999997</v>
      </c>
      <c r="E200" s="84">
        <v>152.45203495000001</v>
      </c>
      <c r="F200" s="84">
        <v>152.45203495000001</v>
      </c>
    </row>
    <row r="201" spans="1:6" ht="12.75" customHeight="1" x14ac:dyDescent="0.2">
      <c r="A201" s="83" t="s">
        <v>167</v>
      </c>
      <c r="B201" s="83">
        <v>19</v>
      </c>
      <c r="C201" s="84">
        <v>733.30301580000003</v>
      </c>
      <c r="D201" s="84">
        <v>661.57193706999999</v>
      </c>
      <c r="E201" s="84">
        <v>148.26806012</v>
      </c>
      <c r="F201" s="84">
        <v>148.26806012</v>
      </c>
    </row>
    <row r="202" spans="1:6" ht="12.75" customHeight="1" x14ac:dyDescent="0.2">
      <c r="A202" s="83" t="s">
        <v>167</v>
      </c>
      <c r="B202" s="83">
        <v>20</v>
      </c>
      <c r="C202" s="84">
        <v>731.74386394999999</v>
      </c>
      <c r="D202" s="84">
        <v>660.84994737</v>
      </c>
      <c r="E202" s="84">
        <v>148.10625155</v>
      </c>
      <c r="F202" s="84">
        <v>148.10625155</v>
      </c>
    </row>
    <row r="203" spans="1:6" ht="12.75" customHeight="1" x14ac:dyDescent="0.2">
      <c r="A203" s="83" t="s">
        <v>167</v>
      </c>
      <c r="B203" s="83">
        <v>21</v>
      </c>
      <c r="C203" s="84">
        <v>730.24215264999998</v>
      </c>
      <c r="D203" s="84">
        <v>657.81638401999999</v>
      </c>
      <c r="E203" s="84">
        <v>147.42638511000001</v>
      </c>
      <c r="F203" s="84">
        <v>147.42638511000001</v>
      </c>
    </row>
    <row r="204" spans="1:6" ht="12.75" customHeight="1" x14ac:dyDescent="0.2">
      <c r="A204" s="83" t="s">
        <v>167</v>
      </c>
      <c r="B204" s="83">
        <v>22</v>
      </c>
      <c r="C204" s="84">
        <v>747.65255022999997</v>
      </c>
      <c r="D204" s="84">
        <v>676.61425212999995</v>
      </c>
      <c r="E204" s="84">
        <v>151.63926549999999</v>
      </c>
      <c r="F204" s="84">
        <v>151.63926549999999</v>
      </c>
    </row>
    <row r="205" spans="1:6" ht="12.75" customHeight="1" x14ac:dyDescent="0.2">
      <c r="A205" s="83" t="s">
        <v>167</v>
      </c>
      <c r="B205" s="83">
        <v>23</v>
      </c>
      <c r="C205" s="84">
        <v>751.53889944000002</v>
      </c>
      <c r="D205" s="84">
        <v>681.48708092000004</v>
      </c>
      <c r="E205" s="84">
        <v>152.73133854</v>
      </c>
      <c r="F205" s="84">
        <v>152.73133854</v>
      </c>
    </row>
    <row r="206" spans="1:6" ht="12.75" customHeight="1" x14ac:dyDescent="0.2">
      <c r="A206" s="83" t="s">
        <v>167</v>
      </c>
      <c r="B206" s="83">
        <v>24</v>
      </c>
      <c r="C206" s="84">
        <v>789.85489841000003</v>
      </c>
      <c r="D206" s="84">
        <v>717.79349385</v>
      </c>
      <c r="E206" s="84">
        <v>160.86814289</v>
      </c>
      <c r="F206" s="84">
        <v>160.86814289</v>
      </c>
    </row>
    <row r="207" spans="1:6" ht="12.75" customHeight="1" x14ac:dyDescent="0.2">
      <c r="A207" s="83" t="s">
        <v>168</v>
      </c>
      <c r="B207" s="83">
        <v>1</v>
      </c>
      <c r="C207" s="84">
        <v>858.13506426000004</v>
      </c>
      <c r="D207" s="84">
        <v>795.32365613000002</v>
      </c>
      <c r="E207" s="84">
        <v>178.24379944</v>
      </c>
      <c r="F207" s="84">
        <v>178.24379944</v>
      </c>
    </row>
    <row r="208" spans="1:6" ht="12.75" customHeight="1" x14ac:dyDescent="0.2">
      <c r="A208" s="83" t="s">
        <v>168</v>
      </c>
      <c r="B208" s="83">
        <v>2</v>
      </c>
      <c r="C208" s="84">
        <v>931.56195175000005</v>
      </c>
      <c r="D208" s="84">
        <v>866.53831410999999</v>
      </c>
      <c r="E208" s="84">
        <v>194.20405803</v>
      </c>
      <c r="F208" s="84">
        <v>194.20405803</v>
      </c>
    </row>
    <row r="209" spans="1:6" ht="12.75" customHeight="1" x14ac:dyDescent="0.2">
      <c r="A209" s="83" t="s">
        <v>168</v>
      </c>
      <c r="B209" s="83">
        <v>3</v>
      </c>
      <c r="C209" s="84">
        <v>991.00395039</v>
      </c>
      <c r="D209" s="84">
        <v>919.90252358999999</v>
      </c>
      <c r="E209" s="84">
        <v>206.16376697999999</v>
      </c>
      <c r="F209" s="84">
        <v>206.16376697999999</v>
      </c>
    </row>
    <row r="210" spans="1:6" ht="12.75" customHeight="1" x14ac:dyDescent="0.2">
      <c r="A210" s="83" t="s">
        <v>168</v>
      </c>
      <c r="B210" s="83">
        <v>4</v>
      </c>
      <c r="C210" s="84">
        <v>1004.33692507</v>
      </c>
      <c r="D210" s="84">
        <v>942.60853785999996</v>
      </c>
      <c r="E210" s="84">
        <v>211.25252075</v>
      </c>
      <c r="F210" s="84">
        <v>211.25252075</v>
      </c>
    </row>
    <row r="211" spans="1:6" ht="12.75" customHeight="1" x14ac:dyDescent="0.2">
      <c r="A211" s="83" t="s">
        <v>168</v>
      </c>
      <c r="B211" s="83">
        <v>5</v>
      </c>
      <c r="C211" s="84">
        <v>1004.80712552</v>
      </c>
      <c r="D211" s="84">
        <v>944.67214238999998</v>
      </c>
      <c r="E211" s="84">
        <v>211.71500506000001</v>
      </c>
      <c r="F211" s="84">
        <v>211.71500506000001</v>
      </c>
    </row>
    <row r="212" spans="1:6" ht="12.75" customHeight="1" x14ac:dyDescent="0.2">
      <c r="A212" s="83" t="s">
        <v>168</v>
      </c>
      <c r="B212" s="83">
        <v>6</v>
      </c>
      <c r="C212" s="84">
        <v>1002.37206531</v>
      </c>
      <c r="D212" s="84">
        <v>937.46944529999996</v>
      </c>
      <c r="E212" s="84">
        <v>210.10077407</v>
      </c>
      <c r="F212" s="84">
        <v>210.10077407</v>
      </c>
    </row>
    <row r="213" spans="1:6" ht="12.75" customHeight="1" x14ac:dyDescent="0.2">
      <c r="A213" s="83" t="s">
        <v>168</v>
      </c>
      <c r="B213" s="83">
        <v>7</v>
      </c>
      <c r="C213" s="84">
        <v>976.59705939000003</v>
      </c>
      <c r="D213" s="84">
        <v>907.03219288000003</v>
      </c>
      <c r="E213" s="84">
        <v>203.27933543</v>
      </c>
      <c r="F213" s="84">
        <v>203.27933543</v>
      </c>
    </row>
    <row r="214" spans="1:6" ht="12.75" customHeight="1" x14ac:dyDescent="0.2">
      <c r="A214" s="83" t="s">
        <v>168</v>
      </c>
      <c r="B214" s="83">
        <v>8</v>
      </c>
      <c r="C214" s="84">
        <v>919.36058676000005</v>
      </c>
      <c r="D214" s="84">
        <v>850.51724333000004</v>
      </c>
      <c r="E214" s="84">
        <v>190.61349901</v>
      </c>
      <c r="F214" s="84">
        <v>190.61349901</v>
      </c>
    </row>
    <row r="215" spans="1:6" ht="12.75" customHeight="1" x14ac:dyDescent="0.2">
      <c r="A215" s="83" t="s">
        <v>168</v>
      </c>
      <c r="B215" s="83">
        <v>9</v>
      </c>
      <c r="C215" s="84">
        <v>823.25626203000002</v>
      </c>
      <c r="D215" s="84">
        <v>756.13562749000005</v>
      </c>
      <c r="E215" s="84">
        <v>169.46118236999999</v>
      </c>
      <c r="F215" s="84">
        <v>169.46118236999999</v>
      </c>
    </row>
    <row r="216" spans="1:6" ht="12.75" customHeight="1" x14ac:dyDescent="0.2">
      <c r="A216" s="83" t="s">
        <v>168</v>
      </c>
      <c r="B216" s="83">
        <v>10</v>
      </c>
      <c r="C216" s="84">
        <v>768.81070698999997</v>
      </c>
      <c r="D216" s="84">
        <v>701.43944407000004</v>
      </c>
      <c r="E216" s="84">
        <v>157.20295834999999</v>
      </c>
      <c r="F216" s="84">
        <v>157.20295834999999</v>
      </c>
    </row>
    <row r="217" spans="1:6" ht="12.75" customHeight="1" x14ac:dyDescent="0.2">
      <c r="A217" s="83" t="s">
        <v>168</v>
      </c>
      <c r="B217" s="83">
        <v>11</v>
      </c>
      <c r="C217" s="84">
        <v>788.91610747000004</v>
      </c>
      <c r="D217" s="84">
        <v>727.03766976999998</v>
      </c>
      <c r="E217" s="84">
        <v>162.93989948999999</v>
      </c>
      <c r="F217" s="84">
        <v>162.93989948999999</v>
      </c>
    </row>
    <row r="218" spans="1:6" ht="12.75" customHeight="1" x14ac:dyDescent="0.2">
      <c r="A218" s="83" t="s">
        <v>168</v>
      </c>
      <c r="B218" s="83">
        <v>12</v>
      </c>
      <c r="C218" s="84">
        <v>724.44645012000001</v>
      </c>
      <c r="D218" s="84">
        <v>663.92679221000003</v>
      </c>
      <c r="E218" s="84">
        <v>148.795818</v>
      </c>
      <c r="F218" s="84">
        <v>148.795818</v>
      </c>
    </row>
    <row r="219" spans="1:6" ht="12.75" customHeight="1" x14ac:dyDescent="0.2">
      <c r="A219" s="83" t="s">
        <v>168</v>
      </c>
      <c r="B219" s="83">
        <v>13</v>
      </c>
      <c r="C219" s="84">
        <v>746.94553796000002</v>
      </c>
      <c r="D219" s="84">
        <v>678.32025923000003</v>
      </c>
      <c r="E219" s="84">
        <v>152.02160694</v>
      </c>
      <c r="F219" s="84">
        <v>152.02160694</v>
      </c>
    </row>
    <row r="220" spans="1:6" ht="12.75" customHeight="1" x14ac:dyDescent="0.2">
      <c r="A220" s="83" t="s">
        <v>168</v>
      </c>
      <c r="B220" s="83">
        <v>14</v>
      </c>
      <c r="C220" s="84">
        <v>787.57406446000005</v>
      </c>
      <c r="D220" s="84">
        <v>720.11399696000001</v>
      </c>
      <c r="E220" s="84">
        <v>161.38820197000001</v>
      </c>
      <c r="F220" s="84">
        <v>161.38820197000001</v>
      </c>
    </row>
    <row r="221" spans="1:6" ht="12.75" customHeight="1" x14ac:dyDescent="0.2">
      <c r="A221" s="83" t="s">
        <v>168</v>
      </c>
      <c r="B221" s="83">
        <v>15</v>
      </c>
      <c r="C221" s="84">
        <v>770.01175162000004</v>
      </c>
      <c r="D221" s="84">
        <v>702.47470701999998</v>
      </c>
      <c r="E221" s="84">
        <v>157.43497608999999</v>
      </c>
      <c r="F221" s="84">
        <v>157.43497608999999</v>
      </c>
    </row>
    <row r="222" spans="1:6" ht="12.75" customHeight="1" x14ac:dyDescent="0.2">
      <c r="A222" s="83" t="s">
        <v>168</v>
      </c>
      <c r="B222" s="83">
        <v>16</v>
      </c>
      <c r="C222" s="84">
        <v>790.46820248999995</v>
      </c>
      <c r="D222" s="84">
        <v>723.1812529</v>
      </c>
      <c r="E222" s="84">
        <v>162.07561941</v>
      </c>
      <c r="F222" s="84">
        <v>162.07561941</v>
      </c>
    </row>
    <row r="223" spans="1:6" ht="12.75" customHeight="1" x14ac:dyDescent="0.2">
      <c r="A223" s="83" t="s">
        <v>168</v>
      </c>
      <c r="B223" s="83">
        <v>17</v>
      </c>
      <c r="C223" s="84">
        <v>780.84698191999996</v>
      </c>
      <c r="D223" s="84">
        <v>711.78117855000005</v>
      </c>
      <c r="E223" s="84">
        <v>159.52069406000001</v>
      </c>
      <c r="F223" s="84">
        <v>159.52069406000001</v>
      </c>
    </row>
    <row r="224" spans="1:6" ht="12.75" customHeight="1" x14ac:dyDescent="0.2">
      <c r="A224" s="83" t="s">
        <v>168</v>
      </c>
      <c r="B224" s="83">
        <v>18</v>
      </c>
      <c r="C224" s="84">
        <v>779.22268256999996</v>
      </c>
      <c r="D224" s="84">
        <v>710.22869419999995</v>
      </c>
      <c r="E224" s="84">
        <v>159.17275935000001</v>
      </c>
      <c r="F224" s="84">
        <v>159.17275935000001</v>
      </c>
    </row>
    <row r="225" spans="1:6" ht="12.75" customHeight="1" x14ac:dyDescent="0.2">
      <c r="A225" s="83" t="s">
        <v>168</v>
      </c>
      <c r="B225" s="83">
        <v>19</v>
      </c>
      <c r="C225" s="84">
        <v>729.52340953999999</v>
      </c>
      <c r="D225" s="84">
        <v>662.55594529999996</v>
      </c>
      <c r="E225" s="84">
        <v>148.48859092999999</v>
      </c>
      <c r="F225" s="84">
        <v>148.48859092999999</v>
      </c>
    </row>
    <row r="226" spans="1:6" ht="12.75" customHeight="1" x14ac:dyDescent="0.2">
      <c r="A226" s="83" t="s">
        <v>168</v>
      </c>
      <c r="B226" s="83">
        <v>20</v>
      </c>
      <c r="C226" s="84">
        <v>729.38234169999998</v>
      </c>
      <c r="D226" s="84">
        <v>663.31195836999996</v>
      </c>
      <c r="E226" s="84">
        <v>148.65802464000001</v>
      </c>
      <c r="F226" s="84">
        <v>148.65802464000001</v>
      </c>
    </row>
    <row r="227" spans="1:6" ht="12.75" customHeight="1" x14ac:dyDescent="0.2">
      <c r="A227" s="83" t="s">
        <v>168</v>
      </c>
      <c r="B227" s="83">
        <v>21</v>
      </c>
      <c r="C227" s="84">
        <v>721.10101254999995</v>
      </c>
      <c r="D227" s="84">
        <v>656.71806618000005</v>
      </c>
      <c r="E227" s="84">
        <v>147.18023583999999</v>
      </c>
      <c r="F227" s="84">
        <v>147.18023583999999</v>
      </c>
    </row>
    <row r="228" spans="1:6" ht="12.75" customHeight="1" x14ac:dyDescent="0.2">
      <c r="A228" s="83" t="s">
        <v>168</v>
      </c>
      <c r="B228" s="83">
        <v>22</v>
      </c>
      <c r="C228" s="84">
        <v>730.39769552999996</v>
      </c>
      <c r="D228" s="84">
        <v>667.68861622999998</v>
      </c>
      <c r="E228" s="84">
        <v>149.63889843000001</v>
      </c>
      <c r="F228" s="84">
        <v>149.63889843000001</v>
      </c>
    </row>
    <row r="229" spans="1:6" ht="12.75" customHeight="1" x14ac:dyDescent="0.2">
      <c r="A229" s="83" t="s">
        <v>168</v>
      </c>
      <c r="B229" s="83">
        <v>23</v>
      </c>
      <c r="C229" s="84">
        <v>778.50773819999995</v>
      </c>
      <c r="D229" s="84">
        <v>710.86637464</v>
      </c>
      <c r="E229" s="84">
        <v>159.31567297000001</v>
      </c>
      <c r="F229" s="84">
        <v>159.31567297000001</v>
      </c>
    </row>
    <row r="230" spans="1:6" ht="12.75" customHeight="1" x14ac:dyDescent="0.2">
      <c r="A230" s="83" t="s">
        <v>168</v>
      </c>
      <c r="B230" s="83">
        <v>24</v>
      </c>
      <c r="C230" s="84">
        <v>803.90896368999995</v>
      </c>
      <c r="D230" s="84">
        <v>736.40458922000005</v>
      </c>
      <c r="E230" s="84">
        <v>165.03916473999999</v>
      </c>
      <c r="F230" s="84">
        <v>165.03916473999999</v>
      </c>
    </row>
    <row r="231" spans="1:6" ht="12.75" customHeight="1" x14ac:dyDescent="0.2">
      <c r="A231" s="83" t="s">
        <v>169</v>
      </c>
      <c r="B231" s="83">
        <v>1</v>
      </c>
      <c r="C231" s="84">
        <v>860.66875420999997</v>
      </c>
      <c r="D231" s="84">
        <v>797.57021708000002</v>
      </c>
      <c r="E231" s="84">
        <v>178.74728698999999</v>
      </c>
      <c r="F231" s="84">
        <v>178.74728698999999</v>
      </c>
    </row>
    <row r="232" spans="1:6" ht="12.75" customHeight="1" x14ac:dyDescent="0.2">
      <c r="A232" s="83" t="s">
        <v>169</v>
      </c>
      <c r="B232" s="83">
        <v>2</v>
      </c>
      <c r="C232" s="84">
        <v>932.58371861000001</v>
      </c>
      <c r="D232" s="84">
        <v>866.64534679999997</v>
      </c>
      <c r="E232" s="84">
        <v>194.22804564</v>
      </c>
      <c r="F232" s="84">
        <v>194.22804564</v>
      </c>
    </row>
    <row r="233" spans="1:6" ht="12.75" customHeight="1" x14ac:dyDescent="0.2">
      <c r="A233" s="83" t="s">
        <v>169</v>
      </c>
      <c r="B233" s="83">
        <v>3</v>
      </c>
      <c r="C233" s="84">
        <v>987.38293385999998</v>
      </c>
      <c r="D233" s="84">
        <v>916.29756582000005</v>
      </c>
      <c r="E233" s="84">
        <v>205.35584259999999</v>
      </c>
      <c r="F233" s="84">
        <v>205.35584259999999</v>
      </c>
    </row>
    <row r="234" spans="1:6" ht="12.75" customHeight="1" x14ac:dyDescent="0.2">
      <c r="A234" s="83" t="s">
        <v>169</v>
      </c>
      <c r="B234" s="83">
        <v>4</v>
      </c>
      <c r="C234" s="84">
        <v>991.29351716999997</v>
      </c>
      <c r="D234" s="84">
        <v>928.42224446</v>
      </c>
      <c r="E234" s="84">
        <v>208.07316248999999</v>
      </c>
      <c r="F234" s="84">
        <v>208.07316248999999</v>
      </c>
    </row>
    <row r="235" spans="1:6" ht="12.75" customHeight="1" x14ac:dyDescent="0.2">
      <c r="A235" s="83" t="s">
        <v>169</v>
      </c>
      <c r="B235" s="83">
        <v>5</v>
      </c>
      <c r="C235" s="84">
        <v>1000.00674352</v>
      </c>
      <c r="D235" s="84">
        <v>930.01279122000005</v>
      </c>
      <c r="E235" s="84">
        <v>208.42962754999999</v>
      </c>
      <c r="F235" s="84">
        <v>208.42962754999999</v>
      </c>
    </row>
    <row r="236" spans="1:6" ht="12.75" customHeight="1" x14ac:dyDescent="0.2">
      <c r="A236" s="83" t="s">
        <v>169</v>
      </c>
      <c r="B236" s="83">
        <v>6</v>
      </c>
      <c r="C236" s="84">
        <v>993.00700999000003</v>
      </c>
      <c r="D236" s="84">
        <v>923.70563499000002</v>
      </c>
      <c r="E236" s="84">
        <v>207.01610052000001</v>
      </c>
      <c r="F236" s="84">
        <v>207.01610052000001</v>
      </c>
    </row>
    <row r="237" spans="1:6" ht="12.75" customHeight="1" x14ac:dyDescent="0.2">
      <c r="A237" s="83" t="s">
        <v>169</v>
      </c>
      <c r="B237" s="83">
        <v>7</v>
      </c>
      <c r="C237" s="84">
        <v>954.93681646000005</v>
      </c>
      <c r="D237" s="84">
        <v>886.03629551999995</v>
      </c>
      <c r="E237" s="84">
        <v>198.57384415999999</v>
      </c>
      <c r="F237" s="84">
        <v>198.57384415999999</v>
      </c>
    </row>
    <row r="238" spans="1:6" ht="12.75" customHeight="1" x14ac:dyDescent="0.2">
      <c r="A238" s="83" t="s">
        <v>169</v>
      </c>
      <c r="B238" s="83">
        <v>8</v>
      </c>
      <c r="C238" s="84">
        <v>911.67776752999998</v>
      </c>
      <c r="D238" s="84">
        <v>843.20745676000001</v>
      </c>
      <c r="E238" s="84">
        <v>188.97526768</v>
      </c>
      <c r="F238" s="84">
        <v>188.97526768</v>
      </c>
    </row>
    <row r="239" spans="1:6" ht="12.75" customHeight="1" x14ac:dyDescent="0.2">
      <c r="A239" s="83" t="s">
        <v>169</v>
      </c>
      <c r="B239" s="83">
        <v>9</v>
      </c>
      <c r="C239" s="84">
        <v>820.44230144000005</v>
      </c>
      <c r="D239" s="84">
        <v>750.92186194999999</v>
      </c>
      <c r="E239" s="84">
        <v>168.29270036</v>
      </c>
      <c r="F239" s="84">
        <v>168.29270036</v>
      </c>
    </row>
    <row r="240" spans="1:6" ht="12.75" customHeight="1" x14ac:dyDescent="0.2">
      <c r="A240" s="83" t="s">
        <v>169</v>
      </c>
      <c r="B240" s="83">
        <v>10</v>
      </c>
      <c r="C240" s="84">
        <v>770.52942040999994</v>
      </c>
      <c r="D240" s="84">
        <v>702.02404125999999</v>
      </c>
      <c r="E240" s="84">
        <v>157.33397522999999</v>
      </c>
      <c r="F240" s="84">
        <v>157.33397522999999</v>
      </c>
    </row>
    <row r="241" spans="1:6" ht="12.75" customHeight="1" x14ac:dyDescent="0.2">
      <c r="A241" s="83" t="s">
        <v>169</v>
      </c>
      <c r="B241" s="83">
        <v>11</v>
      </c>
      <c r="C241" s="84">
        <v>746.93483749999996</v>
      </c>
      <c r="D241" s="84">
        <v>677.68590657000004</v>
      </c>
      <c r="E241" s="84">
        <v>151.87943912</v>
      </c>
      <c r="F241" s="84">
        <v>151.87943912</v>
      </c>
    </row>
    <row r="242" spans="1:6" ht="12.75" customHeight="1" x14ac:dyDescent="0.2">
      <c r="A242" s="83" t="s">
        <v>169</v>
      </c>
      <c r="B242" s="83">
        <v>12</v>
      </c>
      <c r="C242" s="84">
        <v>755.41660368999999</v>
      </c>
      <c r="D242" s="84">
        <v>685.95009396</v>
      </c>
      <c r="E242" s="84">
        <v>153.7315658</v>
      </c>
      <c r="F242" s="84">
        <v>153.7315658</v>
      </c>
    </row>
    <row r="243" spans="1:6" ht="12.75" customHeight="1" x14ac:dyDescent="0.2">
      <c r="A243" s="83" t="s">
        <v>169</v>
      </c>
      <c r="B243" s="83">
        <v>13</v>
      </c>
      <c r="C243" s="84">
        <v>764.05592425999998</v>
      </c>
      <c r="D243" s="84">
        <v>697.25034243000005</v>
      </c>
      <c r="E243" s="84">
        <v>156.26411868</v>
      </c>
      <c r="F243" s="84">
        <v>156.26411868</v>
      </c>
    </row>
    <row r="244" spans="1:6" ht="12.75" customHeight="1" x14ac:dyDescent="0.2">
      <c r="A244" s="83" t="s">
        <v>169</v>
      </c>
      <c r="B244" s="83">
        <v>14</v>
      </c>
      <c r="C244" s="84">
        <v>801.01484682</v>
      </c>
      <c r="D244" s="84">
        <v>732.03787031000002</v>
      </c>
      <c r="E244" s="84">
        <v>164.06051841999999</v>
      </c>
      <c r="F244" s="84">
        <v>164.06051841999999</v>
      </c>
    </row>
    <row r="245" spans="1:6" ht="12.75" customHeight="1" x14ac:dyDescent="0.2">
      <c r="A245" s="83" t="s">
        <v>169</v>
      </c>
      <c r="B245" s="83">
        <v>15</v>
      </c>
      <c r="C245" s="84">
        <v>813.11794229999998</v>
      </c>
      <c r="D245" s="84">
        <v>741.64098949000004</v>
      </c>
      <c r="E245" s="84">
        <v>166.21271952000001</v>
      </c>
      <c r="F245" s="84">
        <v>166.21271952000001</v>
      </c>
    </row>
    <row r="246" spans="1:6" ht="12.75" customHeight="1" x14ac:dyDescent="0.2">
      <c r="A246" s="83" t="s">
        <v>169</v>
      </c>
      <c r="B246" s="83">
        <v>16</v>
      </c>
      <c r="C246" s="84">
        <v>834.80950035000001</v>
      </c>
      <c r="D246" s="84">
        <v>763.22486229000003</v>
      </c>
      <c r="E246" s="84">
        <v>171.04998477999999</v>
      </c>
      <c r="F246" s="84">
        <v>171.04998477999999</v>
      </c>
    </row>
    <row r="247" spans="1:6" ht="12.75" customHeight="1" x14ac:dyDescent="0.2">
      <c r="A247" s="83" t="s">
        <v>169</v>
      </c>
      <c r="B247" s="83">
        <v>17</v>
      </c>
      <c r="C247" s="84">
        <v>814.94880273000001</v>
      </c>
      <c r="D247" s="84">
        <v>742.31748622999999</v>
      </c>
      <c r="E247" s="84">
        <v>166.36433245000001</v>
      </c>
      <c r="F247" s="84">
        <v>166.36433245000001</v>
      </c>
    </row>
    <row r="248" spans="1:6" ht="12.75" customHeight="1" x14ac:dyDescent="0.2">
      <c r="A248" s="83" t="s">
        <v>169</v>
      </c>
      <c r="B248" s="83">
        <v>18</v>
      </c>
      <c r="C248" s="84">
        <v>798.30365584000003</v>
      </c>
      <c r="D248" s="84">
        <v>728.53694439000003</v>
      </c>
      <c r="E248" s="84">
        <v>163.27590911999999</v>
      </c>
      <c r="F248" s="84">
        <v>163.27590911999999</v>
      </c>
    </row>
    <row r="249" spans="1:6" ht="12.75" customHeight="1" x14ac:dyDescent="0.2">
      <c r="A249" s="83" t="s">
        <v>169</v>
      </c>
      <c r="B249" s="83">
        <v>19</v>
      </c>
      <c r="C249" s="84">
        <v>841.04448946000002</v>
      </c>
      <c r="D249" s="84">
        <v>768.70753620999994</v>
      </c>
      <c r="E249" s="84">
        <v>172.27873313000001</v>
      </c>
      <c r="F249" s="84">
        <v>172.27873313000001</v>
      </c>
    </row>
    <row r="250" spans="1:6" ht="12.75" customHeight="1" x14ac:dyDescent="0.2">
      <c r="A250" s="83" t="s">
        <v>169</v>
      </c>
      <c r="B250" s="83">
        <v>20</v>
      </c>
      <c r="C250" s="84">
        <v>827.95080001999997</v>
      </c>
      <c r="D250" s="84">
        <v>759.98374291000005</v>
      </c>
      <c r="E250" s="84">
        <v>170.32360197</v>
      </c>
      <c r="F250" s="84">
        <v>170.32360197</v>
      </c>
    </row>
    <row r="251" spans="1:6" ht="12.75" customHeight="1" x14ac:dyDescent="0.2">
      <c r="A251" s="83" t="s">
        <v>169</v>
      </c>
      <c r="B251" s="83">
        <v>21</v>
      </c>
      <c r="C251" s="84">
        <v>785.48781655000005</v>
      </c>
      <c r="D251" s="84">
        <v>716.65037608</v>
      </c>
      <c r="E251" s="84">
        <v>160.61195327999999</v>
      </c>
      <c r="F251" s="84">
        <v>160.61195327999999</v>
      </c>
    </row>
    <row r="252" spans="1:6" ht="12.75" customHeight="1" x14ac:dyDescent="0.2">
      <c r="A252" s="83" t="s">
        <v>169</v>
      </c>
      <c r="B252" s="83">
        <v>22</v>
      </c>
      <c r="C252" s="84">
        <v>802.40745621999997</v>
      </c>
      <c r="D252" s="84">
        <v>731.64482720000001</v>
      </c>
      <c r="E252" s="84">
        <v>163.97243164</v>
      </c>
      <c r="F252" s="84">
        <v>163.97243164</v>
      </c>
    </row>
    <row r="253" spans="1:6" ht="12.75" customHeight="1" x14ac:dyDescent="0.2">
      <c r="A253" s="83" t="s">
        <v>169</v>
      </c>
      <c r="B253" s="83">
        <v>23</v>
      </c>
      <c r="C253" s="84">
        <v>811.20956955999998</v>
      </c>
      <c r="D253" s="84">
        <v>739.32446084000003</v>
      </c>
      <c r="E253" s="84">
        <v>165.69355117000001</v>
      </c>
      <c r="F253" s="84">
        <v>165.69355117000001</v>
      </c>
    </row>
    <row r="254" spans="1:6" ht="12.75" customHeight="1" x14ac:dyDescent="0.2">
      <c r="A254" s="83" t="s">
        <v>169</v>
      </c>
      <c r="B254" s="83">
        <v>24</v>
      </c>
      <c r="C254" s="84">
        <v>840.31591910999998</v>
      </c>
      <c r="D254" s="84">
        <v>769.19817192000005</v>
      </c>
      <c r="E254" s="84">
        <v>172.38869185999999</v>
      </c>
      <c r="F254" s="84">
        <v>172.38869185999999</v>
      </c>
    </row>
    <row r="255" spans="1:6" ht="12.75" customHeight="1" x14ac:dyDescent="0.2">
      <c r="A255" s="83" t="s">
        <v>170</v>
      </c>
      <c r="B255" s="83">
        <v>1</v>
      </c>
      <c r="C255" s="84">
        <v>887.54368273</v>
      </c>
      <c r="D255" s="84">
        <v>817.37426386000004</v>
      </c>
      <c r="E255" s="84">
        <v>183.1856669</v>
      </c>
      <c r="F255" s="84">
        <v>183.1856669</v>
      </c>
    </row>
    <row r="256" spans="1:6" ht="12.75" customHeight="1" x14ac:dyDescent="0.2">
      <c r="A256" s="83" t="s">
        <v>170</v>
      </c>
      <c r="B256" s="83">
        <v>2</v>
      </c>
      <c r="C256" s="84">
        <v>954.0746484</v>
      </c>
      <c r="D256" s="84">
        <v>882.80642204000003</v>
      </c>
      <c r="E256" s="84">
        <v>197.84998173</v>
      </c>
      <c r="F256" s="84">
        <v>197.84998173</v>
      </c>
    </row>
    <row r="257" spans="1:6" ht="12.75" customHeight="1" x14ac:dyDescent="0.2">
      <c r="A257" s="83" t="s">
        <v>170</v>
      </c>
      <c r="B257" s="83">
        <v>3</v>
      </c>
      <c r="C257" s="84">
        <v>1002.32301237</v>
      </c>
      <c r="D257" s="84">
        <v>928.48585815000001</v>
      </c>
      <c r="E257" s="84">
        <v>208.08741925999999</v>
      </c>
      <c r="F257" s="84">
        <v>208.08741925999999</v>
      </c>
    </row>
    <row r="258" spans="1:6" ht="12.75" customHeight="1" x14ac:dyDescent="0.2">
      <c r="A258" s="83" t="s">
        <v>170</v>
      </c>
      <c r="B258" s="83">
        <v>4</v>
      </c>
      <c r="C258" s="84">
        <v>1015.80796594</v>
      </c>
      <c r="D258" s="84">
        <v>945.70684298000003</v>
      </c>
      <c r="E258" s="84">
        <v>211.94689677</v>
      </c>
      <c r="F258" s="84">
        <v>211.94689677</v>
      </c>
    </row>
    <row r="259" spans="1:6" ht="12.75" customHeight="1" x14ac:dyDescent="0.2">
      <c r="A259" s="83" t="s">
        <v>170</v>
      </c>
      <c r="B259" s="83">
        <v>5</v>
      </c>
      <c r="C259" s="84">
        <v>1016.58528962</v>
      </c>
      <c r="D259" s="84">
        <v>944.83504348999998</v>
      </c>
      <c r="E259" s="84">
        <v>211.75151360999999</v>
      </c>
      <c r="F259" s="84">
        <v>211.75151360999999</v>
      </c>
    </row>
    <row r="260" spans="1:6" ht="12.75" customHeight="1" x14ac:dyDescent="0.2">
      <c r="A260" s="83" t="s">
        <v>170</v>
      </c>
      <c r="B260" s="83">
        <v>6</v>
      </c>
      <c r="C260" s="84">
        <v>1000.98696566</v>
      </c>
      <c r="D260" s="84">
        <v>929.32672044000003</v>
      </c>
      <c r="E260" s="84">
        <v>208.27586894000001</v>
      </c>
      <c r="F260" s="84">
        <v>208.27586894000001</v>
      </c>
    </row>
    <row r="261" spans="1:6" ht="12.75" customHeight="1" x14ac:dyDescent="0.2">
      <c r="A261" s="83" t="s">
        <v>170</v>
      </c>
      <c r="B261" s="83">
        <v>7</v>
      </c>
      <c r="C261" s="84">
        <v>964.41902884000001</v>
      </c>
      <c r="D261" s="84">
        <v>893.14836957</v>
      </c>
      <c r="E261" s="84">
        <v>200.16776519000001</v>
      </c>
      <c r="F261" s="84">
        <v>200.16776519000001</v>
      </c>
    </row>
    <row r="262" spans="1:6" ht="12.75" customHeight="1" x14ac:dyDescent="0.2">
      <c r="A262" s="83" t="s">
        <v>170</v>
      </c>
      <c r="B262" s="83">
        <v>8</v>
      </c>
      <c r="C262" s="84">
        <v>908.30536033999999</v>
      </c>
      <c r="D262" s="84">
        <v>838.20851503999995</v>
      </c>
      <c r="E262" s="84">
        <v>187.85493087</v>
      </c>
      <c r="F262" s="84">
        <v>187.85493087</v>
      </c>
    </row>
    <row r="263" spans="1:6" ht="12.75" customHeight="1" x14ac:dyDescent="0.2">
      <c r="A263" s="83" t="s">
        <v>170</v>
      </c>
      <c r="B263" s="83">
        <v>9</v>
      </c>
      <c r="C263" s="84">
        <v>839.83293420999996</v>
      </c>
      <c r="D263" s="84">
        <v>769.33914723999999</v>
      </c>
      <c r="E263" s="84">
        <v>172.42028651000001</v>
      </c>
      <c r="F263" s="84">
        <v>172.42028651000001</v>
      </c>
    </row>
    <row r="264" spans="1:6" ht="12.75" customHeight="1" x14ac:dyDescent="0.2">
      <c r="A264" s="83" t="s">
        <v>170</v>
      </c>
      <c r="B264" s="83">
        <v>10</v>
      </c>
      <c r="C264" s="84">
        <v>792.77390907999995</v>
      </c>
      <c r="D264" s="84">
        <v>722.74975223000001</v>
      </c>
      <c r="E264" s="84">
        <v>161.97891372000001</v>
      </c>
      <c r="F264" s="84">
        <v>161.97891372000001</v>
      </c>
    </row>
    <row r="265" spans="1:6" ht="12.75" customHeight="1" x14ac:dyDescent="0.2">
      <c r="A265" s="83" t="s">
        <v>170</v>
      </c>
      <c r="B265" s="83">
        <v>11</v>
      </c>
      <c r="C265" s="84">
        <v>788.74626610999997</v>
      </c>
      <c r="D265" s="84">
        <v>725.65372263999996</v>
      </c>
      <c r="E265" s="84">
        <v>162.62973646</v>
      </c>
      <c r="F265" s="84">
        <v>162.62973646</v>
      </c>
    </row>
    <row r="266" spans="1:6" ht="12.75" customHeight="1" x14ac:dyDescent="0.2">
      <c r="A266" s="83" t="s">
        <v>170</v>
      </c>
      <c r="B266" s="83">
        <v>12</v>
      </c>
      <c r="C266" s="84">
        <v>802.80222856</v>
      </c>
      <c r="D266" s="84">
        <v>733.64690758999996</v>
      </c>
      <c r="E266" s="84">
        <v>164.42112748</v>
      </c>
      <c r="F266" s="84">
        <v>164.42112748</v>
      </c>
    </row>
    <row r="267" spans="1:6" ht="12.75" customHeight="1" x14ac:dyDescent="0.2">
      <c r="A267" s="83" t="s">
        <v>170</v>
      </c>
      <c r="B267" s="83">
        <v>13</v>
      </c>
      <c r="C267" s="84">
        <v>807.79152746</v>
      </c>
      <c r="D267" s="84">
        <v>737.99221377000003</v>
      </c>
      <c r="E267" s="84">
        <v>165.39497488999999</v>
      </c>
      <c r="F267" s="84">
        <v>165.39497488999999</v>
      </c>
    </row>
    <row r="268" spans="1:6" ht="12.75" customHeight="1" x14ac:dyDescent="0.2">
      <c r="A268" s="83" t="s">
        <v>170</v>
      </c>
      <c r="B268" s="83">
        <v>14</v>
      </c>
      <c r="C268" s="84">
        <v>802.18742172999998</v>
      </c>
      <c r="D268" s="84">
        <v>731.54031078000003</v>
      </c>
      <c r="E268" s="84">
        <v>163.94900797</v>
      </c>
      <c r="F268" s="84">
        <v>163.94900797</v>
      </c>
    </row>
    <row r="269" spans="1:6" ht="12.75" customHeight="1" x14ac:dyDescent="0.2">
      <c r="A269" s="83" t="s">
        <v>170</v>
      </c>
      <c r="B269" s="83">
        <v>15</v>
      </c>
      <c r="C269" s="84">
        <v>817.63050465000003</v>
      </c>
      <c r="D269" s="84">
        <v>746.74382474000004</v>
      </c>
      <c r="E269" s="84">
        <v>167.35634039999999</v>
      </c>
      <c r="F269" s="84">
        <v>167.35634039999999</v>
      </c>
    </row>
    <row r="270" spans="1:6" ht="12.75" customHeight="1" x14ac:dyDescent="0.2">
      <c r="A270" s="83" t="s">
        <v>170</v>
      </c>
      <c r="B270" s="83">
        <v>16</v>
      </c>
      <c r="C270" s="84">
        <v>833.12887701</v>
      </c>
      <c r="D270" s="84">
        <v>762.10863300999995</v>
      </c>
      <c r="E270" s="84">
        <v>170.79982129000001</v>
      </c>
      <c r="F270" s="84">
        <v>170.79982129000001</v>
      </c>
    </row>
    <row r="271" spans="1:6" ht="12.75" customHeight="1" x14ac:dyDescent="0.2">
      <c r="A271" s="83" t="s">
        <v>170</v>
      </c>
      <c r="B271" s="83">
        <v>17</v>
      </c>
      <c r="C271" s="84">
        <v>855.95859694000001</v>
      </c>
      <c r="D271" s="84">
        <v>786.18775216999995</v>
      </c>
      <c r="E271" s="84">
        <v>176.19630817999999</v>
      </c>
      <c r="F271" s="84">
        <v>176.19630817999999</v>
      </c>
    </row>
    <row r="272" spans="1:6" ht="12.75" customHeight="1" x14ac:dyDescent="0.2">
      <c r="A272" s="83" t="s">
        <v>170</v>
      </c>
      <c r="B272" s="83">
        <v>18</v>
      </c>
      <c r="C272" s="84">
        <v>828.05752442000005</v>
      </c>
      <c r="D272" s="84">
        <v>756.67242504000001</v>
      </c>
      <c r="E272" s="84">
        <v>169.58148664000001</v>
      </c>
      <c r="F272" s="84">
        <v>169.58148664000001</v>
      </c>
    </row>
    <row r="273" spans="1:6" ht="12.75" customHeight="1" x14ac:dyDescent="0.2">
      <c r="A273" s="83" t="s">
        <v>170</v>
      </c>
      <c r="B273" s="83">
        <v>19</v>
      </c>
      <c r="C273" s="84">
        <v>780.02108467999994</v>
      </c>
      <c r="D273" s="84">
        <v>709.21361662000004</v>
      </c>
      <c r="E273" s="84">
        <v>158.94526544999999</v>
      </c>
      <c r="F273" s="84">
        <v>158.94526544999999</v>
      </c>
    </row>
    <row r="274" spans="1:6" ht="12.75" customHeight="1" x14ac:dyDescent="0.2">
      <c r="A274" s="83" t="s">
        <v>170</v>
      </c>
      <c r="B274" s="83">
        <v>20</v>
      </c>
      <c r="C274" s="84">
        <v>772.02412774000004</v>
      </c>
      <c r="D274" s="84">
        <v>702.98137781000003</v>
      </c>
      <c r="E274" s="84">
        <v>157.54852851000001</v>
      </c>
      <c r="F274" s="84">
        <v>157.54852851000001</v>
      </c>
    </row>
    <row r="275" spans="1:6" ht="12.75" customHeight="1" x14ac:dyDescent="0.2">
      <c r="A275" s="83" t="s">
        <v>170</v>
      </c>
      <c r="B275" s="83">
        <v>21</v>
      </c>
      <c r="C275" s="84">
        <v>777.60487017000003</v>
      </c>
      <c r="D275" s="84">
        <v>708.56523190999997</v>
      </c>
      <c r="E275" s="84">
        <v>158.79995284</v>
      </c>
      <c r="F275" s="84">
        <v>158.79995284</v>
      </c>
    </row>
    <row r="276" spans="1:6" ht="12.75" customHeight="1" x14ac:dyDescent="0.2">
      <c r="A276" s="83" t="s">
        <v>170</v>
      </c>
      <c r="B276" s="83">
        <v>22</v>
      </c>
      <c r="C276" s="84">
        <v>790.40848141000004</v>
      </c>
      <c r="D276" s="84">
        <v>727.86639493999996</v>
      </c>
      <c r="E276" s="84">
        <v>163.12562905999999</v>
      </c>
      <c r="F276" s="84">
        <v>163.12562905999999</v>
      </c>
    </row>
    <row r="277" spans="1:6" ht="12.75" customHeight="1" x14ac:dyDescent="0.2">
      <c r="A277" s="83" t="s">
        <v>170</v>
      </c>
      <c r="B277" s="83">
        <v>23</v>
      </c>
      <c r="C277" s="84">
        <v>747.16221885000004</v>
      </c>
      <c r="D277" s="84">
        <v>685.37103817000002</v>
      </c>
      <c r="E277" s="84">
        <v>153.60179083</v>
      </c>
      <c r="F277" s="84">
        <v>153.60179083</v>
      </c>
    </row>
    <row r="278" spans="1:6" ht="12.75" customHeight="1" x14ac:dyDescent="0.2">
      <c r="A278" s="83" t="s">
        <v>170</v>
      </c>
      <c r="B278" s="83">
        <v>24</v>
      </c>
      <c r="C278" s="84">
        <v>750.28671015999998</v>
      </c>
      <c r="D278" s="84">
        <v>687.31739632999995</v>
      </c>
      <c r="E278" s="84">
        <v>154.03799849000001</v>
      </c>
      <c r="F278" s="84">
        <v>154.03799849000001</v>
      </c>
    </row>
    <row r="279" spans="1:6" ht="12.75" customHeight="1" x14ac:dyDescent="0.2">
      <c r="A279" s="83" t="s">
        <v>171</v>
      </c>
      <c r="B279" s="83">
        <v>1</v>
      </c>
      <c r="C279" s="84">
        <v>808.67792777</v>
      </c>
      <c r="D279" s="84">
        <v>740.72805186000005</v>
      </c>
      <c r="E279" s="84">
        <v>166.00811669000001</v>
      </c>
      <c r="F279" s="84">
        <v>166.00811669000001</v>
      </c>
    </row>
    <row r="280" spans="1:6" ht="12.75" customHeight="1" x14ac:dyDescent="0.2">
      <c r="A280" s="83" t="s">
        <v>171</v>
      </c>
      <c r="B280" s="83">
        <v>2</v>
      </c>
      <c r="C280" s="84">
        <v>863.0020882</v>
      </c>
      <c r="D280" s="84">
        <v>801.08954872000004</v>
      </c>
      <c r="E280" s="84">
        <v>179.53602128</v>
      </c>
      <c r="F280" s="84">
        <v>179.53602128</v>
      </c>
    </row>
    <row r="281" spans="1:6" ht="12.75" customHeight="1" x14ac:dyDescent="0.2">
      <c r="A281" s="83" t="s">
        <v>171</v>
      </c>
      <c r="B281" s="83">
        <v>3</v>
      </c>
      <c r="C281" s="84">
        <v>920.74371943000006</v>
      </c>
      <c r="D281" s="84">
        <v>851.79357703999995</v>
      </c>
      <c r="E281" s="84">
        <v>190.89954427999999</v>
      </c>
      <c r="F281" s="84">
        <v>190.89954427999999</v>
      </c>
    </row>
    <row r="282" spans="1:6" ht="12.75" customHeight="1" x14ac:dyDescent="0.2">
      <c r="A282" s="83" t="s">
        <v>171</v>
      </c>
      <c r="B282" s="83">
        <v>4</v>
      </c>
      <c r="C282" s="84">
        <v>943.53146127000002</v>
      </c>
      <c r="D282" s="84">
        <v>873.25658768999995</v>
      </c>
      <c r="E282" s="84">
        <v>195.70972254</v>
      </c>
      <c r="F282" s="84">
        <v>195.70972254</v>
      </c>
    </row>
    <row r="283" spans="1:6" ht="12.75" customHeight="1" x14ac:dyDescent="0.2">
      <c r="A283" s="83" t="s">
        <v>171</v>
      </c>
      <c r="B283" s="83">
        <v>5</v>
      </c>
      <c r="C283" s="84">
        <v>938.20962139999995</v>
      </c>
      <c r="D283" s="84">
        <v>874.02783891000001</v>
      </c>
      <c r="E283" s="84">
        <v>195.88257135000001</v>
      </c>
      <c r="F283" s="84">
        <v>195.88257135000001</v>
      </c>
    </row>
    <row r="284" spans="1:6" ht="12.75" customHeight="1" x14ac:dyDescent="0.2">
      <c r="A284" s="83" t="s">
        <v>171</v>
      </c>
      <c r="B284" s="83">
        <v>6</v>
      </c>
      <c r="C284" s="84">
        <v>933.14163884000004</v>
      </c>
      <c r="D284" s="84">
        <v>868.04293158999997</v>
      </c>
      <c r="E284" s="84">
        <v>194.54126507000001</v>
      </c>
      <c r="F284" s="84">
        <v>194.54126507000001</v>
      </c>
    </row>
    <row r="285" spans="1:6" ht="12.75" customHeight="1" x14ac:dyDescent="0.2">
      <c r="A285" s="83" t="s">
        <v>171</v>
      </c>
      <c r="B285" s="83">
        <v>7</v>
      </c>
      <c r="C285" s="84">
        <v>911.50787527</v>
      </c>
      <c r="D285" s="84">
        <v>840.83658390999994</v>
      </c>
      <c r="E285" s="84">
        <v>188.44391999000001</v>
      </c>
      <c r="F285" s="84">
        <v>188.44391999000001</v>
      </c>
    </row>
    <row r="286" spans="1:6" ht="12.75" customHeight="1" x14ac:dyDescent="0.2">
      <c r="A286" s="83" t="s">
        <v>171</v>
      </c>
      <c r="B286" s="83">
        <v>8</v>
      </c>
      <c r="C286" s="84">
        <v>874.26557388000003</v>
      </c>
      <c r="D286" s="84">
        <v>804.53152251999995</v>
      </c>
      <c r="E286" s="84">
        <v>180.30741853999999</v>
      </c>
      <c r="F286" s="84">
        <v>180.30741853999999</v>
      </c>
    </row>
    <row r="287" spans="1:6" ht="12.75" customHeight="1" x14ac:dyDescent="0.2">
      <c r="A287" s="83" t="s">
        <v>171</v>
      </c>
      <c r="B287" s="83">
        <v>9</v>
      </c>
      <c r="C287" s="84">
        <v>822.92886136000004</v>
      </c>
      <c r="D287" s="84">
        <v>753.56400311000004</v>
      </c>
      <c r="E287" s="84">
        <v>168.88484328999999</v>
      </c>
      <c r="F287" s="84">
        <v>168.88484328999999</v>
      </c>
    </row>
    <row r="288" spans="1:6" ht="12.75" customHeight="1" x14ac:dyDescent="0.2">
      <c r="A288" s="83" t="s">
        <v>171</v>
      </c>
      <c r="B288" s="83">
        <v>10</v>
      </c>
      <c r="C288" s="84">
        <v>789.93257848999997</v>
      </c>
      <c r="D288" s="84">
        <v>723.40520046999995</v>
      </c>
      <c r="E288" s="84">
        <v>162.12580937000001</v>
      </c>
      <c r="F288" s="84">
        <v>162.12580937000001</v>
      </c>
    </row>
    <row r="289" spans="1:6" ht="12.75" customHeight="1" x14ac:dyDescent="0.2">
      <c r="A289" s="83" t="s">
        <v>171</v>
      </c>
      <c r="B289" s="83">
        <v>11</v>
      </c>
      <c r="C289" s="84">
        <v>766.79108775999998</v>
      </c>
      <c r="D289" s="84">
        <v>697.73718585999995</v>
      </c>
      <c r="E289" s="84">
        <v>156.37322750000001</v>
      </c>
      <c r="F289" s="84">
        <v>156.37322750000001</v>
      </c>
    </row>
    <row r="290" spans="1:6" ht="12.75" customHeight="1" x14ac:dyDescent="0.2">
      <c r="A290" s="83" t="s">
        <v>171</v>
      </c>
      <c r="B290" s="83">
        <v>12</v>
      </c>
      <c r="C290" s="84">
        <v>768.24479756999995</v>
      </c>
      <c r="D290" s="84">
        <v>700.89961173999995</v>
      </c>
      <c r="E290" s="84">
        <v>157.08197393</v>
      </c>
      <c r="F290" s="84">
        <v>157.08197393</v>
      </c>
    </row>
    <row r="291" spans="1:6" ht="12.75" customHeight="1" x14ac:dyDescent="0.2">
      <c r="A291" s="83" t="s">
        <v>171</v>
      </c>
      <c r="B291" s="83">
        <v>13</v>
      </c>
      <c r="C291" s="84">
        <v>788.42427670999996</v>
      </c>
      <c r="D291" s="84">
        <v>722.41623376999996</v>
      </c>
      <c r="E291" s="84">
        <v>161.90416730000001</v>
      </c>
      <c r="F291" s="84">
        <v>161.90416730000001</v>
      </c>
    </row>
    <row r="292" spans="1:6" ht="12.75" customHeight="1" x14ac:dyDescent="0.2">
      <c r="A292" s="83" t="s">
        <v>171</v>
      </c>
      <c r="B292" s="83">
        <v>14</v>
      </c>
      <c r="C292" s="84">
        <v>806.11012700000003</v>
      </c>
      <c r="D292" s="84">
        <v>736.15441851000003</v>
      </c>
      <c r="E292" s="84">
        <v>164.98309778000001</v>
      </c>
      <c r="F292" s="84">
        <v>164.98309778000001</v>
      </c>
    </row>
    <row r="293" spans="1:6" ht="12.75" customHeight="1" x14ac:dyDescent="0.2">
      <c r="A293" s="83" t="s">
        <v>171</v>
      </c>
      <c r="B293" s="83">
        <v>15</v>
      </c>
      <c r="C293" s="84">
        <v>839.20170306</v>
      </c>
      <c r="D293" s="84">
        <v>775.57149676999995</v>
      </c>
      <c r="E293" s="84">
        <v>173.81704826000001</v>
      </c>
      <c r="F293" s="84">
        <v>173.81704826000001</v>
      </c>
    </row>
    <row r="294" spans="1:6" ht="12.75" customHeight="1" x14ac:dyDescent="0.2">
      <c r="A294" s="83" t="s">
        <v>171</v>
      </c>
      <c r="B294" s="83">
        <v>16</v>
      </c>
      <c r="C294" s="84">
        <v>857.61786741000003</v>
      </c>
      <c r="D294" s="84">
        <v>788.05268842999999</v>
      </c>
      <c r="E294" s="84">
        <v>176.61426799</v>
      </c>
      <c r="F294" s="84">
        <v>176.61426799</v>
      </c>
    </row>
    <row r="295" spans="1:6" ht="12.75" customHeight="1" x14ac:dyDescent="0.2">
      <c r="A295" s="83" t="s">
        <v>171</v>
      </c>
      <c r="B295" s="83">
        <v>17</v>
      </c>
      <c r="C295" s="84">
        <v>847.78603038999995</v>
      </c>
      <c r="D295" s="84">
        <v>780.75561244000005</v>
      </c>
      <c r="E295" s="84">
        <v>174.97888528999999</v>
      </c>
      <c r="F295" s="84">
        <v>174.97888528999999</v>
      </c>
    </row>
    <row r="296" spans="1:6" ht="12.75" customHeight="1" x14ac:dyDescent="0.2">
      <c r="A296" s="83" t="s">
        <v>171</v>
      </c>
      <c r="B296" s="83">
        <v>18</v>
      </c>
      <c r="C296" s="84">
        <v>818.83279926</v>
      </c>
      <c r="D296" s="84">
        <v>752.31655209999997</v>
      </c>
      <c r="E296" s="84">
        <v>168.60527106000001</v>
      </c>
      <c r="F296" s="84">
        <v>168.60527106000001</v>
      </c>
    </row>
    <row r="297" spans="1:6" ht="12.75" customHeight="1" x14ac:dyDescent="0.2">
      <c r="A297" s="83" t="s">
        <v>171</v>
      </c>
      <c r="B297" s="83">
        <v>19</v>
      </c>
      <c r="C297" s="84">
        <v>794.46326905000001</v>
      </c>
      <c r="D297" s="84">
        <v>728.72549074000005</v>
      </c>
      <c r="E297" s="84">
        <v>163.31816515</v>
      </c>
      <c r="F297" s="84">
        <v>163.31816515</v>
      </c>
    </row>
    <row r="298" spans="1:6" ht="12.75" customHeight="1" x14ac:dyDescent="0.2">
      <c r="A298" s="83" t="s">
        <v>171</v>
      </c>
      <c r="B298" s="83">
        <v>20</v>
      </c>
      <c r="C298" s="84">
        <v>784.26845698</v>
      </c>
      <c r="D298" s="84">
        <v>717.53621394000004</v>
      </c>
      <c r="E298" s="84">
        <v>160.81048265000001</v>
      </c>
      <c r="F298" s="84">
        <v>160.81048265000001</v>
      </c>
    </row>
    <row r="299" spans="1:6" ht="12.75" customHeight="1" x14ac:dyDescent="0.2">
      <c r="A299" s="83" t="s">
        <v>171</v>
      </c>
      <c r="B299" s="83">
        <v>21</v>
      </c>
      <c r="C299" s="84">
        <v>793.35774642000001</v>
      </c>
      <c r="D299" s="84">
        <v>722.49068893000003</v>
      </c>
      <c r="E299" s="84">
        <v>161.92085381000001</v>
      </c>
      <c r="F299" s="84">
        <v>161.92085381000001</v>
      </c>
    </row>
    <row r="300" spans="1:6" ht="12.75" customHeight="1" x14ac:dyDescent="0.2">
      <c r="A300" s="83" t="s">
        <v>171</v>
      </c>
      <c r="B300" s="83">
        <v>22</v>
      </c>
      <c r="C300" s="84">
        <v>811.71927325000001</v>
      </c>
      <c r="D300" s="84">
        <v>740.13413061000006</v>
      </c>
      <c r="E300" s="84">
        <v>165.87501015000001</v>
      </c>
      <c r="F300" s="84">
        <v>165.87501015000001</v>
      </c>
    </row>
    <row r="301" spans="1:6" ht="12.75" customHeight="1" x14ac:dyDescent="0.2">
      <c r="A301" s="83" t="s">
        <v>171</v>
      </c>
      <c r="B301" s="83">
        <v>23</v>
      </c>
      <c r="C301" s="84">
        <v>786.80773678000003</v>
      </c>
      <c r="D301" s="84">
        <v>720.68489514999999</v>
      </c>
      <c r="E301" s="84">
        <v>161.5161487</v>
      </c>
      <c r="F301" s="84">
        <v>161.5161487</v>
      </c>
    </row>
    <row r="302" spans="1:6" ht="12.75" customHeight="1" x14ac:dyDescent="0.2">
      <c r="A302" s="83" t="s">
        <v>171</v>
      </c>
      <c r="B302" s="83">
        <v>24</v>
      </c>
      <c r="C302" s="84">
        <v>822.07805373999997</v>
      </c>
      <c r="D302" s="84">
        <v>754.38147529000003</v>
      </c>
      <c r="E302" s="84">
        <v>169.0680509</v>
      </c>
      <c r="F302" s="84">
        <v>169.0680509</v>
      </c>
    </row>
    <row r="303" spans="1:6" ht="12.75" customHeight="1" x14ac:dyDescent="0.2">
      <c r="A303" s="83" t="s">
        <v>172</v>
      </c>
      <c r="B303" s="83">
        <v>1</v>
      </c>
      <c r="C303" s="84">
        <v>906.07899048000002</v>
      </c>
      <c r="D303" s="84">
        <v>833.59089172999995</v>
      </c>
      <c r="E303" s="84">
        <v>186.82005315999999</v>
      </c>
      <c r="F303" s="84">
        <v>186.82005315999999</v>
      </c>
    </row>
    <row r="304" spans="1:6" ht="12.75" customHeight="1" x14ac:dyDescent="0.2">
      <c r="A304" s="83" t="s">
        <v>172</v>
      </c>
      <c r="B304" s="83">
        <v>2</v>
      </c>
      <c r="C304" s="84">
        <v>968.35433776000002</v>
      </c>
      <c r="D304" s="84">
        <v>894.99727411000003</v>
      </c>
      <c r="E304" s="84">
        <v>200.58213205999999</v>
      </c>
      <c r="F304" s="84">
        <v>200.58213205999999</v>
      </c>
    </row>
    <row r="305" spans="1:6" ht="12.75" customHeight="1" x14ac:dyDescent="0.2">
      <c r="A305" s="83" t="s">
        <v>172</v>
      </c>
      <c r="B305" s="83">
        <v>3</v>
      </c>
      <c r="C305" s="84">
        <v>1022.8090534299999</v>
      </c>
      <c r="D305" s="84">
        <v>942.55752131999998</v>
      </c>
      <c r="E305" s="84">
        <v>211.24108719</v>
      </c>
      <c r="F305" s="84">
        <v>211.24108719</v>
      </c>
    </row>
    <row r="306" spans="1:6" ht="12.75" customHeight="1" x14ac:dyDescent="0.2">
      <c r="A306" s="83" t="s">
        <v>172</v>
      </c>
      <c r="B306" s="83">
        <v>4</v>
      </c>
      <c r="C306" s="84">
        <v>1031.4391760200001</v>
      </c>
      <c r="D306" s="84">
        <v>956.00197215000003</v>
      </c>
      <c r="E306" s="84">
        <v>214.25418755000001</v>
      </c>
      <c r="F306" s="84">
        <v>214.25418755000001</v>
      </c>
    </row>
    <row r="307" spans="1:6" ht="12.75" customHeight="1" x14ac:dyDescent="0.2">
      <c r="A307" s="83" t="s">
        <v>172</v>
      </c>
      <c r="B307" s="83">
        <v>5</v>
      </c>
      <c r="C307" s="84">
        <v>1048.7621342100001</v>
      </c>
      <c r="D307" s="84">
        <v>962.65320632999999</v>
      </c>
      <c r="E307" s="84">
        <v>215.74482755</v>
      </c>
      <c r="F307" s="84">
        <v>215.74482755</v>
      </c>
    </row>
    <row r="308" spans="1:6" ht="12.75" customHeight="1" x14ac:dyDescent="0.2">
      <c r="A308" s="83" t="s">
        <v>172</v>
      </c>
      <c r="B308" s="83">
        <v>6</v>
      </c>
      <c r="C308" s="84">
        <v>1039.7183423500001</v>
      </c>
      <c r="D308" s="84">
        <v>958.84088766000002</v>
      </c>
      <c r="E308" s="84">
        <v>214.89043052</v>
      </c>
      <c r="F308" s="84">
        <v>214.89043052</v>
      </c>
    </row>
    <row r="309" spans="1:6" ht="12.75" customHeight="1" x14ac:dyDescent="0.2">
      <c r="A309" s="83" t="s">
        <v>172</v>
      </c>
      <c r="B309" s="83">
        <v>7</v>
      </c>
      <c r="C309" s="84">
        <v>988.71337506999998</v>
      </c>
      <c r="D309" s="84">
        <v>911.74074390999999</v>
      </c>
      <c r="E309" s="84">
        <v>204.33459139000001</v>
      </c>
      <c r="F309" s="84">
        <v>204.33459139000001</v>
      </c>
    </row>
    <row r="310" spans="1:6" ht="12.75" customHeight="1" x14ac:dyDescent="0.2">
      <c r="A310" s="83" t="s">
        <v>172</v>
      </c>
      <c r="B310" s="83">
        <v>8</v>
      </c>
      <c r="C310" s="84">
        <v>910.67328970999995</v>
      </c>
      <c r="D310" s="84">
        <v>836.54079810999997</v>
      </c>
      <c r="E310" s="84">
        <v>187.48117083</v>
      </c>
      <c r="F310" s="84">
        <v>187.48117083</v>
      </c>
    </row>
    <row r="311" spans="1:6" ht="12.75" customHeight="1" x14ac:dyDescent="0.2">
      <c r="A311" s="83" t="s">
        <v>172</v>
      </c>
      <c r="B311" s="83">
        <v>9</v>
      </c>
      <c r="C311" s="84">
        <v>830.05608675999997</v>
      </c>
      <c r="D311" s="84">
        <v>755.90743471999997</v>
      </c>
      <c r="E311" s="84">
        <v>169.41004099</v>
      </c>
      <c r="F311" s="84">
        <v>169.41004099</v>
      </c>
    </row>
    <row r="312" spans="1:6" ht="12.75" customHeight="1" x14ac:dyDescent="0.2">
      <c r="A312" s="83" t="s">
        <v>172</v>
      </c>
      <c r="B312" s="83">
        <v>10</v>
      </c>
      <c r="C312" s="84">
        <v>809.12765597999999</v>
      </c>
      <c r="D312" s="84">
        <v>736.99414796999997</v>
      </c>
      <c r="E312" s="84">
        <v>165.17129358</v>
      </c>
      <c r="F312" s="84">
        <v>165.17129358</v>
      </c>
    </row>
    <row r="313" spans="1:6" ht="12.75" customHeight="1" x14ac:dyDescent="0.2">
      <c r="A313" s="83" t="s">
        <v>172</v>
      </c>
      <c r="B313" s="83">
        <v>11</v>
      </c>
      <c r="C313" s="84">
        <v>790.20879600000001</v>
      </c>
      <c r="D313" s="84">
        <v>720.48942476000002</v>
      </c>
      <c r="E313" s="84">
        <v>161.47234089</v>
      </c>
      <c r="F313" s="84">
        <v>161.47234089</v>
      </c>
    </row>
    <row r="314" spans="1:6" ht="12.75" customHeight="1" x14ac:dyDescent="0.2">
      <c r="A314" s="83" t="s">
        <v>172</v>
      </c>
      <c r="B314" s="83">
        <v>12</v>
      </c>
      <c r="C314" s="84">
        <v>784.85282076999999</v>
      </c>
      <c r="D314" s="84">
        <v>715.38111119999996</v>
      </c>
      <c r="E314" s="84">
        <v>160.32749224</v>
      </c>
      <c r="F314" s="84">
        <v>160.32749224</v>
      </c>
    </row>
    <row r="315" spans="1:6" ht="12.75" customHeight="1" x14ac:dyDescent="0.2">
      <c r="A315" s="83" t="s">
        <v>172</v>
      </c>
      <c r="B315" s="83">
        <v>13</v>
      </c>
      <c r="C315" s="84">
        <v>791.78249800000003</v>
      </c>
      <c r="D315" s="84">
        <v>720.72847043000002</v>
      </c>
      <c r="E315" s="84">
        <v>161.52591455999999</v>
      </c>
      <c r="F315" s="84">
        <v>161.52591455999999</v>
      </c>
    </row>
    <row r="316" spans="1:6" ht="12.75" customHeight="1" x14ac:dyDescent="0.2">
      <c r="A316" s="83" t="s">
        <v>172</v>
      </c>
      <c r="B316" s="83">
        <v>14</v>
      </c>
      <c r="C316" s="84">
        <v>801.29399464000005</v>
      </c>
      <c r="D316" s="84">
        <v>731.76386988000002</v>
      </c>
      <c r="E316" s="84">
        <v>163.99911087000001</v>
      </c>
      <c r="F316" s="84">
        <v>163.99911087000001</v>
      </c>
    </row>
    <row r="317" spans="1:6" ht="12.75" customHeight="1" x14ac:dyDescent="0.2">
      <c r="A317" s="83" t="s">
        <v>172</v>
      </c>
      <c r="B317" s="83">
        <v>15</v>
      </c>
      <c r="C317" s="84">
        <v>831.96537336999995</v>
      </c>
      <c r="D317" s="84">
        <v>755.48701254000002</v>
      </c>
      <c r="E317" s="84">
        <v>169.31581815999999</v>
      </c>
      <c r="F317" s="84">
        <v>169.31581815999999</v>
      </c>
    </row>
    <row r="318" spans="1:6" ht="12.75" customHeight="1" x14ac:dyDescent="0.2">
      <c r="A318" s="83" t="s">
        <v>172</v>
      </c>
      <c r="B318" s="83">
        <v>16</v>
      </c>
      <c r="C318" s="84">
        <v>831.56256536000001</v>
      </c>
      <c r="D318" s="84">
        <v>761.97399137000002</v>
      </c>
      <c r="E318" s="84">
        <v>170.76964609999999</v>
      </c>
      <c r="F318" s="84">
        <v>170.76964609999999</v>
      </c>
    </row>
    <row r="319" spans="1:6" ht="12.75" customHeight="1" x14ac:dyDescent="0.2">
      <c r="A319" s="83" t="s">
        <v>172</v>
      </c>
      <c r="B319" s="83">
        <v>17</v>
      </c>
      <c r="C319" s="84">
        <v>824.31704273000003</v>
      </c>
      <c r="D319" s="84">
        <v>760.51430120999999</v>
      </c>
      <c r="E319" s="84">
        <v>170.44250794000001</v>
      </c>
      <c r="F319" s="84">
        <v>170.44250794000001</v>
      </c>
    </row>
    <row r="320" spans="1:6" ht="12.75" customHeight="1" x14ac:dyDescent="0.2">
      <c r="A320" s="83" t="s">
        <v>172</v>
      </c>
      <c r="B320" s="83">
        <v>18</v>
      </c>
      <c r="C320" s="84">
        <v>791.78512427999999</v>
      </c>
      <c r="D320" s="84">
        <v>723.88917745000003</v>
      </c>
      <c r="E320" s="84">
        <v>162.23427577999999</v>
      </c>
      <c r="F320" s="84">
        <v>162.23427577999999</v>
      </c>
    </row>
    <row r="321" spans="1:6" ht="12.75" customHeight="1" x14ac:dyDescent="0.2">
      <c r="A321" s="83" t="s">
        <v>172</v>
      </c>
      <c r="B321" s="83">
        <v>19</v>
      </c>
      <c r="C321" s="84">
        <v>778.15207849000001</v>
      </c>
      <c r="D321" s="84">
        <v>714.75032088</v>
      </c>
      <c r="E321" s="84">
        <v>160.18612279000001</v>
      </c>
      <c r="F321" s="84">
        <v>160.18612279000001</v>
      </c>
    </row>
    <row r="322" spans="1:6" ht="12.75" customHeight="1" x14ac:dyDescent="0.2">
      <c r="A322" s="83" t="s">
        <v>172</v>
      </c>
      <c r="B322" s="83">
        <v>20</v>
      </c>
      <c r="C322" s="84">
        <v>783.13822214000004</v>
      </c>
      <c r="D322" s="84">
        <v>713.95570958999997</v>
      </c>
      <c r="E322" s="84">
        <v>160.00803865</v>
      </c>
      <c r="F322" s="84">
        <v>160.00803865</v>
      </c>
    </row>
    <row r="323" spans="1:6" ht="12.75" customHeight="1" x14ac:dyDescent="0.2">
      <c r="A323" s="83" t="s">
        <v>172</v>
      </c>
      <c r="B323" s="83">
        <v>21</v>
      </c>
      <c r="C323" s="84">
        <v>796.37983523000003</v>
      </c>
      <c r="D323" s="84">
        <v>720.44419873000004</v>
      </c>
      <c r="E323" s="84">
        <v>161.46220507000001</v>
      </c>
      <c r="F323" s="84">
        <v>161.46220507000001</v>
      </c>
    </row>
    <row r="324" spans="1:6" ht="12.75" customHeight="1" x14ac:dyDescent="0.2">
      <c r="A324" s="83" t="s">
        <v>172</v>
      </c>
      <c r="B324" s="83">
        <v>22</v>
      </c>
      <c r="C324" s="84">
        <v>789.64815139999996</v>
      </c>
      <c r="D324" s="84">
        <v>728.14237426</v>
      </c>
      <c r="E324" s="84">
        <v>163.18748011</v>
      </c>
      <c r="F324" s="84">
        <v>163.18748011</v>
      </c>
    </row>
    <row r="325" spans="1:6" ht="12.75" customHeight="1" x14ac:dyDescent="0.2">
      <c r="A325" s="83" t="s">
        <v>172</v>
      </c>
      <c r="B325" s="83">
        <v>23</v>
      </c>
      <c r="C325" s="84">
        <v>795.37268687000005</v>
      </c>
      <c r="D325" s="84">
        <v>726.31651524999995</v>
      </c>
      <c r="E325" s="84">
        <v>162.77827808999999</v>
      </c>
      <c r="F325" s="84">
        <v>162.77827808999999</v>
      </c>
    </row>
    <row r="326" spans="1:6" ht="12.75" customHeight="1" x14ac:dyDescent="0.2">
      <c r="A326" s="83" t="s">
        <v>172</v>
      </c>
      <c r="B326" s="83">
        <v>24</v>
      </c>
      <c r="C326" s="84">
        <v>857.96921134000002</v>
      </c>
      <c r="D326" s="84">
        <v>785.62500048000004</v>
      </c>
      <c r="E326" s="84">
        <v>176.07018719999999</v>
      </c>
      <c r="F326" s="84">
        <v>176.07018719999999</v>
      </c>
    </row>
    <row r="327" spans="1:6" ht="12.75" customHeight="1" x14ac:dyDescent="0.2">
      <c r="A327" s="83" t="s">
        <v>173</v>
      </c>
      <c r="B327" s="83">
        <v>1</v>
      </c>
      <c r="C327" s="84">
        <v>921.38797889</v>
      </c>
      <c r="D327" s="84">
        <v>853.55728253999996</v>
      </c>
      <c r="E327" s="84">
        <v>191.29481677999999</v>
      </c>
      <c r="F327" s="84">
        <v>191.29481677999999</v>
      </c>
    </row>
    <row r="328" spans="1:6" ht="12.75" customHeight="1" x14ac:dyDescent="0.2">
      <c r="A328" s="83" t="s">
        <v>173</v>
      </c>
      <c r="B328" s="83">
        <v>2</v>
      </c>
      <c r="C328" s="84">
        <v>988.06462858999998</v>
      </c>
      <c r="D328" s="84">
        <v>919.53977057999998</v>
      </c>
      <c r="E328" s="84">
        <v>206.08246865999999</v>
      </c>
      <c r="F328" s="84">
        <v>206.08246865999999</v>
      </c>
    </row>
    <row r="329" spans="1:6" ht="12.75" customHeight="1" x14ac:dyDescent="0.2">
      <c r="A329" s="83" t="s">
        <v>173</v>
      </c>
      <c r="B329" s="83">
        <v>3</v>
      </c>
      <c r="C329" s="84">
        <v>1034.17681659</v>
      </c>
      <c r="D329" s="84">
        <v>966.23232501999996</v>
      </c>
      <c r="E329" s="84">
        <v>216.54696100000001</v>
      </c>
      <c r="F329" s="84">
        <v>216.54696100000001</v>
      </c>
    </row>
    <row r="330" spans="1:6" ht="12.75" customHeight="1" x14ac:dyDescent="0.2">
      <c r="A330" s="83" t="s">
        <v>173</v>
      </c>
      <c r="B330" s="83">
        <v>4</v>
      </c>
      <c r="C330" s="84">
        <v>1044.6109739599999</v>
      </c>
      <c r="D330" s="84">
        <v>978.80669465999995</v>
      </c>
      <c r="E330" s="84">
        <v>219.3650633</v>
      </c>
      <c r="F330" s="84">
        <v>219.3650633</v>
      </c>
    </row>
    <row r="331" spans="1:6" ht="12.75" customHeight="1" x14ac:dyDescent="0.2">
      <c r="A331" s="83" t="s">
        <v>173</v>
      </c>
      <c r="B331" s="83">
        <v>5</v>
      </c>
      <c r="C331" s="84">
        <v>1055.2817447699999</v>
      </c>
      <c r="D331" s="84">
        <v>987.98773703999996</v>
      </c>
      <c r="E331" s="84">
        <v>221.42267074</v>
      </c>
      <c r="F331" s="84">
        <v>221.42267074</v>
      </c>
    </row>
    <row r="332" spans="1:6" ht="12.75" customHeight="1" x14ac:dyDescent="0.2">
      <c r="A332" s="83" t="s">
        <v>173</v>
      </c>
      <c r="B332" s="83">
        <v>6</v>
      </c>
      <c r="C332" s="84">
        <v>1040.9491999500001</v>
      </c>
      <c r="D332" s="84">
        <v>974.16630835000001</v>
      </c>
      <c r="E332" s="84">
        <v>218.32508405999999</v>
      </c>
      <c r="F332" s="84">
        <v>218.32508405999999</v>
      </c>
    </row>
    <row r="333" spans="1:6" ht="12.75" customHeight="1" x14ac:dyDescent="0.2">
      <c r="A333" s="83" t="s">
        <v>173</v>
      </c>
      <c r="B333" s="83">
        <v>7</v>
      </c>
      <c r="C333" s="84">
        <v>994.50399346999995</v>
      </c>
      <c r="D333" s="84">
        <v>928.17887360999998</v>
      </c>
      <c r="E333" s="84">
        <v>208.01861948000001</v>
      </c>
      <c r="F333" s="84">
        <v>208.01861948000001</v>
      </c>
    </row>
    <row r="334" spans="1:6" ht="12.75" customHeight="1" x14ac:dyDescent="0.2">
      <c r="A334" s="83" t="s">
        <v>173</v>
      </c>
      <c r="B334" s="83">
        <v>8</v>
      </c>
      <c r="C334" s="84">
        <v>909.39229817</v>
      </c>
      <c r="D334" s="84">
        <v>842.92913106000003</v>
      </c>
      <c r="E334" s="84">
        <v>188.91289076999999</v>
      </c>
      <c r="F334" s="84">
        <v>188.91289076999999</v>
      </c>
    </row>
    <row r="335" spans="1:6" ht="12.75" customHeight="1" x14ac:dyDescent="0.2">
      <c r="A335" s="83" t="s">
        <v>173</v>
      </c>
      <c r="B335" s="83">
        <v>9</v>
      </c>
      <c r="C335" s="84">
        <v>848.24332016000005</v>
      </c>
      <c r="D335" s="84">
        <v>780.60601164000002</v>
      </c>
      <c r="E335" s="84">
        <v>174.94535753</v>
      </c>
      <c r="F335" s="84">
        <v>174.94535753</v>
      </c>
    </row>
    <row r="336" spans="1:6" ht="12.75" customHeight="1" x14ac:dyDescent="0.2">
      <c r="A336" s="83" t="s">
        <v>173</v>
      </c>
      <c r="B336" s="83">
        <v>10</v>
      </c>
      <c r="C336" s="84">
        <v>814.69344731000001</v>
      </c>
      <c r="D336" s="84">
        <v>747.15486238999995</v>
      </c>
      <c r="E336" s="84">
        <v>167.44846002</v>
      </c>
      <c r="F336" s="84">
        <v>167.44846002</v>
      </c>
    </row>
    <row r="337" spans="1:6" ht="12.75" customHeight="1" x14ac:dyDescent="0.2">
      <c r="A337" s="83" t="s">
        <v>173</v>
      </c>
      <c r="B337" s="83">
        <v>11</v>
      </c>
      <c r="C337" s="84">
        <v>791.09699203000002</v>
      </c>
      <c r="D337" s="84">
        <v>723.40253941000003</v>
      </c>
      <c r="E337" s="84">
        <v>162.12521298999999</v>
      </c>
      <c r="F337" s="84">
        <v>162.12521298999999</v>
      </c>
    </row>
    <row r="338" spans="1:6" ht="12.75" customHeight="1" x14ac:dyDescent="0.2">
      <c r="A338" s="83" t="s">
        <v>173</v>
      </c>
      <c r="B338" s="83">
        <v>12</v>
      </c>
      <c r="C338" s="84">
        <v>781.38613015999999</v>
      </c>
      <c r="D338" s="84">
        <v>713.90896924000003</v>
      </c>
      <c r="E338" s="84">
        <v>159.99756343999999</v>
      </c>
      <c r="F338" s="84">
        <v>159.99756343999999</v>
      </c>
    </row>
    <row r="339" spans="1:6" ht="12.75" customHeight="1" x14ac:dyDescent="0.2">
      <c r="A339" s="83" t="s">
        <v>173</v>
      </c>
      <c r="B339" s="83">
        <v>13</v>
      </c>
      <c r="C339" s="84">
        <v>767.10537506000003</v>
      </c>
      <c r="D339" s="84">
        <v>705.81221540000001</v>
      </c>
      <c r="E339" s="84">
        <v>158.1829611</v>
      </c>
      <c r="F339" s="84">
        <v>158.1829611</v>
      </c>
    </row>
    <row r="340" spans="1:6" ht="12.75" customHeight="1" x14ac:dyDescent="0.2">
      <c r="A340" s="83" t="s">
        <v>173</v>
      </c>
      <c r="B340" s="83">
        <v>14</v>
      </c>
      <c r="C340" s="84">
        <v>787.84716796999999</v>
      </c>
      <c r="D340" s="84">
        <v>724.31208946000004</v>
      </c>
      <c r="E340" s="84">
        <v>162.32905661000001</v>
      </c>
      <c r="F340" s="84">
        <v>162.32905661000001</v>
      </c>
    </row>
    <row r="341" spans="1:6" ht="12.75" customHeight="1" x14ac:dyDescent="0.2">
      <c r="A341" s="83" t="s">
        <v>173</v>
      </c>
      <c r="B341" s="83">
        <v>15</v>
      </c>
      <c r="C341" s="84">
        <v>819.14246736999996</v>
      </c>
      <c r="D341" s="84">
        <v>751.15274331000001</v>
      </c>
      <c r="E341" s="84">
        <v>168.34444429000001</v>
      </c>
      <c r="F341" s="84">
        <v>168.34444429000001</v>
      </c>
    </row>
    <row r="342" spans="1:6" ht="12.75" customHeight="1" x14ac:dyDescent="0.2">
      <c r="A342" s="83" t="s">
        <v>173</v>
      </c>
      <c r="B342" s="83">
        <v>16</v>
      </c>
      <c r="C342" s="84">
        <v>825.57002838999995</v>
      </c>
      <c r="D342" s="84">
        <v>759.85212572</v>
      </c>
      <c r="E342" s="84">
        <v>170.29410461000001</v>
      </c>
      <c r="F342" s="84">
        <v>170.29410461000001</v>
      </c>
    </row>
    <row r="343" spans="1:6" ht="12.75" customHeight="1" x14ac:dyDescent="0.2">
      <c r="A343" s="83" t="s">
        <v>173</v>
      </c>
      <c r="B343" s="83">
        <v>17</v>
      </c>
      <c r="C343" s="84">
        <v>842.39298126000006</v>
      </c>
      <c r="D343" s="84">
        <v>776.61671097999999</v>
      </c>
      <c r="E343" s="84">
        <v>174.05129622999999</v>
      </c>
      <c r="F343" s="84">
        <v>174.05129622999999</v>
      </c>
    </row>
    <row r="344" spans="1:6" ht="12.75" customHeight="1" x14ac:dyDescent="0.2">
      <c r="A344" s="83" t="s">
        <v>173</v>
      </c>
      <c r="B344" s="83">
        <v>18</v>
      </c>
      <c r="C344" s="84">
        <v>814.25071142000002</v>
      </c>
      <c r="D344" s="84">
        <v>749.16841194000006</v>
      </c>
      <c r="E344" s="84">
        <v>167.89972627</v>
      </c>
      <c r="F344" s="84">
        <v>167.89972627</v>
      </c>
    </row>
    <row r="345" spans="1:6" ht="12.75" customHeight="1" x14ac:dyDescent="0.2">
      <c r="A345" s="83" t="s">
        <v>173</v>
      </c>
      <c r="B345" s="83">
        <v>19</v>
      </c>
      <c r="C345" s="84">
        <v>794.08269479000001</v>
      </c>
      <c r="D345" s="84">
        <v>726.82117282000002</v>
      </c>
      <c r="E345" s="84">
        <v>162.89137932</v>
      </c>
      <c r="F345" s="84">
        <v>162.89137932</v>
      </c>
    </row>
    <row r="346" spans="1:6" ht="12.75" customHeight="1" x14ac:dyDescent="0.2">
      <c r="A346" s="83" t="s">
        <v>173</v>
      </c>
      <c r="B346" s="83">
        <v>20</v>
      </c>
      <c r="C346" s="84">
        <v>802.76744126000006</v>
      </c>
      <c r="D346" s="84">
        <v>732.08868738000001</v>
      </c>
      <c r="E346" s="84">
        <v>164.07190728</v>
      </c>
      <c r="F346" s="84">
        <v>164.07190728</v>
      </c>
    </row>
    <row r="347" spans="1:6" ht="12.75" customHeight="1" x14ac:dyDescent="0.2">
      <c r="A347" s="83" t="s">
        <v>173</v>
      </c>
      <c r="B347" s="83">
        <v>21</v>
      </c>
      <c r="C347" s="84">
        <v>769.05217508999999</v>
      </c>
      <c r="D347" s="84">
        <v>699.15885872000001</v>
      </c>
      <c r="E347" s="84">
        <v>156.69184541999999</v>
      </c>
      <c r="F347" s="84">
        <v>156.69184541999999</v>
      </c>
    </row>
    <row r="348" spans="1:6" ht="12.75" customHeight="1" x14ac:dyDescent="0.2">
      <c r="A348" s="83" t="s">
        <v>173</v>
      </c>
      <c r="B348" s="83">
        <v>22</v>
      </c>
      <c r="C348" s="84">
        <v>748.25017295999999</v>
      </c>
      <c r="D348" s="84">
        <v>683.0211779</v>
      </c>
      <c r="E348" s="84">
        <v>153.07515237000001</v>
      </c>
      <c r="F348" s="84">
        <v>153.07515237000001</v>
      </c>
    </row>
    <row r="349" spans="1:6" ht="12.75" customHeight="1" x14ac:dyDescent="0.2">
      <c r="A349" s="83" t="s">
        <v>173</v>
      </c>
      <c r="B349" s="83">
        <v>23</v>
      </c>
      <c r="C349" s="84">
        <v>773.19448984999997</v>
      </c>
      <c r="D349" s="84">
        <v>707.74110664</v>
      </c>
      <c r="E349" s="84">
        <v>158.61525416999999</v>
      </c>
      <c r="F349" s="84">
        <v>158.61525416999999</v>
      </c>
    </row>
    <row r="350" spans="1:6" ht="12.75" customHeight="1" x14ac:dyDescent="0.2">
      <c r="A350" s="83" t="s">
        <v>173</v>
      </c>
      <c r="B350" s="83">
        <v>24</v>
      </c>
      <c r="C350" s="84">
        <v>777.11052428000005</v>
      </c>
      <c r="D350" s="84">
        <v>711.70820576000006</v>
      </c>
      <c r="E350" s="84">
        <v>159.50433978000001</v>
      </c>
      <c r="F350" s="84">
        <v>159.50433978000001</v>
      </c>
    </row>
    <row r="351" spans="1:6" ht="12.75" customHeight="1" x14ac:dyDescent="0.2">
      <c r="A351" s="83" t="s">
        <v>174</v>
      </c>
      <c r="B351" s="83">
        <v>1</v>
      </c>
      <c r="C351" s="84">
        <v>673.89621247000002</v>
      </c>
      <c r="D351" s="84">
        <v>608.37408794999999</v>
      </c>
      <c r="E351" s="84">
        <v>136.34563499000001</v>
      </c>
      <c r="F351" s="84">
        <v>136.34563499000001</v>
      </c>
    </row>
    <row r="352" spans="1:6" ht="12.75" customHeight="1" x14ac:dyDescent="0.2">
      <c r="A352" s="83" t="s">
        <v>174</v>
      </c>
      <c r="B352" s="83">
        <v>2</v>
      </c>
      <c r="C352" s="84">
        <v>734.95886892999999</v>
      </c>
      <c r="D352" s="84">
        <v>668.68862987</v>
      </c>
      <c r="E352" s="84">
        <v>149.86301628000001</v>
      </c>
      <c r="F352" s="84">
        <v>149.86301628000001</v>
      </c>
    </row>
    <row r="353" spans="1:6" ht="12.75" customHeight="1" x14ac:dyDescent="0.2">
      <c r="A353" s="83" t="s">
        <v>174</v>
      </c>
      <c r="B353" s="83">
        <v>3</v>
      </c>
      <c r="C353" s="84">
        <v>788.85733789000005</v>
      </c>
      <c r="D353" s="84">
        <v>723.64465386999996</v>
      </c>
      <c r="E353" s="84">
        <v>162.17947441999999</v>
      </c>
      <c r="F353" s="84">
        <v>162.17947441999999</v>
      </c>
    </row>
    <row r="354" spans="1:6" ht="12.75" customHeight="1" x14ac:dyDescent="0.2">
      <c r="A354" s="83" t="s">
        <v>174</v>
      </c>
      <c r="B354" s="83">
        <v>4</v>
      </c>
      <c r="C354" s="84">
        <v>793.83530655000004</v>
      </c>
      <c r="D354" s="84">
        <v>727.10075506999999</v>
      </c>
      <c r="E354" s="84">
        <v>162.95403784000001</v>
      </c>
      <c r="F354" s="84">
        <v>162.95403784000001</v>
      </c>
    </row>
    <row r="355" spans="1:6" ht="12.75" customHeight="1" x14ac:dyDescent="0.2">
      <c r="A355" s="83" t="s">
        <v>174</v>
      </c>
      <c r="B355" s="83">
        <v>5</v>
      </c>
      <c r="C355" s="84">
        <v>799.84239577999995</v>
      </c>
      <c r="D355" s="84">
        <v>733.86735769999996</v>
      </c>
      <c r="E355" s="84">
        <v>164.47053360999999</v>
      </c>
      <c r="F355" s="84">
        <v>164.47053360999999</v>
      </c>
    </row>
    <row r="356" spans="1:6" ht="12.75" customHeight="1" x14ac:dyDescent="0.2">
      <c r="A356" s="83" t="s">
        <v>174</v>
      </c>
      <c r="B356" s="83">
        <v>6</v>
      </c>
      <c r="C356" s="84">
        <v>850.20980641999995</v>
      </c>
      <c r="D356" s="84">
        <v>784.35257820000004</v>
      </c>
      <c r="E356" s="84">
        <v>175.78501854000001</v>
      </c>
      <c r="F356" s="84">
        <v>175.78501854000001</v>
      </c>
    </row>
    <row r="357" spans="1:6" ht="12.75" customHeight="1" x14ac:dyDescent="0.2">
      <c r="A357" s="83" t="s">
        <v>174</v>
      </c>
      <c r="B357" s="83">
        <v>7</v>
      </c>
      <c r="C357" s="84">
        <v>807.55314478000003</v>
      </c>
      <c r="D357" s="84">
        <v>741.04997421999997</v>
      </c>
      <c r="E357" s="84">
        <v>166.08026425</v>
      </c>
      <c r="F357" s="84">
        <v>166.08026425</v>
      </c>
    </row>
    <row r="358" spans="1:6" ht="12.75" customHeight="1" x14ac:dyDescent="0.2">
      <c r="A358" s="83" t="s">
        <v>174</v>
      </c>
      <c r="B358" s="83">
        <v>8</v>
      </c>
      <c r="C358" s="84">
        <v>724.96046988000001</v>
      </c>
      <c r="D358" s="84">
        <v>658.94615562000001</v>
      </c>
      <c r="E358" s="84">
        <v>147.67958365000001</v>
      </c>
      <c r="F358" s="84">
        <v>147.67958365000001</v>
      </c>
    </row>
    <row r="359" spans="1:6" ht="12.75" customHeight="1" x14ac:dyDescent="0.2">
      <c r="A359" s="83" t="s">
        <v>174</v>
      </c>
      <c r="B359" s="83">
        <v>9</v>
      </c>
      <c r="C359" s="84">
        <v>638.40432780000003</v>
      </c>
      <c r="D359" s="84">
        <v>576.46184000999995</v>
      </c>
      <c r="E359" s="84">
        <v>129.19362803000001</v>
      </c>
      <c r="F359" s="84">
        <v>129.19362803000001</v>
      </c>
    </row>
    <row r="360" spans="1:6" ht="12.75" customHeight="1" x14ac:dyDescent="0.2">
      <c r="A360" s="83" t="s">
        <v>174</v>
      </c>
      <c r="B360" s="83">
        <v>10</v>
      </c>
      <c r="C360" s="84">
        <v>610.55856435999999</v>
      </c>
      <c r="D360" s="84">
        <v>545.21719791999999</v>
      </c>
      <c r="E360" s="84">
        <v>122.19124142</v>
      </c>
      <c r="F360" s="84">
        <v>122.19124142</v>
      </c>
    </row>
    <row r="361" spans="1:6" ht="12.75" customHeight="1" x14ac:dyDescent="0.2">
      <c r="A361" s="83" t="s">
        <v>174</v>
      </c>
      <c r="B361" s="83">
        <v>11</v>
      </c>
      <c r="C361" s="84">
        <v>586.41060794999999</v>
      </c>
      <c r="D361" s="84">
        <v>521.27602332000004</v>
      </c>
      <c r="E361" s="84">
        <v>116.82566995000001</v>
      </c>
      <c r="F361" s="84">
        <v>116.82566995000001</v>
      </c>
    </row>
    <row r="362" spans="1:6" ht="12.75" customHeight="1" x14ac:dyDescent="0.2">
      <c r="A362" s="83" t="s">
        <v>174</v>
      </c>
      <c r="B362" s="83">
        <v>12</v>
      </c>
      <c r="C362" s="84">
        <v>580.70605071</v>
      </c>
      <c r="D362" s="84">
        <v>517.92150504999995</v>
      </c>
      <c r="E362" s="84">
        <v>116.07387276999999</v>
      </c>
      <c r="F362" s="84">
        <v>116.07387276999999</v>
      </c>
    </row>
    <row r="363" spans="1:6" ht="12.75" customHeight="1" x14ac:dyDescent="0.2">
      <c r="A363" s="83" t="s">
        <v>174</v>
      </c>
      <c r="B363" s="83">
        <v>13</v>
      </c>
      <c r="C363" s="84">
        <v>590.48388209999996</v>
      </c>
      <c r="D363" s="84">
        <v>526.01844349999999</v>
      </c>
      <c r="E363" s="84">
        <v>117.88851648000001</v>
      </c>
      <c r="F363" s="84">
        <v>117.88851648000001</v>
      </c>
    </row>
    <row r="364" spans="1:6" ht="12.75" customHeight="1" x14ac:dyDescent="0.2">
      <c r="A364" s="83" t="s">
        <v>174</v>
      </c>
      <c r="B364" s="83">
        <v>14</v>
      </c>
      <c r="C364" s="84">
        <v>612.06958109000004</v>
      </c>
      <c r="D364" s="84">
        <v>548.23656863999997</v>
      </c>
      <c r="E364" s="84">
        <v>122.86792708</v>
      </c>
      <c r="F364" s="84">
        <v>122.86792708</v>
      </c>
    </row>
    <row r="365" spans="1:6" ht="12.75" customHeight="1" x14ac:dyDescent="0.2">
      <c r="A365" s="83" t="s">
        <v>174</v>
      </c>
      <c r="B365" s="83">
        <v>15</v>
      </c>
      <c r="C365" s="84">
        <v>643.95127707999995</v>
      </c>
      <c r="D365" s="84">
        <v>579.92300796999996</v>
      </c>
      <c r="E365" s="84">
        <v>129.96932698000001</v>
      </c>
      <c r="F365" s="84">
        <v>129.96932698000001</v>
      </c>
    </row>
    <row r="366" spans="1:6" ht="12.75" customHeight="1" x14ac:dyDescent="0.2">
      <c r="A366" s="83" t="s">
        <v>174</v>
      </c>
      <c r="B366" s="83">
        <v>16</v>
      </c>
      <c r="C366" s="84">
        <v>654.81883803000005</v>
      </c>
      <c r="D366" s="84">
        <v>590.31121517999998</v>
      </c>
      <c r="E366" s="84">
        <v>132.29747793000001</v>
      </c>
      <c r="F366" s="84">
        <v>132.29747793000001</v>
      </c>
    </row>
    <row r="367" spans="1:6" ht="12.75" customHeight="1" x14ac:dyDescent="0.2">
      <c r="A367" s="83" t="s">
        <v>174</v>
      </c>
      <c r="B367" s="83">
        <v>17</v>
      </c>
      <c r="C367" s="84">
        <v>653.24501836000002</v>
      </c>
      <c r="D367" s="84">
        <v>587.10372528000005</v>
      </c>
      <c r="E367" s="84">
        <v>131.57863198000001</v>
      </c>
      <c r="F367" s="84">
        <v>131.57863198000001</v>
      </c>
    </row>
    <row r="368" spans="1:6" ht="12.75" customHeight="1" x14ac:dyDescent="0.2">
      <c r="A368" s="83" t="s">
        <v>174</v>
      </c>
      <c r="B368" s="83">
        <v>18</v>
      </c>
      <c r="C368" s="84">
        <v>618.31200223999997</v>
      </c>
      <c r="D368" s="84">
        <v>552.89141683000003</v>
      </c>
      <c r="E368" s="84">
        <v>123.91114743</v>
      </c>
      <c r="F368" s="84">
        <v>123.91114743</v>
      </c>
    </row>
    <row r="369" spans="1:6" ht="12.75" customHeight="1" x14ac:dyDescent="0.2">
      <c r="A369" s="83" t="s">
        <v>174</v>
      </c>
      <c r="B369" s="83">
        <v>19</v>
      </c>
      <c r="C369" s="84">
        <v>598.73232532999998</v>
      </c>
      <c r="D369" s="84">
        <v>533.47910655999999</v>
      </c>
      <c r="E369" s="84">
        <v>119.56056146</v>
      </c>
      <c r="F369" s="84">
        <v>119.56056146</v>
      </c>
    </row>
    <row r="370" spans="1:6" ht="12.75" customHeight="1" x14ac:dyDescent="0.2">
      <c r="A370" s="83" t="s">
        <v>174</v>
      </c>
      <c r="B370" s="83">
        <v>20</v>
      </c>
      <c r="C370" s="84">
        <v>598.13081104000003</v>
      </c>
      <c r="D370" s="84">
        <v>532.75142333999997</v>
      </c>
      <c r="E370" s="84">
        <v>119.39747688999999</v>
      </c>
      <c r="F370" s="84">
        <v>119.39747688999999</v>
      </c>
    </row>
    <row r="371" spans="1:6" ht="12.75" customHeight="1" x14ac:dyDescent="0.2">
      <c r="A371" s="83" t="s">
        <v>174</v>
      </c>
      <c r="B371" s="83">
        <v>21</v>
      </c>
      <c r="C371" s="84">
        <v>597.26543149999998</v>
      </c>
      <c r="D371" s="84">
        <v>531.79729845999998</v>
      </c>
      <c r="E371" s="84">
        <v>119.18364338000001</v>
      </c>
      <c r="F371" s="84">
        <v>119.18364338000001</v>
      </c>
    </row>
    <row r="372" spans="1:6" ht="12.75" customHeight="1" x14ac:dyDescent="0.2">
      <c r="A372" s="83" t="s">
        <v>174</v>
      </c>
      <c r="B372" s="83">
        <v>22</v>
      </c>
      <c r="C372" s="84">
        <v>602.67514986000003</v>
      </c>
      <c r="D372" s="84">
        <v>538.83441063999999</v>
      </c>
      <c r="E372" s="84">
        <v>120.76076435</v>
      </c>
      <c r="F372" s="84">
        <v>120.76076435</v>
      </c>
    </row>
    <row r="373" spans="1:6" ht="12.75" customHeight="1" x14ac:dyDescent="0.2">
      <c r="A373" s="83" t="s">
        <v>174</v>
      </c>
      <c r="B373" s="83">
        <v>23</v>
      </c>
      <c r="C373" s="84">
        <v>634.10003611000002</v>
      </c>
      <c r="D373" s="84">
        <v>569.89760205000005</v>
      </c>
      <c r="E373" s="84">
        <v>127.72248517</v>
      </c>
      <c r="F373" s="84">
        <v>127.72248517</v>
      </c>
    </row>
    <row r="374" spans="1:6" ht="12.75" customHeight="1" x14ac:dyDescent="0.2">
      <c r="A374" s="83" t="s">
        <v>174</v>
      </c>
      <c r="B374" s="83">
        <v>24</v>
      </c>
      <c r="C374" s="84">
        <v>673.60675003999995</v>
      </c>
      <c r="D374" s="84">
        <v>609.33376036000004</v>
      </c>
      <c r="E374" s="84">
        <v>136.56071177000001</v>
      </c>
      <c r="F374" s="84">
        <v>136.56071177000001</v>
      </c>
    </row>
    <row r="375" spans="1:6" ht="12.75" customHeight="1" x14ac:dyDescent="0.2">
      <c r="A375" s="83" t="s">
        <v>175</v>
      </c>
      <c r="B375" s="83">
        <v>1</v>
      </c>
      <c r="C375" s="84">
        <v>716.86919595999996</v>
      </c>
      <c r="D375" s="84">
        <v>652.33502817999999</v>
      </c>
      <c r="E375" s="84">
        <v>146.19793217</v>
      </c>
      <c r="F375" s="84">
        <v>146.19793217</v>
      </c>
    </row>
    <row r="376" spans="1:6" ht="12.75" customHeight="1" x14ac:dyDescent="0.2">
      <c r="A376" s="83" t="s">
        <v>175</v>
      </c>
      <c r="B376" s="83">
        <v>2</v>
      </c>
      <c r="C376" s="84">
        <v>766.11542351000003</v>
      </c>
      <c r="D376" s="84">
        <v>701.23679440000001</v>
      </c>
      <c r="E376" s="84">
        <v>157.15754156</v>
      </c>
      <c r="F376" s="84">
        <v>157.15754156</v>
      </c>
    </row>
    <row r="377" spans="1:6" ht="12.75" customHeight="1" x14ac:dyDescent="0.2">
      <c r="A377" s="83" t="s">
        <v>175</v>
      </c>
      <c r="B377" s="83">
        <v>3</v>
      </c>
      <c r="C377" s="84">
        <v>818.57726697999999</v>
      </c>
      <c r="D377" s="84">
        <v>753.60112465999998</v>
      </c>
      <c r="E377" s="84">
        <v>168.89316278000001</v>
      </c>
      <c r="F377" s="84">
        <v>168.89316278000001</v>
      </c>
    </row>
    <row r="378" spans="1:6" ht="12.75" customHeight="1" x14ac:dyDescent="0.2">
      <c r="A378" s="83" t="s">
        <v>175</v>
      </c>
      <c r="B378" s="83">
        <v>4</v>
      </c>
      <c r="C378" s="84">
        <v>825.60094131999995</v>
      </c>
      <c r="D378" s="84">
        <v>758.70647915999996</v>
      </c>
      <c r="E378" s="84">
        <v>170.03734827</v>
      </c>
      <c r="F378" s="84">
        <v>170.03734827</v>
      </c>
    </row>
    <row r="379" spans="1:6" ht="12.75" customHeight="1" x14ac:dyDescent="0.2">
      <c r="A379" s="83" t="s">
        <v>175</v>
      </c>
      <c r="B379" s="83">
        <v>5</v>
      </c>
      <c r="C379" s="84">
        <v>830.12285211000005</v>
      </c>
      <c r="D379" s="84">
        <v>763.93483069000001</v>
      </c>
      <c r="E379" s="84">
        <v>171.20909921000001</v>
      </c>
      <c r="F379" s="84">
        <v>171.20909921000001</v>
      </c>
    </row>
    <row r="380" spans="1:6" ht="12.75" customHeight="1" x14ac:dyDescent="0.2">
      <c r="A380" s="83" t="s">
        <v>175</v>
      </c>
      <c r="B380" s="83">
        <v>6</v>
      </c>
      <c r="C380" s="84">
        <v>834.46849153000005</v>
      </c>
      <c r="D380" s="84">
        <v>767.29031806</v>
      </c>
      <c r="E380" s="84">
        <v>171.96111357999999</v>
      </c>
      <c r="F380" s="84">
        <v>171.96111357999999</v>
      </c>
    </row>
    <row r="381" spans="1:6" ht="12.75" customHeight="1" x14ac:dyDescent="0.2">
      <c r="A381" s="83" t="s">
        <v>175</v>
      </c>
      <c r="B381" s="83">
        <v>7</v>
      </c>
      <c r="C381" s="84">
        <v>805.15022691000001</v>
      </c>
      <c r="D381" s="84">
        <v>740.52497304999997</v>
      </c>
      <c r="E381" s="84">
        <v>165.96260372</v>
      </c>
      <c r="F381" s="84">
        <v>165.96260372</v>
      </c>
    </row>
    <row r="382" spans="1:6" ht="12.75" customHeight="1" x14ac:dyDescent="0.2">
      <c r="A382" s="83" t="s">
        <v>175</v>
      </c>
      <c r="B382" s="83">
        <v>8</v>
      </c>
      <c r="C382" s="84">
        <v>750.52908922999995</v>
      </c>
      <c r="D382" s="84">
        <v>685.35785930999998</v>
      </c>
      <c r="E382" s="84">
        <v>153.59883725</v>
      </c>
      <c r="F382" s="84">
        <v>153.59883725</v>
      </c>
    </row>
    <row r="383" spans="1:6" ht="12.75" customHeight="1" x14ac:dyDescent="0.2">
      <c r="A383" s="83" t="s">
        <v>175</v>
      </c>
      <c r="B383" s="83">
        <v>9</v>
      </c>
      <c r="C383" s="84">
        <v>679.38237862999995</v>
      </c>
      <c r="D383" s="84">
        <v>614.41347380000002</v>
      </c>
      <c r="E383" s="84">
        <v>137.69915072000001</v>
      </c>
      <c r="F383" s="84">
        <v>137.69915072000001</v>
      </c>
    </row>
    <row r="384" spans="1:6" ht="12.75" customHeight="1" x14ac:dyDescent="0.2">
      <c r="A384" s="83" t="s">
        <v>175</v>
      </c>
      <c r="B384" s="83">
        <v>10</v>
      </c>
      <c r="C384" s="84">
        <v>640.03884886000003</v>
      </c>
      <c r="D384" s="84">
        <v>575.68828398999995</v>
      </c>
      <c r="E384" s="84">
        <v>129.02026268</v>
      </c>
      <c r="F384" s="84">
        <v>129.02026268</v>
      </c>
    </row>
    <row r="385" spans="1:6" ht="12.75" customHeight="1" x14ac:dyDescent="0.2">
      <c r="A385" s="83" t="s">
        <v>175</v>
      </c>
      <c r="B385" s="83">
        <v>11</v>
      </c>
      <c r="C385" s="84">
        <v>609.78215296999997</v>
      </c>
      <c r="D385" s="84">
        <v>545.69141218000004</v>
      </c>
      <c r="E385" s="84">
        <v>122.29751985999999</v>
      </c>
      <c r="F385" s="84">
        <v>122.29751985999999</v>
      </c>
    </row>
    <row r="386" spans="1:6" ht="12.75" customHeight="1" x14ac:dyDescent="0.2">
      <c r="A386" s="83" t="s">
        <v>175</v>
      </c>
      <c r="B386" s="83">
        <v>12</v>
      </c>
      <c r="C386" s="84">
        <v>607.09416191000003</v>
      </c>
      <c r="D386" s="84">
        <v>542.57567821999999</v>
      </c>
      <c r="E386" s="84">
        <v>121.59923777</v>
      </c>
      <c r="F386" s="84">
        <v>121.59923777</v>
      </c>
    </row>
    <row r="387" spans="1:6" ht="12.75" customHeight="1" x14ac:dyDescent="0.2">
      <c r="A387" s="83" t="s">
        <v>175</v>
      </c>
      <c r="B387" s="83">
        <v>13</v>
      </c>
      <c r="C387" s="84">
        <v>614.82402901</v>
      </c>
      <c r="D387" s="84">
        <v>550.41094028999998</v>
      </c>
      <c r="E387" s="84">
        <v>123.35523594</v>
      </c>
      <c r="F387" s="84">
        <v>123.35523594</v>
      </c>
    </row>
    <row r="388" spans="1:6" ht="12.75" customHeight="1" x14ac:dyDescent="0.2">
      <c r="A388" s="83" t="s">
        <v>175</v>
      </c>
      <c r="B388" s="83">
        <v>14</v>
      </c>
      <c r="C388" s="84">
        <v>612.03744668000002</v>
      </c>
      <c r="D388" s="84">
        <v>546.86534143999995</v>
      </c>
      <c r="E388" s="84">
        <v>122.56061477</v>
      </c>
      <c r="F388" s="84">
        <v>122.56061477</v>
      </c>
    </row>
    <row r="389" spans="1:6" ht="12.75" customHeight="1" x14ac:dyDescent="0.2">
      <c r="A389" s="83" t="s">
        <v>175</v>
      </c>
      <c r="B389" s="83">
        <v>15</v>
      </c>
      <c r="C389" s="84">
        <v>625.69514734999996</v>
      </c>
      <c r="D389" s="84">
        <v>561.73599763000004</v>
      </c>
      <c r="E389" s="84">
        <v>125.89334886</v>
      </c>
      <c r="F389" s="84">
        <v>125.89334886</v>
      </c>
    </row>
    <row r="390" spans="1:6" ht="12.75" customHeight="1" x14ac:dyDescent="0.2">
      <c r="A390" s="83" t="s">
        <v>175</v>
      </c>
      <c r="B390" s="83">
        <v>16</v>
      </c>
      <c r="C390" s="84">
        <v>630.06684415999996</v>
      </c>
      <c r="D390" s="84">
        <v>566.89321602999996</v>
      </c>
      <c r="E390" s="84">
        <v>127.04915781</v>
      </c>
      <c r="F390" s="84">
        <v>127.04915781</v>
      </c>
    </row>
    <row r="391" spans="1:6" ht="12.75" customHeight="1" x14ac:dyDescent="0.2">
      <c r="A391" s="83" t="s">
        <v>175</v>
      </c>
      <c r="B391" s="83">
        <v>17</v>
      </c>
      <c r="C391" s="84">
        <v>630.41080112999998</v>
      </c>
      <c r="D391" s="84">
        <v>564.54836840999997</v>
      </c>
      <c r="E391" s="84">
        <v>126.52364277</v>
      </c>
      <c r="F391" s="84">
        <v>126.52364277</v>
      </c>
    </row>
    <row r="392" spans="1:6" ht="12.75" customHeight="1" x14ac:dyDescent="0.2">
      <c r="A392" s="83" t="s">
        <v>175</v>
      </c>
      <c r="B392" s="83">
        <v>18</v>
      </c>
      <c r="C392" s="84">
        <v>625.97559692000004</v>
      </c>
      <c r="D392" s="84">
        <v>563.92671533999999</v>
      </c>
      <c r="E392" s="84">
        <v>126.38432111</v>
      </c>
      <c r="F392" s="84">
        <v>126.38432111</v>
      </c>
    </row>
    <row r="393" spans="1:6" ht="12.75" customHeight="1" x14ac:dyDescent="0.2">
      <c r="A393" s="83" t="s">
        <v>175</v>
      </c>
      <c r="B393" s="83">
        <v>19</v>
      </c>
      <c r="C393" s="84">
        <v>594.20135220999998</v>
      </c>
      <c r="D393" s="84">
        <v>532.92780248999998</v>
      </c>
      <c r="E393" s="84">
        <v>119.43700607</v>
      </c>
      <c r="F393" s="84">
        <v>119.43700607</v>
      </c>
    </row>
    <row r="394" spans="1:6" ht="12.75" customHeight="1" x14ac:dyDescent="0.2">
      <c r="A394" s="83" t="s">
        <v>175</v>
      </c>
      <c r="B394" s="83">
        <v>20</v>
      </c>
      <c r="C394" s="84">
        <v>607.46283415000005</v>
      </c>
      <c r="D394" s="84">
        <v>544.92341738000005</v>
      </c>
      <c r="E394" s="84">
        <v>122.12540086</v>
      </c>
      <c r="F394" s="84">
        <v>122.12540086</v>
      </c>
    </row>
    <row r="395" spans="1:6" ht="12.75" customHeight="1" x14ac:dyDescent="0.2">
      <c r="A395" s="83" t="s">
        <v>175</v>
      </c>
      <c r="B395" s="83">
        <v>21</v>
      </c>
      <c r="C395" s="84">
        <v>603.43488430000002</v>
      </c>
      <c r="D395" s="84">
        <v>538.21945847999996</v>
      </c>
      <c r="E395" s="84">
        <v>120.62294446999999</v>
      </c>
      <c r="F395" s="84">
        <v>120.62294446999999</v>
      </c>
    </row>
    <row r="396" spans="1:6" ht="12.75" customHeight="1" x14ac:dyDescent="0.2">
      <c r="A396" s="83" t="s">
        <v>175</v>
      </c>
      <c r="B396" s="83">
        <v>22</v>
      </c>
      <c r="C396" s="84">
        <v>601.70398881000006</v>
      </c>
      <c r="D396" s="84">
        <v>534.87417416999995</v>
      </c>
      <c r="E396" s="84">
        <v>119.87321676000001</v>
      </c>
      <c r="F396" s="84">
        <v>119.87321676000001</v>
      </c>
    </row>
    <row r="397" spans="1:6" ht="12.75" customHeight="1" x14ac:dyDescent="0.2">
      <c r="A397" s="83" t="s">
        <v>175</v>
      </c>
      <c r="B397" s="83">
        <v>23</v>
      </c>
      <c r="C397" s="84">
        <v>573.53290396</v>
      </c>
      <c r="D397" s="84">
        <v>509.60924080000001</v>
      </c>
      <c r="E397" s="84">
        <v>114.21097134999999</v>
      </c>
      <c r="F397" s="84">
        <v>114.21097134999999</v>
      </c>
    </row>
    <row r="398" spans="1:6" ht="12.75" customHeight="1" x14ac:dyDescent="0.2">
      <c r="A398" s="83" t="s">
        <v>175</v>
      </c>
      <c r="B398" s="83">
        <v>24</v>
      </c>
      <c r="C398" s="84">
        <v>568.66180981000002</v>
      </c>
      <c r="D398" s="84">
        <v>503.60809012999999</v>
      </c>
      <c r="E398" s="84">
        <v>112.86602469</v>
      </c>
      <c r="F398" s="84">
        <v>112.86602469</v>
      </c>
    </row>
    <row r="399" spans="1:6" ht="12.75" customHeight="1" x14ac:dyDescent="0.2">
      <c r="A399" s="83" t="s">
        <v>176</v>
      </c>
      <c r="B399" s="83">
        <v>1</v>
      </c>
      <c r="C399" s="84">
        <v>685.37282522999999</v>
      </c>
      <c r="D399" s="84">
        <v>620.50156803000004</v>
      </c>
      <c r="E399" s="84">
        <v>139.06358272</v>
      </c>
      <c r="F399" s="84">
        <v>139.06358272</v>
      </c>
    </row>
    <row r="400" spans="1:6" ht="12.75" customHeight="1" x14ac:dyDescent="0.2">
      <c r="A400" s="83" t="s">
        <v>176</v>
      </c>
      <c r="B400" s="83">
        <v>2</v>
      </c>
      <c r="C400" s="84">
        <v>740.77151179999998</v>
      </c>
      <c r="D400" s="84">
        <v>675.01487788999998</v>
      </c>
      <c r="E400" s="84">
        <v>151.28082207</v>
      </c>
      <c r="F400" s="84">
        <v>151.28082207</v>
      </c>
    </row>
    <row r="401" spans="1:6" ht="12.75" customHeight="1" x14ac:dyDescent="0.2">
      <c r="A401" s="83" t="s">
        <v>176</v>
      </c>
      <c r="B401" s="83">
        <v>3</v>
      </c>
      <c r="C401" s="84">
        <v>788.30077103999997</v>
      </c>
      <c r="D401" s="84">
        <v>722.76348367000003</v>
      </c>
      <c r="E401" s="84">
        <v>161.98199113999999</v>
      </c>
      <c r="F401" s="84">
        <v>161.98199113999999</v>
      </c>
    </row>
    <row r="402" spans="1:6" ht="12.75" customHeight="1" x14ac:dyDescent="0.2">
      <c r="A402" s="83" t="s">
        <v>176</v>
      </c>
      <c r="B402" s="83">
        <v>4</v>
      </c>
      <c r="C402" s="84">
        <v>829.54217987000004</v>
      </c>
      <c r="D402" s="84">
        <v>763.22332607999999</v>
      </c>
      <c r="E402" s="84">
        <v>171.04964050000001</v>
      </c>
      <c r="F402" s="84">
        <v>171.04964050000001</v>
      </c>
    </row>
    <row r="403" spans="1:6" ht="12.75" customHeight="1" x14ac:dyDescent="0.2">
      <c r="A403" s="83" t="s">
        <v>176</v>
      </c>
      <c r="B403" s="83">
        <v>5</v>
      </c>
      <c r="C403" s="84">
        <v>831.84404311000003</v>
      </c>
      <c r="D403" s="84">
        <v>766.05610473000002</v>
      </c>
      <c r="E403" s="84">
        <v>171.68450811</v>
      </c>
      <c r="F403" s="84">
        <v>171.68450811</v>
      </c>
    </row>
    <row r="404" spans="1:6" ht="12.75" customHeight="1" x14ac:dyDescent="0.2">
      <c r="A404" s="83" t="s">
        <v>176</v>
      </c>
      <c r="B404" s="83">
        <v>6</v>
      </c>
      <c r="C404" s="84">
        <v>830.28386194999996</v>
      </c>
      <c r="D404" s="84">
        <v>765.37101052000003</v>
      </c>
      <c r="E404" s="84">
        <v>171.53096836</v>
      </c>
      <c r="F404" s="84">
        <v>171.53096836</v>
      </c>
    </row>
    <row r="405" spans="1:6" ht="12.75" customHeight="1" x14ac:dyDescent="0.2">
      <c r="A405" s="83" t="s">
        <v>176</v>
      </c>
      <c r="B405" s="83">
        <v>7</v>
      </c>
      <c r="C405" s="84">
        <v>846.72441303999994</v>
      </c>
      <c r="D405" s="84">
        <v>781.64990981999995</v>
      </c>
      <c r="E405" s="84">
        <v>175.17931056</v>
      </c>
      <c r="F405" s="84">
        <v>175.17931056</v>
      </c>
    </row>
    <row r="406" spans="1:6" ht="12.75" customHeight="1" x14ac:dyDescent="0.2">
      <c r="A406" s="83" t="s">
        <v>176</v>
      </c>
      <c r="B406" s="83">
        <v>8</v>
      </c>
      <c r="C406" s="84">
        <v>899.38667625000005</v>
      </c>
      <c r="D406" s="84">
        <v>833.87190482999995</v>
      </c>
      <c r="E406" s="84">
        <v>186.88303235000001</v>
      </c>
      <c r="F406" s="84">
        <v>186.88303235000001</v>
      </c>
    </row>
    <row r="407" spans="1:6" ht="12.75" customHeight="1" x14ac:dyDescent="0.2">
      <c r="A407" s="83" t="s">
        <v>176</v>
      </c>
      <c r="B407" s="83">
        <v>9</v>
      </c>
      <c r="C407" s="84">
        <v>879.49805556000001</v>
      </c>
      <c r="D407" s="84">
        <v>813.00146441000004</v>
      </c>
      <c r="E407" s="84">
        <v>182.20565783999999</v>
      </c>
      <c r="F407" s="84">
        <v>182.20565783999999</v>
      </c>
    </row>
    <row r="408" spans="1:6" ht="12.75" customHeight="1" x14ac:dyDescent="0.2">
      <c r="A408" s="83" t="s">
        <v>176</v>
      </c>
      <c r="B408" s="83">
        <v>10</v>
      </c>
      <c r="C408" s="84">
        <v>796.22307527999999</v>
      </c>
      <c r="D408" s="84">
        <v>730.52358478999997</v>
      </c>
      <c r="E408" s="84">
        <v>163.72114463</v>
      </c>
      <c r="F408" s="84">
        <v>163.72114463</v>
      </c>
    </row>
    <row r="409" spans="1:6" ht="12.75" customHeight="1" x14ac:dyDescent="0.2">
      <c r="A409" s="83" t="s">
        <v>176</v>
      </c>
      <c r="B409" s="83">
        <v>11</v>
      </c>
      <c r="C409" s="84">
        <v>733.14185244999999</v>
      </c>
      <c r="D409" s="84">
        <v>668.41817521999997</v>
      </c>
      <c r="E409" s="84">
        <v>149.80240338999999</v>
      </c>
      <c r="F409" s="84">
        <v>149.80240338999999</v>
      </c>
    </row>
    <row r="410" spans="1:6" ht="12.75" customHeight="1" x14ac:dyDescent="0.2">
      <c r="A410" s="83" t="s">
        <v>176</v>
      </c>
      <c r="B410" s="83">
        <v>12</v>
      </c>
      <c r="C410" s="84">
        <v>731.96477514000003</v>
      </c>
      <c r="D410" s="84">
        <v>666.22857661</v>
      </c>
      <c r="E410" s="84">
        <v>149.31168195000001</v>
      </c>
      <c r="F410" s="84">
        <v>149.31168195000001</v>
      </c>
    </row>
    <row r="411" spans="1:6" ht="12.75" customHeight="1" x14ac:dyDescent="0.2">
      <c r="A411" s="83" t="s">
        <v>176</v>
      </c>
      <c r="B411" s="83">
        <v>13</v>
      </c>
      <c r="C411" s="84">
        <v>731.26003101000003</v>
      </c>
      <c r="D411" s="84">
        <v>666.12930220999999</v>
      </c>
      <c r="E411" s="84">
        <v>149.28943308000001</v>
      </c>
      <c r="F411" s="84">
        <v>149.28943308000001</v>
      </c>
    </row>
    <row r="412" spans="1:6" ht="12.75" customHeight="1" x14ac:dyDescent="0.2">
      <c r="A412" s="83" t="s">
        <v>176</v>
      </c>
      <c r="B412" s="83">
        <v>14</v>
      </c>
      <c r="C412" s="84">
        <v>725.89335430000006</v>
      </c>
      <c r="D412" s="84">
        <v>660.07630663999998</v>
      </c>
      <c r="E412" s="84">
        <v>147.93286721000001</v>
      </c>
      <c r="F412" s="84">
        <v>147.93286721000001</v>
      </c>
    </row>
    <row r="413" spans="1:6" ht="12.75" customHeight="1" x14ac:dyDescent="0.2">
      <c r="A413" s="83" t="s">
        <v>176</v>
      </c>
      <c r="B413" s="83">
        <v>15</v>
      </c>
      <c r="C413" s="84">
        <v>771.64572770999996</v>
      </c>
      <c r="D413" s="84">
        <v>704.10915966000005</v>
      </c>
      <c r="E413" s="84">
        <v>157.80128110999999</v>
      </c>
      <c r="F413" s="84">
        <v>157.80128110999999</v>
      </c>
    </row>
    <row r="414" spans="1:6" ht="12.75" customHeight="1" x14ac:dyDescent="0.2">
      <c r="A414" s="83" t="s">
        <v>176</v>
      </c>
      <c r="B414" s="83">
        <v>16</v>
      </c>
      <c r="C414" s="84">
        <v>761.31506247000004</v>
      </c>
      <c r="D414" s="84">
        <v>694.45919447000006</v>
      </c>
      <c r="E414" s="84">
        <v>155.63858113000001</v>
      </c>
      <c r="F414" s="84">
        <v>155.63858113000001</v>
      </c>
    </row>
    <row r="415" spans="1:6" ht="12.75" customHeight="1" x14ac:dyDescent="0.2">
      <c r="A415" s="83" t="s">
        <v>176</v>
      </c>
      <c r="B415" s="83">
        <v>17</v>
      </c>
      <c r="C415" s="84">
        <v>746.64768722999997</v>
      </c>
      <c r="D415" s="84">
        <v>686.31673862000002</v>
      </c>
      <c r="E415" s="84">
        <v>153.81373629000001</v>
      </c>
      <c r="F415" s="84">
        <v>153.81373629000001</v>
      </c>
    </row>
    <row r="416" spans="1:6" ht="12.75" customHeight="1" x14ac:dyDescent="0.2">
      <c r="A416" s="83" t="s">
        <v>176</v>
      </c>
      <c r="B416" s="83">
        <v>18</v>
      </c>
      <c r="C416" s="84">
        <v>735.98413219999998</v>
      </c>
      <c r="D416" s="84">
        <v>667.58077388000004</v>
      </c>
      <c r="E416" s="84">
        <v>149.61472936000001</v>
      </c>
      <c r="F416" s="84">
        <v>149.61472936000001</v>
      </c>
    </row>
    <row r="417" spans="1:6" ht="12.75" customHeight="1" x14ac:dyDescent="0.2">
      <c r="A417" s="83" t="s">
        <v>176</v>
      </c>
      <c r="B417" s="83">
        <v>19</v>
      </c>
      <c r="C417" s="84">
        <v>738.36726609000004</v>
      </c>
      <c r="D417" s="84">
        <v>669.68867121000005</v>
      </c>
      <c r="E417" s="84">
        <v>150.08714033999999</v>
      </c>
      <c r="F417" s="84">
        <v>150.08714033999999</v>
      </c>
    </row>
    <row r="418" spans="1:6" ht="12.75" customHeight="1" x14ac:dyDescent="0.2">
      <c r="A418" s="83" t="s">
        <v>176</v>
      </c>
      <c r="B418" s="83">
        <v>20</v>
      </c>
      <c r="C418" s="84">
        <v>738.21383520999996</v>
      </c>
      <c r="D418" s="84">
        <v>677.15021294999997</v>
      </c>
      <c r="E418" s="84">
        <v>151.75938224999999</v>
      </c>
      <c r="F418" s="84">
        <v>151.75938224999999</v>
      </c>
    </row>
    <row r="419" spans="1:6" ht="12.75" customHeight="1" x14ac:dyDescent="0.2">
      <c r="A419" s="83" t="s">
        <v>176</v>
      </c>
      <c r="B419" s="83">
        <v>21</v>
      </c>
      <c r="C419" s="84">
        <v>753.11588862999997</v>
      </c>
      <c r="D419" s="84">
        <v>686.41678925999997</v>
      </c>
      <c r="E419" s="84">
        <v>153.83615911999999</v>
      </c>
      <c r="F419" s="84">
        <v>153.83615911999999</v>
      </c>
    </row>
    <row r="420" spans="1:6" ht="12.75" customHeight="1" x14ac:dyDescent="0.2">
      <c r="A420" s="83" t="s">
        <v>176</v>
      </c>
      <c r="B420" s="83">
        <v>22</v>
      </c>
      <c r="C420" s="84">
        <v>757.71195581999996</v>
      </c>
      <c r="D420" s="84">
        <v>690.96589327000004</v>
      </c>
      <c r="E420" s="84">
        <v>154.85568064</v>
      </c>
      <c r="F420" s="84">
        <v>154.85568064</v>
      </c>
    </row>
    <row r="421" spans="1:6" ht="12.75" customHeight="1" x14ac:dyDescent="0.2">
      <c r="A421" s="83" t="s">
        <v>176</v>
      </c>
      <c r="B421" s="83">
        <v>23</v>
      </c>
      <c r="C421" s="84">
        <v>709.29224359</v>
      </c>
      <c r="D421" s="84">
        <v>640.61098865999998</v>
      </c>
      <c r="E421" s="84">
        <v>143.57040143</v>
      </c>
      <c r="F421" s="84">
        <v>143.57040143</v>
      </c>
    </row>
    <row r="422" spans="1:6" ht="12.75" customHeight="1" x14ac:dyDescent="0.2">
      <c r="A422" s="83" t="s">
        <v>176</v>
      </c>
      <c r="B422" s="83">
        <v>24</v>
      </c>
      <c r="C422" s="84">
        <v>678.00335897000002</v>
      </c>
      <c r="D422" s="84">
        <v>609.96325249999995</v>
      </c>
      <c r="E422" s="84">
        <v>136.70179028000001</v>
      </c>
      <c r="F422" s="84">
        <v>136.70179028000001</v>
      </c>
    </row>
    <row r="423" spans="1:6" ht="12.75" customHeight="1" x14ac:dyDescent="0.2">
      <c r="A423" s="83" t="s">
        <v>177</v>
      </c>
      <c r="B423" s="83">
        <v>1</v>
      </c>
      <c r="C423" s="84">
        <v>815.492255</v>
      </c>
      <c r="D423" s="84">
        <v>747.58054380999999</v>
      </c>
      <c r="E423" s="84">
        <v>167.54386152999999</v>
      </c>
      <c r="F423" s="84">
        <v>167.54386152999999</v>
      </c>
    </row>
    <row r="424" spans="1:6" ht="12.75" customHeight="1" x14ac:dyDescent="0.2">
      <c r="A424" s="83" t="s">
        <v>177</v>
      </c>
      <c r="B424" s="83">
        <v>2</v>
      </c>
      <c r="C424" s="84">
        <v>878.42665872999999</v>
      </c>
      <c r="D424" s="84">
        <v>812.55171303999998</v>
      </c>
      <c r="E424" s="84">
        <v>182.10486191000001</v>
      </c>
      <c r="F424" s="84">
        <v>182.10486191000001</v>
      </c>
    </row>
    <row r="425" spans="1:6" ht="12.75" customHeight="1" x14ac:dyDescent="0.2">
      <c r="A425" s="83" t="s">
        <v>177</v>
      </c>
      <c r="B425" s="83">
        <v>3</v>
      </c>
      <c r="C425" s="84">
        <v>925.77184355999998</v>
      </c>
      <c r="D425" s="84">
        <v>861.17068066000002</v>
      </c>
      <c r="E425" s="84">
        <v>193.00109194999999</v>
      </c>
      <c r="F425" s="84">
        <v>193.00109194999999</v>
      </c>
    </row>
    <row r="426" spans="1:6" ht="12.75" customHeight="1" x14ac:dyDescent="0.2">
      <c r="A426" s="83" t="s">
        <v>177</v>
      </c>
      <c r="B426" s="83">
        <v>4</v>
      </c>
      <c r="C426" s="84">
        <v>945.51024808</v>
      </c>
      <c r="D426" s="84">
        <v>878.35029884000005</v>
      </c>
      <c r="E426" s="84">
        <v>196.85129857999999</v>
      </c>
      <c r="F426" s="84">
        <v>196.85129857999999</v>
      </c>
    </row>
    <row r="427" spans="1:6" ht="12.75" customHeight="1" x14ac:dyDescent="0.2">
      <c r="A427" s="83" t="s">
        <v>177</v>
      </c>
      <c r="B427" s="83">
        <v>5</v>
      </c>
      <c r="C427" s="84">
        <v>938.29726843000003</v>
      </c>
      <c r="D427" s="84">
        <v>874.83248509999999</v>
      </c>
      <c r="E427" s="84">
        <v>196.06290447000001</v>
      </c>
      <c r="F427" s="84">
        <v>196.06290447000001</v>
      </c>
    </row>
    <row r="428" spans="1:6" ht="12.75" customHeight="1" x14ac:dyDescent="0.2">
      <c r="A428" s="83" t="s">
        <v>177</v>
      </c>
      <c r="B428" s="83">
        <v>6</v>
      </c>
      <c r="C428" s="84">
        <v>919.86907669000004</v>
      </c>
      <c r="D428" s="84">
        <v>856.02549378000003</v>
      </c>
      <c r="E428" s="84">
        <v>191.84797943999999</v>
      </c>
      <c r="F428" s="84">
        <v>191.84797943999999</v>
      </c>
    </row>
    <row r="429" spans="1:6" ht="12.75" customHeight="1" x14ac:dyDescent="0.2">
      <c r="A429" s="83" t="s">
        <v>177</v>
      </c>
      <c r="B429" s="83">
        <v>7</v>
      </c>
      <c r="C429" s="84">
        <v>855.77528209000002</v>
      </c>
      <c r="D429" s="84">
        <v>791.61295928000004</v>
      </c>
      <c r="E429" s="84">
        <v>177.41217736999999</v>
      </c>
      <c r="F429" s="84">
        <v>177.41217736999999</v>
      </c>
    </row>
    <row r="430" spans="1:6" ht="12.75" customHeight="1" x14ac:dyDescent="0.2">
      <c r="A430" s="83" t="s">
        <v>177</v>
      </c>
      <c r="B430" s="83">
        <v>8</v>
      </c>
      <c r="C430" s="84">
        <v>792.40962096999999</v>
      </c>
      <c r="D430" s="84">
        <v>728.01370981000002</v>
      </c>
      <c r="E430" s="84">
        <v>163.15864450999999</v>
      </c>
      <c r="F430" s="84">
        <v>163.15864450999999</v>
      </c>
    </row>
    <row r="431" spans="1:6" ht="12.75" customHeight="1" x14ac:dyDescent="0.2">
      <c r="A431" s="83" t="s">
        <v>177</v>
      </c>
      <c r="B431" s="83">
        <v>9</v>
      </c>
      <c r="C431" s="84">
        <v>716.69998625000005</v>
      </c>
      <c r="D431" s="84">
        <v>651.58459016999996</v>
      </c>
      <c r="E431" s="84">
        <v>146.02974789999999</v>
      </c>
      <c r="F431" s="84">
        <v>146.02974789999999</v>
      </c>
    </row>
    <row r="432" spans="1:6" ht="12.75" customHeight="1" x14ac:dyDescent="0.2">
      <c r="A432" s="83" t="s">
        <v>177</v>
      </c>
      <c r="B432" s="83">
        <v>10</v>
      </c>
      <c r="C432" s="84">
        <v>712.54726782</v>
      </c>
      <c r="D432" s="84">
        <v>647.66275350000001</v>
      </c>
      <c r="E432" s="84">
        <v>145.15080628000001</v>
      </c>
      <c r="F432" s="84">
        <v>145.15080628000001</v>
      </c>
    </row>
    <row r="433" spans="1:6" ht="12.75" customHeight="1" x14ac:dyDescent="0.2">
      <c r="A433" s="83" t="s">
        <v>177</v>
      </c>
      <c r="B433" s="83">
        <v>11</v>
      </c>
      <c r="C433" s="84">
        <v>735.74244137999995</v>
      </c>
      <c r="D433" s="84">
        <v>670.7730272</v>
      </c>
      <c r="E433" s="84">
        <v>150.33016057</v>
      </c>
      <c r="F433" s="84">
        <v>150.33016057</v>
      </c>
    </row>
    <row r="434" spans="1:6" ht="12.75" customHeight="1" x14ac:dyDescent="0.2">
      <c r="A434" s="83" t="s">
        <v>177</v>
      </c>
      <c r="B434" s="83">
        <v>12</v>
      </c>
      <c r="C434" s="84">
        <v>743.04961336999997</v>
      </c>
      <c r="D434" s="84">
        <v>677.15726124000003</v>
      </c>
      <c r="E434" s="84">
        <v>151.76096188</v>
      </c>
      <c r="F434" s="84">
        <v>151.76096188</v>
      </c>
    </row>
    <row r="435" spans="1:6" ht="12.75" customHeight="1" x14ac:dyDescent="0.2">
      <c r="A435" s="83" t="s">
        <v>177</v>
      </c>
      <c r="B435" s="83">
        <v>13</v>
      </c>
      <c r="C435" s="84">
        <v>740.49853264000001</v>
      </c>
      <c r="D435" s="84">
        <v>675.52885363999997</v>
      </c>
      <c r="E435" s="84">
        <v>151.39601164000001</v>
      </c>
      <c r="F435" s="84">
        <v>151.39601164000001</v>
      </c>
    </row>
    <row r="436" spans="1:6" ht="12.75" customHeight="1" x14ac:dyDescent="0.2">
      <c r="A436" s="83" t="s">
        <v>177</v>
      </c>
      <c r="B436" s="83">
        <v>14</v>
      </c>
      <c r="C436" s="84">
        <v>720.60620426000003</v>
      </c>
      <c r="D436" s="84">
        <v>652.15820154000005</v>
      </c>
      <c r="E436" s="84">
        <v>146.15830270000001</v>
      </c>
      <c r="F436" s="84">
        <v>146.15830270000001</v>
      </c>
    </row>
    <row r="437" spans="1:6" ht="12.75" customHeight="1" x14ac:dyDescent="0.2">
      <c r="A437" s="83" t="s">
        <v>177</v>
      </c>
      <c r="B437" s="83">
        <v>15</v>
      </c>
      <c r="C437" s="84">
        <v>727.79234741000005</v>
      </c>
      <c r="D437" s="84">
        <v>662.75716592000003</v>
      </c>
      <c r="E437" s="84">
        <v>148.53368745</v>
      </c>
      <c r="F437" s="84">
        <v>148.53368745</v>
      </c>
    </row>
    <row r="438" spans="1:6" ht="12.75" customHeight="1" x14ac:dyDescent="0.2">
      <c r="A438" s="83" t="s">
        <v>177</v>
      </c>
      <c r="B438" s="83">
        <v>16</v>
      </c>
      <c r="C438" s="84">
        <v>734.01823677000004</v>
      </c>
      <c r="D438" s="84">
        <v>665.76291984</v>
      </c>
      <c r="E438" s="84">
        <v>149.20732136999999</v>
      </c>
      <c r="F438" s="84">
        <v>149.20732136999999</v>
      </c>
    </row>
    <row r="439" spans="1:6" ht="12.75" customHeight="1" x14ac:dyDescent="0.2">
      <c r="A439" s="83" t="s">
        <v>177</v>
      </c>
      <c r="B439" s="83">
        <v>17</v>
      </c>
      <c r="C439" s="84">
        <v>732.93122903999995</v>
      </c>
      <c r="D439" s="84">
        <v>667.40811158999998</v>
      </c>
      <c r="E439" s="84">
        <v>149.57603319</v>
      </c>
      <c r="F439" s="84">
        <v>149.57603319</v>
      </c>
    </row>
    <row r="440" spans="1:6" ht="12.75" customHeight="1" x14ac:dyDescent="0.2">
      <c r="A440" s="83" t="s">
        <v>177</v>
      </c>
      <c r="B440" s="83">
        <v>18</v>
      </c>
      <c r="C440" s="84">
        <v>711.15421922999997</v>
      </c>
      <c r="D440" s="84">
        <v>644.64280389999999</v>
      </c>
      <c r="E440" s="84">
        <v>144.47399089000001</v>
      </c>
      <c r="F440" s="84">
        <v>144.47399089000001</v>
      </c>
    </row>
    <row r="441" spans="1:6" ht="12.75" customHeight="1" x14ac:dyDescent="0.2">
      <c r="A441" s="83" t="s">
        <v>177</v>
      </c>
      <c r="B441" s="83">
        <v>19</v>
      </c>
      <c r="C441" s="84">
        <v>693.85584277999999</v>
      </c>
      <c r="D441" s="84">
        <v>628.65547720999996</v>
      </c>
      <c r="E441" s="84">
        <v>140.89099442</v>
      </c>
      <c r="F441" s="84">
        <v>140.89099442</v>
      </c>
    </row>
    <row r="442" spans="1:6" ht="12.75" customHeight="1" x14ac:dyDescent="0.2">
      <c r="A442" s="83" t="s">
        <v>177</v>
      </c>
      <c r="B442" s="83">
        <v>20</v>
      </c>
      <c r="C442" s="84">
        <v>691.47441332999995</v>
      </c>
      <c r="D442" s="84">
        <v>627.03173777999996</v>
      </c>
      <c r="E442" s="84">
        <v>140.52709038</v>
      </c>
      <c r="F442" s="84">
        <v>140.52709038</v>
      </c>
    </row>
    <row r="443" spans="1:6" ht="12.75" customHeight="1" x14ac:dyDescent="0.2">
      <c r="A443" s="83" t="s">
        <v>177</v>
      </c>
      <c r="B443" s="83">
        <v>21</v>
      </c>
      <c r="C443" s="84">
        <v>703.52182367</v>
      </c>
      <c r="D443" s="84">
        <v>638.46626300000003</v>
      </c>
      <c r="E443" s="84">
        <v>143.08973667999999</v>
      </c>
      <c r="F443" s="84">
        <v>143.08973667999999</v>
      </c>
    </row>
    <row r="444" spans="1:6" ht="12.75" customHeight="1" x14ac:dyDescent="0.2">
      <c r="A444" s="83" t="s">
        <v>177</v>
      </c>
      <c r="B444" s="83">
        <v>22</v>
      </c>
      <c r="C444" s="84">
        <v>727.04370881</v>
      </c>
      <c r="D444" s="84">
        <v>660.63416633999998</v>
      </c>
      <c r="E444" s="84">
        <v>148.05789182999999</v>
      </c>
      <c r="F444" s="84">
        <v>148.05789182999999</v>
      </c>
    </row>
    <row r="445" spans="1:6" ht="12.75" customHeight="1" x14ac:dyDescent="0.2">
      <c r="A445" s="83" t="s">
        <v>177</v>
      </c>
      <c r="B445" s="83">
        <v>23</v>
      </c>
      <c r="C445" s="84">
        <v>697.06364656000005</v>
      </c>
      <c r="D445" s="84">
        <v>632.47463245999995</v>
      </c>
      <c r="E445" s="84">
        <v>141.74692361999999</v>
      </c>
      <c r="F445" s="84">
        <v>141.74692361999999</v>
      </c>
    </row>
    <row r="446" spans="1:6" ht="12.75" customHeight="1" x14ac:dyDescent="0.2">
      <c r="A446" s="83" t="s">
        <v>177</v>
      </c>
      <c r="B446" s="83">
        <v>24</v>
      </c>
      <c r="C446" s="84">
        <v>722.07753359000003</v>
      </c>
      <c r="D446" s="84">
        <v>658.21908150000002</v>
      </c>
      <c r="E446" s="84">
        <v>147.51663558000001</v>
      </c>
      <c r="F446" s="84">
        <v>147.51663558000001</v>
      </c>
    </row>
    <row r="447" spans="1:6" ht="12.75" customHeight="1" x14ac:dyDescent="0.2">
      <c r="A447" s="83" t="s">
        <v>178</v>
      </c>
      <c r="B447" s="83">
        <v>1</v>
      </c>
      <c r="C447" s="84">
        <v>801.12518585999999</v>
      </c>
      <c r="D447" s="84">
        <v>735.93236864000005</v>
      </c>
      <c r="E447" s="84">
        <v>164.93333311999999</v>
      </c>
      <c r="F447" s="84">
        <v>164.93333311999999</v>
      </c>
    </row>
    <row r="448" spans="1:6" ht="12.75" customHeight="1" x14ac:dyDescent="0.2">
      <c r="A448" s="83" t="s">
        <v>178</v>
      </c>
      <c r="B448" s="83">
        <v>2</v>
      </c>
      <c r="C448" s="84">
        <v>867.91280457000005</v>
      </c>
      <c r="D448" s="84">
        <v>801.79035771999997</v>
      </c>
      <c r="E448" s="84">
        <v>179.69308294999999</v>
      </c>
      <c r="F448" s="84">
        <v>179.69308294999999</v>
      </c>
    </row>
    <row r="449" spans="1:6" ht="12.75" customHeight="1" x14ac:dyDescent="0.2">
      <c r="A449" s="83" t="s">
        <v>178</v>
      </c>
      <c r="B449" s="83">
        <v>3</v>
      </c>
      <c r="C449" s="84">
        <v>921.19416759000001</v>
      </c>
      <c r="D449" s="84">
        <v>852.01571942999999</v>
      </c>
      <c r="E449" s="84">
        <v>190.94932967</v>
      </c>
      <c r="F449" s="84">
        <v>190.94932967</v>
      </c>
    </row>
    <row r="450" spans="1:6" ht="12.75" customHeight="1" x14ac:dyDescent="0.2">
      <c r="A450" s="83" t="s">
        <v>178</v>
      </c>
      <c r="B450" s="83">
        <v>4</v>
      </c>
      <c r="C450" s="84">
        <v>930.43707869000002</v>
      </c>
      <c r="D450" s="84">
        <v>862.81813578000003</v>
      </c>
      <c r="E450" s="84">
        <v>193.37031102</v>
      </c>
      <c r="F450" s="84">
        <v>193.37031102</v>
      </c>
    </row>
    <row r="451" spans="1:6" ht="12.75" customHeight="1" x14ac:dyDescent="0.2">
      <c r="A451" s="83" t="s">
        <v>178</v>
      </c>
      <c r="B451" s="83">
        <v>5</v>
      </c>
      <c r="C451" s="84">
        <v>915.71405535999997</v>
      </c>
      <c r="D451" s="84">
        <v>854.18235202000005</v>
      </c>
      <c r="E451" s="84">
        <v>191.43490409</v>
      </c>
      <c r="F451" s="84">
        <v>191.43490409</v>
      </c>
    </row>
    <row r="452" spans="1:6" ht="12.75" customHeight="1" x14ac:dyDescent="0.2">
      <c r="A452" s="83" t="s">
        <v>178</v>
      </c>
      <c r="B452" s="83">
        <v>6</v>
      </c>
      <c r="C452" s="84">
        <v>914.78571893000003</v>
      </c>
      <c r="D452" s="84">
        <v>845.78991298999995</v>
      </c>
      <c r="E452" s="84">
        <v>189.55403433000001</v>
      </c>
      <c r="F452" s="84">
        <v>189.55403433000001</v>
      </c>
    </row>
    <row r="453" spans="1:6" ht="12.75" customHeight="1" x14ac:dyDescent="0.2">
      <c r="A453" s="83" t="s">
        <v>178</v>
      </c>
      <c r="B453" s="83">
        <v>7</v>
      </c>
      <c r="C453" s="84">
        <v>881.43246265000005</v>
      </c>
      <c r="D453" s="84">
        <v>811.53924351000001</v>
      </c>
      <c r="E453" s="84">
        <v>181.87795249999999</v>
      </c>
      <c r="F453" s="84">
        <v>181.87795249999999</v>
      </c>
    </row>
    <row r="454" spans="1:6" ht="12.75" customHeight="1" x14ac:dyDescent="0.2">
      <c r="A454" s="83" t="s">
        <v>178</v>
      </c>
      <c r="B454" s="83">
        <v>8</v>
      </c>
      <c r="C454" s="84">
        <v>829.81304268999997</v>
      </c>
      <c r="D454" s="84">
        <v>762.27757125000005</v>
      </c>
      <c r="E454" s="84">
        <v>170.83768284000001</v>
      </c>
      <c r="F454" s="84">
        <v>170.83768284000001</v>
      </c>
    </row>
    <row r="455" spans="1:6" ht="12.75" customHeight="1" x14ac:dyDescent="0.2">
      <c r="A455" s="83" t="s">
        <v>178</v>
      </c>
      <c r="B455" s="83">
        <v>9</v>
      </c>
      <c r="C455" s="84">
        <v>777.46859371000005</v>
      </c>
      <c r="D455" s="84">
        <v>711.19611250000003</v>
      </c>
      <c r="E455" s="84">
        <v>159.38957210999999</v>
      </c>
      <c r="F455" s="84">
        <v>159.38957210999999</v>
      </c>
    </row>
    <row r="456" spans="1:6" ht="12.75" customHeight="1" x14ac:dyDescent="0.2">
      <c r="A456" s="83" t="s">
        <v>178</v>
      </c>
      <c r="B456" s="83">
        <v>10</v>
      </c>
      <c r="C456" s="84">
        <v>805.80378676999999</v>
      </c>
      <c r="D456" s="84">
        <v>738.03608702999998</v>
      </c>
      <c r="E456" s="84">
        <v>165.40480754000001</v>
      </c>
      <c r="F456" s="84">
        <v>165.40480754000001</v>
      </c>
    </row>
    <row r="457" spans="1:6" ht="12.75" customHeight="1" x14ac:dyDescent="0.2">
      <c r="A457" s="83" t="s">
        <v>178</v>
      </c>
      <c r="B457" s="83">
        <v>11</v>
      </c>
      <c r="C457" s="84">
        <v>819.93664095999998</v>
      </c>
      <c r="D457" s="84">
        <v>753.05300681000006</v>
      </c>
      <c r="E457" s="84">
        <v>168.77032145999999</v>
      </c>
      <c r="F457" s="84">
        <v>168.77032145999999</v>
      </c>
    </row>
    <row r="458" spans="1:6" ht="12.75" customHeight="1" x14ac:dyDescent="0.2">
      <c r="A458" s="83" t="s">
        <v>178</v>
      </c>
      <c r="B458" s="83">
        <v>12</v>
      </c>
      <c r="C458" s="84">
        <v>821.70196825000005</v>
      </c>
      <c r="D458" s="84">
        <v>756.31153116999997</v>
      </c>
      <c r="E458" s="84">
        <v>169.50060499</v>
      </c>
      <c r="F458" s="84">
        <v>169.50060499</v>
      </c>
    </row>
    <row r="459" spans="1:6" ht="12.75" customHeight="1" x14ac:dyDescent="0.2">
      <c r="A459" s="83" t="s">
        <v>178</v>
      </c>
      <c r="B459" s="83">
        <v>13</v>
      </c>
      <c r="C459" s="84">
        <v>816.26861990999998</v>
      </c>
      <c r="D459" s="84">
        <v>750.82354830999998</v>
      </c>
      <c r="E459" s="84">
        <v>168.27066682</v>
      </c>
      <c r="F459" s="84">
        <v>168.27066682</v>
      </c>
    </row>
    <row r="460" spans="1:6" ht="12.75" customHeight="1" x14ac:dyDescent="0.2">
      <c r="A460" s="83" t="s">
        <v>178</v>
      </c>
      <c r="B460" s="83">
        <v>14</v>
      </c>
      <c r="C460" s="84">
        <v>799.65432714999997</v>
      </c>
      <c r="D460" s="84">
        <v>734.35064556999998</v>
      </c>
      <c r="E460" s="84">
        <v>164.57884558000001</v>
      </c>
      <c r="F460" s="84">
        <v>164.57884558000001</v>
      </c>
    </row>
    <row r="461" spans="1:6" ht="12.75" customHeight="1" x14ac:dyDescent="0.2">
      <c r="A461" s="83" t="s">
        <v>178</v>
      </c>
      <c r="B461" s="83">
        <v>15</v>
      </c>
      <c r="C461" s="84">
        <v>752.94982585000002</v>
      </c>
      <c r="D461" s="84">
        <v>688.20040419999998</v>
      </c>
      <c r="E461" s="84">
        <v>154.23589362000001</v>
      </c>
      <c r="F461" s="84">
        <v>154.23589362000001</v>
      </c>
    </row>
    <row r="462" spans="1:6" ht="12.75" customHeight="1" x14ac:dyDescent="0.2">
      <c r="A462" s="83" t="s">
        <v>178</v>
      </c>
      <c r="B462" s="83">
        <v>16</v>
      </c>
      <c r="C462" s="84">
        <v>750.83190712999999</v>
      </c>
      <c r="D462" s="84">
        <v>685.90088243000002</v>
      </c>
      <c r="E462" s="84">
        <v>153.72053675999999</v>
      </c>
      <c r="F462" s="84">
        <v>153.72053675999999</v>
      </c>
    </row>
    <row r="463" spans="1:6" ht="12.75" customHeight="1" x14ac:dyDescent="0.2">
      <c r="A463" s="83" t="s">
        <v>178</v>
      </c>
      <c r="B463" s="83">
        <v>17</v>
      </c>
      <c r="C463" s="84">
        <v>746.41918937000003</v>
      </c>
      <c r="D463" s="84">
        <v>681.26608271999999</v>
      </c>
      <c r="E463" s="84">
        <v>152.68180957000001</v>
      </c>
      <c r="F463" s="84">
        <v>152.68180957000001</v>
      </c>
    </row>
    <row r="464" spans="1:6" ht="12.75" customHeight="1" x14ac:dyDescent="0.2">
      <c r="A464" s="83" t="s">
        <v>178</v>
      </c>
      <c r="B464" s="83">
        <v>18</v>
      </c>
      <c r="C464" s="84">
        <v>712.91821589000006</v>
      </c>
      <c r="D464" s="84">
        <v>648.17513711000004</v>
      </c>
      <c r="E464" s="84">
        <v>145.26563902000001</v>
      </c>
      <c r="F464" s="84">
        <v>145.26563902000001</v>
      </c>
    </row>
    <row r="465" spans="1:6" ht="12.75" customHeight="1" x14ac:dyDescent="0.2">
      <c r="A465" s="83" t="s">
        <v>178</v>
      </c>
      <c r="B465" s="83">
        <v>19</v>
      </c>
      <c r="C465" s="84">
        <v>693.78828252999995</v>
      </c>
      <c r="D465" s="84">
        <v>629.59705125000005</v>
      </c>
      <c r="E465" s="84">
        <v>141.10201509000001</v>
      </c>
      <c r="F465" s="84">
        <v>141.10201509000001</v>
      </c>
    </row>
    <row r="466" spans="1:6" ht="12.75" customHeight="1" x14ac:dyDescent="0.2">
      <c r="A466" s="83" t="s">
        <v>178</v>
      </c>
      <c r="B466" s="83">
        <v>20</v>
      </c>
      <c r="C466" s="84">
        <v>682.72507492</v>
      </c>
      <c r="D466" s="84">
        <v>618.87515013999996</v>
      </c>
      <c r="E466" s="84">
        <v>138.69907839999999</v>
      </c>
      <c r="F466" s="84">
        <v>138.69907839999999</v>
      </c>
    </row>
    <row r="467" spans="1:6" ht="12.75" customHeight="1" x14ac:dyDescent="0.2">
      <c r="A467" s="83" t="s">
        <v>178</v>
      </c>
      <c r="B467" s="83">
        <v>21</v>
      </c>
      <c r="C467" s="84">
        <v>696.69514819000005</v>
      </c>
      <c r="D467" s="84">
        <v>632.04347170999995</v>
      </c>
      <c r="E467" s="84">
        <v>141.65029411</v>
      </c>
      <c r="F467" s="84">
        <v>141.65029411</v>
      </c>
    </row>
    <row r="468" spans="1:6" ht="12.75" customHeight="1" x14ac:dyDescent="0.2">
      <c r="A468" s="83" t="s">
        <v>178</v>
      </c>
      <c r="B468" s="83">
        <v>22</v>
      </c>
      <c r="C468" s="84">
        <v>750.70140571000002</v>
      </c>
      <c r="D468" s="84">
        <v>685.33163926999998</v>
      </c>
      <c r="E468" s="84">
        <v>153.59296094999999</v>
      </c>
      <c r="F468" s="84">
        <v>153.59296094999999</v>
      </c>
    </row>
    <row r="469" spans="1:6" ht="12.75" customHeight="1" x14ac:dyDescent="0.2">
      <c r="A469" s="83" t="s">
        <v>178</v>
      </c>
      <c r="B469" s="83">
        <v>23</v>
      </c>
      <c r="C469" s="84">
        <v>701.48599675000003</v>
      </c>
      <c r="D469" s="84">
        <v>636.84086704000003</v>
      </c>
      <c r="E469" s="84">
        <v>142.72546138999999</v>
      </c>
      <c r="F469" s="84">
        <v>142.72546138999999</v>
      </c>
    </row>
    <row r="470" spans="1:6" ht="12.75" customHeight="1" x14ac:dyDescent="0.2">
      <c r="A470" s="83" t="s">
        <v>178</v>
      </c>
      <c r="B470" s="83">
        <v>24</v>
      </c>
      <c r="C470" s="84">
        <v>689.01055751000001</v>
      </c>
      <c r="D470" s="84">
        <v>624.12824148000004</v>
      </c>
      <c r="E470" s="84">
        <v>139.8763739</v>
      </c>
      <c r="F470" s="84">
        <v>139.8763739</v>
      </c>
    </row>
    <row r="471" spans="1:6" ht="12.75" customHeight="1" x14ac:dyDescent="0.2">
      <c r="A471" s="83" t="s">
        <v>179</v>
      </c>
      <c r="B471" s="83">
        <v>1</v>
      </c>
      <c r="C471" s="84">
        <v>754.83329392999997</v>
      </c>
      <c r="D471" s="84">
        <v>689.83346598000003</v>
      </c>
      <c r="E471" s="84">
        <v>154.60188693000001</v>
      </c>
      <c r="F471" s="84">
        <v>154.60188693000001</v>
      </c>
    </row>
    <row r="472" spans="1:6" ht="12.75" customHeight="1" x14ac:dyDescent="0.2">
      <c r="A472" s="83" t="s">
        <v>179</v>
      </c>
      <c r="B472" s="83">
        <v>2</v>
      </c>
      <c r="C472" s="84">
        <v>830.15419559999998</v>
      </c>
      <c r="D472" s="84">
        <v>765.00928016</v>
      </c>
      <c r="E472" s="84">
        <v>171.44989923</v>
      </c>
      <c r="F472" s="84">
        <v>171.44989923</v>
      </c>
    </row>
    <row r="473" spans="1:6" ht="12.75" customHeight="1" x14ac:dyDescent="0.2">
      <c r="A473" s="83" t="s">
        <v>179</v>
      </c>
      <c r="B473" s="83">
        <v>3</v>
      </c>
      <c r="C473" s="84">
        <v>885.96785202000001</v>
      </c>
      <c r="D473" s="84">
        <v>818.51554476000001</v>
      </c>
      <c r="E473" s="84">
        <v>183.44144484</v>
      </c>
      <c r="F473" s="84">
        <v>183.44144484</v>
      </c>
    </row>
    <row r="474" spans="1:6" ht="12.75" customHeight="1" x14ac:dyDescent="0.2">
      <c r="A474" s="83" t="s">
        <v>179</v>
      </c>
      <c r="B474" s="83">
        <v>4</v>
      </c>
      <c r="C474" s="84">
        <v>906.10385595000002</v>
      </c>
      <c r="D474" s="84">
        <v>839.43653181000002</v>
      </c>
      <c r="E474" s="84">
        <v>188.13014759999999</v>
      </c>
      <c r="F474" s="84">
        <v>188.13014759999999</v>
      </c>
    </row>
    <row r="475" spans="1:6" ht="12.75" customHeight="1" x14ac:dyDescent="0.2">
      <c r="A475" s="83" t="s">
        <v>179</v>
      </c>
      <c r="B475" s="83">
        <v>5</v>
      </c>
      <c r="C475" s="84">
        <v>897.45523549999996</v>
      </c>
      <c r="D475" s="84">
        <v>831.12245865</v>
      </c>
      <c r="E475" s="84">
        <v>186.26684078</v>
      </c>
      <c r="F475" s="84">
        <v>186.26684078</v>
      </c>
    </row>
    <row r="476" spans="1:6" ht="12.75" customHeight="1" x14ac:dyDescent="0.2">
      <c r="A476" s="83" t="s">
        <v>179</v>
      </c>
      <c r="B476" s="83">
        <v>6</v>
      </c>
      <c r="C476" s="84">
        <v>881.69082243000003</v>
      </c>
      <c r="D476" s="84">
        <v>815.83852992000004</v>
      </c>
      <c r="E476" s="84">
        <v>182.84148619999999</v>
      </c>
      <c r="F476" s="84">
        <v>182.84148619999999</v>
      </c>
    </row>
    <row r="477" spans="1:6" ht="12.75" customHeight="1" x14ac:dyDescent="0.2">
      <c r="A477" s="83" t="s">
        <v>179</v>
      </c>
      <c r="B477" s="83">
        <v>7</v>
      </c>
      <c r="C477" s="84">
        <v>824.33842499000002</v>
      </c>
      <c r="D477" s="84">
        <v>758.49011151000002</v>
      </c>
      <c r="E477" s="84">
        <v>169.98885708</v>
      </c>
      <c r="F477" s="84">
        <v>169.98885708</v>
      </c>
    </row>
    <row r="478" spans="1:6" ht="12.75" customHeight="1" x14ac:dyDescent="0.2">
      <c r="A478" s="83" t="s">
        <v>179</v>
      </c>
      <c r="B478" s="83">
        <v>8</v>
      </c>
      <c r="C478" s="84">
        <v>777.47658804000002</v>
      </c>
      <c r="D478" s="84">
        <v>711.83321584999999</v>
      </c>
      <c r="E478" s="84">
        <v>159.53235638999999</v>
      </c>
      <c r="F478" s="84">
        <v>159.53235638999999</v>
      </c>
    </row>
    <row r="479" spans="1:6" ht="12.75" customHeight="1" x14ac:dyDescent="0.2">
      <c r="A479" s="83" t="s">
        <v>179</v>
      </c>
      <c r="B479" s="83">
        <v>9</v>
      </c>
      <c r="C479" s="84">
        <v>703.59207083000001</v>
      </c>
      <c r="D479" s="84">
        <v>638.28247209999995</v>
      </c>
      <c r="E479" s="84">
        <v>143.04854642000001</v>
      </c>
      <c r="F479" s="84">
        <v>143.04854642000001</v>
      </c>
    </row>
    <row r="480" spans="1:6" ht="12.75" customHeight="1" x14ac:dyDescent="0.2">
      <c r="A480" s="83" t="s">
        <v>179</v>
      </c>
      <c r="B480" s="83">
        <v>10</v>
      </c>
      <c r="C480" s="84">
        <v>701.01054369999997</v>
      </c>
      <c r="D480" s="84">
        <v>635.76322629000003</v>
      </c>
      <c r="E480" s="84">
        <v>142.48394615999999</v>
      </c>
      <c r="F480" s="84">
        <v>142.48394615999999</v>
      </c>
    </row>
    <row r="481" spans="1:6" ht="12.75" customHeight="1" x14ac:dyDescent="0.2">
      <c r="A481" s="83" t="s">
        <v>179</v>
      </c>
      <c r="B481" s="83">
        <v>11</v>
      </c>
      <c r="C481" s="84">
        <v>696.40106132999995</v>
      </c>
      <c r="D481" s="84">
        <v>631.73871830999997</v>
      </c>
      <c r="E481" s="84">
        <v>141.58199436999999</v>
      </c>
      <c r="F481" s="84">
        <v>141.58199436999999</v>
      </c>
    </row>
    <row r="482" spans="1:6" ht="12.75" customHeight="1" x14ac:dyDescent="0.2">
      <c r="A482" s="83" t="s">
        <v>179</v>
      </c>
      <c r="B482" s="83">
        <v>12</v>
      </c>
      <c r="C482" s="84">
        <v>702.49758273999998</v>
      </c>
      <c r="D482" s="84">
        <v>638.38879932999998</v>
      </c>
      <c r="E482" s="84">
        <v>143.07237592000001</v>
      </c>
      <c r="F482" s="84">
        <v>143.07237592000001</v>
      </c>
    </row>
    <row r="483" spans="1:6" ht="12.75" customHeight="1" x14ac:dyDescent="0.2">
      <c r="A483" s="83" t="s">
        <v>179</v>
      </c>
      <c r="B483" s="83">
        <v>13</v>
      </c>
      <c r="C483" s="84">
        <v>698.72676197999999</v>
      </c>
      <c r="D483" s="84">
        <v>634.43086214000004</v>
      </c>
      <c r="E483" s="84">
        <v>142.18534363000001</v>
      </c>
      <c r="F483" s="84">
        <v>142.18534363000001</v>
      </c>
    </row>
    <row r="484" spans="1:6" ht="12.75" customHeight="1" x14ac:dyDescent="0.2">
      <c r="A484" s="83" t="s">
        <v>179</v>
      </c>
      <c r="B484" s="83">
        <v>14</v>
      </c>
      <c r="C484" s="84">
        <v>698.62422220999997</v>
      </c>
      <c r="D484" s="84">
        <v>634.32346528999994</v>
      </c>
      <c r="E484" s="84">
        <v>142.16127441</v>
      </c>
      <c r="F484" s="84">
        <v>142.16127441</v>
      </c>
    </row>
    <row r="485" spans="1:6" ht="12.75" customHeight="1" x14ac:dyDescent="0.2">
      <c r="A485" s="83" t="s">
        <v>179</v>
      </c>
      <c r="B485" s="83">
        <v>15</v>
      </c>
      <c r="C485" s="84">
        <v>748.79471704000002</v>
      </c>
      <c r="D485" s="84">
        <v>688.56813210999996</v>
      </c>
      <c r="E485" s="84">
        <v>154.31830687999999</v>
      </c>
      <c r="F485" s="84">
        <v>154.31830687999999</v>
      </c>
    </row>
    <row r="486" spans="1:6" ht="12.75" customHeight="1" x14ac:dyDescent="0.2">
      <c r="A486" s="83" t="s">
        <v>179</v>
      </c>
      <c r="B486" s="83">
        <v>16</v>
      </c>
      <c r="C486" s="84">
        <v>751.06504531999997</v>
      </c>
      <c r="D486" s="84">
        <v>686.57237133000001</v>
      </c>
      <c r="E486" s="84">
        <v>153.87102736</v>
      </c>
      <c r="F486" s="84">
        <v>153.87102736</v>
      </c>
    </row>
    <row r="487" spans="1:6" ht="12.75" customHeight="1" x14ac:dyDescent="0.2">
      <c r="A487" s="83" t="s">
        <v>179</v>
      </c>
      <c r="B487" s="83">
        <v>17</v>
      </c>
      <c r="C487" s="84">
        <v>747.90920933999996</v>
      </c>
      <c r="D487" s="84">
        <v>683.30744966999998</v>
      </c>
      <c r="E487" s="84">
        <v>153.13931011</v>
      </c>
      <c r="F487" s="84">
        <v>153.13931011</v>
      </c>
    </row>
    <row r="488" spans="1:6" ht="12.75" customHeight="1" x14ac:dyDescent="0.2">
      <c r="A488" s="83" t="s">
        <v>179</v>
      </c>
      <c r="B488" s="83">
        <v>18</v>
      </c>
      <c r="C488" s="84">
        <v>770.89985847000003</v>
      </c>
      <c r="D488" s="84">
        <v>705.67686113000002</v>
      </c>
      <c r="E488" s="84">
        <v>158.15262620999999</v>
      </c>
      <c r="F488" s="84">
        <v>158.15262620999999</v>
      </c>
    </row>
    <row r="489" spans="1:6" ht="12.75" customHeight="1" x14ac:dyDescent="0.2">
      <c r="A489" s="83" t="s">
        <v>179</v>
      </c>
      <c r="B489" s="83">
        <v>19</v>
      </c>
      <c r="C489" s="84">
        <v>735.79658362999999</v>
      </c>
      <c r="D489" s="84">
        <v>671.71550024999999</v>
      </c>
      <c r="E489" s="84">
        <v>150.54138272</v>
      </c>
      <c r="F489" s="84">
        <v>150.54138272</v>
      </c>
    </row>
    <row r="490" spans="1:6" ht="12.75" customHeight="1" x14ac:dyDescent="0.2">
      <c r="A490" s="83" t="s">
        <v>179</v>
      </c>
      <c r="B490" s="83">
        <v>20</v>
      </c>
      <c r="C490" s="84">
        <v>710.90180027999997</v>
      </c>
      <c r="D490" s="84">
        <v>647.00818432000005</v>
      </c>
      <c r="E490" s="84">
        <v>145.00410764</v>
      </c>
      <c r="F490" s="84">
        <v>145.00410764</v>
      </c>
    </row>
    <row r="491" spans="1:6" ht="12.75" customHeight="1" x14ac:dyDescent="0.2">
      <c r="A491" s="83" t="s">
        <v>179</v>
      </c>
      <c r="B491" s="83">
        <v>21</v>
      </c>
      <c r="C491" s="84">
        <v>723.89465022000002</v>
      </c>
      <c r="D491" s="84">
        <v>658.70290074000002</v>
      </c>
      <c r="E491" s="84">
        <v>147.62506662999999</v>
      </c>
      <c r="F491" s="84">
        <v>147.62506662999999</v>
      </c>
    </row>
    <row r="492" spans="1:6" ht="12.75" customHeight="1" x14ac:dyDescent="0.2">
      <c r="A492" s="83" t="s">
        <v>179</v>
      </c>
      <c r="B492" s="83">
        <v>22</v>
      </c>
      <c r="C492" s="84">
        <v>737.41562210999996</v>
      </c>
      <c r="D492" s="84">
        <v>671.75933007000003</v>
      </c>
      <c r="E492" s="84">
        <v>150.55120563</v>
      </c>
      <c r="F492" s="84">
        <v>150.55120563</v>
      </c>
    </row>
    <row r="493" spans="1:6" ht="12.75" customHeight="1" x14ac:dyDescent="0.2">
      <c r="A493" s="83" t="s">
        <v>179</v>
      </c>
      <c r="B493" s="83">
        <v>23</v>
      </c>
      <c r="C493" s="84">
        <v>701.41630150000003</v>
      </c>
      <c r="D493" s="84">
        <v>635.89911357000005</v>
      </c>
      <c r="E493" s="84">
        <v>142.51440051</v>
      </c>
      <c r="F493" s="84">
        <v>142.51440051</v>
      </c>
    </row>
    <row r="494" spans="1:6" ht="12.75" customHeight="1" x14ac:dyDescent="0.2">
      <c r="A494" s="83" t="s">
        <v>179</v>
      </c>
      <c r="B494" s="83">
        <v>24</v>
      </c>
      <c r="C494" s="84">
        <v>681.30567131999999</v>
      </c>
      <c r="D494" s="84">
        <v>616.10107074999996</v>
      </c>
      <c r="E494" s="84">
        <v>138.07736617</v>
      </c>
      <c r="F494" s="84">
        <v>138.07736617</v>
      </c>
    </row>
    <row r="495" spans="1:6" ht="12.75" customHeight="1" x14ac:dyDescent="0.2">
      <c r="A495" s="83" t="s">
        <v>180</v>
      </c>
      <c r="B495" s="83">
        <v>1</v>
      </c>
      <c r="C495" s="84">
        <v>770.19510531000003</v>
      </c>
      <c r="D495" s="84">
        <v>703.94915648000006</v>
      </c>
      <c r="E495" s="84">
        <v>157.76542203</v>
      </c>
      <c r="F495" s="84">
        <v>157.76542203</v>
      </c>
    </row>
    <row r="496" spans="1:6" ht="12.75" customHeight="1" x14ac:dyDescent="0.2">
      <c r="A496" s="83" t="s">
        <v>180</v>
      </c>
      <c r="B496" s="83">
        <v>2</v>
      </c>
      <c r="C496" s="84">
        <v>821.38870420000001</v>
      </c>
      <c r="D496" s="84">
        <v>754.39160902000003</v>
      </c>
      <c r="E496" s="84">
        <v>169.07032201999999</v>
      </c>
      <c r="F496" s="84">
        <v>169.07032201999999</v>
      </c>
    </row>
    <row r="497" spans="1:6" ht="12.75" customHeight="1" x14ac:dyDescent="0.2">
      <c r="A497" s="83" t="s">
        <v>180</v>
      </c>
      <c r="B497" s="83">
        <v>3</v>
      </c>
      <c r="C497" s="84">
        <v>877.64219877000005</v>
      </c>
      <c r="D497" s="84">
        <v>810.54682691999994</v>
      </c>
      <c r="E497" s="84">
        <v>181.65553725999999</v>
      </c>
      <c r="F497" s="84">
        <v>181.65553725999999</v>
      </c>
    </row>
    <row r="498" spans="1:6" ht="12.75" customHeight="1" x14ac:dyDescent="0.2">
      <c r="A498" s="83" t="s">
        <v>180</v>
      </c>
      <c r="B498" s="83">
        <v>4</v>
      </c>
      <c r="C498" s="84">
        <v>891.58595546000004</v>
      </c>
      <c r="D498" s="84">
        <v>822.94879624999999</v>
      </c>
      <c r="E498" s="84">
        <v>184.43500209999999</v>
      </c>
      <c r="F498" s="84">
        <v>184.43500209999999</v>
      </c>
    </row>
    <row r="499" spans="1:6" ht="12.75" customHeight="1" x14ac:dyDescent="0.2">
      <c r="A499" s="83" t="s">
        <v>180</v>
      </c>
      <c r="B499" s="83">
        <v>5</v>
      </c>
      <c r="C499" s="84">
        <v>888.21487478999995</v>
      </c>
      <c r="D499" s="84">
        <v>820.60969580999995</v>
      </c>
      <c r="E499" s="84">
        <v>183.91077508000001</v>
      </c>
      <c r="F499" s="84">
        <v>183.91077508000001</v>
      </c>
    </row>
    <row r="500" spans="1:6" ht="12.75" customHeight="1" x14ac:dyDescent="0.2">
      <c r="A500" s="83" t="s">
        <v>180</v>
      </c>
      <c r="B500" s="83">
        <v>6</v>
      </c>
      <c r="C500" s="84">
        <v>874.25572761000001</v>
      </c>
      <c r="D500" s="84">
        <v>806.82531014000006</v>
      </c>
      <c r="E500" s="84">
        <v>180.82149029000001</v>
      </c>
      <c r="F500" s="84">
        <v>180.82149029000001</v>
      </c>
    </row>
    <row r="501" spans="1:6" ht="12.75" customHeight="1" x14ac:dyDescent="0.2">
      <c r="A501" s="83" t="s">
        <v>180</v>
      </c>
      <c r="B501" s="83">
        <v>7</v>
      </c>
      <c r="C501" s="84">
        <v>823.76552704000005</v>
      </c>
      <c r="D501" s="84">
        <v>755.92515449999996</v>
      </c>
      <c r="E501" s="84">
        <v>169.41401225999999</v>
      </c>
      <c r="F501" s="84">
        <v>169.41401225999999</v>
      </c>
    </row>
    <row r="502" spans="1:6" ht="12.75" customHeight="1" x14ac:dyDescent="0.2">
      <c r="A502" s="83" t="s">
        <v>180</v>
      </c>
      <c r="B502" s="83">
        <v>8</v>
      </c>
      <c r="C502" s="84">
        <v>746.40016304000005</v>
      </c>
      <c r="D502" s="84">
        <v>679.80847329999995</v>
      </c>
      <c r="E502" s="84">
        <v>152.35513773</v>
      </c>
      <c r="F502" s="84">
        <v>152.35513773</v>
      </c>
    </row>
    <row r="503" spans="1:6" ht="12.75" customHeight="1" x14ac:dyDescent="0.2">
      <c r="A503" s="83" t="s">
        <v>180</v>
      </c>
      <c r="B503" s="83">
        <v>9</v>
      </c>
      <c r="C503" s="84">
        <v>686.53868095999997</v>
      </c>
      <c r="D503" s="84">
        <v>620.05159381999999</v>
      </c>
      <c r="E503" s="84">
        <v>138.96273683999999</v>
      </c>
      <c r="F503" s="84">
        <v>138.96273683999999</v>
      </c>
    </row>
    <row r="504" spans="1:6" ht="12.75" customHeight="1" x14ac:dyDescent="0.2">
      <c r="A504" s="83" t="s">
        <v>180</v>
      </c>
      <c r="B504" s="83">
        <v>10</v>
      </c>
      <c r="C504" s="84">
        <v>669.87985825999999</v>
      </c>
      <c r="D504" s="84">
        <v>603.34747374999995</v>
      </c>
      <c r="E504" s="84">
        <v>135.21909636999999</v>
      </c>
      <c r="F504" s="84">
        <v>135.21909636999999</v>
      </c>
    </row>
    <row r="505" spans="1:6" ht="12.75" customHeight="1" x14ac:dyDescent="0.2">
      <c r="A505" s="83" t="s">
        <v>180</v>
      </c>
      <c r="B505" s="83">
        <v>11</v>
      </c>
      <c r="C505" s="84">
        <v>672.73946335000005</v>
      </c>
      <c r="D505" s="84">
        <v>606.40439652999999</v>
      </c>
      <c r="E505" s="84">
        <v>135.90419799</v>
      </c>
      <c r="F505" s="84">
        <v>135.90419799</v>
      </c>
    </row>
    <row r="506" spans="1:6" ht="12.75" customHeight="1" x14ac:dyDescent="0.2">
      <c r="A506" s="83" t="s">
        <v>180</v>
      </c>
      <c r="B506" s="83">
        <v>12</v>
      </c>
      <c r="C506" s="84">
        <v>658.64984642000002</v>
      </c>
      <c r="D506" s="84">
        <v>592.31571711000004</v>
      </c>
      <c r="E506" s="84">
        <v>132.74671647</v>
      </c>
      <c r="F506" s="84">
        <v>132.74671647</v>
      </c>
    </row>
    <row r="507" spans="1:6" ht="12.75" customHeight="1" x14ac:dyDescent="0.2">
      <c r="A507" s="83" t="s">
        <v>180</v>
      </c>
      <c r="B507" s="83">
        <v>13</v>
      </c>
      <c r="C507" s="84">
        <v>656.29344661000005</v>
      </c>
      <c r="D507" s="84">
        <v>589.98405475000004</v>
      </c>
      <c r="E507" s="84">
        <v>132.22415644</v>
      </c>
      <c r="F507" s="84">
        <v>132.22415644</v>
      </c>
    </row>
    <row r="508" spans="1:6" ht="12.75" customHeight="1" x14ac:dyDescent="0.2">
      <c r="A508" s="83" t="s">
        <v>180</v>
      </c>
      <c r="B508" s="83">
        <v>14</v>
      </c>
      <c r="C508" s="84">
        <v>661.38852718999999</v>
      </c>
      <c r="D508" s="84">
        <v>595.50947314999996</v>
      </c>
      <c r="E508" s="84">
        <v>133.46248446000001</v>
      </c>
      <c r="F508" s="84">
        <v>133.46248446000001</v>
      </c>
    </row>
    <row r="509" spans="1:6" ht="12.75" customHeight="1" x14ac:dyDescent="0.2">
      <c r="A509" s="83" t="s">
        <v>180</v>
      </c>
      <c r="B509" s="83">
        <v>15</v>
      </c>
      <c r="C509" s="84">
        <v>701.99853256999995</v>
      </c>
      <c r="D509" s="84">
        <v>633.52225986999997</v>
      </c>
      <c r="E509" s="84">
        <v>141.98171242000001</v>
      </c>
      <c r="F509" s="84">
        <v>141.98171242000001</v>
      </c>
    </row>
    <row r="510" spans="1:6" ht="12.75" customHeight="1" x14ac:dyDescent="0.2">
      <c r="A510" s="83" t="s">
        <v>180</v>
      </c>
      <c r="B510" s="83">
        <v>16</v>
      </c>
      <c r="C510" s="84">
        <v>697.14167982000004</v>
      </c>
      <c r="D510" s="84">
        <v>632.18304206000005</v>
      </c>
      <c r="E510" s="84">
        <v>141.68157389000001</v>
      </c>
      <c r="F510" s="84">
        <v>141.68157389000001</v>
      </c>
    </row>
    <row r="511" spans="1:6" ht="12.75" customHeight="1" x14ac:dyDescent="0.2">
      <c r="A511" s="83" t="s">
        <v>180</v>
      </c>
      <c r="B511" s="83">
        <v>17</v>
      </c>
      <c r="C511" s="84">
        <v>695.38937284999997</v>
      </c>
      <c r="D511" s="84">
        <v>629.77168173999996</v>
      </c>
      <c r="E511" s="84">
        <v>141.14115236999999</v>
      </c>
      <c r="F511" s="84">
        <v>141.14115236999999</v>
      </c>
    </row>
    <row r="512" spans="1:6" ht="12.75" customHeight="1" x14ac:dyDescent="0.2">
      <c r="A512" s="83" t="s">
        <v>180</v>
      </c>
      <c r="B512" s="83">
        <v>18</v>
      </c>
      <c r="C512" s="84">
        <v>695.44313464000004</v>
      </c>
      <c r="D512" s="84">
        <v>629.69801617999997</v>
      </c>
      <c r="E512" s="84">
        <v>141.12464281999999</v>
      </c>
      <c r="F512" s="84">
        <v>141.12464281999999</v>
      </c>
    </row>
    <row r="513" spans="1:6" ht="12.75" customHeight="1" x14ac:dyDescent="0.2">
      <c r="A513" s="83" t="s">
        <v>180</v>
      </c>
      <c r="B513" s="83">
        <v>19</v>
      </c>
      <c r="C513" s="84">
        <v>678.03054809000002</v>
      </c>
      <c r="D513" s="84">
        <v>612.09279276999996</v>
      </c>
      <c r="E513" s="84">
        <v>137.17905175999999</v>
      </c>
      <c r="F513" s="84">
        <v>137.17905175999999</v>
      </c>
    </row>
    <row r="514" spans="1:6" ht="12.75" customHeight="1" x14ac:dyDescent="0.2">
      <c r="A514" s="83" t="s">
        <v>180</v>
      </c>
      <c r="B514" s="83">
        <v>20</v>
      </c>
      <c r="C514" s="84">
        <v>668.69078592999995</v>
      </c>
      <c r="D514" s="84">
        <v>601.34471961999998</v>
      </c>
      <c r="E514" s="84">
        <v>134.77024953</v>
      </c>
      <c r="F514" s="84">
        <v>134.77024953</v>
      </c>
    </row>
    <row r="515" spans="1:6" ht="12.75" customHeight="1" x14ac:dyDescent="0.2">
      <c r="A515" s="83" t="s">
        <v>180</v>
      </c>
      <c r="B515" s="83">
        <v>21</v>
      </c>
      <c r="C515" s="84">
        <v>702.99186884999995</v>
      </c>
      <c r="D515" s="84">
        <v>636.18479238999998</v>
      </c>
      <c r="E515" s="84">
        <v>142.57842536000001</v>
      </c>
      <c r="F515" s="84">
        <v>142.57842536000001</v>
      </c>
    </row>
    <row r="516" spans="1:6" ht="12.75" customHeight="1" x14ac:dyDescent="0.2">
      <c r="A516" s="83" t="s">
        <v>180</v>
      </c>
      <c r="B516" s="83">
        <v>22</v>
      </c>
      <c r="C516" s="84">
        <v>717.99876957000004</v>
      </c>
      <c r="D516" s="84">
        <v>649.14158978</v>
      </c>
      <c r="E516" s="84">
        <v>145.48223537000001</v>
      </c>
      <c r="F516" s="84">
        <v>145.48223537000001</v>
      </c>
    </row>
    <row r="517" spans="1:6" ht="12.75" customHeight="1" x14ac:dyDescent="0.2">
      <c r="A517" s="83" t="s">
        <v>180</v>
      </c>
      <c r="B517" s="83">
        <v>23</v>
      </c>
      <c r="C517" s="84">
        <v>667.75179542000001</v>
      </c>
      <c r="D517" s="84">
        <v>598.95610462000002</v>
      </c>
      <c r="E517" s="84">
        <v>134.23492557</v>
      </c>
      <c r="F517" s="84">
        <v>134.23492557</v>
      </c>
    </row>
    <row r="518" spans="1:6" ht="12.75" customHeight="1" x14ac:dyDescent="0.2">
      <c r="A518" s="83" t="s">
        <v>180</v>
      </c>
      <c r="B518" s="83">
        <v>24</v>
      </c>
      <c r="C518" s="84">
        <v>670.84135371000002</v>
      </c>
      <c r="D518" s="84">
        <v>603.23620488999995</v>
      </c>
      <c r="E518" s="84">
        <v>135.19415936999999</v>
      </c>
      <c r="F518" s="84">
        <v>135.19415936999999</v>
      </c>
    </row>
    <row r="519" spans="1:6" ht="12.75" customHeight="1" x14ac:dyDescent="0.2">
      <c r="A519" s="83" t="s">
        <v>181</v>
      </c>
      <c r="B519" s="83">
        <v>1</v>
      </c>
      <c r="C519" s="84">
        <v>728.35770504000004</v>
      </c>
      <c r="D519" s="84">
        <v>658.03481307000004</v>
      </c>
      <c r="E519" s="84">
        <v>147.4753383</v>
      </c>
      <c r="F519" s="84">
        <v>147.4753383</v>
      </c>
    </row>
    <row r="520" spans="1:6" ht="12.75" customHeight="1" x14ac:dyDescent="0.2">
      <c r="A520" s="83" t="s">
        <v>181</v>
      </c>
      <c r="B520" s="83">
        <v>2</v>
      </c>
      <c r="C520" s="84">
        <v>792.77727314000003</v>
      </c>
      <c r="D520" s="84">
        <v>720.11009418000003</v>
      </c>
      <c r="E520" s="84">
        <v>161.38732730000001</v>
      </c>
      <c r="F520" s="84">
        <v>161.38732730000001</v>
      </c>
    </row>
    <row r="521" spans="1:6" ht="12.75" customHeight="1" x14ac:dyDescent="0.2">
      <c r="A521" s="83" t="s">
        <v>181</v>
      </c>
      <c r="B521" s="83">
        <v>3</v>
      </c>
      <c r="C521" s="84">
        <v>841.58834621999995</v>
      </c>
      <c r="D521" s="84">
        <v>770.31220889999997</v>
      </c>
      <c r="E521" s="84">
        <v>172.63836402999999</v>
      </c>
      <c r="F521" s="84">
        <v>172.63836402999999</v>
      </c>
    </row>
    <row r="522" spans="1:6" ht="12.75" customHeight="1" x14ac:dyDescent="0.2">
      <c r="A522" s="83" t="s">
        <v>181</v>
      </c>
      <c r="B522" s="83">
        <v>4</v>
      </c>
      <c r="C522" s="84">
        <v>853.14773133000006</v>
      </c>
      <c r="D522" s="84">
        <v>788.91445997999995</v>
      </c>
      <c r="E522" s="84">
        <v>176.80740374000001</v>
      </c>
      <c r="F522" s="84">
        <v>176.80740374000001</v>
      </c>
    </row>
    <row r="523" spans="1:6" ht="12.75" customHeight="1" x14ac:dyDescent="0.2">
      <c r="A523" s="83" t="s">
        <v>181</v>
      </c>
      <c r="B523" s="83">
        <v>5</v>
      </c>
      <c r="C523" s="84">
        <v>861.12656120999998</v>
      </c>
      <c r="D523" s="84">
        <v>792.47621787000003</v>
      </c>
      <c r="E523" s="84">
        <v>177.60564639</v>
      </c>
      <c r="F523" s="84">
        <v>177.60564639</v>
      </c>
    </row>
    <row r="524" spans="1:6" ht="12.75" customHeight="1" x14ac:dyDescent="0.2">
      <c r="A524" s="83" t="s">
        <v>181</v>
      </c>
      <c r="B524" s="83">
        <v>6</v>
      </c>
      <c r="C524" s="84">
        <v>849.22019398999998</v>
      </c>
      <c r="D524" s="84">
        <v>787.99375681000004</v>
      </c>
      <c r="E524" s="84">
        <v>176.60106053999999</v>
      </c>
      <c r="F524" s="84">
        <v>176.60106053999999</v>
      </c>
    </row>
    <row r="525" spans="1:6" ht="12.75" customHeight="1" x14ac:dyDescent="0.2">
      <c r="A525" s="83" t="s">
        <v>181</v>
      </c>
      <c r="B525" s="83">
        <v>7</v>
      </c>
      <c r="C525" s="84">
        <v>819.47841131999996</v>
      </c>
      <c r="D525" s="84">
        <v>751.92736005999996</v>
      </c>
      <c r="E525" s="84">
        <v>168.51804737000001</v>
      </c>
      <c r="F525" s="84">
        <v>168.51804737000001</v>
      </c>
    </row>
    <row r="526" spans="1:6" ht="12.75" customHeight="1" x14ac:dyDescent="0.2">
      <c r="A526" s="83" t="s">
        <v>181</v>
      </c>
      <c r="B526" s="83">
        <v>8</v>
      </c>
      <c r="C526" s="84">
        <v>750.80898562000004</v>
      </c>
      <c r="D526" s="84">
        <v>684.09644386000002</v>
      </c>
      <c r="E526" s="84">
        <v>153.31613537999999</v>
      </c>
      <c r="F526" s="84">
        <v>153.31613537999999</v>
      </c>
    </row>
    <row r="527" spans="1:6" ht="12.75" customHeight="1" x14ac:dyDescent="0.2">
      <c r="A527" s="83" t="s">
        <v>181</v>
      </c>
      <c r="B527" s="83">
        <v>9</v>
      </c>
      <c r="C527" s="84">
        <v>711.93937513000003</v>
      </c>
      <c r="D527" s="84">
        <v>643.84649539999998</v>
      </c>
      <c r="E527" s="84">
        <v>144.29552637</v>
      </c>
      <c r="F527" s="84">
        <v>144.29552637</v>
      </c>
    </row>
    <row r="528" spans="1:6" ht="12.75" customHeight="1" x14ac:dyDescent="0.2">
      <c r="A528" s="83" t="s">
        <v>181</v>
      </c>
      <c r="B528" s="83">
        <v>10</v>
      </c>
      <c r="C528" s="84">
        <v>683.56751312999995</v>
      </c>
      <c r="D528" s="84">
        <v>617.65188293000006</v>
      </c>
      <c r="E528" s="84">
        <v>138.42492612000001</v>
      </c>
      <c r="F528" s="84">
        <v>138.42492612000001</v>
      </c>
    </row>
    <row r="529" spans="1:6" ht="12.75" customHeight="1" x14ac:dyDescent="0.2">
      <c r="A529" s="83" t="s">
        <v>181</v>
      </c>
      <c r="B529" s="83">
        <v>11</v>
      </c>
      <c r="C529" s="84">
        <v>682.26541926000004</v>
      </c>
      <c r="D529" s="84">
        <v>614.62216610999997</v>
      </c>
      <c r="E529" s="84">
        <v>137.74592175000001</v>
      </c>
      <c r="F529" s="84">
        <v>137.74592175000001</v>
      </c>
    </row>
    <row r="530" spans="1:6" ht="12.75" customHeight="1" x14ac:dyDescent="0.2">
      <c r="A530" s="83" t="s">
        <v>181</v>
      </c>
      <c r="B530" s="83">
        <v>12</v>
      </c>
      <c r="C530" s="84">
        <v>689.52572254999995</v>
      </c>
      <c r="D530" s="84">
        <v>621.80959098000005</v>
      </c>
      <c r="E530" s="84">
        <v>139.35673001999999</v>
      </c>
      <c r="F530" s="84">
        <v>139.35673001999999</v>
      </c>
    </row>
    <row r="531" spans="1:6" ht="12.75" customHeight="1" x14ac:dyDescent="0.2">
      <c r="A531" s="83" t="s">
        <v>181</v>
      </c>
      <c r="B531" s="83">
        <v>13</v>
      </c>
      <c r="C531" s="84">
        <v>685.74068950000003</v>
      </c>
      <c r="D531" s="84">
        <v>616.74360471</v>
      </c>
      <c r="E531" s="84">
        <v>138.22136753000001</v>
      </c>
      <c r="F531" s="84">
        <v>138.22136753000001</v>
      </c>
    </row>
    <row r="532" spans="1:6" ht="12.75" customHeight="1" x14ac:dyDescent="0.2">
      <c r="A532" s="83" t="s">
        <v>181</v>
      </c>
      <c r="B532" s="83">
        <v>14</v>
      </c>
      <c r="C532" s="84">
        <v>682.28154958000005</v>
      </c>
      <c r="D532" s="84">
        <v>613.22161793999999</v>
      </c>
      <c r="E532" s="84">
        <v>137.43203818000001</v>
      </c>
      <c r="F532" s="84">
        <v>137.43203818000001</v>
      </c>
    </row>
    <row r="533" spans="1:6" ht="12.75" customHeight="1" x14ac:dyDescent="0.2">
      <c r="A533" s="83" t="s">
        <v>181</v>
      </c>
      <c r="B533" s="83">
        <v>15</v>
      </c>
      <c r="C533" s="84">
        <v>679.76658739000004</v>
      </c>
      <c r="D533" s="84">
        <v>619.27173035999999</v>
      </c>
      <c r="E533" s="84">
        <v>138.78795790000001</v>
      </c>
      <c r="F533" s="84">
        <v>138.78795790000001</v>
      </c>
    </row>
    <row r="534" spans="1:6" ht="12.75" customHeight="1" x14ac:dyDescent="0.2">
      <c r="A534" s="83" t="s">
        <v>181</v>
      </c>
      <c r="B534" s="83">
        <v>16</v>
      </c>
      <c r="C534" s="84">
        <v>695.85348759999999</v>
      </c>
      <c r="D534" s="84">
        <v>625.36326095000004</v>
      </c>
      <c r="E534" s="84">
        <v>140.15316003999999</v>
      </c>
      <c r="F534" s="84">
        <v>140.15316003999999</v>
      </c>
    </row>
    <row r="535" spans="1:6" ht="12.75" customHeight="1" x14ac:dyDescent="0.2">
      <c r="A535" s="83" t="s">
        <v>181</v>
      </c>
      <c r="B535" s="83">
        <v>17</v>
      </c>
      <c r="C535" s="84">
        <v>688.22428385000001</v>
      </c>
      <c r="D535" s="84">
        <v>617.31322857999999</v>
      </c>
      <c r="E535" s="84">
        <v>138.34902867</v>
      </c>
      <c r="F535" s="84">
        <v>138.34902867</v>
      </c>
    </row>
    <row r="536" spans="1:6" ht="12.75" customHeight="1" x14ac:dyDescent="0.2">
      <c r="A536" s="83" t="s">
        <v>181</v>
      </c>
      <c r="B536" s="83">
        <v>18</v>
      </c>
      <c r="C536" s="84">
        <v>672.60544446999995</v>
      </c>
      <c r="D536" s="84">
        <v>603.2367567</v>
      </c>
      <c r="E536" s="84">
        <v>135.19428303999999</v>
      </c>
      <c r="F536" s="84">
        <v>135.19428303999999</v>
      </c>
    </row>
    <row r="537" spans="1:6" ht="12.75" customHeight="1" x14ac:dyDescent="0.2">
      <c r="A537" s="83" t="s">
        <v>181</v>
      </c>
      <c r="B537" s="83">
        <v>19</v>
      </c>
      <c r="C537" s="84">
        <v>692.04668943000001</v>
      </c>
      <c r="D537" s="84">
        <v>623.80769147000001</v>
      </c>
      <c r="E537" s="84">
        <v>139.8045339</v>
      </c>
      <c r="F537" s="84">
        <v>139.8045339</v>
      </c>
    </row>
    <row r="538" spans="1:6" ht="12.75" customHeight="1" x14ac:dyDescent="0.2">
      <c r="A538" s="83" t="s">
        <v>181</v>
      </c>
      <c r="B538" s="83">
        <v>20</v>
      </c>
      <c r="C538" s="84">
        <v>688.84234173000004</v>
      </c>
      <c r="D538" s="84">
        <v>621.36339067999995</v>
      </c>
      <c r="E538" s="84">
        <v>139.25672993000001</v>
      </c>
      <c r="F538" s="84">
        <v>139.25672993000001</v>
      </c>
    </row>
    <row r="539" spans="1:6" ht="12.75" customHeight="1" x14ac:dyDescent="0.2">
      <c r="A539" s="83" t="s">
        <v>181</v>
      </c>
      <c r="B539" s="83">
        <v>21</v>
      </c>
      <c r="C539" s="84">
        <v>690.79706004000002</v>
      </c>
      <c r="D539" s="84">
        <v>624.81903834000002</v>
      </c>
      <c r="E539" s="84">
        <v>140.03119169999999</v>
      </c>
      <c r="F539" s="84">
        <v>140.03119169999999</v>
      </c>
    </row>
    <row r="540" spans="1:6" ht="12.75" customHeight="1" x14ac:dyDescent="0.2">
      <c r="A540" s="83" t="s">
        <v>181</v>
      </c>
      <c r="B540" s="83">
        <v>22</v>
      </c>
      <c r="C540" s="84">
        <v>714.06283728999995</v>
      </c>
      <c r="D540" s="84">
        <v>648.03735826000002</v>
      </c>
      <c r="E540" s="84">
        <v>145.23476074999999</v>
      </c>
      <c r="F540" s="84">
        <v>145.23476074999999</v>
      </c>
    </row>
    <row r="541" spans="1:6" ht="12.75" customHeight="1" x14ac:dyDescent="0.2">
      <c r="A541" s="83" t="s">
        <v>181</v>
      </c>
      <c r="B541" s="83">
        <v>23</v>
      </c>
      <c r="C541" s="84">
        <v>677.10271968999996</v>
      </c>
      <c r="D541" s="84">
        <v>611.32687643999998</v>
      </c>
      <c r="E541" s="84">
        <v>137.00739858</v>
      </c>
      <c r="F541" s="84">
        <v>137.00739858</v>
      </c>
    </row>
    <row r="542" spans="1:6" ht="12.75" customHeight="1" x14ac:dyDescent="0.2">
      <c r="A542" s="83" t="s">
        <v>181</v>
      </c>
      <c r="B542" s="83">
        <v>24</v>
      </c>
      <c r="C542" s="84">
        <v>707.65795567999999</v>
      </c>
      <c r="D542" s="84">
        <v>641.59655235000002</v>
      </c>
      <c r="E542" s="84">
        <v>143.79128084000001</v>
      </c>
      <c r="F542" s="84">
        <v>143.79128084000001</v>
      </c>
    </row>
    <row r="543" spans="1:6" ht="12.75" customHeight="1" x14ac:dyDescent="0.2">
      <c r="A543" s="83" t="s">
        <v>182</v>
      </c>
      <c r="B543" s="83">
        <v>1</v>
      </c>
      <c r="C543" s="84">
        <v>751.27784214999997</v>
      </c>
      <c r="D543" s="84">
        <v>684.37792179999997</v>
      </c>
      <c r="E543" s="84">
        <v>153.37921875000001</v>
      </c>
      <c r="F543" s="84">
        <v>153.37921875000001</v>
      </c>
    </row>
    <row r="544" spans="1:6" ht="12.75" customHeight="1" x14ac:dyDescent="0.2">
      <c r="A544" s="83" t="s">
        <v>182</v>
      </c>
      <c r="B544" s="83">
        <v>2</v>
      </c>
      <c r="C544" s="84">
        <v>823.70278648999999</v>
      </c>
      <c r="D544" s="84">
        <v>755.95252662999997</v>
      </c>
      <c r="E544" s="84">
        <v>169.42014675999999</v>
      </c>
      <c r="F544" s="84">
        <v>169.42014675999999</v>
      </c>
    </row>
    <row r="545" spans="1:6" ht="12.75" customHeight="1" x14ac:dyDescent="0.2">
      <c r="A545" s="83" t="s">
        <v>182</v>
      </c>
      <c r="B545" s="83">
        <v>3</v>
      </c>
      <c r="C545" s="84">
        <v>914.09739106999996</v>
      </c>
      <c r="D545" s="84">
        <v>846.04773272</v>
      </c>
      <c r="E545" s="84">
        <v>189.61181554000001</v>
      </c>
      <c r="F545" s="84">
        <v>189.61181554000001</v>
      </c>
    </row>
    <row r="546" spans="1:6" ht="12.75" customHeight="1" x14ac:dyDescent="0.2">
      <c r="A546" s="83" t="s">
        <v>182</v>
      </c>
      <c r="B546" s="83">
        <v>4</v>
      </c>
      <c r="C546" s="84">
        <v>980.01753842000005</v>
      </c>
      <c r="D546" s="84">
        <v>912.40911039000002</v>
      </c>
      <c r="E546" s="84">
        <v>204.4843822</v>
      </c>
      <c r="F546" s="84">
        <v>204.4843822</v>
      </c>
    </row>
    <row r="547" spans="1:6" ht="12.75" customHeight="1" x14ac:dyDescent="0.2">
      <c r="A547" s="83" t="s">
        <v>182</v>
      </c>
      <c r="B547" s="83">
        <v>5</v>
      </c>
      <c r="C547" s="84">
        <v>993.97128600999997</v>
      </c>
      <c r="D547" s="84">
        <v>925.80466320999994</v>
      </c>
      <c r="E547" s="84">
        <v>207.48652379999999</v>
      </c>
      <c r="F547" s="84">
        <v>207.48652379999999</v>
      </c>
    </row>
    <row r="548" spans="1:6" ht="12.75" customHeight="1" x14ac:dyDescent="0.2">
      <c r="A548" s="83" t="s">
        <v>182</v>
      </c>
      <c r="B548" s="83">
        <v>6</v>
      </c>
      <c r="C548" s="84">
        <v>990.11880477</v>
      </c>
      <c r="D548" s="84">
        <v>921.13690484000006</v>
      </c>
      <c r="E548" s="84">
        <v>206.44041007999999</v>
      </c>
      <c r="F548" s="84">
        <v>206.44041007999999</v>
      </c>
    </row>
    <row r="549" spans="1:6" ht="12.75" customHeight="1" x14ac:dyDescent="0.2">
      <c r="A549" s="83" t="s">
        <v>182</v>
      </c>
      <c r="B549" s="83">
        <v>7</v>
      </c>
      <c r="C549" s="84">
        <v>946.85811797999997</v>
      </c>
      <c r="D549" s="84">
        <v>878.80836208000005</v>
      </c>
      <c r="E549" s="84">
        <v>196.95395733000001</v>
      </c>
      <c r="F549" s="84">
        <v>196.95395733000001</v>
      </c>
    </row>
    <row r="550" spans="1:6" ht="12.75" customHeight="1" x14ac:dyDescent="0.2">
      <c r="A550" s="83" t="s">
        <v>182</v>
      </c>
      <c r="B550" s="83">
        <v>8</v>
      </c>
      <c r="C550" s="84">
        <v>788.23944730999995</v>
      </c>
      <c r="D550" s="84">
        <v>721.80104054000003</v>
      </c>
      <c r="E550" s="84">
        <v>161.7662934</v>
      </c>
      <c r="F550" s="84">
        <v>161.7662934</v>
      </c>
    </row>
    <row r="551" spans="1:6" ht="12.75" customHeight="1" x14ac:dyDescent="0.2">
      <c r="A551" s="83" t="s">
        <v>182</v>
      </c>
      <c r="B551" s="83">
        <v>9</v>
      </c>
      <c r="C551" s="84">
        <v>712.56969796999999</v>
      </c>
      <c r="D551" s="84">
        <v>646.53417606999994</v>
      </c>
      <c r="E551" s="84">
        <v>144.89787537000001</v>
      </c>
      <c r="F551" s="84">
        <v>144.89787537000001</v>
      </c>
    </row>
    <row r="552" spans="1:6" ht="12.75" customHeight="1" x14ac:dyDescent="0.2">
      <c r="A552" s="83" t="s">
        <v>182</v>
      </c>
      <c r="B552" s="83">
        <v>10</v>
      </c>
      <c r="C552" s="84">
        <v>648.77038242000003</v>
      </c>
      <c r="D552" s="84">
        <v>583.27488067000002</v>
      </c>
      <c r="E552" s="84">
        <v>130.72053124999999</v>
      </c>
      <c r="F552" s="84">
        <v>130.72053124999999</v>
      </c>
    </row>
    <row r="553" spans="1:6" ht="12.75" customHeight="1" x14ac:dyDescent="0.2">
      <c r="A553" s="83" t="s">
        <v>182</v>
      </c>
      <c r="B553" s="83">
        <v>11</v>
      </c>
      <c r="C553" s="84">
        <v>631.37795797000001</v>
      </c>
      <c r="D553" s="84">
        <v>565.94366366999998</v>
      </c>
      <c r="E553" s="84">
        <v>126.83634908000001</v>
      </c>
      <c r="F553" s="84">
        <v>126.83634908000001</v>
      </c>
    </row>
    <row r="554" spans="1:6" ht="12.75" customHeight="1" x14ac:dyDescent="0.2">
      <c r="A554" s="83" t="s">
        <v>182</v>
      </c>
      <c r="B554" s="83">
        <v>12</v>
      </c>
      <c r="C554" s="84">
        <v>623.58184673999995</v>
      </c>
      <c r="D554" s="84">
        <v>557.57109525999999</v>
      </c>
      <c r="E554" s="84">
        <v>124.95993261</v>
      </c>
      <c r="F554" s="84">
        <v>124.95993261</v>
      </c>
    </row>
    <row r="555" spans="1:6" ht="12.75" customHeight="1" x14ac:dyDescent="0.2">
      <c r="A555" s="83" t="s">
        <v>182</v>
      </c>
      <c r="B555" s="83">
        <v>13</v>
      </c>
      <c r="C555" s="84">
        <v>620.43093211999997</v>
      </c>
      <c r="D555" s="84">
        <v>554.70137731</v>
      </c>
      <c r="E555" s="84">
        <v>124.31678635999999</v>
      </c>
      <c r="F555" s="84">
        <v>124.31678635999999</v>
      </c>
    </row>
    <row r="556" spans="1:6" ht="12.75" customHeight="1" x14ac:dyDescent="0.2">
      <c r="A556" s="83" t="s">
        <v>182</v>
      </c>
      <c r="B556" s="83">
        <v>14</v>
      </c>
      <c r="C556" s="84">
        <v>627.16423982000003</v>
      </c>
      <c r="D556" s="84">
        <v>562.21124219000001</v>
      </c>
      <c r="E556" s="84">
        <v>125.99985820000001</v>
      </c>
      <c r="F556" s="84">
        <v>125.99985820000001</v>
      </c>
    </row>
    <row r="557" spans="1:6" ht="12.75" customHeight="1" x14ac:dyDescent="0.2">
      <c r="A557" s="83" t="s">
        <v>182</v>
      </c>
      <c r="B557" s="83">
        <v>15</v>
      </c>
      <c r="C557" s="84">
        <v>656.86638329000004</v>
      </c>
      <c r="D557" s="84">
        <v>592.43392056000005</v>
      </c>
      <c r="E557" s="84">
        <v>132.77320760999999</v>
      </c>
      <c r="F557" s="84">
        <v>132.77320760999999</v>
      </c>
    </row>
    <row r="558" spans="1:6" ht="12.75" customHeight="1" x14ac:dyDescent="0.2">
      <c r="A558" s="83" t="s">
        <v>182</v>
      </c>
      <c r="B558" s="83">
        <v>16</v>
      </c>
      <c r="C558" s="84">
        <v>669.36704300999997</v>
      </c>
      <c r="D558" s="84">
        <v>603.19082760000003</v>
      </c>
      <c r="E558" s="84">
        <v>135.18398965</v>
      </c>
      <c r="F558" s="84">
        <v>135.18398965</v>
      </c>
    </row>
    <row r="559" spans="1:6" ht="12.75" customHeight="1" x14ac:dyDescent="0.2">
      <c r="A559" s="83" t="s">
        <v>182</v>
      </c>
      <c r="B559" s="83">
        <v>17</v>
      </c>
      <c r="C559" s="84">
        <v>665.37845506999997</v>
      </c>
      <c r="D559" s="84">
        <v>598.98033923000003</v>
      </c>
      <c r="E559" s="84">
        <v>134.24035689999999</v>
      </c>
      <c r="F559" s="84">
        <v>134.24035689999999</v>
      </c>
    </row>
    <row r="560" spans="1:6" ht="12.75" customHeight="1" x14ac:dyDescent="0.2">
      <c r="A560" s="83" t="s">
        <v>182</v>
      </c>
      <c r="B560" s="83">
        <v>18</v>
      </c>
      <c r="C560" s="84">
        <v>634.35879316</v>
      </c>
      <c r="D560" s="84">
        <v>568.59837542000002</v>
      </c>
      <c r="E560" s="84">
        <v>127.43130926000001</v>
      </c>
      <c r="F560" s="84">
        <v>127.43130926000001</v>
      </c>
    </row>
    <row r="561" spans="1:6" ht="12.75" customHeight="1" x14ac:dyDescent="0.2">
      <c r="A561" s="83" t="s">
        <v>182</v>
      </c>
      <c r="B561" s="83">
        <v>19</v>
      </c>
      <c r="C561" s="84">
        <v>609.17390464000005</v>
      </c>
      <c r="D561" s="84">
        <v>543.43006873000002</v>
      </c>
      <c r="E561" s="84">
        <v>121.79071933</v>
      </c>
      <c r="F561" s="84">
        <v>121.79071933</v>
      </c>
    </row>
    <row r="562" spans="1:6" ht="12.75" customHeight="1" x14ac:dyDescent="0.2">
      <c r="A562" s="83" t="s">
        <v>182</v>
      </c>
      <c r="B562" s="83">
        <v>20</v>
      </c>
      <c r="C562" s="84">
        <v>605.94091551999998</v>
      </c>
      <c r="D562" s="84">
        <v>540.62895643000002</v>
      </c>
      <c r="E562" s="84">
        <v>121.16294861</v>
      </c>
      <c r="F562" s="84">
        <v>121.16294861</v>
      </c>
    </row>
    <row r="563" spans="1:6" ht="12.75" customHeight="1" x14ac:dyDescent="0.2">
      <c r="A563" s="83" t="s">
        <v>182</v>
      </c>
      <c r="B563" s="83">
        <v>21</v>
      </c>
      <c r="C563" s="84">
        <v>603.67055998000001</v>
      </c>
      <c r="D563" s="84">
        <v>538.18838959000004</v>
      </c>
      <c r="E563" s="84">
        <v>120.61598146999999</v>
      </c>
      <c r="F563" s="84">
        <v>120.61598146999999</v>
      </c>
    </row>
    <row r="564" spans="1:6" ht="12.75" customHeight="1" x14ac:dyDescent="0.2">
      <c r="A564" s="83" t="s">
        <v>182</v>
      </c>
      <c r="B564" s="83">
        <v>22</v>
      </c>
      <c r="C564" s="84">
        <v>611.67944588</v>
      </c>
      <c r="D564" s="84">
        <v>546.00532964000001</v>
      </c>
      <c r="E564" s="84">
        <v>122.36787339999999</v>
      </c>
      <c r="F564" s="84">
        <v>122.36787339999999</v>
      </c>
    </row>
    <row r="565" spans="1:6" ht="12.75" customHeight="1" x14ac:dyDescent="0.2">
      <c r="A565" s="83" t="s">
        <v>182</v>
      </c>
      <c r="B565" s="83">
        <v>23</v>
      </c>
      <c r="C565" s="84">
        <v>620.57690352999998</v>
      </c>
      <c r="D565" s="84">
        <v>554.80468967000002</v>
      </c>
      <c r="E565" s="84">
        <v>124.33994018999999</v>
      </c>
      <c r="F565" s="84">
        <v>124.33994018999999</v>
      </c>
    </row>
    <row r="566" spans="1:6" ht="12.75" customHeight="1" x14ac:dyDescent="0.2">
      <c r="A566" s="83" t="s">
        <v>182</v>
      </c>
      <c r="B566" s="83">
        <v>24</v>
      </c>
      <c r="C566" s="84">
        <v>676.69140340000001</v>
      </c>
      <c r="D566" s="84">
        <v>610.85616211000001</v>
      </c>
      <c r="E566" s="84">
        <v>136.90190453</v>
      </c>
      <c r="F566" s="84">
        <v>136.90190453</v>
      </c>
    </row>
    <row r="567" spans="1:6" ht="12.75" customHeight="1" x14ac:dyDescent="0.2">
      <c r="A567" s="83" t="s">
        <v>183</v>
      </c>
      <c r="B567" s="83">
        <v>1</v>
      </c>
      <c r="C567" s="84">
        <v>773.66210745000001</v>
      </c>
      <c r="D567" s="84">
        <v>706.48884375</v>
      </c>
      <c r="E567" s="84">
        <v>158.33460353000001</v>
      </c>
      <c r="F567" s="84">
        <v>158.33460353000001</v>
      </c>
    </row>
    <row r="568" spans="1:6" ht="12.75" customHeight="1" x14ac:dyDescent="0.2">
      <c r="A568" s="83" t="s">
        <v>183</v>
      </c>
      <c r="B568" s="83">
        <v>2</v>
      </c>
      <c r="C568" s="84">
        <v>788.13907124000002</v>
      </c>
      <c r="D568" s="84">
        <v>720.83795885999996</v>
      </c>
      <c r="E568" s="84">
        <v>161.55045254000001</v>
      </c>
      <c r="F568" s="84">
        <v>161.55045254000001</v>
      </c>
    </row>
    <row r="569" spans="1:6" ht="12.75" customHeight="1" x14ac:dyDescent="0.2">
      <c r="A569" s="83" t="s">
        <v>183</v>
      </c>
      <c r="B569" s="83">
        <v>3</v>
      </c>
      <c r="C569" s="84">
        <v>825.84886833999997</v>
      </c>
      <c r="D569" s="84">
        <v>758.99919550000004</v>
      </c>
      <c r="E569" s="84">
        <v>170.10295033</v>
      </c>
      <c r="F569" s="84">
        <v>170.10295033</v>
      </c>
    </row>
    <row r="570" spans="1:6" ht="12.75" customHeight="1" x14ac:dyDescent="0.2">
      <c r="A570" s="83" t="s">
        <v>183</v>
      </c>
      <c r="B570" s="83">
        <v>4</v>
      </c>
      <c r="C570" s="84">
        <v>849.33604918000003</v>
      </c>
      <c r="D570" s="84">
        <v>783.17048389000001</v>
      </c>
      <c r="E570" s="84">
        <v>175.52009371</v>
      </c>
      <c r="F570" s="84">
        <v>175.52009371</v>
      </c>
    </row>
    <row r="571" spans="1:6" ht="12.75" customHeight="1" x14ac:dyDescent="0.2">
      <c r="A571" s="83" t="s">
        <v>183</v>
      </c>
      <c r="B571" s="83">
        <v>5</v>
      </c>
      <c r="C571" s="84">
        <v>851.60782070000005</v>
      </c>
      <c r="D571" s="84">
        <v>784.58410398000001</v>
      </c>
      <c r="E571" s="84">
        <v>175.83690688999999</v>
      </c>
      <c r="F571" s="84">
        <v>175.83690688999999</v>
      </c>
    </row>
    <row r="572" spans="1:6" ht="12.75" customHeight="1" x14ac:dyDescent="0.2">
      <c r="A572" s="83" t="s">
        <v>183</v>
      </c>
      <c r="B572" s="83">
        <v>6</v>
      </c>
      <c r="C572" s="84">
        <v>841.03555399000004</v>
      </c>
      <c r="D572" s="84">
        <v>774.41959790999999</v>
      </c>
      <c r="E572" s="84">
        <v>173.55889067999999</v>
      </c>
      <c r="F572" s="84">
        <v>173.55889067999999</v>
      </c>
    </row>
    <row r="573" spans="1:6" ht="12.75" customHeight="1" x14ac:dyDescent="0.2">
      <c r="A573" s="83" t="s">
        <v>183</v>
      </c>
      <c r="B573" s="83">
        <v>7</v>
      </c>
      <c r="C573" s="84">
        <v>809.99601899000004</v>
      </c>
      <c r="D573" s="84">
        <v>743.72220159999995</v>
      </c>
      <c r="E573" s="84">
        <v>166.67914995000001</v>
      </c>
      <c r="F573" s="84">
        <v>166.67914995000001</v>
      </c>
    </row>
    <row r="574" spans="1:6" ht="12.75" customHeight="1" x14ac:dyDescent="0.2">
      <c r="A574" s="83" t="s">
        <v>183</v>
      </c>
      <c r="B574" s="83">
        <v>8</v>
      </c>
      <c r="C574" s="84">
        <v>762.57188507000001</v>
      </c>
      <c r="D574" s="84">
        <v>696.87913781999998</v>
      </c>
      <c r="E574" s="84">
        <v>156.18092623999999</v>
      </c>
      <c r="F574" s="84">
        <v>156.18092623999999</v>
      </c>
    </row>
    <row r="575" spans="1:6" ht="12.75" customHeight="1" x14ac:dyDescent="0.2">
      <c r="A575" s="83" t="s">
        <v>183</v>
      </c>
      <c r="B575" s="83">
        <v>9</v>
      </c>
      <c r="C575" s="84">
        <v>711.04013454999995</v>
      </c>
      <c r="D575" s="84">
        <v>644.63581017000001</v>
      </c>
      <c r="E575" s="84">
        <v>144.47242349000001</v>
      </c>
      <c r="F575" s="84">
        <v>144.47242349000001</v>
      </c>
    </row>
    <row r="576" spans="1:6" ht="12.75" customHeight="1" x14ac:dyDescent="0.2">
      <c r="A576" s="83" t="s">
        <v>183</v>
      </c>
      <c r="B576" s="83">
        <v>10</v>
      </c>
      <c r="C576" s="84">
        <v>710.71147441000005</v>
      </c>
      <c r="D576" s="84">
        <v>645.44514827</v>
      </c>
      <c r="E576" s="84">
        <v>144.65380812999999</v>
      </c>
      <c r="F576" s="84">
        <v>144.65380812999999</v>
      </c>
    </row>
    <row r="577" spans="1:6" ht="12.75" customHeight="1" x14ac:dyDescent="0.2">
      <c r="A577" s="83" t="s">
        <v>183</v>
      </c>
      <c r="B577" s="83">
        <v>11</v>
      </c>
      <c r="C577" s="84">
        <v>729.99888300999999</v>
      </c>
      <c r="D577" s="84">
        <v>668.82518829000003</v>
      </c>
      <c r="E577" s="84">
        <v>149.89362104</v>
      </c>
      <c r="F577" s="84">
        <v>149.89362104</v>
      </c>
    </row>
    <row r="578" spans="1:6" ht="12.75" customHeight="1" x14ac:dyDescent="0.2">
      <c r="A578" s="83" t="s">
        <v>183</v>
      </c>
      <c r="B578" s="83">
        <v>12</v>
      </c>
      <c r="C578" s="84">
        <v>737.57358038999996</v>
      </c>
      <c r="D578" s="84">
        <v>671.56799594999995</v>
      </c>
      <c r="E578" s="84">
        <v>150.50832482999999</v>
      </c>
      <c r="F578" s="84">
        <v>150.50832482999999</v>
      </c>
    </row>
    <row r="579" spans="1:6" ht="12.75" customHeight="1" x14ac:dyDescent="0.2">
      <c r="A579" s="83" t="s">
        <v>183</v>
      </c>
      <c r="B579" s="83">
        <v>13</v>
      </c>
      <c r="C579" s="84">
        <v>736.88523722000002</v>
      </c>
      <c r="D579" s="84">
        <v>668.18604914000002</v>
      </c>
      <c r="E579" s="84">
        <v>149.75038050000001</v>
      </c>
      <c r="F579" s="84">
        <v>149.75038050000001</v>
      </c>
    </row>
    <row r="580" spans="1:6" ht="12.75" customHeight="1" x14ac:dyDescent="0.2">
      <c r="A580" s="83" t="s">
        <v>183</v>
      </c>
      <c r="B580" s="83">
        <v>14</v>
      </c>
      <c r="C580" s="84">
        <v>756.12032719000001</v>
      </c>
      <c r="D580" s="84">
        <v>687.86078648</v>
      </c>
      <c r="E580" s="84">
        <v>154.15978025999999</v>
      </c>
      <c r="F580" s="84">
        <v>154.15978025999999</v>
      </c>
    </row>
    <row r="581" spans="1:6" ht="12.75" customHeight="1" x14ac:dyDescent="0.2">
      <c r="A581" s="83" t="s">
        <v>183</v>
      </c>
      <c r="B581" s="83">
        <v>15</v>
      </c>
      <c r="C581" s="84">
        <v>736.18709630000001</v>
      </c>
      <c r="D581" s="84">
        <v>672.85336796000001</v>
      </c>
      <c r="E581" s="84">
        <v>150.79639571000001</v>
      </c>
      <c r="F581" s="84">
        <v>150.79639571000001</v>
      </c>
    </row>
    <row r="582" spans="1:6" ht="12.75" customHeight="1" x14ac:dyDescent="0.2">
      <c r="A582" s="83" t="s">
        <v>183</v>
      </c>
      <c r="B582" s="83">
        <v>16</v>
      </c>
      <c r="C582" s="84">
        <v>739.98305976999995</v>
      </c>
      <c r="D582" s="84">
        <v>669.01823108999997</v>
      </c>
      <c r="E582" s="84">
        <v>149.93688478999999</v>
      </c>
      <c r="F582" s="84">
        <v>149.93688478999999</v>
      </c>
    </row>
    <row r="583" spans="1:6" ht="12.75" customHeight="1" x14ac:dyDescent="0.2">
      <c r="A583" s="83" t="s">
        <v>183</v>
      </c>
      <c r="B583" s="83">
        <v>17</v>
      </c>
      <c r="C583" s="84">
        <v>732.52849670000001</v>
      </c>
      <c r="D583" s="84">
        <v>663.03028802999995</v>
      </c>
      <c r="E583" s="84">
        <v>148.59489815000001</v>
      </c>
      <c r="F583" s="84">
        <v>148.59489815000001</v>
      </c>
    </row>
    <row r="584" spans="1:6" ht="12.75" customHeight="1" x14ac:dyDescent="0.2">
      <c r="A584" s="83" t="s">
        <v>183</v>
      </c>
      <c r="B584" s="83">
        <v>18</v>
      </c>
      <c r="C584" s="84">
        <v>717.09767453999996</v>
      </c>
      <c r="D584" s="84">
        <v>652.77107450000005</v>
      </c>
      <c r="E584" s="84">
        <v>146.2956566</v>
      </c>
      <c r="F584" s="84">
        <v>146.2956566</v>
      </c>
    </row>
    <row r="585" spans="1:6" ht="12.75" customHeight="1" x14ac:dyDescent="0.2">
      <c r="A585" s="83" t="s">
        <v>183</v>
      </c>
      <c r="B585" s="83">
        <v>19</v>
      </c>
      <c r="C585" s="84">
        <v>755.26623629999995</v>
      </c>
      <c r="D585" s="84">
        <v>687.23757923999995</v>
      </c>
      <c r="E585" s="84">
        <v>154.0201103</v>
      </c>
      <c r="F585" s="84">
        <v>154.0201103</v>
      </c>
    </row>
    <row r="586" spans="1:6" ht="12.75" customHeight="1" x14ac:dyDescent="0.2">
      <c r="A586" s="83" t="s">
        <v>183</v>
      </c>
      <c r="B586" s="83">
        <v>20</v>
      </c>
      <c r="C586" s="84">
        <v>741.26288901999999</v>
      </c>
      <c r="D586" s="84">
        <v>674.39548952999996</v>
      </c>
      <c r="E586" s="84">
        <v>151.14200797000001</v>
      </c>
      <c r="F586" s="84">
        <v>151.14200797000001</v>
      </c>
    </row>
    <row r="587" spans="1:6" ht="12.75" customHeight="1" x14ac:dyDescent="0.2">
      <c r="A587" s="83" t="s">
        <v>183</v>
      </c>
      <c r="B587" s="83">
        <v>21</v>
      </c>
      <c r="C587" s="84">
        <v>737.04835412</v>
      </c>
      <c r="D587" s="84">
        <v>670.81658435999998</v>
      </c>
      <c r="E587" s="84">
        <v>150.33992237000001</v>
      </c>
      <c r="F587" s="84">
        <v>150.33992237000001</v>
      </c>
    </row>
    <row r="588" spans="1:6" ht="12.75" customHeight="1" x14ac:dyDescent="0.2">
      <c r="A588" s="83" t="s">
        <v>183</v>
      </c>
      <c r="B588" s="83">
        <v>22</v>
      </c>
      <c r="C588" s="84">
        <v>754.87301664999995</v>
      </c>
      <c r="D588" s="84">
        <v>687.69317831000001</v>
      </c>
      <c r="E588" s="84">
        <v>154.12221679000001</v>
      </c>
      <c r="F588" s="84">
        <v>154.12221679000001</v>
      </c>
    </row>
    <row r="589" spans="1:6" ht="12.75" customHeight="1" x14ac:dyDescent="0.2">
      <c r="A589" s="83" t="s">
        <v>183</v>
      </c>
      <c r="B589" s="83">
        <v>23</v>
      </c>
      <c r="C589" s="84">
        <v>710.11537478000002</v>
      </c>
      <c r="D589" s="84">
        <v>646.99131585999999</v>
      </c>
      <c r="E589" s="84">
        <v>145.00032716999999</v>
      </c>
      <c r="F589" s="84">
        <v>145.00032716999999</v>
      </c>
    </row>
    <row r="590" spans="1:6" ht="12.75" customHeight="1" x14ac:dyDescent="0.2">
      <c r="A590" s="83" t="s">
        <v>183</v>
      </c>
      <c r="B590" s="83">
        <v>24</v>
      </c>
      <c r="C590" s="84">
        <v>734.07620294000003</v>
      </c>
      <c r="D590" s="84">
        <v>670.80432454000004</v>
      </c>
      <c r="E590" s="84">
        <v>150.33717476000001</v>
      </c>
      <c r="F590" s="84">
        <v>150.33717476000001</v>
      </c>
    </row>
    <row r="591" spans="1:6" ht="12.75" customHeight="1" x14ac:dyDescent="0.2">
      <c r="A591" s="83" t="s">
        <v>184</v>
      </c>
      <c r="B591" s="83">
        <v>1</v>
      </c>
      <c r="C591" s="84">
        <v>731.34474894000004</v>
      </c>
      <c r="D591" s="84">
        <v>663.34095430000002</v>
      </c>
      <c r="E591" s="84">
        <v>148.66452305999999</v>
      </c>
      <c r="F591" s="84">
        <v>148.66452305999999</v>
      </c>
    </row>
    <row r="592" spans="1:6" ht="12.75" customHeight="1" x14ac:dyDescent="0.2">
      <c r="A592" s="83" t="s">
        <v>184</v>
      </c>
      <c r="B592" s="83">
        <v>2</v>
      </c>
      <c r="C592" s="84">
        <v>794.50351218000003</v>
      </c>
      <c r="D592" s="84">
        <v>731.48229609999999</v>
      </c>
      <c r="E592" s="84">
        <v>163.93600602000001</v>
      </c>
      <c r="F592" s="84">
        <v>163.93600602000001</v>
      </c>
    </row>
    <row r="593" spans="1:6" ht="12.75" customHeight="1" x14ac:dyDescent="0.2">
      <c r="A593" s="83" t="s">
        <v>184</v>
      </c>
      <c r="B593" s="83">
        <v>3</v>
      </c>
      <c r="C593" s="84">
        <v>838.17842707</v>
      </c>
      <c r="D593" s="84">
        <v>775.99171874000001</v>
      </c>
      <c r="E593" s="84">
        <v>173.91122622</v>
      </c>
      <c r="F593" s="84">
        <v>173.91122622</v>
      </c>
    </row>
    <row r="594" spans="1:6" ht="12.75" customHeight="1" x14ac:dyDescent="0.2">
      <c r="A594" s="83" t="s">
        <v>184</v>
      </c>
      <c r="B594" s="83">
        <v>4</v>
      </c>
      <c r="C594" s="84">
        <v>901.60728950999999</v>
      </c>
      <c r="D594" s="84">
        <v>832.6595221</v>
      </c>
      <c r="E594" s="84">
        <v>186.61131943999999</v>
      </c>
      <c r="F594" s="84">
        <v>186.61131943999999</v>
      </c>
    </row>
    <row r="595" spans="1:6" ht="12.75" customHeight="1" x14ac:dyDescent="0.2">
      <c r="A595" s="83" t="s">
        <v>184</v>
      </c>
      <c r="B595" s="83">
        <v>5</v>
      </c>
      <c r="C595" s="84">
        <v>902.16747831999999</v>
      </c>
      <c r="D595" s="84">
        <v>832.04031555999995</v>
      </c>
      <c r="E595" s="84">
        <v>186.47254609999999</v>
      </c>
      <c r="F595" s="84">
        <v>186.47254609999999</v>
      </c>
    </row>
    <row r="596" spans="1:6" ht="12.75" customHeight="1" x14ac:dyDescent="0.2">
      <c r="A596" s="83" t="s">
        <v>184</v>
      </c>
      <c r="B596" s="83">
        <v>6</v>
      </c>
      <c r="C596" s="84">
        <v>876.91759375000004</v>
      </c>
      <c r="D596" s="84">
        <v>812.71799268999996</v>
      </c>
      <c r="E596" s="84">
        <v>182.14212764000001</v>
      </c>
      <c r="F596" s="84">
        <v>182.14212764000001</v>
      </c>
    </row>
    <row r="597" spans="1:6" ht="12.75" customHeight="1" x14ac:dyDescent="0.2">
      <c r="A597" s="83" t="s">
        <v>184</v>
      </c>
      <c r="B597" s="83">
        <v>7</v>
      </c>
      <c r="C597" s="84">
        <v>829.98370410999996</v>
      </c>
      <c r="D597" s="84">
        <v>765.13235903999998</v>
      </c>
      <c r="E597" s="84">
        <v>171.47748303</v>
      </c>
      <c r="F597" s="84">
        <v>171.47748303</v>
      </c>
    </row>
    <row r="598" spans="1:6" ht="12.75" customHeight="1" x14ac:dyDescent="0.2">
      <c r="A598" s="83" t="s">
        <v>184</v>
      </c>
      <c r="B598" s="83">
        <v>8</v>
      </c>
      <c r="C598" s="84">
        <v>764.76807922</v>
      </c>
      <c r="D598" s="84">
        <v>697.43076637000001</v>
      </c>
      <c r="E598" s="84">
        <v>156.30455436</v>
      </c>
      <c r="F598" s="84">
        <v>156.30455436</v>
      </c>
    </row>
    <row r="599" spans="1:6" ht="12.75" customHeight="1" x14ac:dyDescent="0.2">
      <c r="A599" s="83" t="s">
        <v>184</v>
      </c>
      <c r="B599" s="83">
        <v>9</v>
      </c>
      <c r="C599" s="84">
        <v>669.25751878000005</v>
      </c>
      <c r="D599" s="84">
        <v>603.86790572999996</v>
      </c>
      <c r="E599" s="84">
        <v>135.33573286999999</v>
      </c>
      <c r="F599" s="84">
        <v>135.33573286999999</v>
      </c>
    </row>
    <row r="600" spans="1:6" ht="12.75" customHeight="1" x14ac:dyDescent="0.2">
      <c r="A600" s="83" t="s">
        <v>184</v>
      </c>
      <c r="B600" s="83">
        <v>10</v>
      </c>
      <c r="C600" s="84">
        <v>659.75230756999997</v>
      </c>
      <c r="D600" s="84">
        <v>594.09507682000003</v>
      </c>
      <c r="E600" s="84">
        <v>133.14549731</v>
      </c>
      <c r="F600" s="84">
        <v>133.14549731</v>
      </c>
    </row>
    <row r="601" spans="1:6" ht="12.75" customHeight="1" x14ac:dyDescent="0.2">
      <c r="A601" s="83" t="s">
        <v>184</v>
      </c>
      <c r="B601" s="83">
        <v>11</v>
      </c>
      <c r="C601" s="84">
        <v>666.12182462999999</v>
      </c>
      <c r="D601" s="84">
        <v>600.02826010000001</v>
      </c>
      <c r="E601" s="84">
        <v>134.47521148000001</v>
      </c>
      <c r="F601" s="84">
        <v>134.47521148000001</v>
      </c>
    </row>
    <row r="602" spans="1:6" ht="12.75" customHeight="1" x14ac:dyDescent="0.2">
      <c r="A602" s="83" t="s">
        <v>184</v>
      </c>
      <c r="B602" s="83">
        <v>12</v>
      </c>
      <c r="C602" s="84">
        <v>664.47216819000005</v>
      </c>
      <c r="D602" s="84">
        <v>598.45777744999998</v>
      </c>
      <c r="E602" s="84">
        <v>134.12324308000001</v>
      </c>
      <c r="F602" s="84">
        <v>134.12324308000001</v>
      </c>
    </row>
    <row r="603" spans="1:6" ht="12.75" customHeight="1" x14ac:dyDescent="0.2">
      <c r="A603" s="83" t="s">
        <v>184</v>
      </c>
      <c r="B603" s="83">
        <v>13</v>
      </c>
      <c r="C603" s="84">
        <v>664.29398461999995</v>
      </c>
      <c r="D603" s="84">
        <v>598.55801365000002</v>
      </c>
      <c r="E603" s="84">
        <v>134.14570749000001</v>
      </c>
      <c r="F603" s="84">
        <v>134.14570749000001</v>
      </c>
    </row>
    <row r="604" spans="1:6" ht="12.75" customHeight="1" x14ac:dyDescent="0.2">
      <c r="A604" s="83" t="s">
        <v>184</v>
      </c>
      <c r="B604" s="83">
        <v>14</v>
      </c>
      <c r="C604" s="84">
        <v>651.09562205999998</v>
      </c>
      <c r="D604" s="84">
        <v>585.81499506</v>
      </c>
      <c r="E604" s="84">
        <v>131.28980847</v>
      </c>
      <c r="F604" s="84">
        <v>131.28980847</v>
      </c>
    </row>
    <row r="605" spans="1:6" ht="12.75" customHeight="1" x14ac:dyDescent="0.2">
      <c r="A605" s="83" t="s">
        <v>184</v>
      </c>
      <c r="B605" s="83">
        <v>15</v>
      </c>
      <c r="C605" s="84">
        <v>661.41586125000003</v>
      </c>
      <c r="D605" s="84">
        <v>595.88537242999996</v>
      </c>
      <c r="E605" s="84">
        <v>133.54672905000001</v>
      </c>
      <c r="F605" s="84">
        <v>133.54672905000001</v>
      </c>
    </row>
    <row r="606" spans="1:6" ht="12.75" customHeight="1" x14ac:dyDescent="0.2">
      <c r="A606" s="83" t="s">
        <v>184</v>
      </c>
      <c r="B606" s="83">
        <v>16</v>
      </c>
      <c r="C606" s="84">
        <v>673.24373701000002</v>
      </c>
      <c r="D606" s="84">
        <v>606.63987041999997</v>
      </c>
      <c r="E606" s="84">
        <v>135.95697118000001</v>
      </c>
      <c r="F606" s="84">
        <v>135.95697118000001</v>
      </c>
    </row>
    <row r="607" spans="1:6" ht="12.75" customHeight="1" x14ac:dyDescent="0.2">
      <c r="A607" s="83" t="s">
        <v>184</v>
      </c>
      <c r="B607" s="83">
        <v>17</v>
      </c>
      <c r="C607" s="84">
        <v>669.05270653000002</v>
      </c>
      <c r="D607" s="84">
        <v>605.56763888</v>
      </c>
      <c r="E607" s="84">
        <v>135.71666822</v>
      </c>
      <c r="F607" s="84">
        <v>135.71666822</v>
      </c>
    </row>
    <row r="608" spans="1:6" ht="12.75" customHeight="1" x14ac:dyDescent="0.2">
      <c r="A608" s="83" t="s">
        <v>184</v>
      </c>
      <c r="B608" s="83">
        <v>18</v>
      </c>
      <c r="C608" s="84">
        <v>651.97308210000006</v>
      </c>
      <c r="D608" s="84">
        <v>586.00891482999998</v>
      </c>
      <c r="E608" s="84">
        <v>131.33326876000001</v>
      </c>
      <c r="F608" s="84">
        <v>131.33326876000001</v>
      </c>
    </row>
    <row r="609" spans="1:6" ht="12.75" customHeight="1" x14ac:dyDescent="0.2">
      <c r="A609" s="83" t="s">
        <v>184</v>
      </c>
      <c r="B609" s="83">
        <v>19</v>
      </c>
      <c r="C609" s="84">
        <v>691.69627818000004</v>
      </c>
      <c r="D609" s="84">
        <v>625.06288114999995</v>
      </c>
      <c r="E609" s="84">
        <v>140.08584048</v>
      </c>
      <c r="F609" s="84">
        <v>140.08584048</v>
      </c>
    </row>
    <row r="610" spans="1:6" ht="12.75" customHeight="1" x14ac:dyDescent="0.2">
      <c r="A610" s="83" t="s">
        <v>184</v>
      </c>
      <c r="B610" s="83">
        <v>20</v>
      </c>
      <c r="C610" s="84">
        <v>687.44601030000001</v>
      </c>
      <c r="D610" s="84">
        <v>621.30922554999995</v>
      </c>
      <c r="E610" s="84">
        <v>139.24459071999999</v>
      </c>
      <c r="F610" s="84">
        <v>139.24459071999999</v>
      </c>
    </row>
    <row r="611" spans="1:6" ht="12.75" customHeight="1" x14ac:dyDescent="0.2">
      <c r="A611" s="83" t="s">
        <v>184</v>
      </c>
      <c r="B611" s="83">
        <v>21</v>
      </c>
      <c r="C611" s="84">
        <v>697.47437298</v>
      </c>
      <c r="D611" s="84">
        <v>630.82286507000003</v>
      </c>
      <c r="E611" s="84">
        <v>141.37673810999999</v>
      </c>
      <c r="F611" s="84">
        <v>141.37673810999999</v>
      </c>
    </row>
    <row r="612" spans="1:6" ht="12.75" customHeight="1" x14ac:dyDescent="0.2">
      <c r="A612" s="83" t="s">
        <v>184</v>
      </c>
      <c r="B612" s="83">
        <v>22</v>
      </c>
      <c r="C612" s="84">
        <v>717.26954510999997</v>
      </c>
      <c r="D612" s="84">
        <v>648.64054571999998</v>
      </c>
      <c r="E612" s="84">
        <v>145.36994397999999</v>
      </c>
      <c r="F612" s="84">
        <v>145.36994397999999</v>
      </c>
    </row>
    <row r="613" spans="1:6" ht="12.75" customHeight="1" x14ac:dyDescent="0.2">
      <c r="A613" s="83" t="s">
        <v>184</v>
      </c>
      <c r="B613" s="83">
        <v>23</v>
      </c>
      <c r="C613" s="84">
        <v>662.28942911000001</v>
      </c>
      <c r="D613" s="84">
        <v>597.06253444000004</v>
      </c>
      <c r="E613" s="84">
        <v>133.81054846999999</v>
      </c>
      <c r="F613" s="84">
        <v>133.81054846999999</v>
      </c>
    </row>
    <row r="614" spans="1:6" ht="12.75" customHeight="1" x14ac:dyDescent="0.2">
      <c r="A614" s="83" t="s">
        <v>184</v>
      </c>
      <c r="B614" s="83">
        <v>24</v>
      </c>
      <c r="C614" s="84">
        <v>686.055161</v>
      </c>
      <c r="D614" s="84">
        <v>620.26256990000002</v>
      </c>
      <c r="E614" s="84">
        <v>139.01001969999999</v>
      </c>
      <c r="F614" s="84">
        <v>139.01001969999999</v>
      </c>
    </row>
    <row r="615" spans="1:6" ht="12.75" customHeight="1" x14ac:dyDescent="0.2">
      <c r="A615" s="83" t="s">
        <v>185</v>
      </c>
      <c r="B615" s="83">
        <v>1</v>
      </c>
      <c r="C615" s="84">
        <v>797.18255581999995</v>
      </c>
      <c r="D615" s="84">
        <v>729.90334256999995</v>
      </c>
      <c r="E615" s="84">
        <v>163.58213917</v>
      </c>
      <c r="F615" s="84">
        <v>163.58213917</v>
      </c>
    </row>
    <row r="616" spans="1:6" ht="12.75" customHeight="1" x14ac:dyDescent="0.2">
      <c r="A616" s="83" t="s">
        <v>185</v>
      </c>
      <c r="B616" s="83">
        <v>2</v>
      </c>
      <c r="C616" s="84">
        <v>873.76615908999997</v>
      </c>
      <c r="D616" s="84">
        <v>806.17189645999997</v>
      </c>
      <c r="E616" s="84">
        <v>180.67505061</v>
      </c>
      <c r="F616" s="84">
        <v>180.67505061</v>
      </c>
    </row>
    <row r="617" spans="1:6" ht="12.75" customHeight="1" x14ac:dyDescent="0.2">
      <c r="A617" s="83" t="s">
        <v>185</v>
      </c>
      <c r="B617" s="83">
        <v>3</v>
      </c>
      <c r="C617" s="84">
        <v>904.72767109999995</v>
      </c>
      <c r="D617" s="84">
        <v>836.19700032000003</v>
      </c>
      <c r="E617" s="84">
        <v>187.40412065999999</v>
      </c>
      <c r="F617" s="84">
        <v>187.40412065999999</v>
      </c>
    </row>
    <row r="618" spans="1:6" ht="12.75" customHeight="1" x14ac:dyDescent="0.2">
      <c r="A618" s="83" t="s">
        <v>185</v>
      </c>
      <c r="B618" s="83">
        <v>4</v>
      </c>
      <c r="C618" s="84">
        <v>909.68821069000001</v>
      </c>
      <c r="D618" s="84">
        <v>842.81342821999999</v>
      </c>
      <c r="E618" s="84">
        <v>188.88696005</v>
      </c>
      <c r="F618" s="84">
        <v>188.88696005</v>
      </c>
    </row>
    <row r="619" spans="1:6" ht="12.75" customHeight="1" x14ac:dyDescent="0.2">
      <c r="A619" s="83" t="s">
        <v>185</v>
      </c>
      <c r="B619" s="83">
        <v>5</v>
      </c>
      <c r="C619" s="84">
        <v>903.39678676999995</v>
      </c>
      <c r="D619" s="84">
        <v>835.21451695999997</v>
      </c>
      <c r="E619" s="84">
        <v>187.18393159999999</v>
      </c>
      <c r="F619" s="84">
        <v>187.18393159999999</v>
      </c>
    </row>
    <row r="620" spans="1:6" ht="12.75" customHeight="1" x14ac:dyDescent="0.2">
      <c r="A620" s="83" t="s">
        <v>185</v>
      </c>
      <c r="B620" s="83">
        <v>6</v>
      </c>
      <c r="C620" s="84">
        <v>884.11236816999997</v>
      </c>
      <c r="D620" s="84">
        <v>823.06482429000005</v>
      </c>
      <c r="E620" s="84">
        <v>184.46100569999999</v>
      </c>
      <c r="F620" s="84">
        <v>184.46100569999999</v>
      </c>
    </row>
    <row r="621" spans="1:6" ht="12.75" customHeight="1" x14ac:dyDescent="0.2">
      <c r="A621" s="83" t="s">
        <v>185</v>
      </c>
      <c r="B621" s="83">
        <v>7</v>
      </c>
      <c r="C621" s="84">
        <v>863.62072222999996</v>
      </c>
      <c r="D621" s="84">
        <v>794.59383117000004</v>
      </c>
      <c r="E621" s="84">
        <v>178.08023485999999</v>
      </c>
      <c r="F621" s="84">
        <v>178.08023485999999</v>
      </c>
    </row>
    <row r="622" spans="1:6" ht="12.75" customHeight="1" x14ac:dyDescent="0.2">
      <c r="A622" s="83" t="s">
        <v>185</v>
      </c>
      <c r="B622" s="83">
        <v>8</v>
      </c>
      <c r="C622" s="84">
        <v>786.78788359999999</v>
      </c>
      <c r="D622" s="84">
        <v>720.09826308000004</v>
      </c>
      <c r="E622" s="84">
        <v>161.38467577</v>
      </c>
      <c r="F622" s="84">
        <v>161.38467577</v>
      </c>
    </row>
    <row r="623" spans="1:6" ht="12.75" customHeight="1" x14ac:dyDescent="0.2">
      <c r="A623" s="83" t="s">
        <v>185</v>
      </c>
      <c r="B623" s="83">
        <v>9</v>
      </c>
      <c r="C623" s="84">
        <v>704.79328391000001</v>
      </c>
      <c r="D623" s="84">
        <v>644.42916714</v>
      </c>
      <c r="E623" s="84">
        <v>144.42611173</v>
      </c>
      <c r="F623" s="84">
        <v>144.42611173</v>
      </c>
    </row>
    <row r="624" spans="1:6" ht="12.75" customHeight="1" x14ac:dyDescent="0.2">
      <c r="A624" s="83" t="s">
        <v>185</v>
      </c>
      <c r="B624" s="83">
        <v>10</v>
      </c>
      <c r="C624" s="84">
        <v>687.77619870000001</v>
      </c>
      <c r="D624" s="84">
        <v>618.98257702000001</v>
      </c>
      <c r="E624" s="84">
        <v>138.72315436</v>
      </c>
      <c r="F624" s="84">
        <v>138.72315436</v>
      </c>
    </row>
    <row r="625" spans="1:6" ht="12.75" customHeight="1" x14ac:dyDescent="0.2">
      <c r="A625" s="83" t="s">
        <v>185</v>
      </c>
      <c r="B625" s="83">
        <v>11</v>
      </c>
      <c r="C625" s="84">
        <v>695.46048456999995</v>
      </c>
      <c r="D625" s="84">
        <v>628.82021880000002</v>
      </c>
      <c r="E625" s="84">
        <v>140.92791543999999</v>
      </c>
      <c r="F625" s="84">
        <v>140.92791543999999</v>
      </c>
    </row>
    <row r="626" spans="1:6" ht="12.75" customHeight="1" x14ac:dyDescent="0.2">
      <c r="A626" s="83" t="s">
        <v>185</v>
      </c>
      <c r="B626" s="83">
        <v>12</v>
      </c>
      <c r="C626" s="84">
        <v>704.29463868000005</v>
      </c>
      <c r="D626" s="84">
        <v>638.02537313000005</v>
      </c>
      <c r="E626" s="84">
        <v>142.99092673000001</v>
      </c>
      <c r="F626" s="84">
        <v>142.99092673000001</v>
      </c>
    </row>
    <row r="627" spans="1:6" ht="12.75" customHeight="1" x14ac:dyDescent="0.2">
      <c r="A627" s="83" t="s">
        <v>185</v>
      </c>
      <c r="B627" s="83">
        <v>13</v>
      </c>
      <c r="C627" s="84">
        <v>697.95548160999999</v>
      </c>
      <c r="D627" s="84">
        <v>631.75661006999997</v>
      </c>
      <c r="E627" s="84">
        <v>141.58600418</v>
      </c>
      <c r="F627" s="84">
        <v>141.58600418</v>
      </c>
    </row>
    <row r="628" spans="1:6" ht="12.75" customHeight="1" x14ac:dyDescent="0.2">
      <c r="A628" s="83" t="s">
        <v>185</v>
      </c>
      <c r="B628" s="83">
        <v>14</v>
      </c>
      <c r="C628" s="84">
        <v>700.42114031999995</v>
      </c>
      <c r="D628" s="84">
        <v>633.83727911000005</v>
      </c>
      <c r="E628" s="84">
        <v>142.05231289</v>
      </c>
      <c r="F628" s="84">
        <v>142.05231289</v>
      </c>
    </row>
    <row r="629" spans="1:6" ht="12.75" customHeight="1" x14ac:dyDescent="0.2">
      <c r="A629" s="83" t="s">
        <v>185</v>
      </c>
      <c r="B629" s="83">
        <v>15</v>
      </c>
      <c r="C629" s="84">
        <v>710.61035513000002</v>
      </c>
      <c r="D629" s="84">
        <v>649.99746292999998</v>
      </c>
      <c r="E629" s="84">
        <v>145.67404920000001</v>
      </c>
      <c r="F629" s="84">
        <v>145.67404920000001</v>
      </c>
    </row>
    <row r="630" spans="1:6" ht="12.75" customHeight="1" x14ac:dyDescent="0.2">
      <c r="A630" s="83" t="s">
        <v>185</v>
      </c>
      <c r="B630" s="83">
        <v>16</v>
      </c>
      <c r="C630" s="84">
        <v>721.20316138999999</v>
      </c>
      <c r="D630" s="84">
        <v>654.65647724999997</v>
      </c>
      <c r="E630" s="84">
        <v>146.71820324999999</v>
      </c>
      <c r="F630" s="84">
        <v>146.71820324999999</v>
      </c>
    </row>
    <row r="631" spans="1:6" ht="12.75" customHeight="1" x14ac:dyDescent="0.2">
      <c r="A631" s="83" t="s">
        <v>185</v>
      </c>
      <c r="B631" s="83">
        <v>17</v>
      </c>
      <c r="C631" s="84">
        <v>719.78150943000003</v>
      </c>
      <c r="D631" s="84">
        <v>653.36535271000002</v>
      </c>
      <c r="E631" s="84">
        <v>146.42884314</v>
      </c>
      <c r="F631" s="84">
        <v>146.42884314</v>
      </c>
    </row>
    <row r="632" spans="1:6" ht="12.75" customHeight="1" x14ac:dyDescent="0.2">
      <c r="A632" s="83" t="s">
        <v>185</v>
      </c>
      <c r="B632" s="83">
        <v>18</v>
      </c>
      <c r="C632" s="84">
        <v>705.12420454999994</v>
      </c>
      <c r="D632" s="84">
        <v>638.30031871000006</v>
      </c>
      <c r="E632" s="84">
        <v>143.05254611000001</v>
      </c>
      <c r="F632" s="84">
        <v>143.05254611000001</v>
      </c>
    </row>
    <row r="633" spans="1:6" ht="12.75" customHeight="1" x14ac:dyDescent="0.2">
      <c r="A633" s="83" t="s">
        <v>185</v>
      </c>
      <c r="B633" s="83">
        <v>19</v>
      </c>
      <c r="C633" s="84">
        <v>732.55068959000005</v>
      </c>
      <c r="D633" s="84">
        <v>665.35334131000002</v>
      </c>
      <c r="E633" s="84">
        <v>149.11552875999999</v>
      </c>
      <c r="F633" s="84">
        <v>149.11552875999999</v>
      </c>
    </row>
    <row r="634" spans="1:6" ht="12.75" customHeight="1" x14ac:dyDescent="0.2">
      <c r="A634" s="83" t="s">
        <v>185</v>
      </c>
      <c r="B634" s="83">
        <v>20</v>
      </c>
      <c r="C634" s="84">
        <v>727.10180929000001</v>
      </c>
      <c r="D634" s="84">
        <v>660.23417308000001</v>
      </c>
      <c r="E634" s="84">
        <v>147.96824742000001</v>
      </c>
      <c r="F634" s="84">
        <v>147.96824742000001</v>
      </c>
    </row>
    <row r="635" spans="1:6" ht="12.75" customHeight="1" x14ac:dyDescent="0.2">
      <c r="A635" s="83" t="s">
        <v>185</v>
      </c>
      <c r="B635" s="83">
        <v>21</v>
      </c>
      <c r="C635" s="84">
        <v>744.23884459999999</v>
      </c>
      <c r="D635" s="84">
        <v>677.42929876999995</v>
      </c>
      <c r="E635" s="84">
        <v>151.82192950999999</v>
      </c>
      <c r="F635" s="84">
        <v>151.82192950999999</v>
      </c>
    </row>
    <row r="636" spans="1:6" ht="12.75" customHeight="1" x14ac:dyDescent="0.2">
      <c r="A636" s="83" t="s">
        <v>185</v>
      </c>
      <c r="B636" s="83">
        <v>22</v>
      </c>
      <c r="C636" s="84">
        <v>757.86546215999999</v>
      </c>
      <c r="D636" s="84">
        <v>689.32135484000003</v>
      </c>
      <c r="E636" s="84">
        <v>154.48711524000001</v>
      </c>
      <c r="F636" s="84">
        <v>154.48711524000001</v>
      </c>
    </row>
    <row r="637" spans="1:6" ht="12.75" customHeight="1" x14ac:dyDescent="0.2">
      <c r="A637" s="83" t="s">
        <v>185</v>
      </c>
      <c r="B637" s="83">
        <v>23</v>
      </c>
      <c r="C637" s="84">
        <v>704.72028151999996</v>
      </c>
      <c r="D637" s="84">
        <v>638.21233027999995</v>
      </c>
      <c r="E637" s="84">
        <v>143.03282659999999</v>
      </c>
      <c r="F637" s="84">
        <v>143.03282659999999</v>
      </c>
    </row>
    <row r="638" spans="1:6" ht="12.75" customHeight="1" x14ac:dyDescent="0.2">
      <c r="A638" s="83" t="s">
        <v>185</v>
      </c>
      <c r="B638" s="83">
        <v>24</v>
      </c>
      <c r="C638" s="84">
        <v>717.63271453000004</v>
      </c>
      <c r="D638" s="84">
        <v>650.59187379000002</v>
      </c>
      <c r="E638" s="84">
        <v>145.80726547</v>
      </c>
      <c r="F638" s="84">
        <v>145.80726547</v>
      </c>
    </row>
    <row r="639" spans="1:6" ht="12.75" customHeight="1" x14ac:dyDescent="0.2">
      <c r="A639" s="83" t="s">
        <v>186</v>
      </c>
      <c r="B639" s="83">
        <v>1</v>
      </c>
      <c r="C639" s="84">
        <v>810.33104344000003</v>
      </c>
      <c r="D639" s="84">
        <v>744.20960592999995</v>
      </c>
      <c r="E639" s="84">
        <v>166.78838447000001</v>
      </c>
      <c r="F639" s="84">
        <v>166.78838447000001</v>
      </c>
    </row>
    <row r="640" spans="1:6" ht="12.75" customHeight="1" x14ac:dyDescent="0.2">
      <c r="A640" s="83" t="s">
        <v>186</v>
      </c>
      <c r="B640" s="83">
        <v>2</v>
      </c>
      <c r="C640" s="84">
        <v>878.37620845000004</v>
      </c>
      <c r="D640" s="84">
        <v>811.44629414999997</v>
      </c>
      <c r="E640" s="84">
        <v>181.85712118000001</v>
      </c>
      <c r="F640" s="84">
        <v>181.85712118000001</v>
      </c>
    </row>
    <row r="641" spans="1:6" ht="12.75" customHeight="1" x14ac:dyDescent="0.2">
      <c r="A641" s="83" t="s">
        <v>186</v>
      </c>
      <c r="B641" s="83">
        <v>3</v>
      </c>
      <c r="C641" s="84">
        <v>935.54706867000004</v>
      </c>
      <c r="D641" s="84">
        <v>866.26335485000004</v>
      </c>
      <c r="E641" s="84">
        <v>194.14243558999999</v>
      </c>
      <c r="F641" s="84">
        <v>194.14243558999999</v>
      </c>
    </row>
    <row r="642" spans="1:6" ht="12.75" customHeight="1" x14ac:dyDescent="0.2">
      <c r="A642" s="83" t="s">
        <v>186</v>
      </c>
      <c r="B642" s="83">
        <v>4</v>
      </c>
      <c r="C642" s="84">
        <v>950.58334241</v>
      </c>
      <c r="D642" s="84">
        <v>881.96357727999998</v>
      </c>
      <c r="E642" s="84">
        <v>197.66108774</v>
      </c>
      <c r="F642" s="84">
        <v>197.66108774</v>
      </c>
    </row>
    <row r="643" spans="1:6" ht="12.75" customHeight="1" x14ac:dyDescent="0.2">
      <c r="A643" s="83" t="s">
        <v>186</v>
      </c>
      <c r="B643" s="83">
        <v>5</v>
      </c>
      <c r="C643" s="84">
        <v>948.39295734999996</v>
      </c>
      <c r="D643" s="84">
        <v>878.99022681999998</v>
      </c>
      <c r="E643" s="84">
        <v>196.99471591</v>
      </c>
      <c r="F643" s="84">
        <v>196.99471591</v>
      </c>
    </row>
    <row r="644" spans="1:6" ht="12.75" customHeight="1" x14ac:dyDescent="0.2">
      <c r="A644" s="83" t="s">
        <v>186</v>
      </c>
      <c r="B644" s="83">
        <v>6</v>
      </c>
      <c r="C644" s="84">
        <v>933.44368802999998</v>
      </c>
      <c r="D644" s="84">
        <v>863.03906941000002</v>
      </c>
      <c r="E644" s="84">
        <v>193.41982551000001</v>
      </c>
      <c r="F644" s="84">
        <v>193.41982551000001</v>
      </c>
    </row>
    <row r="645" spans="1:6" ht="12.75" customHeight="1" x14ac:dyDescent="0.2">
      <c r="A645" s="83" t="s">
        <v>186</v>
      </c>
      <c r="B645" s="83">
        <v>7</v>
      </c>
      <c r="C645" s="84">
        <v>897.22920393000004</v>
      </c>
      <c r="D645" s="84">
        <v>825.37253485999997</v>
      </c>
      <c r="E645" s="84">
        <v>184.97819777999999</v>
      </c>
      <c r="F645" s="84">
        <v>184.97819777999999</v>
      </c>
    </row>
    <row r="646" spans="1:6" ht="12.75" customHeight="1" x14ac:dyDescent="0.2">
      <c r="A646" s="83" t="s">
        <v>186</v>
      </c>
      <c r="B646" s="83">
        <v>8</v>
      </c>
      <c r="C646" s="84">
        <v>813.22284612999999</v>
      </c>
      <c r="D646" s="84">
        <v>744.16539645</v>
      </c>
      <c r="E646" s="84">
        <v>166.77847646999999</v>
      </c>
      <c r="F646" s="84">
        <v>166.77847646999999</v>
      </c>
    </row>
    <row r="647" spans="1:6" ht="12.75" customHeight="1" x14ac:dyDescent="0.2">
      <c r="A647" s="83" t="s">
        <v>186</v>
      </c>
      <c r="B647" s="83">
        <v>9</v>
      </c>
      <c r="C647" s="84">
        <v>728.52269990000002</v>
      </c>
      <c r="D647" s="84">
        <v>661.66730519999999</v>
      </c>
      <c r="E647" s="84">
        <v>148.28943353</v>
      </c>
      <c r="F647" s="84">
        <v>148.28943353</v>
      </c>
    </row>
    <row r="648" spans="1:6" ht="12.75" customHeight="1" x14ac:dyDescent="0.2">
      <c r="A648" s="83" t="s">
        <v>186</v>
      </c>
      <c r="B648" s="83">
        <v>10</v>
      </c>
      <c r="C648" s="84">
        <v>732.33056368999996</v>
      </c>
      <c r="D648" s="84">
        <v>669.40495507000003</v>
      </c>
      <c r="E648" s="84">
        <v>150.02355535999999</v>
      </c>
      <c r="F648" s="84">
        <v>150.02355535999999</v>
      </c>
    </row>
    <row r="649" spans="1:6" ht="12.75" customHeight="1" x14ac:dyDescent="0.2">
      <c r="A649" s="83" t="s">
        <v>186</v>
      </c>
      <c r="B649" s="83">
        <v>11</v>
      </c>
      <c r="C649" s="84">
        <v>754.19510752999997</v>
      </c>
      <c r="D649" s="84">
        <v>687.23427917000004</v>
      </c>
      <c r="E649" s="84">
        <v>154.0193707</v>
      </c>
      <c r="F649" s="84">
        <v>154.0193707</v>
      </c>
    </row>
    <row r="650" spans="1:6" ht="12.75" customHeight="1" x14ac:dyDescent="0.2">
      <c r="A650" s="83" t="s">
        <v>186</v>
      </c>
      <c r="B650" s="83">
        <v>12</v>
      </c>
      <c r="C650" s="84">
        <v>751.41186528000003</v>
      </c>
      <c r="D650" s="84">
        <v>685.14119283000002</v>
      </c>
      <c r="E650" s="84">
        <v>153.55027908</v>
      </c>
      <c r="F650" s="84">
        <v>153.55027908</v>
      </c>
    </row>
    <row r="651" spans="1:6" ht="12.75" customHeight="1" x14ac:dyDescent="0.2">
      <c r="A651" s="83" t="s">
        <v>186</v>
      </c>
      <c r="B651" s="83">
        <v>13</v>
      </c>
      <c r="C651" s="84">
        <v>747.58657509</v>
      </c>
      <c r="D651" s="84">
        <v>681.61834424000006</v>
      </c>
      <c r="E651" s="84">
        <v>152.76075659</v>
      </c>
      <c r="F651" s="84">
        <v>152.76075659</v>
      </c>
    </row>
    <row r="652" spans="1:6" ht="12.75" customHeight="1" x14ac:dyDescent="0.2">
      <c r="A652" s="83" t="s">
        <v>186</v>
      </c>
      <c r="B652" s="83">
        <v>14</v>
      </c>
      <c r="C652" s="84">
        <v>730.52081607000002</v>
      </c>
      <c r="D652" s="84">
        <v>663.68174906000002</v>
      </c>
      <c r="E652" s="84">
        <v>148.74090021000001</v>
      </c>
      <c r="F652" s="84">
        <v>148.74090021000001</v>
      </c>
    </row>
    <row r="653" spans="1:6" ht="12.75" customHeight="1" x14ac:dyDescent="0.2">
      <c r="A653" s="83" t="s">
        <v>186</v>
      </c>
      <c r="B653" s="83">
        <v>15</v>
      </c>
      <c r="C653" s="84">
        <v>730.7917751</v>
      </c>
      <c r="D653" s="84">
        <v>664.37671169999999</v>
      </c>
      <c r="E653" s="84">
        <v>148.89665162</v>
      </c>
      <c r="F653" s="84">
        <v>148.89665162</v>
      </c>
    </row>
    <row r="654" spans="1:6" ht="12.75" customHeight="1" x14ac:dyDescent="0.2">
      <c r="A654" s="83" t="s">
        <v>186</v>
      </c>
      <c r="B654" s="83">
        <v>16</v>
      </c>
      <c r="C654" s="84">
        <v>719.37764465999999</v>
      </c>
      <c r="D654" s="84">
        <v>653.01854807999996</v>
      </c>
      <c r="E654" s="84">
        <v>146.35111909</v>
      </c>
      <c r="F654" s="84">
        <v>146.35111909</v>
      </c>
    </row>
    <row r="655" spans="1:6" ht="12.75" customHeight="1" x14ac:dyDescent="0.2">
      <c r="A655" s="83" t="s">
        <v>186</v>
      </c>
      <c r="B655" s="83">
        <v>17</v>
      </c>
      <c r="C655" s="84">
        <v>711.11701982</v>
      </c>
      <c r="D655" s="84">
        <v>644.21367343999998</v>
      </c>
      <c r="E655" s="84">
        <v>144.3778164</v>
      </c>
      <c r="F655" s="84">
        <v>144.3778164</v>
      </c>
    </row>
    <row r="656" spans="1:6" ht="12.75" customHeight="1" x14ac:dyDescent="0.2">
      <c r="A656" s="83" t="s">
        <v>186</v>
      </c>
      <c r="B656" s="83">
        <v>18</v>
      </c>
      <c r="C656" s="84">
        <v>722.52853330999994</v>
      </c>
      <c r="D656" s="84">
        <v>657.73036143000002</v>
      </c>
      <c r="E656" s="84">
        <v>147.40710618</v>
      </c>
      <c r="F656" s="84">
        <v>147.40710618</v>
      </c>
    </row>
    <row r="657" spans="1:6" ht="12.75" customHeight="1" x14ac:dyDescent="0.2">
      <c r="A657" s="83" t="s">
        <v>186</v>
      </c>
      <c r="B657" s="83">
        <v>19</v>
      </c>
      <c r="C657" s="84">
        <v>781.97274168000001</v>
      </c>
      <c r="D657" s="84">
        <v>710.63845160999995</v>
      </c>
      <c r="E657" s="84">
        <v>159.26459205</v>
      </c>
      <c r="F657" s="84">
        <v>159.26459205</v>
      </c>
    </row>
    <row r="658" spans="1:6" ht="12.75" customHeight="1" x14ac:dyDescent="0.2">
      <c r="A658" s="83" t="s">
        <v>186</v>
      </c>
      <c r="B658" s="83">
        <v>20</v>
      </c>
      <c r="C658" s="84">
        <v>774.51589507000006</v>
      </c>
      <c r="D658" s="84">
        <v>705.15917850000005</v>
      </c>
      <c r="E658" s="84">
        <v>158.03660586999999</v>
      </c>
      <c r="F658" s="84">
        <v>158.03660586999999</v>
      </c>
    </row>
    <row r="659" spans="1:6" ht="12.75" customHeight="1" x14ac:dyDescent="0.2">
      <c r="A659" s="83" t="s">
        <v>186</v>
      </c>
      <c r="B659" s="83">
        <v>21</v>
      </c>
      <c r="C659" s="84">
        <v>795.56145342000002</v>
      </c>
      <c r="D659" s="84">
        <v>726.70736166999995</v>
      </c>
      <c r="E659" s="84">
        <v>162.86587256000001</v>
      </c>
      <c r="F659" s="84">
        <v>162.86587256000001</v>
      </c>
    </row>
    <row r="660" spans="1:6" ht="12.75" customHeight="1" x14ac:dyDescent="0.2">
      <c r="A660" s="83" t="s">
        <v>186</v>
      </c>
      <c r="B660" s="83">
        <v>22</v>
      </c>
      <c r="C660" s="84">
        <v>797.82307495999999</v>
      </c>
      <c r="D660" s="84">
        <v>727.12416675999998</v>
      </c>
      <c r="E660" s="84">
        <v>162.95928474999999</v>
      </c>
      <c r="F660" s="84">
        <v>162.95928474999999</v>
      </c>
    </row>
    <row r="661" spans="1:6" ht="12.75" customHeight="1" x14ac:dyDescent="0.2">
      <c r="A661" s="83" t="s">
        <v>186</v>
      </c>
      <c r="B661" s="83">
        <v>23</v>
      </c>
      <c r="C661" s="84">
        <v>760.52720179000005</v>
      </c>
      <c r="D661" s="84">
        <v>694.98273862999997</v>
      </c>
      <c r="E661" s="84">
        <v>155.75591512</v>
      </c>
      <c r="F661" s="84">
        <v>155.75591512</v>
      </c>
    </row>
    <row r="662" spans="1:6" ht="12.75" customHeight="1" x14ac:dyDescent="0.2">
      <c r="A662" s="83" t="s">
        <v>186</v>
      </c>
      <c r="B662" s="83">
        <v>24</v>
      </c>
      <c r="C662" s="84">
        <v>752.20615597000005</v>
      </c>
      <c r="D662" s="84">
        <v>683.60919889000002</v>
      </c>
      <c r="E662" s="84">
        <v>153.20693657000001</v>
      </c>
      <c r="F662" s="84">
        <v>153.20693657000001</v>
      </c>
    </row>
    <row r="663" spans="1:6" ht="12.75" customHeight="1" x14ac:dyDescent="0.2">
      <c r="A663" s="83" t="s">
        <v>187</v>
      </c>
      <c r="B663" s="83">
        <v>1</v>
      </c>
      <c r="C663" s="84">
        <v>895.15713314000004</v>
      </c>
      <c r="D663" s="84">
        <v>826.99928064000005</v>
      </c>
      <c r="E663" s="84">
        <v>185.34277557999999</v>
      </c>
      <c r="F663" s="84">
        <v>185.34277557999999</v>
      </c>
    </row>
    <row r="664" spans="1:6" ht="12.75" customHeight="1" x14ac:dyDescent="0.2">
      <c r="A664" s="83" t="s">
        <v>187</v>
      </c>
      <c r="B664" s="83">
        <v>2</v>
      </c>
      <c r="C664" s="84">
        <v>962.10134100000005</v>
      </c>
      <c r="D664" s="84">
        <v>894.44425282999998</v>
      </c>
      <c r="E664" s="84">
        <v>200.45819180999999</v>
      </c>
      <c r="F664" s="84">
        <v>200.45819180999999</v>
      </c>
    </row>
    <row r="665" spans="1:6" ht="12.75" customHeight="1" x14ac:dyDescent="0.2">
      <c r="A665" s="83" t="s">
        <v>187</v>
      </c>
      <c r="B665" s="83">
        <v>3</v>
      </c>
      <c r="C665" s="84">
        <v>1050.16036143</v>
      </c>
      <c r="D665" s="84">
        <v>977.96999743000003</v>
      </c>
      <c r="E665" s="84">
        <v>219.17754707</v>
      </c>
      <c r="F665" s="84">
        <v>219.17754707</v>
      </c>
    </row>
    <row r="666" spans="1:6" ht="12.75" customHeight="1" x14ac:dyDescent="0.2">
      <c r="A666" s="83" t="s">
        <v>187</v>
      </c>
      <c r="B666" s="83">
        <v>4</v>
      </c>
      <c r="C666" s="84">
        <v>1090.2611100300001</v>
      </c>
      <c r="D666" s="84">
        <v>1017.35778131</v>
      </c>
      <c r="E666" s="84">
        <v>228.00493223999999</v>
      </c>
      <c r="F666" s="84">
        <v>228.00493223999999</v>
      </c>
    </row>
    <row r="667" spans="1:6" ht="12.75" customHeight="1" x14ac:dyDescent="0.2">
      <c r="A667" s="83" t="s">
        <v>187</v>
      </c>
      <c r="B667" s="83">
        <v>5</v>
      </c>
      <c r="C667" s="84">
        <v>1101.78824143</v>
      </c>
      <c r="D667" s="84">
        <v>1026.4994787999999</v>
      </c>
      <c r="E667" s="84">
        <v>230.05372191999999</v>
      </c>
      <c r="F667" s="84">
        <v>230.05372191999999</v>
      </c>
    </row>
    <row r="668" spans="1:6" ht="12.75" customHeight="1" x14ac:dyDescent="0.2">
      <c r="A668" s="83" t="s">
        <v>187</v>
      </c>
      <c r="B668" s="83">
        <v>6</v>
      </c>
      <c r="C668" s="84">
        <v>1089.9037246099999</v>
      </c>
      <c r="D668" s="84">
        <v>1008.85751878</v>
      </c>
      <c r="E668" s="84">
        <v>226.09989762999999</v>
      </c>
      <c r="F668" s="84">
        <v>226.09989762999999</v>
      </c>
    </row>
    <row r="669" spans="1:6" ht="12.75" customHeight="1" x14ac:dyDescent="0.2">
      <c r="A669" s="83" t="s">
        <v>187</v>
      </c>
      <c r="B669" s="83">
        <v>7</v>
      </c>
      <c r="C669" s="84">
        <v>1008.83936944</v>
      </c>
      <c r="D669" s="84">
        <v>934.23304100999997</v>
      </c>
      <c r="E669" s="84">
        <v>209.37544797999999</v>
      </c>
      <c r="F669" s="84">
        <v>209.37544797999999</v>
      </c>
    </row>
    <row r="670" spans="1:6" ht="12.75" customHeight="1" x14ac:dyDescent="0.2">
      <c r="A670" s="83" t="s">
        <v>187</v>
      </c>
      <c r="B670" s="83">
        <v>8</v>
      </c>
      <c r="C670" s="84">
        <v>892.68865346999996</v>
      </c>
      <c r="D670" s="84">
        <v>819.83372927000005</v>
      </c>
      <c r="E670" s="84">
        <v>183.73686949</v>
      </c>
      <c r="F670" s="84">
        <v>183.73686949</v>
      </c>
    </row>
    <row r="671" spans="1:6" ht="12.75" customHeight="1" x14ac:dyDescent="0.2">
      <c r="A671" s="83" t="s">
        <v>187</v>
      </c>
      <c r="B671" s="83">
        <v>9</v>
      </c>
      <c r="C671" s="84">
        <v>808.56010888000003</v>
      </c>
      <c r="D671" s="84">
        <v>739.54438227000003</v>
      </c>
      <c r="E671" s="84">
        <v>165.74283882</v>
      </c>
      <c r="F671" s="84">
        <v>165.74283882</v>
      </c>
    </row>
    <row r="672" spans="1:6" ht="12.75" customHeight="1" x14ac:dyDescent="0.2">
      <c r="A672" s="83" t="s">
        <v>187</v>
      </c>
      <c r="B672" s="83">
        <v>10</v>
      </c>
      <c r="C672" s="84">
        <v>763.19568390999996</v>
      </c>
      <c r="D672" s="84">
        <v>691.40667881000002</v>
      </c>
      <c r="E672" s="84">
        <v>154.95446720000001</v>
      </c>
      <c r="F672" s="84">
        <v>154.95446720000001</v>
      </c>
    </row>
    <row r="673" spans="1:6" ht="12.75" customHeight="1" x14ac:dyDescent="0.2">
      <c r="A673" s="83" t="s">
        <v>187</v>
      </c>
      <c r="B673" s="83">
        <v>11</v>
      </c>
      <c r="C673" s="84">
        <v>770.72396098000002</v>
      </c>
      <c r="D673" s="84">
        <v>695.04419595000002</v>
      </c>
      <c r="E673" s="84">
        <v>155.76968861</v>
      </c>
      <c r="F673" s="84">
        <v>155.76968861</v>
      </c>
    </row>
    <row r="674" spans="1:6" ht="12.75" customHeight="1" x14ac:dyDescent="0.2">
      <c r="A674" s="83" t="s">
        <v>187</v>
      </c>
      <c r="B674" s="83">
        <v>12</v>
      </c>
      <c r="C674" s="84">
        <v>769.34166898000001</v>
      </c>
      <c r="D674" s="84">
        <v>697.66680064000002</v>
      </c>
      <c r="E674" s="84">
        <v>156.35745313000001</v>
      </c>
      <c r="F674" s="84">
        <v>156.35745313000001</v>
      </c>
    </row>
    <row r="675" spans="1:6" ht="12.75" customHeight="1" x14ac:dyDescent="0.2">
      <c r="A675" s="83" t="s">
        <v>187</v>
      </c>
      <c r="B675" s="83">
        <v>13</v>
      </c>
      <c r="C675" s="84">
        <v>768.62811281999996</v>
      </c>
      <c r="D675" s="84">
        <v>697.27903934000005</v>
      </c>
      <c r="E675" s="84">
        <v>156.27055009</v>
      </c>
      <c r="F675" s="84">
        <v>156.27055009</v>
      </c>
    </row>
    <row r="676" spans="1:6" ht="12.75" customHeight="1" x14ac:dyDescent="0.2">
      <c r="A676" s="83" t="s">
        <v>187</v>
      </c>
      <c r="B676" s="83">
        <v>14</v>
      </c>
      <c r="C676" s="84">
        <v>767.19479201000001</v>
      </c>
      <c r="D676" s="84">
        <v>697.66617769000004</v>
      </c>
      <c r="E676" s="84">
        <v>156.35731351999999</v>
      </c>
      <c r="F676" s="84">
        <v>156.35731351999999</v>
      </c>
    </row>
    <row r="677" spans="1:6" ht="12.75" customHeight="1" x14ac:dyDescent="0.2">
      <c r="A677" s="83" t="s">
        <v>187</v>
      </c>
      <c r="B677" s="83">
        <v>15</v>
      </c>
      <c r="C677" s="84">
        <v>787.00062084000001</v>
      </c>
      <c r="D677" s="84">
        <v>719.82761335999999</v>
      </c>
      <c r="E677" s="84">
        <v>161.32401917000001</v>
      </c>
      <c r="F677" s="84">
        <v>161.32401917000001</v>
      </c>
    </row>
    <row r="678" spans="1:6" ht="12.75" customHeight="1" x14ac:dyDescent="0.2">
      <c r="A678" s="83" t="s">
        <v>187</v>
      </c>
      <c r="B678" s="83">
        <v>16</v>
      </c>
      <c r="C678" s="84">
        <v>792.32408493000003</v>
      </c>
      <c r="D678" s="84">
        <v>726.10064977000002</v>
      </c>
      <c r="E678" s="84">
        <v>162.72989945</v>
      </c>
      <c r="F678" s="84">
        <v>162.72989945</v>
      </c>
    </row>
    <row r="679" spans="1:6" ht="12.75" customHeight="1" x14ac:dyDescent="0.2">
      <c r="A679" s="83" t="s">
        <v>187</v>
      </c>
      <c r="B679" s="83">
        <v>17</v>
      </c>
      <c r="C679" s="84">
        <v>791.98802876000002</v>
      </c>
      <c r="D679" s="84">
        <v>725.19123735999995</v>
      </c>
      <c r="E679" s="84">
        <v>162.52608667000001</v>
      </c>
      <c r="F679" s="84">
        <v>162.52608667000001</v>
      </c>
    </row>
    <row r="680" spans="1:6" ht="12.75" customHeight="1" x14ac:dyDescent="0.2">
      <c r="A680" s="83" t="s">
        <v>187</v>
      </c>
      <c r="B680" s="83">
        <v>18</v>
      </c>
      <c r="C680" s="84">
        <v>766.69493315</v>
      </c>
      <c r="D680" s="84">
        <v>693.84639107999999</v>
      </c>
      <c r="E680" s="84">
        <v>155.50124281999999</v>
      </c>
      <c r="F680" s="84">
        <v>155.50124281999999</v>
      </c>
    </row>
    <row r="681" spans="1:6" ht="12.75" customHeight="1" x14ac:dyDescent="0.2">
      <c r="A681" s="83" t="s">
        <v>187</v>
      </c>
      <c r="B681" s="83">
        <v>19</v>
      </c>
      <c r="C681" s="84">
        <v>741.21261125000001</v>
      </c>
      <c r="D681" s="84">
        <v>679.05229600999996</v>
      </c>
      <c r="E681" s="84">
        <v>152.18566720999999</v>
      </c>
      <c r="F681" s="84">
        <v>152.18566720999999</v>
      </c>
    </row>
    <row r="682" spans="1:6" ht="12.75" customHeight="1" x14ac:dyDescent="0.2">
      <c r="A682" s="83" t="s">
        <v>187</v>
      </c>
      <c r="B682" s="83">
        <v>20</v>
      </c>
      <c r="C682" s="84">
        <v>754.43886955000005</v>
      </c>
      <c r="D682" s="84">
        <v>687.68244059000006</v>
      </c>
      <c r="E682" s="84">
        <v>154.11981030999999</v>
      </c>
      <c r="F682" s="84">
        <v>154.11981030999999</v>
      </c>
    </row>
    <row r="683" spans="1:6" ht="12.75" customHeight="1" x14ac:dyDescent="0.2">
      <c r="A683" s="83" t="s">
        <v>187</v>
      </c>
      <c r="B683" s="83">
        <v>21</v>
      </c>
      <c r="C683" s="84">
        <v>738.42796346</v>
      </c>
      <c r="D683" s="84">
        <v>673.25728977999995</v>
      </c>
      <c r="E683" s="84">
        <v>150.88692057</v>
      </c>
      <c r="F683" s="84">
        <v>150.88692057</v>
      </c>
    </row>
    <row r="684" spans="1:6" ht="12.75" customHeight="1" x14ac:dyDescent="0.2">
      <c r="A684" s="83" t="s">
        <v>187</v>
      </c>
      <c r="B684" s="83">
        <v>22</v>
      </c>
      <c r="C684" s="84">
        <v>729.71994666000001</v>
      </c>
      <c r="D684" s="84">
        <v>664.16246598999999</v>
      </c>
      <c r="E684" s="84">
        <v>148.84863598000001</v>
      </c>
      <c r="F684" s="84">
        <v>148.84863598000001</v>
      </c>
    </row>
    <row r="685" spans="1:6" ht="12.75" customHeight="1" x14ac:dyDescent="0.2">
      <c r="A685" s="83" t="s">
        <v>187</v>
      </c>
      <c r="B685" s="83">
        <v>23</v>
      </c>
      <c r="C685" s="84">
        <v>778.33046581999997</v>
      </c>
      <c r="D685" s="84">
        <v>709.48099491999994</v>
      </c>
      <c r="E685" s="84">
        <v>159.00518887999999</v>
      </c>
      <c r="F685" s="84">
        <v>159.00518887999999</v>
      </c>
    </row>
    <row r="686" spans="1:6" ht="12.75" customHeight="1" x14ac:dyDescent="0.2">
      <c r="A686" s="83" t="s">
        <v>187</v>
      </c>
      <c r="B686" s="83">
        <v>24</v>
      </c>
      <c r="C686" s="84">
        <v>841.60432472000002</v>
      </c>
      <c r="D686" s="84">
        <v>771.57176545000004</v>
      </c>
      <c r="E686" s="84">
        <v>172.92064929</v>
      </c>
      <c r="F686" s="84">
        <v>172.92064929</v>
      </c>
    </row>
    <row r="687" spans="1:6" ht="12.75" customHeight="1" x14ac:dyDescent="0.2">
      <c r="A687" s="83" t="s">
        <v>188</v>
      </c>
      <c r="B687" s="83">
        <v>1</v>
      </c>
      <c r="C687" s="84">
        <v>849.70909056999994</v>
      </c>
      <c r="D687" s="84">
        <v>782.49993720999998</v>
      </c>
      <c r="E687" s="84">
        <v>175.36981428000001</v>
      </c>
      <c r="F687" s="84">
        <v>175.36981428000001</v>
      </c>
    </row>
    <row r="688" spans="1:6" ht="12.75" customHeight="1" x14ac:dyDescent="0.2">
      <c r="A688" s="83" t="s">
        <v>188</v>
      </c>
      <c r="B688" s="83">
        <v>2</v>
      </c>
      <c r="C688" s="84">
        <v>918.95943870999997</v>
      </c>
      <c r="D688" s="84">
        <v>850.42693481000003</v>
      </c>
      <c r="E688" s="84">
        <v>190.59325953000001</v>
      </c>
      <c r="F688" s="84">
        <v>190.59325953000001</v>
      </c>
    </row>
    <row r="689" spans="1:6" ht="12.75" customHeight="1" x14ac:dyDescent="0.2">
      <c r="A689" s="83" t="s">
        <v>188</v>
      </c>
      <c r="B689" s="83">
        <v>3</v>
      </c>
      <c r="C689" s="84">
        <v>973.77006340000003</v>
      </c>
      <c r="D689" s="84">
        <v>902.44684121</v>
      </c>
      <c r="E689" s="84">
        <v>202.25169027000001</v>
      </c>
      <c r="F689" s="84">
        <v>202.25169027000001</v>
      </c>
    </row>
    <row r="690" spans="1:6" ht="12.75" customHeight="1" x14ac:dyDescent="0.2">
      <c r="A690" s="83" t="s">
        <v>188</v>
      </c>
      <c r="B690" s="83">
        <v>4</v>
      </c>
      <c r="C690" s="84">
        <v>990.27731627000003</v>
      </c>
      <c r="D690" s="84">
        <v>924.06467095000005</v>
      </c>
      <c r="E690" s="84">
        <v>207.09656579</v>
      </c>
      <c r="F690" s="84">
        <v>207.09656579</v>
      </c>
    </row>
    <row r="691" spans="1:6" ht="12.75" customHeight="1" x14ac:dyDescent="0.2">
      <c r="A691" s="83" t="s">
        <v>188</v>
      </c>
      <c r="B691" s="83">
        <v>5</v>
      </c>
      <c r="C691" s="84">
        <v>999.98157146000005</v>
      </c>
      <c r="D691" s="84">
        <v>930.82263871999999</v>
      </c>
      <c r="E691" s="84">
        <v>208.61112635999999</v>
      </c>
      <c r="F691" s="84">
        <v>208.61112635999999</v>
      </c>
    </row>
    <row r="692" spans="1:6" ht="12.75" customHeight="1" x14ac:dyDescent="0.2">
      <c r="A692" s="83" t="s">
        <v>188</v>
      </c>
      <c r="B692" s="83">
        <v>6</v>
      </c>
      <c r="C692" s="84">
        <v>997.83112102999996</v>
      </c>
      <c r="D692" s="84">
        <v>928.86310129000003</v>
      </c>
      <c r="E692" s="84">
        <v>208.17196503</v>
      </c>
      <c r="F692" s="84">
        <v>208.17196503</v>
      </c>
    </row>
    <row r="693" spans="1:6" ht="12.75" customHeight="1" x14ac:dyDescent="0.2">
      <c r="A693" s="83" t="s">
        <v>188</v>
      </c>
      <c r="B693" s="83">
        <v>7</v>
      </c>
      <c r="C693" s="84">
        <v>968.97179316999996</v>
      </c>
      <c r="D693" s="84">
        <v>900.65765065999994</v>
      </c>
      <c r="E693" s="84">
        <v>201.85070619999999</v>
      </c>
      <c r="F693" s="84">
        <v>201.85070619999999</v>
      </c>
    </row>
    <row r="694" spans="1:6" ht="12.75" customHeight="1" x14ac:dyDescent="0.2">
      <c r="A694" s="83" t="s">
        <v>188</v>
      </c>
      <c r="B694" s="83">
        <v>8</v>
      </c>
      <c r="C694" s="84">
        <v>865.53684691000001</v>
      </c>
      <c r="D694" s="84">
        <v>798.34433725999997</v>
      </c>
      <c r="E694" s="84">
        <v>178.92077877</v>
      </c>
      <c r="F694" s="84">
        <v>178.92077877</v>
      </c>
    </row>
    <row r="695" spans="1:6" ht="12.75" customHeight="1" x14ac:dyDescent="0.2">
      <c r="A695" s="83" t="s">
        <v>188</v>
      </c>
      <c r="B695" s="83">
        <v>9</v>
      </c>
      <c r="C695" s="84">
        <v>776.18270430999996</v>
      </c>
      <c r="D695" s="84">
        <v>711.13768684000001</v>
      </c>
      <c r="E695" s="84">
        <v>159.37647805</v>
      </c>
      <c r="F695" s="84">
        <v>159.37647805</v>
      </c>
    </row>
    <row r="696" spans="1:6" ht="12.75" customHeight="1" x14ac:dyDescent="0.2">
      <c r="A696" s="83" t="s">
        <v>188</v>
      </c>
      <c r="B696" s="83">
        <v>10</v>
      </c>
      <c r="C696" s="84">
        <v>710.19801755000003</v>
      </c>
      <c r="D696" s="84">
        <v>644.32123831000001</v>
      </c>
      <c r="E696" s="84">
        <v>144.40192328000001</v>
      </c>
      <c r="F696" s="84">
        <v>144.40192328000001</v>
      </c>
    </row>
    <row r="697" spans="1:6" ht="12.75" customHeight="1" x14ac:dyDescent="0.2">
      <c r="A697" s="83" t="s">
        <v>188</v>
      </c>
      <c r="B697" s="83">
        <v>11</v>
      </c>
      <c r="C697" s="84">
        <v>674.34589534999998</v>
      </c>
      <c r="D697" s="84">
        <v>608.86118973999999</v>
      </c>
      <c r="E697" s="84">
        <v>136.45480171</v>
      </c>
      <c r="F697" s="84">
        <v>136.45480171</v>
      </c>
    </row>
    <row r="698" spans="1:6" ht="12.75" customHeight="1" x14ac:dyDescent="0.2">
      <c r="A698" s="83" t="s">
        <v>188</v>
      </c>
      <c r="B698" s="83">
        <v>12</v>
      </c>
      <c r="C698" s="84">
        <v>670.23200975999998</v>
      </c>
      <c r="D698" s="84">
        <v>604.51088378999998</v>
      </c>
      <c r="E698" s="84">
        <v>135.47983377</v>
      </c>
      <c r="F698" s="84">
        <v>135.47983377</v>
      </c>
    </row>
    <row r="699" spans="1:6" ht="12.75" customHeight="1" x14ac:dyDescent="0.2">
      <c r="A699" s="83" t="s">
        <v>188</v>
      </c>
      <c r="B699" s="83">
        <v>13</v>
      </c>
      <c r="C699" s="84">
        <v>675.81902669999999</v>
      </c>
      <c r="D699" s="84">
        <v>613.95471906</v>
      </c>
      <c r="E699" s="84">
        <v>137.59633699</v>
      </c>
      <c r="F699" s="84">
        <v>137.59633699</v>
      </c>
    </row>
    <row r="700" spans="1:6" ht="12.75" customHeight="1" x14ac:dyDescent="0.2">
      <c r="A700" s="83" t="s">
        <v>188</v>
      </c>
      <c r="B700" s="83">
        <v>14</v>
      </c>
      <c r="C700" s="84">
        <v>696.77974419999998</v>
      </c>
      <c r="D700" s="84">
        <v>630.07619371999999</v>
      </c>
      <c r="E700" s="84">
        <v>141.20939801</v>
      </c>
      <c r="F700" s="84">
        <v>141.20939801</v>
      </c>
    </row>
    <row r="701" spans="1:6" ht="12.75" customHeight="1" x14ac:dyDescent="0.2">
      <c r="A701" s="83" t="s">
        <v>188</v>
      </c>
      <c r="B701" s="83">
        <v>15</v>
      </c>
      <c r="C701" s="84">
        <v>712.73807789</v>
      </c>
      <c r="D701" s="84">
        <v>646.83334253999999</v>
      </c>
      <c r="E701" s="84">
        <v>144.96492301000001</v>
      </c>
      <c r="F701" s="84">
        <v>144.96492301000001</v>
      </c>
    </row>
    <row r="702" spans="1:6" ht="12.75" customHeight="1" x14ac:dyDescent="0.2">
      <c r="A702" s="83" t="s">
        <v>188</v>
      </c>
      <c r="B702" s="83">
        <v>16</v>
      </c>
      <c r="C702" s="84">
        <v>723.20742092</v>
      </c>
      <c r="D702" s="84">
        <v>657.54243121000002</v>
      </c>
      <c r="E702" s="84">
        <v>147.36498824</v>
      </c>
      <c r="F702" s="84">
        <v>147.36498824</v>
      </c>
    </row>
    <row r="703" spans="1:6" ht="12.75" customHeight="1" x14ac:dyDescent="0.2">
      <c r="A703" s="83" t="s">
        <v>188</v>
      </c>
      <c r="B703" s="83">
        <v>17</v>
      </c>
      <c r="C703" s="84">
        <v>720.14299543000004</v>
      </c>
      <c r="D703" s="84">
        <v>654.94865904000005</v>
      </c>
      <c r="E703" s="84">
        <v>146.78368551</v>
      </c>
      <c r="F703" s="84">
        <v>146.78368551</v>
      </c>
    </row>
    <row r="704" spans="1:6" ht="12.75" customHeight="1" x14ac:dyDescent="0.2">
      <c r="A704" s="83" t="s">
        <v>188</v>
      </c>
      <c r="B704" s="83">
        <v>18</v>
      </c>
      <c r="C704" s="84">
        <v>696.37456250000002</v>
      </c>
      <c r="D704" s="84">
        <v>631.13323651999997</v>
      </c>
      <c r="E704" s="84">
        <v>141.44629694</v>
      </c>
      <c r="F704" s="84">
        <v>141.44629694</v>
      </c>
    </row>
    <row r="705" spans="1:6" ht="12.75" customHeight="1" x14ac:dyDescent="0.2">
      <c r="A705" s="83" t="s">
        <v>188</v>
      </c>
      <c r="B705" s="83">
        <v>19</v>
      </c>
      <c r="C705" s="84">
        <v>682.40304183000001</v>
      </c>
      <c r="D705" s="84">
        <v>616.67638309999995</v>
      </c>
      <c r="E705" s="84">
        <v>138.20630217999999</v>
      </c>
      <c r="F705" s="84">
        <v>138.20630217999999</v>
      </c>
    </row>
    <row r="706" spans="1:6" ht="12.75" customHeight="1" x14ac:dyDescent="0.2">
      <c r="A706" s="83" t="s">
        <v>188</v>
      </c>
      <c r="B706" s="83">
        <v>20</v>
      </c>
      <c r="C706" s="84">
        <v>683.59062713000003</v>
      </c>
      <c r="D706" s="84">
        <v>618.16126949</v>
      </c>
      <c r="E706" s="84">
        <v>138.53908719</v>
      </c>
      <c r="F706" s="84">
        <v>138.53908719</v>
      </c>
    </row>
    <row r="707" spans="1:6" ht="12.75" customHeight="1" x14ac:dyDescent="0.2">
      <c r="A707" s="83" t="s">
        <v>188</v>
      </c>
      <c r="B707" s="83">
        <v>21</v>
      </c>
      <c r="C707" s="84">
        <v>676.68664334000005</v>
      </c>
      <c r="D707" s="84">
        <v>612.48400469000001</v>
      </c>
      <c r="E707" s="84">
        <v>137.26672814</v>
      </c>
      <c r="F707" s="84">
        <v>137.26672814</v>
      </c>
    </row>
    <row r="708" spans="1:6" ht="12.75" customHeight="1" x14ac:dyDescent="0.2">
      <c r="A708" s="83" t="s">
        <v>188</v>
      </c>
      <c r="B708" s="83">
        <v>22</v>
      </c>
      <c r="C708" s="84">
        <v>694.46608557000002</v>
      </c>
      <c r="D708" s="84">
        <v>627.85879229</v>
      </c>
      <c r="E708" s="84">
        <v>140.71244554</v>
      </c>
      <c r="F708" s="84">
        <v>140.71244554</v>
      </c>
    </row>
    <row r="709" spans="1:6" ht="12.75" customHeight="1" x14ac:dyDescent="0.2">
      <c r="A709" s="83" t="s">
        <v>188</v>
      </c>
      <c r="B709" s="83">
        <v>23</v>
      </c>
      <c r="C709" s="84">
        <v>718.85023052999998</v>
      </c>
      <c r="D709" s="84">
        <v>652.12286154000003</v>
      </c>
      <c r="E709" s="84">
        <v>146.15038247999999</v>
      </c>
      <c r="F709" s="84">
        <v>146.15038247999999</v>
      </c>
    </row>
    <row r="710" spans="1:6" ht="12.75" customHeight="1" x14ac:dyDescent="0.2">
      <c r="A710" s="83" t="s">
        <v>188</v>
      </c>
      <c r="B710" s="83">
        <v>24</v>
      </c>
      <c r="C710" s="84">
        <v>758.44043001</v>
      </c>
      <c r="D710" s="84">
        <v>692.20793179999998</v>
      </c>
      <c r="E710" s="84">
        <v>155.13403984999999</v>
      </c>
      <c r="F710" s="84">
        <v>155.13403984999999</v>
      </c>
    </row>
    <row r="711" spans="1:6" ht="12.75" customHeight="1" x14ac:dyDescent="0.2">
      <c r="A711" s="83" t="s">
        <v>189</v>
      </c>
      <c r="B711" s="83">
        <v>1</v>
      </c>
      <c r="C711" s="84">
        <v>855.04333913000005</v>
      </c>
      <c r="D711" s="84">
        <v>787.69533650999995</v>
      </c>
      <c r="E711" s="84">
        <v>176.53418013999999</v>
      </c>
      <c r="F711" s="84">
        <v>176.53418013999999</v>
      </c>
    </row>
    <row r="712" spans="1:6" ht="12.75" customHeight="1" x14ac:dyDescent="0.2">
      <c r="A712" s="83" t="s">
        <v>189</v>
      </c>
      <c r="B712" s="83">
        <v>2</v>
      </c>
      <c r="C712" s="84">
        <v>919.86002759999997</v>
      </c>
      <c r="D712" s="84">
        <v>851.48729920000005</v>
      </c>
      <c r="E712" s="84">
        <v>190.83090288</v>
      </c>
      <c r="F712" s="84">
        <v>190.83090288</v>
      </c>
    </row>
    <row r="713" spans="1:6" ht="12.75" customHeight="1" x14ac:dyDescent="0.2">
      <c r="A713" s="83" t="s">
        <v>189</v>
      </c>
      <c r="B713" s="83">
        <v>3</v>
      </c>
      <c r="C713" s="84">
        <v>981.67452319999995</v>
      </c>
      <c r="D713" s="84">
        <v>913.25120651999998</v>
      </c>
      <c r="E713" s="84">
        <v>204.67310841</v>
      </c>
      <c r="F713" s="84">
        <v>204.67310841</v>
      </c>
    </row>
    <row r="714" spans="1:6" ht="12.75" customHeight="1" x14ac:dyDescent="0.2">
      <c r="A714" s="83" t="s">
        <v>189</v>
      </c>
      <c r="B714" s="83">
        <v>4</v>
      </c>
      <c r="C714" s="84">
        <v>1010.85749678</v>
      </c>
      <c r="D714" s="84">
        <v>942.38284540999996</v>
      </c>
      <c r="E714" s="84">
        <v>211.20193972999999</v>
      </c>
      <c r="F714" s="84">
        <v>211.20193972999999</v>
      </c>
    </row>
    <row r="715" spans="1:6" ht="12.75" customHeight="1" x14ac:dyDescent="0.2">
      <c r="A715" s="83" t="s">
        <v>189</v>
      </c>
      <c r="B715" s="83">
        <v>5</v>
      </c>
      <c r="C715" s="84">
        <v>1017.81959521</v>
      </c>
      <c r="D715" s="84">
        <v>949.65989887000001</v>
      </c>
      <c r="E715" s="84">
        <v>212.83283509</v>
      </c>
      <c r="F715" s="84">
        <v>212.83283509</v>
      </c>
    </row>
    <row r="716" spans="1:6" ht="12.75" customHeight="1" x14ac:dyDescent="0.2">
      <c r="A716" s="83" t="s">
        <v>189</v>
      </c>
      <c r="B716" s="83">
        <v>6</v>
      </c>
      <c r="C716" s="84">
        <v>1012.26731948</v>
      </c>
      <c r="D716" s="84">
        <v>944.33054983</v>
      </c>
      <c r="E716" s="84">
        <v>211.63844911000001</v>
      </c>
      <c r="F716" s="84">
        <v>211.63844911000001</v>
      </c>
    </row>
    <row r="717" spans="1:6" ht="12.75" customHeight="1" x14ac:dyDescent="0.2">
      <c r="A717" s="83" t="s">
        <v>189</v>
      </c>
      <c r="B717" s="83">
        <v>7</v>
      </c>
      <c r="C717" s="84">
        <v>982.71487836999995</v>
      </c>
      <c r="D717" s="84">
        <v>915.09168599999998</v>
      </c>
      <c r="E717" s="84">
        <v>205.08558708999999</v>
      </c>
      <c r="F717" s="84">
        <v>205.08558708999999</v>
      </c>
    </row>
    <row r="718" spans="1:6" ht="12.75" customHeight="1" x14ac:dyDescent="0.2">
      <c r="A718" s="83" t="s">
        <v>189</v>
      </c>
      <c r="B718" s="83">
        <v>8</v>
      </c>
      <c r="C718" s="84">
        <v>917.44774289999998</v>
      </c>
      <c r="D718" s="84">
        <v>850.36765938999997</v>
      </c>
      <c r="E718" s="84">
        <v>190.57997503000001</v>
      </c>
      <c r="F718" s="84">
        <v>190.57997503000001</v>
      </c>
    </row>
    <row r="719" spans="1:6" ht="12.75" customHeight="1" x14ac:dyDescent="0.2">
      <c r="A719" s="83" t="s">
        <v>189</v>
      </c>
      <c r="B719" s="83">
        <v>9</v>
      </c>
      <c r="C719" s="84">
        <v>820.19347769000001</v>
      </c>
      <c r="D719" s="84">
        <v>754.49456305000001</v>
      </c>
      <c r="E719" s="84">
        <v>169.09339553999999</v>
      </c>
      <c r="F719" s="84">
        <v>169.09339553999999</v>
      </c>
    </row>
    <row r="720" spans="1:6" ht="12.75" customHeight="1" x14ac:dyDescent="0.2">
      <c r="A720" s="83" t="s">
        <v>189</v>
      </c>
      <c r="B720" s="83">
        <v>10</v>
      </c>
      <c r="C720" s="84">
        <v>757.19024926999998</v>
      </c>
      <c r="D720" s="84">
        <v>690.79322515000001</v>
      </c>
      <c r="E720" s="84">
        <v>154.81698316000001</v>
      </c>
      <c r="F720" s="84">
        <v>154.81698316000001</v>
      </c>
    </row>
    <row r="721" spans="1:6" ht="12.75" customHeight="1" x14ac:dyDescent="0.2">
      <c r="A721" s="83" t="s">
        <v>189</v>
      </c>
      <c r="B721" s="83">
        <v>11</v>
      </c>
      <c r="C721" s="84">
        <v>719.25883941999996</v>
      </c>
      <c r="D721" s="84">
        <v>652.27506500000004</v>
      </c>
      <c r="E721" s="84">
        <v>146.18449353</v>
      </c>
      <c r="F721" s="84">
        <v>146.18449353</v>
      </c>
    </row>
    <row r="722" spans="1:6" ht="12.75" customHeight="1" x14ac:dyDescent="0.2">
      <c r="A722" s="83" t="s">
        <v>189</v>
      </c>
      <c r="B722" s="83">
        <v>12</v>
      </c>
      <c r="C722" s="84">
        <v>711.08147168999994</v>
      </c>
      <c r="D722" s="84">
        <v>644.07950982</v>
      </c>
      <c r="E722" s="84">
        <v>144.34774834999999</v>
      </c>
      <c r="F722" s="84">
        <v>144.34774834999999</v>
      </c>
    </row>
    <row r="723" spans="1:6" ht="12.75" customHeight="1" x14ac:dyDescent="0.2">
      <c r="A723" s="83" t="s">
        <v>189</v>
      </c>
      <c r="B723" s="83">
        <v>13</v>
      </c>
      <c r="C723" s="84">
        <v>710.79008808000003</v>
      </c>
      <c r="D723" s="84">
        <v>644.27158570999995</v>
      </c>
      <c r="E723" s="84">
        <v>144.3907954</v>
      </c>
      <c r="F723" s="84">
        <v>144.3907954</v>
      </c>
    </row>
    <row r="724" spans="1:6" ht="12.75" customHeight="1" x14ac:dyDescent="0.2">
      <c r="A724" s="83" t="s">
        <v>189</v>
      </c>
      <c r="B724" s="83">
        <v>14</v>
      </c>
      <c r="C724" s="84">
        <v>722.61798664000003</v>
      </c>
      <c r="D724" s="84">
        <v>656.39408878999996</v>
      </c>
      <c r="E724" s="84">
        <v>147.10762771</v>
      </c>
      <c r="F724" s="84">
        <v>147.10762771</v>
      </c>
    </row>
    <row r="725" spans="1:6" ht="12.75" customHeight="1" x14ac:dyDescent="0.2">
      <c r="A725" s="83" t="s">
        <v>189</v>
      </c>
      <c r="B725" s="83">
        <v>15</v>
      </c>
      <c r="C725" s="84">
        <v>748.51836321999997</v>
      </c>
      <c r="D725" s="84">
        <v>682.58347876000005</v>
      </c>
      <c r="E725" s="84">
        <v>152.97705751000001</v>
      </c>
      <c r="F725" s="84">
        <v>152.97705751000001</v>
      </c>
    </row>
    <row r="726" spans="1:6" ht="12.75" customHeight="1" x14ac:dyDescent="0.2">
      <c r="A726" s="83" t="s">
        <v>189</v>
      </c>
      <c r="B726" s="83">
        <v>16</v>
      </c>
      <c r="C726" s="84">
        <v>757.37348496000004</v>
      </c>
      <c r="D726" s="84">
        <v>690.42324226000005</v>
      </c>
      <c r="E726" s="84">
        <v>154.73406452</v>
      </c>
      <c r="F726" s="84">
        <v>154.73406452</v>
      </c>
    </row>
    <row r="727" spans="1:6" ht="12.75" customHeight="1" x14ac:dyDescent="0.2">
      <c r="A727" s="83" t="s">
        <v>189</v>
      </c>
      <c r="B727" s="83">
        <v>17</v>
      </c>
      <c r="C727" s="84">
        <v>750.64586885999995</v>
      </c>
      <c r="D727" s="84">
        <v>684.21043120000002</v>
      </c>
      <c r="E727" s="84">
        <v>153.34168163000001</v>
      </c>
      <c r="F727" s="84">
        <v>153.34168163000001</v>
      </c>
    </row>
    <row r="728" spans="1:6" ht="12.75" customHeight="1" x14ac:dyDescent="0.2">
      <c r="A728" s="83" t="s">
        <v>189</v>
      </c>
      <c r="B728" s="83">
        <v>18</v>
      </c>
      <c r="C728" s="84">
        <v>725.58731145000002</v>
      </c>
      <c r="D728" s="84">
        <v>659.06846365000001</v>
      </c>
      <c r="E728" s="84">
        <v>147.70699468999999</v>
      </c>
      <c r="F728" s="84">
        <v>147.70699468999999</v>
      </c>
    </row>
    <row r="729" spans="1:6" ht="12.75" customHeight="1" x14ac:dyDescent="0.2">
      <c r="A729" s="83" t="s">
        <v>189</v>
      </c>
      <c r="B729" s="83">
        <v>19</v>
      </c>
      <c r="C729" s="84">
        <v>703.20791416999998</v>
      </c>
      <c r="D729" s="84">
        <v>636.54049487999998</v>
      </c>
      <c r="E729" s="84">
        <v>142.65814355000001</v>
      </c>
      <c r="F729" s="84">
        <v>142.65814355000001</v>
      </c>
    </row>
    <row r="730" spans="1:6" ht="12.75" customHeight="1" x14ac:dyDescent="0.2">
      <c r="A730" s="83" t="s">
        <v>189</v>
      </c>
      <c r="B730" s="83">
        <v>20</v>
      </c>
      <c r="C730" s="84">
        <v>696.35402481999995</v>
      </c>
      <c r="D730" s="84">
        <v>634.81112900999995</v>
      </c>
      <c r="E730" s="84">
        <v>142.27056707</v>
      </c>
      <c r="F730" s="84">
        <v>142.27056707</v>
      </c>
    </row>
    <row r="731" spans="1:6" ht="12.75" customHeight="1" x14ac:dyDescent="0.2">
      <c r="A731" s="83" t="s">
        <v>189</v>
      </c>
      <c r="B731" s="83">
        <v>21</v>
      </c>
      <c r="C731" s="84">
        <v>692.97012701000006</v>
      </c>
      <c r="D731" s="84">
        <v>627.71612000000005</v>
      </c>
      <c r="E731" s="84">
        <v>140.68047057000001</v>
      </c>
      <c r="F731" s="84">
        <v>140.68047057000001</v>
      </c>
    </row>
    <row r="732" spans="1:6" ht="12.75" customHeight="1" x14ac:dyDescent="0.2">
      <c r="A732" s="83" t="s">
        <v>189</v>
      </c>
      <c r="B732" s="83">
        <v>22</v>
      </c>
      <c r="C732" s="84">
        <v>711.74606691999998</v>
      </c>
      <c r="D732" s="84">
        <v>645.79682345000003</v>
      </c>
      <c r="E732" s="84">
        <v>144.73262374000001</v>
      </c>
      <c r="F732" s="84">
        <v>144.73262374000001</v>
      </c>
    </row>
    <row r="733" spans="1:6" ht="12.75" customHeight="1" x14ac:dyDescent="0.2">
      <c r="A733" s="83" t="s">
        <v>189</v>
      </c>
      <c r="B733" s="83">
        <v>23</v>
      </c>
      <c r="C733" s="84">
        <v>704.76204569000004</v>
      </c>
      <c r="D733" s="84">
        <v>635.90513527999997</v>
      </c>
      <c r="E733" s="84">
        <v>142.51575005999999</v>
      </c>
      <c r="F733" s="84">
        <v>142.51575005999999</v>
      </c>
    </row>
    <row r="734" spans="1:6" ht="12.75" customHeight="1" x14ac:dyDescent="0.2">
      <c r="A734" s="83" t="s">
        <v>189</v>
      </c>
      <c r="B734" s="83">
        <v>24</v>
      </c>
      <c r="C734" s="84">
        <v>749.51186032999999</v>
      </c>
      <c r="D734" s="84">
        <v>679.98974047000002</v>
      </c>
      <c r="E734" s="84">
        <v>152.39576238999999</v>
      </c>
      <c r="F734" s="84">
        <v>152.39576238999999</v>
      </c>
    </row>
    <row r="735" spans="1:6" ht="12.75" customHeight="1" x14ac:dyDescent="0.2">
      <c r="A735" s="83" t="s">
        <v>190</v>
      </c>
      <c r="B735" s="83">
        <v>1</v>
      </c>
      <c r="C735" s="84">
        <v>829.05349405000004</v>
      </c>
      <c r="D735" s="84">
        <v>759.21010216000002</v>
      </c>
      <c r="E735" s="84">
        <v>170.15021762999999</v>
      </c>
      <c r="F735" s="84">
        <v>170.15021762999999</v>
      </c>
    </row>
    <row r="736" spans="1:6" ht="12.75" customHeight="1" x14ac:dyDescent="0.2">
      <c r="A736" s="83" t="s">
        <v>190</v>
      </c>
      <c r="B736" s="83">
        <v>2</v>
      </c>
      <c r="C736" s="84">
        <v>905.62165764999997</v>
      </c>
      <c r="D736" s="84">
        <v>834.72084655000003</v>
      </c>
      <c r="E736" s="84">
        <v>187.07329275000001</v>
      </c>
      <c r="F736" s="84">
        <v>187.07329275000001</v>
      </c>
    </row>
    <row r="737" spans="1:6" ht="12.75" customHeight="1" x14ac:dyDescent="0.2">
      <c r="A737" s="83" t="s">
        <v>190</v>
      </c>
      <c r="B737" s="83">
        <v>3</v>
      </c>
      <c r="C737" s="84">
        <v>954.01682332999997</v>
      </c>
      <c r="D737" s="84">
        <v>885.08352743</v>
      </c>
      <c r="E737" s="84">
        <v>198.36031474000001</v>
      </c>
      <c r="F737" s="84">
        <v>198.36031474000001</v>
      </c>
    </row>
    <row r="738" spans="1:6" ht="12.75" customHeight="1" x14ac:dyDescent="0.2">
      <c r="A738" s="83" t="s">
        <v>190</v>
      </c>
      <c r="B738" s="83">
        <v>4</v>
      </c>
      <c r="C738" s="84">
        <v>981.02787051999996</v>
      </c>
      <c r="D738" s="84">
        <v>909.87942293000003</v>
      </c>
      <c r="E738" s="84">
        <v>203.91744181000001</v>
      </c>
      <c r="F738" s="84">
        <v>203.91744181000001</v>
      </c>
    </row>
    <row r="739" spans="1:6" ht="12.75" customHeight="1" x14ac:dyDescent="0.2">
      <c r="A739" s="83" t="s">
        <v>190</v>
      </c>
      <c r="B739" s="83">
        <v>5</v>
      </c>
      <c r="C739" s="84">
        <v>988.27495704</v>
      </c>
      <c r="D739" s="84">
        <v>916.14887585999998</v>
      </c>
      <c r="E739" s="84">
        <v>205.32251898000001</v>
      </c>
      <c r="F739" s="84">
        <v>205.32251898000001</v>
      </c>
    </row>
    <row r="740" spans="1:6" ht="12.75" customHeight="1" x14ac:dyDescent="0.2">
      <c r="A740" s="83" t="s">
        <v>190</v>
      </c>
      <c r="B740" s="83">
        <v>6</v>
      </c>
      <c r="C740" s="84">
        <v>969.06768631</v>
      </c>
      <c r="D740" s="84">
        <v>900.29878518999999</v>
      </c>
      <c r="E740" s="84">
        <v>201.77027914000001</v>
      </c>
      <c r="F740" s="84">
        <v>201.77027914000001</v>
      </c>
    </row>
    <row r="741" spans="1:6" ht="12.75" customHeight="1" x14ac:dyDescent="0.2">
      <c r="A741" s="83" t="s">
        <v>190</v>
      </c>
      <c r="B741" s="83">
        <v>7</v>
      </c>
      <c r="C741" s="84">
        <v>920.71458761999997</v>
      </c>
      <c r="D741" s="84">
        <v>853.63213188999998</v>
      </c>
      <c r="E741" s="84">
        <v>191.31159162</v>
      </c>
      <c r="F741" s="84">
        <v>191.31159162</v>
      </c>
    </row>
    <row r="742" spans="1:6" ht="12.75" customHeight="1" x14ac:dyDescent="0.2">
      <c r="A742" s="83" t="s">
        <v>190</v>
      </c>
      <c r="B742" s="83">
        <v>8</v>
      </c>
      <c r="C742" s="84">
        <v>829.41466134999996</v>
      </c>
      <c r="D742" s="84">
        <v>762.14027933</v>
      </c>
      <c r="E742" s="84">
        <v>170.80691368999999</v>
      </c>
      <c r="F742" s="84">
        <v>170.80691368999999</v>
      </c>
    </row>
    <row r="743" spans="1:6" ht="12.75" customHeight="1" x14ac:dyDescent="0.2">
      <c r="A743" s="83" t="s">
        <v>190</v>
      </c>
      <c r="B743" s="83">
        <v>9</v>
      </c>
      <c r="C743" s="84">
        <v>768.92491471000005</v>
      </c>
      <c r="D743" s="84">
        <v>703.00199568000005</v>
      </c>
      <c r="E743" s="84">
        <v>157.55314928000001</v>
      </c>
      <c r="F743" s="84">
        <v>157.55314928000001</v>
      </c>
    </row>
    <row r="744" spans="1:6" ht="12.75" customHeight="1" x14ac:dyDescent="0.2">
      <c r="A744" s="83" t="s">
        <v>190</v>
      </c>
      <c r="B744" s="83">
        <v>10</v>
      </c>
      <c r="C744" s="84">
        <v>701.20654033999995</v>
      </c>
      <c r="D744" s="84">
        <v>634.95461415</v>
      </c>
      <c r="E744" s="84">
        <v>142.30272421000001</v>
      </c>
      <c r="F744" s="84">
        <v>142.30272421000001</v>
      </c>
    </row>
    <row r="745" spans="1:6" ht="12.75" customHeight="1" x14ac:dyDescent="0.2">
      <c r="A745" s="83" t="s">
        <v>190</v>
      </c>
      <c r="B745" s="83">
        <v>11</v>
      </c>
      <c r="C745" s="84">
        <v>700.18589878</v>
      </c>
      <c r="D745" s="84">
        <v>633.73711006999997</v>
      </c>
      <c r="E745" s="84">
        <v>142.02986353</v>
      </c>
      <c r="F745" s="84">
        <v>142.02986353</v>
      </c>
    </row>
    <row r="746" spans="1:6" ht="12.75" customHeight="1" x14ac:dyDescent="0.2">
      <c r="A746" s="83" t="s">
        <v>190</v>
      </c>
      <c r="B746" s="83">
        <v>12</v>
      </c>
      <c r="C746" s="84">
        <v>703.03944463000005</v>
      </c>
      <c r="D746" s="84">
        <v>634.87537913000006</v>
      </c>
      <c r="E746" s="84">
        <v>142.28496647</v>
      </c>
      <c r="F746" s="84">
        <v>142.28496647</v>
      </c>
    </row>
    <row r="747" spans="1:6" ht="12.75" customHeight="1" x14ac:dyDescent="0.2">
      <c r="A747" s="83" t="s">
        <v>190</v>
      </c>
      <c r="B747" s="83">
        <v>13</v>
      </c>
      <c r="C747" s="84">
        <v>701.18060219999995</v>
      </c>
      <c r="D747" s="84">
        <v>632.84050164999996</v>
      </c>
      <c r="E747" s="84">
        <v>141.82892032000001</v>
      </c>
      <c r="F747" s="84">
        <v>141.82892032000001</v>
      </c>
    </row>
    <row r="748" spans="1:6" ht="12.75" customHeight="1" x14ac:dyDescent="0.2">
      <c r="A748" s="83" t="s">
        <v>190</v>
      </c>
      <c r="B748" s="83">
        <v>14</v>
      </c>
      <c r="C748" s="84">
        <v>742.74013491000005</v>
      </c>
      <c r="D748" s="84">
        <v>675.68189216999997</v>
      </c>
      <c r="E748" s="84">
        <v>151.43030984000001</v>
      </c>
      <c r="F748" s="84">
        <v>151.43030984000001</v>
      </c>
    </row>
    <row r="749" spans="1:6" ht="12.75" customHeight="1" x14ac:dyDescent="0.2">
      <c r="A749" s="83" t="s">
        <v>190</v>
      </c>
      <c r="B749" s="83">
        <v>15</v>
      </c>
      <c r="C749" s="84">
        <v>730.40514021000001</v>
      </c>
      <c r="D749" s="84">
        <v>670.12609406000001</v>
      </c>
      <c r="E749" s="84">
        <v>150.18517327999999</v>
      </c>
      <c r="F749" s="84">
        <v>150.18517327999999</v>
      </c>
    </row>
    <row r="750" spans="1:6" ht="12.75" customHeight="1" x14ac:dyDescent="0.2">
      <c r="A750" s="83" t="s">
        <v>190</v>
      </c>
      <c r="B750" s="83">
        <v>16</v>
      </c>
      <c r="C750" s="84">
        <v>736.13038331999996</v>
      </c>
      <c r="D750" s="84">
        <v>669.65705978999995</v>
      </c>
      <c r="E750" s="84">
        <v>150.08005575999999</v>
      </c>
      <c r="F750" s="84">
        <v>150.08005575999999</v>
      </c>
    </row>
    <row r="751" spans="1:6" ht="12.75" customHeight="1" x14ac:dyDescent="0.2">
      <c r="A751" s="83" t="s">
        <v>190</v>
      </c>
      <c r="B751" s="83">
        <v>17</v>
      </c>
      <c r="C751" s="84">
        <v>731.30836380000005</v>
      </c>
      <c r="D751" s="84">
        <v>665.52353644000004</v>
      </c>
      <c r="E751" s="84">
        <v>149.15367201000001</v>
      </c>
      <c r="F751" s="84">
        <v>149.15367201000001</v>
      </c>
    </row>
    <row r="752" spans="1:6" ht="12.75" customHeight="1" x14ac:dyDescent="0.2">
      <c r="A752" s="83" t="s">
        <v>190</v>
      </c>
      <c r="B752" s="83">
        <v>18</v>
      </c>
      <c r="C752" s="84">
        <v>706.75970715999995</v>
      </c>
      <c r="D752" s="84">
        <v>640.65657320000003</v>
      </c>
      <c r="E752" s="84">
        <v>143.58061760000001</v>
      </c>
      <c r="F752" s="84">
        <v>143.58061760000001</v>
      </c>
    </row>
    <row r="753" spans="1:6" ht="12.75" customHeight="1" x14ac:dyDescent="0.2">
      <c r="A753" s="83" t="s">
        <v>190</v>
      </c>
      <c r="B753" s="83">
        <v>19</v>
      </c>
      <c r="C753" s="84">
        <v>716.72630644000003</v>
      </c>
      <c r="D753" s="84">
        <v>651.30139409000003</v>
      </c>
      <c r="E753" s="84">
        <v>145.96627946999999</v>
      </c>
      <c r="F753" s="84">
        <v>145.96627946999999</v>
      </c>
    </row>
    <row r="754" spans="1:6" ht="12.75" customHeight="1" x14ac:dyDescent="0.2">
      <c r="A754" s="83" t="s">
        <v>190</v>
      </c>
      <c r="B754" s="83">
        <v>20</v>
      </c>
      <c r="C754" s="84">
        <v>718.63434932999996</v>
      </c>
      <c r="D754" s="84">
        <v>651.92769478000002</v>
      </c>
      <c r="E754" s="84">
        <v>146.10664272</v>
      </c>
      <c r="F754" s="84">
        <v>146.10664272</v>
      </c>
    </row>
    <row r="755" spans="1:6" ht="12.75" customHeight="1" x14ac:dyDescent="0.2">
      <c r="A755" s="83" t="s">
        <v>190</v>
      </c>
      <c r="B755" s="83">
        <v>21</v>
      </c>
      <c r="C755" s="84">
        <v>723.36615503999997</v>
      </c>
      <c r="D755" s="84">
        <v>657.09385562</v>
      </c>
      <c r="E755" s="84">
        <v>147.26445580999999</v>
      </c>
      <c r="F755" s="84">
        <v>147.26445580999999</v>
      </c>
    </row>
    <row r="756" spans="1:6" ht="12.75" customHeight="1" x14ac:dyDescent="0.2">
      <c r="A756" s="83" t="s">
        <v>190</v>
      </c>
      <c r="B756" s="83">
        <v>22</v>
      </c>
      <c r="C756" s="84">
        <v>724.78045696000004</v>
      </c>
      <c r="D756" s="84">
        <v>663.66253334999999</v>
      </c>
      <c r="E756" s="84">
        <v>148.73659368</v>
      </c>
      <c r="F756" s="84">
        <v>148.73659368</v>
      </c>
    </row>
    <row r="757" spans="1:6" ht="12.75" customHeight="1" x14ac:dyDescent="0.2">
      <c r="A757" s="83" t="s">
        <v>190</v>
      </c>
      <c r="B757" s="83">
        <v>23</v>
      </c>
      <c r="C757" s="84">
        <v>710.93577745000005</v>
      </c>
      <c r="D757" s="84">
        <v>642.91559704999997</v>
      </c>
      <c r="E757" s="84">
        <v>144.08689827000001</v>
      </c>
      <c r="F757" s="84">
        <v>144.08689827000001</v>
      </c>
    </row>
    <row r="758" spans="1:6" ht="12.75" customHeight="1" x14ac:dyDescent="0.2">
      <c r="A758" s="83" t="s">
        <v>190</v>
      </c>
      <c r="B758" s="83">
        <v>24</v>
      </c>
      <c r="C758" s="84">
        <v>764.25124264999999</v>
      </c>
      <c r="D758" s="84">
        <v>703.86921436</v>
      </c>
      <c r="E758" s="84">
        <v>157.74750581999999</v>
      </c>
      <c r="F758" s="84">
        <v>157.74750581999999</v>
      </c>
    </row>
    <row r="759" spans="1:6" ht="12.75" customHeight="1" x14ac:dyDescent="0.2">
      <c r="A759" s="83" t="s">
        <v>191</v>
      </c>
      <c r="B759" s="83">
        <v>1</v>
      </c>
      <c r="C759" s="84">
        <v>868.36794374999999</v>
      </c>
      <c r="D759" s="84">
        <v>798.40962677000005</v>
      </c>
      <c r="E759" s="84">
        <v>178.93541112</v>
      </c>
      <c r="F759" s="84">
        <v>178.93541112</v>
      </c>
    </row>
    <row r="760" spans="1:6" ht="12.75" customHeight="1" x14ac:dyDescent="0.2">
      <c r="A760" s="83" t="s">
        <v>191</v>
      </c>
      <c r="B760" s="83">
        <v>2</v>
      </c>
      <c r="C760" s="84">
        <v>930.95888902000002</v>
      </c>
      <c r="D760" s="84">
        <v>869.41035833000001</v>
      </c>
      <c r="E760" s="84">
        <v>194.84772563000001</v>
      </c>
      <c r="F760" s="84">
        <v>194.84772563000001</v>
      </c>
    </row>
    <row r="761" spans="1:6" ht="12.75" customHeight="1" x14ac:dyDescent="0.2">
      <c r="A761" s="83" t="s">
        <v>191</v>
      </c>
      <c r="B761" s="83">
        <v>3</v>
      </c>
      <c r="C761" s="84">
        <v>986.71264361999999</v>
      </c>
      <c r="D761" s="84">
        <v>917.72771251999995</v>
      </c>
      <c r="E761" s="84">
        <v>205.67635963999999</v>
      </c>
      <c r="F761" s="84">
        <v>205.67635963999999</v>
      </c>
    </row>
    <row r="762" spans="1:6" ht="12.75" customHeight="1" x14ac:dyDescent="0.2">
      <c r="A762" s="83" t="s">
        <v>191</v>
      </c>
      <c r="B762" s="83">
        <v>4</v>
      </c>
      <c r="C762" s="84">
        <v>998.61494277999998</v>
      </c>
      <c r="D762" s="84">
        <v>933.34289412999999</v>
      </c>
      <c r="E762" s="84">
        <v>209.17595288999999</v>
      </c>
      <c r="F762" s="84">
        <v>209.17595288999999</v>
      </c>
    </row>
    <row r="763" spans="1:6" ht="12.75" customHeight="1" x14ac:dyDescent="0.2">
      <c r="A763" s="83" t="s">
        <v>191</v>
      </c>
      <c r="B763" s="83">
        <v>5</v>
      </c>
      <c r="C763" s="84">
        <v>1011.69851715</v>
      </c>
      <c r="D763" s="84">
        <v>941.58482960000003</v>
      </c>
      <c r="E763" s="84">
        <v>211.02309258</v>
      </c>
      <c r="F763" s="84">
        <v>211.02309258</v>
      </c>
    </row>
    <row r="764" spans="1:6" ht="12.75" customHeight="1" x14ac:dyDescent="0.2">
      <c r="A764" s="83" t="s">
        <v>191</v>
      </c>
      <c r="B764" s="83">
        <v>6</v>
      </c>
      <c r="C764" s="84">
        <v>1009.13648342</v>
      </c>
      <c r="D764" s="84">
        <v>939.88002411000002</v>
      </c>
      <c r="E764" s="84">
        <v>210.64102045000001</v>
      </c>
      <c r="F764" s="84">
        <v>210.64102045000001</v>
      </c>
    </row>
    <row r="765" spans="1:6" ht="12.75" customHeight="1" x14ac:dyDescent="0.2">
      <c r="A765" s="83" t="s">
        <v>191</v>
      </c>
      <c r="B765" s="83">
        <v>7</v>
      </c>
      <c r="C765" s="84">
        <v>959.81881786999998</v>
      </c>
      <c r="D765" s="84">
        <v>891.66800265999996</v>
      </c>
      <c r="E765" s="84">
        <v>199.83599305999999</v>
      </c>
      <c r="F765" s="84">
        <v>199.83599305999999</v>
      </c>
    </row>
    <row r="766" spans="1:6" ht="12.75" customHeight="1" x14ac:dyDescent="0.2">
      <c r="A766" s="83" t="s">
        <v>191</v>
      </c>
      <c r="B766" s="83">
        <v>8</v>
      </c>
      <c r="C766" s="84">
        <v>831.14225118000002</v>
      </c>
      <c r="D766" s="84">
        <v>767.80076722000001</v>
      </c>
      <c r="E766" s="84">
        <v>172.07551279</v>
      </c>
      <c r="F766" s="84">
        <v>172.07551279</v>
      </c>
    </row>
    <row r="767" spans="1:6" ht="12.75" customHeight="1" x14ac:dyDescent="0.2">
      <c r="A767" s="83" t="s">
        <v>191</v>
      </c>
      <c r="B767" s="83">
        <v>9</v>
      </c>
      <c r="C767" s="84">
        <v>735.87466425000002</v>
      </c>
      <c r="D767" s="84">
        <v>669.33409497000002</v>
      </c>
      <c r="E767" s="84">
        <v>150.00767456</v>
      </c>
      <c r="F767" s="84">
        <v>150.00767456</v>
      </c>
    </row>
    <row r="768" spans="1:6" ht="12.75" customHeight="1" x14ac:dyDescent="0.2">
      <c r="A768" s="83" t="s">
        <v>191</v>
      </c>
      <c r="B768" s="83">
        <v>10</v>
      </c>
      <c r="C768" s="84">
        <v>685.59057213999995</v>
      </c>
      <c r="D768" s="84">
        <v>617.78458576000003</v>
      </c>
      <c r="E768" s="84">
        <v>138.45466679</v>
      </c>
      <c r="F768" s="84">
        <v>138.45466679</v>
      </c>
    </row>
    <row r="769" spans="1:6" ht="12.75" customHeight="1" x14ac:dyDescent="0.2">
      <c r="A769" s="83" t="s">
        <v>191</v>
      </c>
      <c r="B769" s="83">
        <v>11</v>
      </c>
      <c r="C769" s="84">
        <v>677.09789133000004</v>
      </c>
      <c r="D769" s="84">
        <v>609.59297729000002</v>
      </c>
      <c r="E769" s="84">
        <v>136.61880611999999</v>
      </c>
      <c r="F769" s="84">
        <v>136.61880611999999</v>
      </c>
    </row>
    <row r="770" spans="1:6" ht="12.75" customHeight="1" x14ac:dyDescent="0.2">
      <c r="A770" s="83" t="s">
        <v>191</v>
      </c>
      <c r="B770" s="83">
        <v>12</v>
      </c>
      <c r="C770" s="84">
        <v>676.16805453999996</v>
      </c>
      <c r="D770" s="84">
        <v>608.32809030999999</v>
      </c>
      <c r="E770" s="84">
        <v>136.33532622999999</v>
      </c>
      <c r="F770" s="84">
        <v>136.33532622999999</v>
      </c>
    </row>
    <row r="771" spans="1:6" ht="12.75" customHeight="1" x14ac:dyDescent="0.2">
      <c r="A771" s="83" t="s">
        <v>191</v>
      </c>
      <c r="B771" s="83">
        <v>13</v>
      </c>
      <c r="C771" s="84">
        <v>675.19331279999994</v>
      </c>
      <c r="D771" s="84">
        <v>606.70204764000005</v>
      </c>
      <c r="E771" s="84">
        <v>135.97090600999999</v>
      </c>
      <c r="F771" s="84">
        <v>135.97090600999999</v>
      </c>
    </row>
    <row r="772" spans="1:6" ht="12.75" customHeight="1" x14ac:dyDescent="0.2">
      <c r="A772" s="83" t="s">
        <v>191</v>
      </c>
      <c r="B772" s="83">
        <v>14</v>
      </c>
      <c r="C772" s="84">
        <v>683.82463413999994</v>
      </c>
      <c r="D772" s="84">
        <v>615.74920368000005</v>
      </c>
      <c r="E772" s="84">
        <v>137.99850755</v>
      </c>
      <c r="F772" s="84">
        <v>137.99850755</v>
      </c>
    </row>
    <row r="773" spans="1:6" ht="12.75" customHeight="1" x14ac:dyDescent="0.2">
      <c r="A773" s="83" t="s">
        <v>191</v>
      </c>
      <c r="B773" s="83">
        <v>15</v>
      </c>
      <c r="C773" s="84">
        <v>716.27057061999994</v>
      </c>
      <c r="D773" s="84">
        <v>647.83038808000003</v>
      </c>
      <c r="E773" s="84">
        <v>145.18837567</v>
      </c>
      <c r="F773" s="84">
        <v>145.18837567</v>
      </c>
    </row>
    <row r="774" spans="1:6" ht="12.75" customHeight="1" x14ac:dyDescent="0.2">
      <c r="A774" s="83" t="s">
        <v>191</v>
      </c>
      <c r="B774" s="83">
        <v>16</v>
      </c>
      <c r="C774" s="84">
        <v>717.36175496999999</v>
      </c>
      <c r="D774" s="84">
        <v>650.83825569999999</v>
      </c>
      <c r="E774" s="84">
        <v>145.86248330999999</v>
      </c>
      <c r="F774" s="84">
        <v>145.86248330999999</v>
      </c>
    </row>
    <row r="775" spans="1:6" ht="12.75" customHeight="1" x14ac:dyDescent="0.2">
      <c r="A775" s="83" t="s">
        <v>191</v>
      </c>
      <c r="B775" s="83">
        <v>17</v>
      </c>
      <c r="C775" s="84">
        <v>712.10954666999999</v>
      </c>
      <c r="D775" s="84">
        <v>645.41487536</v>
      </c>
      <c r="E775" s="84">
        <v>144.64702352</v>
      </c>
      <c r="F775" s="84">
        <v>144.64702352</v>
      </c>
    </row>
    <row r="776" spans="1:6" ht="12.75" customHeight="1" x14ac:dyDescent="0.2">
      <c r="A776" s="83" t="s">
        <v>191</v>
      </c>
      <c r="B776" s="83">
        <v>18</v>
      </c>
      <c r="C776" s="84">
        <v>694.50789018</v>
      </c>
      <c r="D776" s="84">
        <v>628.22864766999999</v>
      </c>
      <c r="E776" s="84">
        <v>140.79533559999999</v>
      </c>
      <c r="F776" s="84">
        <v>140.79533559999999</v>
      </c>
    </row>
    <row r="777" spans="1:6" ht="12.75" customHeight="1" x14ac:dyDescent="0.2">
      <c r="A777" s="83" t="s">
        <v>191</v>
      </c>
      <c r="B777" s="83">
        <v>19</v>
      </c>
      <c r="C777" s="84">
        <v>697.75412800000004</v>
      </c>
      <c r="D777" s="84">
        <v>631.01005514999997</v>
      </c>
      <c r="E777" s="84">
        <v>141.41869016999999</v>
      </c>
      <c r="F777" s="84">
        <v>141.41869016999999</v>
      </c>
    </row>
    <row r="778" spans="1:6" ht="12.75" customHeight="1" x14ac:dyDescent="0.2">
      <c r="A778" s="83" t="s">
        <v>191</v>
      </c>
      <c r="B778" s="83">
        <v>20</v>
      </c>
      <c r="C778" s="84">
        <v>698.56580750000001</v>
      </c>
      <c r="D778" s="84">
        <v>630.33727911999995</v>
      </c>
      <c r="E778" s="84">
        <v>141.26791111</v>
      </c>
      <c r="F778" s="84">
        <v>141.26791111</v>
      </c>
    </row>
    <row r="779" spans="1:6" ht="12.75" customHeight="1" x14ac:dyDescent="0.2">
      <c r="A779" s="83" t="s">
        <v>191</v>
      </c>
      <c r="B779" s="83">
        <v>21</v>
      </c>
      <c r="C779" s="84">
        <v>709.80258039</v>
      </c>
      <c r="D779" s="84">
        <v>647.78187688000003</v>
      </c>
      <c r="E779" s="84">
        <v>145.17750358999999</v>
      </c>
      <c r="F779" s="84">
        <v>145.17750358999999</v>
      </c>
    </row>
    <row r="780" spans="1:6" ht="12.75" customHeight="1" x14ac:dyDescent="0.2">
      <c r="A780" s="83" t="s">
        <v>191</v>
      </c>
      <c r="B780" s="83">
        <v>22</v>
      </c>
      <c r="C780" s="84">
        <v>719.07667202000005</v>
      </c>
      <c r="D780" s="84">
        <v>652.72630153</v>
      </c>
      <c r="E780" s="84">
        <v>146.28562231000001</v>
      </c>
      <c r="F780" s="84">
        <v>146.28562231000001</v>
      </c>
    </row>
    <row r="781" spans="1:6" ht="12.75" customHeight="1" x14ac:dyDescent="0.2">
      <c r="A781" s="83" t="s">
        <v>191</v>
      </c>
      <c r="B781" s="83">
        <v>23</v>
      </c>
      <c r="C781" s="84">
        <v>691.10656504999997</v>
      </c>
      <c r="D781" s="84">
        <v>623.55147022000006</v>
      </c>
      <c r="E781" s="84">
        <v>139.74711092999999</v>
      </c>
      <c r="F781" s="84">
        <v>139.74711092999999</v>
      </c>
    </row>
    <row r="782" spans="1:6" ht="12.75" customHeight="1" x14ac:dyDescent="0.2">
      <c r="A782" s="83" t="s">
        <v>191</v>
      </c>
      <c r="B782" s="83">
        <v>24</v>
      </c>
      <c r="C782" s="84">
        <v>747.80224628999997</v>
      </c>
      <c r="D782" s="84">
        <v>684.86341146999996</v>
      </c>
      <c r="E782" s="84">
        <v>153.48802416999999</v>
      </c>
      <c r="F782" s="84">
        <v>153.48802416999999</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2021-09-15T09:16:38Z</dcterms:modified>
</cp:coreProperties>
</file>