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mc:Choice>
  </mc:AlternateContent>
  <bookViews>
    <workbookView xWindow="0" yWindow="0" windowWidth="28800" windowHeight="120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<sst xmlns="http://schemas.openxmlformats.org/spreadsheetml/2006/main" count="1034" uniqueCount="191">
  <si>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</si>
  <si>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</si>
  <si>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</si>
  <si>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</si>
  <si>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</si>
  <si>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</si>
  <si>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</si>
  <si>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</si>
  <si>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</si>
  <si>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</si>
  <si>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</si>
  <si>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</si>
  <si>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</si>
  <si>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</si>
  <si>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</si>
  <si>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</si>
  <si>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</si>
  <si>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</si>
  <si>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</si>
  <si>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</si>
  <si>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</si>
  <si>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</si>
  <si>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</si>
  <si>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</si>
  <si>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</si>
  <si>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</si>
  <si>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</si>
  <si>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</si>
  <si>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</si>
  <si>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</si>
  <si>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</si>
  <si>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</si>
  <si>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</si>
  <si>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</si>
  <si>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</si>
  <si>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</si>
  <si>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</si>
  <si>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</si>
  <si>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</si>
  <si>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</si>
  <si>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</si>
  <si>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</si>
  <si>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</si>
  <si>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</si>
  <si>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</si>
  <si>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</si>
  <si>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</si>
  <si>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</si>
  <si>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</si>
  <si>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</si>
  <si>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</si>
  <si>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</si>
  <si>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</si>
  <si>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</si>
  <si>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</si>
  <si>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</si>
  <si>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</si>
  <si>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</si>
  <si>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</si>
  <si>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</si>
  <si>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</si>
  <si>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</si>
  <si>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</si>
  <si>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</si>
  <si>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</si>
  <si>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</si>
  <si>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</si>
  <si>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</si>
  <si>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</si>
  <si>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</si>
  <si>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</si>
  <si>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</si>
  <si>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</si>
  <si>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</si>
  <si>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</si>
  <si>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</si>
  <si>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</si>
  <si>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</si>
  <si>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</si>
  <si>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</si>
  <si>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</si>
  <si>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</si>
  <si>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</si>
  <si>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</si>
  <si>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</si>
  <si>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</si>
  <si>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</si>
  <si>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</si>
  <si>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</si>
  <si>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</si>
  <si>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</si>
  <si>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</si>
  <si>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</si>
  <si>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</si>
  <si>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</si>
  <si>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</si>
  <si>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</si>
  <si>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</si>
  <si>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</si>
  <si>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</si>
  <si>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</si>
  <si>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</si>
  <si>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</si>
  <si>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</si>
  <si>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</si>
  <si>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</si>
  <si>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</si>
  <si>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</si>
  <si>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</si>
  <si>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</si>
  <si>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</si>
  <si>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</si>
  <si>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</si>
  <si>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</si>
  <si>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</si>
  <si>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</si>
  <si>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</si>
  <si>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</si>
  <si>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</si>
  <si>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</si>
  <si>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</si>
  <si>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</si>
  <si>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</si>
  <si>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</si>
  <si>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</si>
  <si>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</si>
  <si>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</si>
  <si>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</si>
  <si>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</si>
  <si>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</si>
  <si>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</si>
  <si>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</si>
  <si>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</si>
  <si>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</si>
  <si>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</si>
  <si>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</si>
  <si>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</si>
  <si>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</si>
  <si>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</si>
  <si>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</si>
  <si>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</si>
  <si>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</si>
  <si>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</si>
  <si>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</si>
  <si>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</si>
  <si>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</si>
  <si>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</si>
  <si>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</si>
  <si>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</si>
  <si>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</si>
  <si>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</si>
  <si>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</si>
  <si>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</si>
  <si>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</si>
  <si>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</si>
  <si>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</si>
  <si>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</si>
  <si>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</si>
  <si>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t>
  </si>
  <si>
    <t>2270,68</t>
  </si>
  <si>
    <t>апрель 2022 года</t>
  </si>
  <si>
    <t>01.04.2022</t>
  </si>
  <si>
    <t>02.04.2022</t>
  </si>
  <si>
    <t>03.04.2022</t>
  </si>
  <si>
    <t>04.04.2022</t>
  </si>
  <si>
    <t>05.04.2022</t>
  </si>
  <si>
    <t>06.04.2022</t>
  </si>
  <si>
    <t>07.04.2022</t>
  </si>
  <si>
    <t>08.04.2022</t>
  </si>
  <si>
    <t>09.04.2022</t>
  </si>
  <si>
    <t>10.04.2022</t>
  </si>
  <si>
    <t>11.04.2022</t>
  </si>
  <si>
    <t>12.04.2022</t>
  </si>
  <si>
    <t>13.04.2022</t>
  </si>
  <si>
    <t>14.04.2022</t>
  </si>
  <si>
    <t>15.04.2022</t>
  </si>
  <si>
    <t>16.04.2022</t>
  </si>
  <si>
    <t>17.04.2022</t>
  </si>
  <si>
    <t>18.04.2022</t>
  </si>
  <si>
    <t>19.04.2022</t>
  </si>
  <si>
    <t>20.04.2022</t>
  </si>
  <si>
    <t>21.04.2022</t>
  </si>
  <si>
    <t>22.04.2022</t>
  </si>
  <si>
    <t>23.04.2022</t>
  </si>
  <si>
    <t>24.04.2022</t>
  </si>
  <si>
    <t>25.04.2022</t>
  </si>
  <si>
    <t>26.04.2022</t>
  </si>
  <si>
    <t>27.04.2022</t>
  </si>
  <si>
    <t>28.04.2022</t>
  </si>
  <si>
    <t>29.04.2022</t>
  </si>
  <si>
    <t>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</si>
</sst>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542925</xdr:colOff>
          <xdr:row>37</xdr:row>
          <xdr:rowOff>57150</xdr:rowOff>
        </xdr:from>
        <xdr:to>
          <xdr:col>5</xdr:col>
          <xdr:colOff>1143000</xdr:colOff>
          <xdr:row>37</xdr:row>
          <xdr:rowOff>342900</xdr:rowOff>
        </xdr:to>
        <xdr:sp macro="" textlink="">
          <xdr:nvSpPr>
            <xdr:cNvPr id="2145" name="Object 1121" hidden="1">
              <a:extLst>
                <a:ext uri="{63B3BB69-23CF-44E3-9099-C40C66FF867C}">
                  <a14:compatExt spid="_x0000_s2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146" name="Object 1122" hidden="1">
              <a:extLst>
                <a:ext uri="{63B3BB69-23CF-44E3-9099-C40C66FF867C}">
                  <a14:compatExt spid="_x0000_s2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147" name="Object 1123" hidden="1">
              <a:extLst>
                <a:ext uri="{63B3BB69-23CF-44E3-9099-C40C66FF867C}">
                  <a14:compatExt spid="_x0000_s2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209550</xdr:rowOff>
        </xdr:from>
        <xdr:to>
          <xdr:col>2</xdr:col>
          <xdr:colOff>1123950</xdr:colOff>
          <xdr:row>20</xdr:row>
          <xdr:rowOff>438150</xdr:rowOff>
        </xdr:to>
        <xdr:sp macro="" textlink="">
          <xdr:nvSpPr>
            <xdr:cNvPr id="2148" name="Object 1124" hidden="1">
              <a:extLst>
                <a:ext uri="{63B3BB69-23CF-44E3-9099-C40C66FF867C}">
                  <a14:compatExt spid="_x0000_s2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209550</xdr:rowOff>
        </xdr:from>
        <xdr:to>
          <xdr:col>2</xdr:col>
          <xdr:colOff>1152525</xdr:colOff>
          <xdr:row>21</xdr:row>
          <xdr:rowOff>438150</xdr:rowOff>
        </xdr:to>
        <xdr:sp macro="" textlink="">
          <xdr:nvSpPr>
            <xdr:cNvPr id="2149" name="Object 1125" hidden="1">
              <a:extLst>
                <a:ext uri="{63B3BB69-23CF-44E3-9099-C40C66FF867C}">
                  <a14:compatExt spid="_x0000_s21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22</xdr:row>
          <xdr:rowOff>209550</xdr:rowOff>
        </xdr:from>
        <xdr:to>
          <xdr:col>2</xdr:col>
          <xdr:colOff>981075</xdr:colOff>
          <xdr:row>22</xdr:row>
          <xdr:rowOff>457200</xdr:rowOff>
        </xdr:to>
        <xdr:sp macro="" textlink="">
          <xdr:nvSpPr>
            <xdr:cNvPr id="2150" name="Object 1126" hidden="1">
              <a:extLst>
                <a:ext uri="{63B3BB69-23CF-44E3-9099-C40C66FF867C}">
                  <a14:compatExt spid="_x0000_s21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23</xdr:row>
          <xdr:rowOff>180975</xdr:rowOff>
        </xdr:from>
        <xdr:to>
          <xdr:col>2</xdr:col>
          <xdr:colOff>942975</xdr:colOff>
          <xdr:row>23</xdr:row>
          <xdr:rowOff>438150</xdr:rowOff>
        </xdr:to>
        <xdr:sp macro="" textlink="">
          <xdr:nvSpPr>
            <xdr:cNvPr id="2151" name="Object 1127" hidden="1">
              <a:extLst>
                <a:ext uri="{63B3BB69-23CF-44E3-9099-C40C66FF867C}">
                  <a14:compatExt spid="_x0000_s21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0" Type="http://schemas.openxmlformats.org/officeDocument/2006/relationships/oleObject" Target="../embeddings/oleObject9.bin"/><Relationship Id="rId41" Type="http://schemas.openxmlformats.org/officeDocument/2006/relationships/oleObject" Target="../embeddings/oleObject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Q22" sqref="Q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3857.60959435</v>
      </c>
      <c r="D7" s="4">
        <f>$F$12+'СЕТ СН'!G5+СВЦЭМ!$D$10+'СЕТ СН'!G11-'СЕТ СН'!G$18</f>
        <v>4069.4995943500003</v>
      </c>
      <c r="E7" s="4">
        <f>$F$12+'СЕТ СН'!H5+СВЦЭМ!$D$10+'СЕТ СН'!H11-'СЕТ СН'!H$18</f>
        <v>4142.9995943499998</v>
      </c>
      <c r="F7" s="4">
        <f>$F$12+'СЕТ СН'!I5+СВЦЭМ!$D$10+'СЕТ СН'!I11-'СЕТ СН'!I$18</f>
        <v>4142.9995943499998</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1221.0560622999999</v>
      </c>
      <c r="H12" s="2" t="s">
        <v>41</v>
      </c>
    </row>
    <row r="13" spans="1:8" ht="31.5" x14ac:dyDescent="0.25">
      <c r="A13" s="12">
        <v>2</v>
      </c>
      <c r="B13" s="104" t="s">
        <v>48</v>
      </c>
      <c r="C13" s="104"/>
      <c r="D13" s="104"/>
      <c r="E13" s="13" t="s">
        <v>22</v>
      </c>
      <c r="F13" s="11">
        <f>СВЦЭМ!$D$11</f>
        <v>1221.0560622999999</v>
      </c>
    </row>
    <row r="14" spans="1:8" ht="36" customHeight="1" x14ac:dyDescent="0.25">
      <c r="A14" s="12">
        <v>3</v>
      </c>
      <c r="B14" s="104" t="s">
        <v>49</v>
      </c>
      <c r="C14" s="104"/>
      <c r="D14" s="104"/>
      <c r="E14" s="13" t="s">
        <v>23</v>
      </c>
      <c r="F14" s="11">
        <f>СВЦЭМ!$D$12</f>
        <v>526520.30875993159</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9.9429999999999996</v>
      </c>
    </row>
    <row r="17" spans="1:6" ht="33" customHeight="1" x14ac:dyDescent="0.25">
      <c r="A17" s="12">
        <v>6</v>
      </c>
      <c r="B17" s="104" t="s">
        <v>53</v>
      </c>
      <c r="C17" s="104" t="s">
        <v>25</v>
      </c>
      <c r="D17" s="104" t="s">
        <v>6</v>
      </c>
      <c r="E17" s="13" t="s">
        <v>6</v>
      </c>
      <c r="F17" s="16">
        <f>SUM(F19:F23)</f>
        <v>9.9429999999999996</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9.9429999999999996</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6775.8739999999998</v>
      </c>
    </row>
    <row r="26" spans="1:6" ht="30.75" customHeight="1" x14ac:dyDescent="0.25">
      <c r="A26" s="12">
        <v>9</v>
      </c>
      <c r="B26" s="104" t="s">
        <v>62</v>
      </c>
      <c r="C26" s="104" t="s">
        <v>27</v>
      </c>
      <c r="D26" s="104" t="s">
        <v>28</v>
      </c>
      <c r="E26" s="13" t="s">
        <v>61</v>
      </c>
      <c r="F26" s="16">
        <f>SUM(F28:F32)</f>
        <v>6775.8739999999998</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6775.8739999999998</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algorithmName="SHA-512" hashValue="AsmwDNg+3/dYfkog2ZoysKfBohi4cBNZQ3SFBRSTe585Pwcu7Ki1b2nL1XTj5XSsduFnLpA7rcabiCmtJmwavg==" saltValue="tZFj9VycWAuHrgmeLRlro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3907.5243189000003</v>
      </c>
      <c r="C9" s="4">
        <f>СВЦЭМ!$D$14+'СЕТ СН'!G5+СВЦЭМ!$D$10+'СЕТ СН'!G11-'СЕТ СН'!G$19</f>
        <v>4119.4143189000006</v>
      </c>
      <c r="D9" s="4">
        <f>СВЦЭМ!$D$14+'СЕТ СН'!H5+СВЦЭМ!$D$10+'СЕТ СН'!H11-'СЕТ СН'!H$19</f>
        <v>4192.9143188999997</v>
      </c>
      <c r="E9" s="4">
        <f>СВЦЭМ!$D$14+'СЕТ СН'!I5+СВЦЭМ!$D$10+'СЕТ СН'!I11-'СЕТ СН'!I$19</f>
        <v>4192.9143188999997</v>
      </c>
    </row>
    <row r="10" spans="1:6" x14ac:dyDescent="0.25">
      <c r="A10" s="26" t="s">
        <v>35</v>
      </c>
      <c r="B10" s="4">
        <f>СВЦЭМ!$D$15+'СЕТ СН'!F5+СВЦЭМ!$D$10+'СЕТ СН'!F11-'СЕТ СН'!F$19</f>
        <v>4618.3292920399999</v>
      </c>
      <c r="C10" s="4">
        <f>СВЦЭМ!$D$15+'СЕТ СН'!G5+СВЦЭМ!$D$10+'СЕТ СН'!G11-'СЕТ СН'!G$19</f>
        <v>4830.2192920399993</v>
      </c>
      <c r="D10" s="4">
        <f>СВЦЭМ!$D$15+'СЕТ СН'!H5+СВЦЭМ!$D$10+'СЕТ СН'!H11-'СЕТ СН'!H$19</f>
        <v>4903.7192920399993</v>
      </c>
      <c r="E10" s="4">
        <f>СВЦЭМ!$D$15+'СЕТ СН'!I5+СВЦЭМ!$D$10+'СЕТ СН'!I11-'СЕТ СН'!I$19</f>
        <v>4903.7192920399993</v>
      </c>
    </row>
    <row r="11" spans="1:6" x14ac:dyDescent="0.25">
      <c r="A11" s="26" t="s">
        <v>36</v>
      </c>
      <c r="B11" s="4">
        <f>СВЦЭМ!$D$16+'СЕТ СН'!F5+СВЦЭМ!$D$10+'СЕТ СН'!F11-'СЕТ СН'!F$19</f>
        <v>5842.1437325799998</v>
      </c>
      <c r="C11" s="4">
        <f>СВЦЭМ!$D$16+'СЕТ СН'!G5+СВЦЭМ!$D$10+'СЕТ СН'!G11-'СЕТ СН'!G$19</f>
        <v>6054.0337325799992</v>
      </c>
      <c r="D11" s="4">
        <f>СВЦЭМ!$D$16+'СЕТ СН'!H5+СВЦЭМ!$D$10+'СЕТ СН'!H11-'СЕТ СН'!H$19</f>
        <v>6127.5337325799992</v>
      </c>
      <c r="E11" s="4">
        <f>СВЦЭМ!$D$16+'СЕТ СН'!I5+СВЦЭМ!$D$10+'СЕТ СН'!I11-'СЕТ СН'!I$19</f>
        <v>6127.5337325799992</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3907.5243189000003</v>
      </c>
      <c r="C16" s="28">
        <f>СВЦЭМ!$D$14+'СЕТ СН'!G5+СВЦЭМ!$D$10+'СЕТ СН'!G11-'СЕТ СН'!G$19</f>
        <v>4119.4143189000006</v>
      </c>
      <c r="D16" s="28">
        <f>СВЦЭМ!$D$14+'СЕТ СН'!H5+СВЦЭМ!$D$10+'СЕТ СН'!H11-'СЕТ СН'!H$19</f>
        <v>4192.9143188999997</v>
      </c>
      <c r="E16" s="28">
        <f>СВЦЭМ!$D$14+'СЕТ СН'!I5+СВЦЭМ!$D$10+'СЕТ СН'!I11-'СЕТ СН'!I$19</f>
        <v>4192.9143188999997</v>
      </c>
    </row>
    <row r="17" spans="1:5" x14ac:dyDescent="0.25">
      <c r="A17" s="26" t="s">
        <v>37</v>
      </c>
      <c r="B17" s="28">
        <f>СВЦЭМ!$D$17+'СЕТ СН'!F5+СВЦЭМ!$D$10+'СЕТ СН'!F11-'СЕТ СН'!F$19</f>
        <v>5007.9904940799997</v>
      </c>
      <c r="C17" s="28">
        <f>СВЦЭМ!$D$17+'СЕТ СН'!G5+СВЦЭМ!$D$10+'СЕТ СН'!G11-'СЕТ СН'!G$19</f>
        <v>5219.8804940800001</v>
      </c>
      <c r="D17" s="28">
        <f>СВЦЭМ!$D$17+'СЕТ СН'!H5+СВЦЭМ!$D$10+'СЕТ СН'!H11-'СЕТ СН'!H$19</f>
        <v>5293.3804940800001</v>
      </c>
      <c r="E17" s="28">
        <f>СВЦЭМ!$D$17+'СЕТ СН'!I5+СВЦЭМ!$D$10+'СЕТ СН'!I11-'СЕТ СН'!I$19</f>
        <v>5293.3804940800001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СН'!$F$12+СВЦЭМ!$D$10+'СЕТ СН'!$F$5-'СЕТ СН'!$F$20</f>
        <v>3884.4839648900002</v>
      </c>
      <c r="C12" s="36">
        <f>SUMIFS(СВЦЭМ!$C$39:$C$782,СВЦЭМ!$A$39:$A$782,$A12,СВЦЭМ!$B$39:$B$782,C$11)+'СЕТ СН'!$F$12+СВЦЭМ!$D$10+'СЕТ СН'!$F$5-'СЕТ СН'!$F$20</f>
        <v>3885.3747831299997</v>
      </c>
      <c r="D12" s="36">
        <f>SUMIFS(СВЦЭМ!$C$39:$C$782,СВЦЭМ!$A$39:$A$782,$A12,СВЦЭМ!$B$39:$B$782,D$11)+'СЕТ СН'!$F$12+СВЦЭМ!$D$10+'СЕТ СН'!$F$5-'СЕТ СН'!$F$20</f>
        <v>3916.9316086400004</v>
      </c>
      <c r="E12" s="36">
        <f>SUMIFS(СВЦЭМ!$C$39:$C$782,СВЦЭМ!$A$39:$A$782,$A12,СВЦЭМ!$B$39:$B$782,E$11)+'СЕТ СН'!$F$12+СВЦЭМ!$D$10+'СЕТ СН'!$F$5-'СЕТ СН'!$F$20</f>
        <v>3932.4080614499999</v>
      </c>
      <c r="F12" s="36">
        <f>SUMIFS(СВЦЭМ!$C$39:$C$782,СВЦЭМ!$A$39:$A$782,$A12,СВЦЭМ!$B$39:$B$782,F$11)+'СЕТ СН'!$F$12+СВЦЭМ!$D$10+'СЕТ СН'!$F$5-'СЕТ СН'!$F$20</f>
        <v>3925.53063621</v>
      </c>
      <c r="G12" s="36">
        <f>SUMIFS(СВЦЭМ!$C$39:$C$782,СВЦЭМ!$A$39:$A$782,$A12,СВЦЭМ!$B$39:$B$782,G$11)+'СЕТ СН'!$F$12+СВЦЭМ!$D$10+'СЕТ СН'!$F$5-'СЕТ СН'!$F$20</f>
        <v>3895.1236115000002</v>
      </c>
      <c r="H12" s="36">
        <f>SUMIFS(СВЦЭМ!$C$39:$C$782,СВЦЭМ!$A$39:$A$782,$A12,СВЦЭМ!$B$39:$B$782,H$11)+'СЕТ СН'!$F$12+СВЦЭМ!$D$10+'СЕТ СН'!$F$5-'СЕТ СН'!$F$20</f>
        <v>3833.2692161700002</v>
      </c>
      <c r="I12" s="36">
        <f>SUMIFS(СВЦЭМ!$C$39:$C$782,СВЦЭМ!$A$39:$A$782,$A12,СВЦЭМ!$B$39:$B$782,I$11)+'СЕТ СН'!$F$12+СВЦЭМ!$D$10+'СЕТ СН'!$F$5-'СЕТ СН'!$F$20</f>
        <v>3812.0841678500001</v>
      </c>
      <c r="J12" s="36">
        <f>SUMIFS(СВЦЭМ!$C$39:$C$782,СВЦЭМ!$A$39:$A$782,$A12,СВЦЭМ!$B$39:$B$782,J$11)+'СЕТ СН'!$F$12+СВЦЭМ!$D$10+'СЕТ СН'!$F$5-'СЕТ СН'!$F$20</f>
        <v>3795.4054633699998</v>
      </c>
      <c r="K12" s="36">
        <f>SUMIFS(СВЦЭМ!$C$39:$C$782,СВЦЭМ!$A$39:$A$782,$A12,СВЦЭМ!$B$39:$B$782,K$11)+'СЕТ СН'!$F$12+СВЦЭМ!$D$10+'СЕТ СН'!$F$5-'СЕТ СН'!$F$20</f>
        <v>3832.9132924699998</v>
      </c>
      <c r="L12" s="36">
        <f>SUMIFS(СВЦЭМ!$C$39:$C$782,СВЦЭМ!$A$39:$A$782,$A12,СВЦЭМ!$B$39:$B$782,L$11)+'СЕТ СН'!$F$12+СВЦЭМ!$D$10+'СЕТ СН'!$F$5-'СЕТ СН'!$F$20</f>
        <v>3870.82814091</v>
      </c>
      <c r="M12" s="36">
        <f>SUMIFS(СВЦЭМ!$C$39:$C$782,СВЦЭМ!$A$39:$A$782,$A12,СВЦЭМ!$B$39:$B$782,M$11)+'СЕТ СН'!$F$12+СВЦЭМ!$D$10+'СЕТ СН'!$F$5-'СЕТ СН'!$F$20</f>
        <v>3890.6504856000001</v>
      </c>
      <c r="N12" s="36">
        <f>SUMIFS(СВЦЭМ!$C$39:$C$782,СВЦЭМ!$A$39:$A$782,$A12,СВЦЭМ!$B$39:$B$782,N$11)+'СЕТ СН'!$F$12+СВЦЭМ!$D$10+'СЕТ СН'!$F$5-'СЕТ СН'!$F$20</f>
        <v>3853.2527922300001</v>
      </c>
      <c r="O12" s="36">
        <f>SUMIFS(СВЦЭМ!$C$39:$C$782,СВЦЭМ!$A$39:$A$782,$A12,СВЦЭМ!$B$39:$B$782,O$11)+'СЕТ СН'!$F$12+СВЦЭМ!$D$10+'СЕТ СН'!$F$5-'СЕТ СН'!$F$20</f>
        <v>3873.3652334899998</v>
      </c>
      <c r="P12" s="36">
        <f>SUMIFS(СВЦЭМ!$C$39:$C$782,СВЦЭМ!$A$39:$A$782,$A12,СВЦЭМ!$B$39:$B$782,P$11)+'СЕТ СН'!$F$12+СВЦЭМ!$D$10+'СЕТ СН'!$F$5-'СЕТ СН'!$F$20</f>
        <v>3905.1267635499999</v>
      </c>
      <c r="Q12" s="36">
        <f>SUMIFS(СВЦЭМ!$C$39:$C$782,СВЦЭМ!$A$39:$A$782,$A12,СВЦЭМ!$B$39:$B$782,Q$11)+'СЕТ СН'!$F$12+СВЦЭМ!$D$10+'СЕТ СН'!$F$5-'СЕТ СН'!$F$20</f>
        <v>3905.6271437599999</v>
      </c>
      <c r="R12" s="36">
        <f>SUMIFS(СВЦЭМ!$C$39:$C$782,СВЦЭМ!$A$39:$A$782,$A12,СВЦЭМ!$B$39:$B$782,R$11)+'СЕТ СН'!$F$12+СВЦЭМ!$D$10+'СЕТ СН'!$F$5-'СЕТ СН'!$F$20</f>
        <v>3940.9468251799999</v>
      </c>
      <c r="S12" s="36">
        <f>SUMIFS(СВЦЭМ!$C$39:$C$782,СВЦЭМ!$A$39:$A$782,$A12,СВЦЭМ!$B$39:$B$782,S$11)+'СЕТ СН'!$F$12+СВЦЭМ!$D$10+'СЕТ СН'!$F$5-'СЕТ СН'!$F$20</f>
        <v>3948.4400001499998</v>
      </c>
      <c r="T12" s="36">
        <f>SUMIFS(СВЦЭМ!$C$39:$C$782,СВЦЭМ!$A$39:$A$782,$A12,СВЦЭМ!$B$39:$B$782,T$11)+'СЕТ СН'!$F$12+СВЦЭМ!$D$10+'СЕТ СН'!$F$5-'СЕТ СН'!$F$20</f>
        <v>3907.6823173499997</v>
      </c>
      <c r="U12" s="36">
        <f>SUMIFS(СВЦЭМ!$C$39:$C$782,СВЦЭМ!$A$39:$A$782,$A12,СВЦЭМ!$B$39:$B$782,U$11)+'СЕТ СН'!$F$12+СВЦЭМ!$D$10+'СЕТ СН'!$F$5-'СЕТ СН'!$F$20</f>
        <v>3888.4062853300002</v>
      </c>
      <c r="V12" s="36">
        <f>SUMIFS(СВЦЭМ!$C$39:$C$782,СВЦЭМ!$A$39:$A$782,$A12,СВЦЭМ!$B$39:$B$782,V$11)+'СЕТ СН'!$F$12+СВЦЭМ!$D$10+'СЕТ СН'!$F$5-'СЕТ СН'!$F$20</f>
        <v>3887.1995451800003</v>
      </c>
      <c r="W12" s="36">
        <f>SUMIFS(СВЦЭМ!$C$39:$C$782,СВЦЭМ!$A$39:$A$782,$A12,СВЦЭМ!$B$39:$B$782,W$11)+'СЕТ СН'!$F$12+СВЦЭМ!$D$10+'СЕТ СН'!$F$5-'СЕТ СН'!$F$20</f>
        <v>3896.9428903400003</v>
      </c>
      <c r="X12" s="36">
        <f>SUMIFS(СВЦЭМ!$C$39:$C$782,СВЦЭМ!$A$39:$A$782,$A12,СВЦЭМ!$B$39:$B$782,X$11)+'СЕТ СН'!$F$12+СВЦЭМ!$D$10+'СЕТ СН'!$F$5-'СЕТ СН'!$F$20</f>
        <v>3905.1600482700001</v>
      </c>
      <c r="Y12" s="36">
        <f>SUMIFS(СВЦЭМ!$C$39:$C$782,СВЦЭМ!$A$39:$A$782,$A12,СВЦЭМ!$B$39:$B$782,Y$11)+'СЕТ СН'!$F$12+СВЦЭМ!$D$10+'СЕТ СН'!$F$5-'СЕТ СН'!$F$20</f>
        <v>3906.0620189199999</v>
      </c>
      <c r="AA12" s="37"/>
    </row>
    <row r="13" spans="1:27" ht="15.75" x14ac:dyDescent="0.2">
      <c r="A13" s="35">
        <f>A12+1</f>
        <v>44653</v>
      </c>
      <c r="B13" s="36">
        <f>SUMIFS(СВЦЭМ!$C$39:$C$782,СВЦЭМ!$A$39:$A$782,$A13,СВЦЭМ!$B$39:$B$782,B$11)+'СЕТ СН'!$F$12+СВЦЭМ!$D$10+'СЕТ СН'!$F$5-'СЕТ СН'!$F$20</f>
        <v>3992.4634824</v>
      </c>
      <c r="C13" s="36">
        <f>SUMIFS(СВЦЭМ!$C$39:$C$782,СВЦЭМ!$A$39:$A$782,$A13,СВЦЭМ!$B$39:$B$782,C$11)+'СЕТ СН'!$F$12+СВЦЭМ!$D$10+'СЕТ СН'!$F$5-'СЕТ СН'!$F$20</f>
        <v>3963.7272109200003</v>
      </c>
      <c r="D13" s="36">
        <f>SUMIFS(СВЦЭМ!$C$39:$C$782,СВЦЭМ!$A$39:$A$782,$A13,СВЦЭМ!$B$39:$B$782,D$11)+'СЕТ СН'!$F$12+СВЦЭМ!$D$10+'СЕТ СН'!$F$5-'СЕТ СН'!$F$20</f>
        <v>4005.98915149</v>
      </c>
      <c r="E13" s="36">
        <f>SUMIFS(СВЦЭМ!$C$39:$C$782,СВЦЭМ!$A$39:$A$782,$A13,СВЦЭМ!$B$39:$B$782,E$11)+'СЕТ СН'!$F$12+СВЦЭМ!$D$10+'СЕТ СН'!$F$5-'СЕТ СН'!$F$20</f>
        <v>4023.3780979800003</v>
      </c>
      <c r="F13" s="36">
        <f>SUMIFS(СВЦЭМ!$C$39:$C$782,СВЦЭМ!$A$39:$A$782,$A13,СВЦЭМ!$B$39:$B$782,F$11)+'СЕТ СН'!$F$12+СВЦЭМ!$D$10+'СЕТ СН'!$F$5-'СЕТ СН'!$F$20</f>
        <v>4023.4208613800001</v>
      </c>
      <c r="G13" s="36">
        <f>SUMIFS(СВЦЭМ!$C$39:$C$782,СВЦЭМ!$A$39:$A$782,$A13,СВЦЭМ!$B$39:$B$782,G$11)+'СЕТ СН'!$F$12+СВЦЭМ!$D$10+'СЕТ СН'!$F$5-'СЕТ СН'!$F$20</f>
        <v>4033.7153681899999</v>
      </c>
      <c r="H13" s="36">
        <f>SUMIFS(СВЦЭМ!$C$39:$C$782,СВЦЭМ!$A$39:$A$782,$A13,СВЦЭМ!$B$39:$B$782,H$11)+'СЕТ СН'!$F$12+СВЦЭМ!$D$10+'СЕТ СН'!$F$5-'СЕТ СН'!$F$20</f>
        <v>4002.3704245899999</v>
      </c>
      <c r="I13" s="36">
        <f>SUMIFS(СВЦЭМ!$C$39:$C$782,СВЦЭМ!$A$39:$A$782,$A13,СВЦЭМ!$B$39:$B$782,I$11)+'СЕТ СН'!$F$12+СВЦЭМ!$D$10+'СЕТ СН'!$F$5-'СЕТ СН'!$F$20</f>
        <v>3950.5171111500003</v>
      </c>
      <c r="J13" s="36">
        <f>SUMIFS(СВЦЭМ!$C$39:$C$782,СВЦЭМ!$A$39:$A$782,$A13,СВЦЭМ!$B$39:$B$782,J$11)+'СЕТ СН'!$F$12+СВЦЭМ!$D$10+'СЕТ СН'!$F$5-'СЕТ СН'!$F$20</f>
        <v>3892.9163460899999</v>
      </c>
      <c r="K13" s="36">
        <f>SUMIFS(СВЦЭМ!$C$39:$C$782,СВЦЭМ!$A$39:$A$782,$A13,СВЦЭМ!$B$39:$B$782,K$11)+'СЕТ СН'!$F$12+СВЦЭМ!$D$10+'СЕТ СН'!$F$5-'СЕТ СН'!$F$20</f>
        <v>3869.5672713700001</v>
      </c>
      <c r="L13" s="36">
        <f>SUMIFS(СВЦЭМ!$C$39:$C$782,СВЦЭМ!$A$39:$A$782,$A13,СВЦЭМ!$B$39:$B$782,L$11)+'СЕТ СН'!$F$12+СВЦЭМ!$D$10+'СЕТ СН'!$F$5-'СЕТ СН'!$F$20</f>
        <v>3880.5314336800002</v>
      </c>
      <c r="M13" s="36">
        <f>SUMIFS(СВЦЭМ!$C$39:$C$782,СВЦЭМ!$A$39:$A$782,$A13,СВЦЭМ!$B$39:$B$782,M$11)+'СЕТ СН'!$F$12+СВЦЭМ!$D$10+'СЕТ СН'!$F$5-'СЕТ СН'!$F$20</f>
        <v>3889.8467251100001</v>
      </c>
      <c r="N13" s="36">
        <f>SUMIFS(СВЦЭМ!$C$39:$C$782,СВЦЭМ!$A$39:$A$782,$A13,СВЦЭМ!$B$39:$B$782,N$11)+'СЕТ СН'!$F$12+СВЦЭМ!$D$10+'СЕТ СН'!$F$5-'СЕТ СН'!$F$20</f>
        <v>3884.05120446</v>
      </c>
      <c r="O13" s="36">
        <f>SUMIFS(СВЦЭМ!$C$39:$C$782,СВЦЭМ!$A$39:$A$782,$A13,СВЦЭМ!$B$39:$B$782,O$11)+'СЕТ СН'!$F$12+СВЦЭМ!$D$10+'СЕТ СН'!$F$5-'СЕТ СН'!$F$20</f>
        <v>3918.7747781899998</v>
      </c>
      <c r="P13" s="36">
        <f>SUMIFS(СВЦЭМ!$C$39:$C$782,СВЦЭМ!$A$39:$A$782,$A13,СВЦЭМ!$B$39:$B$782,P$11)+'СЕТ СН'!$F$12+СВЦЭМ!$D$10+'СЕТ СН'!$F$5-'СЕТ СН'!$F$20</f>
        <v>3957.4123256600001</v>
      </c>
      <c r="Q13" s="36">
        <f>SUMIFS(СВЦЭМ!$C$39:$C$782,СВЦЭМ!$A$39:$A$782,$A13,СВЦЭМ!$B$39:$B$782,Q$11)+'СЕТ СН'!$F$12+СВЦЭМ!$D$10+'СЕТ СН'!$F$5-'СЕТ СН'!$F$20</f>
        <v>3941.2563294000001</v>
      </c>
      <c r="R13" s="36">
        <f>SUMIFS(СВЦЭМ!$C$39:$C$782,СВЦЭМ!$A$39:$A$782,$A13,СВЦЭМ!$B$39:$B$782,R$11)+'СЕТ СН'!$F$12+СВЦЭМ!$D$10+'СЕТ СН'!$F$5-'СЕТ СН'!$F$20</f>
        <v>3941.36265349</v>
      </c>
      <c r="S13" s="36">
        <f>SUMIFS(СВЦЭМ!$C$39:$C$782,СВЦЭМ!$A$39:$A$782,$A13,СВЦЭМ!$B$39:$B$782,S$11)+'СЕТ СН'!$F$12+СВЦЭМ!$D$10+'СЕТ СН'!$F$5-'СЕТ СН'!$F$20</f>
        <v>3939.7215929900003</v>
      </c>
      <c r="T13" s="36">
        <f>SUMIFS(СВЦЭМ!$C$39:$C$782,СВЦЭМ!$A$39:$A$782,$A13,СВЦЭМ!$B$39:$B$782,T$11)+'СЕТ СН'!$F$12+СВЦЭМ!$D$10+'СЕТ СН'!$F$5-'СЕТ СН'!$F$20</f>
        <v>3911.5314735700003</v>
      </c>
      <c r="U13" s="36">
        <f>SUMIFS(СВЦЭМ!$C$39:$C$782,СВЦЭМ!$A$39:$A$782,$A13,СВЦЭМ!$B$39:$B$782,U$11)+'СЕТ СН'!$F$12+СВЦЭМ!$D$10+'СЕТ СН'!$F$5-'СЕТ СН'!$F$20</f>
        <v>3872.6200077100002</v>
      </c>
      <c r="V13" s="36">
        <f>SUMIFS(СВЦЭМ!$C$39:$C$782,СВЦЭМ!$A$39:$A$782,$A13,СВЦЭМ!$B$39:$B$782,V$11)+'СЕТ СН'!$F$12+СВЦЭМ!$D$10+'СЕТ СН'!$F$5-'СЕТ СН'!$F$20</f>
        <v>3874.4682016000002</v>
      </c>
      <c r="W13" s="36">
        <f>SUMIFS(СВЦЭМ!$C$39:$C$782,СВЦЭМ!$A$39:$A$782,$A13,СВЦЭМ!$B$39:$B$782,W$11)+'СЕТ СН'!$F$12+СВЦЭМ!$D$10+'СЕТ СН'!$F$5-'СЕТ СН'!$F$20</f>
        <v>3844.42138737</v>
      </c>
      <c r="X13" s="36">
        <f>SUMIFS(СВЦЭМ!$C$39:$C$782,СВЦЭМ!$A$39:$A$782,$A13,СВЦЭМ!$B$39:$B$782,X$11)+'СЕТ СН'!$F$12+СВЦЭМ!$D$10+'СЕТ СН'!$F$5-'СЕТ СН'!$F$20</f>
        <v>3880.3438165100001</v>
      </c>
      <c r="Y13" s="36">
        <f>SUMIFS(СВЦЭМ!$C$39:$C$782,СВЦЭМ!$A$39:$A$782,$A13,СВЦЭМ!$B$39:$B$782,Y$11)+'СЕТ СН'!$F$12+СВЦЭМ!$D$10+'СЕТ СН'!$F$5-'СЕТ СН'!$F$20</f>
        <v>3904.6896096299997</v>
      </c>
    </row>
    <row r="14" spans="1:27" ht="15.75" x14ac:dyDescent="0.2">
      <c r="A14" s="35">
        <f t="shared" ref="A14:A41" si="0">A13+1</f>
        <v>44654</v>
      </c>
      <c r="B14" s="36">
        <f>SUMIFS(СВЦЭМ!$C$39:$C$782,СВЦЭМ!$A$39:$A$782,$A14,СВЦЭМ!$B$39:$B$782,B$11)+'СЕТ СН'!$F$12+СВЦЭМ!$D$10+'СЕТ СН'!$F$5-'СЕТ СН'!$F$20</f>
        <v>3908.25148309</v>
      </c>
      <c r="C14" s="36">
        <f>SUMIFS(СВЦЭМ!$C$39:$C$782,СВЦЭМ!$A$39:$A$782,$A14,СВЦЭМ!$B$39:$B$782,C$11)+'СЕТ СН'!$F$12+СВЦЭМ!$D$10+'СЕТ СН'!$F$5-'СЕТ СН'!$F$20</f>
        <v>3886.9352014200003</v>
      </c>
      <c r="D14" s="36">
        <f>SUMIFS(СВЦЭМ!$C$39:$C$782,СВЦЭМ!$A$39:$A$782,$A14,СВЦЭМ!$B$39:$B$782,D$11)+'СЕТ СН'!$F$12+СВЦЭМ!$D$10+'СЕТ СН'!$F$5-'СЕТ СН'!$F$20</f>
        <v>3917.6545944300001</v>
      </c>
      <c r="E14" s="36">
        <f>SUMIFS(СВЦЭМ!$C$39:$C$782,СВЦЭМ!$A$39:$A$782,$A14,СВЦЭМ!$B$39:$B$782,E$11)+'СЕТ СН'!$F$12+СВЦЭМ!$D$10+'СЕТ СН'!$F$5-'СЕТ СН'!$F$20</f>
        <v>3946.7819683300004</v>
      </c>
      <c r="F14" s="36">
        <f>SUMIFS(СВЦЭМ!$C$39:$C$782,СВЦЭМ!$A$39:$A$782,$A14,СВЦЭМ!$B$39:$B$782,F$11)+'СЕТ СН'!$F$12+СВЦЭМ!$D$10+'СЕТ СН'!$F$5-'СЕТ СН'!$F$20</f>
        <v>3929.4996587699998</v>
      </c>
      <c r="G14" s="36">
        <f>SUMIFS(СВЦЭМ!$C$39:$C$782,СВЦЭМ!$A$39:$A$782,$A14,СВЦЭМ!$B$39:$B$782,G$11)+'СЕТ СН'!$F$12+СВЦЭМ!$D$10+'СЕТ СН'!$F$5-'СЕТ СН'!$F$20</f>
        <v>3915.1580531099999</v>
      </c>
      <c r="H14" s="36">
        <f>SUMIFS(СВЦЭМ!$C$39:$C$782,СВЦЭМ!$A$39:$A$782,$A14,СВЦЭМ!$B$39:$B$782,H$11)+'СЕТ СН'!$F$12+СВЦЭМ!$D$10+'СЕТ СН'!$F$5-'СЕТ СН'!$F$20</f>
        <v>3898.9488085800003</v>
      </c>
      <c r="I14" s="36">
        <f>SUMIFS(СВЦЭМ!$C$39:$C$782,СВЦЭМ!$A$39:$A$782,$A14,СВЦЭМ!$B$39:$B$782,I$11)+'СЕТ СН'!$F$12+СВЦЭМ!$D$10+'СЕТ СН'!$F$5-'СЕТ СН'!$F$20</f>
        <v>3855.6883753900001</v>
      </c>
      <c r="J14" s="36">
        <f>SUMIFS(СВЦЭМ!$C$39:$C$782,СВЦЭМ!$A$39:$A$782,$A14,СВЦЭМ!$B$39:$B$782,J$11)+'СЕТ СН'!$F$12+СВЦЭМ!$D$10+'СЕТ СН'!$F$5-'СЕТ СН'!$F$20</f>
        <v>3800.4112432100001</v>
      </c>
      <c r="K14" s="36">
        <f>SUMIFS(СВЦЭМ!$C$39:$C$782,СВЦЭМ!$A$39:$A$782,$A14,СВЦЭМ!$B$39:$B$782,K$11)+'СЕТ СН'!$F$12+СВЦЭМ!$D$10+'СЕТ СН'!$F$5-'СЕТ СН'!$F$20</f>
        <v>3774.4149488800003</v>
      </c>
      <c r="L14" s="36">
        <f>SUMIFS(СВЦЭМ!$C$39:$C$782,СВЦЭМ!$A$39:$A$782,$A14,СВЦЭМ!$B$39:$B$782,L$11)+'СЕТ СН'!$F$12+СВЦЭМ!$D$10+'СЕТ СН'!$F$5-'СЕТ СН'!$F$20</f>
        <v>3801.4424692900002</v>
      </c>
      <c r="M14" s="36">
        <f>SUMIFS(СВЦЭМ!$C$39:$C$782,СВЦЭМ!$A$39:$A$782,$A14,СВЦЭМ!$B$39:$B$782,M$11)+'СЕТ СН'!$F$12+СВЦЭМ!$D$10+'СЕТ СН'!$F$5-'СЕТ СН'!$F$20</f>
        <v>3818.71922124</v>
      </c>
      <c r="N14" s="36">
        <f>SUMIFS(СВЦЭМ!$C$39:$C$782,СВЦЭМ!$A$39:$A$782,$A14,СВЦЭМ!$B$39:$B$782,N$11)+'СЕТ СН'!$F$12+СВЦЭМ!$D$10+'СЕТ СН'!$F$5-'СЕТ СН'!$F$20</f>
        <v>3832.1995457499997</v>
      </c>
      <c r="O14" s="36">
        <f>SUMIFS(СВЦЭМ!$C$39:$C$782,СВЦЭМ!$A$39:$A$782,$A14,СВЦЭМ!$B$39:$B$782,O$11)+'СЕТ СН'!$F$12+СВЦЭМ!$D$10+'СЕТ СН'!$F$5-'СЕТ СН'!$F$20</f>
        <v>3862.8880286600001</v>
      </c>
      <c r="P14" s="36">
        <f>SUMIFS(СВЦЭМ!$C$39:$C$782,СВЦЭМ!$A$39:$A$782,$A14,СВЦЭМ!$B$39:$B$782,P$11)+'СЕТ СН'!$F$12+СВЦЭМ!$D$10+'СЕТ СН'!$F$5-'СЕТ СН'!$F$20</f>
        <v>3878.3435205800001</v>
      </c>
      <c r="Q14" s="36">
        <f>SUMIFS(СВЦЭМ!$C$39:$C$782,СВЦЭМ!$A$39:$A$782,$A14,СВЦЭМ!$B$39:$B$782,Q$11)+'СЕТ СН'!$F$12+СВЦЭМ!$D$10+'СЕТ СН'!$F$5-'СЕТ СН'!$F$20</f>
        <v>3882.6240534099998</v>
      </c>
      <c r="R14" s="36">
        <f>SUMIFS(СВЦЭМ!$C$39:$C$782,СВЦЭМ!$A$39:$A$782,$A14,СВЦЭМ!$B$39:$B$782,R$11)+'СЕТ СН'!$F$12+СВЦЭМ!$D$10+'СЕТ СН'!$F$5-'СЕТ СН'!$F$20</f>
        <v>3863.00597991</v>
      </c>
      <c r="S14" s="36">
        <f>SUMIFS(СВЦЭМ!$C$39:$C$782,СВЦЭМ!$A$39:$A$782,$A14,СВЦЭМ!$B$39:$B$782,S$11)+'СЕТ СН'!$F$12+СВЦЭМ!$D$10+'СЕТ СН'!$F$5-'СЕТ СН'!$F$20</f>
        <v>3853.3018350399998</v>
      </c>
      <c r="T14" s="36">
        <f>SUMIFS(СВЦЭМ!$C$39:$C$782,СВЦЭМ!$A$39:$A$782,$A14,СВЦЭМ!$B$39:$B$782,T$11)+'СЕТ СН'!$F$12+СВЦЭМ!$D$10+'СЕТ СН'!$F$5-'СЕТ СН'!$F$20</f>
        <v>3809.24245466</v>
      </c>
      <c r="U14" s="36">
        <f>SUMIFS(СВЦЭМ!$C$39:$C$782,СВЦЭМ!$A$39:$A$782,$A14,СВЦЭМ!$B$39:$B$782,U$11)+'СЕТ СН'!$F$12+СВЦЭМ!$D$10+'СЕТ СН'!$F$5-'СЕТ СН'!$F$20</f>
        <v>3771.7121739700001</v>
      </c>
      <c r="V14" s="36">
        <f>SUMIFS(СВЦЭМ!$C$39:$C$782,СВЦЭМ!$A$39:$A$782,$A14,СВЦЭМ!$B$39:$B$782,V$11)+'СЕТ СН'!$F$12+СВЦЭМ!$D$10+'СЕТ СН'!$F$5-'СЕТ СН'!$F$20</f>
        <v>3789.80871493</v>
      </c>
      <c r="W14" s="36">
        <f>SUMIFS(СВЦЭМ!$C$39:$C$782,СВЦЭМ!$A$39:$A$782,$A14,СВЦЭМ!$B$39:$B$782,W$11)+'СЕТ СН'!$F$12+СВЦЭМ!$D$10+'СЕТ СН'!$F$5-'СЕТ СН'!$F$20</f>
        <v>3802.88702853</v>
      </c>
      <c r="X14" s="36">
        <f>SUMIFS(СВЦЭМ!$C$39:$C$782,СВЦЭМ!$A$39:$A$782,$A14,СВЦЭМ!$B$39:$B$782,X$11)+'СЕТ СН'!$F$12+СВЦЭМ!$D$10+'СЕТ СН'!$F$5-'СЕТ СН'!$F$20</f>
        <v>3825.2243917699998</v>
      </c>
      <c r="Y14" s="36">
        <f>SUMIFS(СВЦЭМ!$C$39:$C$782,СВЦЭМ!$A$39:$A$782,$A14,СВЦЭМ!$B$39:$B$782,Y$11)+'СЕТ СН'!$F$12+СВЦЭМ!$D$10+'СЕТ СН'!$F$5-'СЕТ СН'!$F$20</f>
        <v>3855.5459970100001</v>
      </c>
    </row>
    <row r="15" spans="1:27" ht="15.75" x14ac:dyDescent="0.2">
      <c r="A15" s="35">
        <f t="shared" si="0"/>
        <v>44655</v>
      </c>
      <c r="B15" s="36">
        <f>SUMIFS(СВЦЭМ!$C$39:$C$782,СВЦЭМ!$A$39:$A$782,$A15,СВЦЭМ!$B$39:$B$782,B$11)+'СЕТ СН'!$F$12+СВЦЭМ!$D$10+'СЕТ СН'!$F$5-'СЕТ СН'!$F$20</f>
        <v>3858.1363393700003</v>
      </c>
      <c r="C15" s="36">
        <f>SUMIFS(СВЦЭМ!$C$39:$C$782,СВЦЭМ!$A$39:$A$782,$A15,СВЦЭМ!$B$39:$B$782,C$11)+'СЕТ СН'!$F$12+СВЦЭМ!$D$10+'СЕТ СН'!$F$5-'СЕТ СН'!$F$20</f>
        <v>3860.5158801500002</v>
      </c>
      <c r="D15" s="36">
        <f>SUMIFS(СВЦЭМ!$C$39:$C$782,СВЦЭМ!$A$39:$A$782,$A15,СВЦЭМ!$B$39:$B$782,D$11)+'СЕТ СН'!$F$12+СВЦЭМ!$D$10+'СЕТ СН'!$F$5-'СЕТ СН'!$F$20</f>
        <v>3904.9717476200003</v>
      </c>
      <c r="E15" s="36">
        <f>SUMIFS(СВЦЭМ!$C$39:$C$782,СВЦЭМ!$A$39:$A$782,$A15,СВЦЭМ!$B$39:$B$782,E$11)+'СЕТ СН'!$F$12+СВЦЭМ!$D$10+'СЕТ СН'!$F$5-'СЕТ СН'!$F$20</f>
        <v>3918.0004524300002</v>
      </c>
      <c r="F15" s="36">
        <f>SUMIFS(СВЦЭМ!$C$39:$C$782,СВЦЭМ!$A$39:$A$782,$A15,СВЦЭМ!$B$39:$B$782,F$11)+'СЕТ СН'!$F$12+СВЦЭМ!$D$10+'СЕТ СН'!$F$5-'СЕТ СН'!$F$20</f>
        <v>3914.6456624700004</v>
      </c>
      <c r="G15" s="36">
        <f>SUMIFS(СВЦЭМ!$C$39:$C$782,СВЦЭМ!$A$39:$A$782,$A15,СВЦЭМ!$B$39:$B$782,G$11)+'СЕТ СН'!$F$12+СВЦЭМ!$D$10+'СЕТ СН'!$F$5-'СЕТ СН'!$F$20</f>
        <v>3904.7386765800002</v>
      </c>
      <c r="H15" s="36">
        <f>SUMIFS(СВЦЭМ!$C$39:$C$782,СВЦЭМ!$A$39:$A$782,$A15,СВЦЭМ!$B$39:$B$782,H$11)+'СЕТ СН'!$F$12+СВЦЭМ!$D$10+'СЕТ СН'!$F$5-'СЕТ СН'!$F$20</f>
        <v>3850.0996518399998</v>
      </c>
      <c r="I15" s="36">
        <f>SUMIFS(СВЦЭМ!$C$39:$C$782,СВЦЭМ!$A$39:$A$782,$A15,СВЦЭМ!$B$39:$B$782,I$11)+'СЕТ СН'!$F$12+СВЦЭМ!$D$10+'СЕТ СН'!$F$5-'СЕТ СН'!$F$20</f>
        <v>3820.1058659700002</v>
      </c>
      <c r="J15" s="36">
        <f>SUMIFS(СВЦЭМ!$C$39:$C$782,СВЦЭМ!$A$39:$A$782,$A15,СВЦЭМ!$B$39:$B$782,J$11)+'СЕТ СН'!$F$12+СВЦЭМ!$D$10+'СЕТ СН'!$F$5-'СЕТ СН'!$F$20</f>
        <v>3792.9843908000003</v>
      </c>
      <c r="K15" s="36">
        <f>SUMIFS(СВЦЭМ!$C$39:$C$782,СВЦЭМ!$A$39:$A$782,$A15,СВЦЭМ!$B$39:$B$782,K$11)+'СЕТ СН'!$F$12+СВЦЭМ!$D$10+'СЕТ СН'!$F$5-'СЕТ СН'!$F$20</f>
        <v>3807.3475981700003</v>
      </c>
      <c r="L15" s="36">
        <f>SUMIFS(СВЦЭМ!$C$39:$C$782,СВЦЭМ!$A$39:$A$782,$A15,СВЦЭМ!$B$39:$B$782,L$11)+'СЕТ СН'!$F$12+СВЦЭМ!$D$10+'СЕТ СН'!$F$5-'СЕТ СН'!$F$20</f>
        <v>3835.3498974399999</v>
      </c>
      <c r="M15" s="36">
        <f>SUMIFS(СВЦЭМ!$C$39:$C$782,СВЦЭМ!$A$39:$A$782,$A15,СВЦЭМ!$B$39:$B$782,M$11)+'СЕТ СН'!$F$12+СВЦЭМ!$D$10+'СЕТ СН'!$F$5-'СЕТ СН'!$F$20</f>
        <v>3811.47753169</v>
      </c>
      <c r="N15" s="36">
        <f>SUMIFS(СВЦЭМ!$C$39:$C$782,СВЦЭМ!$A$39:$A$782,$A15,СВЦЭМ!$B$39:$B$782,N$11)+'СЕТ СН'!$F$12+СВЦЭМ!$D$10+'СЕТ СН'!$F$5-'СЕТ СН'!$F$20</f>
        <v>3799.6046298299998</v>
      </c>
      <c r="O15" s="36">
        <f>SUMIFS(СВЦЭМ!$C$39:$C$782,СВЦЭМ!$A$39:$A$782,$A15,СВЦЭМ!$B$39:$B$782,O$11)+'СЕТ СН'!$F$12+СВЦЭМ!$D$10+'СЕТ СН'!$F$5-'СЕТ СН'!$F$20</f>
        <v>3824.9253205200002</v>
      </c>
      <c r="P15" s="36">
        <f>SUMIFS(СВЦЭМ!$C$39:$C$782,СВЦЭМ!$A$39:$A$782,$A15,СВЦЭМ!$B$39:$B$782,P$11)+'СЕТ СН'!$F$12+СВЦЭМ!$D$10+'СЕТ СН'!$F$5-'СЕТ СН'!$F$20</f>
        <v>3842.5289241199998</v>
      </c>
      <c r="Q15" s="36">
        <f>SUMIFS(СВЦЭМ!$C$39:$C$782,СВЦЭМ!$A$39:$A$782,$A15,СВЦЭМ!$B$39:$B$782,Q$11)+'СЕТ СН'!$F$12+СВЦЭМ!$D$10+'СЕТ СН'!$F$5-'СЕТ СН'!$F$20</f>
        <v>3872.50183616</v>
      </c>
      <c r="R15" s="36">
        <f>SUMIFS(СВЦЭМ!$C$39:$C$782,СВЦЭМ!$A$39:$A$782,$A15,СВЦЭМ!$B$39:$B$782,R$11)+'СЕТ СН'!$F$12+СВЦЭМ!$D$10+'СЕТ СН'!$F$5-'СЕТ СН'!$F$20</f>
        <v>3856.01634732</v>
      </c>
      <c r="S15" s="36">
        <f>SUMIFS(СВЦЭМ!$C$39:$C$782,СВЦЭМ!$A$39:$A$782,$A15,СВЦЭМ!$B$39:$B$782,S$11)+'СЕТ СН'!$F$12+СВЦЭМ!$D$10+'СЕТ СН'!$F$5-'СЕТ СН'!$F$20</f>
        <v>3828.2885506699999</v>
      </c>
      <c r="T15" s="36">
        <f>SUMIFS(СВЦЭМ!$C$39:$C$782,СВЦЭМ!$A$39:$A$782,$A15,СВЦЭМ!$B$39:$B$782,T$11)+'СЕТ СН'!$F$12+СВЦЭМ!$D$10+'СЕТ СН'!$F$5-'СЕТ СН'!$F$20</f>
        <v>3784.64685667</v>
      </c>
      <c r="U15" s="36">
        <f>SUMIFS(СВЦЭМ!$C$39:$C$782,СВЦЭМ!$A$39:$A$782,$A15,СВЦЭМ!$B$39:$B$782,U$11)+'СЕТ СН'!$F$12+СВЦЭМ!$D$10+'СЕТ СН'!$F$5-'СЕТ СН'!$F$20</f>
        <v>3766.7365807400001</v>
      </c>
      <c r="V15" s="36">
        <f>SUMIFS(СВЦЭМ!$C$39:$C$782,СВЦЭМ!$A$39:$A$782,$A15,СВЦЭМ!$B$39:$B$782,V$11)+'СЕТ СН'!$F$12+СВЦЭМ!$D$10+'СЕТ СН'!$F$5-'СЕТ СН'!$F$20</f>
        <v>3783.77096643</v>
      </c>
      <c r="W15" s="36">
        <f>SUMIFS(СВЦЭМ!$C$39:$C$782,СВЦЭМ!$A$39:$A$782,$A15,СВЦЭМ!$B$39:$B$782,W$11)+'СЕТ СН'!$F$12+СВЦЭМ!$D$10+'СЕТ СН'!$F$5-'СЕТ СН'!$F$20</f>
        <v>3850.9698845399998</v>
      </c>
      <c r="X15" s="36">
        <f>SUMIFS(СВЦЭМ!$C$39:$C$782,СВЦЭМ!$A$39:$A$782,$A15,СВЦЭМ!$B$39:$B$782,X$11)+'СЕТ СН'!$F$12+СВЦЭМ!$D$10+'СЕТ СН'!$F$5-'СЕТ СН'!$F$20</f>
        <v>3771.96090314</v>
      </c>
      <c r="Y15" s="36">
        <f>SUMIFS(СВЦЭМ!$C$39:$C$782,СВЦЭМ!$A$39:$A$782,$A15,СВЦЭМ!$B$39:$B$782,Y$11)+'СЕТ СН'!$F$12+СВЦЭМ!$D$10+'СЕТ СН'!$F$5-'СЕТ СН'!$F$20</f>
        <v>3872.8893305500001</v>
      </c>
    </row>
    <row r="16" spans="1:27" ht="15.75" x14ac:dyDescent="0.2">
      <c r="A16" s="35">
        <f t="shared" si="0"/>
        <v>44656</v>
      </c>
      <c r="B16" s="36">
        <f>SUMIFS(СВЦЭМ!$C$39:$C$782,СВЦЭМ!$A$39:$A$782,$A16,СВЦЭМ!$B$39:$B$782,B$11)+'СЕТ СН'!$F$12+СВЦЭМ!$D$10+'СЕТ СН'!$F$5-'СЕТ СН'!$F$20</f>
        <v>4002.2819261100003</v>
      </c>
      <c r="C16" s="36">
        <f>SUMIFS(СВЦЭМ!$C$39:$C$782,СВЦЭМ!$A$39:$A$782,$A16,СВЦЭМ!$B$39:$B$782,C$11)+'СЕТ СН'!$F$12+СВЦЭМ!$D$10+'СЕТ СН'!$F$5-'СЕТ СН'!$F$20</f>
        <v>3999.35351124</v>
      </c>
      <c r="D16" s="36">
        <f>SUMIFS(СВЦЭМ!$C$39:$C$782,СВЦЭМ!$A$39:$A$782,$A16,СВЦЭМ!$B$39:$B$782,D$11)+'СЕТ СН'!$F$12+СВЦЭМ!$D$10+'СЕТ СН'!$F$5-'СЕТ СН'!$F$20</f>
        <v>3974.2184049300004</v>
      </c>
      <c r="E16" s="36">
        <f>SUMIFS(СВЦЭМ!$C$39:$C$782,СВЦЭМ!$A$39:$A$782,$A16,СВЦЭМ!$B$39:$B$782,E$11)+'СЕТ СН'!$F$12+СВЦЭМ!$D$10+'СЕТ СН'!$F$5-'СЕТ СН'!$F$20</f>
        <v>3958.7046254000002</v>
      </c>
      <c r="F16" s="36">
        <f>SUMIFS(СВЦЭМ!$C$39:$C$782,СВЦЭМ!$A$39:$A$782,$A16,СВЦЭМ!$B$39:$B$782,F$11)+'СЕТ СН'!$F$12+СВЦЭМ!$D$10+'СЕТ СН'!$F$5-'СЕТ СН'!$F$20</f>
        <v>3918.9167369400002</v>
      </c>
      <c r="G16" s="36">
        <f>SUMIFS(СВЦЭМ!$C$39:$C$782,СВЦЭМ!$A$39:$A$782,$A16,СВЦЭМ!$B$39:$B$782,G$11)+'СЕТ СН'!$F$12+СВЦЭМ!$D$10+'СЕТ СН'!$F$5-'СЕТ СН'!$F$20</f>
        <v>3931.99867563</v>
      </c>
      <c r="H16" s="36">
        <f>SUMIFS(СВЦЭМ!$C$39:$C$782,СВЦЭМ!$A$39:$A$782,$A16,СВЦЭМ!$B$39:$B$782,H$11)+'СЕТ СН'!$F$12+СВЦЭМ!$D$10+'СЕТ СН'!$F$5-'СЕТ СН'!$F$20</f>
        <v>3893.7648805099998</v>
      </c>
      <c r="I16" s="36">
        <f>SUMIFS(СВЦЭМ!$C$39:$C$782,СВЦЭМ!$A$39:$A$782,$A16,СВЦЭМ!$B$39:$B$782,I$11)+'СЕТ СН'!$F$12+СВЦЭМ!$D$10+'СЕТ СН'!$F$5-'СЕТ СН'!$F$20</f>
        <v>3745.2389340999998</v>
      </c>
      <c r="J16" s="36">
        <f>SUMIFS(СВЦЭМ!$C$39:$C$782,СВЦЭМ!$A$39:$A$782,$A16,СВЦЭМ!$B$39:$B$782,J$11)+'СЕТ СН'!$F$12+СВЦЭМ!$D$10+'СЕТ СН'!$F$5-'СЕТ СН'!$F$20</f>
        <v>3657.7649621700002</v>
      </c>
      <c r="K16" s="36">
        <f>SUMIFS(СВЦЭМ!$C$39:$C$782,СВЦЭМ!$A$39:$A$782,$A16,СВЦЭМ!$B$39:$B$782,K$11)+'СЕТ СН'!$F$12+СВЦЭМ!$D$10+'СЕТ СН'!$F$5-'СЕТ СН'!$F$20</f>
        <v>3666.7776947299999</v>
      </c>
      <c r="L16" s="36">
        <f>SUMIFS(СВЦЭМ!$C$39:$C$782,СВЦЭМ!$A$39:$A$782,$A16,СВЦЭМ!$B$39:$B$782,L$11)+'СЕТ СН'!$F$12+СВЦЭМ!$D$10+'СЕТ СН'!$F$5-'СЕТ СН'!$F$20</f>
        <v>3697.1352161900004</v>
      </c>
      <c r="M16" s="36">
        <f>SUMIFS(СВЦЭМ!$C$39:$C$782,СВЦЭМ!$A$39:$A$782,$A16,СВЦЭМ!$B$39:$B$782,M$11)+'СЕТ СН'!$F$12+СВЦЭМ!$D$10+'СЕТ СН'!$F$5-'СЕТ СН'!$F$20</f>
        <v>3783.3213765400001</v>
      </c>
      <c r="N16" s="36">
        <f>SUMIFS(СВЦЭМ!$C$39:$C$782,СВЦЭМ!$A$39:$A$782,$A16,СВЦЭМ!$B$39:$B$782,N$11)+'СЕТ СН'!$F$12+СВЦЭМ!$D$10+'СЕТ СН'!$F$5-'СЕТ СН'!$F$20</f>
        <v>3876.2703875500001</v>
      </c>
      <c r="O16" s="36">
        <f>SUMIFS(СВЦЭМ!$C$39:$C$782,СВЦЭМ!$A$39:$A$782,$A16,СВЦЭМ!$B$39:$B$782,O$11)+'СЕТ СН'!$F$12+СВЦЭМ!$D$10+'СЕТ СН'!$F$5-'СЕТ СН'!$F$20</f>
        <v>3951.28947608</v>
      </c>
      <c r="P16" s="36">
        <f>SUMIFS(СВЦЭМ!$C$39:$C$782,СВЦЭМ!$A$39:$A$782,$A16,СВЦЭМ!$B$39:$B$782,P$11)+'СЕТ СН'!$F$12+СВЦЭМ!$D$10+'СЕТ СН'!$F$5-'СЕТ СН'!$F$20</f>
        <v>3958.4218295400001</v>
      </c>
      <c r="Q16" s="36">
        <f>SUMIFS(СВЦЭМ!$C$39:$C$782,СВЦЭМ!$A$39:$A$782,$A16,СВЦЭМ!$B$39:$B$782,Q$11)+'СЕТ СН'!$F$12+СВЦЭМ!$D$10+'СЕТ СН'!$F$5-'СЕТ СН'!$F$20</f>
        <v>3919.6464591499998</v>
      </c>
      <c r="R16" s="36">
        <f>SUMIFS(СВЦЭМ!$C$39:$C$782,СВЦЭМ!$A$39:$A$782,$A16,СВЦЭМ!$B$39:$B$782,R$11)+'СЕТ СН'!$F$12+СВЦЭМ!$D$10+'СЕТ СН'!$F$5-'СЕТ СН'!$F$20</f>
        <v>3790.23378164</v>
      </c>
      <c r="S16" s="36">
        <f>SUMIFS(СВЦЭМ!$C$39:$C$782,СВЦЭМ!$A$39:$A$782,$A16,СВЦЭМ!$B$39:$B$782,S$11)+'СЕТ СН'!$F$12+СВЦЭМ!$D$10+'СЕТ СН'!$F$5-'СЕТ СН'!$F$20</f>
        <v>3701.4595481200004</v>
      </c>
      <c r="T16" s="36">
        <f>SUMIFS(СВЦЭМ!$C$39:$C$782,СВЦЭМ!$A$39:$A$782,$A16,СВЦЭМ!$B$39:$B$782,T$11)+'СЕТ СН'!$F$12+СВЦЭМ!$D$10+'СЕТ СН'!$F$5-'СЕТ СН'!$F$20</f>
        <v>3608.4716814100002</v>
      </c>
      <c r="U16" s="36">
        <f>SUMIFS(СВЦЭМ!$C$39:$C$782,СВЦЭМ!$A$39:$A$782,$A16,СВЦЭМ!$B$39:$B$782,U$11)+'СЕТ СН'!$F$12+СВЦЭМ!$D$10+'СЕТ СН'!$F$5-'СЕТ СН'!$F$20</f>
        <v>3587.8718522600002</v>
      </c>
      <c r="V16" s="36">
        <f>SUMIFS(СВЦЭМ!$C$39:$C$782,СВЦЭМ!$A$39:$A$782,$A16,СВЦЭМ!$B$39:$B$782,V$11)+'СЕТ СН'!$F$12+СВЦЭМ!$D$10+'СЕТ СН'!$F$5-'СЕТ СН'!$F$20</f>
        <v>3579.6587908199999</v>
      </c>
      <c r="W16" s="36">
        <f>SUMIFS(СВЦЭМ!$C$39:$C$782,СВЦЭМ!$A$39:$A$782,$A16,СВЦЭМ!$B$39:$B$782,W$11)+'СЕТ СН'!$F$12+СВЦЭМ!$D$10+'СЕТ СН'!$F$5-'СЕТ СН'!$F$20</f>
        <v>3568.5687934300004</v>
      </c>
      <c r="X16" s="36">
        <f>SUMIFS(СВЦЭМ!$C$39:$C$782,СВЦЭМ!$A$39:$A$782,$A16,СВЦЭМ!$B$39:$B$782,X$11)+'СЕТ СН'!$F$12+СВЦЭМ!$D$10+'СЕТ СН'!$F$5-'СЕТ СН'!$F$20</f>
        <v>3596.62377681</v>
      </c>
      <c r="Y16" s="36">
        <f>SUMIFS(СВЦЭМ!$C$39:$C$782,СВЦЭМ!$A$39:$A$782,$A16,СВЦЭМ!$B$39:$B$782,Y$11)+'СЕТ СН'!$F$12+СВЦЭМ!$D$10+'СЕТ СН'!$F$5-'СЕТ СН'!$F$20</f>
        <v>3630.58259559</v>
      </c>
    </row>
    <row r="17" spans="1:25" ht="15.75" x14ac:dyDescent="0.2">
      <c r="A17" s="35">
        <f t="shared" si="0"/>
        <v>44657</v>
      </c>
      <c r="B17" s="36">
        <f>SUMIFS(СВЦЭМ!$C$39:$C$782,СВЦЭМ!$A$39:$A$782,$A17,СВЦЭМ!$B$39:$B$782,B$11)+'СЕТ СН'!$F$12+СВЦЭМ!$D$10+'СЕТ СН'!$F$5-'СЕТ СН'!$F$20</f>
        <v>3972.3179498500003</v>
      </c>
      <c r="C17" s="36">
        <f>SUMIFS(СВЦЭМ!$C$39:$C$782,СВЦЭМ!$A$39:$A$782,$A17,СВЦЭМ!$B$39:$B$782,C$11)+'СЕТ СН'!$F$12+СВЦЭМ!$D$10+'СЕТ СН'!$F$5-'СЕТ СН'!$F$20</f>
        <v>3961.1285143300001</v>
      </c>
      <c r="D17" s="36">
        <f>SUMIFS(СВЦЭМ!$C$39:$C$782,СВЦЭМ!$A$39:$A$782,$A17,СВЦЭМ!$B$39:$B$782,D$11)+'СЕТ СН'!$F$12+СВЦЭМ!$D$10+'СЕТ СН'!$F$5-'СЕТ СН'!$F$20</f>
        <v>3967.97895565</v>
      </c>
      <c r="E17" s="36">
        <f>SUMIFS(СВЦЭМ!$C$39:$C$782,СВЦЭМ!$A$39:$A$782,$A17,СВЦЭМ!$B$39:$B$782,E$11)+'СЕТ СН'!$F$12+СВЦЭМ!$D$10+'СЕТ СН'!$F$5-'СЕТ СН'!$F$20</f>
        <v>3970.1156239399998</v>
      </c>
      <c r="F17" s="36">
        <f>SUMIFS(СВЦЭМ!$C$39:$C$782,СВЦЭМ!$A$39:$A$782,$A17,СВЦЭМ!$B$39:$B$782,F$11)+'СЕТ СН'!$F$12+СВЦЭМ!$D$10+'СЕТ СН'!$F$5-'СЕТ СН'!$F$20</f>
        <v>3955.8515173000001</v>
      </c>
      <c r="G17" s="36">
        <f>SUMIFS(СВЦЭМ!$C$39:$C$782,СВЦЭМ!$A$39:$A$782,$A17,СВЦЭМ!$B$39:$B$782,G$11)+'СЕТ СН'!$F$12+СВЦЭМ!$D$10+'СЕТ СН'!$F$5-'СЕТ СН'!$F$20</f>
        <v>3940.3786285000001</v>
      </c>
      <c r="H17" s="36">
        <f>SUMIFS(СВЦЭМ!$C$39:$C$782,СВЦЭМ!$A$39:$A$782,$A17,СВЦЭМ!$B$39:$B$782,H$11)+'СЕТ СН'!$F$12+СВЦЭМ!$D$10+'СЕТ СН'!$F$5-'СЕТ СН'!$F$20</f>
        <v>3876.7200736</v>
      </c>
      <c r="I17" s="36">
        <f>SUMIFS(СВЦЭМ!$C$39:$C$782,СВЦЭМ!$A$39:$A$782,$A17,СВЦЭМ!$B$39:$B$782,I$11)+'СЕТ СН'!$F$12+СВЦЭМ!$D$10+'СЕТ СН'!$F$5-'СЕТ СН'!$F$20</f>
        <v>3837.7840354199998</v>
      </c>
      <c r="J17" s="36">
        <f>SUMIFS(СВЦЭМ!$C$39:$C$782,СВЦЭМ!$A$39:$A$782,$A17,СВЦЭМ!$B$39:$B$782,J$11)+'СЕТ СН'!$F$12+СВЦЭМ!$D$10+'СЕТ СН'!$F$5-'СЕТ СН'!$F$20</f>
        <v>3866.56318551</v>
      </c>
      <c r="K17" s="36">
        <f>SUMIFS(СВЦЭМ!$C$39:$C$782,СВЦЭМ!$A$39:$A$782,$A17,СВЦЭМ!$B$39:$B$782,K$11)+'СЕТ СН'!$F$12+СВЦЭМ!$D$10+'СЕТ СН'!$F$5-'СЕТ СН'!$F$20</f>
        <v>3878.6809276499998</v>
      </c>
      <c r="L17" s="36">
        <f>SUMIFS(СВЦЭМ!$C$39:$C$782,СВЦЭМ!$A$39:$A$782,$A17,СВЦЭМ!$B$39:$B$782,L$11)+'СЕТ СН'!$F$12+СВЦЭМ!$D$10+'СЕТ СН'!$F$5-'СЕТ СН'!$F$20</f>
        <v>3905.8480926399998</v>
      </c>
      <c r="M17" s="36">
        <f>SUMIFS(СВЦЭМ!$C$39:$C$782,СВЦЭМ!$A$39:$A$782,$A17,СВЦЭМ!$B$39:$B$782,M$11)+'СЕТ СН'!$F$12+СВЦЭМ!$D$10+'СЕТ СН'!$F$5-'СЕТ СН'!$F$20</f>
        <v>3895.2117362200001</v>
      </c>
      <c r="N17" s="36">
        <f>SUMIFS(СВЦЭМ!$C$39:$C$782,СВЦЭМ!$A$39:$A$782,$A17,СВЦЭМ!$B$39:$B$782,N$11)+'СЕТ СН'!$F$12+СВЦЭМ!$D$10+'СЕТ СН'!$F$5-'СЕТ СН'!$F$20</f>
        <v>3870.6021917500002</v>
      </c>
      <c r="O17" s="36">
        <f>SUMIFS(СВЦЭМ!$C$39:$C$782,СВЦЭМ!$A$39:$A$782,$A17,СВЦЭМ!$B$39:$B$782,O$11)+'СЕТ СН'!$F$12+СВЦЭМ!$D$10+'СЕТ СН'!$F$5-'СЕТ СН'!$F$20</f>
        <v>3948.8209687899998</v>
      </c>
      <c r="P17" s="36">
        <f>SUMIFS(СВЦЭМ!$C$39:$C$782,СВЦЭМ!$A$39:$A$782,$A17,СВЦЭМ!$B$39:$B$782,P$11)+'СЕТ СН'!$F$12+СВЦЭМ!$D$10+'СЕТ СН'!$F$5-'СЕТ СН'!$F$20</f>
        <v>3950.9552460899999</v>
      </c>
      <c r="Q17" s="36">
        <f>SUMIFS(СВЦЭМ!$C$39:$C$782,СВЦЭМ!$A$39:$A$782,$A17,СВЦЭМ!$B$39:$B$782,Q$11)+'СЕТ СН'!$F$12+СВЦЭМ!$D$10+'СЕТ СН'!$F$5-'СЕТ СН'!$F$20</f>
        <v>3934.3021840800002</v>
      </c>
      <c r="R17" s="36">
        <f>SUMIFS(СВЦЭМ!$C$39:$C$782,СВЦЭМ!$A$39:$A$782,$A17,СВЦЭМ!$B$39:$B$782,R$11)+'СЕТ СН'!$F$12+СВЦЭМ!$D$10+'СЕТ СН'!$F$5-'СЕТ СН'!$F$20</f>
        <v>3900.1085787700003</v>
      </c>
      <c r="S17" s="36">
        <f>SUMIFS(СВЦЭМ!$C$39:$C$782,СВЦЭМ!$A$39:$A$782,$A17,СВЦЭМ!$B$39:$B$782,S$11)+'СЕТ СН'!$F$12+СВЦЭМ!$D$10+'СЕТ СН'!$F$5-'СЕТ СН'!$F$20</f>
        <v>3895.0577164799997</v>
      </c>
      <c r="T17" s="36">
        <f>SUMIFS(СВЦЭМ!$C$39:$C$782,СВЦЭМ!$A$39:$A$782,$A17,СВЦЭМ!$B$39:$B$782,T$11)+'СЕТ СН'!$F$12+СВЦЭМ!$D$10+'СЕТ СН'!$F$5-'СЕТ СН'!$F$20</f>
        <v>3928.7486048800001</v>
      </c>
      <c r="U17" s="36">
        <f>SUMIFS(СВЦЭМ!$C$39:$C$782,СВЦЭМ!$A$39:$A$782,$A17,СВЦЭМ!$B$39:$B$782,U$11)+'СЕТ СН'!$F$12+СВЦЭМ!$D$10+'СЕТ СН'!$F$5-'СЕТ СН'!$F$20</f>
        <v>3867.0390801600001</v>
      </c>
      <c r="V17" s="36">
        <f>SUMIFS(СВЦЭМ!$C$39:$C$782,СВЦЭМ!$A$39:$A$782,$A17,СВЦЭМ!$B$39:$B$782,V$11)+'СЕТ СН'!$F$12+СВЦЭМ!$D$10+'СЕТ СН'!$F$5-'СЕТ СН'!$F$20</f>
        <v>3833.4098179900002</v>
      </c>
      <c r="W17" s="36">
        <f>SUMIFS(СВЦЭМ!$C$39:$C$782,СВЦЭМ!$A$39:$A$782,$A17,СВЦЭМ!$B$39:$B$782,W$11)+'СЕТ СН'!$F$12+СВЦЭМ!$D$10+'СЕТ СН'!$F$5-'СЕТ СН'!$F$20</f>
        <v>3816.7039282800001</v>
      </c>
      <c r="X17" s="36">
        <f>SUMIFS(СВЦЭМ!$C$39:$C$782,СВЦЭМ!$A$39:$A$782,$A17,СВЦЭМ!$B$39:$B$782,X$11)+'СЕТ СН'!$F$12+СВЦЭМ!$D$10+'СЕТ СН'!$F$5-'СЕТ СН'!$F$20</f>
        <v>3852.1888828299998</v>
      </c>
      <c r="Y17" s="36">
        <f>SUMIFS(СВЦЭМ!$C$39:$C$782,СВЦЭМ!$A$39:$A$782,$A17,СВЦЭМ!$B$39:$B$782,Y$11)+'СЕТ СН'!$F$12+СВЦЭМ!$D$10+'СЕТ СН'!$F$5-'СЕТ СН'!$F$20</f>
        <v>3917.63135612</v>
      </c>
    </row>
    <row r="18" spans="1:25" ht="15.75" x14ac:dyDescent="0.2">
      <c r="A18" s="35">
        <f t="shared" si="0"/>
        <v>44658</v>
      </c>
      <c r="B18" s="36">
        <f>SUMIFS(СВЦЭМ!$C$39:$C$782,СВЦЭМ!$A$39:$A$782,$A18,СВЦЭМ!$B$39:$B$782,B$11)+'СЕТ СН'!$F$12+СВЦЭМ!$D$10+'СЕТ СН'!$F$5-'СЕТ СН'!$F$20</f>
        <v>3947.1116079800004</v>
      </c>
      <c r="C18" s="36">
        <f>SUMIFS(СВЦЭМ!$C$39:$C$782,СВЦЭМ!$A$39:$A$782,$A18,СВЦЭМ!$B$39:$B$782,C$11)+'СЕТ СН'!$F$12+СВЦЭМ!$D$10+'СЕТ СН'!$F$5-'СЕТ СН'!$F$20</f>
        <v>3945.7647345</v>
      </c>
      <c r="D18" s="36">
        <f>SUMIFS(СВЦЭМ!$C$39:$C$782,СВЦЭМ!$A$39:$A$782,$A18,СВЦЭМ!$B$39:$B$782,D$11)+'СЕТ СН'!$F$12+СВЦЭМ!$D$10+'СЕТ СН'!$F$5-'СЕТ СН'!$F$20</f>
        <v>3882.2882700099999</v>
      </c>
      <c r="E18" s="36">
        <f>SUMIFS(СВЦЭМ!$C$39:$C$782,СВЦЭМ!$A$39:$A$782,$A18,СВЦЭМ!$B$39:$B$782,E$11)+'СЕТ СН'!$F$12+СВЦЭМ!$D$10+'СЕТ СН'!$F$5-'СЕТ СН'!$F$20</f>
        <v>3845.9330519599998</v>
      </c>
      <c r="F18" s="36">
        <f>SUMIFS(СВЦЭМ!$C$39:$C$782,СВЦЭМ!$A$39:$A$782,$A18,СВЦЭМ!$B$39:$B$782,F$11)+'СЕТ СН'!$F$12+СВЦЭМ!$D$10+'СЕТ СН'!$F$5-'СЕТ СН'!$F$20</f>
        <v>3855.6428128400003</v>
      </c>
      <c r="G18" s="36">
        <f>SUMIFS(СВЦЭМ!$C$39:$C$782,СВЦЭМ!$A$39:$A$782,$A18,СВЦЭМ!$B$39:$B$782,G$11)+'СЕТ СН'!$F$12+СВЦЭМ!$D$10+'СЕТ СН'!$F$5-'СЕТ СН'!$F$20</f>
        <v>3869.6554633400001</v>
      </c>
      <c r="H18" s="36">
        <f>SUMIFS(СВЦЭМ!$C$39:$C$782,СВЦЭМ!$A$39:$A$782,$A18,СВЦЭМ!$B$39:$B$782,H$11)+'СЕТ СН'!$F$12+СВЦЭМ!$D$10+'СЕТ СН'!$F$5-'СЕТ СН'!$F$20</f>
        <v>3857.32928967</v>
      </c>
      <c r="I18" s="36">
        <f>SUMIFS(СВЦЭМ!$C$39:$C$782,СВЦЭМ!$A$39:$A$782,$A18,СВЦЭМ!$B$39:$B$782,I$11)+'СЕТ СН'!$F$12+СВЦЭМ!$D$10+'СЕТ СН'!$F$5-'СЕТ СН'!$F$20</f>
        <v>3842.6709209800001</v>
      </c>
      <c r="J18" s="36">
        <f>SUMIFS(СВЦЭМ!$C$39:$C$782,СВЦЭМ!$A$39:$A$782,$A18,СВЦЭМ!$B$39:$B$782,J$11)+'СЕТ СН'!$F$12+СВЦЭМ!$D$10+'СЕТ СН'!$F$5-'СЕТ СН'!$F$20</f>
        <v>3848.2414921999998</v>
      </c>
      <c r="K18" s="36">
        <f>SUMIFS(СВЦЭМ!$C$39:$C$782,СВЦЭМ!$A$39:$A$782,$A18,СВЦЭМ!$B$39:$B$782,K$11)+'СЕТ СН'!$F$12+СВЦЭМ!$D$10+'СЕТ СН'!$F$5-'СЕТ СН'!$F$20</f>
        <v>3858.1897044900002</v>
      </c>
      <c r="L18" s="36">
        <f>SUMIFS(СВЦЭМ!$C$39:$C$782,СВЦЭМ!$A$39:$A$782,$A18,СВЦЭМ!$B$39:$B$782,L$11)+'СЕТ СН'!$F$12+СВЦЭМ!$D$10+'СЕТ СН'!$F$5-'СЕТ СН'!$F$20</f>
        <v>3825.5929119900002</v>
      </c>
      <c r="M18" s="36">
        <f>SUMIFS(СВЦЭМ!$C$39:$C$782,СВЦЭМ!$A$39:$A$782,$A18,СВЦЭМ!$B$39:$B$782,M$11)+'СЕТ СН'!$F$12+СВЦЭМ!$D$10+'СЕТ СН'!$F$5-'СЕТ СН'!$F$20</f>
        <v>3842.63215593</v>
      </c>
      <c r="N18" s="36">
        <f>SUMIFS(СВЦЭМ!$C$39:$C$782,СВЦЭМ!$A$39:$A$782,$A18,СВЦЭМ!$B$39:$B$782,N$11)+'СЕТ СН'!$F$12+СВЦЭМ!$D$10+'СЕТ СН'!$F$5-'СЕТ СН'!$F$20</f>
        <v>3794.0016568600004</v>
      </c>
      <c r="O18" s="36">
        <f>SUMIFS(СВЦЭМ!$C$39:$C$782,СВЦЭМ!$A$39:$A$782,$A18,СВЦЭМ!$B$39:$B$782,O$11)+'СЕТ СН'!$F$12+СВЦЭМ!$D$10+'СЕТ СН'!$F$5-'СЕТ СН'!$F$20</f>
        <v>3766.8544263600002</v>
      </c>
      <c r="P18" s="36">
        <f>SUMIFS(СВЦЭМ!$C$39:$C$782,СВЦЭМ!$A$39:$A$782,$A18,СВЦЭМ!$B$39:$B$782,P$11)+'СЕТ СН'!$F$12+СВЦЭМ!$D$10+'СЕТ СН'!$F$5-'СЕТ СН'!$F$20</f>
        <v>3740.6378804599999</v>
      </c>
      <c r="Q18" s="36">
        <f>SUMIFS(СВЦЭМ!$C$39:$C$782,СВЦЭМ!$A$39:$A$782,$A18,СВЦЭМ!$B$39:$B$782,Q$11)+'СЕТ СН'!$F$12+СВЦЭМ!$D$10+'СЕТ СН'!$F$5-'СЕТ СН'!$F$20</f>
        <v>3751.4967555499998</v>
      </c>
      <c r="R18" s="36">
        <f>SUMIFS(СВЦЭМ!$C$39:$C$782,СВЦЭМ!$A$39:$A$782,$A18,СВЦЭМ!$B$39:$B$782,R$11)+'СЕТ СН'!$F$12+СВЦЭМ!$D$10+'СЕТ СН'!$F$5-'СЕТ СН'!$F$20</f>
        <v>3817.4583529800002</v>
      </c>
      <c r="S18" s="36">
        <f>SUMIFS(СВЦЭМ!$C$39:$C$782,СВЦЭМ!$A$39:$A$782,$A18,СВЦЭМ!$B$39:$B$782,S$11)+'СЕТ СН'!$F$12+СВЦЭМ!$D$10+'СЕТ СН'!$F$5-'СЕТ СН'!$F$20</f>
        <v>3811.1816884199998</v>
      </c>
      <c r="T18" s="36">
        <f>SUMIFS(СВЦЭМ!$C$39:$C$782,СВЦЭМ!$A$39:$A$782,$A18,СВЦЭМ!$B$39:$B$782,T$11)+'СЕТ СН'!$F$12+СВЦЭМ!$D$10+'СЕТ СН'!$F$5-'СЕТ СН'!$F$20</f>
        <v>3795.6449000900002</v>
      </c>
      <c r="U18" s="36">
        <f>SUMIFS(СВЦЭМ!$C$39:$C$782,СВЦЭМ!$A$39:$A$782,$A18,СВЦЭМ!$B$39:$B$782,U$11)+'СЕТ СН'!$F$12+СВЦЭМ!$D$10+'СЕТ СН'!$F$5-'СЕТ СН'!$F$20</f>
        <v>3793.7634645799999</v>
      </c>
      <c r="V18" s="36">
        <f>SUMIFS(СВЦЭМ!$C$39:$C$782,СВЦЭМ!$A$39:$A$782,$A18,СВЦЭМ!$B$39:$B$782,V$11)+'СЕТ СН'!$F$12+СВЦЭМ!$D$10+'СЕТ СН'!$F$5-'СЕТ СН'!$F$20</f>
        <v>3785.73174548</v>
      </c>
      <c r="W18" s="36">
        <f>SUMIFS(СВЦЭМ!$C$39:$C$782,СВЦЭМ!$A$39:$A$782,$A18,СВЦЭМ!$B$39:$B$782,W$11)+'СЕТ СН'!$F$12+СВЦЭМ!$D$10+'СЕТ СН'!$F$5-'СЕТ СН'!$F$20</f>
        <v>3776.1693415500004</v>
      </c>
      <c r="X18" s="36">
        <f>SUMIFS(СВЦЭМ!$C$39:$C$782,СВЦЭМ!$A$39:$A$782,$A18,СВЦЭМ!$B$39:$B$782,X$11)+'СЕТ СН'!$F$12+СВЦЭМ!$D$10+'СЕТ СН'!$F$5-'СЕТ СН'!$F$20</f>
        <v>3851.7039947000003</v>
      </c>
      <c r="Y18" s="36">
        <f>SUMIFS(СВЦЭМ!$C$39:$C$782,СВЦЭМ!$A$39:$A$782,$A18,СВЦЭМ!$B$39:$B$782,Y$11)+'СЕТ СН'!$F$12+СВЦЭМ!$D$10+'СЕТ СН'!$F$5-'СЕТ СН'!$F$20</f>
        <v>3883.8664678</v>
      </c>
    </row>
    <row r="19" spans="1:25" ht="15.75" x14ac:dyDescent="0.2">
      <c r="A19" s="35">
        <f t="shared" si="0"/>
        <v>44659</v>
      </c>
      <c r="B19" s="36">
        <f>SUMIFS(СВЦЭМ!$C$39:$C$782,СВЦЭМ!$A$39:$A$782,$A19,СВЦЭМ!$B$39:$B$782,B$11)+'СЕТ СН'!$F$12+СВЦЭМ!$D$10+'СЕТ СН'!$F$5-'СЕТ СН'!$F$20</f>
        <v>3770.5819642300003</v>
      </c>
      <c r="C19" s="36">
        <f>SUMIFS(СВЦЭМ!$C$39:$C$782,СВЦЭМ!$A$39:$A$782,$A19,СВЦЭМ!$B$39:$B$782,C$11)+'СЕТ СН'!$F$12+СВЦЭМ!$D$10+'СЕТ СН'!$F$5-'СЕТ СН'!$F$20</f>
        <v>3764.2825595599998</v>
      </c>
      <c r="D19" s="36">
        <f>SUMIFS(СВЦЭМ!$C$39:$C$782,СВЦЭМ!$A$39:$A$782,$A19,СВЦЭМ!$B$39:$B$782,D$11)+'СЕТ СН'!$F$12+СВЦЭМ!$D$10+'СЕТ СН'!$F$5-'СЕТ СН'!$F$20</f>
        <v>3785.4700907699998</v>
      </c>
      <c r="E19" s="36">
        <f>SUMIFS(СВЦЭМ!$C$39:$C$782,СВЦЭМ!$A$39:$A$782,$A19,СВЦЭМ!$B$39:$B$782,E$11)+'СЕТ СН'!$F$12+СВЦЭМ!$D$10+'СЕТ СН'!$F$5-'СЕТ СН'!$F$20</f>
        <v>3826.5670121800003</v>
      </c>
      <c r="F19" s="36">
        <f>SUMIFS(СВЦЭМ!$C$39:$C$782,СВЦЭМ!$A$39:$A$782,$A19,СВЦЭМ!$B$39:$B$782,F$11)+'СЕТ СН'!$F$12+СВЦЭМ!$D$10+'СЕТ СН'!$F$5-'СЕТ СН'!$F$20</f>
        <v>3824.0999800999998</v>
      </c>
      <c r="G19" s="36">
        <f>SUMIFS(СВЦЭМ!$C$39:$C$782,СВЦЭМ!$A$39:$A$782,$A19,СВЦЭМ!$B$39:$B$782,G$11)+'СЕТ СН'!$F$12+СВЦЭМ!$D$10+'СЕТ СН'!$F$5-'СЕТ СН'!$F$20</f>
        <v>3805.6427844700002</v>
      </c>
      <c r="H19" s="36">
        <f>SUMIFS(СВЦЭМ!$C$39:$C$782,СВЦЭМ!$A$39:$A$782,$A19,СВЦЭМ!$B$39:$B$782,H$11)+'СЕТ СН'!$F$12+СВЦЭМ!$D$10+'СЕТ СН'!$F$5-'СЕТ СН'!$F$20</f>
        <v>3748.6024374099998</v>
      </c>
      <c r="I19" s="36">
        <f>SUMIFS(СВЦЭМ!$C$39:$C$782,СВЦЭМ!$A$39:$A$782,$A19,СВЦЭМ!$B$39:$B$782,I$11)+'СЕТ СН'!$F$12+СВЦЭМ!$D$10+'СЕТ СН'!$F$5-'СЕТ СН'!$F$20</f>
        <v>3715.2559961699999</v>
      </c>
      <c r="J19" s="36">
        <f>SUMIFS(СВЦЭМ!$C$39:$C$782,СВЦЭМ!$A$39:$A$782,$A19,СВЦЭМ!$B$39:$B$782,J$11)+'СЕТ СН'!$F$12+СВЦЭМ!$D$10+'СЕТ СН'!$F$5-'СЕТ СН'!$F$20</f>
        <v>3722.7052631699999</v>
      </c>
      <c r="K19" s="36">
        <f>SUMIFS(СВЦЭМ!$C$39:$C$782,СВЦЭМ!$A$39:$A$782,$A19,СВЦЭМ!$B$39:$B$782,K$11)+'СЕТ СН'!$F$12+СВЦЭМ!$D$10+'СЕТ СН'!$F$5-'СЕТ СН'!$F$20</f>
        <v>3723.75472846</v>
      </c>
      <c r="L19" s="36">
        <f>SUMIFS(СВЦЭМ!$C$39:$C$782,СВЦЭМ!$A$39:$A$782,$A19,СВЦЭМ!$B$39:$B$782,L$11)+'СЕТ СН'!$F$12+СВЦЭМ!$D$10+'СЕТ СН'!$F$5-'СЕТ СН'!$F$20</f>
        <v>3726.1148137500004</v>
      </c>
      <c r="M19" s="36">
        <f>SUMIFS(СВЦЭМ!$C$39:$C$782,СВЦЭМ!$A$39:$A$782,$A19,СВЦЭМ!$B$39:$B$782,M$11)+'СЕТ СН'!$F$12+СВЦЭМ!$D$10+'СЕТ СН'!$F$5-'СЕТ СН'!$F$20</f>
        <v>3718.4605321200002</v>
      </c>
      <c r="N19" s="36">
        <f>SUMIFS(СВЦЭМ!$C$39:$C$782,СВЦЭМ!$A$39:$A$782,$A19,СВЦЭМ!$B$39:$B$782,N$11)+'СЕТ СН'!$F$12+СВЦЭМ!$D$10+'СЕТ СН'!$F$5-'СЕТ СН'!$F$20</f>
        <v>3717.2792520100002</v>
      </c>
      <c r="O19" s="36">
        <f>SUMIFS(СВЦЭМ!$C$39:$C$782,СВЦЭМ!$A$39:$A$782,$A19,СВЦЭМ!$B$39:$B$782,O$11)+'СЕТ СН'!$F$12+СВЦЭМ!$D$10+'СЕТ СН'!$F$5-'СЕТ СН'!$F$20</f>
        <v>3767.1247886900001</v>
      </c>
      <c r="P19" s="36">
        <f>SUMIFS(СВЦЭМ!$C$39:$C$782,СВЦЭМ!$A$39:$A$782,$A19,СВЦЭМ!$B$39:$B$782,P$11)+'СЕТ СН'!$F$12+СВЦЭМ!$D$10+'СЕТ СН'!$F$5-'СЕТ СН'!$F$20</f>
        <v>3795.1224680200003</v>
      </c>
      <c r="Q19" s="36">
        <f>SUMIFS(СВЦЭМ!$C$39:$C$782,СВЦЭМ!$A$39:$A$782,$A19,СВЦЭМ!$B$39:$B$782,Q$11)+'СЕТ СН'!$F$12+СВЦЭМ!$D$10+'СЕТ СН'!$F$5-'СЕТ СН'!$F$20</f>
        <v>3799.7808138199998</v>
      </c>
      <c r="R19" s="36">
        <f>SUMIFS(СВЦЭМ!$C$39:$C$782,СВЦЭМ!$A$39:$A$782,$A19,СВЦЭМ!$B$39:$B$782,R$11)+'СЕТ СН'!$F$12+СВЦЭМ!$D$10+'СЕТ СН'!$F$5-'СЕТ СН'!$F$20</f>
        <v>3794.2876467800002</v>
      </c>
      <c r="S19" s="36">
        <f>SUMIFS(СВЦЭМ!$C$39:$C$782,СВЦЭМ!$A$39:$A$782,$A19,СВЦЭМ!$B$39:$B$782,S$11)+'СЕТ СН'!$F$12+СВЦЭМ!$D$10+'СЕТ СН'!$F$5-'СЕТ СН'!$F$20</f>
        <v>3795.8215565199998</v>
      </c>
      <c r="T19" s="36">
        <f>SUMIFS(СВЦЭМ!$C$39:$C$782,СВЦЭМ!$A$39:$A$782,$A19,СВЦЭМ!$B$39:$B$782,T$11)+'СЕТ СН'!$F$12+СВЦЭМ!$D$10+'СЕТ СН'!$F$5-'СЕТ СН'!$F$20</f>
        <v>3768.8814680300002</v>
      </c>
      <c r="U19" s="36">
        <f>SUMIFS(СВЦЭМ!$C$39:$C$782,СВЦЭМ!$A$39:$A$782,$A19,СВЦЭМ!$B$39:$B$782,U$11)+'СЕТ СН'!$F$12+СВЦЭМ!$D$10+'СЕТ СН'!$F$5-'СЕТ СН'!$F$20</f>
        <v>3731.9848113899998</v>
      </c>
      <c r="V19" s="36">
        <f>SUMIFS(СВЦЭМ!$C$39:$C$782,СВЦЭМ!$A$39:$A$782,$A19,СВЦЭМ!$B$39:$B$782,V$11)+'СЕТ СН'!$F$12+СВЦЭМ!$D$10+'СЕТ СН'!$F$5-'СЕТ СН'!$F$20</f>
        <v>3740.8657345000001</v>
      </c>
      <c r="W19" s="36">
        <f>SUMIFS(СВЦЭМ!$C$39:$C$782,СВЦЭМ!$A$39:$A$782,$A19,СВЦЭМ!$B$39:$B$782,W$11)+'СЕТ СН'!$F$12+СВЦЭМ!$D$10+'СЕТ СН'!$F$5-'СЕТ СН'!$F$20</f>
        <v>3730.02416907</v>
      </c>
      <c r="X19" s="36">
        <f>SUMIFS(СВЦЭМ!$C$39:$C$782,СВЦЭМ!$A$39:$A$782,$A19,СВЦЭМ!$B$39:$B$782,X$11)+'СЕТ СН'!$F$12+СВЦЭМ!$D$10+'СЕТ СН'!$F$5-'СЕТ СН'!$F$20</f>
        <v>3762.67561019</v>
      </c>
      <c r="Y19" s="36">
        <f>SUMIFS(СВЦЭМ!$C$39:$C$782,СВЦЭМ!$A$39:$A$782,$A19,СВЦЭМ!$B$39:$B$782,Y$11)+'СЕТ СН'!$F$12+СВЦЭМ!$D$10+'СЕТ СН'!$F$5-'СЕТ СН'!$F$20</f>
        <v>3793.41309258</v>
      </c>
    </row>
    <row r="20" spans="1:25" ht="15.75" x14ac:dyDescent="0.2">
      <c r="A20" s="35">
        <f t="shared" si="0"/>
        <v>44660</v>
      </c>
      <c r="B20" s="36">
        <f>SUMIFS(СВЦЭМ!$C$39:$C$782,СВЦЭМ!$A$39:$A$782,$A20,СВЦЭМ!$B$39:$B$782,B$11)+'СЕТ СН'!$F$12+СВЦЭМ!$D$10+'СЕТ СН'!$F$5-'СЕТ СН'!$F$20</f>
        <v>3862.69078158</v>
      </c>
      <c r="C20" s="36">
        <f>SUMIFS(СВЦЭМ!$C$39:$C$782,СВЦЭМ!$A$39:$A$782,$A20,СВЦЭМ!$B$39:$B$782,C$11)+'СЕТ СН'!$F$12+СВЦЭМ!$D$10+'СЕТ СН'!$F$5-'СЕТ СН'!$F$20</f>
        <v>3839.7443974899998</v>
      </c>
      <c r="D20" s="36">
        <f>SUMIFS(СВЦЭМ!$C$39:$C$782,СВЦЭМ!$A$39:$A$782,$A20,СВЦЭМ!$B$39:$B$782,D$11)+'СЕТ СН'!$F$12+СВЦЭМ!$D$10+'СЕТ СН'!$F$5-'СЕТ СН'!$F$20</f>
        <v>3873.0750334100003</v>
      </c>
      <c r="E20" s="36">
        <f>SUMIFS(СВЦЭМ!$C$39:$C$782,СВЦЭМ!$A$39:$A$782,$A20,СВЦЭМ!$B$39:$B$782,E$11)+'СЕТ СН'!$F$12+СВЦЭМ!$D$10+'СЕТ СН'!$F$5-'СЕТ СН'!$F$20</f>
        <v>3902.43994165</v>
      </c>
      <c r="F20" s="36">
        <f>SUMIFS(СВЦЭМ!$C$39:$C$782,СВЦЭМ!$A$39:$A$782,$A20,СВЦЭМ!$B$39:$B$782,F$11)+'СЕТ СН'!$F$12+СВЦЭМ!$D$10+'СЕТ СН'!$F$5-'СЕТ СН'!$F$20</f>
        <v>3897.4820698399999</v>
      </c>
      <c r="G20" s="36">
        <f>SUMIFS(СВЦЭМ!$C$39:$C$782,СВЦЭМ!$A$39:$A$782,$A20,СВЦЭМ!$B$39:$B$782,G$11)+'СЕТ СН'!$F$12+СВЦЭМ!$D$10+'СЕТ СН'!$F$5-'СЕТ СН'!$F$20</f>
        <v>3898.01613086</v>
      </c>
      <c r="H20" s="36">
        <f>SUMIFS(СВЦЭМ!$C$39:$C$782,СВЦЭМ!$A$39:$A$782,$A20,СВЦЭМ!$B$39:$B$782,H$11)+'СЕТ СН'!$F$12+СВЦЭМ!$D$10+'СЕТ СН'!$F$5-'СЕТ СН'!$F$20</f>
        <v>3849.4196808900001</v>
      </c>
      <c r="I20" s="36">
        <f>SUMIFS(СВЦЭМ!$C$39:$C$782,СВЦЭМ!$A$39:$A$782,$A20,СВЦЭМ!$B$39:$B$782,I$11)+'СЕТ СН'!$F$12+СВЦЭМ!$D$10+'СЕТ СН'!$F$5-'СЕТ СН'!$F$20</f>
        <v>3761.8465895500003</v>
      </c>
      <c r="J20" s="36">
        <f>SUMIFS(СВЦЭМ!$C$39:$C$782,СВЦЭМ!$A$39:$A$782,$A20,СВЦЭМ!$B$39:$B$782,J$11)+'СЕТ СН'!$F$12+СВЦЭМ!$D$10+'СЕТ СН'!$F$5-'СЕТ СН'!$F$20</f>
        <v>3721.80463835</v>
      </c>
      <c r="K20" s="36">
        <f>SUMIFS(СВЦЭМ!$C$39:$C$782,СВЦЭМ!$A$39:$A$782,$A20,СВЦЭМ!$B$39:$B$782,K$11)+'СЕТ СН'!$F$12+СВЦЭМ!$D$10+'СЕТ СН'!$F$5-'СЕТ СН'!$F$20</f>
        <v>3705.6137456000001</v>
      </c>
      <c r="L20" s="36">
        <f>SUMIFS(СВЦЭМ!$C$39:$C$782,СВЦЭМ!$A$39:$A$782,$A20,СВЦЭМ!$B$39:$B$782,L$11)+'СЕТ СН'!$F$12+СВЦЭМ!$D$10+'СЕТ СН'!$F$5-'СЕТ СН'!$F$20</f>
        <v>3705.05409848</v>
      </c>
      <c r="M20" s="36">
        <f>SUMIFS(СВЦЭМ!$C$39:$C$782,СВЦЭМ!$A$39:$A$782,$A20,СВЦЭМ!$B$39:$B$782,M$11)+'СЕТ СН'!$F$12+СВЦЭМ!$D$10+'СЕТ СН'!$F$5-'СЕТ СН'!$F$20</f>
        <v>3710.7793694299999</v>
      </c>
      <c r="N20" s="36">
        <f>SUMIFS(СВЦЭМ!$C$39:$C$782,СВЦЭМ!$A$39:$A$782,$A20,СВЦЭМ!$B$39:$B$782,N$11)+'СЕТ СН'!$F$12+СВЦЭМ!$D$10+'СЕТ СН'!$F$5-'СЕТ СН'!$F$20</f>
        <v>3739.6472080200001</v>
      </c>
      <c r="O20" s="36">
        <f>SUMIFS(СВЦЭМ!$C$39:$C$782,СВЦЭМ!$A$39:$A$782,$A20,СВЦЭМ!$B$39:$B$782,O$11)+'СЕТ СН'!$F$12+СВЦЭМ!$D$10+'СЕТ СН'!$F$5-'СЕТ СН'!$F$20</f>
        <v>3800.27205039</v>
      </c>
      <c r="P20" s="36">
        <f>SUMIFS(СВЦЭМ!$C$39:$C$782,СВЦЭМ!$A$39:$A$782,$A20,СВЦЭМ!$B$39:$B$782,P$11)+'СЕТ СН'!$F$12+СВЦЭМ!$D$10+'СЕТ СН'!$F$5-'СЕТ СН'!$F$20</f>
        <v>3845.5159540100003</v>
      </c>
      <c r="Q20" s="36">
        <f>SUMIFS(СВЦЭМ!$C$39:$C$782,СВЦЭМ!$A$39:$A$782,$A20,СВЦЭМ!$B$39:$B$782,Q$11)+'СЕТ СН'!$F$12+СВЦЭМ!$D$10+'СЕТ СН'!$F$5-'СЕТ СН'!$F$20</f>
        <v>3824.7952154700001</v>
      </c>
      <c r="R20" s="36">
        <f>SUMIFS(СВЦЭМ!$C$39:$C$782,СВЦЭМ!$A$39:$A$782,$A20,СВЦЭМ!$B$39:$B$782,R$11)+'СЕТ СН'!$F$12+СВЦЭМ!$D$10+'СЕТ СН'!$F$5-'СЕТ СН'!$F$20</f>
        <v>3818.6257990399999</v>
      </c>
      <c r="S20" s="36">
        <f>SUMIFS(СВЦЭМ!$C$39:$C$782,СВЦЭМ!$A$39:$A$782,$A20,СВЦЭМ!$B$39:$B$782,S$11)+'СЕТ СН'!$F$12+СВЦЭМ!$D$10+'СЕТ СН'!$F$5-'СЕТ СН'!$F$20</f>
        <v>3798.8089515299998</v>
      </c>
      <c r="T20" s="36">
        <f>SUMIFS(СВЦЭМ!$C$39:$C$782,СВЦЭМ!$A$39:$A$782,$A20,СВЦЭМ!$B$39:$B$782,T$11)+'СЕТ СН'!$F$12+СВЦЭМ!$D$10+'СЕТ СН'!$F$5-'СЕТ СН'!$F$20</f>
        <v>3783.8454708500003</v>
      </c>
      <c r="U20" s="36">
        <f>SUMIFS(СВЦЭМ!$C$39:$C$782,СВЦЭМ!$A$39:$A$782,$A20,СВЦЭМ!$B$39:$B$782,U$11)+'СЕТ СН'!$F$12+СВЦЭМ!$D$10+'СЕТ СН'!$F$5-'СЕТ СН'!$F$20</f>
        <v>3757.3077038500001</v>
      </c>
      <c r="V20" s="36">
        <f>SUMIFS(СВЦЭМ!$C$39:$C$782,СВЦЭМ!$A$39:$A$782,$A20,СВЦЭМ!$B$39:$B$782,V$11)+'СЕТ СН'!$F$12+СВЦЭМ!$D$10+'СЕТ СН'!$F$5-'СЕТ СН'!$F$20</f>
        <v>3745.2082961599999</v>
      </c>
      <c r="W20" s="36">
        <f>SUMIFS(СВЦЭМ!$C$39:$C$782,СВЦЭМ!$A$39:$A$782,$A20,СВЦЭМ!$B$39:$B$782,W$11)+'СЕТ СН'!$F$12+СВЦЭМ!$D$10+'СЕТ СН'!$F$5-'СЕТ СН'!$F$20</f>
        <v>3759.3738120500002</v>
      </c>
      <c r="X20" s="36">
        <f>SUMIFS(СВЦЭМ!$C$39:$C$782,СВЦЭМ!$A$39:$A$782,$A20,СВЦЭМ!$B$39:$B$782,X$11)+'СЕТ СН'!$F$12+СВЦЭМ!$D$10+'СЕТ СН'!$F$5-'СЕТ СН'!$F$20</f>
        <v>3777.43651972</v>
      </c>
      <c r="Y20" s="36">
        <f>SUMIFS(СВЦЭМ!$C$39:$C$782,СВЦЭМ!$A$39:$A$782,$A20,СВЦЭМ!$B$39:$B$782,Y$11)+'СЕТ СН'!$F$12+СВЦЭМ!$D$10+'СЕТ СН'!$F$5-'СЕТ СН'!$F$20</f>
        <v>3825.97526629</v>
      </c>
    </row>
    <row r="21" spans="1:25" ht="15.75" x14ac:dyDescent="0.2">
      <c r="A21" s="35">
        <f t="shared" si="0"/>
        <v>44661</v>
      </c>
      <c r="B21" s="36">
        <f>SUMIFS(СВЦЭМ!$C$39:$C$782,СВЦЭМ!$A$39:$A$782,$A21,СВЦЭМ!$B$39:$B$782,B$11)+'СЕТ СН'!$F$12+СВЦЭМ!$D$10+'СЕТ СН'!$F$5-'СЕТ СН'!$F$20</f>
        <v>3853.3211009699999</v>
      </c>
      <c r="C21" s="36">
        <f>SUMIFS(СВЦЭМ!$C$39:$C$782,СВЦЭМ!$A$39:$A$782,$A21,СВЦЭМ!$B$39:$B$782,C$11)+'СЕТ СН'!$F$12+СВЦЭМ!$D$10+'СЕТ СН'!$F$5-'СЕТ СН'!$F$20</f>
        <v>3818.8443325799999</v>
      </c>
      <c r="D21" s="36">
        <f>SUMIFS(СВЦЭМ!$C$39:$C$782,СВЦЭМ!$A$39:$A$782,$A21,СВЦЭМ!$B$39:$B$782,D$11)+'СЕТ СН'!$F$12+СВЦЭМ!$D$10+'СЕТ СН'!$F$5-'СЕТ СН'!$F$20</f>
        <v>3841.1369325000001</v>
      </c>
      <c r="E21" s="36">
        <f>SUMIFS(СВЦЭМ!$C$39:$C$782,СВЦЭМ!$A$39:$A$782,$A21,СВЦЭМ!$B$39:$B$782,E$11)+'СЕТ СН'!$F$12+СВЦЭМ!$D$10+'СЕТ СН'!$F$5-'СЕТ СН'!$F$20</f>
        <v>3871.0156165799999</v>
      </c>
      <c r="F21" s="36">
        <f>SUMIFS(СВЦЭМ!$C$39:$C$782,СВЦЭМ!$A$39:$A$782,$A21,СВЦЭМ!$B$39:$B$782,F$11)+'СЕТ СН'!$F$12+СВЦЭМ!$D$10+'СЕТ СН'!$F$5-'СЕТ СН'!$F$20</f>
        <v>3886.0305644099999</v>
      </c>
      <c r="G21" s="36">
        <f>SUMIFS(СВЦЭМ!$C$39:$C$782,СВЦЭМ!$A$39:$A$782,$A21,СВЦЭМ!$B$39:$B$782,G$11)+'СЕТ СН'!$F$12+СВЦЭМ!$D$10+'СЕТ СН'!$F$5-'СЕТ СН'!$F$20</f>
        <v>3912.0442858699998</v>
      </c>
      <c r="H21" s="36">
        <f>SUMIFS(СВЦЭМ!$C$39:$C$782,СВЦЭМ!$A$39:$A$782,$A21,СВЦЭМ!$B$39:$B$782,H$11)+'СЕТ СН'!$F$12+СВЦЭМ!$D$10+'СЕТ СН'!$F$5-'СЕТ СН'!$F$20</f>
        <v>3898.9509974100001</v>
      </c>
      <c r="I21" s="36">
        <f>SUMIFS(СВЦЭМ!$C$39:$C$782,СВЦЭМ!$A$39:$A$782,$A21,СВЦЭМ!$B$39:$B$782,I$11)+'СЕТ СН'!$F$12+СВЦЭМ!$D$10+'СЕТ СН'!$F$5-'СЕТ СН'!$F$20</f>
        <v>3861.2913145399998</v>
      </c>
      <c r="J21" s="36">
        <f>SUMIFS(СВЦЭМ!$C$39:$C$782,СВЦЭМ!$A$39:$A$782,$A21,СВЦЭМ!$B$39:$B$782,J$11)+'СЕТ СН'!$F$12+СВЦЭМ!$D$10+'СЕТ СН'!$F$5-'СЕТ СН'!$F$20</f>
        <v>3824.24376304</v>
      </c>
      <c r="K21" s="36">
        <f>SUMIFS(СВЦЭМ!$C$39:$C$782,СВЦЭМ!$A$39:$A$782,$A21,СВЦЭМ!$B$39:$B$782,K$11)+'СЕТ СН'!$F$12+СВЦЭМ!$D$10+'СЕТ СН'!$F$5-'СЕТ СН'!$F$20</f>
        <v>3788.8419635999999</v>
      </c>
      <c r="L21" s="36">
        <f>SUMIFS(СВЦЭМ!$C$39:$C$782,СВЦЭМ!$A$39:$A$782,$A21,СВЦЭМ!$B$39:$B$782,L$11)+'СЕТ СН'!$F$12+СВЦЭМ!$D$10+'СЕТ СН'!$F$5-'СЕТ СН'!$F$20</f>
        <v>3792.4056133599997</v>
      </c>
      <c r="M21" s="36">
        <f>SUMIFS(СВЦЭМ!$C$39:$C$782,СВЦЭМ!$A$39:$A$782,$A21,СВЦЭМ!$B$39:$B$782,M$11)+'СЕТ СН'!$F$12+СВЦЭМ!$D$10+'СЕТ СН'!$F$5-'СЕТ СН'!$F$20</f>
        <v>3802.5157570400002</v>
      </c>
      <c r="N21" s="36">
        <f>SUMIFS(СВЦЭМ!$C$39:$C$782,СВЦЭМ!$A$39:$A$782,$A21,СВЦЭМ!$B$39:$B$782,N$11)+'СЕТ СН'!$F$12+СВЦЭМ!$D$10+'СЕТ СН'!$F$5-'СЕТ СН'!$F$20</f>
        <v>3821.83553213</v>
      </c>
      <c r="O21" s="36">
        <f>SUMIFS(СВЦЭМ!$C$39:$C$782,СВЦЭМ!$A$39:$A$782,$A21,СВЦЭМ!$B$39:$B$782,O$11)+'СЕТ СН'!$F$12+СВЦЭМ!$D$10+'СЕТ СН'!$F$5-'СЕТ СН'!$F$20</f>
        <v>3853.0724160899999</v>
      </c>
      <c r="P21" s="36">
        <f>SUMIFS(СВЦЭМ!$C$39:$C$782,СВЦЭМ!$A$39:$A$782,$A21,СВЦЭМ!$B$39:$B$782,P$11)+'СЕТ СН'!$F$12+СВЦЭМ!$D$10+'СЕТ СН'!$F$5-'СЕТ СН'!$F$20</f>
        <v>3871.1704897199998</v>
      </c>
      <c r="Q21" s="36">
        <f>SUMIFS(СВЦЭМ!$C$39:$C$782,СВЦЭМ!$A$39:$A$782,$A21,СВЦЭМ!$B$39:$B$782,Q$11)+'СЕТ СН'!$F$12+СВЦЭМ!$D$10+'СЕТ СН'!$F$5-'СЕТ СН'!$F$20</f>
        <v>3867.6190751000004</v>
      </c>
      <c r="R21" s="36">
        <f>SUMIFS(СВЦЭМ!$C$39:$C$782,СВЦЭМ!$A$39:$A$782,$A21,СВЦЭМ!$B$39:$B$782,R$11)+'СЕТ СН'!$F$12+СВЦЭМ!$D$10+'СЕТ СН'!$F$5-'СЕТ СН'!$F$20</f>
        <v>3854.0008829600001</v>
      </c>
      <c r="S21" s="36">
        <f>SUMIFS(СВЦЭМ!$C$39:$C$782,СВЦЭМ!$A$39:$A$782,$A21,СВЦЭМ!$B$39:$B$782,S$11)+'СЕТ СН'!$F$12+СВЦЭМ!$D$10+'СЕТ СН'!$F$5-'СЕТ СН'!$F$20</f>
        <v>3847.2161708900003</v>
      </c>
      <c r="T21" s="36">
        <f>SUMIFS(СВЦЭМ!$C$39:$C$782,СВЦЭМ!$A$39:$A$782,$A21,СВЦЭМ!$B$39:$B$782,T$11)+'СЕТ СН'!$F$12+СВЦЭМ!$D$10+'СЕТ СН'!$F$5-'СЕТ СН'!$F$20</f>
        <v>3811.11492929</v>
      </c>
      <c r="U21" s="36">
        <f>SUMIFS(СВЦЭМ!$C$39:$C$782,СВЦЭМ!$A$39:$A$782,$A21,СВЦЭМ!$B$39:$B$782,U$11)+'СЕТ СН'!$F$12+СВЦЭМ!$D$10+'СЕТ СН'!$F$5-'СЕТ СН'!$F$20</f>
        <v>3760.1705035100003</v>
      </c>
      <c r="V21" s="36">
        <f>SUMIFS(СВЦЭМ!$C$39:$C$782,СВЦЭМ!$A$39:$A$782,$A21,СВЦЭМ!$B$39:$B$782,V$11)+'СЕТ СН'!$F$12+СВЦЭМ!$D$10+'СЕТ СН'!$F$5-'СЕТ СН'!$F$20</f>
        <v>3749.77792456</v>
      </c>
      <c r="W21" s="36">
        <f>SUMIFS(СВЦЭМ!$C$39:$C$782,СВЦЭМ!$A$39:$A$782,$A21,СВЦЭМ!$B$39:$B$782,W$11)+'СЕТ СН'!$F$12+СВЦЭМ!$D$10+'СЕТ СН'!$F$5-'СЕТ СН'!$F$20</f>
        <v>3773.76196351</v>
      </c>
      <c r="X21" s="36">
        <f>SUMIFS(СВЦЭМ!$C$39:$C$782,СВЦЭМ!$A$39:$A$782,$A21,СВЦЭМ!$B$39:$B$782,X$11)+'СЕТ СН'!$F$12+СВЦЭМ!$D$10+'СЕТ СН'!$F$5-'СЕТ СН'!$F$20</f>
        <v>3817.42404928</v>
      </c>
      <c r="Y21" s="36">
        <f>SUMIFS(СВЦЭМ!$C$39:$C$782,СВЦЭМ!$A$39:$A$782,$A21,СВЦЭМ!$B$39:$B$782,Y$11)+'СЕТ СН'!$F$12+СВЦЭМ!$D$10+'СЕТ СН'!$F$5-'СЕТ СН'!$F$20</f>
        <v>3858.0118574799999</v>
      </c>
    </row>
    <row r="22" spans="1:25" ht="15.75" x14ac:dyDescent="0.2">
      <c r="A22" s="35">
        <f t="shared" si="0"/>
        <v>44662</v>
      </c>
      <c r="B22" s="36">
        <f>SUMIFS(СВЦЭМ!$C$39:$C$782,СВЦЭМ!$A$39:$A$782,$A22,СВЦЭМ!$B$39:$B$782,B$11)+'СЕТ СН'!$F$12+СВЦЭМ!$D$10+'СЕТ СН'!$F$5-'СЕТ СН'!$F$20</f>
        <v>3911.1156801699999</v>
      </c>
      <c r="C22" s="36">
        <f>SUMIFS(СВЦЭМ!$C$39:$C$782,СВЦЭМ!$A$39:$A$782,$A22,СВЦЭМ!$B$39:$B$782,C$11)+'СЕТ СН'!$F$12+СВЦЭМ!$D$10+'СЕТ СН'!$F$5-'СЕТ СН'!$F$20</f>
        <v>3924.1132712099998</v>
      </c>
      <c r="D22" s="36">
        <f>SUMIFS(СВЦЭМ!$C$39:$C$782,СВЦЭМ!$A$39:$A$782,$A22,СВЦЭМ!$B$39:$B$782,D$11)+'СЕТ СН'!$F$12+СВЦЭМ!$D$10+'СЕТ СН'!$F$5-'СЕТ СН'!$F$20</f>
        <v>3947.11482062</v>
      </c>
      <c r="E22" s="36">
        <f>SUMIFS(СВЦЭМ!$C$39:$C$782,СВЦЭМ!$A$39:$A$782,$A22,СВЦЭМ!$B$39:$B$782,E$11)+'СЕТ СН'!$F$12+СВЦЭМ!$D$10+'СЕТ СН'!$F$5-'СЕТ СН'!$F$20</f>
        <v>3986.2475651</v>
      </c>
      <c r="F22" s="36">
        <f>SUMIFS(СВЦЭМ!$C$39:$C$782,СВЦЭМ!$A$39:$A$782,$A22,СВЦЭМ!$B$39:$B$782,F$11)+'СЕТ СН'!$F$12+СВЦЭМ!$D$10+'СЕТ СН'!$F$5-'СЕТ СН'!$F$20</f>
        <v>3981.4243609699997</v>
      </c>
      <c r="G22" s="36">
        <f>SUMIFS(СВЦЭМ!$C$39:$C$782,СВЦЭМ!$A$39:$A$782,$A22,СВЦЭМ!$B$39:$B$782,G$11)+'СЕТ СН'!$F$12+СВЦЭМ!$D$10+'СЕТ СН'!$F$5-'СЕТ СН'!$F$20</f>
        <v>3956.8635875300001</v>
      </c>
      <c r="H22" s="36">
        <f>SUMIFS(СВЦЭМ!$C$39:$C$782,СВЦЭМ!$A$39:$A$782,$A22,СВЦЭМ!$B$39:$B$782,H$11)+'СЕТ СН'!$F$12+СВЦЭМ!$D$10+'СЕТ СН'!$F$5-'СЕТ СН'!$F$20</f>
        <v>3918.0534826100002</v>
      </c>
      <c r="I22" s="36">
        <f>SUMIFS(СВЦЭМ!$C$39:$C$782,СВЦЭМ!$A$39:$A$782,$A22,СВЦЭМ!$B$39:$B$782,I$11)+'СЕТ СН'!$F$12+СВЦЭМ!$D$10+'СЕТ СН'!$F$5-'СЕТ СН'!$F$20</f>
        <v>3888.3498344</v>
      </c>
      <c r="J22" s="36">
        <f>SUMIFS(СВЦЭМ!$C$39:$C$782,СВЦЭМ!$A$39:$A$782,$A22,СВЦЭМ!$B$39:$B$782,J$11)+'СЕТ СН'!$F$12+СВЦЭМ!$D$10+'СЕТ СН'!$F$5-'СЕТ СН'!$F$20</f>
        <v>3879.5011714299999</v>
      </c>
      <c r="K22" s="36">
        <f>SUMIFS(СВЦЭМ!$C$39:$C$782,СВЦЭМ!$A$39:$A$782,$A22,СВЦЭМ!$B$39:$B$782,K$11)+'СЕТ СН'!$F$12+СВЦЭМ!$D$10+'СЕТ СН'!$F$5-'СЕТ СН'!$F$20</f>
        <v>3872.1181664599999</v>
      </c>
      <c r="L22" s="36">
        <f>SUMIFS(СВЦЭМ!$C$39:$C$782,СВЦЭМ!$A$39:$A$782,$A22,СВЦЭМ!$B$39:$B$782,L$11)+'СЕТ СН'!$F$12+СВЦЭМ!$D$10+'СЕТ СН'!$F$5-'СЕТ СН'!$F$20</f>
        <v>3875.7496577900001</v>
      </c>
      <c r="M22" s="36">
        <f>SUMIFS(СВЦЭМ!$C$39:$C$782,СВЦЭМ!$A$39:$A$782,$A22,СВЦЭМ!$B$39:$B$782,M$11)+'СЕТ СН'!$F$12+СВЦЭМ!$D$10+'СЕТ СН'!$F$5-'СЕТ СН'!$F$20</f>
        <v>3873.3023976700001</v>
      </c>
      <c r="N22" s="36">
        <f>SUMIFS(СВЦЭМ!$C$39:$C$782,СВЦЭМ!$A$39:$A$782,$A22,СВЦЭМ!$B$39:$B$782,N$11)+'СЕТ СН'!$F$12+СВЦЭМ!$D$10+'СЕТ СН'!$F$5-'СЕТ СН'!$F$20</f>
        <v>3880.93835339</v>
      </c>
      <c r="O22" s="36">
        <f>SUMIFS(СВЦЭМ!$C$39:$C$782,СВЦЭМ!$A$39:$A$782,$A22,СВЦЭМ!$B$39:$B$782,O$11)+'СЕТ СН'!$F$12+СВЦЭМ!$D$10+'СЕТ СН'!$F$5-'СЕТ СН'!$F$20</f>
        <v>3903.1327129299998</v>
      </c>
      <c r="P22" s="36">
        <f>SUMIFS(СВЦЭМ!$C$39:$C$782,СВЦЭМ!$A$39:$A$782,$A22,СВЦЭМ!$B$39:$B$782,P$11)+'СЕТ СН'!$F$12+СВЦЭМ!$D$10+'СЕТ СН'!$F$5-'СЕТ СН'!$F$20</f>
        <v>3915.1432745100001</v>
      </c>
      <c r="Q22" s="36">
        <f>SUMIFS(СВЦЭМ!$C$39:$C$782,СВЦЭМ!$A$39:$A$782,$A22,СВЦЭМ!$B$39:$B$782,Q$11)+'СЕТ СН'!$F$12+СВЦЭМ!$D$10+'СЕТ СН'!$F$5-'СЕТ СН'!$F$20</f>
        <v>3891.9068250300002</v>
      </c>
      <c r="R22" s="36">
        <f>SUMIFS(СВЦЭМ!$C$39:$C$782,СВЦЭМ!$A$39:$A$782,$A22,СВЦЭМ!$B$39:$B$782,R$11)+'СЕТ СН'!$F$12+СВЦЭМ!$D$10+'СЕТ СН'!$F$5-'СЕТ СН'!$F$20</f>
        <v>3886.7714633699998</v>
      </c>
      <c r="S22" s="36">
        <f>SUMIFS(СВЦЭМ!$C$39:$C$782,СВЦЭМ!$A$39:$A$782,$A22,СВЦЭМ!$B$39:$B$782,S$11)+'СЕТ СН'!$F$12+СВЦЭМ!$D$10+'СЕТ СН'!$F$5-'СЕТ СН'!$F$20</f>
        <v>3881.1053761800003</v>
      </c>
      <c r="T22" s="36">
        <f>SUMIFS(СВЦЭМ!$C$39:$C$782,СВЦЭМ!$A$39:$A$782,$A22,СВЦЭМ!$B$39:$B$782,T$11)+'СЕТ СН'!$F$12+СВЦЭМ!$D$10+'СЕТ СН'!$F$5-'СЕТ СН'!$F$20</f>
        <v>3835.1927655300001</v>
      </c>
      <c r="U22" s="36">
        <f>SUMIFS(СВЦЭМ!$C$39:$C$782,СВЦЭМ!$A$39:$A$782,$A22,СВЦЭМ!$B$39:$B$782,U$11)+'СЕТ СН'!$F$12+СВЦЭМ!$D$10+'СЕТ СН'!$F$5-'СЕТ СН'!$F$20</f>
        <v>3803.37810158</v>
      </c>
      <c r="V22" s="36">
        <f>SUMIFS(СВЦЭМ!$C$39:$C$782,СВЦЭМ!$A$39:$A$782,$A22,СВЦЭМ!$B$39:$B$782,V$11)+'СЕТ СН'!$F$12+СВЦЭМ!$D$10+'СЕТ СН'!$F$5-'СЕТ СН'!$F$20</f>
        <v>3825.5311793600004</v>
      </c>
      <c r="W22" s="36">
        <f>SUMIFS(СВЦЭМ!$C$39:$C$782,СВЦЭМ!$A$39:$A$782,$A22,СВЦЭМ!$B$39:$B$782,W$11)+'СЕТ СН'!$F$12+СВЦЭМ!$D$10+'СЕТ СН'!$F$5-'СЕТ СН'!$F$20</f>
        <v>3845.2112998699999</v>
      </c>
      <c r="X22" s="36">
        <f>SUMIFS(СВЦЭМ!$C$39:$C$782,СВЦЭМ!$A$39:$A$782,$A22,СВЦЭМ!$B$39:$B$782,X$11)+'СЕТ СН'!$F$12+СВЦЭМ!$D$10+'СЕТ СН'!$F$5-'СЕТ СН'!$F$20</f>
        <v>3873.8874141699998</v>
      </c>
      <c r="Y22" s="36">
        <f>SUMIFS(СВЦЭМ!$C$39:$C$782,СВЦЭМ!$A$39:$A$782,$A22,СВЦЭМ!$B$39:$B$782,Y$11)+'СЕТ СН'!$F$12+СВЦЭМ!$D$10+'СЕТ СН'!$F$5-'СЕТ СН'!$F$20</f>
        <v>3876.0059420799998</v>
      </c>
    </row>
    <row r="23" spans="1:25" ht="15.75" x14ac:dyDescent="0.2">
      <c r="A23" s="35">
        <f t="shared" si="0"/>
        <v>44663</v>
      </c>
      <c r="B23" s="36">
        <f>SUMIFS(СВЦЭМ!$C$39:$C$782,СВЦЭМ!$A$39:$A$782,$A23,СВЦЭМ!$B$39:$B$782,B$11)+'СЕТ СН'!$F$12+СВЦЭМ!$D$10+'СЕТ СН'!$F$5-'СЕТ СН'!$F$20</f>
        <v>3993.8924678100002</v>
      </c>
      <c r="C23" s="36">
        <f>SUMIFS(СВЦЭМ!$C$39:$C$782,СВЦЭМ!$A$39:$A$782,$A23,СВЦЭМ!$B$39:$B$782,C$11)+'СЕТ СН'!$F$12+СВЦЭМ!$D$10+'СЕТ СН'!$F$5-'СЕТ СН'!$F$20</f>
        <v>3996.1919771000003</v>
      </c>
      <c r="D23" s="36">
        <f>SUMIFS(СВЦЭМ!$C$39:$C$782,СВЦЭМ!$A$39:$A$782,$A23,СВЦЭМ!$B$39:$B$782,D$11)+'СЕТ СН'!$F$12+СВЦЭМ!$D$10+'СЕТ СН'!$F$5-'СЕТ СН'!$F$20</f>
        <v>4010.8629829199999</v>
      </c>
      <c r="E23" s="36">
        <f>SUMIFS(СВЦЭМ!$C$39:$C$782,СВЦЭМ!$A$39:$A$782,$A23,СВЦЭМ!$B$39:$B$782,E$11)+'СЕТ СН'!$F$12+СВЦЭМ!$D$10+'СЕТ СН'!$F$5-'СЕТ СН'!$F$20</f>
        <v>4007.2956360400003</v>
      </c>
      <c r="F23" s="36">
        <f>SUMIFS(СВЦЭМ!$C$39:$C$782,СВЦЭМ!$A$39:$A$782,$A23,СВЦЭМ!$B$39:$B$782,F$11)+'СЕТ СН'!$F$12+СВЦЭМ!$D$10+'СЕТ СН'!$F$5-'СЕТ СН'!$F$20</f>
        <v>4026.3821957700002</v>
      </c>
      <c r="G23" s="36">
        <f>SUMIFS(СВЦЭМ!$C$39:$C$782,СВЦЭМ!$A$39:$A$782,$A23,СВЦЭМ!$B$39:$B$782,G$11)+'СЕТ СН'!$F$12+СВЦЭМ!$D$10+'СЕТ СН'!$F$5-'СЕТ СН'!$F$20</f>
        <v>4013.13665829</v>
      </c>
      <c r="H23" s="36">
        <f>SUMIFS(СВЦЭМ!$C$39:$C$782,СВЦЭМ!$A$39:$A$782,$A23,СВЦЭМ!$B$39:$B$782,H$11)+'СЕТ СН'!$F$12+СВЦЭМ!$D$10+'СЕТ СН'!$F$5-'СЕТ СН'!$F$20</f>
        <v>3940.1450613100001</v>
      </c>
      <c r="I23" s="36">
        <f>SUMIFS(СВЦЭМ!$C$39:$C$782,СВЦЭМ!$A$39:$A$782,$A23,СВЦЭМ!$B$39:$B$782,I$11)+'СЕТ СН'!$F$12+СВЦЭМ!$D$10+'СЕТ СН'!$F$5-'СЕТ СН'!$F$20</f>
        <v>3900.0822395300002</v>
      </c>
      <c r="J23" s="36">
        <f>SUMIFS(СВЦЭМ!$C$39:$C$782,СВЦЭМ!$A$39:$A$782,$A23,СВЦЭМ!$B$39:$B$782,J$11)+'СЕТ СН'!$F$12+СВЦЭМ!$D$10+'СЕТ СН'!$F$5-'СЕТ СН'!$F$20</f>
        <v>3844.7661255000003</v>
      </c>
      <c r="K23" s="36">
        <f>SUMIFS(СВЦЭМ!$C$39:$C$782,СВЦЭМ!$A$39:$A$782,$A23,СВЦЭМ!$B$39:$B$782,K$11)+'СЕТ СН'!$F$12+СВЦЭМ!$D$10+'СЕТ СН'!$F$5-'СЕТ СН'!$F$20</f>
        <v>3872.4720078600003</v>
      </c>
      <c r="L23" s="36">
        <f>SUMIFS(СВЦЭМ!$C$39:$C$782,СВЦЭМ!$A$39:$A$782,$A23,СВЦЭМ!$B$39:$B$782,L$11)+'СЕТ СН'!$F$12+СВЦЭМ!$D$10+'СЕТ СН'!$F$5-'СЕТ СН'!$F$20</f>
        <v>3855.58636037</v>
      </c>
      <c r="M23" s="36">
        <f>SUMIFS(СВЦЭМ!$C$39:$C$782,СВЦЭМ!$A$39:$A$782,$A23,СВЦЭМ!$B$39:$B$782,M$11)+'СЕТ СН'!$F$12+СВЦЭМ!$D$10+'СЕТ СН'!$F$5-'СЕТ СН'!$F$20</f>
        <v>3851.6880682600004</v>
      </c>
      <c r="N23" s="36">
        <f>SUMIFS(СВЦЭМ!$C$39:$C$782,СВЦЭМ!$A$39:$A$782,$A23,СВЦЭМ!$B$39:$B$782,N$11)+'СЕТ СН'!$F$12+СВЦЭМ!$D$10+'СЕТ СН'!$F$5-'СЕТ СН'!$F$20</f>
        <v>3876.7884672199998</v>
      </c>
      <c r="O23" s="36">
        <f>SUMIFS(СВЦЭМ!$C$39:$C$782,СВЦЭМ!$A$39:$A$782,$A23,СВЦЭМ!$B$39:$B$782,O$11)+'СЕТ СН'!$F$12+СВЦЭМ!$D$10+'СЕТ СН'!$F$5-'СЕТ СН'!$F$20</f>
        <v>3917.1991048600003</v>
      </c>
      <c r="P23" s="36">
        <f>SUMIFS(СВЦЭМ!$C$39:$C$782,СВЦЭМ!$A$39:$A$782,$A23,СВЦЭМ!$B$39:$B$782,P$11)+'СЕТ СН'!$F$12+СВЦЭМ!$D$10+'СЕТ СН'!$F$5-'СЕТ СН'!$F$20</f>
        <v>3935.1206951100003</v>
      </c>
      <c r="Q23" s="36">
        <f>SUMIFS(СВЦЭМ!$C$39:$C$782,СВЦЭМ!$A$39:$A$782,$A23,СВЦЭМ!$B$39:$B$782,Q$11)+'СЕТ СН'!$F$12+СВЦЭМ!$D$10+'СЕТ СН'!$F$5-'СЕТ СН'!$F$20</f>
        <v>3921.4213047600001</v>
      </c>
      <c r="R23" s="36">
        <f>SUMIFS(СВЦЭМ!$C$39:$C$782,СВЦЭМ!$A$39:$A$782,$A23,СВЦЭМ!$B$39:$B$782,R$11)+'СЕТ СН'!$F$12+СВЦЭМ!$D$10+'СЕТ СН'!$F$5-'СЕТ СН'!$F$20</f>
        <v>3914.3959026500002</v>
      </c>
      <c r="S23" s="36">
        <f>SUMIFS(СВЦЭМ!$C$39:$C$782,СВЦЭМ!$A$39:$A$782,$A23,СВЦЭМ!$B$39:$B$782,S$11)+'СЕТ СН'!$F$12+СВЦЭМ!$D$10+'СЕТ СН'!$F$5-'СЕТ СН'!$F$20</f>
        <v>3877.4400403600002</v>
      </c>
      <c r="T23" s="36">
        <f>SUMIFS(СВЦЭМ!$C$39:$C$782,СВЦЭМ!$A$39:$A$782,$A23,СВЦЭМ!$B$39:$B$782,T$11)+'СЕТ СН'!$F$12+СВЦЭМ!$D$10+'СЕТ СН'!$F$5-'СЕТ СН'!$F$20</f>
        <v>3842.9011935500002</v>
      </c>
      <c r="U23" s="36">
        <f>SUMIFS(СВЦЭМ!$C$39:$C$782,СВЦЭМ!$A$39:$A$782,$A23,СВЦЭМ!$B$39:$B$782,U$11)+'СЕТ СН'!$F$12+СВЦЭМ!$D$10+'СЕТ СН'!$F$5-'СЕТ СН'!$F$20</f>
        <v>3838.8112096499999</v>
      </c>
      <c r="V23" s="36">
        <f>SUMIFS(СВЦЭМ!$C$39:$C$782,СВЦЭМ!$A$39:$A$782,$A23,СВЦЭМ!$B$39:$B$782,V$11)+'СЕТ СН'!$F$12+СВЦЭМ!$D$10+'СЕТ СН'!$F$5-'СЕТ СН'!$F$20</f>
        <v>3850.33403073</v>
      </c>
      <c r="W23" s="36">
        <f>SUMIFS(СВЦЭМ!$C$39:$C$782,СВЦЭМ!$A$39:$A$782,$A23,СВЦЭМ!$B$39:$B$782,W$11)+'СЕТ СН'!$F$12+СВЦЭМ!$D$10+'СЕТ СН'!$F$5-'СЕТ СН'!$F$20</f>
        <v>3872.2692656500003</v>
      </c>
      <c r="X23" s="36">
        <f>SUMIFS(СВЦЭМ!$C$39:$C$782,СВЦЭМ!$A$39:$A$782,$A23,СВЦЭМ!$B$39:$B$782,X$11)+'СЕТ СН'!$F$12+СВЦЭМ!$D$10+'СЕТ СН'!$F$5-'СЕТ СН'!$F$20</f>
        <v>3907.9187428200003</v>
      </c>
      <c r="Y23" s="36">
        <f>SUMIFS(СВЦЭМ!$C$39:$C$782,СВЦЭМ!$A$39:$A$782,$A23,СВЦЭМ!$B$39:$B$782,Y$11)+'СЕТ СН'!$F$12+СВЦЭМ!$D$10+'СЕТ СН'!$F$5-'СЕТ СН'!$F$20</f>
        <v>3974.5646352600002</v>
      </c>
    </row>
    <row r="24" spans="1:25" ht="15.75" x14ac:dyDescent="0.2">
      <c r="A24" s="35">
        <f t="shared" si="0"/>
        <v>44664</v>
      </c>
      <c r="B24" s="36">
        <f>SUMIFS(СВЦЭМ!$C$39:$C$782,СВЦЭМ!$A$39:$A$782,$A24,СВЦЭМ!$B$39:$B$782,B$11)+'СЕТ СН'!$F$12+СВЦЭМ!$D$10+'СЕТ СН'!$F$5-'СЕТ СН'!$F$20</f>
        <v>3959.6830987200001</v>
      </c>
      <c r="C24" s="36">
        <f>SUMIFS(СВЦЭМ!$C$39:$C$782,СВЦЭМ!$A$39:$A$782,$A24,СВЦЭМ!$B$39:$B$782,C$11)+'СЕТ СН'!$F$12+СВЦЭМ!$D$10+'СЕТ СН'!$F$5-'СЕТ СН'!$F$20</f>
        <v>3953.0265509299998</v>
      </c>
      <c r="D24" s="36">
        <f>SUMIFS(СВЦЭМ!$C$39:$C$782,СВЦЭМ!$A$39:$A$782,$A24,СВЦЭМ!$B$39:$B$782,D$11)+'СЕТ СН'!$F$12+СВЦЭМ!$D$10+'СЕТ СН'!$F$5-'СЕТ СН'!$F$20</f>
        <v>3972.7673408999999</v>
      </c>
      <c r="E24" s="36">
        <f>SUMIFS(СВЦЭМ!$C$39:$C$782,СВЦЭМ!$A$39:$A$782,$A24,СВЦЭМ!$B$39:$B$782,E$11)+'СЕТ СН'!$F$12+СВЦЭМ!$D$10+'СЕТ СН'!$F$5-'СЕТ СН'!$F$20</f>
        <v>4007.7517244299997</v>
      </c>
      <c r="F24" s="36">
        <f>SUMIFS(СВЦЭМ!$C$39:$C$782,СВЦЭМ!$A$39:$A$782,$A24,СВЦЭМ!$B$39:$B$782,F$11)+'СЕТ СН'!$F$12+СВЦЭМ!$D$10+'СЕТ СН'!$F$5-'СЕТ СН'!$F$20</f>
        <v>4003.7144480400002</v>
      </c>
      <c r="G24" s="36">
        <f>SUMIFS(СВЦЭМ!$C$39:$C$782,СВЦЭМ!$A$39:$A$782,$A24,СВЦЭМ!$B$39:$B$782,G$11)+'СЕТ СН'!$F$12+СВЦЭМ!$D$10+'СЕТ СН'!$F$5-'СЕТ СН'!$F$20</f>
        <v>4015.5693312900003</v>
      </c>
      <c r="H24" s="36">
        <f>SUMIFS(СВЦЭМ!$C$39:$C$782,СВЦЭМ!$A$39:$A$782,$A24,СВЦЭМ!$B$39:$B$782,H$11)+'СЕТ СН'!$F$12+СВЦЭМ!$D$10+'СЕТ СН'!$F$5-'СЕТ СН'!$F$20</f>
        <v>3964.2069508200002</v>
      </c>
      <c r="I24" s="36">
        <f>SUMIFS(СВЦЭМ!$C$39:$C$782,СВЦЭМ!$A$39:$A$782,$A24,СВЦЭМ!$B$39:$B$782,I$11)+'СЕТ СН'!$F$12+СВЦЭМ!$D$10+'СЕТ СН'!$F$5-'СЕТ СН'!$F$20</f>
        <v>3942.43516813</v>
      </c>
      <c r="J24" s="36">
        <f>SUMIFS(СВЦЭМ!$C$39:$C$782,СВЦЭМ!$A$39:$A$782,$A24,СВЦЭМ!$B$39:$B$782,J$11)+'СЕТ СН'!$F$12+СВЦЭМ!$D$10+'СЕТ СН'!$F$5-'СЕТ СН'!$F$20</f>
        <v>3940.7234871800001</v>
      </c>
      <c r="K24" s="36">
        <f>SUMIFS(СВЦЭМ!$C$39:$C$782,СВЦЭМ!$A$39:$A$782,$A24,СВЦЭМ!$B$39:$B$782,K$11)+'СЕТ СН'!$F$12+СВЦЭМ!$D$10+'СЕТ СН'!$F$5-'СЕТ СН'!$F$20</f>
        <v>3917.3346491800003</v>
      </c>
      <c r="L24" s="36">
        <f>SUMIFS(СВЦЭМ!$C$39:$C$782,СВЦЭМ!$A$39:$A$782,$A24,СВЦЭМ!$B$39:$B$782,L$11)+'СЕТ СН'!$F$12+СВЦЭМ!$D$10+'СЕТ СН'!$F$5-'СЕТ СН'!$F$20</f>
        <v>3845.4450521799999</v>
      </c>
      <c r="M24" s="36">
        <f>SUMIFS(СВЦЭМ!$C$39:$C$782,СВЦЭМ!$A$39:$A$782,$A24,СВЦЭМ!$B$39:$B$782,M$11)+'СЕТ СН'!$F$12+СВЦЭМ!$D$10+'СЕТ СН'!$F$5-'СЕТ СН'!$F$20</f>
        <v>3849.2108028500002</v>
      </c>
      <c r="N24" s="36">
        <f>SUMIFS(СВЦЭМ!$C$39:$C$782,СВЦЭМ!$A$39:$A$782,$A24,СВЦЭМ!$B$39:$B$782,N$11)+'СЕТ СН'!$F$12+СВЦЭМ!$D$10+'СЕТ СН'!$F$5-'СЕТ СН'!$F$20</f>
        <v>3896.0541515300001</v>
      </c>
      <c r="O24" s="36">
        <f>SUMIFS(СВЦЭМ!$C$39:$C$782,СВЦЭМ!$A$39:$A$782,$A24,СВЦЭМ!$B$39:$B$782,O$11)+'СЕТ СН'!$F$12+СВЦЭМ!$D$10+'СЕТ СН'!$F$5-'СЕТ СН'!$F$20</f>
        <v>3938.9127439000004</v>
      </c>
      <c r="P24" s="36">
        <f>SUMIFS(СВЦЭМ!$C$39:$C$782,СВЦЭМ!$A$39:$A$782,$A24,СВЦЭМ!$B$39:$B$782,P$11)+'СЕТ СН'!$F$12+СВЦЭМ!$D$10+'СЕТ СН'!$F$5-'СЕТ СН'!$F$20</f>
        <v>3942.7428475799998</v>
      </c>
      <c r="Q24" s="36">
        <f>SUMIFS(СВЦЭМ!$C$39:$C$782,СВЦЭМ!$A$39:$A$782,$A24,СВЦЭМ!$B$39:$B$782,Q$11)+'СЕТ СН'!$F$12+СВЦЭМ!$D$10+'СЕТ СН'!$F$5-'СЕТ СН'!$F$20</f>
        <v>3943.55140798</v>
      </c>
      <c r="R24" s="36">
        <f>SUMIFS(СВЦЭМ!$C$39:$C$782,СВЦЭМ!$A$39:$A$782,$A24,СВЦЭМ!$B$39:$B$782,R$11)+'СЕТ СН'!$F$12+СВЦЭМ!$D$10+'СЕТ СН'!$F$5-'СЕТ СН'!$F$20</f>
        <v>3935.9276780600003</v>
      </c>
      <c r="S24" s="36">
        <f>SUMIFS(СВЦЭМ!$C$39:$C$782,СВЦЭМ!$A$39:$A$782,$A24,СВЦЭМ!$B$39:$B$782,S$11)+'СЕТ СН'!$F$12+СВЦЭМ!$D$10+'СЕТ СН'!$F$5-'СЕТ СН'!$F$20</f>
        <v>3946.3125351500003</v>
      </c>
      <c r="T24" s="36">
        <f>SUMIFS(СВЦЭМ!$C$39:$C$782,СВЦЭМ!$A$39:$A$782,$A24,СВЦЭМ!$B$39:$B$782,T$11)+'СЕТ СН'!$F$12+СВЦЭМ!$D$10+'СЕТ СН'!$F$5-'СЕТ СН'!$F$20</f>
        <v>3906.5662658700003</v>
      </c>
      <c r="U24" s="36">
        <f>SUMIFS(СВЦЭМ!$C$39:$C$782,СВЦЭМ!$A$39:$A$782,$A24,СВЦЭМ!$B$39:$B$782,U$11)+'СЕТ СН'!$F$12+СВЦЭМ!$D$10+'СЕТ СН'!$F$5-'СЕТ СН'!$F$20</f>
        <v>3836.7069779399999</v>
      </c>
      <c r="V24" s="36">
        <f>SUMIFS(СВЦЭМ!$C$39:$C$782,СВЦЭМ!$A$39:$A$782,$A24,СВЦЭМ!$B$39:$B$782,V$11)+'СЕТ СН'!$F$12+СВЦЭМ!$D$10+'СЕТ СН'!$F$5-'СЕТ СН'!$F$20</f>
        <v>3843.3563931099998</v>
      </c>
      <c r="W24" s="36">
        <f>SUMIFS(СВЦЭМ!$C$39:$C$782,СВЦЭМ!$A$39:$A$782,$A24,СВЦЭМ!$B$39:$B$782,W$11)+'СЕТ СН'!$F$12+СВЦЭМ!$D$10+'СЕТ СН'!$F$5-'СЕТ СН'!$F$20</f>
        <v>3868.85476513</v>
      </c>
      <c r="X24" s="36">
        <f>SUMIFS(СВЦЭМ!$C$39:$C$782,СВЦЭМ!$A$39:$A$782,$A24,СВЦЭМ!$B$39:$B$782,X$11)+'СЕТ СН'!$F$12+СВЦЭМ!$D$10+'СЕТ СН'!$F$5-'СЕТ СН'!$F$20</f>
        <v>3883.9335722599999</v>
      </c>
      <c r="Y24" s="36">
        <f>SUMIFS(СВЦЭМ!$C$39:$C$782,СВЦЭМ!$A$39:$A$782,$A24,СВЦЭМ!$B$39:$B$782,Y$11)+'СЕТ СН'!$F$12+СВЦЭМ!$D$10+'СЕТ СН'!$F$5-'СЕТ СН'!$F$20</f>
        <v>3961.3168833700001</v>
      </c>
    </row>
    <row r="25" spans="1:25" ht="15.75" x14ac:dyDescent="0.2">
      <c r="A25" s="35">
        <f t="shared" si="0"/>
        <v>44665</v>
      </c>
      <c r="B25" s="36">
        <f>SUMIFS(СВЦЭМ!$C$39:$C$782,СВЦЭМ!$A$39:$A$782,$A25,СВЦЭМ!$B$39:$B$782,B$11)+'СЕТ СН'!$F$12+СВЦЭМ!$D$10+'СЕТ СН'!$F$5-'СЕТ СН'!$F$20</f>
        <v>3993.3545065200001</v>
      </c>
      <c r="C25" s="36">
        <f>SUMIFS(СВЦЭМ!$C$39:$C$782,СВЦЭМ!$A$39:$A$782,$A25,СВЦЭМ!$B$39:$B$782,C$11)+'СЕТ СН'!$F$12+СВЦЭМ!$D$10+'СЕТ СН'!$F$5-'СЕТ СН'!$F$20</f>
        <v>3996.8947209100002</v>
      </c>
      <c r="D25" s="36">
        <f>SUMIFS(СВЦЭМ!$C$39:$C$782,СВЦЭМ!$A$39:$A$782,$A25,СВЦЭМ!$B$39:$B$782,D$11)+'СЕТ СН'!$F$12+СВЦЭМ!$D$10+'СЕТ СН'!$F$5-'СЕТ СН'!$F$20</f>
        <v>4013.2483891700003</v>
      </c>
      <c r="E25" s="36">
        <f>SUMIFS(СВЦЭМ!$C$39:$C$782,СВЦЭМ!$A$39:$A$782,$A25,СВЦЭМ!$B$39:$B$782,E$11)+'СЕТ СН'!$F$12+СВЦЭМ!$D$10+'СЕТ СН'!$F$5-'СЕТ СН'!$F$20</f>
        <v>4036.3846992600002</v>
      </c>
      <c r="F25" s="36">
        <f>SUMIFS(СВЦЭМ!$C$39:$C$782,СВЦЭМ!$A$39:$A$782,$A25,СВЦЭМ!$B$39:$B$782,F$11)+'СЕТ СН'!$F$12+СВЦЭМ!$D$10+'СЕТ СН'!$F$5-'СЕТ СН'!$F$20</f>
        <v>4025.02826727</v>
      </c>
      <c r="G25" s="36">
        <f>SUMIFS(СВЦЭМ!$C$39:$C$782,СВЦЭМ!$A$39:$A$782,$A25,СВЦЭМ!$B$39:$B$782,G$11)+'СЕТ СН'!$F$12+СВЦЭМ!$D$10+'СЕТ СН'!$F$5-'СЕТ СН'!$F$20</f>
        <v>4004.1466860400001</v>
      </c>
      <c r="H25" s="36">
        <f>SUMIFS(СВЦЭМ!$C$39:$C$782,СВЦЭМ!$A$39:$A$782,$A25,СВЦЭМ!$B$39:$B$782,H$11)+'СЕТ СН'!$F$12+СВЦЭМ!$D$10+'СЕТ СН'!$F$5-'СЕТ СН'!$F$20</f>
        <v>3950.8663637899999</v>
      </c>
      <c r="I25" s="36">
        <f>SUMIFS(СВЦЭМ!$C$39:$C$782,СВЦЭМ!$A$39:$A$782,$A25,СВЦЭМ!$B$39:$B$782,I$11)+'СЕТ СН'!$F$12+СВЦЭМ!$D$10+'СЕТ СН'!$F$5-'СЕТ СН'!$F$20</f>
        <v>3900.6112614100002</v>
      </c>
      <c r="J25" s="36">
        <f>SUMIFS(СВЦЭМ!$C$39:$C$782,СВЦЭМ!$A$39:$A$782,$A25,СВЦЭМ!$B$39:$B$782,J$11)+'СЕТ СН'!$F$12+СВЦЭМ!$D$10+'СЕТ СН'!$F$5-'СЕТ СН'!$F$20</f>
        <v>3871.7290033999998</v>
      </c>
      <c r="K25" s="36">
        <f>SUMIFS(СВЦЭМ!$C$39:$C$782,СВЦЭМ!$A$39:$A$782,$A25,СВЦЭМ!$B$39:$B$782,K$11)+'СЕТ СН'!$F$12+СВЦЭМ!$D$10+'СЕТ СН'!$F$5-'СЕТ СН'!$F$20</f>
        <v>3884.5734887400004</v>
      </c>
      <c r="L25" s="36">
        <f>SUMIFS(СВЦЭМ!$C$39:$C$782,СВЦЭМ!$A$39:$A$782,$A25,СВЦЭМ!$B$39:$B$782,L$11)+'СЕТ СН'!$F$12+СВЦЭМ!$D$10+'СЕТ СН'!$F$5-'СЕТ СН'!$F$20</f>
        <v>3904.0344617600003</v>
      </c>
      <c r="M25" s="36">
        <f>SUMIFS(СВЦЭМ!$C$39:$C$782,СВЦЭМ!$A$39:$A$782,$A25,СВЦЭМ!$B$39:$B$782,M$11)+'СЕТ СН'!$F$12+СВЦЭМ!$D$10+'СЕТ СН'!$F$5-'СЕТ СН'!$F$20</f>
        <v>3891.17340878</v>
      </c>
      <c r="N25" s="36">
        <f>SUMIFS(СВЦЭМ!$C$39:$C$782,СВЦЭМ!$A$39:$A$782,$A25,СВЦЭМ!$B$39:$B$782,N$11)+'СЕТ СН'!$F$12+СВЦЭМ!$D$10+'СЕТ СН'!$F$5-'СЕТ СН'!$F$20</f>
        <v>3901.3915279000003</v>
      </c>
      <c r="O25" s="36">
        <f>SUMIFS(СВЦЭМ!$C$39:$C$782,СВЦЭМ!$A$39:$A$782,$A25,СВЦЭМ!$B$39:$B$782,O$11)+'СЕТ СН'!$F$12+СВЦЭМ!$D$10+'СЕТ СН'!$F$5-'СЕТ СН'!$F$20</f>
        <v>3917.0004237900002</v>
      </c>
      <c r="P25" s="36">
        <f>SUMIFS(СВЦЭМ!$C$39:$C$782,СВЦЭМ!$A$39:$A$782,$A25,СВЦЭМ!$B$39:$B$782,P$11)+'СЕТ СН'!$F$12+СВЦЭМ!$D$10+'СЕТ СН'!$F$5-'СЕТ СН'!$F$20</f>
        <v>3930.6219236799998</v>
      </c>
      <c r="Q25" s="36">
        <f>SUMIFS(СВЦЭМ!$C$39:$C$782,СВЦЭМ!$A$39:$A$782,$A25,СВЦЭМ!$B$39:$B$782,Q$11)+'СЕТ СН'!$F$12+СВЦЭМ!$D$10+'СЕТ СН'!$F$5-'СЕТ СН'!$F$20</f>
        <v>3935.0420283600001</v>
      </c>
      <c r="R25" s="36">
        <f>SUMIFS(СВЦЭМ!$C$39:$C$782,СВЦЭМ!$A$39:$A$782,$A25,СВЦЭМ!$B$39:$B$782,R$11)+'СЕТ СН'!$F$12+СВЦЭМ!$D$10+'СЕТ СН'!$F$5-'СЕТ СН'!$F$20</f>
        <v>3929.4846671</v>
      </c>
      <c r="S25" s="36">
        <f>SUMIFS(СВЦЭМ!$C$39:$C$782,СВЦЭМ!$A$39:$A$782,$A25,СВЦЭМ!$B$39:$B$782,S$11)+'СЕТ СН'!$F$12+СВЦЭМ!$D$10+'СЕТ СН'!$F$5-'СЕТ СН'!$F$20</f>
        <v>3914.4780017100002</v>
      </c>
      <c r="T25" s="36">
        <f>SUMIFS(СВЦЭМ!$C$39:$C$782,СВЦЭМ!$A$39:$A$782,$A25,СВЦЭМ!$B$39:$B$782,T$11)+'СЕТ СН'!$F$12+СВЦЭМ!$D$10+'СЕТ СН'!$F$5-'СЕТ СН'!$F$20</f>
        <v>3894.41224289</v>
      </c>
      <c r="U25" s="36">
        <f>SUMIFS(СВЦЭМ!$C$39:$C$782,СВЦЭМ!$A$39:$A$782,$A25,СВЦЭМ!$B$39:$B$782,U$11)+'СЕТ СН'!$F$12+СВЦЭМ!$D$10+'СЕТ СН'!$F$5-'СЕТ СН'!$F$20</f>
        <v>3863.60455172</v>
      </c>
      <c r="V25" s="36">
        <f>SUMIFS(СВЦЭМ!$C$39:$C$782,СВЦЭМ!$A$39:$A$782,$A25,СВЦЭМ!$B$39:$B$782,V$11)+'СЕТ СН'!$F$12+СВЦЭМ!$D$10+'СЕТ СН'!$F$5-'СЕТ СН'!$F$20</f>
        <v>3846.2555982200001</v>
      </c>
      <c r="W25" s="36">
        <f>SUMIFS(СВЦЭМ!$C$39:$C$782,СВЦЭМ!$A$39:$A$782,$A25,СВЦЭМ!$B$39:$B$782,W$11)+'СЕТ СН'!$F$12+СВЦЭМ!$D$10+'СЕТ СН'!$F$5-'СЕТ СН'!$F$20</f>
        <v>3865.8404315400003</v>
      </c>
      <c r="X25" s="36">
        <f>SUMIFS(СВЦЭМ!$C$39:$C$782,СВЦЭМ!$A$39:$A$782,$A25,СВЦЭМ!$B$39:$B$782,X$11)+'СЕТ СН'!$F$12+СВЦЭМ!$D$10+'СЕТ СН'!$F$5-'СЕТ СН'!$F$20</f>
        <v>3859.2550905400003</v>
      </c>
      <c r="Y25" s="36">
        <f>SUMIFS(СВЦЭМ!$C$39:$C$782,СВЦЭМ!$A$39:$A$782,$A25,СВЦЭМ!$B$39:$B$782,Y$11)+'СЕТ СН'!$F$12+СВЦЭМ!$D$10+'СЕТ СН'!$F$5-'СЕТ СН'!$F$20</f>
        <v>3883.2366073200001</v>
      </c>
    </row>
    <row r="26" spans="1:25" ht="15.75" x14ac:dyDescent="0.2">
      <c r="A26" s="35">
        <f t="shared" si="0"/>
        <v>44666</v>
      </c>
      <c r="B26" s="36">
        <f>SUMIFS(СВЦЭМ!$C$39:$C$782,СВЦЭМ!$A$39:$A$782,$A26,СВЦЭМ!$B$39:$B$782,B$11)+'СЕТ СН'!$F$12+СВЦЭМ!$D$10+'СЕТ СН'!$F$5-'СЕТ СН'!$F$20</f>
        <v>3907.27567593</v>
      </c>
      <c r="C26" s="36">
        <f>SUMIFS(СВЦЭМ!$C$39:$C$782,СВЦЭМ!$A$39:$A$782,$A26,СВЦЭМ!$B$39:$B$782,C$11)+'СЕТ СН'!$F$12+СВЦЭМ!$D$10+'СЕТ СН'!$F$5-'СЕТ СН'!$F$20</f>
        <v>3888.18270011</v>
      </c>
      <c r="D26" s="36">
        <f>SUMIFS(СВЦЭМ!$C$39:$C$782,СВЦЭМ!$A$39:$A$782,$A26,СВЦЭМ!$B$39:$B$782,D$11)+'СЕТ СН'!$F$12+СВЦЭМ!$D$10+'СЕТ СН'!$F$5-'СЕТ СН'!$F$20</f>
        <v>3902.7009447099999</v>
      </c>
      <c r="E26" s="36">
        <f>SUMIFS(СВЦЭМ!$C$39:$C$782,СВЦЭМ!$A$39:$A$782,$A26,СВЦЭМ!$B$39:$B$782,E$11)+'СЕТ СН'!$F$12+СВЦЭМ!$D$10+'СЕТ СН'!$F$5-'СЕТ СН'!$F$20</f>
        <v>3926.1913080900003</v>
      </c>
      <c r="F26" s="36">
        <f>SUMIFS(СВЦЭМ!$C$39:$C$782,СВЦЭМ!$A$39:$A$782,$A26,СВЦЭМ!$B$39:$B$782,F$11)+'СЕТ СН'!$F$12+СВЦЭМ!$D$10+'СЕТ СН'!$F$5-'СЕТ СН'!$F$20</f>
        <v>3917.4063471899999</v>
      </c>
      <c r="G26" s="36">
        <f>SUMIFS(СВЦЭМ!$C$39:$C$782,СВЦЭМ!$A$39:$A$782,$A26,СВЦЭМ!$B$39:$B$782,G$11)+'СЕТ СН'!$F$12+СВЦЭМ!$D$10+'СЕТ СН'!$F$5-'СЕТ СН'!$F$20</f>
        <v>3912.5759358</v>
      </c>
      <c r="H26" s="36">
        <f>SUMIFS(СВЦЭМ!$C$39:$C$782,СВЦЭМ!$A$39:$A$782,$A26,СВЦЭМ!$B$39:$B$782,H$11)+'СЕТ СН'!$F$12+СВЦЭМ!$D$10+'СЕТ СН'!$F$5-'СЕТ СН'!$F$20</f>
        <v>3867.5093626100002</v>
      </c>
      <c r="I26" s="36">
        <f>SUMIFS(СВЦЭМ!$C$39:$C$782,СВЦЭМ!$A$39:$A$782,$A26,СВЦЭМ!$B$39:$B$782,I$11)+'СЕТ СН'!$F$12+СВЦЭМ!$D$10+'СЕТ СН'!$F$5-'СЕТ СН'!$F$20</f>
        <v>3864.0926490500001</v>
      </c>
      <c r="J26" s="36">
        <f>SUMIFS(СВЦЭМ!$C$39:$C$782,СВЦЭМ!$A$39:$A$782,$A26,СВЦЭМ!$B$39:$B$782,J$11)+'СЕТ СН'!$F$12+СВЦЭМ!$D$10+'СЕТ СН'!$F$5-'СЕТ СН'!$F$20</f>
        <v>3889.3053546700003</v>
      </c>
      <c r="K26" s="36">
        <f>SUMIFS(СВЦЭМ!$C$39:$C$782,СВЦЭМ!$A$39:$A$782,$A26,СВЦЭМ!$B$39:$B$782,K$11)+'СЕТ СН'!$F$12+СВЦЭМ!$D$10+'СЕТ СН'!$F$5-'СЕТ СН'!$F$20</f>
        <v>3894.3259929800001</v>
      </c>
      <c r="L26" s="36">
        <f>SUMIFS(СВЦЭМ!$C$39:$C$782,СВЦЭМ!$A$39:$A$782,$A26,СВЦЭМ!$B$39:$B$782,L$11)+'СЕТ СН'!$F$12+СВЦЭМ!$D$10+'СЕТ СН'!$F$5-'СЕТ СН'!$F$20</f>
        <v>3892.8822066000002</v>
      </c>
      <c r="M26" s="36">
        <f>SUMIFS(СВЦЭМ!$C$39:$C$782,СВЦЭМ!$A$39:$A$782,$A26,СВЦЭМ!$B$39:$B$782,M$11)+'СЕТ СН'!$F$12+СВЦЭМ!$D$10+'СЕТ СН'!$F$5-'СЕТ СН'!$F$20</f>
        <v>3898.9397537300001</v>
      </c>
      <c r="N26" s="36">
        <f>SUMIFS(СВЦЭМ!$C$39:$C$782,СВЦЭМ!$A$39:$A$782,$A26,СВЦЭМ!$B$39:$B$782,N$11)+'СЕТ СН'!$F$12+СВЦЭМ!$D$10+'СЕТ СН'!$F$5-'СЕТ СН'!$F$20</f>
        <v>3921.71969309</v>
      </c>
      <c r="O26" s="36">
        <f>SUMIFS(СВЦЭМ!$C$39:$C$782,СВЦЭМ!$A$39:$A$782,$A26,СВЦЭМ!$B$39:$B$782,O$11)+'СЕТ СН'!$F$12+СВЦЭМ!$D$10+'СЕТ СН'!$F$5-'СЕТ СН'!$F$20</f>
        <v>3942.6690821000002</v>
      </c>
      <c r="P26" s="36">
        <f>SUMIFS(СВЦЭМ!$C$39:$C$782,СВЦЭМ!$A$39:$A$782,$A26,СВЦЭМ!$B$39:$B$782,P$11)+'СЕТ СН'!$F$12+СВЦЭМ!$D$10+'СЕТ СН'!$F$5-'СЕТ СН'!$F$20</f>
        <v>3980.7171338899998</v>
      </c>
      <c r="Q26" s="36">
        <f>SUMIFS(СВЦЭМ!$C$39:$C$782,СВЦЭМ!$A$39:$A$782,$A26,СВЦЭМ!$B$39:$B$782,Q$11)+'СЕТ СН'!$F$12+СВЦЭМ!$D$10+'СЕТ СН'!$F$5-'СЕТ СН'!$F$20</f>
        <v>3988.63129463</v>
      </c>
      <c r="R26" s="36">
        <f>SUMIFS(СВЦЭМ!$C$39:$C$782,СВЦЭМ!$A$39:$A$782,$A26,СВЦЭМ!$B$39:$B$782,R$11)+'СЕТ СН'!$F$12+СВЦЭМ!$D$10+'СЕТ СН'!$F$5-'СЕТ СН'!$F$20</f>
        <v>3985.2239446499998</v>
      </c>
      <c r="S26" s="36">
        <f>SUMIFS(СВЦЭМ!$C$39:$C$782,СВЦЭМ!$A$39:$A$782,$A26,СВЦЭМ!$B$39:$B$782,S$11)+'СЕТ СН'!$F$12+СВЦЭМ!$D$10+'СЕТ СН'!$F$5-'СЕТ СН'!$F$20</f>
        <v>3945.66383933</v>
      </c>
      <c r="T26" s="36">
        <f>SUMIFS(СВЦЭМ!$C$39:$C$782,СВЦЭМ!$A$39:$A$782,$A26,СВЦЭМ!$B$39:$B$782,T$11)+'СЕТ СН'!$F$12+СВЦЭМ!$D$10+'СЕТ СН'!$F$5-'СЕТ СН'!$F$20</f>
        <v>3915.6787391100002</v>
      </c>
      <c r="U26" s="36">
        <f>SUMIFS(СВЦЭМ!$C$39:$C$782,СВЦЭМ!$A$39:$A$782,$A26,СВЦЭМ!$B$39:$B$782,U$11)+'СЕТ СН'!$F$12+СВЦЭМ!$D$10+'СЕТ СН'!$F$5-'СЕТ СН'!$F$20</f>
        <v>3852.1789707299999</v>
      </c>
      <c r="V26" s="36">
        <f>SUMIFS(СВЦЭМ!$C$39:$C$782,СВЦЭМ!$A$39:$A$782,$A26,СВЦЭМ!$B$39:$B$782,V$11)+'СЕТ СН'!$F$12+СВЦЭМ!$D$10+'СЕТ СН'!$F$5-'СЕТ СН'!$F$20</f>
        <v>3856.7337113499998</v>
      </c>
      <c r="W26" s="36">
        <f>SUMIFS(СВЦЭМ!$C$39:$C$782,СВЦЭМ!$A$39:$A$782,$A26,СВЦЭМ!$B$39:$B$782,W$11)+'СЕТ СН'!$F$12+СВЦЭМ!$D$10+'СЕТ СН'!$F$5-'СЕТ СН'!$F$20</f>
        <v>3888.9922054600002</v>
      </c>
      <c r="X26" s="36">
        <f>SUMIFS(СВЦЭМ!$C$39:$C$782,СВЦЭМ!$A$39:$A$782,$A26,СВЦЭМ!$B$39:$B$782,X$11)+'СЕТ СН'!$F$12+СВЦЭМ!$D$10+'СЕТ СН'!$F$5-'СЕТ СН'!$F$20</f>
        <v>3912.6288538999997</v>
      </c>
      <c r="Y26" s="36">
        <f>SUMIFS(СВЦЭМ!$C$39:$C$782,СВЦЭМ!$A$39:$A$782,$A26,СВЦЭМ!$B$39:$B$782,Y$11)+'СЕТ СН'!$F$12+СВЦЭМ!$D$10+'СЕТ СН'!$F$5-'СЕТ СН'!$F$20</f>
        <v>3955.1689420500002</v>
      </c>
    </row>
    <row r="27" spans="1:25" ht="15.75" x14ac:dyDescent="0.2">
      <c r="A27" s="35">
        <f t="shared" si="0"/>
        <v>44667</v>
      </c>
      <c r="B27" s="36">
        <f>SUMIFS(СВЦЭМ!$C$39:$C$782,СВЦЭМ!$A$39:$A$782,$A27,СВЦЭМ!$B$39:$B$782,B$11)+'СЕТ СН'!$F$12+СВЦЭМ!$D$10+'СЕТ СН'!$F$5-'СЕТ СН'!$F$20</f>
        <v>3931.7507752800002</v>
      </c>
      <c r="C27" s="36">
        <f>SUMIFS(СВЦЭМ!$C$39:$C$782,СВЦЭМ!$A$39:$A$782,$A27,СВЦЭМ!$B$39:$B$782,C$11)+'СЕТ СН'!$F$12+СВЦЭМ!$D$10+'СЕТ СН'!$F$5-'СЕТ СН'!$F$20</f>
        <v>3927.4651457700002</v>
      </c>
      <c r="D27" s="36">
        <f>SUMIFS(СВЦЭМ!$C$39:$C$782,СВЦЭМ!$A$39:$A$782,$A27,СВЦЭМ!$B$39:$B$782,D$11)+'СЕТ СН'!$F$12+СВЦЭМ!$D$10+'СЕТ СН'!$F$5-'СЕТ СН'!$F$20</f>
        <v>3959.34211521</v>
      </c>
      <c r="E27" s="36">
        <f>SUMIFS(СВЦЭМ!$C$39:$C$782,СВЦЭМ!$A$39:$A$782,$A27,СВЦЭМ!$B$39:$B$782,E$11)+'СЕТ СН'!$F$12+СВЦЭМ!$D$10+'СЕТ СН'!$F$5-'СЕТ СН'!$F$20</f>
        <v>3982.0198063600001</v>
      </c>
      <c r="F27" s="36">
        <f>SUMIFS(СВЦЭМ!$C$39:$C$782,СВЦЭМ!$A$39:$A$782,$A27,СВЦЭМ!$B$39:$B$782,F$11)+'СЕТ СН'!$F$12+СВЦЭМ!$D$10+'СЕТ СН'!$F$5-'СЕТ СН'!$F$20</f>
        <v>3993.4410669600002</v>
      </c>
      <c r="G27" s="36">
        <f>SUMIFS(СВЦЭМ!$C$39:$C$782,СВЦЭМ!$A$39:$A$782,$A27,СВЦЭМ!$B$39:$B$782,G$11)+'СЕТ СН'!$F$12+СВЦЭМ!$D$10+'СЕТ СН'!$F$5-'СЕТ СН'!$F$20</f>
        <v>4000.2751370599999</v>
      </c>
      <c r="H27" s="36">
        <f>SUMIFS(СВЦЭМ!$C$39:$C$782,СВЦЭМ!$A$39:$A$782,$A27,СВЦЭМ!$B$39:$B$782,H$11)+'СЕТ СН'!$F$12+СВЦЭМ!$D$10+'СЕТ СН'!$F$5-'СЕТ СН'!$F$20</f>
        <v>3981.4502904400001</v>
      </c>
      <c r="I27" s="36">
        <f>SUMIFS(СВЦЭМ!$C$39:$C$782,СВЦЭМ!$A$39:$A$782,$A27,СВЦЭМ!$B$39:$B$782,I$11)+'СЕТ СН'!$F$12+СВЦЭМ!$D$10+'СЕТ СН'!$F$5-'СЕТ СН'!$F$20</f>
        <v>3967.8088978000001</v>
      </c>
      <c r="J27" s="36">
        <f>SUMIFS(СВЦЭМ!$C$39:$C$782,СВЦЭМ!$A$39:$A$782,$A27,СВЦЭМ!$B$39:$B$782,J$11)+'СЕТ СН'!$F$12+СВЦЭМ!$D$10+'СЕТ СН'!$F$5-'СЕТ СН'!$F$20</f>
        <v>3908.1937587800003</v>
      </c>
      <c r="K27" s="36">
        <f>SUMIFS(СВЦЭМ!$C$39:$C$782,СВЦЭМ!$A$39:$A$782,$A27,СВЦЭМ!$B$39:$B$782,K$11)+'СЕТ СН'!$F$12+СВЦЭМ!$D$10+'СЕТ СН'!$F$5-'СЕТ СН'!$F$20</f>
        <v>3878.63189496</v>
      </c>
      <c r="L27" s="36">
        <f>SUMIFS(СВЦЭМ!$C$39:$C$782,СВЦЭМ!$A$39:$A$782,$A27,СВЦЭМ!$B$39:$B$782,L$11)+'СЕТ СН'!$F$12+СВЦЭМ!$D$10+'СЕТ СН'!$F$5-'СЕТ СН'!$F$20</f>
        <v>3838.0545133599999</v>
      </c>
      <c r="M27" s="36">
        <f>SUMIFS(СВЦЭМ!$C$39:$C$782,СВЦЭМ!$A$39:$A$782,$A27,СВЦЭМ!$B$39:$B$782,M$11)+'СЕТ СН'!$F$12+СВЦЭМ!$D$10+'СЕТ СН'!$F$5-'СЕТ СН'!$F$20</f>
        <v>3826.7953829899998</v>
      </c>
      <c r="N27" s="36">
        <f>SUMIFS(СВЦЭМ!$C$39:$C$782,СВЦЭМ!$A$39:$A$782,$A27,СВЦЭМ!$B$39:$B$782,N$11)+'СЕТ СН'!$F$12+СВЦЭМ!$D$10+'СЕТ СН'!$F$5-'СЕТ СН'!$F$20</f>
        <v>3874.40807283</v>
      </c>
      <c r="O27" s="36">
        <f>SUMIFS(СВЦЭМ!$C$39:$C$782,СВЦЭМ!$A$39:$A$782,$A27,СВЦЭМ!$B$39:$B$782,O$11)+'СЕТ СН'!$F$12+СВЦЭМ!$D$10+'СЕТ СН'!$F$5-'СЕТ СН'!$F$20</f>
        <v>3884.7461791699998</v>
      </c>
      <c r="P27" s="36">
        <f>SUMIFS(СВЦЭМ!$C$39:$C$782,СВЦЭМ!$A$39:$A$782,$A27,СВЦЭМ!$B$39:$B$782,P$11)+'СЕТ СН'!$F$12+СВЦЭМ!$D$10+'СЕТ СН'!$F$5-'СЕТ СН'!$F$20</f>
        <v>3899.0690797500001</v>
      </c>
      <c r="Q27" s="36">
        <f>SUMIFS(СВЦЭМ!$C$39:$C$782,СВЦЭМ!$A$39:$A$782,$A27,СВЦЭМ!$B$39:$B$782,Q$11)+'СЕТ СН'!$F$12+СВЦЭМ!$D$10+'СЕТ СН'!$F$5-'СЕТ СН'!$F$20</f>
        <v>3914.9969116500001</v>
      </c>
      <c r="R27" s="36">
        <f>SUMIFS(СВЦЭМ!$C$39:$C$782,СВЦЭМ!$A$39:$A$782,$A27,СВЦЭМ!$B$39:$B$782,R$11)+'СЕТ СН'!$F$12+СВЦЭМ!$D$10+'СЕТ СН'!$F$5-'СЕТ СН'!$F$20</f>
        <v>3932.30990114</v>
      </c>
      <c r="S27" s="36">
        <f>SUMIFS(СВЦЭМ!$C$39:$C$782,СВЦЭМ!$A$39:$A$782,$A27,СВЦЭМ!$B$39:$B$782,S$11)+'СЕТ СН'!$F$12+СВЦЭМ!$D$10+'СЕТ СН'!$F$5-'СЕТ СН'!$F$20</f>
        <v>3914.7229510699999</v>
      </c>
      <c r="T27" s="36">
        <f>SUMIFS(СВЦЭМ!$C$39:$C$782,СВЦЭМ!$A$39:$A$782,$A27,СВЦЭМ!$B$39:$B$782,T$11)+'СЕТ СН'!$F$12+СВЦЭМ!$D$10+'СЕТ СН'!$F$5-'СЕТ СН'!$F$20</f>
        <v>3889.1710107400004</v>
      </c>
      <c r="U27" s="36">
        <f>SUMIFS(СВЦЭМ!$C$39:$C$782,СВЦЭМ!$A$39:$A$782,$A27,СВЦЭМ!$B$39:$B$782,U$11)+'СЕТ СН'!$F$12+СВЦЭМ!$D$10+'СЕТ СН'!$F$5-'СЕТ СН'!$F$20</f>
        <v>3873.2116319699999</v>
      </c>
      <c r="V27" s="36">
        <f>SUMIFS(СВЦЭМ!$C$39:$C$782,СВЦЭМ!$A$39:$A$782,$A27,СВЦЭМ!$B$39:$B$782,V$11)+'СЕТ СН'!$F$12+СВЦЭМ!$D$10+'СЕТ СН'!$F$5-'СЕТ СН'!$F$20</f>
        <v>3834.1831803499999</v>
      </c>
      <c r="W27" s="36">
        <f>SUMIFS(СВЦЭМ!$C$39:$C$782,СВЦЭМ!$A$39:$A$782,$A27,СВЦЭМ!$B$39:$B$782,W$11)+'СЕТ СН'!$F$12+СВЦЭМ!$D$10+'СЕТ СН'!$F$5-'СЕТ СН'!$F$20</f>
        <v>3831.3137635000003</v>
      </c>
      <c r="X27" s="36">
        <f>SUMIFS(СВЦЭМ!$C$39:$C$782,СВЦЭМ!$A$39:$A$782,$A27,СВЦЭМ!$B$39:$B$782,X$11)+'СЕТ СН'!$F$12+СВЦЭМ!$D$10+'СЕТ СН'!$F$5-'СЕТ СН'!$F$20</f>
        <v>3880.3754460700002</v>
      </c>
      <c r="Y27" s="36">
        <f>SUMIFS(СВЦЭМ!$C$39:$C$782,СВЦЭМ!$A$39:$A$782,$A27,СВЦЭМ!$B$39:$B$782,Y$11)+'СЕТ СН'!$F$12+СВЦЭМ!$D$10+'СЕТ СН'!$F$5-'СЕТ СН'!$F$20</f>
        <v>3878.8869967199998</v>
      </c>
    </row>
    <row r="28" spans="1:25" ht="15.75" x14ac:dyDescent="0.2">
      <c r="A28" s="35">
        <f t="shared" si="0"/>
        <v>44668</v>
      </c>
      <c r="B28" s="36">
        <f>SUMIFS(СВЦЭМ!$C$39:$C$782,СВЦЭМ!$A$39:$A$782,$A28,СВЦЭМ!$B$39:$B$782,B$11)+'СЕТ СН'!$F$12+СВЦЭМ!$D$10+'СЕТ СН'!$F$5-'СЕТ СН'!$F$20</f>
        <v>4008.8316501999998</v>
      </c>
      <c r="C28" s="36">
        <f>SUMIFS(СВЦЭМ!$C$39:$C$782,СВЦЭМ!$A$39:$A$782,$A28,СВЦЭМ!$B$39:$B$782,C$11)+'СЕТ СН'!$F$12+СВЦЭМ!$D$10+'СЕТ СН'!$F$5-'СЕТ СН'!$F$20</f>
        <v>4021.7346627100001</v>
      </c>
      <c r="D28" s="36">
        <f>SUMIFS(СВЦЭМ!$C$39:$C$782,СВЦЭМ!$A$39:$A$782,$A28,СВЦЭМ!$B$39:$B$782,D$11)+'СЕТ СН'!$F$12+СВЦЭМ!$D$10+'СЕТ СН'!$F$5-'СЕТ СН'!$F$20</f>
        <v>4039.2963062999997</v>
      </c>
      <c r="E28" s="36">
        <f>SUMIFS(СВЦЭМ!$C$39:$C$782,СВЦЭМ!$A$39:$A$782,$A28,СВЦЭМ!$B$39:$B$782,E$11)+'СЕТ СН'!$F$12+СВЦЭМ!$D$10+'СЕТ СН'!$F$5-'СЕТ СН'!$F$20</f>
        <v>4116.40389615</v>
      </c>
      <c r="F28" s="36">
        <f>SUMIFS(СВЦЭМ!$C$39:$C$782,СВЦЭМ!$A$39:$A$782,$A28,СВЦЭМ!$B$39:$B$782,F$11)+'СЕТ СН'!$F$12+СВЦЭМ!$D$10+'СЕТ СН'!$F$5-'СЕТ СН'!$F$20</f>
        <v>4117.5748505800002</v>
      </c>
      <c r="G28" s="36">
        <f>SUMIFS(СВЦЭМ!$C$39:$C$782,СВЦЭМ!$A$39:$A$782,$A28,СВЦЭМ!$B$39:$B$782,G$11)+'СЕТ СН'!$F$12+СВЦЭМ!$D$10+'СЕТ СН'!$F$5-'СЕТ СН'!$F$20</f>
        <v>4110.0761922299998</v>
      </c>
      <c r="H28" s="36">
        <f>SUMIFS(СВЦЭМ!$C$39:$C$782,СВЦЭМ!$A$39:$A$782,$A28,СВЦЭМ!$B$39:$B$782,H$11)+'СЕТ СН'!$F$12+СВЦЭМ!$D$10+'СЕТ СН'!$F$5-'СЕТ СН'!$F$20</f>
        <v>4061.1211401600003</v>
      </c>
      <c r="I28" s="36">
        <f>SUMIFS(СВЦЭМ!$C$39:$C$782,СВЦЭМ!$A$39:$A$782,$A28,СВЦЭМ!$B$39:$B$782,I$11)+'СЕТ СН'!$F$12+СВЦЭМ!$D$10+'СЕТ СН'!$F$5-'СЕТ СН'!$F$20</f>
        <v>4018.59683073</v>
      </c>
      <c r="J28" s="36">
        <f>SUMIFS(СВЦЭМ!$C$39:$C$782,СВЦЭМ!$A$39:$A$782,$A28,СВЦЭМ!$B$39:$B$782,J$11)+'СЕТ СН'!$F$12+СВЦЭМ!$D$10+'СЕТ СН'!$F$5-'СЕТ СН'!$F$20</f>
        <v>3954.55909879</v>
      </c>
      <c r="K28" s="36">
        <f>SUMIFS(СВЦЭМ!$C$39:$C$782,СВЦЭМ!$A$39:$A$782,$A28,СВЦЭМ!$B$39:$B$782,K$11)+'СЕТ СН'!$F$12+СВЦЭМ!$D$10+'СЕТ СН'!$F$5-'СЕТ СН'!$F$20</f>
        <v>3937.08579912</v>
      </c>
      <c r="L28" s="36">
        <f>SUMIFS(СВЦЭМ!$C$39:$C$782,СВЦЭМ!$A$39:$A$782,$A28,СВЦЭМ!$B$39:$B$782,L$11)+'СЕТ СН'!$F$12+СВЦЭМ!$D$10+'СЕТ СН'!$F$5-'СЕТ СН'!$F$20</f>
        <v>3920.69631441</v>
      </c>
      <c r="M28" s="36">
        <f>SUMIFS(СВЦЭМ!$C$39:$C$782,СВЦЭМ!$A$39:$A$782,$A28,СВЦЭМ!$B$39:$B$782,M$11)+'СЕТ СН'!$F$12+СВЦЭМ!$D$10+'СЕТ СН'!$F$5-'СЕТ СН'!$F$20</f>
        <v>3934.8778948200002</v>
      </c>
      <c r="N28" s="36">
        <f>SUMIFS(СВЦЭМ!$C$39:$C$782,СВЦЭМ!$A$39:$A$782,$A28,СВЦЭМ!$B$39:$B$782,N$11)+'СЕТ СН'!$F$12+СВЦЭМ!$D$10+'СЕТ СН'!$F$5-'СЕТ СН'!$F$20</f>
        <v>3959.6944590900002</v>
      </c>
      <c r="O28" s="36">
        <f>SUMIFS(СВЦЭМ!$C$39:$C$782,СВЦЭМ!$A$39:$A$782,$A28,СВЦЭМ!$B$39:$B$782,O$11)+'СЕТ СН'!$F$12+СВЦЭМ!$D$10+'СЕТ СН'!$F$5-'СЕТ СН'!$F$20</f>
        <v>3995.3160115199998</v>
      </c>
      <c r="P28" s="36">
        <f>SUMIFS(СВЦЭМ!$C$39:$C$782,СВЦЭМ!$A$39:$A$782,$A28,СВЦЭМ!$B$39:$B$782,P$11)+'СЕТ СН'!$F$12+СВЦЭМ!$D$10+'СЕТ СН'!$F$5-'СЕТ СН'!$F$20</f>
        <v>4014.20320524</v>
      </c>
      <c r="Q28" s="36">
        <f>SUMIFS(СВЦЭМ!$C$39:$C$782,СВЦЭМ!$A$39:$A$782,$A28,СВЦЭМ!$B$39:$B$782,Q$11)+'СЕТ СН'!$F$12+СВЦЭМ!$D$10+'СЕТ СН'!$F$5-'СЕТ СН'!$F$20</f>
        <v>4009.08994179</v>
      </c>
      <c r="R28" s="36">
        <f>SUMIFS(СВЦЭМ!$C$39:$C$782,СВЦЭМ!$A$39:$A$782,$A28,СВЦЭМ!$B$39:$B$782,R$11)+'СЕТ СН'!$F$12+СВЦЭМ!$D$10+'СЕТ СН'!$F$5-'СЕТ СН'!$F$20</f>
        <v>3981.9523716900003</v>
      </c>
      <c r="S28" s="36">
        <f>SUMIFS(СВЦЭМ!$C$39:$C$782,СВЦЭМ!$A$39:$A$782,$A28,СВЦЭМ!$B$39:$B$782,S$11)+'СЕТ СН'!$F$12+СВЦЭМ!$D$10+'СЕТ СН'!$F$5-'СЕТ СН'!$F$20</f>
        <v>3904.6034251999999</v>
      </c>
      <c r="T28" s="36">
        <f>SUMIFS(СВЦЭМ!$C$39:$C$782,СВЦЭМ!$A$39:$A$782,$A28,СВЦЭМ!$B$39:$B$782,T$11)+'СЕТ СН'!$F$12+СВЦЭМ!$D$10+'СЕТ СН'!$F$5-'СЕТ СН'!$F$20</f>
        <v>3866.0002254199999</v>
      </c>
      <c r="U28" s="36">
        <f>SUMIFS(СВЦЭМ!$C$39:$C$782,СВЦЭМ!$A$39:$A$782,$A28,СВЦЭМ!$B$39:$B$782,U$11)+'СЕТ СН'!$F$12+СВЦЭМ!$D$10+'СЕТ СН'!$F$5-'СЕТ СН'!$F$20</f>
        <v>3852.2088035500001</v>
      </c>
      <c r="V28" s="36">
        <f>SUMIFS(СВЦЭМ!$C$39:$C$782,СВЦЭМ!$A$39:$A$782,$A28,СВЦЭМ!$B$39:$B$782,V$11)+'СЕТ СН'!$F$12+СВЦЭМ!$D$10+'СЕТ СН'!$F$5-'СЕТ СН'!$F$20</f>
        <v>3879.8921693100001</v>
      </c>
      <c r="W28" s="36">
        <f>SUMIFS(СВЦЭМ!$C$39:$C$782,СВЦЭМ!$A$39:$A$782,$A28,СВЦЭМ!$B$39:$B$782,W$11)+'СЕТ СН'!$F$12+СВЦЭМ!$D$10+'СЕТ СН'!$F$5-'СЕТ СН'!$F$20</f>
        <v>3920.75491655</v>
      </c>
      <c r="X28" s="36">
        <f>SUMIFS(СВЦЭМ!$C$39:$C$782,СВЦЭМ!$A$39:$A$782,$A28,СВЦЭМ!$B$39:$B$782,X$11)+'СЕТ СН'!$F$12+СВЦЭМ!$D$10+'СЕТ СН'!$F$5-'СЕТ СН'!$F$20</f>
        <v>3907.7248333899997</v>
      </c>
      <c r="Y28" s="36">
        <f>SUMIFS(СВЦЭМ!$C$39:$C$782,СВЦЭМ!$A$39:$A$782,$A28,СВЦЭМ!$B$39:$B$782,Y$11)+'СЕТ СН'!$F$12+СВЦЭМ!$D$10+'СЕТ СН'!$F$5-'СЕТ СН'!$F$20</f>
        <v>3953.75367048</v>
      </c>
    </row>
    <row r="29" spans="1:25" ht="15.75" x14ac:dyDescent="0.2">
      <c r="A29" s="35">
        <f t="shared" si="0"/>
        <v>44669</v>
      </c>
      <c r="B29" s="36">
        <f>SUMIFS(СВЦЭМ!$C$39:$C$782,СВЦЭМ!$A$39:$A$782,$A29,СВЦЭМ!$B$39:$B$782,B$11)+'СЕТ СН'!$F$12+СВЦЭМ!$D$10+'СЕТ СН'!$F$5-'СЕТ СН'!$F$20</f>
        <v>3926.8026882700001</v>
      </c>
      <c r="C29" s="36">
        <f>SUMIFS(СВЦЭМ!$C$39:$C$782,СВЦЭМ!$A$39:$A$782,$A29,СВЦЭМ!$B$39:$B$782,C$11)+'СЕТ СН'!$F$12+СВЦЭМ!$D$10+'СЕТ СН'!$F$5-'СЕТ СН'!$F$20</f>
        <v>3962.0360539800004</v>
      </c>
      <c r="D29" s="36">
        <f>SUMIFS(СВЦЭМ!$C$39:$C$782,СВЦЭМ!$A$39:$A$782,$A29,СВЦЭМ!$B$39:$B$782,D$11)+'СЕТ СН'!$F$12+СВЦЭМ!$D$10+'СЕТ СН'!$F$5-'СЕТ СН'!$F$20</f>
        <v>4021.5587011400003</v>
      </c>
      <c r="E29" s="36">
        <f>SUMIFS(СВЦЭМ!$C$39:$C$782,СВЦЭМ!$A$39:$A$782,$A29,СВЦЭМ!$B$39:$B$782,E$11)+'СЕТ СН'!$F$12+СВЦЭМ!$D$10+'СЕТ СН'!$F$5-'СЕТ СН'!$F$20</f>
        <v>4038.9802353499999</v>
      </c>
      <c r="F29" s="36">
        <f>SUMIFS(СВЦЭМ!$C$39:$C$782,СВЦЭМ!$A$39:$A$782,$A29,СВЦЭМ!$B$39:$B$782,F$11)+'СЕТ СН'!$F$12+СВЦЭМ!$D$10+'СЕТ СН'!$F$5-'СЕТ СН'!$F$20</f>
        <v>4055.7391913199999</v>
      </c>
      <c r="G29" s="36">
        <f>SUMIFS(СВЦЭМ!$C$39:$C$782,СВЦЭМ!$A$39:$A$782,$A29,СВЦЭМ!$B$39:$B$782,G$11)+'СЕТ СН'!$F$12+СВЦЭМ!$D$10+'СЕТ СН'!$F$5-'СЕТ СН'!$F$20</f>
        <v>4077.9653176299998</v>
      </c>
      <c r="H29" s="36">
        <f>SUMIFS(СВЦЭМ!$C$39:$C$782,СВЦЭМ!$A$39:$A$782,$A29,СВЦЭМ!$B$39:$B$782,H$11)+'СЕТ СН'!$F$12+СВЦЭМ!$D$10+'СЕТ СН'!$F$5-'СЕТ СН'!$F$20</f>
        <v>4013.2256698199999</v>
      </c>
      <c r="I29" s="36">
        <f>SUMIFS(СВЦЭМ!$C$39:$C$782,СВЦЭМ!$A$39:$A$782,$A29,СВЦЭМ!$B$39:$B$782,I$11)+'СЕТ СН'!$F$12+СВЦЭМ!$D$10+'СЕТ СН'!$F$5-'СЕТ СН'!$F$20</f>
        <v>3952.6062541900001</v>
      </c>
      <c r="J29" s="36">
        <f>SUMIFS(СВЦЭМ!$C$39:$C$782,СВЦЭМ!$A$39:$A$782,$A29,СВЦЭМ!$B$39:$B$782,J$11)+'СЕТ СН'!$F$12+СВЦЭМ!$D$10+'СЕТ СН'!$F$5-'СЕТ СН'!$F$20</f>
        <v>3919.8906222800001</v>
      </c>
      <c r="K29" s="36">
        <f>SUMIFS(СВЦЭМ!$C$39:$C$782,СВЦЭМ!$A$39:$A$782,$A29,СВЦЭМ!$B$39:$B$782,K$11)+'СЕТ СН'!$F$12+СВЦЭМ!$D$10+'СЕТ СН'!$F$5-'СЕТ СН'!$F$20</f>
        <v>3904.0429298099998</v>
      </c>
      <c r="L29" s="36">
        <f>SUMIFS(СВЦЭМ!$C$39:$C$782,СВЦЭМ!$A$39:$A$782,$A29,СВЦЭМ!$B$39:$B$782,L$11)+'СЕТ СН'!$F$12+СВЦЭМ!$D$10+'СЕТ СН'!$F$5-'СЕТ СН'!$F$20</f>
        <v>3900.3070112699997</v>
      </c>
      <c r="M29" s="36">
        <f>SUMIFS(СВЦЭМ!$C$39:$C$782,СВЦЭМ!$A$39:$A$782,$A29,СВЦЭМ!$B$39:$B$782,M$11)+'СЕТ СН'!$F$12+СВЦЭМ!$D$10+'СЕТ СН'!$F$5-'СЕТ СН'!$F$20</f>
        <v>3918.0080030700001</v>
      </c>
      <c r="N29" s="36">
        <f>SUMIFS(СВЦЭМ!$C$39:$C$782,СВЦЭМ!$A$39:$A$782,$A29,СВЦЭМ!$B$39:$B$782,N$11)+'СЕТ СН'!$F$12+СВЦЭМ!$D$10+'СЕТ СН'!$F$5-'СЕТ СН'!$F$20</f>
        <v>3952.73224953</v>
      </c>
      <c r="O29" s="36">
        <f>SUMIFS(СВЦЭМ!$C$39:$C$782,СВЦЭМ!$A$39:$A$782,$A29,СВЦЭМ!$B$39:$B$782,O$11)+'СЕТ СН'!$F$12+СВЦЭМ!$D$10+'СЕТ СН'!$F$5-'СЕТ СН'!$F$20</f>
        <v>3979.01314473</v>
      </c>
      <c r="P29" s="36">
        <f>SUMIFS(СВЦЭМ!$C$39:$C$782,СВЦЭМ!$A$39:$A$782,$A29,СВЦЭМ!$B$39:$B$782,P$11)+'СЕТ СН'!$F$12+СВЦЭМ!$D$10+'СЕТ СН'!$F$5-'СЕТ СН'!$F$20</f>
        <v>4007.0291914099998</v>
      </c>
      <c r="Q29" s="36">
        <f>SUMIFS(СВЦЭМ!$C$39:$C$782,СВЦЭМ!$A$39:$A$782,$A29,СВЦЭМ!$B$39:$B$782,Q$11)+'СЕТ СН'!$F$12+СВЦЭМ!$D$10+'СЕТ СН'!$F$5-'СЕТ СН'!$F$20</f>
        <v>4009.6778413000002</v>
      </c>
      <c r="R29" s="36">
        <f>SUMIFS(СВЦЭМ!$C$39:$C$782,СВЦЭМ!$A$39:$A$782,$A29,СВЦЭМ!$B$39:$B$782,R$11)+'СЕТ СН'!$F$12+СВЦЭМ!$D$10+'СЕТ СН'!$F$5-'СЕТ СН'!$F$20</f>
        <v>3998.4719335899999</v>
      </c>
      <c r="S29" s="36">
        <f>SUMIFS(СВЦЭМ!$C$39:$C$782,СВЦЭМ!$A$39:$A$782,$A29,СВЦЭМ!$B$39:$B$782,S$11)+'СЕТ СН'!$F$12+СВЦЭМ!$D$10+'СЕТ СН'!$F$5-'СЕТ СН'!$F$20</f>
        <v>3931.52960373</v>
      </c>
      <c r="T29" s="36">
        <f>SUMIFS(СВЦЭМ!$C$39:$C$782,СВЦЭМ!$A$39:$A$782,$A29,СВЦЭМ!$B$39:$B$782,T$11)+'СЕТ СН'!$F$12+СВЦЭМ!$D$10+'СЕТ СН'!$F$5-'СЕТ СН'!$F$20</f>
        <v>3890.58414352</v>
      </c>
      <c r="U29" s="36">
        <f>SUMIFS(СВЦЭМ!$C$39:$C$782,СВЦЭМ!$A$39:$A$782,$A29,СВЦЭМ!$B$39:$B$782,U$11)+'СЕТ СН'!$F$12+СВЦЭМ!$D$10+'СЕТ СН'!$F$5-'СЕТ СН'!$F$20</f>
        <v>3892.8867722200002</v>
      </c>
      <c r="V29" s="36">
        <f>SUMIFS(СВЦЭМ!$C$39:$C$782,СВЦЭМ!$A$39:$A$782,$A29,СВЦЭМ!$B$39:$B$782,V$11)+'СЕТ СН'!$F$12+СВЦЭМ!$D$10+'СЕТ СН'!$F$5-'СЕТ СН'!$F$20</f>
        <v>3881.7785341400004</v>
      </c>
      <c r="W29" s="36">
        <f>SUMIFS(СВЦЭМ!$C$39:$C$782,СВЦЭМ!$A$39:$A$782,$A29,СВЦЭМ!$B$39:$B$782,W$11)+'СЕТ СН'!$F$12+СВЦЭМ!$D$10+'СЕТ СН'!$F$5-'СЕТ СН'!$F$20</f>
        <v>3917.3424456499997</v>
      </c>
      <c r="X29" s="36">
        <f>SUMIFS(СВЦЭМ!$C$39:$C$782,СВЦЭМ!$A$39:$A$782,$A29,СВЦЭМ!$B$39:$B$782,X$11)+'СЕТ СН'!$F$12+СВЦЭМ!$D$10+'СЕТ СН'!$F$5-'СЕТ СН'!$F$20</f>
        <v>3949.1054584100002</v>
      </c>
      <c r="Y29" s="36">
        <f>SUMIFS(СВЦЭМ!$C$39:$C$782,СВЦЭМ!$A$39:$A$782,$A29,СВЦЭМ!$B$39:$B$782,Y$11)+'СЕТ СН'!$F$12+СВЦЭМ!$D$10+'СЕТ СН'!$F$5-'СЕТ СН'!$F$20</f>
        <v>3951.9797246099997</v>
      </c>
    </row>
    <row r="30" spans="1:25" ht="15.75" x14ac:dyDescent="0.2">
      <c r="A30" s="35">
        <f t="shared" si="0"/>
        <v>44670</v>
      </c>
      <c r="B30" s="36">
        <f>SUMIFS(СВЦЭМ!$C$39:$C$782,СВЦЭМ!$A$39:$A$782,$A30,СВЦЭМ!$B$39:$B$782,B$11)+'СЕТ СН'!$F$12+СВЦЭМ!$D$10+'СЕТ СН'!$F$5-'СЕТ СН'!$F$20</f>
        <v>3773.8270586200001</v>
      </c>
      <c r="C30" s="36">
        <f>SUMIFS(СВЦЭМ!$C$39:$C$782,СВЦЭМ!$A$39:$A$782,$A30,СВЦЭМ!$B$39:$B$782,C$11)+'СЕТ СН'!$F$12+СВЦЭМ!$D$10+'СЕТ СН'!$F$5-'СЕТ СН'!$F$20</f>
        <v>3810.1113164099997</v>
      </c>
      <c r="D30" s="36">
        <f>SUMIFS(СВЦЭМ!$C$39:$C$782,СВЦЭМ!$A$39:$A$782,$A30,СВЦЭМ!$B$39:$B$782,D$11)+'СЕТ СН'!$F$12+СВЦЭМ!$D$10+'СЕТ СН'!$F$5-'СЕТ СН'!$F$20</f>
        <v>3866.0672050399999</v>
      </c>
      <c r="E30" s="36">
        <f>SUMIFS(СВЦЭМ!$C$39:$C$782,СВЦЭМ!$A$39:$A$782,$A30,СВЦЭМ!$B$39:$B$782,E$11)+'СЕТ СН'!$F$12+СВЦЭМ!$D$10+'СЕТ СН'!$F$5-'СЕТ СН'!$F$20</f>
        <v>3881.1215029599998</v>
      </c>
      <c r="F30" s="36">
        <f>SUMIFS(СВЦЭМ!$C$39:$C$782,СВЦЭМ!$A$39:$A$782,$A30,СВЦЭМ!$B$39:$B$782,F$11)+'СЕТ СН'!$F$12+СВЦЭМ!$D$10+'СЕТ СН'!$F$5-'СЕТ СН'!$F$20</f>
        <v>3887.4535776299999</v>
      </c>
      <c r="G30" s="36">
        <f>SUMIFS(СВЦЭМ!$C$39:$C$782,СВЦЭМ!$A$39:$A$782,$A30,СВЦЭМ!$B$39:$B$782,G$11)+'СЕТ СН'!$F$12+СВЦЭМ!$D$10+'СЕТ СН'!$F$5-'СЕТ СН'!$F$20</f>
        <v>3863.0276268600001</v>
      </c>
      <c r="H30" s="36">
        <f>SUMIFS(СВЦЭМ!$C$39:$C$782,СВЦЭМ!$A$39:$A$782,$A30,СВЦЭМ!$B$39:$B$782,H$11)+'СЕТ СН'!$F$12+СВЦЭМ!$D$10+'СЕТ СН'!$F$5-'СЕТ СН'!$F$20</f>
        <v>3855.75763628</v>
      </c>
      <c r="I30" s="36">
        <f>SUMIFS(СВЦЭМ!$C$39:$C$782,СВЦЭМ!$A$39:$A$782,$A30,СВЦЭМ!$B$39:$B$782,I$11)+'СЕТ СН'!$F$12+СВЦЭМ!$D$10+'СЕТ СН'!$F$5-'СЕТ СН'!$F$20</f>
        <v>3814.64987578</v>
      </c>
      <c r="J30" s="36">
        <f>SUMIFS(СВЦЭМ!$C$39:$C$782,СВЦЭМ!$A$39:$A$782,$A30,СВЦЭМ!$B$39:$B$782,J$11)+'СЕТ СН'!$F$12+СВЦЭМ!$D$10+'СЕТ СН'!$F$5-'СЕТ СН'!$F$20</f>
        <v>3774.2496791100002</v>
      </c>
      <c r="K30" s="36">
        <f>SUMIFS(СВЦЭМ!$C$39:$C$782,СВЦЭМ!$A$39:$A$782,$A30,СВЦЭМ!$B$39:$B$782,K$11)+'СЕТ СН'!$F$12+СВЦЭМ!$D$10+'СЕТ СН'!$F$5-'СЕТ СН'!$F$20</f>
        <v>3764.0799377399999</v>
      </c>
      <c r="L30" s="36">
        <f>SUMIFS(СВЦЭМ!$C$39:$C$782,СВЦЭМ!$A$39:$A$782,$A30,СВЦЭМ!$B$39:$B$782,L$11)+'СЕТ СН'!$F$12+СВЦЭМ!$D$10+'СЕТ СН'!$F$5-'СЕТ СН'!$F$20</f>
        <v>3752.1168099000001</v>
      </c>
      <c r="M30" s="36">
        <f>SUMIFS(СВЦЭМ!$C$39:$C$782,СВЦЭМ!$A$39:$A$782,$A30,СВЦЭМ!$B$39:$B$782,M$11)+'СЕТ СН'!$F$12+СВЦЭМ!$D$10+'СЕТ СН'!$F$5-'СЕТ СН'!$F$20</f>
        <v>3772.4149213999999</v>
      </c>
      <c r="N30" s="36">
        <f>SUMIFS(СВЦЭМ!$C$39:$C$782,СВЦЭМ!$A$39:$A$782,$A30,СВЦЭМ!$B$39:$B$782,N$11)+'СЕТ СН'!$F$12+СВЦЭМ!$D$10+'СЕТ СН'!$F$5-'СЕТ СН'!$F$20</f>
        <v>3782.8076216600002</v>
      </c>
      <c r="O30" s="36">
        <f>SUMIFS(СВЦЭМ!$C$39:$C$782,СВЦЭМ!$A$39:$A$782,$A30,СВЦЭМ!$B$39:$B$782,O$11)+'СЕТ СН'!$F$12+СВЦЭМ!$D$10+'СЕТ СН'!$F$5-'СЕТ СН'!$F$20</f>
        <v>3793.8143689799999</v>
      </c>
      <c r="P30" s="36">
        <f>SUMIFS(СВЦЭМ!$C$39:$C$782,СВЦЭМ!$A$39:$A$782,$A30,СВЦЭМ!$B$39:$B$782,P$11)+'СЕТ СН'!$F$12+СВЦЭМ!$D$10+'СЕТ СН'!$F$5-'СЕТ СН'!$F$20</f>
        <v>3812.8055812000002</v>
      </c>
      <c r="Q30" s="36">
        <f>SUMIFS(СВЦЭМ!$C$39:$C$782,СВЦЭМ!$A$39:$A$782,$A30,СВЦЭМ!$B$39:$B$782,Q$11)+'СЕТ СН'!$F$12+СВЦЭМ!$D$10+'СЕТ СН'!$F$5-'СЕТ СН'!$F$20</f>
        <v>3822.8448156599998</v>
      </c>
      <c r="R30" s="36">
        <f>SUMIFS(СВЦЭМ!$C$39:$C$782,СВЦЭМ!$A$39:$A$782,$A30,СВЦЭМ!$B$39:$B$782,R$11)+'СЕТ СН'!$F$12+СВЦЭМ!$D$10+'СЕТ СН'!$F$5-'СЕТ СН'!$F$20</f>
        <v>3839.8206492099998</v>
      </c>
      <c r="S30" s="36">
        <f>SUMIFS(СВЦЭМ!$C$39:$C$782,СВЦЭМ!$A$39:$A$782,$A30,СВЦЭМ!$B$39:$B$782,S$11)+'СЕТ СН'!$F$12+СВЦЭМ!$D$10+'СЕТ СН'!$F$5-'СЕТ СН'!$F$20</f>
        <v>3829.0159155199999</v>
      </c>
      <c r="T30" s="36">
        <f>SUMIFS(СВЦЭМ!$C$39:$C$782,СВЦЭМ!$A$39:$A$782,$A30,СВЦЭМ!$B$39:$B$782,T$11)+'СЕТ СН'!$F$12+СВЦЭМ!$D$10+'СЕТ СН'!$F$5-'СЕТ СН'!$F$20</f>
        <v>3810.0892013900002</v>
      </c>
      <c r="U30" s="36">
        <f>SUMIFS(СВЦЭМ!$C$39:$C$782,СВЦЭМ!$A$39:$A$782,$A30,СВЦЭМ!$B$39:$B$782,U$11)+'СЕТ СН'!$F$12+СВЦЭМ!$D$10+'СЕТ СН'!$F$5-'СЕТ СН'!$F$20</f>
        <v>3770.8462274800004</v>
      </c>
      <c r="V30" s="36">
        <f>SUMIFS(СВЦЭМ!$C$39:$C$782,СВЦЭМ!$A$39:$A$782,$A30,СВЦЭМ!$B$39:$B$782,V$11)+'СЕТ СН'!$F$12+СВЦЭМ!$D$10+'СЕТ СН'!$F$5-'СЕТ СН'!$F$20</f>
        <v>3752.08990971</v>
      </c>
      <c r="W30" s="36">
        <f>SUMIFS(СВЦЭМ!$C$39:$C$782,СВЦЭМ!$A$39:$A$782,$A30,СВЦЭМ!$B$39:$B$782,W$11)+'СЕТ СН'!$F$12+СВЦЭМ!$D$10+'СЕТ СН'!$F$5-'СЕТ СН'!$F$20</f>
        <v>3746.2119351000001</v>
      </c>
      <c r="X30" s="36">
        <f>SUMIFS(СВЦЭМ!$C$39:$C$782,СВЦЭМ!$A$39:$A$782,$A30,СВЦЭМ!$B$39:$B$782,X$11)+'СЕТ СН'!$F$12+СВЦЭМ!$D$10+'СЕТ СН'!$F$5-'СЕТ СН'!$F$20</f>
        <v>3777.0386454500003</v>
      </c>
      <c r="Y30" s="36">
        <f>SUMIFS(СВЦЭМ!$C$39:$C$782,СВЦЭМ!$A$39:$A$782,$A30,СВЦЭМ!$B$39:$B$782,Y$11)+'СЕТ СН'!$F$12+СВЦЭМ!$D$10+'СЕТ СН'!$F$5-'СЕТ СН'!$F$20</f>
        <v>3799.1840130099999</v>
      </c>
    </row>
    <row r="31" spans="1:25" ht="15.75" x14ac:dyDescent="0.2">
      <c r="A31" s="35">
        <f t="shared" si="0"/>
        <v>44671</v>
      </c>
      <c r="B31" s="36">
        <f>SUMIFS(СВЦЭМ!$C$39:$C$782,СВЦЭМ!$A$39:$A$782,$A31,СВЦЭМ!$B$39:$B$782,B$11)+'СЕТ СН'!$F$12+СВЦЭМ!$D$10+'СЕТ СН'!$F$5-'СЕТ СН'!$F$20</f>
        <v>3698.78216518</v>
      </c>
      <c r="C31" s="36">
        <f>SUMIFS(СВЦЭМ!$C$39:$C$782,СВЦЭМ!$A$39:$A$782,$A31,СВЦЭМ!$B$39:$B$782,C$11)+'СЕТ СН'!$F$12+СВЦЭМ!$D$10+'СЕТ СН'!$F$5-'СЕТ СН'!$F$20</f>
        <v>3750.6795892800001</v>
      </c>
      <c r="D31" s="36">
        <f>SUMIFS(СВЦЭМ!$C$39:$C$782,СВЦЭМ!$A$39:$A$782,$A31,СВЦЭМ!$B$39:$B$782,D$11)+'СЕТ СН'!$F$12+СВЦЭМ!$D$10+'СЕТ СН'!$F$5-'СЕТ СН'!$F$20</f>
        <v>3775.2313270900004</v>
      </c>
      <c r="E31" s="36">
        <f>SUMIFS(СВЦЭМ!$C$39:$C$782,СВЦЭМ!$A$39:$A$782,$A31,СВЦЭМ!$B$39:$B$782,E$11)+'СЕТ СН'!$F$12+СВЦЭМ!$D$10+'СЕТ СН'!$F$5-'СЕТ СН'!$F$20</f>
        <v>3789.2036882800003</v>
      </c>
      <c r="F31" s="36">
        <f>SUMIFS(СВЦЭМ!$C$39:$C$782,СВЦЭМ!$A$39:$A$782,$A31,СВЦЭМ!$B$39:$B$782,F$11)+'СЕТ СН'!$F$12+СВЦЭМ!$D$10+'СЕТ СН'!$F$5-'СЕТ СН'!$F$20</f>
        <v>3791.33553863</v>
      </c>
      <c r="G31" s="36">
        <f>SUMIFS(СВЦЭМ!$C$39:$C$782,СВЦЭМ!$A$39:$A$782,$A31,СВЦЭМ!$B$39:$B$782,G$11)+'СЕТ СН'!$F$12+СВЦЭМ!$D$10+'СЕТ СН'!$F$5-'СЕТ СН'!$F$20</f>
        <v>3768.4845728600003</v>
      </c>
      <c r="H31" s="36">
        <f>SUMIFS(СВЦЭМ!$C$39:$C$782,СВЦЭМ!$A$39:$A$782,$A31,СВЦЭМ!$B$39:$B$782,H$11)+'СЕТ СН'!$F$12+СВЦЭМ!$D$10+'СЕТ СН'!$F$5-'СЕТ СН'!$F$20</f>
        <v>3716.0655029700001</v>
      </c>
      <c r="I31" s="36">
        <f>SUMIFS(СВЦЭМ!$C$39:$C$782,СВЦЭМ!$A$39:$A$782,$A31,СВЦЭМ!$B$39:$B$782,I$11)+'СЕТ СН'!$F$12+СВЦЭМ!$D$10+'СЕТ СН'!$F$5-'СЕТ СН'!$F$20</f>
        <v>3725.40789653</v>
      </c>
      <c r="J31" s="36">
        <f>SUMIFS(СВЦЭМ!$C$39:$C$782,СВЦЭМ!$A$39:$A$782,$A31,СВЦЭМ!$B$39:$B$782,J$11)+'СЕТ СН'!$F$12+СВЦЭМ!$D$10+'СЕТ СН'!$F$5-'СЕТ СН'!$F$20</f>
        <v>3733.6547245900001</v>
      </c>
      <c r="K31" s="36">
        <f>SUMIFS(СВЦЭМ!$C$39:$C$782,СВЦЭМ!$A$39:$A$782,$A31,СВЦЭМ!$B$39:$B$782,K$11)+'СЕТ СН'!$F$12+СВЦЭМ!$D$10+'СЕТ СН'!$F$5-'СЕТ СН'!$F$20</f>
        <v>3726.6910959400002</v>
      </c>
      <c r="L31" s="36">
        <f>SUMIFS(СВЦЭМ!$C$39:$C$782,СВЦЭМ!$A$39:$A$782,$A31,СВЦЭМ!$B$39:$B$782,L$11)+'СЕТ СН'!$F$12+СВЦЭМ!$D$10+'СЕТ СН'!$F$5-'СЕТ СН'!$F$20</f>
        <v>3678.78496172</v>
      </c>
      <c r="M31" s="36">
        <f>SUMIFS(СВЦЭМ!$C$39:$C$782,СВЦЭМ!$A$39:$A$782,$A31,СВЦЭМ!$B$39:$B$782,M$11)+'СЕТ СН'!$F$12+СВЦЭМ!$D$10+'СЕТ СН'!$F$5-'СЕТ СН'!$F$20</f>
        <v>3682.9834773399998</v>
      </c>
      <c r="N31" s="36">
        <f>SUMIFS(СВЦЭМ!$C$39:$C$782,СВЦЭМ!$A$39:$A$782,$A31,СВЦЭМ!$B$39:$B$782,N$11)+'СЕТ СН'!$F$12+СВЦЭМ!$D$10+'СЕТ СН'!$F$5-'СЕТ СН'!$F$20</f>
        <v>3678.8745759499998</v>
      </c>
      <c r="O31" s="36">
        <f>SUMIFS(СВЦЭМ!$C$39:$C$782,СВЦЭМ!$A$39:$A$782,$A31,СВЦЭМ!$B$39:$B$782,O$11)+'СЕТ СН'!$F$12+СВЦЭМ!$D$10+'СЕТ СН'!$F$5-'СЕТ СН'!$F$20</f>
        <v>3667.7326728500002</v>
      </c>
      <c r="P31" s="36">
        <f>SUMIFS(СВЦЭМ!$C$39:$C$782,СВЦЭМ!$A$39:$A$782,$A31,СВЦЭМ!$B$39:$B$782,P$11)+'СЕТ СН'!$F$12+СВЦЭМ!$D$10+'СЕТ СН'!$F$5-'СЕТ СН'!$F$20</f>
        <v>3670.78826398</v>
      </c>
      <c r="Q31" s="36">
        <f>SUMIFS(СВЦЭМ!$C$39:$C$782,СВЦЭМ!$A$39:$A$782,$A31,СВЦЭМ!$B$39:$B$782,Q$11)+'СЕТ СН'!$F$12+СВЦЭМ!$D$10+'СЕТ СН'!$F$5-'СЕТ СН'!$F$20</f>
        <v>3791.9794389200001</v>
      </c>
      <c r="R31" s="36">
        <f>SUMIFS(СВЦЭМ!$C$39:$C$782,СВЦЭМ!$A$39:$A$782,$A31,СВЦЭМ!$B$39:$B$782,R$11)+'СЕТ СН'!$F$12+СВЦЭМ!$D$10+'СЕТ СН'!$F$5-'СЕТ СН'!$F$20</f>
        <v>3699.1506713099998</v>
      </c>
      <c r="S31" s="36">
        <f>SUMIFS(СВЦЭМ!$C$39:$C$782,СВЦЭМ!$A$39:$A$782,$A31,СВЦЭМ!$B$39:$B$782,S$11)+'СЕТ СН'!$F$12+СВЦЭМ!$D$10+'СЕТ СН'!$F$5-'СЕТ СН'!$F$20</f>
        <v>3707.0364381300001</v>
      </c>
      <c r="T31" s="36">
        <f>SUMIFS(СВЦЭМ!$C$39:$C$782,СВЦЭМ!$A$39:$A$782,$A31,СВЦЭМ!$B$39:$B$782,T$11)+'СЕТ СН'!$F$12+СВЦЭМ!$D$10+'СЕТ СН'!$F$5-'СЕТ СН'!$F$20</f>
        <v>3713.8014028400003</v>
      </c>
      <c r="U31" s="36">
        <f>SUMIFS(СВЦЭМ!$C$39:$C$782,СВЦЭМ!$A$39:$A$782,$A31,СВЦЭМ!$B$39:$B$782,U$11)+'СЕТ СН'!$F$12+СВЦЭМ!$D$10+'СЕТ СН'!$F$5-'СЕТ СН'!$F$20</f>
        <v>3724.6129219100003</v>
      </c>
      <c r="V31" s="36">
        <f>SUMIFS(СВЦЭМ!$C$39:$C$782,СВЦЭМ!$A$39:$A$782,$A31,СВЦЭМ!$B$39:$B$782,V$11)+'СЕТ СН'!$F$12+СВЦЭМ!$D$10+'СЕТ СН'!$F$5-'СЕТ СН'!$F$20</f>
        <v>3741.8723587100003</v>
      </c>
      <c r="W31" s="36">
        <f>SUMIFS(СВЦЭМ!$C$39:$C$782,СВЦЭМ!$A$39:$A$782,$A31,СВЦЭМ!$B$39:$B$782,W$11)+'СЕТ СН'!$F$12+СВЦЭМ!$D$10+'СЕТ СН'!$F$5-'СЕТ СН'!$F$20</f>
        <v>3735.1457557900003</v>
      </c>
      <c r="X31" s="36">
        <f>SUMIFS(СВЦЭМ!$C$39:$C$782,СВЦЭМ!$A$39:$A$782,$A31,СВЦЭМ!$B$39:$B$782,X$11)+'СЕТ СН'!$F$12+СВЦЭМ!$D$10+'СЕТ СН'!$F$5-'СЕТ СН'!$F$20</f>
        <v>3704.63004095</v>
      </c>
      <c r="Y31" s="36">
        <f>SUMIFS(СВЦЭМ!$C$39:$C$782,СВЦЭМ!$A$39:$A$782,$A31,СВЦЭМ!$B$39:$B$782,Y$11)+'СЕТ СН'!$F$12+СВЦЭМ!$D$10+'СЕТ СН'!$F$5-'СЕТ СН'!$F$20</f>
        <v>3696.3948971999998</v>
      </c>
    </row>
    <row r="32" spans="1:25" ht="15.75" x14ac:dyDescent="0.2">
      <c r="A32" s="35">
        <f t="shared" si="0"/>
        <v>44672</v>
      </c>
      <c r="B32" s="36">
        <f>SUMIFS(СВЦЭМ!$C$39:$C$782,СВЦЭМ!$A$39:$A$782,$A32,СВЦЭМ!$B$39:$B$782,B$11)+'СЕТ СН'!$F$12+СВЦЭМ!$D$10+'СЕТ СН'!$F$5-'СЕТ СН'!$F$20</f>
        <v>3883.0206672599998</v>
      </c>
      <c r="C32" s="36">
        <f>SUMIFS(СВЦЭМ!$C$39:$C$782,СВЦЭМ!$A$39:$A$782,$A32,СВЦЭМ!$B$39:$B$782,C$11)+'СЕТ СН'!$F$12+СВЦЭМ!$D$10+'СЕТ СН'!$F$5-'СЕТ СН'!$F$20</f>
        <v>3837.5577761700001</v>
      </c>
      <c r="D32" s="36">
        <f>SUMIFS(СВЦЭМ!$C$39:$C$782,СВЦЭМ!$A$39:$A$782,$A32,СВЦЭМ!$B$39:$B$782,D$11)+'СЕТ СН'!$F$12+СВЦЭМ!$D$10+'СЕТ СН'!$F$5-'СЕТ СН'!$F$20</f>
        <v>3847.7785489400003</v>
      </c>
      <c r="E32" s="36">
        <f>SUMIFS(СВЦЭМ!$C$39:$C$782,СВЦЭМ!$A$39:$A$782,$A32,СВЦЭМ!$B$39:$B$782,E$11)+'СЕТ СН'!$F$12+СВЦЭМ!$D$10+'СЕТ СН'!$F$5-'СЕТ СН'!$F$20</f>
        <v>3855.0572062000001</v>
      </c>
      <c r="F32" s="36">
        <f>SUMIFS(СВЦЭМ!$C$39:$C$782,СВЦЭМ!$A$39:$A$782,$A32,СВЦЭМ!$B$39:$B$782,F$11)+'СЕТ СН'!$F$12+СВЦЭМ!$D$10+'СЕТ СН'!$F$5-'СЕТ СН'!$F$20</f>
        <v>3832.89081326</v>
      </c>
      <c r="G32" s="36">
        <f>SUMIFS(СВЦЭМ!$C$39:$C$782,СВЦЭМ!$A$39:$A$782,$A32,СВЦЭМ!$B$39:$B$782,G$11)+'СЕТ СН'!$F$12+СВЦЭМ!$D$10+'СЕТ СН'!$F$5-'СЕТ СН'!$F$20</f>
        <v>3809.0850486899999</v>
      </c>
      <c r="H32" s="36">
        <f>SUMIFS(СВЦЭМ!$C$39:$C$782,СВЦЭМ!$A$39:$A$782,$A32,СВЦЭМ!$B$39:$B$782,H$11)+'СЕТ СН'!$F$12+СВЦЭМ!$D$10+'СЕТ СН'!$F$5-'СЕТ СН'!$F$20</f>
        <v>3757.6545909300003</v>
      </c>
      <c r="I32" s="36">
        <f>SUMIFS(СВЦЭМ!$C$39:$C$782,СВЦЭМ!$A$39:$A$782,$A32,СВЦЭМ!$B$39:$B$782,I$11)+'СЕТ СН'!$F$12+СВЦЭМ!$D$10+'СЕТ СН'!$F$5-'СЕТ СН'!$F$20</f>
        <v>3756.9179053799999</v>
      </c>
      <c r="J32" s="36">
        <f>SUMIFS(СВЦЭМ!$C$39:$C$782,СВЦЭМ!$A$39:$A$782,$A32,СВЦЭМ!$B$39:$B$782,J$11)+'СЕТ СН'!$F$12+СВЦЭМ!$D$10+'СЕТ СН'!$F$5-'СЕТ СН'!$F$20</f>
        <v>3758.0552040500002</v>
      </c>
      <c r="K32" s="36">
        <f>SUMIFS(СВЦЭМ!$C$39:$C$782,СВЦЭМ!$A$39:$A$782,$A32,СВЦЭМ!$B$39:$B$782,K$11)+'СЕТ СН'!$F$12+СВЦЭМ!$D$10+'СЕТ СН'!$F$5-'СЕТ СН'!$F$20</f>
        <v>3729.9219430600001</v>
      </c>
      <c r="L32" s="36">
        <f>SUMIFS(СВЦЭМ!$C$39:$C$782,СВЦЭМ!$A$39:$A$782,$A32,СВЦЭМ!$B$39:$B$782,L$11)+'СЕТ СН'!$F$12+СВЦЭМ!$D$10+'СЕТ СН'!$F$5-'СЕТ СН'!$F$20</f>
        <v>3730.8175717700001</v>
      </c>
      <c r="M32" s="36">
        <f>SUMIFS(СВЦЭМ!$C$39:$C$782,СВЦЭМ!$A$39:$A$782,$A32,СВЦЭМ!$B$39:$B$782,M$11)+'СЕТ СН'!$F$12+СВЦЭМ!$D$10+'СЕТ СН'!$F$5-'СЕТ СН'!$F$20</f>
        <v>3743.8509096799999</v>
      </c>
      <c r="N32" s="36">
        <f>SUMIFS(СВЦЭМ!$C$39:$C$782,СВЦЭМ!$A$39:$A$782,$A32,СВЦЭМ!$B$39:$B$782,N$11)+'СЕТ СН'!$F$12+СВЦЭМ!$D$10+'СЕТ СН'!$F$5-'СЕТ СН'!$F$20</f>
        <v>3755.3295680199999</v>
      </c>
      <c r="O32" s="36">
        <f>SUMIFS(СВЦЭМ!$C$39:$C$782,СВЦЭМ!$A$39:$A$782,$A32,СВЦЭМ!$B$39:$B$782,O$11)+'СЕТ СН'!$F$12+СВЦЭМ!$D$10+'СЕТ СН'!$F$5-'СЕТ СН'!$F$20</f>
        <v>3787.3884457900003</v>
      </c>
      <c r="P32" s="36">
        <f>SUMIFS(СВЦЭМ!$C$39:$C$782,СВЦЭМ!$A$39:$A$782,$A32,СВЦЭМ!$B$39:$B$782,P$11)+'СЕТ СН'!$F$12+СВЦЭМ!$D$10+'СЕТ СН'!$F$5-'СЕТ СН'!$F$20</f>
        <v>3801.60871628</v>
      </c>
      <c r="Q32" s="36">
        <f>SUMIFS(СВЦЭМ!$C$39:$C$782,СВЦЭМ!$A$39:$A$782,$A32,СВЦЭМ!$B$39:$B$782,Q$11)+'СЕТ СН'!$F$12+СВЦЭМ!$D$10+'СЕТ СН'!$F$5-'СЕТ СН'!$F$20</f>
        <v>3816.0037202000003</v>
      </c>
      <c r="R32" s="36">
        <f>SUMIFS(СВЦЭМ!$C$39:$C$782,СВЦЭМ!$A$39:$A$782,$A32,СВЦЭМ!$B$39:$B$782,R$11)+'СЕТ СН'!$F$12+СВЦЭМ!$D$10+'СЕТ СН'!$F$5-'СЕТ СН'!$F$20</f>
        <v>3816.4694061099999</v>
      </c>
      <c r="S32" s="36">
        <f>SUMIFS(СВЦЭМ!$C$39:$C$782,СВЦЭМ!$A$39:$A$782,$A32,СВЦЭМ!$B$39:$B$782,S$11)+'СЕТ СН'!$F$12+СВЦЭМ!$D$10+'СЕТ СН'!$F$5-'СЕТ СН'!$F$20</f>
        <v>3799.0846773900003</v>
      </c>
      <c r="T32" s="36">
        <f>SUMIFS(СВЦЭМ!$C$39:$C$782,СВЦЭМ!$A$39:$A$782,$A32,СВЦЭМ!$B$39:$B$782,T$11)+'СЕТ СН'!$F$12+СВЦЭМ!$D$10+'СЕТ СН'!$F$5-'СЕТ СН'!$F$20</f>
        <v>3778.98405555</v>
      </c>
      <c r="U32" s="36">
        <f>SUMIFS(СВЦЭМ!$C$39:$C$782,СВЦЭМ!$A$39:$A$782,$A32,СВЦЭМ!$B$39:$B$782,U$11)+'СЕТ СН'!$F$12+СВЦЭМ!$D$10+'СЕТ СН'!$F$5-'СЕТ СН'!$F$20</f>
        <v>3746.7201698899999</v>
      </c>
      <c r="V32" s="36">
        <f>SUMIFS(СВЦЭМ!$C$39:$C$782,СВЦЭМ!$A$39:$A$782,$A32,СВЦЭМ!$B$39:$B$782,V$11)+'СЕТ СН'!$F$12+СВЦЭМ!$D$10+'СЕТ СН'!$F$5-'СЕТ СН'!$F$20</f>
        <v>3704.42047271</v>
      </c>
      <c r="W32" s="36">
        <f>SUMIFS(СВЦЭМ!$C$39:$C$782,СВЦЭМ!$A$39:$A$782,$A32,СВЦЭМ!$B$39:$B$782,W$11)+'СЕТ СН'!$F$12+СВЦЭМ!$D$10+'СЕТ СН'!$F$5-'СЕТ СН'!$F$20</f>
        <v>3733.3247890399998</v>
      </c>
      <c r="X32" s="36">
        <f>SUMIFS(СВЦЭМ!$C$39:$C$782,СВЦЭМ!$A$39:$A$782,$A32,СВЦЭМ!$B$39:$B$782,X$11)+'СЕТ СН'!$F$12+СВЦЭМ!$D$10+'СЕТ СН'!$F$5-'СЕТ СН'!$F$20</f>
        <v>3758.2281288200002</v>
      </c>
      <c r="Y32" s="36">
        <f>SUMIFS(СВЦЭМ!$C$39:$C$782,СВЦЭМ!$A$39:$A$782,$A32,СВЦЭМ!$B$39:$B$782,Y$11)+'СЕТ СН'!$F$12+СВЦЭМ!$D$10+'СЕТ СН'!$F$5-'СЕТ СН'!$F$20</f>
        <v>3799.4599650999999</v>
      </c>
    </row>
    <row r="33" spans="1:25" ht="15.75" x14ac:dyDescent="0.2">
      <c r="A33" s="35">
        <f t="shared" si="0"/>
        <v>44673</v>
      </c>
      <c r="B33" s="36">
        <f>SUMIFS(СВЦЭМ!$C$39:$C$782,СВЦЭМ!$A$39:$A$782,$A33,СВЦЭМ!$B$39:$B$782,B$11)+'СЕТ СН'!$F$12+СВЦЭМ!$D$10+'СЕТ СН'!$F$5-'СЕТ СН'!$F$20</f>
        <v>3770.1140802999998</v>
      </c>
      <c r="C33" s="36">
        <f>SUMIFS(СВЦЭМ!$C$39:$C$782,СВЦЭМ!$A$39:$A$782,$A33,СВЦЭМ!$B$39:$B$782,C$11)+'СЕТ СН'!$F$12+СВЦЭМ!$D$10+'СЕТ СН'!$F$5-'СЕТ СН'!$F$20</f>
        <v>3798.7075535200001</v>
      </c>
      <c r="D33" s="36">
        <f>SUMIFS(СВЦЭМ!$C$39:$C$782,СВЦЭМ!$A$39:$A$782,$A33,СВЦЭМ!$B$39:$B$782,D$11)+'СЕТ СН'!$F$12+СВЦЭМ!$D$10+'СЕТ СН'!$F$5-'СЕТ СН'!$F$20</f>
        <v>3831.8925145499998</v>
      </c>
      <c r="E33" s="36">
        <f>SUMIFS(СВЦЭМ!$C$39:$C$782,СВЦЭМ!$A$39:$A$782,$A33,СВЦЭМ!$B$39:$B$782,E$11)+'СЕТ СН'!$F$12+СВЦЭМ!$D$10+'СЕТ СН'!$F$5-'СЕТ СН'!$F$20</f>
        <v>3847.1230102500003</v>
      </c>
      <c r="F33" s="36">
        <f>SUMIFS(СВЦЭМ!$C$39:$C$782,СВЦЭМ!$A$39:$A$782,$A33,СВЦЭМ!$B$39:$B$782,F$11)+'СЕТ СН'!$F$12+СВЦЭМ!$D$10+'СЕТ СН'!$F$5-'СЕТ СН'!$F$20</f>
        <v>3856.3434515200001</v>
      </c>
      <c r="G33" s="36">
        <f>SUMIFS(СВЦЭМ!$C$39:$C$782,СВЦЭМ!$A$39:$A$782,$A33,СВЦЭМ!$B$39:$B$782,G$11)+'СЕТ СН'!$F$12+СВЦЭМ!$D$10+'СЕТ СН'!$F$5-'СЕТ СН'!$F$20</f>
        <v>3853.1916141399997</v>
      </c>
      <c r="H33" s="36">
        <f>SUMIFS(СВЦЭМ!$C$39:$C$782,СВЦЭМ!$A$39:$A$782,$A33,СВЦЭМ!$B$39:$B$782,H$11)+'СЕТ СН'!$F$12+СВЦЭМ!$D$10+'СЕТ СН'!$F$5-'СЕТ СН'!$F$20</f>
        <v>3814.06039564</v>
      </c>
      <c r="I33" s="36">
        <f>SUMIFS(СВЦЭМ!$C$39:$C$782,СВЦЭМ!$A$39:$A$782,$A33,СВЦЭМ!$B$39:$B$782,I$11)+'СЕТ СН'!$F$12+СВЦЭМ!$D$10+'СЕТ СН'!$F$5-'СЕТ СН'!$F$20</f>
        <v>3765.1740870100002</v>
      </c>
      <c r="J33" s="36">
        <f>SUMIFS(СВЦЭМ!$C$39:$C$782,СВЦЭМ!$A$39:$A$782,$A33,СВЦЭМ!$B$39:$B$782,J$11)+'СЕТ СН'!$F$12+СВЦЭМ!$D$10+'СЕТ СН'!$F$5-'СЕТ СН'!$F$20</f>
        <v>3731.3346017000003</v>
      </c>
      <c r="K33" s="36">
        <f>SUMIFS(СВЦЭМ!$C$39:$C$782,СВЦЭМ!$A$39:$A$782,$A33,СВЦЭМ!$B$39:$B$782,K$11)+'СЕТ СН'!$F$12+СВЦЭМ!$D$10+'СЕТ СН'!$F$5-'СЕТ СН'!$F$20</f>
        <v>3709.76906323</v>
      </c>
      <c r="L33" s="36">
        <f>SUMIFS(СВЦЭМ!$C$39:$C$782,СВЦЭМ!$A$39:$A$782,$A33,СВЦЭМ!$B$39:$B$782,L$11)+'СЕТ СН'!$F$12+СВЦЭМ!$D$10+'СЕТ СН'!$F$5-'СЕТ СН'!$F$20</f>
        <v>3707.0805116800002</v>
      </c>
      <c r="M33" s="36">
        <f>SUMIFS(СВЦЭМ!$C$39:$C$782,СВЦЭМ!$A$39:$A$782,$A33,СВЦЭМ!$B$39:$B$782,M$11)+'СЕТ СН'!$F$12+СВЦЭМ!$D$10+'СЕТ СН'!$F$5-'СЕТ СН'!$F$20</f>
        <v>3720.78490848</v>
      </c>
      <c r="N33" s="36">
        <f>SUMIFS(СВЦЭМ!$C$39:$C$782,СВЦЭМ!$A$39:$A$782,$A33,СВЦЭМ!$B$39:$B$782,N$11)+'СЕТ СН'!$F$12+СВЦЭМ!$D$10+'СЕТ СН'!$F$5-'СЕТ СН'!$F$20</f>
        <v>3730.0578476199998</v>
      </c>
      <c r="O33" s="36">
        <f>SUMIFS(СВЦЭМ!$C$39:$C$782,СВЦЭМ!$A$39:$A$782,$A33,СВЦЭМ!$B$39:$B$782,O$11)+'СЕТ СН'!$F$12+СВЦЭМ!$D$10+'СЕТ СН'!$F$5-'СЕТ СН'!$F$20</f>
        <v>3745.9064429199998</v>
      </c>
      <c r="P33" s="36">
        <f>SUMIFS(СВЦЭМ!$C$39:$C$782,СВЦЭМ!$A$39:$A$782,$A33,СВЦЭМ!$B$39:$B$782,P$11)+'СЕТ СН'!$F$12+СВЦЭМ!$D$10+'СЕТ СН'!$F$5-'СЕТ СН'!$F$20</f>
        <v>3745.5203595000003</v>
      </c>
      <c r="Q33" s="36">
        <f>SUMIFS(СВЦЭМ!$C$39:$C$782,СВЦЭМ!$A$39:$A$782,$A33,СВЦЭМ!$B$39:$B$782,Q$11)+'СЕТ СН'!$F$12+СВЦЭМ!$D$10+'СЕТ СН'!$F$5-'СЕТ СН'!$F$20</f>
        <v>3739.0004060199999</v>
      </c>
      <c r="R33" s="36">
        <f>SUMIFS(СВЦЭМ!$C$39:$C$782,СВЦЭМ!$A$39:$A$782,$A33,СВЦЭМ!$B$39:$B$782,R$11)+'СЕТ СН'!$F$12+СВЦЭМ!$D$10+'СЕТ СН'!$F$5-'СЕТ СН'!$F$20</f>
        <v>3758.594693</v>
      </c>
      <c r="S33" s="36">
        <f>SUMIFS(СВЦЭМ!$C$39:$C$782,СВЦЭМ!$A$39:$A$782,$A33,СВЦЭМ!$B$39:$B$782,S$11)+'СЕТ СН'!$F$12+СВЦЭМ!$D$10+'СЕТ СН'!$F$5-'СЕТ СН'!$F$20</f>
        <v>3755.8454095400002</v>
      </c>
      <c r="T33" s="36">
        <f>SUMIFS(СВЦЭМ!$C$39:$C$782,СВЦЭМ!$A$39:$A$782,$A33,СВЦЭМ!$B$39:$B$782,T$11)+'СЕТ СН'!$F$12+СВЦЭМ!$D$10+'СЕТ СН'!$F$5-'СЕТ СН'!$F$20</f>
        <v>3753.8404191600002</v>
      </c>
      <c r="U33" s="36">
        <f>SUMIFS(СВЦЭМ!$C$39:$C$782,СВЦЭМ!$A$39:$A$782,$A33,СВЦЭМ!$B$39:$B$782,U$11)+'СЕТ СН'!$F$12+СВЦЭМ!$D$10+'СЕТ СН'!$F$5-'СЕТ СН'!$F$20</f>
        <v>3732.6783159699999</v>
      </c>
      <c r="V33" s="36">
        <f>SUMIFS(СВЦЭМ!$C$39:$C$782,СВЦЭМ!$A$39:$A$782,$A33,СВЦЭМ!$B$39:$B$782,V$11)+'СЕТ СН'!$F$12+СВЦЭМ!$D$10+'СЕТ СН'!$F$5-'СЕТ СН'!$F$20</f>
        <v>3723.0739940499998</v>
      </c>
      <c r="W33" s="36">
        <f>SUMIFS(СВЦЭМ!$C$39:$C$782,СВЦЭМ!$A$39:$A$782,$A33,СВЦЭМ!$B$39:$B$782,W$11)+'СЕТ СН'!$F$12+СВЦЭМ!$D$10+'СЕТ СН'!$F$5-'СЕТ СН'!$F$20</f>
        <v>3719.29613109</v>
      </c>
      <c r="X33" s="36">
        <f>SUMIFS(СВЦЭМ!$C$39:$C$782,СВЦЭМ!$A$39:$A$782,$A33,СВЦЭМ!$B$39:$B$782,X$11)+'СЕТ СН'!$F$12+СВЦЭМ!$D$10+'СЕТ СН'!$F$5-'СЕТ СН'!$F$20</f>
        <v>3729.41322335</v>
      </c>
      <c r="Y33" s="36">
        <f>SUMIFS(СВЦЭМ!$C$39:$C$782,СВЦЭМ!$A$39:$A$782,$A33,СВЦЭМ!$B$39:$B$782,Y$11)+'СЕТ СН'!$F$12+СВЦЭМ!$D$10+'СЕТ СН'!$F$5-'СЕТ СН'!$F$20</f>
        <v>3767.4141619399998</v>
      </c>
    </row>
    <row r="34" spans="1:25" ht="15.75" x14ac:dyDescent="0.2">
      <c r="A34" s="35">
        <f t="shared" si="0"/>
        <v>44674</v>
      </c>
      <c r="B34" s="36">
        <f>SUMIFS(СВЦЭМ!$C$39:$C$782,СВЦЭМ!$A$39:$A$782,$A34,СВЦЭМ!$B$39:$B$782,B$11)+'СЕТ СН'!$F$12+СВЦЭМ!$D$10+'СЕТ СН'!$F$5-'СЕТ СН'!$F$20</f>
        <v>3733.3675238800001</v>
      </c>
      <c r="C34" s="36">
        <f>SUMIFS(СВЦЭМ!$C$39:$C$782,СВЦЭМ!$A$39:$A$782,$A34,СВЦЭМ!$B$39:$B$782,C$11)+'СЕТ СН'!$F$12+СВЦЭМ!$D$10+'СЕТ СН'!$F$5-'СЕТ СН'!$F$20</f>
        <v>3748.1075459600002</v>
      </c>
      <c r="D34" s="36">
        <f>SUMIFS(СВЦЭМ!$C$39:$C$782,СВЦЭМ!$A$39:$A$782,$A34,СВЦЭМ!$B$39:$B$782,D$11)+'СЕТ СН'!$F$12+СВЦЭМ!$D$10+'СЕТ СН'!$F$5-'СЕТ СН'!$F$20</f>
        <v>3772.0652613399998</v>
      </c>
      <c r="E34" s="36">
        <f>SUMIFS(СВЦЭМ!$C$39:$C$782,СВЦЭМ!$A$39:$A$782,$A34,СВЦЭМ!$B$39:$B$782,E$11)+'СЕТ СН'!$F$12+СВЦЭМ!$D$10+'СЕТ СН'!$F$5-'СЕТ СН'!$F$20</f>
        <v>3790.32979836</v>
      </c>
      <c r="F34" s="36">
        <f>SUMIFS(СВЦЭМ!$C$39:$C$782,СВЦЭМ!$A$39:$A$782,$A34,СВЦЭМ!$B$39:$B$782,F$11)+'СЕТ СН'!$F$12+СВЦЭМ!$D$10+'СЕТ СН'!$F$5-'СЕТ СН'!$F$20</f>
        <v>3792.0773668399997</v>
      </c>
      <c r="G34" s="36">
        <f>SUMIFS(СВЦЭМ!$C$39:$C$782,СВЦЭМ!$A$39:$A$782,$A34,СВЦЭМ!$B$39:$B$782,G$11)+'СЕТ СН'!$F$12+СВЦЭМ!$D$10+'СЕТ СН'!$F$5-'СЕТ СН'!$F$20</f>
        <v>3816.1142718000001</v>
      </c>
      <c r="H34" s="36">
        <f>SUMIFS(СВЦЭМ!$C$39:$C$782,СВЦЭМ!$A$39:$A$782,$A34,СВЦЭМ!$B$39:$B$782,H$11)+'СЕТ СН'!$F$12+СВЦЭМ!$D$10+'СЕТ СН'!$F$5-'СЕТ СН'!$F$20</f>
        <v>3794.9920143099998</v>
      </c>
      <c r="I34" s="36">
        <f>SUMIFS(СВЦЭМ!$C$39:$C$782,СВЦЭМ!$A$39:$A$782,$A34,СВЦЭМ!$B$39:$B$782,I$11)+'СЕТ СН'!$F$12+СВЦЭМ!$D$10+'СЕТ СН'!$F$5-'СЕТ СН'!$F$20</f>
        <v>3802.2280345700001</v>
      </c>
      <c r="J34" s="36">
        <f>SUMIFS(СВЦЭМ!$C$39:$C$782,СВЦЭМ!$A$39:$A$782,$A34,СВЦЭМ!$B$39:$B$782,J$11)+'СЕТ СН'!$F$12+СВЦЭМ!$D$10+'СЕТ СН'!$F$5-'СЕТ СН'!$F$20</f>
        <v>3757.0190665099999</v>
      </c>
      <c r="K34" s="36">
        <f>SUMIFS(СВЦЭМ!$C$39:$C$782,СВЦЭМ!$A$39:$A$782,$A34,СВЦЭМ!$B$39:$B$782,K$11)+'СЕТ СН'!$F$12+СВЦЭМ!$D$10+'СЕТ СН'!$F$5-'СЕТ СН'!$F$20</f>
        <v>3711.9864875000003</v>
      </c>
      <c r="L34" s="36">
        <f>SUMIFS(СВЦЭМ!$C$39:$C$782,СВЦЭМ!$A$39:$A$782,$A34,СВЦЭМ!$B$39:$B$782,L$11)+'СЕТ СН'!$F$12+СВЦЭМ!$D$10+'СЕТ СН'!$F$5-'СЕТ СН'!$F$20</f>
        <v>3696.6174728300002</v>
      </c>
      <c r="M34" s="36">
        <f>SUMIFS(СВЦЭМ!$C$39:$C$782,СВЦЭМ!$A$39:$A$782,$A34,СВЦЭМ!$B$39:$B$782,M$11)+'СЕТ СН'!$F$12+СВЦЭМ!$D$10+'СЕТ СН'!$F$5-'СЕТ СН'!$F$20</f>
        <v>3689.2124699200003</v>
      </c>
      <c r="N34" s="36">
        <f>SUMIFS(СВЦЭМ!$C$39:$C$782,СВЦЭМ!$A$39:$A$782,$A34,СВЦЭМ!$B$39:$B$782,N$11)+'СЕТ СН'!$F$12+СВЦЭМ!$D$10+'СЕТ СН'!$F$5-'СЕТ СН'!$F$20</f>
        <v>3709.6855715500001</v>
      </c>
      <c r="O34" s="36">
        <f>SUMIFS(СВЦЭМ!$C$39:$C$782,СВЦЭМ!$A$39:$A$782,$A34,СВЦЭМ!$B$39:$B$782,O$11)+'СЕТ СН'!$F$12+СВЦЭМ!$D$10+'СЕТ СН'!$F$5-'СЕТ СН'!$F$20</f>
        <v>3720.8051482999999</v>
      </c>
      <c r="P34" s="36">
        <f>SUMIFS(СВЦЭМ!$C$39:$C$782,СВЦЭМ!$A$39:$A$782,$A34,СВЦЭМ!$B$39:$B$782,P$11)+'СЕТ СН'!$F$12+СВЦЭМ!$D$10+'СЕТ СН'!$F$5-'СЕТ СН'!$F$20</f>
        <v>3736.9790792499998</v>
      </c>
      <c r="Q34" s="36">
        <f>SUMIFS(СВЦЭМ!$C$39:$C$782,СВЦЭМ!$A$39:$A$782,$A34,СВЦЭМ!$B$39:$B$782,Q$11)+'СЕТ СН'!$F$12+СВЦЭМ!$D$10+'СЕТ СН'!$F$5-'СЕТ СН'!$F$20</f>
        <v>3749.3616041699997</v>
      </c>
      <c r="R34" s="36">
        <f>SUMIFS(СВЦЭМ!$C$39:$C$782,СВЦЭМ!$A$39:$A$782,$A34,СВЦЭМ!$B$39:$B$782,R$11)+'СЕТ СН'!$F$12+СВЦЭМ!$D$10+'СЕТ СН'!$F$5-'СЕТ СН'!$F$20</f>
        <v>3752.8024543000001</v>
      </c>
      <c r="S34" s="36">
        <f>SUMIFS(СВЦЭМ!$C$39:$C$782,СВЦЭМ!$A$39:$A$782,$A34,СВЦЭМ!$B$39:$B$782,S$11)+'СЕТ СН'!$F$12+СВЦЭМ!$D$10+'СЕТ СН'!$F$5-'СЕТ СН'!$F$20</f>
        <v>3747.7197437700002</v>
      </c>
      <c r="T34" s="36">
        <f>SUMIFS(СВЦЭМ!$C$39:$C$782,СВЦЭМ!$A$39:$A$782,$A34,СВЦЭМ!$B$39:$B$782,T$11)+'СЕТ СН'!$F$12+СВЦЭМ!$D$10+'СЕТ СН'!$F$5-'СЕТ СН'!$F$20</f>
        <v>3729.6560312199999</v>
      </c>
      <c r="U34" s="36">
        <f>SUMIFS(СВЦЭМ!$C$39:$C$782,СВЦЭМ!$A$39:$A$782,$A34,СВЦЭМ!$B$39:$B$782,U$11)+'СЕТ СН'!$F$12+СВЦЭМ!$D$10+'СЕТ СН'!$F$5-'СЕТ СН'!$F$20</f>
        <v>3718.9292406700001</v>
      </c>
      <c r="V34" s="36">
        <f>SUMIFS(СВЦЭМ!$C$39:$C$782,СВЦЭМ!$A$39:$A$782,$A34,СВЦЭМ!$B$39:$B$782,V$11)+'СЕТ СН'!$F$12+СВЦЭМ!$D$10+'СЕТ СН'!$F$5-'СЕТ СН'!$F$20</f>
        <v>3697.18259747</v>
      </c>
      <c r="W34" s="36">
        <f>SUMIFS(СВЦЭМ!$C$39:$C$782,СВЦЭМ!$A$39:$A$782,$A34,СВЦЭМ!$B$39:$B$782,W$11)+'СЕТ СН'!$F$12+СВЦЭМ!$D$10+'СЕТ СН'!$F$5-'СЕТ СН'!$F$20</f>
        <v>3686.0173634000002</v>
      </c>
      <c r="X34" s="36">
        <f>SUMIFS(СВЦЭМ!$C$39:$C$782,СВЦЭМ!$A$39:$A$782,$A34,СВЦЭМ!$B$39:$B$782,X$11)+'СЕТ СН'!$F$12+СВЦЭМ!$D$10+'СЕТ СН'!$F$5-'СЕТ СН'!$F$20</f>
        <v>3715.1906201199999</v>
      </c>
      <c r="Y34" s="36">
        <f>SUMIFS(СВЦЭМ!$C$39:$C$782,СВЦЭМ!$A$39:$A$782,$A34,СВЦЭМ!$B$39:$B$782,Y$11)+'СЕТ СН'!$F$12+СВЦЭМ!$D$10+'СЕТ СН'!$F$5-'СЕТ СН'!$F$20</f>
        <v>3742.6022575500001</v>
      </c>
    </row>
    <row r="35" spans="1:25" ht="15.75" x14ac:dyDescent="0.2">
      <c r="A35" s="35">
        <f t="shared" si="0"/>
        <v>44675</v>
      </c>
      <c r="B35" s="36">
        <f>SUMIFS(СВЦЭМ!$C$39:$C$782,СВЦЭМ!$A$39:$A$782,$A35,СВЦЭМ!$B$39:$B$782,B$11)+'СЕТ СН'!$F$12+СВЦЭМ!$D$10+'СЕТ СН'!$F$5-'СЕТ СН'!$F$20</f>
        <v>3798.60365232</v>
      </c>
      <c r="C35" s="36">
        <f>SUMIFS(СВЦЭМ!$C$39:$C$782,СВЦЭМ!$A$39:$A$782,$A35,СВЦЭМ!$B$39:$B$782,C$11)+'СЕТ СН'!$F$12+СВЦЭМ!$D$10+'СЕТ СН'!$F$5-'СЕТ СН'!$F$20</f>
        <v>3808.3958621399997</v>
      </c>
      <c r="D35" s="36">
        <f>SUMIFS(СВЦЭМ!$C$39:$C$782,СВЦЭМ!$A$39:$A$782,$A35,СВЦЭМ!$B$39:$B$782,D$11)+'СЕТ СН'!$F$12+СВЦЭМ!$D$10+'СЕТ СН'!$F$5-'СЕТ СН'!$F$20</f>
        <v>3831.4482240400002</v>
      </c>
      <c r="E35" s="36">
        <f>SUMIFS(СВЦЭМ!$C$39:$C$782,СВЦЭМ!$A$39:$A$782,$A35,СВЦЭМ!$B$39:$B$782,E$11)+'СЕТ СН'!$F$12+СВЦЭМ!$D$10+'СЕТ СН'!$F$5-'СЕТ СН'!$F$20</f>
        <v>3844.7004873200003</v>
      </c>
      <c r="F35" s="36">
        <f>SUMIFS(СВЦЭМ!$C$39:$C$782,СВЦЭМ!$A$39:$A$782,$A35,СВЦЭМ!$B$39:$B$782,F$11)+'СЕТ СН'!$F$12+СВЦЭМ!$D$10+'СЕТ СН'!$F$5-'СЕТ СН'!$F$20</f>
        <v>3849.6220359200001</v>
      </c>
      <c r="G35" s="36">
        <f>SUMIFS(СВЦЭМ!$C$39:$C$782,СВЦЭМ!$A$39:$A$782,$A35,СВЦЭМ!$B$39:$B$782,G$11)+'СЕТ СН'!$F$12+СВЦЭМ!$D$10+'СЕТ СН'!$F$5-'СЕТ СН'!$F$20</f>
        <v>3858.49008809</v>
      </c>
      <c r="H35" s="36">
        <f>SUMIFS(СВЦЭМ!$C$39:$C$782,СВЦЭМ!$A$39:$A$782,$A35,СВЦЭМ!$B$39:$B$782,H$11)+'СЕТ СН'!$F$12+СВЦЭМ!$D$10+'СЕТ СН'!$F$5-'СЕТ СН'!$F$20</f>
        <v>3882.9366239299998</v>
      </c>
      <c r="I35" s="36">
        <f>SUMIFS(СВЦЭМ!$C$39:$C$782,СВЦЭМ!$A$39:$A$782,$A35,СВЦЭМ!$B$39:$B$782,I$11)+'СЕТ СН'!$F$12+СВЦЭМ!$D$10+'СЕТ СН'!$F$5-'СЕТ СН'!$F$20</f>
        <v>3887.0292839700001</v>
      </c>
      <c r="J35" s="36">
        <f>SUMIFS(СВЦЭМ!$C$39:$C$782,СВЦЭМ!$A$39:$A$782,$A35,СВЦЭМ!$B$39:$B$782,J$11)+'СЕТ СН'!$F$12+СВЦЭМ!$D$10+'СЕТ СН'!$F$5-'СЕТ СН'!$F$20</f>
        <v>3831.0312055499999</v>
      </c>
      <c r="K35" s="36">
        <f>SUMIFS(СВЦЭМ!$C$39:$C$782,СВЦЭМ!$A$39:$A$782,$A35,СВЦЭМ!$B$39:$B$782,K$11)+'СЕТ СН'!$F$12+СВЦЭМ!$D$10+'СЕТ СН'!$F$5-'СЕТ СН'!$F$20</f>
        <v>3784.1801247499998</v>
      </c>
      <c r="L35" s="36">
        <f>SUMIFS(СВЦЭМ!$C$39:$C$782,СВЦЭМ!$A$39:$A$782,$A35,СВЦЭМ!$B$39:$B$782,L$11)+'СЕТ СН'!$F$12+СВЦЭМ!$D$10+'СЕТ СН'!$F$5-'СЕТ СН'!$F$20</f>
        <v>3755.1568121</v>
      </c>
      <c r="M35" s="36">
        <f>SUMIFS(СВЦЭМ!$C$39:$C$782,СВЦЭМ!$A$39:$A$782,$A35,СВЦЭМ!$B$39:$B$782,M$11)+'СЕТ СН'!$F$12+СВЦЭМ!$D$10+'СЕТ СН'!$F$5-'СЕТ СН'!$F$20</f>
        <v>3748.7428457000001</v>
      </c>
      <c r="N35" s="36">
        <f>SUMIFS(СВЦЭМ!$C$39:$C$782,СВЦЭМ!$A$39:$A$782,$A35,СВЦЭМ!$B$39:$B$782,N$11)+'СЕТ СН'!$F$12+СВЦЭМ!$D$10+'СЕТ СН'!$F$5-'СЕТ СН'!$F$20</f>
        <v>3755.9937335100003</v>
      </c>
      <c r="O35" s="36">
        <f>SUMIFS(СВЦЭМ!$C$39:$C$782,СВЦЭМ!$A$39:$A$782,$A35,СВЦЭМ!$B$39:$B$782,O$11)+'СЕТ СН'!$F$12+СВЦЭМ!$D$10+'СЕТ СН'!$F$5-'СЕТ СН'!$F$20</f>
        <v>3764.6723045999997</v>
      </c>
      <c r="P35" s="36">
        <f>SUMIFS(СВЦЭМ!$C$39:$C$782,СВЦЭМ!$A$39:$A$782,$A35,СВЦЭМ!$B$39:$B$782,P$11)+'СЕТ СН'!$F$12+СВЦЭМ!$D$10+'СЕТ СН'!$F$5-'СЕТ СН'!$F$20</f>
        <v>3775.7477159600003</v>
      </c>
      <c r="Q35" s="36">
        <f>SUMIFS(СВЦЭМ!$C$39:$C$782,СВЦЭМ!$A$39:$A$782,$A35,СВЦЭМ!$B$39:$B$782,Q$11)+'СЕТ СН'!$F$12+СВЦЭМ!$D$10+'СЕТ СН'!$F$5-'СЕТ СН'!$F$20</f>
        <v>3780.5273662199997</v>
      </c>
      <c r="R35" s="36">
        <f>SUMIFS(СВЦЭМ!$C$39:$C$782,СВЦЭМ!$A$39:$A$782,$A35,СВЦЭМ!$B$39:$B$782,R$11)+'СЕТ СН'!$F$12+СВЦЭМ!$D$10+'СЕТ СН'!$F$5-'СЕТ СН'!$F$20</f>
        <v>3785.50192247</v>
      </c>
      <c r="S35" s="36">
        <f>SUMIFS(СВЦЭМ!$C$39:$C$782,СВЦЭМ!$A$39:$A$782,$A35,СВЦЭМ!$B$39:$B$782,S$11)+'СЕТ СН'!$F$12+СВЦЭМ!$D$10+'СЕТ СН'!$F$5-'СЕТ СН'!$F$20</f>
        <v>3771.7937437299997</v>
      </c>
      <c r="T35" s="36">
        <f>SUMIFS(СВЦЭМ!$C$39:$C$782,СВЦЭМ!$A$39:$A$782,$A35,СВЦЭМ!$B$39:$B$782,T$11)+'СЕТ СН'!$F$12+СВЦЭМ!$D$10+'СЕТ СН'!$F$5-'СЕТ СН'!$F$20</f>
        <v>3747.96966574</v>
      </c>
      <c r="U35" s="36">
        <f>SUMIFS(СВЦЭМ!$C$39:$C$782,СВЦЭМ!$A$39:$A$782,$A35,СВЦЭМ!$B$39:$B$782,U$11)+'СЕТ СН'!$F$12+СВЦЭМ!$D$10+'СЕТ СН'!$F$5-'СЕТ СН'!$F$20</f>
        <v>3753.12763219</v>
      </c>
      <c r="V35" s="36">
        <f>SUMIFS(СВЦЭМ!$C$39:$C$782,СВЦЭМ!$A$39:$A$782,$A35,СВЦЭМ!$B$39:$B$782,V$11)+'СЕТ СН'!$F$12+СВЦЭМ!$D$10+'СЕТ СН'!$F$5-'СЕТ СН'!$F$20</f>
        <v>3716.8115743099997</v>
      </c>
      <c r="W35" s="36">
        <f>SUMIFS(СВЦЭМ!$C$39:$C$782,СВЦЭМ!$A$39:$A$782,$A35,СВЦЭМ!$B$39:$B$782,W$11)+'СЕТ СН'!$F$12+СВЦЭМ!$D$10+'СЕТ СН'!$F$5-'СЕТ СН'!$F$20</f>
        <v>3721.7950030900001</v>
      </c>
      <c r="X35" s="36">
        <f>SUMIFS(СВЦЭМ!$C$39:$C$782,СВЦЭМ!$A$39:$A$782,$A35,СВЦЭМ!$B$39:$B$782,X$11)+'СЕТ СН'!$F$12+СВЦЭМ!$D$10+'СЕТ СН'!$F$5-'СЕТ СН'!$F$20</f>
        <v>3754.7865890100002</v>
      </c>
      <c r="Y35" s="36">
        <f>SUMIFS(СВЦЭМ!$C$39:$C$782,СВЦЭМ!$A$39:$A$782,$A35,СВЦЭМ!$B$39:$B$782,Y$11)+'СЕТ СН'!$F$12+СВЦЭМ!$D$10+'СЕТ СН'!$F$5-'СЕТ СН'!$F$20</f>
        <v>3783.7794277200001</v>
      </c>
    </row>
    <row r="36" spans="1:25" ht="15.75" x14ac:dyDescent="0.2">
      <c r="A36" s="35">
        <f t="shared" si="0"/>
        <v>44676</v>
      </c>
      <c r="B36" s="36">
        <f>SUMIFS(СВЦЭМ!$C$39:$C$782,СВЦЭМ!$A$39:$A$782,$A36,СВЦЭМ!$B$39:$B$782,B$11)+'СЕТ СН'!$F$12+СВЦЭМ!$D$10+'СЕТ СН'!$F$5-'СЕТ СН'!$F$20</f>
        <v>3907.9398345999998</v>
      </c>
      <c r="C36" s="36">
        <f>SUMIFS(СВЦЭМ!$C$39:$C$782,СВЦЭМ!$A$39:$A$782,$A36,СВЦЭМ!$B$39:$B$782,C$11)+'СЕТ СН'!$F$12+СВЦЭМ!$D$10+'СЕТ СН'!$F$5-'СЕТ СН'!$F$20</f>
        <v>3915.71401857</v>
      </c>
      <c r="D36" s="36">
        <f>SUMIFS(СВЦЭМ!$C$39:$C$782,СВЦЭМ!$A$39:$A$782,$A36,СВЦЭМ!$B$39:$B$782,D$11)+'СЕТ СН'!$F$12+СВЦЭМ!$D$10+'СЕТ СН'!$F$5-'СЕТ СН'!$F$20</f>
        <v>3942.63905806</v>
      </c>
      <c r="E36" s="36">
        <f>SUMIFS(СВЦЭМ!$C$39:$C$782,СВЦЭМ!$A$39:$A$782,$A36,СВЦЭМ!$B$39:$B$782,E$11)+'СЕТ СН'!$F$12+СВЦЭМ!$D$10+'СЕТ СН'!$F$5-'СЕТ СН'!$F$20</f>
        <v>3983.0648257600001</v>
      </c>
      <c r="F36" s="36">
        <f>SUMIFS(СВЦЭМ!$C$39:$C$782,СВЦЭМ!$A$39:$A$782,$A36,СВЦЭМ!$B$39:$B$782,F$11)+'СЕТ СН'!$F$12+СВЦЭМ!$D$10+'СЕТ СН'!$F$5-'СЕТ СН'!$F$20</f>
        <v>3979.9268386600002</v>
      </c>
      <c r="G36" s="36">
        <f>SUMIFS(СВЦЭМ!$C$39:$C$782,СВЦЭМ!$A$39:$A$782,$A36,СВЦЭМ!$B$39:$B$782,G$11)+'СЕТ СН'!$F$12+СВЦЭМ!$D$10+'СЕТ СН'!$F$5-'СЕТ СН'!$F$20</f>
        <v>3955.0457356400002</v>
      </c>
      <c r="H36" s="36">
        <f>SUMIFS(СВЦЭМ!$C$39:$C$782,СВЦЭМ!$A$39:$A$782,$A36,СВЦЭМ!$B$39:$B$782,H$11)+'СЕТ СН'!$F$12+СВЦЭМ!$D$10+'СЕТ СН'!$F$5-'СЕТ СН'!$F$20</f>
        <v>3888.0535021300002</v>
      </c>
      <c r="I36" s="36">
        <f>SUMIFS(СВЦЭМ!$C$39:$C$782,СВЦЭМ!$A$39:$A$782,$A36,СВЦЭМ!$B$39:$B$782,I$11)+'СЕТ СН'!$F$12+СВЦЭМ!$D$10+'СЕТ СН'!$F$5-'СЕТ СН'!$F$20</f>
        <v>3859.43867671</v>
      </c>
      <c r="J36" s="36">
        <f>SUMIFS(СВЦЭМ!$C$39:$C$782,СВЦЭМ!$A$39:$A$782,$A36,СВЦЭМ!$B$39:$B$782,J$11)+'СЕТ СН'!$F$12+СВЦЭМ!$D$10+'СЕТ СН'!$F$5-'СЕТ СН'!$F$20</f>
        <v>3825.15391172</v>
      </c>
      <c r="K36" s="36">
        <f>SUMIFS(СВЦЭМ!$C$39:$C$782,СВЦЭМ!$A$39:$A$782,$A36,СВЦЭМ!$B$39:$B$782,K$11)+'СЕТ СН'!$F$12+СВЦЭМ!$D$10+'СЕТ СН'!$F$5-'СЕТ СН'!$F$20</f>
        <v>3810.21607623</v>
      </c>
      <c r="L36" s="36">
        <f>SUMIFS(СВЦЭМ!$C$39:$C$782,СВЦЭМ!$A$39:$A$782,$A36,СВЦЭМ!$B$39:$B$782,L$11)+'СЕТ СН'!$F$12+СВЦЭМ!$D$10+'СЕТ СН'!$F$5-'СЕТ СН'!$F$20</f>
        <v>3798.6322675500001</v>
      </c>
      <c r="M36" s="36">
        <f>SUMIFS(СВЦЭМ!$C$39:$C$782,СВЦЭМ!$A$39:$A$782,$A36,СВЦЭМ!$B$39:$B$782,M$11)+'СЕТ СН'!$F$12+СВЦЭМ!$D$10+'СЕТ СН'!$F$5-'СЕТ СН'!$F$20</f>
        <v>3804.6281504899998</v>
      </c>
      <c r="N36" s="36">
        <f>SUMIFS(СВЦЭМ!$C$39:$C$782,СВЦЭМ!$A$39:$A$782,$A36,СВЦЭМ!$B$39:$B$782,N$11)+'СЕТ СН'!$F$12+СВЦЭМ!$D$10+'СЕТ СН'!$F$5-'СЕТ СН'!$F$20</f>
        <v>3821.3414854299999</v>
      </c>
      <c r="O36" s="36">
        <f>SUMIFS(СВЦЭМ!$C$39:$C$782,СВЦЭМ!$A$39:$A$782,$A36,СВЦЭМ!$B$39:$B$782,O$11)+'СЕТ СН'!$F$12+СВЦЭМ!$D$10+'СЕТ СН'!$F$5-'СЕТ СН'!$F$20</f>
        <v>3833.8691747600001</v>
      </c>
      <c r="P36" s="36">
        <f>SUMIFS(СВЦЭМ!$C$39:$C$782,СВЦЭМ!$A$39:$A$782,$A36,СВЦЭМ!$B$39:$B$782,P$11)+'СЕТ СН'!$F$12+СВЦЭМ!$D$10+'СЕТ СН'!$F$5-'СЕТ СН'!$F$20</f>
        <v>3844.0916582600003</v>
      </c>
      <c r="Q36" s="36">
        <f>SUMIFS(СВЦЭМ!$C$39:$C$782,СВЦЭМ!$A$39:$A$782,$A36,СВЦЭМ!$B$39:$B$782,Q$11)+'СЕТ СН'!$F$12+СВЦЭМ!$D$10+'СЕТ СН'!$F$5-'СЕТ СН'!$F$20</f>
        <v>3854.6793479600001</v>
      </c>
      <c r="R36" s="36">
        <f>SUMIFS(СВЦЭМ!$C$39:$C$782,СВЦЭМ!$A$39:$A$782,$A36,СВЦЭМ!$B$39:$B$782,R$11)+'СЕТ СН'!$F$12+СВЦЭМ!$D$10+'СЕТ СН'!$F$5-'СЕТ СН'!$F$20</f>
        <v>3855.4898053799998</v>
      </c>
      <c r="S36" s="36">
        <f>SUMIFS(СВЦЭМ!$C$39:$C$782,СВЦЭМ!$A$39:$A$782,$A36,СВЦЭМ!$B$39:$B$782,S$11)+'СЕТ СН'!$F$12+СВЦЭМ!$D$10+'СЕТ СН'!$F$5-'СЕТ СН'!$F$20</f>
        <v>3888.4593610900001</v>
      </c>
      <c r="T36" s="36">
        <f>SUMIFS(СВЦЭМ!$C$39:$C$782,СВЦЭМ!$A$39:$A$782,$A36,СВЦЭМ!$B$39:$B$782,T$11)+'СЕТ СН'!$F$12+СВЦЭМ!$D$10+'СЕТ СН'!$F$5-'СЕТ СН'!$F$20</f>
        <v>3851.6485762900002</v>
      </c>
      <c r="U36" s="36">
        <f>SUMIFS(СВЦЭМ!$C$39:$C$782,СВЦЭМ!$A$39:$A$782,$A36,СВЦЭМ!$B$39:$B$782,U$11)+'СЕТ СН'!$F$12+СВЦЭМ!$D$10+'СЕТ СН'!$F$5-'СЕТ СН'!$F$20</f>
        <v>3786.7508599499997</v>
      </c>
      <c r="V36" s="36">
        <f>SUMIFS(СВЦЭМ!$C$39:$C$782,СВЦЭМ!$A$39:$A$782,$A36,СВЦЭМ!$B$39:$B$782,V$11)+'СЕТ СН'!$F$12+СВЦЭМ!$D$10+'СЕТ СН'!$F$5-'СЕТ СН'!$F$20</f>
        <v>3789.4081984900004</v>
      </c>
      <c r="W36" s="36">
        <f>SUMIFS(СВЦЭМ!$C$39:$C$782,СВЦЭМ!$A$39:$A$782,$A36,СВЦЭМ!$B$39:$B$782,W$11)+'СЕТ СН'!$F$12+СВЦЭМ!$D$10+'СЕТ СН'!$F$5-'СЕТ СН'!$F$20</f>
        <v>3818.6965224800001</v>
      </c>
      <c r="X36" s="36">
        <f>SUMIFS(СВЦЭМ!$C$39:$C$782,СВЦЭМ!$A$39:$A$782,$A36,СВЦЭМ!$B$39:$B$782,X$11)+'СЕТ СН'!$F$12+СВЦЭМ!$D$10+'СЕТ СН'!$F$5-'СЕТ СН'!$F$20</f>
        <v>3812.67533035</v>
      </c>
      <c r="Y36" s="36">
        <f>SUMIFS(СВЦЭМ!$C$39:$C$782,СВЦЭМ!$A$39:$A$782,$A36,СВЦЭМ!$B$39:$B$782,Y$11)+'СЕТ СН'!$F$12+СВЦЭМ!$D$10+'СЕТ СН'!$F$5-'СЕТ СН'!$F$20</f>
        <v>3881.3983636200001</v>
      </c>
    </row>
    <row r="37" spans="1:25" ht="15.75" x14ac:dyDescent="0.2">
      <c r="A37" s="35">
        <f t="shared" si="0"/>
        <v>44677</v>
      </c>
      <c r="B37" s="36">
        <f>SUMIFS(СВЦЭМ!$C$39:$C$782,СВЦЭМ!$A$39:$A$782,$A37,СВЦЭМ!$B$39:$B$782,B$11)+'СЕТ СН'!$F$12+СВЦЭМ!$D$10+'СЕТ СН'!$F$5-'СЕТ СН'!$F$20</f>
        <v>3862.3333376</v>
      </c>
      <c r="C37" s="36">
        <f>SUMIFS(СВЦЭМ!$C$39:$C$782,СВЦЭМ!$A$39:$A$782,$A37,СВЦЭМ!$B$39:$B$782,C$11)+'СЕТ СН'!$F$12+СВЦЭМ!$D$10+'СЕТ СН'!$F$5-'СЕТ СН'!$F$20</f>
        <v>3886.3342490200002</v>
      </c>
      <c r="D37" s="36">
        <f>SUMIFS(СВЦЭМ!$C$39:$C$782,СВЦЭМ!$A$39:$A$782,$A37,СВЦЭМ!$B$39:$B$782,D$11)+'СЕТ СН'!$F$12+СВЦЭМ!$D$10+'СЕТ СН'!$F$5-'СЕТ СН'!$F$20</f>
        <v>3911.7590288400002</v>
      </c>
      <c r="E37" s="36">
        <f>SUMIFS(СВЦЭМ!$C$39:$C$782,СВЦЭМ!$A$39:$A$782,$A37,СВЦЭМ!$B$39:$B$782,E$11)+'СЕТ СН'!$F$12+СВЦЭМ!$D$10+'СЕТ СН'!$F$5-'СЕТ СН'!$F$20</f>
        <v>3985.3230736800001</v>
      </c>
      <c r="F37" s="36">
        <f>SUMIFS(СВЦЭМ!$C$39:$C$782,СВЦЭМ!$A$39:$A$782,$A37,СВЦЭМ!$B$39:$B$782,F$11)+'СЕТ СН'!$F$12+СВЦЭМ!$D$10+'СЕТ СН'!$F$5-'СЕТ СН'!$F$20</f>
        <v>3979.1087386600002</v>
      </c>
      <c r="G37" s="36">
        <f>SUMIFS(СВЦЭМ!$C$39:$C$782,СВЦЭМ!$A$39:$A$782,$A37,СВЦЭМ!$B$39:$B$782,G$11)+'СЕТ СН'!$F$12+СВЦЭМ!$D$10+'СЕТ СН'!$F$5-'СЕТ СН'!$F$20</f>
        <v>4005.4416982600001</v>
      </c>
      <c r="H37" s="36">
        <f>SUMIFS(СВЦЭМ!$C$39:$C$782,СВЦЭМ!$A$39:$A$782,$A37,СВЦЭМ!$B$39:$B$782,H$11)+'СЕТ СН'!$F$12+СВЦЭМ!$D$10+'СЕТ СН'!$F$5-'СЕТ СН'!$F$20</f>
        <v>3948.0368281000001</v>
      </c>
      <c r="I37" s="36">
        <f>SUMIFS(СВЦЭМ!$C$39:$C$782,СВЦЭМ!$A$39:$A$782,$A37,СВЦЭМ!$B$39:$B$782,I$11)+'СЕТ СН'!$F$12+СВЦЭМ!$D$10+'СЕТ СН'!$F$5-'СЕТ СН'!$F$20</f>
        <v>3892.0484238899999</v>
      </c>
      <c r="J37" s="36">
        <f>SUMIFS(СВЦЭМ!$C$39:$C$782,СВЦЭМ!$A$39:$A$782,$A37,СВЦЭМ!$B$39:$B$782,J$11)+'СЕТ СН'!$F$12+СВЦЭМ!$D$10+'СЕТ СН'!$F$5-'СЕТ СН'!$F$20</f>
        <v>3833.9693487499999</v>
      </c>
      <c r="K37" s="36">
        <f>SUMIFS(СВЦЭМ!$C$39:$C$782,СВЦЭМ!$A$39:$A$782,$A37,СВЦЭМ!$B$39:$B$782,K$11)+'СЕТ СН'!$F$12+СВЦЭМ!$D$10+'СЕТ СН'!$F$5-'СЕТ СН'!$F$20</f>
        <v>3778.07763307</v>
      </c>
      <c r="L37" s="36">
        <f>SUMIFS(СВЦЭМ!$C$39:$C$782,СВЦЭМ!$A$39:$A$782,$A37,СВЦЭМ!$B$39:$B$782,L$11)+'СЕТ СН'!$F$12+СВЦЭМ!$D$10+'СЕТ СН'!$F$5-'СЕТ СН'!$F$20</f>
        <v>3773.2598228400002</v>
      </c>
      <c r="M37" s="36">
        <f>SUMIFS(СВЦЭМ!$C$39:$C$782,СВЦЭМ!$A$39:$A$782,$A37,СВЦЭМ!$B$39:$B$782,M$11)+'СЕТ СН'!$F$12+СВЦЭМ!$D$10+'СЕТ СН'!$F$5-'СЕТ СН'!$F$20</f>
        <v>3768.34521451</v>
      </c>
      <c r="N37" s="36">
        <f>SUMIFS(СВЦЭМ!$C$39:$C$782,СВЦЭМ!$A$39:$A$782,$A37,СВЦЭМ!$B$39:$B$782,N$11)+'СЕТ СН'!$F$12+СВЦЭМ!$D$10+'СЕТ СН'!$F$5-'СЕТ СН'!$F$20</f>
        <v>3770.3637792899999</v>
      </c>
      <c r="O37" s="36">
        <f>SUMIFS(СВЦЭМ!$C$39:$C$782,СВЦЭМ!$A$39:$A$782,$A37,СВЦЭМ!$B$39:$B$782,O$11)+'СЕТ СН'!$F$12+СВЦЭМ!$D$10+'СЕТ СН'!$F$5-'СЕТ СН'!$F$20</f>
        <v>3793.7120356800001</v>
      </c>
      <c r="P37" s="36">
        <f>SUMIFS(СВЦЭМ!$C$39:$C$782,СВЦЭМ!$A$39:$A$782,$A37,СВЦЭМ!$B$39:$B$782,P$11)+'СЕТ СН'!$F$12+СВЦЭМ!$D$10+'СЕТ СН'!$F$5-'СЕТ СН'!$F$20</f>
        <v>3793.06971359</v>
      </c>
      <c r="Q37" s="36">
        <f>SUMIFS(СВЦЭМ!$C$39:$C$782,СВЦЭМ!$A$39:$A$782,$A37,СВЦЭМ!$B$39:$B$782,Q$11)+'СЕТ СН'!$F$12+СВЦЭМ!$D$10+'СЕТ СН'!$F$5-'СЕТ СН'!$F$20</f>
        <v>3794.4647826600003</v>
      </c>
      <c r="R37" s="36">
        <f>SUMIFS(СВЦЭМ!$C$39:$C$782,СВЦЭМ!$A$39:$A$782,$A37,СВЦЭМ!$B$39:$B$782,R$11)+'СЕТ СН'!$F$12+СВЦЭМ!$D$10+'СЕТ СН'!$F$5-'СЕТ СН'!$F$20</f>
        <v>3770.8501347700003</v>
      </c>
      <c r="S37" s="36">
        <f>SUMIFS(СВЦЭМ!$C$39:$C$782,СВЦЭМ!$A$39:$A$782,$A37,СВЦЭМ!$B$39:$B$782,S$11)+'СЕТ СН'!$F$12+СВЦЭМ!$D$10+'СЕТ СН'!$F$5-'СЕТ СН'!$F$20</f>
        <v>3792.9343890700002</v>
      </c>
      <c r="T37" s="36">
        <f>SUMIFS(СВЦЭМ!$C$39:$C$782,СВЦЭМ!$A$39:$A$782,$A37,СВЦЭМ!$B$39:$B$782,T$11)+'СЕТ СН'!$F$12+СВЦЭМ!$D$10+'СЕТ СН'!$F$5-'СЕТ СН'!$F$20</f>
        <v>3753.7938183900001</v>
      </c>
      <c r="U37" s="36">
        <f>SUMIFS(СВЦЭМ!$C$39:$C$782,СВЦЭМ!$A$39:$A$782,$A37,СВЦЭМ!$B$39:$B$782,U$11)+'СЕТ СН'!$F$12+СВЦЭМ!$D$10+'СЕТ СН'!$F$5-'СЕТ СН'!$F$20</f>
        <v>3717.7795666299999</v>
      </c>
      <c r="V37" s="36">
        <f>SUMIFS(СВЦЭМ!$C$39:$C$782,СВЦЭМ!$A$39:$A$782,$A37,СВЦЭМ!$B$39:$B$782,V$11)+'СЕТ СН'!$F$12+СВЦЭМ!$D$10+'СЕТ СН'!$F$5-'СЕТ СН'!$F$20</f>
        <v>3697.35674496</v>
      </c>
      <c r="W37" s="36">
        <f>SUMIFS(СВЦЭМ!$C$39:$C$782,СВЦЭМ!$A$39:$A$782,$A37,СВЦЭМ!$B$39:$B$782,W$11)+'СЕТ СН'!$F$12+СВЦЭМ!$D$10+'СЕТ СН'!$F$5-'СЕТ СН'!$F$20</f>
        <v>3707.52107626</v>
      </c>
      <c r="X37" s="36">
        <f>SUMIFS(СВЦЭМ!$C$39:$C$782,СВЦЭМ!$A$39:$A$782,$A37,СВЦЭМ!$B$39:$B$782,X$11)+'СЕТ СН'!$F$12+СВЦЭМ!$D$10+'СЕТ СН'!$F$5-'СЕТ СН'!$F$20</f>
        <v>3756.8940781000001</v>
      </c>
      <c r="Y37" s="36">
        <f>SUMIFS(СВЦЭМ!$C$39:$C$782,СВЦЭМ!$A$39:$A$782,$A37,СВЦЭМ!$B$39:$B$782,Y$11)+'СЕТ СН'!$F$12+СВЦЭМ!$D$10+'СЕТ СН'!$F$5-'СЕТ СН'!$F$20</f>
        <v>3798.3597814900004</v>
      </c>
    </row>
    <row r="38" spans="1:25" ht="15.75" x14ac:dyDescent="0.2">
      <c r="A38" s="35">
        <f t="shared" si="0"/>
        <v>44678</v>
      </c>
      <c r="B38" s="36">
        <f>SUMIFS(СВЦЭМ!$C$39:$C$782,СВЦЭМ!$A$39:$A$782,$A38,СВЦЭМ!$B$39:$B$782,B$11)+'СЕТ СН'!$F$12+СВЦЭМ!$D$10+'СЕТ СН'!$F$5-'СЕТ СН'!$F$20</f>
        <v>3879.2334464200003</v>
      </c>
      <c r="C38" s="36">
        <f>SUMIFS(СВЦЭМ!$C$39:$C$782,СВЦЭМ!$A$39:$A$782,$A38,СВЦЭМ!$B$39:$B$782,C$11)+'СЕТ СН'!$F$12+СВЦЭМ!$D$10+'СЕТ СН'!$F$5-'СЕТ СН'!$F$20</f>
        <v>3897.7216521300002</v>
      </c>
      <c r="D38" s="36">
        <f>SUMIFS(СВЦЭМ!$C$39:$C$782,СВЦЭМ!$A$39:$A$782,$A38,СВЦЭМ!$B$39:$B$782,D$11)+'СЕТ СН'!$F$12+СВЦЭМ!$D$10+'СЕТ СН'!$F$5-'СЕТ СН'!$F$20</f>
        <v>3918.4970665199999</v>
      </c>
      <c r="E38" s="36">
        <f>SUMIFS(СВЦЭМ!$C$39:$C$782,СВЦЭМ!$A$39:$A$782,$A38,СВЦЭМ!$B$39:$B$782,E$11)+'СЕТ СН'!$F$12+СВЦЭМ!$D$10+'СЕТ СН'!$F$5-'СЕТ СН'!$F$20</f>
        <v>3978.2744673100001</v>
      </c>
      <c r="F38" s="36">
        <f>SUMIFS(СВЦЭМ!$C$39:$C$782,СВЦЭМ!$A$39:$A$782,$A38,СВЦЭМ!$B$39:$B$782,F$11)+'СЕТ СН'!$F$12+СВЦЭМ!$D$10+'СЕТ СН'!$F$5-'СЕТ СН'!$F$20</f>
        <v>3982.1696871900003</v>
      </c>
      <c r="G38" s="36">
        <f>SUMIFS(СВЦЭМ!$C$39:$C$782,СВЦЭМ!$A$39:$A$782,$A38,СВЦЭМ!$B$39:$B$782,G$11)+'СЕТ СН'!$F$12+СВЦЭМ!$D$10+'СЕТ СН'!$F$5-'СЕТ СН'!$F$20</f>
        <v>3967.07552975</v>
      </c>
      <c r="H38" s="36">
        <f>SUMIFS(СВЦЭМ!$C$39:$C$782,СВЦЭМ!$A$39:$A$782,$A38,СВЦЭМ!$B$39:$B$782,H$11)+'СЕТ СН'!$F$12+СВЦЭМ!$D$10+'СЕТ СН'!$F$5-'СЕТ СН'!$F$20</f>
        <v>3911.3648686500001</v>
      </c>
      <c r="I38" s="36">
        <f>SUMIFS(СВЦЭМ!$C$39:$C$782,СВЦЭМ!$A$39:$A$782,$A38,СВЦЭМ!$B$39:$B$782,I$11)+'СЕТ СН'!$F$12+СВЦЭМ!$D$10+'СЕТ СН'!$F$5-'СЕТ СН'!$F$20</f>
        <v>3885.1334095100001</v>
      </c>
      <c r="J38" s="36">
        <f>SUMIFS(СВЦЭМ!$C$39:$C$782,СВЦЭМ!$A$39:$A$782,$A38,СВЦЭМ!$B$39:$B$782,J$11)+'СЕТ СН'!$F$12+СВЦЭМ!$D$10+'СЕТ СН'!$F$5-'СЕТ СН'!$F$20</f>
        <v>3852.3531382900001</v>
      </c>
      <c r="K38" s="36">
        <f>SUMIFS(СВЦЭМ!$C$39:$C$782,СВЦЭМ!$A$39:$A$782,$A38,СВЦЭМ!$B$39:$B$782,K$11)+'СЕТ СН'!$F$12+СВЦЭМ!$D$10+'СЕТ СН'!$F$5-'СЕТ СН'!$F$20</f>
        <v>3833.6517898299999</v>
      </c>
      <c r="L38" s="36">
        <f>SUMIFS(СВЦЭМ!$C$39:$C$782,СВЦЭМ!$A$39:$A$782,$A38,СВЦЭМ!$B$39:$B$782,L$11)+'СЕТ СН'!$F$12+СВЦЭМ!$D$10+'СЕТ СН'!$F$5-'СЕТ СН'!$F$20</f>
        <v>3829.3752377299998</v>
      </c>
      <c r="M38" s="36">
        <f>SUMIFS(СВЦЭМ!$C$39:$C$782,СВЦЭМ!$A$39:$A$782,$A38,СВЦЭМ!$B$39:$B$782,M$11)+'СЕТ СН'!$F$12+СВЦЭМ!$D$10+'СЕТ СН'!$F$5-'СЕТ СН'!$F$20</f>
        <v>3823.2107388700001</v>
      </c>
      <c r="N38" s="36">
        <f>SUMIFS(СВЦЭМ!$C$39:$C$782,СВЦЭМ!$A$39:$A$782,$A38,СВЦЭМ!$B$39:$B$782,N$11)+'СЕТ СН'!$F$12+СВЦЭМ!$D$10+'СЕТ СН'!$F$5-'СЕТ СН'!$F$20</f>
        <v>3832.5588857800003</v>
      </c>
      <c r="O38" s="36">
        <f>SUMIFS(СВЦЭМ!$C$39:$C$782,СВЦЭМ!$A$39:$A$782,$A38,СВЦЭМ!$B$39:$B$782,O$11)+'СЕТ СН'!$F$12+СВЦЭМ!$D$10+'СЕТ СН'!$F$5-'СЕТ СН'!$F$20</f>
        <v>3862.64345916</v>
      </c>
      <c r="P38" s="36">
        <f>SUMIFS(СВЦЭМ!$C$39:$C$782,СВЦЭМ!$A$39:$A$782,$A38,СВЦЭМ!$B$39:$B$782,P$11)+'СЕТ СН'!$F$12+СВЦЭМ!$D$10+'СЕТ СН'!$F$5-'СЕТ СН'!$F$20</f>
        <v>3854.86848052</v>
      </c>
      <c r="Q38" s="36">
        <f>SUMIFS(СВЦЭМ!$C$39:$C$782,СВЦЭМ!$A$39:$A$782,$A38,СВЦЭМ!$B$39:$B$782,Q$11)+'СЕТ СН'!$F$12+СВЦЭМ!$D$10+'СЕТ СН'!$F$5-'СЕТ СН'!$F$20</f>
        <v>3858.52021724</v>
      </c>
      <c r="R38" s="36">
        <f>SUMIFS(СВЦЭМ!$C$39:$C$782,СВЦЭМ!$A$39:$A$782,$A38,СВЦЭМ!$B$39:$B$782,R$11)+'СЕТ СН'!$F$12+СВЦЭМ!$D$10+'СЕТ СН'!$F$5-'СЕТ СН'!$F$20</f>
        <v>3854.0941626200001</v>
      </c>
      <c r="S38" s="36">
        <f>SUMIFS(СВЦЭМ!$C$39:$C$782,СВЦЭМ!$A$39:$A$782,$A38,СВЦЭМ!$B$39:$B$782,S$11)+'СЕТ СН'!$F$12+СВЦЭМ!$D$10+'СЕТ СН'!$F$5-'СЕТ СН'!$F$20</f>
        <v>3856.59475819</v>
      </c>
      <c r="T38" s="36">
        <f>SUMIFS(СВЦЭМ!$C$39:$C$782,СВЦЭМ!$A$39:$A$782,$A38,СВЦЭМ!$B$39:$B$782,T$11)+'СЕТ СН'!$F$12+СВЦЭМ!$D$10+'СЕТ СН'!$F$5-'СЕТ СН'!$F$20</f>
        <v>3839.1993506700001</v>
      </c>
      <c r="U38" s="36">
        <f>SUMIFS(СВЦЭМ!$C$39:$C$782,СВЦЭМ!$A$39:$A$782,$A38,СВЦЭМ!$B$39:$B$782,U$11)+'СЕТ СН'!$F$12+СВЦЭМ!$D$10+'СЕТ СН'!$F$5-'СЕТ СН'!$F$20</f>
        <v>3838.3184159500001</v>
      </c>
      <c r="V38" s="36">
        <f>SUMIFS(СВЦЭМ!$C$39:$C$782,СВЦЭМ!$A$39:$A$782,$A38,СВЦЭМ!$B$39:$B$782,V$11)+'СЕТ СН'!$F$12+СВЦЭМ!$D$10+'СЕТ СН'!$F$5-'СЕТ СН'!$F$20</f>
        <v>3809.13483464</v>
      </c>
      <c r="W38" s="36">
        <f>SUMIFS(СВЦЭМ!$C$39:$C$782,СВЦЭМ!$A$39:$A$782,$A38,СВЦЭМ!$B$39:$B$782,W$11)+'СЕТ СН'!$F$12+СВЦЭМ!$D$10+'СЕТ СН'!$F$5-'СЕТ СН'!$F$20</f>
        <v>3790.94690038</v>
      </c>
      <c r="X38" s="36">
        <f>SUMIFS(СВЦЭМ!$C$39:$C$782,СВЦЭМ!$A$39:$A$782,$A38,СВЦЭМ!$B$39:$B$782,X$11)+'СЕТ СН'!$F$12+СВЦЭМ!$D$10+'СЕТ СН'!$F$5-'СЕТ СН'!$F$20</f>
        <v>3834.45317363</v>
      </c>
      <c r="Y38" s="36">
        <f>SUMIFS(СВЦЭМ!$C$39:$C$782,СВЦЭМ!$A$39:$A$782,$A38,СВЦЭМ!$B$39:$B$782,Y$11)+'СЕТ СН'!$F$12+СВЦЭМ!$D$10+'СЕТ СН'!$F$5-'СЕТ СН'!$F$20</f>
        <v>3875.4883703100004</v>
      </c>
    </row>
    <row r="39" spans="1:25" ht="15.75" x14ac:dyDescent="0.2">
      <c r="A39" s="35">
        <f t="shared" si="0"/>
        <v>44679</v>
      </c>
      <c r="B39" s="36">
        <f>SUMIFS(СВЦЭМ!$C$39:$C$782,СВЦЭМ!$A$39:$A$782,$A39,СВЦЭМ!$B$39:$B$782,B$11)+'СЕТ СН'!$F$12+СВЦЭМ!$D$10+'СЕТ СН'!$F$5-'СЕТ СН'!$F$20</f>
        <v>3993.2279522899998</v>
      </c>
      <c r="C39" s="36">
        <f>SUMIFS(СВЦЭМ!$C$39:$C$782,СВЦЭМ!$A$39:$A$782,$A39,СВЦЭМ!$B$39:$B$782,C$11)+'СЕТ СН'!$F$12+СВЦЭМ!$D$10+'СЕТ СН'!$F$5-'СЕТ СН'!$F$20</f>
        <v>3966.6241461500003</v>
      </c>
      <c r="D39" s="36">
        <f>SUMIFS(СВЦЭМ!$C$39:$C$782,СВЦЭМ!$A$39:$A$782,$A39,СВЦЭМ!$B$39:$B$782,D$11)+'СЕТ СН'!$F$12+СВЦЭМ!$D$10+'СЕТ СН'!$F$5-'СЕТ СН'!$F$20</f>
        <v>3996.2800494800003</v>
      </c>
      <c r="E39" s="36">
        <f>SUMIFS(СВЦЭМ!$C$39:$C$782,СВЦЭМ!$A$39:$A$782,$A39,СВЦЭМ!$B$39:$B$782,E$11)+'СЕТ СН'!$F$12+СВЦЭМ!$D$10+'СЕТ СН'!$F$5-'СЕТ СН'!$F$20</f>
        <v>3982.6150242399999</v>
      </c>
      <c r="F39" s="36">
        <f>SUMIFS(СВЦЭМ!$C$39:$C$782,СВЦЭМ!$A$39:$A$782,$A39,СВЦЭМ!$B$39:$B$782,F$11)+'СЕТ СН'!$F$12+СВЦЭМ!$D$10+'СЕТ СН'!$F$5-'СЕТ СН'!$F$20</f>
        <v>4008.5650850500001</v>
      </c>
      <c r="G39" s="36">
        <f>SUMIFS(СВЦЭМ!$C$39:$C$782,СВЦЭМ!$A$39:$A$782,$A39,СВЦЭМ!$B$39:$B$782,G$11)+'СЕТ СН'!$F$12+СВЦЭМ!$D$10+'СЕТ СН'!$F$5-'СЕТ СН'!$F$20</f>
        <v>3985.8021604</v>
      </c>
      <c r="H39" s="36">
        <f>SUMIFS(СВЦЭМ!$C$39:$C$782,СВЦЭМ!$A$39:$A$782,$A39,СВЦЭМ!$B$39:$B$782,H$11)+'СЕТ СН'!$F$12+СВЦЭМ!$D$10+'СЕТ СН'!$F$5-'СЕТ СН'!$F$20</f>
        <v>3909.9276578600002</v>
      </c>
      <c r="I39" s="36">
        <f>SUMIFS(СВЦЭМ!$C$39:$C$782,СВЦЭМ!$A$39:$A$782,$A39,СВЦЭМ!$B$39:$B$782,I$11)+'СЕТ СН'!$F$12+СВЦЭМ!$D$10+'СЕТ СН'!$F$5-'СЕТ СН'!$F$20</f>
        <v>3838.0488040500004</v>
      </c>
      <c r="J39" s="36">
        <f>SUMIFS(СВЦЭМ!$C$39:$C$782,СВЦЭМ!$A$39:$A$782,$A39,СВЦЭМ!$B$39:$B$782,J$11)+'СЕТ СН'!$F$12+СВЦЭМ!$D$10+'СЕТ СН'!$F$5-'СЕТ СН'!$F$20</f>
        <v>3834.6904059899998</v>
      </c>
      <c r="K39" s="36">
        <f>SUMIFS(СВЦЭМ!$C$39:$C$782,СВЦЭМ!$A$39:$A$782,$A39,СВЦЭМ!$B$39:$B$782,K$11)+'СЕТ СН'!$F$12+СВЦЭМ!$D$10+'СЕТ СН'!$F$5-'СЕТ СН'!$F$20</f>
        <v>3854.2297345100001</v>
      </c>
      <c r="L39" s="36">
        <f>SUMIFS(СВЦЭМ!$C$39:$C$782,СВЦЭМ!$A$39:$A$782,$A39,СВЦЭМ!$B$39:$B$782,L$11)+'СЕТ СН'!$F$12+СВЦЭМ!$D$10+'СЕТ СН'!$F$5-'СЕТ СН'!$F$20</f>
        <v>3853.9409169700002</v>
      </c>
      <c r="M39" s="36">
        <f>SUMIFS(СВЦЭМ!$C$39:$C$782,СВЦЭМ!$A$39:$A$782,$A39,СВЦЭМ!$B$39:$B$782,M$11)+'СЕТ СН'!$F$12+СВЦЭМ!$D$10+'СЕТ СН'!$F$5-'СЕТ СН'!$F$20</f>
        <v>3891.9266646200003</v>
      </c>
      <c r="N39" s="36">
        <f>SUMIFS(СВЦЭМ!$C$39:$C$782,СВЦЭМ!$A$39:$A$782,$A39,СВЦЭМ!$B$39:$B$782,N$11)+'СЕТ СН'!$F$12+СВЦЭМ!$D$10+'СЕТ СН'!$F$5-'СЕТ СН'!$F$20</f>
        <v>3839.06066655</v>
      </c>
      <c r="O39" s="36">
        <f>SUMIFS(СВЦЭМ!$C$39:$C$782,СВЦЭМ!$A$39:$A$782,$A39,СВЦЭМ!$B$39:$B$782,O$11)+'СЕТ СН'!$F$12+СВЦЭМ!$D$10+'СЕТ СН'!$F$5-'СЕТ СН'!$F$20</f>
        <v>3807.0111922200003</v>
      </c>
      <c r="P39" s="36">
        <f>SUMIFS(СВЦЭМ!$C$39:$C$782,СВЦЭМ!$A$39:$A$782,$A39,СВЦЭМ!$B$39:$B$782,P$11)+'СЕТ СН'!$F$12+СВЦЭМ!$D$10+'СЕТ СН'!$F$5-'СЕТ СН'!$F$20</f>
        <v>3807.7122368600003</v>
      </c>
      <c r="Q39" s="36">
        <f>SUMIFS(СВЦЭМ!$C$39:$C$782,СВЦЭМ!$A$39:$A$782,$A39,СВЦЭМ!$B$39:$B$782,Q$11)+'СЕТ СН'!$F$12+СВЦЭМ!$D$10+'СЕТ СН'!$F$5-'СЕТ СН'!$F$20</f>
        <v>3833.9324094600001</v>
      </c>
      <c r="R39" s="36">
        <f>SUMIFS(СВЦЭМ!$C$39:$C$782,СВЦЭМ!$A$39:$A$782,$A39,СВЦЭМ!$B$39:$B$782,R$11)+'СЕТ СН'!$F$12+СВЦЭМ!$D$10+'СЕТ СН'!$F$5-'СЕТ СН'!$F$20</f>
        <v>3906.3971920100003</v>
      </c>
      <c r="S39" s="36">
        <f>SUMIFS(СВЦЭМ!$C$39:$C$782,СВЦЭМ!$A$39:$A$782,$A39,СВЦЭМ!$B$39:$B$782,S$11)+'СЕТ СН'!$F$12+СВЦЭМ!$D$10+'СЕТ СН'!$F$5-'СЕТ СН'!$F$20</f>
        <v>3961.2170172800002</v>
      </c>
      <c r="T39" s="36">
        <f>SUMIFS(СВЦЭМ!$C$39:$C$782,СВЦЭМ!$A$39:$A$782,$A39,СВЦЭМ!$B$39:$B$782,T$11)+'СЕТ СН'!$F$12+СВЦЭМ!$D$10+'СЕТ СН'!$F$5-'СЕТ СН'!$F$20</f>
        <v>3942.0562304599998</v>
      </c>
      <c r="U39" s="36">
        <f>SUMIFS(СВЦЭМ!$C$39:$C$782,СВЦЭМ!$A$39:$A$782,$A39,СВЦЭМ!$B$39:$B$782,U$11)+'СЕТ СН'!$F$12+СВЦЭМ!$D$10+'СЕТ СН'!$F$5-'СЕТ СН'!$F$20</f>
        <v>3884.2190682600003</v>
      </c>
      <c r="V39" s="36">
        <f>SUMIFS(СВЦЭМ!$C$39:$C$782,СВЦЭМ!$A$39:$A$782,$A39,СВЦЭМ!$B$39:$B$782,V$11)+'СЕТ СН'!$F$12+СВЦЭМ!$D$10+'СЕТ СН'!$F$5-'СЕТ СН'!$F$20</f>
        <v>3901.51347588</v>
      </c>
      <c r="W39" s="36">
        <f>SUMIFS(СВЦЭМ!$C$39:$C$782,СВЦЭМ!$A$39:$A$782,$A39,СВЦЭМ!$B$39:$B$782,W$11)+'СЕТ СН'!$F$12+СВЦЭМ!$D$10+'СЕТ СН'!$F$5-'СЕТ СН'!$F$20</f>
        <v>3896.3924500200001</v>
      </c>
      <c r="X39" s="36">
        <f>SUMIFS(СВЦЭМ!$C$39:$C$782,СВЦЭМ!$A$39:$A$782,$A39,СВЦЭМ!$B$39:$B$782,X$11)+'СЕТ СН'!$F$12+СВЦЭМ!$D$10+'СЕТ СН'!$F$5-'СЕТ СН'!$F$20</f>
        <v>3947.9380951100002</v>
      </c>
      <c r="Y39" s="36">
        <f>SUMIFS(СВЦЭМ!$C$39:$C$782,СВЦЭМ!$A$39:$A$782,$A39,СВЦЭМ!$B$39:$B$782,Y$11)+'СЕТ СН'!$F$12+СВЦЭМ!$D$10+'СЕТ СН'!$F$5-'СЕТ СН'!$F$20</f>
        <v>3988.1966146499999</v>
      </c>
    </row>
    <row r="40" spans="1:25" ht="15.75" x14ac:dyDescent="0.2">
      <c r="A40" s="35">
        <f t="shared" si="0"/>
        <v>44680</v>
      </c>
      <c r="B40" s="36">
        <f>SUMIFS(СВЦЭМ!$C$39:$C$782,СВЦЭМ!$A$39:$A$782,$A40,СВЦЭМ!$B$39:$B$782,B$11)+'СЕТ СН'!$F$12+СВЦЭМ!$D$10+'СЕТ СН'!$F$5-'СЕТ СН'!$F$20</f>
        <v>3952.4453826600002</v>
      </c>
      <c r="C40" s="36">
        <f>SUMIFS(СВЦЭМ!$C$39:$C$782,СВЦЭМ!$A$39:$A$782,$A40,СВЦЭМ!$B$39:$B$782,C$11)+'СЕТ СН'!$F$12+СВЦЭМ!$D$10+'СЕТ СН'!$F$5-'СЕТ СН'!$F$20</f>
        <v>3981.7553514400001</v>
      </c>
      <c r="D40" s="36">
        <f>SUMIFS(СВЦЭМ!$C$39:$C$782,СВЦЭМ!$A$39:$A$782,$A40,СВЦЭМ!$B$39:$B$782,D$11)+'СЕТ СН'!$F$12+СВЦЭМ!$D$10+'СЕТ СН'!$F$5-'СЕТ СН'!$F$20</f>
        <v>3991.1399722599999</v>
      </c>
      <c r="E40" s="36">
        <f>SUMIFS(СВЦЭМ!$C$39:$C$782,СВЦЭМ!$A$39:$A$782,$A40,СВЦЭМ!$B$39:$B$782,E$11)+'СЕТ СН'!$F$12+СВЦЭМ!$D$10+'СЕТ СН'!$F$5-'СЕТ СН'!$F$20</f>
        <v>3989.6112470200001</v>
      </c>
      <c r="F40" s="36">
        <f>SUMIFS(СВЦЭМ!$C$39:$C$782,СВЦЭМ!$A$39:$A$782,$A40,СВЦЭМ!$B$39:$B$782,F$11)+'СЕТ СН'!$F$12+СВЦЭМ!$D$10+'СЕТ СН'!$F$5-'СЕТ СН'!$F$20</f>
        <v>3989.08664933</v>
      </c>
      <c r="G40" s="36">
        <f>SUMIFS(СВЦЭМ!$C$39:$C$782,СВЦЭМ!$A$39:$A$782,$A40,СВЦЭМ!$B$39:$B$782,G$11)+'СЕТ СН'!$F$12+СВЦЭМ!$D$10+'СЕТ СН'!$F$5-'СЕТ СН'!$F$20</f>
        <v>3959.0808500200001</v>
      </c>
      <c r="H40" s="36">
        <f>SUMIFS(СВЦЭМ!$C$39:$C$782,СВЦЭМ!$A$39:$A$782,$A40,СВЦЭМ!$B$39:$B$782,H$11)+'СЕТ СН'!$F$12+СВЦЭМ!$D$10+'СЕТ СН'!$F$5-'СЕТ СН'!$F$20</f>
        <v>3908.8073275799998</v>
      </c>
      <c r="I40" s="36">
        <f>SUMIFS(СВЦЭМ!$C$39:$C$782,СВЦЭМ!$A$39:$A$782,$A40,СВЦЭМ!$B$39:$B$782,I$11)+'СЕТ СН'!$F$12+СВЦЭМ!$D$10+'СЕТ СН'!$F$5-'СЕТ СН'!$F$20</f>
        <v>3860.7529504200002</v>
      </c>
      <c r="J40" s="36">
        <f>SUMIFS(СВЦЭМ!$C$39:$C$782,СВЦЭМ!$A$39:$A$782,$A40,СВЦЭМ!$B$39:$B$782,J$11)+'СЕТ СН'!$F$12+СВЦЭМ!$D$10+'СЕТ СН'!$F$5-'СЕТ СН'!$F$20</f>
        <v>3823.69668817</v>
      </c>
      <c r="K40" s="36">
        <f>SUMIFS(СВЦЭМ!$C$39:$C$782,СВЦЭМ!$A$39:$A$782,$A40,СВЦЭМ!$B$39:$B$782,K$11)+'СЕТ СН'!$F$12+СВЦЭМ!$D$10+'СЕТ СН'!$F$5-'СЕТ СН'!$F$20</f>
        <v>3823.9795910499997</v>
      </c>
      <c r="L40" s="36">
        <f>SUMIFS(СВЦЭМ!$C$39:$C$782,СВЦЭМ!$A$39:$A$782,$A40,СВЦЭМ!$B$39:$B$782,L$11)+'СЕТ СН'!$F$12+СВЦЭМ!$D$10+'СЕТ СН'!$F$5-'СЕТ СН'!$F$20</f>
        <v>3833.7125063900003</v>
      </c>
      <c r="M40" s="36">
        <f>SUMIFS(СВЦЭМ!$C$39:$C$782,СВЦЭМ!$A$39:$A$782,$A40,СВЦЭМ!$B$39:$B$782,M$11)+'СЕТ СН'!$F$12+СВЦЭМ!$D$10+'СЕТ СН'!$F$5-'СЕТ СН'!$F$20</f>
        <v>3861.4468949000002</v>
      </c>
      <c r="N40" s="36">
        <f>SUMIFS(СВЦЭМ!$C$39:$C$782,СВЦЭМ!$A$39:$A$782,$A40,СВЦЭМ!$B$39:$B$782,N$11)+'СЕТ СН'!$F$12+СВЦЭМ!$D$10+'СЕТ СН'!$F$5-'СЕТ СН'!$F$20</f>
        <v>3891.4950522899999</v>
      </c>
      <c r="O40" s="36">
        <f>SUMIFS(СВЦЭМ!$C$39:$C$782,СВЦЭМ!$A$39:$A$782,$A40,СВЦЭМ!$B$39:$B$782,O$11)+'СЕТ СН'!$F$12+СВЦЭМ!$D$10+'СЕТ СН'!$F$5-'СЕТ СН'!$F$20</f>
        <v>3851.9290574300003</v>
      </c>
      <c r="P40" s="36">
        <f>SUMIFS(СВЦЭМ!$C$39:$C$782,СВЦЭМ!$A$39:$A$782,$A40,СВЦЭМ!$B$39:$B$782,P$11)+'СЕТ СН'!$F$12+СВЦЭМ!$D$10+'СЕТ СН'!$F$5-'СЕТ СН'!$F$20</f>
        <v>3875.2191308700003</v>
      </c>
      <c r="Q40" s="36">
        <f>SUMIFS(СВЦЭМ!$C$39:$C$782,СВЦЭМ!$A$39:$A$782,$A40,СВЦЭМ!$B$39:$B$782,Q$11)+'СЕТ СН'!$F$12+СВЦЭМ!$D$10+'СЕТ СН'!$F$5-'СЕТ СН'!$F$20</f>
        <v>3901.9733229200001</v>
      </c>
      <c r="R40" s="36">
        <f>SUMIFS(СВЦЭМ!$C$39:$C$782,СВЦЭМ!$A$39:$A$782,$A40,СВЦЭМ!$B$39:$B$782,R$11)+'СЕТ СН'!$F$12+СВЦЭМ!$D$10+'СЕТ СН'!$F$5-'СЕТ СН'!$F$20</f>
        <v>3882.3429439199999</v>
      </c>
      <c r="S40" s="36">
        <f>SUMIFS(СВЦЭМ!$C$39:$C$782,СВЦЭМ!$A$39:$A$782,$A40,СВЦЭМ!$B$39:$B$782,S$11)+'СЕТ СН'!$F$12+СВЦЭМ!$D$10+'СЕТ СН'!$F$5-'СЕТ СН'!$F$20</f>
        <v>3895.73105278</v>
      </c>
      <c r="T40" s="36">
        <f>SUMIFS(СВЦЭМ!$C$39:$C$782,СВЦЭМ!$A$39:$A$782,$A40,СВЦЭМ!$B$39:$B$782,T$11)+'СЕТ СН'!$F$12+СВЦЭМ!$D$10+'СЕТ СН'!$F$5-'СЕТ СН'!$F$20</f>
        <v>3850.4544287799999</v>
      </c>
      <c r="U40" s="36">
        <f>SUMIFS(СВЦЭМ!$C$39:$C$782,СВЦЭМ!$A$39:$A$782,$A40,СВЦЭМ!$B$39:$B$782,U$11)+'СЕТ СН'!$F$12+СВЦЭМ!$D$10+'СЕТ СН'!$F$5-'СЕТ СН'!$F$20</f>
        <v>3836.9994634200002</v>
      </c>
      <c r="V40" s="36">
        <f>SUMIFS(СВЦЭМ!$C$39:$C$782,СВЦЭМ!$A$39:$A$782,$A40,СВЦЭМ!$B$39:$B$782,V$11)+'СЕТ СН'!$F$12+СВЦЭМ!$D$10+'СЕТ СН'!$F$5-'СЕТ СН'!$F$20</f>
        <v>3813.0094338400004</v>
      </c>
      <c r="W40" s="36">
        <f>SUMIFS(СВЦЭМ!$C$39:$C$782,СВЦЭМ!$A$39:$A$782,$A40,СВЦЭМ!$B$39:$B$782,W$11)+'СЕТ СН'!$F$12+СВЦЭМ!$D$10+'СЕТ СН'!$F$5-'СЕТ СН'!$F$20</f>
        <v>3849.0820136900002</v>
      </c>
      <c r="X40" s="36">
        <f>SUMIFS(СВЦЭМ!$C$39:$C$782,СВЦЭМ!$A$39:$A$782,$A40,СВЦЭМ!$B$39:$B$782,X$11)+'СЕТ СН'!$F$12+СВЦЭМ!$D$10+'СЕТ СН'!$F$5-'СЕТ СН'!$F$20</f>
        <v>3880.1891910100003</v>
      </c>
      <c r="Y40" s="36">
        <f>SUMIFS(СВЦЭМ!$C$39:$C$782,СВЦЭМ!$A$39:$A$782,$A40,СВЦЭМ!$B$39:$B$782,Y$11)+'СЕТ СН'!$F$12+СВЦЭМ!$D$10+'СЕТ СН'!$F$5-'СЕТ СН'!$F$20</f>
        <v>3922.49853037</v>
      </c>
    </row>
    <row r="41" spans="1:25" ht="15.75" x14ac:dyDescent="0.2">
      <c r="A41" s="35">
        <f t="shared" si="0"/>
        <v>44681</v>
      </c>
      <c r="B41" s="36">
        <f>SUMIFS(СВЦЭМ!$C$39:$C$782,СВЦЭМ!$A$39:$A$782,$A41,СВЦЭМ!$B$39:$B$782,B$11)+'СЕТ СН'!$F$12+СВЦЭМ!$D$10+'СЕТ СН'!$F$5-'СЕТ СН'!$F$20</f>
        <v>3967.4039404800001</v>
      </c>
      <c r="C41" s="36">
        <f>SUMIFS(СВЦЭМ!$C$39:$C$782,СВЦЭМ!$A$39:$A$782,$A41,СВЦЭМ!$B$39:$B$782,C$11)+'СЕТ СН'!$F$12+СВЦЭМ!$D$10+'СЕТ СН'!$F$5-'СЕТ СН'!$F$20</f>
        <v>3905.3172350499999</v>
      </c>
      <c r="D41" s="36">
        <f>SUMIFS(СВЦЭМ!$C$39:$C$782,СВЦЭМ!$A$39:$A$782,$A41,СВЦЭМ!$B$39:$B$782,D$11)+'СЕТ СН'!$F$12+СВЦЭМ!$D$10+'СЕТ СН'!$F$5-'СЕТ СН'!$F$20</f>
        <v>3954.9465390400001</v>
      </c>
      <c r="E41" s="36">
        <f>SUMIFS(СВЦЭМ!$C$39:$C$782,СВЦЭМ!$A$39:$A$782,$A41,СВЦЭМ!$B$39:$B$782,E$11)+'СЕТ СН'!$F$12+СВЦЭМ!$D$10+'СЕТ СН'!$F$5-'СЕТ СН'!$F$20</f>
        <v>3971.7661142799998</v>
      </c>
      <c r="F41" s="36">
        <f>SUMIFS(СВЦЭМ!$C$39:$C$782,СВЦЭМ!$A$39:$A$782,$A41,СВЦЭМ!$B$39:$B$782,F$11)+'СЕТ СН'!$F$12+СВЦЭМ!$D$10+'СЕТ СН'!$F$5-'СЕТ СН'!$F$20</f>
        <v>3989.1600345500001</v>
      </c>
      <c r="G41" s="36">
        <f>SUMIFS(СВЦЭМ!$C$39:$C$782,СВЦЭМ!$A$39:$A$782,$A41,СВЦЭМ!$B$39:$B$782,G$11)+'СЕТ СН'!$F$12+СВЦЭМ!$D$10+'СЕТ СН'!$F$5-'СЕТ СН'!$F$20</f>
        <v>3994.62839403</v>
      </c>
      <c r="H41" s="36">
        <f>SUMIFS(СВЦЭМ!$C$39:$C$782,СВЦЭМ!$A$39:$A$782,$A41,СВЦЭМ!$B$39:$B$782,H$11)+'СЕТ СН'!$F$12+СВЦЭМ!$D$10+'СЕТ СН'!$F$5-'СЕТ СН'!$F$20</f>
        <v>3970.1494448000003</v>
      </c>
      <c r="I41" s="36">
        <f>SUMIFS(СВЦЭМ!$C$39:$C$782,СВЦЭМ!$A$39:$A$782,$A41,СВЦЭМ!$B$39:$B$782,I$11)+'СЕТ СН'!$F$12+СВЦЭМ!$D$10+'СЕТ СН'!$F$5-'СЕТ СН'!$F$20</f>
        <v>3941.4071408199998</v>
      </c>
      <c r="J41" s="36">
        <f>SUMIFS(СВЦЭМ!$C$39:$C$782,СВЦЭМ!$A$39:$A$782,$A41,СВЦЭМ!$B$39:$B$782,J$11)+'СЕТ СН'!$F$12+СВЦЭМ!$D$10+'СЕТ СН'!$F$5-'СЕТ СН'!$F$20</f>
        <v>3887.8357150299998</v>
      </c>
      <c r="K41" s="36">
        <f>SUMIFS(СВЦЭМ!$C$39:$C$782,СВЦЭМ!$A$39:$A$782,$A41,СВЦЭМ!$B$39:$B$782,K$11)+'СЕТ СН'!$F$12+СВЦЭМ!$D$10+'СЕТ СН'!$F$5-'СЕТ СН'!$F$20</f>
        <v>3855.61662492</v>
      </c>
      <c r="L41" s="36">
        <f>SUMIFS(СВЦЭМ!$C$39:$C$782,СВЦЭМ!$A$39:$A$782,$A41,СВЦЭМ!$B$39:$B$782,L$11)+'СЕТ СН'!$F$12+СВЦЭМ!$D$10+'СЕТ СН'!$F$5-'СЕТ СН'!$F$20</f>
        <v>3829.2437878700002</v>
      </c>
      <c r="M41" s="36">
        <f>SUMIFS(СВЦЭМ!$C$39:$C$782,СВЦЭМ!$A$39:$A$782,$A41,СВЦЭМ!$B$39:$B$782,M$11)+'СЕТ СН'!$F$12+СВЦЭМ!$D$10+'СЕТ СН'!$F$5-'СЕТ СН'!$F$20</f>
        <v>3844.2961132999999</v>
      </c>
      <c r="N41" s="36">
        <f>SUMIFS(СВЦЭМ!$C$39:$C$782,СВЦЭМ!$A$39:$A$782,$A41,СВЦЭМ!$B$39:$B$782,N$11)+'СЕТ СН'!$F$12+СВЦЭМ!$D$10+'СЕТ СН'!$F$5-'СЕТ СН'!$F$20</f>
        <v>3849.8250350099997</v>
      </c>
      <c r="O41" s="36">
        <f>SUMIFS(СВЦЭМ!$C$39:$C$782,СВЦЭМ!$A$39:$A$782,$A41,СВЦЭМ!$B$39:$B$782,O$11)+'СЕТ СН'!$F$12+СВЦЭМ!$D$10+'СЕТ СН'!$F$5-'СЕТ СН'!$F$20</f>
        <v>3851.4380294399998</v>
      </c>
      <c r="P41" s="36">
        <f>SUMIFS(СВЦЭМ!$C$39:$C$782,СВЦЭМ!$A$39:$A$782,$A41,СВЦЭМ!$B$39:$B$782,P$11)+'СЕТ СН'!$F$12+СВЦЭМ!$D$10+'СЕТ СН'!$F$5-'СЕТ СН'!$F$20</f>
        <v>3845.9434555500002</v>
      </c>
      <c r="Q41" s="36">
        <f>SUMIFS(СВЦЭМ!$C$39:$C$782,СВЦЭМ!$A$39:$A$782,$A41,СВЦЭМ!$B$39:$B$782,Q$11)+'СЕТ СН'!$F$12+СВЦЭМ!$D$10+'СЕТ СН'!$F$5-'СЕТ СН'!$F$20</f>
        <v>3862.1093883399999</v>
      </c>
      <c r="R41" s="36">
        <f>SUMIFS(СВЦЭМ!$C$39:$C$782,СВЦЭМ!$A$39:$A$782,$A41,СВЦЭМ!$B$39:$B$782,R$11)+'СЕТ СН'!$F$12+СВЦЭМ!$D$10+'СЕТ СН'!$F$5-'СЕТ СН'!$F$20</f>
        <v>3871.9470520200002</v>
      </c>
      <c r="S41" s="36">
        <f>SUMIFS(СВЦЭМ!$C$39:$C$782,СВЦЭМ!$A$39:$A$782,$A41,СВЦЭМ!$B$39:$B$782,S$11)+'СЕТ СН'!$F$12+СВЦЭМ!$D$10+'СЕТ СН'!$F$5-'СЕТ СН'!$F$20</f>
        <v>3855.47313201</v>
      </c>
      <c r="T41" s="36">
        <f>SUMIFS(СВЦЭМ!$C$39:$C$782,СВЦЭМ!$A$39:$A$782,$A41,СВЦЭМ!$B$39:$B$782,T$11)+'СЕТ СН'!$F$12+СВЦЭМ!$D$10+'СЕТ СН'!$F$5-'СЕТ СН'!$F$20</f>
        <v>3835.2657005600004</v>
      </c>
      <c r="U41" s="36">
        <f>SUMIFS(СВЦЭМ!$C$39:$C$782,СВЦЭМ!$A$39:$A$782,$A41,СВЦЭМ!$B$39:$B$782,U$11)+'СЕТ СН'!$F$12+СВЦЭМ!$D$10+'СЕТ СН'!$F$5-'СЕТ СН'!$F$20</f>
        <v>3843.9897119799998</v>
      </c>
      <c r="V41" s="36">
        <f>SUMIFS(СВЦЭМ!$C$39:$C$782,СВЦЭМ!$A$39:$A$782,$A41,СВЦЭМ!$B$39:$B$782,V$11)+'СЕТ СН'!$F$12+СВЦЭМ!$D$10+'СЕТ СН'!$F$5-'СЕТ СН'!$F$20</f>
        <v>3851.7712225599998</v>
      </c>
      <c r="W41" s="36">
        <f>SUMIFS(СВЦЭМ!$C$39:$C$782,СВЦЭМ!$A$39:$A$782,$A41,СВЦЭМ!$B$39:$B$782,W$11)+'СЕТ СН'!$F$12+СВЦЭМ!$D$10+'СЕТ СН'!$F$5-'СЕТ СН'!$F$20</f>
        <v>3831.1984806299997</v>
      </c>
      <c r="X41" s="36">
        <f>SUMIFS(СВЦЭМ!$C$39:$C$782,СВЦЭМ!$A$39:$A$782,$A41,СВЦЭМ!$B$39:$B$782,X$11)+'СЕТ СН'!$F$12+СВЦЭМ!$D$10+'СЕТ СН'!$F$5-'СЕТ СН'!$F$20</f>
        <v>3868.6354284999998</v>
      </c>
      <c r="Y41" s="36">
        <f>SUMIFS(СВЦЭМ!$C$39:$C$782,СВЦЭМ!$A$39:$A$782,$A41,СВЦЭМ!$B$39:$B$782,Y$11)+'СЕТ СН'!$F$12+СВЦЭМ!$D$10+'СЕТ СН'!$F$5-'СЕТ СН'!$F$20</f>
        <v>3873.8531617500003</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СН'!$G$12+СВЦЭМ!$D$10+'СЕТ СН'!$G$5-'СЕТ СН'!$G$20</f>
        <v>4096.37396489</v>
      </c>
      <c r="C48" s="36">
        <f>SUMIFS(СВЦЭМ!$C$39:$C$782,СВЦЭМ!$A$39:$A$782,$A48,СВЦЭМ!$B$39:$B$782,C$47)+'СЕТ СН'!$G$12+СВЦЭМ!$D$10+'СЕТ СН'!$G$5-'СЕТ СН'!$G$20</f>
        <v>4097.2647831300001</v>
      </c>
      <c r="D48" s="36">
        <f>SUMIFS(СВЦЭМ!$C$39:$C$782,СВЦЭМ!$A$39:$A$782,$A48,СВЦЭМ!$B$39:$B$782,D$47)+'СЕТ СН'!$G$12+СВЦЭМ!$D$10+'СЕТ СН'!$G$5-'СЕТ СН'!$G$20</f>
        <v>4128.8216086399998</v>
      </c>
      <c r="E48" s="36">
        <f>SUMIFS(СВЦЭМ!$C$39:$C$782,СВЦЭМ!$A$39:$A$782,$A48,СВЦЭМ!$B$39:$B$782,E$47)+'СЕТ СН'!$G$12+СВЦЭМ!$D$10+'СЕТ СН'!$G$5-'СЕТ СН'!$G$20</f>
        <v>4144.2980614500002</v>
      </c>
      <c r="F48" s="36">
        <f>SUMIFS(СВЦЭМ!$C$39:$C$782,СВЦЭМ!$A$39:$A$782,$A48,СВЦЭМ!$B$39:$B$782,F$47)+'СЕТ СН'!$G$12+СВЦЭМ!$D$10+'СЕТ СН'!$G$5-'СЕТ СН'!$G$20</f>
        <v>4137.4206362099994</v>
      </c>
      <c r="G48" s="36">
        <f>SUMIFS(СВЦЭМ!$C$39:$C$782,СВЦЭМ!$A$39:$A$782,$A48,СВЦЭМ!$B$39:$B$782,G$47)+'СЕТ СН'!$G$12+СВЦЭМ!$D$10+'СЕТ СН'!$G$5-'СЕТ СН'!$G$20</f>
        <v>4107.0136115000005</v>
      </c>
      <c r="H48" s="36">
        <f>SUMIFS(СВЦЭМ!$C$39:$C$782,СВЦЭМ!$A$39:$A$782,$A48,СВЦЭМ!$B$39:$B$782,H$47)+'СЕТ СН'!$G$12+СВЦЭМ!$D$10+'СЕТ СН'!$G$5-'СЕТ СН'!$G$20</f>
        <v>4045.15921617</v>
      </c>
      <c r="I48" s="36">
        <f>SUMIFS(СВЦЭМ!$C$39:$C$782,СВЦЭМ!$A$39:$A$782,$A48,СВЦЭМ!$B$39:$B$782,I$47)+'СЕТ СН'!$G$12+СВЦЭМ!$D$10+'СЕТ СН'!$G$5-'СЕТ СН'!$G$20</f>
        <v>4023.97416785</v>
      </c>
      <c r="J48" s="36">
        <f>SUMIFS(СВЦЭМ!$C$39:$C$782,СВЦЭМ!$A$39:$A$782,$A48,СВЦЭМ!$B$39:$B$782,J$47)+'СЕТ СН'!$G$12+СВЦЭМ!$D$10+'СЕТ СН'!$G$5-'СЕТ СН'!$G$20</f>
        <v>4007.2954633700001</v>
      </c>
      <c r="K48" s="36">
        <f>SUMIFS(СВЦЭМ!$C$39:$C$782,СВЦЭМ!$A$39:$A$782,$A48,СВЦЭМ!$B$39:$B$782,K$47)+'СЕТ СН'!$G$12+СВЦЭМ!$D$10+'СЕТ СН'!$G$5-'СЕТ СН'!$G$20</f>
        <v>4044.8032924700001</v>
      </c>
      <c r="L48" s="36">
        <f>SUMIFS(СВЦЭМ!$C$39:$C$782,СВЦЭМ!$A$39:$A$782,$A48,СВЦЭМ!$B$39:$B$782,L$47)+'СЕТ СН'!$G$12+СВЦЭМ!$D$10+'СЕТ СН'!$G$5-'СЕТ СН'!$G$20</f>
        <v>4082.7181409099999</v>
      </c>
      <c r="M48" s="36">
        <f>SUMIFS(СВЦЭМ!$C$39:$C$782,СВЦЭМ!$A$39:$A$782,$A48,СВЦЭМ!$B$39:$B$782,M$47)+'СЕТ СН'!$G$12+СВЦЭМ!$D$10+'СЕТ СН'!$G$5-'СЕТ СН'!$G$20</f>
        <v>4102.5404856000005</v>
      </c>
      <c r="N48" s="36">
        <f>SUMIFS(СВЦЭМ!$C$39:$C$782,СВЦЭМ!$A$39:$A$782,$A48,СВЦЭМ!$B$39:$B$782,N$47)+'СЕТ СН'!$G$12+СВЦЭМ!$D$10+'СЕТ СН'!$G$5-'СЕТ СН'!$G$20</f>
        <v>4065.1427922299999</v>
      </c>
      <c r="O48" s="36">
        <f>SUMIFS(СВЦЭМ!$C$39:$C$782,СВЦЭМ!$A$39:$A$782,$A48,СВЦЭМ!$B$39:$B$782,O$47)+'СЕТ СН'!$G$12+СВЦЭМ!$D$10+'СЕТ СН'!$G$5-'СЕТ СН'!$G$20</f>
        <v>4085.2552334900001</v>
      </c>
      <c r="P48" s="36">
        <f>SUMIFS(СВЦЭМ!$C$39:$C$782,СВЦЭМ!$A$39:$A$782,$A48,СВЦЭМ!$B$39:$B$782,P$47)+'СЕТ СН'!$G$12+СВЦЭМ!$D$10+'СЕТ СН'!$G$5-'СЕТ СН'!$G$20</f>
        <v>4117.0167635500002</v>
      </c>
      <c r="Q48" s="36">
        <f>SUMIFS(СВЦЭМ!$C$39:$C$782,СВЦЭМ!$A$39:$A$782,$A48,СВЦЭМ!$B$39:$B$782,Q$47)+'СЕТ СН'!$G$12+СВЦЭМ!$D$10+'СЕТ СН'!$G$5-'СЕТ СН'!$G$20</f>
        <v>4117.5171437600002</v>
      </c>
      <c r="R48" s="36">
        <f>SUMIFS(СВЦЭМ!$C$39:$C$782,СВЦЭМ!$A$39:$A$782,$A48,СВЦЭМ!$B$39:$B$782,R$47)+'СЕТ СН'!$G$12+СВЦЭМ!$D$10+'СЕТ СН'!$G$5-'СЕТ СН'!$G$20</f>
        <v>4152.8368251800002</v>
      </c>
      <c r="S48" s="36">
        <f>SUMIFS(СВЦЭМ!$C$39:$C$782,СВЦЭМ!$A$39:$A$782,$A48,СВЦЭМ!$B$39:$B$782,S$47)+'СЕТ СН'!$G$12+СВЦЭМ!$D$10+'СЕТ СН'!$G$5-'СЕТ СН'!$G$20</f>
        <v>4160.3300001500002</v>
      </c>
      <c r="T48" s="36">
        <f>SUMIFS(СВЦЭМ!$C$39:$C$782,СВЦЭМ!$A$39:$A$782,$A48,СВЦЭМ!$B$39:$B$782,T$47)+'СЕТ СН'!$G$12+СВЦЭМ!$D$10+'СЕТ СН'!$G$5-'СЕТ СН'!$G$20</f>
        <v>4119.57231735</v>
      </c>
      <c r="U48" s="36">
        <f>SUMIFS(СВЦЭМ!$C$39:$C$782,СВЦЭМ!$A$39:$A$782,$A48,СВЦЭМ!$B$39:$B$782,U$47)+'СЕТ СН'!$G$12+СВЦЭМ!$D$10+'СЕТ СН'!$G$5-'СЕТ СН'!$G$20</f>
        <v>4100.2962853299996</v>
      </c>
      <c r="V48" s="36">
        <f>SUMIFS(СВЦЭМ!$C$39:$C$782,СВЦЭМ!$A$39:$A$782,$A48,СВЦЭМ!$B$39:$B$782,V$47)+'СЕТ СН'!$G$12+СВЦЭМ!$D$10+'СЕТ СН'!$G$5-'СЕТ СН'!$G$20</f>
        <v>4099.0895451799997</v>
      </c>
      <c r="W48" s="36">
        <f>SUMIFS(СВЦЭМ!$C$39:$C$782,СВЦЭМ!$A$39:$A$782,$A48,СВЦЭМ!$B$39:$B$782,W$47)+'СЕТ СН'!$G$12+СВЦЭМ!$D$10+'СЕТ СН'!$G$5-'СЕТ СН'!$G$20</f>
        <v>4108.8328903399997</v>
      </c>
      <c r="X48" s="36">
        <f>SUMIFS(СВЦЭМ!$C$39:$C$782,СВЦЭМ!$A$39:$A$782,$A48,СВЦЭМ!$B$39:$B$782,X$47)+'СЕТ СН'!$G$12+СВЦЭМ!$D$10+'СЕТ СН'!$G$5-'СЕТ СН'!$G$20</f>
        <v>4117.0500482699999</v>
      </c>
      <c r="Y48" s="36">
        <f>SUMIFS(СВЦЭМ!$C$39:$C$782,СВЦЭМ!$A$39:$A$782,$A48,СВЦЭМ!$B$39:$B$782,Y$47)+'СЕТ СН'!$G$12+СВЦЭМ!$D$10+'СЕТ СН'!$G$5-'СЕТ СН'!$G$20</f>
        <v>4117.9520189200002</v>
      </c>
    </row>
    <row r="49" spans="1:25" ht="15.75" x14ac:dyDescent="0.2">
      <c r="A49" s="35">
        <f>A48+1</f>
        <v>44653</v>
      </c>
      <c r="B49" s="36">
        <f>SUMIFS(СВЦЭМ!$C$39:$C$782,СВЦЭМ!$A$39:$A$782,$A49,СВЦЭМ!$B$39:$B$782,B$47)+'СЕТ СН'!$G$12+СВЦЭМ!$D$10+'СЕТ СН'!$G$5-'СЕТ СН'!$G$20</f>
        <v>4204.3534823999998</v>
      </c>
      <c r="C49" s="36">
        <f>SUMIFS(СВЦЭМ!$C$39:$C$782,СВЦЭМ!$A$39:$A$782,$A49,СВЦЭМ!$B$39:$B$782,C$47)+'СЕТ СН'!$G$12+СВЦЭМ!$D$10+'СЕТ СН'!$G$5-'СЕТ СН'!$G$20</f>
        <v>4175.6172109199997</v>
      </c>
      <c r="D49" s="36">
        <f>SUMIFS(СВЦЭМ!$C$39:$C$782,СВЦЭМ!$A$39:$A$782,$A49,СВЦЭМ!$B$39:$B$782,D$47)+'СЕТ СН'!$G$12+СВЦЭМ!$D$10+'СЕТ СН'!$G$5-'СЕТ СН'!$G$20</f>
        <v>4217.8791514900004</v>
      </c>
      <c r="E49" s="36">
        <f>SUMIFS(СВЦЭМ!$C$39:$C$782,СВЦЭМ!$A$39:$A$782,$A49,СВЦЭМ!$B$39:$B$782,E$47)+'СЕТ СН'!$G$12+СВЦЭМ!$D$10+'СЕТ СН'!$G$5-'СЕТ СН'!$G$20</f>
        <v>4235.2680979799998</v>
      </c>
      <c r="F49" s="36">
        <f>SUMIFS(СВЦЭМ!$C$39:$C$782,СВЦЭМ!$A$39:$A$782,$A49,СВЦЭМ!$B$39:$B$782,F$47)+'СЕТ СН'!$G$12+СВЦЭМ!$D$10+'СЕТ СН'!$G$5-'СЕТ СН'!$G$20</f>
        <v>4235.3108613799996</v>
      </c>
      <c r="G49" s="36">
        <f>SUMIFS(СВЦЭМ!$C$39:$C$782,СВЦЭМ!$A$39:$A$782,$A49,СВЦЭМ!$B$39:$B$782,G$47)+'СЕТ СН'!$G$12+СВЦЭМ!$D$10+'СЕТ СН'!$G$5-'СЕТ СН'!$G$20</f>
        <v>4245.6053681900003</v>
      </c>
      <c r="H49" s="36">
        <f>SUMIFS(СВЦЭМ!$C$39:$C$782,СВЦЭМ!$A$39:$A$782,$A49,СВЦЭМ!$B$39:$B$782,H$47)+'СЕТ СН'!$G$12+СВЦЭМ!$D$10+'СЕТ СН'!$G$5-'СЕТ СН'!$G$20</f>
        <v>4214.2604245900002</v>
      </c>
      <c r="I49" s="36">
        <f>SUMIFS(СВЦЭМ!$C$39:$C$782,СВЦЭМ!$A$39:$A$782,$A49,СВЦЭМ!$B$39:$B$782,I$47)+'СЕТ СН'!$G$12+СВЦЭМ!$D$10+'СЕТ СН'!$G$5-'СЕТ СН'!$G$20</f>
        <v>4162.4071111499998</v>
      </c>
      <c r="J49" s="36">
        <f>SUMIFS(СВЦЭМ!$C$39:$C$782,СВЦЭМ!$A$39:$A$782,$A49,СВЦЭМ!$B$39:$B$782,J$47)+'СЕТ СН'!$G$12+СВЦЭМ!$D$10+'СЕТ СН'!$G$5-'СЕТ СН'!$G$20</f>
        <v>4104.8063460900003</v>
      </c>
      <c r="K49" s="36">
        <f>SUMIFS(СВЦЭМ!$C$39:$C$782,СВЦЭМ!$A$39:$A$782,$A49,СВЦЭМ!$B$39:$B$782,K$47)+'СЕТ СН'!$G$12+СВЦЭМ!$D$10+'СЕТ СН'!$G$5-'СЕТ СН'!$G$20</f>
        <v>4081.4572713699999</v>
      </c>
      <c r="L49" s="36">
        <f>SUMIFS(СВЦЭМ!$C$39:$C$782,СВЦЭМ!$A$39:$A$782,$A49,СВЦЭМ!$B$39:$B$782,L$47)+'СЕТ СН'!$G$12+СВЦЭМ!$D$10+'СЕТ СН'!$G$5-'СЕТ СН'!$G$20</f>
        <v>4092.4214336799996</v>
      </c>
      <c r="M49" s="36">
        <f>SUMIFS(СВЦЭМ!$C$39:$C$782,СВЦЭМ!$A$39:$A$782,$A49,СВЦЭМ!$B$39:$B$782,M$47)+'СЕТ СН'!$G$12+СВЦЭМ!$D$10+'СЕТ СН'!$G$5-'СЕТ СН'!$G$20</f>
        <v>4101.7367251100004</v>
      </c>
      <c r="N49" s="36">
        <f>SUMIFS(СВЦЭМ!$C$39:$C$782,СВЦЭМ!$A$39:$A$782,$A49,СВЦЭМ!$B$39:$B$782,N$47)+'СЕТ СН'!$G$12+СВЦЭМ!$D$10+'СЕТ СН'!$G$5-'СЕТ СН'!$G$20</f>
        <v>4095.9412044599999</v>
      </c>
      <c r="O49" s="36">
        <f>SUMIFS(СВЦЭМ!$C$39:$C$782,СВЦЭМ!$A$39:$A$782,$A49,СВЦЭМ!$B$39:$B$782,O$47)+'СЕТ СН'!$G$12+СВЦЭМ!$D$10+'СЕТ СН'!$G$5-'СЕТ СН'!$G$20</f>
        <v>4130.6647781900001</v>
      </c>
      <c r="P49" s="36">
        <f>SUMIFS(СВЦЭМ!$C$39:$C$782,СВЦЭМ!$A$39:$A$782,$A49,СВЦЭМ!$B$39:$B$782,P$47)+'СЕТ СН'!$G$12+СВЦЭМ!$D$10+'СЕТ СН'!$G$5-'СЕТ СН'!$G$20</f>
        <v>4169.30232566</v>
      </c>
      <c r="Q49" s="36">
        <f>SUMIFS(СВЦЭМ!$C$39:$C$782,СВЦЭМ!$A$39:$A$782,$A49,СВЦЭМ!$B$39:$B$782,Q$47)+'СЕТ СН'!$G$12+СВЦЭМ!$D$10+'СЕТ СН'!$G$5-'СЕТ СН'!$G$20</f>
        <v>4153.1463294000005</v>
      </c>
      <c r="R49" s="36">
        <f>SUMIFS(СВЦЭМ!$C$39:$C$782,СВЦЭМ!$A$39:$A$782,$A49,СВЦЭМ!$B$39:$B$782,R$47)+'СЕТ СН'!$G$12+СВЦЭМ!$D$10+'СЕТ СН'!$G$5-'СЕТ СН'!$G$20</f>
        <v>4153.2526534899998</v>
      </c>
      <c r="S49" s="36">
        <f>SUMIFS(СВЦЭМ!$C$39:$C$782,СВЦЭМ!$A$39:$A$782,$A49,СВЦЭМ!$B$39:$B$782,S$47)+'СЕТ СН'!$G$12+СВЦЭМ!$D$10+'СЕТ СН'!$G$5-'СЕТ СН'!$G$20</f>
        <v>4151.6115929899997</v>
      </c>
      <c r="T49" s="36">
        <f>SUMIFS(СВЦЭМ!$C$39:$C$782,СВЦЭМ!$A$39:$A$782,$A49,СВЦЭМ!$B$39:$B$782,T$47)+'СЕТ СН'!$G$12+СВЦЭМ!$D$10+'СЕТ СН'!$G$5-'СЕТ СН'!$G$20</f>
        <v>4123.4214735699998</v>
      </c>
      <c r="U49" s="36">
        <f>SUMIFS(СВЦЭМ!$C$39:$C$782,СВЦЭМ!$A$39:$A$782,$A49,СВЦЭМ!$B$39:$B$782,U$47)+'СЕТ СН'!$G$12+СВЦЭМ!$D$10+'СЕТ СН'!$G$5-'СЕТ СН'!$G$20</f>
        <v>4084.5100077099996</v>
      </c>
      <c r="V49" s="36">
        <f>SUMIFS(СВЦЭМ!$C$39:$C$782,СВЦЭМ!$A$39:$A$782,$A49,СВЦЭМ!$B$39:$B$782,V$47)+'СЕТ СН'!$G$12+СВЦЭМ!$D$10+'СЕТ СН'!$G$5-'СЕТ СН'!$G$20</f>
        <v>4086.3582016</v>
      </c>
      <c r="W49" s="36">
        <f>SUMIFS(СВЦЭМ!$C$39:$C$782,СВЦЭМ!$A$39:$A$782,$A49,СВЦЭМ!$B$39:$B$782,W$47)+'СЕТ СН'!$G$12+СВЦЭМ!$D$10+'СЕТ СН'!$G$5-'СЕТ СН'!$G$20</f>
        <v>4056.3113873699999</v>
      </c>
      <c r="X49" s="36">
        <f>SUMIFS(СВЦЭМ!$C$39:$C$782,СВЦЭМ!$A$39:$A$782,$A49,СВЦЭМ!$B$39:$B$782,X$47)+'СЕТ СН'!$G$12+СВЦЭМ!$D$10+'СЕТ СН'!$G$5-'СЕТ СН'!$G$20</f>
        <v>4092.23381651</v>
      </c>
      <c r="Y49" s="36">
        <f>SUMIFS(СВЦЭМ!$C$39:$C$782,СВЦЭМ!$A$39:$A$782,$A49,СВЦЭМ!$B$39:$B$782,Y$47)+'СЕТ СН'!$G$12+СВЦЭМ!$D$10+'СЕТ СН'!$G$5-'СЕТ СН'!$G$20</f>
        <v>4116.57960963</v>
      </c>
    </row>
    <row r="50" spans="1:25" ht="15.75" x14ac:dyDescent="0.2">
      <c r="A50" s="35">
        <f t="shared" ref="A50:A77" si="1">A49+1</f>
        <v>44654</v>
      </c>
      <c r="B50" s="36">
        <f>SUMIFS(СВЦЭМ!$C$39:$C$782,СВЦЭМ!$A$39:$A$782,$A50,СВЦЭМ!$B$39:$B$782,B$47)+'СЕТ СН'!$G$12+СВЦЭМ!$D$10+'СЕТ СН'!$G$5-'СЕТ СН'!$G$20</f>
        <v>4120.1414830899994</v>
      </c>
      <c r="C50" s="36">
        <f>SUMIFS(СВЦЭМ!$C$39:$C$782,СВЦЭМ!$A$39:$A$782,$A50,СВЦЭМ!$B$39:$B$782,C$47)+'СЕТ СН'!$G$12+СВЦЭМ!$D$10+'СЕТ СН'!$G$5-'СЕТ СН'!$G$20</f>
        <v>4098.8252014199998</v>
      </c>
      <c r="D50" s="36">
        <f>SUMIFS(СВЦЭМ!$C$39:$C$782,СВЦЭМ!$A$39:$A$782,$A50,СВЦЭМ!$B$39:$B$782,D$47)+'СЕТ СН'!$G$12+СВЦЭМ!$D$10+'СЕТ СН'!$G$5-'СЕТ СН'!$G$20</f>
        <v>4129.54459443</v>
      </c>
      <c r="E50" s="36">
        <f>SUMIFS(СВЦЭМ!$C$39:$C$782,СВЦЭМ!$A$39:$A$782,$A50,СВЦЭМ!$B$39:$B$782,E$47)+'СЕТ СН'!$G$12+СВЦЭМ!$D$10+'СЕТ СН'!$G$5-'СЕТ СН'!$G$20</f>
        <v>4158.6719683299998</v>
      </c>
      <c r="F50" s="36">
        <f>SUMIFS(СВЦЭМ!$C$39:$C$782,СВЦЭМ!$A$39:$A$782,$A50,СВЦЭМ!$B$39:$B$782,F$47)+'СЕТ СН'!$G$12+СВЦЭМ!$D$10+'СЕТ СН'!$G$5-'СЕТ СН'!$G$20</f>
        <v>4141.3896587700001</v>
      </c>
      <c r="G50" s="36">
        <f>SUMIFS(СВЦЭМ!$C$39:$C$782,СВЦЭМ!$A$39:$A$782,$A50,СВЦЭМ!$B$39:$B$782,G$47)+'СЕТ СН'!$G$12+СВЦЭМ!$D$10+'СЕТ СН'!$G$5-'СЕТ СН'!$G$20</f>
        <v>4127.0480531100002</v>
      </c>
      <c r="H50" s="36">
        <f>SUMIFS(СВЦЭМ!$C$39:$C$782,СВЦЭМ!$A$39:$A$782,$A50,СВЦЭМ!$B$39:$B$782,H$47)+'СЕТ СН'!$G$12+СВЦЭМ!$D$10+'СЕТ СН'!$G$5-'СЕТ СН'!$G$20</f>
        <v>4110.8388085799997</v>
      </c>
      <c r="I50" s="36">
        <f>SUMIFS(СВЦЭМ!$C$39:$C$782,СВЦЭМ!$A$39:$A$782,$A50,СВЦЭМ!$B$39:$B$782,I$47)+'СЕТ СН'!$G$12+СВЦЭМ!$D$10+'СЕТ СН'!$G$5-'СЕТ СН'!$G$20</f>
        <v>4067.57837539</v>
      </c>
      <c r="J50" s="36">
        <f>SUMIFS(СВЦЭМ!$C$39:$C$782,СВЦЭМ!$A$39:$A$782,$A50,СВЦЭМ!$B$39:$B$782,J$47)+'СЕТ СН'!$G$12+СВЦЭМ!$D$10+'СЕТ СН'!$G$5-'СЕТ СН'!$G$20</f>
        <v>4012.3012432099999</v>
      </c>
      <c r="K50" s="36">
        <f>SUMIFS(СВЦЭМ!$C$39:$C$782,СВЦЭМ!$A$39:$A$782,$A50,СВЦЭМ!$B$39:$B$782,K$47)+'СЕТ СН'!$G$12+СВЦЭМ!$D$10+'СЕТ СН'!$G$5-'СЕТ СН'!$G$20</f>
        <v>3986.3049488799998</v>
      </c>
      <c r="L50" s="36">
        <f>SUMIFS(СВЦЭМ!$C$39:$C$782,СВЦЭМ!$A$39:$A$782,$A50,СВЦЭМ!$B$39:$B$782,L$47)+'СЕТ СН'!$G$12+СВЦЭМ!$D$10+'СЕТ СН'!$G$5-'СЕТ СН'!$G$20</f>
        <v>4013.3324692899996</v>
      </c>
      <c r="M50" s="36">
        <f>SUMIFS(СВЦЭМ!$C$39:$C$782,СВЦЭМ!$A$39:$A$782,$A50,СВЦЭМ!$B$39:$B$782,M$47)+'СЕТ СН'!$G$12+СВЦЭМ!$D$10+'СЕТ СН'!$G$5-'СЕТ СН'!$G$20</f>
        <v>4030.6092212399999</v>
      </c>
      <c r="N50" s="36">
        <f>SUMIFS(СВЦЭМ!$C$39:$C$782,СВЦЭМ!$A$39:$A$782,$A50,СВЦЭМ!$B$39:$B$782,N$47)+'СЕТ СН'!$G$12+СВЦЭМ!$D$10+'СЕТ СН'!$G$5-'СЕТ СН'!$G$20</f>
        <v>4044.0895457500001</v>
      </c>
      <c r="O50" s="36">
        <f>SUMIFS(СВЦЭМ!$C$39:$C$782,СВЦЭМ!$A$39:$A$782,$A50,СВЦЭМ!$B$39:$B$782,O$47)+'СЕТ СН'!$G$12+СВЦЭМ!$D$10+'СЕТ СН'!$G$5-'СЕТ СН'!$G$20</f>
        <v>4074.77802866</v>
      </c>
      <c r="P50" s="36">
        <f>SUMIFS(СВЦЭМ!$C$39:$C$782,СВЦЭМ!$A$39:$A$782,$A50,СВЦЭМ!$B$39:$B$782,P$47)+'СЕТ СН'!$G$12+СВЦЭМ!$D$10+'СЕТ СН'!$G$5-'СЕТ СН'!$G$20</f>
        <v>4090.23352058</v>
      </c>
      <c r="Q50" s="36">
        <f>SUMIFS(СВЦЭМ!$C$39:$C$782,СВЦЭМ!$A$39:$A$782,$A50,СВЦЭМ!$B$39:$B$782,Q$47)+'СЕТ СН'!$G$12+СВЦЭМ!$D$10+'СЕТ СН'!$G$5-'СЕТ СН'!$G$20</f>
        <v>4094.5140534100001</v>
      </c>
      <c r="R50" s="36">
        <f>SUMIFS(СВЦЭМ!$C$39:$C$782,СВЦЭМ!$A$39:$A$782,$A50,СВЦЭМ!$B$39:$B$782,R$47)+'СЕТ СН'!$G$12+СВЦЭМ!$D$10+'СЕТ СН'!$G$5-'СЕТ СН'!$G$20</f>
        <v>4074.8959799099998</v>
      </c>
      <c r="S50" s="36">
        <f>SUMIFS(СВЦЭМ!$C$39:$C$782,СВЦЭМ!$A$39:$A$782,$A50,СВЦЭМ!$B$39:$B$782,S$47)+'СЕТ СН'!$G$12+СВЦЭМ!$D$10+'СЕТ СН'!$G$5-'СЕТ СН'!$G$20</f>
        <v>4065.1918350400001</v>
      </c>
      <c r="T50" s="36">
        <f>SUMIFS(СВЦЭМ!$C$39:$C$782,СВЦЭМ!$A$39:$A$782,$A50,СВЦЭМ!$B$39:$B$782,T$47)+'СЕТ СН'!$G$12+СВЦЭМ!$D$10+'СЕТ СН'!$G$5-'СЕТ СН'!$G$20</f>
        <v>4021.1324546599999</v>
      </c>
      <c r="U50" s="36">
        <f>SUMIFS(СВЦЭМ!$C$39:$C$782,СВЦЭМ!$A$39:$A$782,$A50,СВЦЭМ!$B$39:$B$782,U$47)+'СЕТ СН'!$G$12+СВЦЭМ!$D$10+'СЕТ СН'!$G$5-'СЕТ СН'!$G$20</f>
        <v>3983.60217397</v>
      </c>
      <c r="V50" s="36">
        <f>SUMIFS(СВЦЭМ!$C$39:$C$782,СВЦЭМ!$A$39:$A$782,$A50,СВЦЭМ!$B$39:$B$782,V$47)+'СЕТ СН'!$G$12+СВЦЭМ!$D$10+'СЕТ СН'!$G$5-'СЕТ СН'!$G$20</f>
        <v>4001.6987149299998</v>
      </c>
      <c r="W50" s="36">
        <f>SUMIFS(СВЦЭМ!$C$39:$C$782,СВЦЭМ!$A$39:$A$782,$A50,СВЦЭМ!$B$39:$B$782,W$47)+'СЕТ СН'!$G$12+СВЦЭМ!$D$10+'СЕТ СН'!$G$5-'СЕТ СН'!$G$20</f>
        <v>4014.7770285299998</v>
      </c>
      <c r="X50" s="36">
        <f>SUMIFS(СВЦЭМ!$C$39:$C$782,СВЦЭМ!$A$39:$A$782,$A50,СВЦЭМ!$B$39:$B$782,X$47)+'СЕТ СН'!$G$12+СВЦЭМ!$D$10+'СЕТ СН'!$G$5-'СЕТ СН'!$G$20</f>
        <v>4037.1143917700001</v>
      </c>
      <c r="Y50" s="36">
        <f>SUMIFS(СВЦЭМ!$C$39:$C$782,СВЦЭМ!$A$39:$A$782,$A50,СВЦЭМ!$B$39:$B$782,Y$47)+'СЕТ СН'!$G$12+СВЦЭМ!$D$10+'СЕТ СН'!$G$5-'СЕТ СН'!$G$20</f>
        <v>4067.4359970099999</v>
      </c>
    </row>
    <row r="51" spans="1:25" ht="15.75" x14ac:dyDescent="0.2">
      <c r="A51" s="35">
        <f t="shared" si="1"/>
        <v>44655</v>
      </c>
      <c r="B51" s="36">
        <f>SUMIFS(СВЦЭМ!$C$39:$C$782,СВЦЭМ!$A$39:$A$782,$A51,СВЦЭМ!$B$39:$B$782,B$47)+'СЕТ СН'!$G$12+СВЦЭМ!$D$10+'СЕТ СН'!$G$5-'СЕТ СН'!$G$20</f>
        <v>4070.0263393699997</v>
      </c>
      <c r="C51" s="36">
        <f>SUMIFS(СВЦЭМ!$C$39:$C$782,СВЦЭМ!$A$39:$A$782,$A51,СВЦЭМ!$B$39:$B$782,C$47)+'СЕТ СН'!$G$12+СВЦЭМ!$D$10+'СЕТ СН'!$G$5-'СЕТ СН'!$G$20</f>
        <v>4072.40588015</v>
      </c>
      <c r="D51" s="36">
        <f>SUMIFS(СВЦЭМ!$C$39:$C$782,СВЦЭМ!$A$39:$A$782,$A51,СВЦЭМ!$B$39:$B$782,D$47)+'СЕТ СН'!$G$12+СВЦЭМ!$D$10+'СЕТ СН'!$G$5-'СЕТ СН'!$G$20</f>
        <v>4116.8617476199997</v>
      </c>
      <c r="E51" s="36">
        <f>SUMIFS(СВЦЭМ!$C$39:$C$782,СВЦЭМ!$A$39:$A$782,$A51,СВЦЭМ!$B$39:$B$782,E$47)+'СЕТ СН'!$G$12+СВЦЭМ!$D$10+'СЕТ СН'!$G$5-'СЕТ СН'!$G$20</f>
        <v>4129.8904524299996</v>
      </c>
      <c r="F51" s="36">
        <f>SUMIFS(СВЦЭМ!$C$39:$C$782,СВЦЭМ!$A$39:$A$782,$A51,СВЦЭМ!$B$39:$B$782,F$47)+'СЕТ СН'!$G$12+СВЦЭМ!$D$10+'СЕТ СН'!$G$5-'СЕТ СН'!$G$20</f>
        <v>4126.5356624699998</v>
      </c>
      <c r="G51" s="36">
        <f>SUMIFS(СВЦЭМ!$C$39:$C$782,СВЦЭМ!$A$39:$A$782,$A51,СВЦЭМ!$B$39:$B$782,G$47)+'СЕТ СН'!$G$12+СВЦЭМ!$D$10+'СЕТ СН'!$G$5-'СЕТ СН'!$G$20</f>
        <v>4116.6286765799996</v>
      </c>
      <c r="H51" s="36">
        <f>SUMIFS(СВЦЭМ!$C$39:$C$782,СВЦЭМ!$A$39:$A$782,$A51,СВЦЭМ!$B$39:$B$782,H$47)+'СЕТ СН'!$G$12+СВЦЭМ!$D$10+'СЕТ СН'!$G$5-'СЕТ СН'!$G$20</f>
        <v>4061.9896518400001</v>
      </c>
      <c r="I51" s="36">
        <f>SUMIFS(СВЦЭМ!$C$39:$C$782,СВЦЭМ!$A$39:$A$782,$A51,СВЦЭМ!$B$39:$B$782,I$47)+'СЕТ СН'!$G$12+СВЦЭМ!$D$10+'СЕТ СН'!$G$5-'СЕТ СН'!$G$20</f>
        <v>4031.9958659699996</v>
      </c>
      <c r="J51" s="36">
        <f>SUMIFS(СВЦЭМ!$C$39:$C$782,СВЦЭМ!$A$39:$A$782,$A51,СВЦЭМ!$B$39:$B$782,J$47)+'СЕТ СН'!$G$12+СВЦЭМ!$D$10+'СЕТ СН'!$G$5-'СЕТ СН'!$G$20</f>
        <v>4004.8743907999997</v>
      </c>
      <c r="K51" s="36">
        <f>SUMIFS(СВЦЭМ!$C$39:$C$782,СВЦЭМ!$A$39:$A$782,$A51,СВЦЭМ!$B$39:$B$782,K$47)+'СЕТ СН'!$G$12+СВЦЭМ!$D$10+'СЕТ СН'!$G$5-'СЕТ СН'!$G$20</f>
        <v>4019.2375981699997</v>
      </c>
      <c r="L51" s="36">
        <f>SUMIFS(СВЦЭМ!$C$39:$C$782,СВЦЭМ!$A$39:$A$782,$A51,СВЦЭМ!$B$39:$B$782,L$47)+'СЕТ СН'!$G$12+СВЦЭМ!$D$10+'СЕТ СН'!$G$5-'СЕТ СН'!$G$20</f>
        <v>4047.2398974399998</v>
      </c>
      <c r="M51" s="36">
        <f>SUMIFS(СВЦЭМ!$C$39:$C$782,СВЦЭМ!$A$39:$A$782,$A51,СВЦЭМ!$B$39:$B$782,M$47)+'СЕТ СН'!$G$12+СВЦЭМ!$D$10+'СЕТ СН'!$G$5-'СЕТ СН'!$G$20</f>
        <v>4023.3675316899999</v>
      </c>
      <c r="N51" s="36">
        <f>SUMIFS(СВЦЭМ!$C$39:$C$782,СВЦЭМ!$A$39:$A$782,$A51,СВЦЭМ!$B$39:$B$782,N$47)+'СЕТ СН'!$G$12+СВЦЭМ!$D$10+'СЕТ СН'!$G$5-'СЕТ СН'!$G$20</f>
        <v>4011.4946298300001</v>
      </c>
      <c r="O51" s="36">
        <f>SUMIFS(СВЦЭМ!$C$39:$C$782,СВЦЭМ!$A$39:$A$782,$A51,СВЦЭМ!$B$39:$B$782,O$47)+'СЕТ СН'!$G$12+СВЦЭМ!$D$10+'СЕТ СН'!$G$5-'СЕТ СН'!$G$20</f>
        <v>4036.8153205199997</v>
      </c>
      <c r="P51" s="36">
        <f>SUMIFS(СВЦЭМ!$C$39:$C$782,СВЦЭМ!$A$39:$A$782,$A51,СВЦЭМ!$B$39:$B$782,P$47)+'СЕТ СН'!$G$12+СВЦЭМ!$D$10+'СЕТ СН'!$G$5-'СЕТ СН'!$G$20</f>
        <v>4054.4189241200002</v>
      </c>
      <c r="Q51" s="36">
        <f>SUMIFS(СВЦЭМ!$C$39:$C$782,СВЦЭМ!$A$39:$A$782,$A51,СВЦЭМ!$B$39:$B$782,Q$47)+'СЕТ СН'!$G$12+СВЦЭМ!$D$10+'СЕТ СН'!$G$5-'СЕТ СН'!$G$20</f>
        <v>4084.3918361599999</v>
      </c>
      <c r="R51" s="36">
        <f>SUMIFS(СВЦЭМ!$C$39:$C$782,СВЦЭМ!$A$39:$A$782,$A51,СВЦЭМ!$B$39:$B$782,R$47)+'СЕТ СН'!$G$12+СВЦЭМ!$D$10+'СЕТ СН'!$G$5-'СЕТ СН'!$G$20</f>
        <v>4067.9063473199999</v>
      </c>
      <c r="S51" s="36">
        <f>SUMIFS(СВЦЭМ!$C$39:$C$782,СВЦЭМ!$A$39:$A$782,$A51,СВЦЭМ!$B$39:$B$782,S$47)+'СЕТ СН'!$G$12+СВЦЭМ!$D$10+'СЕТ СН'!$G$5-'СЕТ СН'!$G$20</f>
        <v>4040.1785506699998</v>
      </c>
      <c r="T51" s="36">
        <f>SUMIFS(СВЦЭМ!$C$39:$C$782,СВЦЭМ!$A$39:$A$782,$A51,СВЦЭМ!$B$39:$B$782,T$47)+'СЕТ СН'!$G$12+СВЦЭМ!$D$10+'СЕТ СН'!$G$5-'СЕТ СН'!$G$20</f>
        <v>3996.5368566699999</v>
      </c>
      <c r="U51" s="36">
        <f>SUMIFS(СВЦЭМ!$C$39:$C$782,СВЦЭМ!$A$39:$A$782,$A51,СВЦЭМ!$B$39:$B$782,U$47)+'СЕТ СН'!$G$12+СВЦЭМ!$D$10+'СЕТ СН'!$G$5-'СЕТ СН'!$G$20</f>
        <v>3978.62658074</v>
      </c>
      <c r="V51" s="36">
        <f>SUMIFS(СВЦЭМ!$C$39:$C$782,СВЦЭМ!$A$39:$A$782,$A51,СВЦЭМ!$B$39:$B$782,V$47)+'СЕТ СН'!$G$12+СВЦЭМ!$D$10+'СЕТ СН'!$G$5-'СЕТ СН'!$G$20</f>
        <v>3995.6609664299999</v>
      </c>
      <c r="W51" s="36">
        <f>SUMIFS(СВЦЭМ!$C$39:$C$782,СВЦЭМ!$A$39:$A$782,$A51,СВЦЭМ!$B$39:$B$782,W$47)+'СЕТ СН'!$G$12+СВЦЭМ!$D$10+'СЕТ СН'!$G$5-'СЕТ СН'!$G$20</f>
        <v>4062.8598845400002</v>
      </c>
      <c r="X51" s="36">
        <f>SUMIFS(СВЦЭМ!$C$39:$C$782,СВЦЭМ!$A$39:$A$782,$A51,СВЦЭМ!$B$39:$B$782,X$47)+'СЕТ СН'!$G$12+СВЦЭМ!$D$10+'СЕТ СН'!$G$5-'СЕТ СН'!$G$20</f>
        <v>3983.8509031399999</v>
      </c>
      <c r="Y51" s="36">
        <f>SUMIFS(СВЦЭМ!$C$39:$C$782,СВЦЭМ!$A$39:$A$782,$A51,СВЦЭМ!$B$39:$B$782,Y$47)+'СЕТ СН'!$G$12+СВЦЭМ!$D$10+'СЕТ СН'!$G$5-'СЕТ СН'!$G$20</f>
        <v>4084.7793305499999</v>
      </c>
    </row>
    <row r="52" spans="1:25" ht="15.75" x14ac:dyDescent="0.2">
      <c r="A52" s="35">
        <f t="shared" si="1"/>
        <v>44656</v>
      </c>
      <c r="B52" s="36">
        <f>SUMIFS(СВЦЭМ!$C$39:$C$782,СВЦЭМ!$A$39:$A$782,$A52,СВЦЭМ!$B$39:$B$782,B$47)+'СЕТ СН'!$G$12+СВЦЭМ!$D$10+'СЕТ СН'!$G$5-'СЕТ СН'!$G$20</f>
        <v>4214.1719261099997</v>
      </c>
      <c r="C52" s="36">
        <f>SUMIFS(СВЦЭМ!$C$39:$C$782,СВЦЭМ!$A$39:$A$782,$A52,СВЦЭМ!$B$39:$B$782,C$47)+'СЕТ СН'!$G$12+СВЦЭМ!$D$10+'СЕТ СН'!$G$5-'СЕТ СН'!$G$20</f>
        <v>4211.2435112399999</v>
      </c>
      <c r="D52" s="36">
        <f>SUMIFS(СВЦЭМ!$C$39:$C$782,СВЦЭМ!$A$39:$A$782,$A52,СВЦЭМ!$B$39:$B$782,D$47)+'СЕТ СН'!$G$12+СВЦЭМ!$D$10+'СЕТ СН'!$G$5-'СЕТ СН'!$G$20</f>
        <v>4186.1084049299998</v>
      </c>
      <c r="E52" s="36">
        <f>SUMIFS(СВЦЭМ!$C$39:$C$782,СВЦЭМ!$A$39:$A$782,$A52,СВЦЭМ!$B$39:$B$782,E$47)+'СЕТ СН'!$G$12+СВЦЭМ!$D$10+'СЕТ СН'!$G$5-'СЕТ СН'!$G$20</f>
        <v>4170.5946254</v>
      </c>
      <c r="F52" s="36">
        <f>SUMIFS(СВЦЭМ!$C$39:$C$782,СВЦЭМ!$A$39:$A$782,$A52,СВЦЭМ!$B$39:$B$782,F$47)+'СЕТ СН'!$G$12+СВЦЭМ!$D$10+'СЕТ СН'!$G$5-'СЕТ СН'!$G$20</f>
        <v>4130.8067369399996</v>
      </c>
      <c r="G52" s="36">
        <f>SUMIFS(СВЦЭМ!$C$39:$C$782,СВЦЭМ!$A$39:$A$782,$A52,СВЦЭМ!$B$39:$B$782,G$47)+'СЕТ СН'!$G$12+СВЦЭМ!$D$10+'СЕТ СН'!$G$5-'СЕТ СН'!$G$20</f>
        <v>4143.8886756299999</v>
      </c>
      <c r="H52" s="36">
        <f>SUMIFS(СВЦЭМ!$C$39:$C$782,СВЦЭМ!$A$39:$A$782,$A52,СВЦЭМ!$B$39:$B$782,H$47)+'СЕТ СН'!$G$12+СВЦЭМ!$D$10+'СЕТ СН'!$G$5-'СЕТ СН'!$G$20</f>
        <v>4105.6548805100001</v>
      </c>
      <c r="I52" s="36">
        <f>SUMIFS(СВЦЭМ!$C$39:$C$782,СВЦЭМ!$A$39:$A$782,$A52,СВЦЭМ!$B$39:$B$782,I$47)+'СЕТ СН'!$G$12+СВЦЭМ!$D$10+'СЕТ СН'!$G$5-'СЕТ СН'!$G$20</f>
        <v>3957.1289341000002</v>
      </c>
      <c r="J52" s="36">
        <f>SUMIFS(СВЦЭМ!$C$39:$C$782,СВЦЭМ!$A$39:$A$782,$A52,СВЦЭМ!$B$39:$B$782,J$47)+'СЕТ СН'!$G$12+СВЦЭМ!$D$10+'СЕТ СН'!$G$5-'СЕТ СН'!$G$20</f>
        <v>3869.6549621699996</v>
      </c>
      <c r="K52" s="36">
        <f>SUMIFS(СВЦЭМ!$C$39:$C$782,СВЦЭМ!$A$39:$A$782,$A52,СВЦЭМ!$B$39:$B$782,K$47)+'СЕТ СН'!$G$12+СВЦЭМ!$D$10+'СЕТ СН'!$G$5-'СЕТ СН'!$G$20</f>
        <v>3878.6676947300002</v>
      </c>
      <c r="L52" s="36">
        <f>SUMIFS(СВЦЭМ!$C$39:$C$782,СВЦЭМ!$A$39:$A$782,$A52,СВЦЭМ!$B$39:$B$782,L$47)+'СЕТ СН'!$G$12+СВЦЭМ!$D$10+'СЕТ СН'!$G$5-'СЕТ СН'!$G$20</f>
        <v>3909.0252161899998</v>
      </c>
      <c r="M52" s="36">
        <f>SUMIFS(СВЦЭМ!$C$39:$C$782,СВЦЭМ!$A$39:$A$782,$A52,СВЦЭМ!$B$39:$B$782,M$47)+'СЕТ СН'!$G$12+СВЦЭМ!$D$10+'СЕТ СН'!$G$5-'СЕТ СН'!$G$20</f>
        <v>3995.2113765399999</v>
      </c>
      <c r="N52" s="36">
        <f>SUMIFS(СВЦЭМ!$C$39:$C$782,СВЦЭМ!$A$39:$A$782,$A52,СВЦЭМ!$B$39:$B$782,N$47)+'СЕТ СН'!$G$12+СВЦЭМ!$D$10+'СЕТ СН'!$G$5-'СЕТ СН'!$G$20</f>
        <v>4088.16038755</v>
      </c>
      <c r="O52" s="36">
        <f>SUMIFS(СВЦЭМ!$C$39:$C$782,СВЦЭМ!$A$39:$A$782,$A52,СВЦЭМ!$B$39:$B$782,O$47)+'СЕТ СН'!$G$12+СВЦЭМ!$D$10+'СЕТ СН'!$G$5-'СЕТ СН'!$G$20</f>
        <v>4163.1794760800003</v>
      </c>
      <c r="P52" s="36">
        <f>SUMIFS(СВЦЭМ!$C$39:$C$782,СВЦЭМ!$A$39:$A$782,$A52,СВЦЭМ!$B$39:$B$782,P$47)+'СЕТ СН'!$G$12+СВЦЭМ!$D$10+'СЕТ СН'!$G$5-'СЕТ СН'!$G$20</f>
        <v>4170.31182954</v>
      </c>
      <c r="Q52" s="36">
        <f>SUMIFS(СВЦЭМ!$C$39:$C$782,СВЦЭМ!$A$39:$A$782,$A52,СВЦЭМ!$B$39:$B$782,Q$47)+'СЕТ СН'!$G$12+СВЦЭМ!$D$10+'СЕТ СН'!$G$5-'СЕТ СН'!$G$20</f>
        <v>4131.5364591500002</v>
      </c>
      <c r="R52" s="36">
        <f>SUMIFS(СВЦЭМ!$C$39:$C$782,СВЦЭМ!$A$39:$A$782,$A52,СВЦЭМ!$B$39:$B$782,R$47)+'СЕТ СН'!$G$12+СВЦЭМ!$D$10+'СЕТ СН'!$G$5-'СЕТ СН'!$G$20</f>
        <v>4002.1237816399998</v>
      </c>
      <c r="S52" s="36">
        <f>SUMIFS(СВЦЭМ!$C$39:$C$782,СВЦЭМ!$A$39:$A$782,$A52,СВЦЭМ!$B$39:$B$782,S$47)+'СЕТ СН'!$G$12+СВЦЭМ!$D$10+'СЕТ СН'!$G$5-'СЕТ СН'!$G$20</f>
        <v>3913.3495481199998</v>
      </c>
      <c r="T52" s="36">
        <f>SUMIFS(СВЦЭМ!$C$39:$C$782,СВЦЭМ!$A$39:$A$782,$A52,СВЦЭМ!$B$39:$B$782,T$47)+'СЕТ СН'!$G$12+СВЦЭМ!$D$10+'СЕТ СН'!$G$5-'СЕТ СН'!$G$20</f>
        <v>3820.3616814100001</v>
      </c>
      <c r="U52" s="36">
        <f>SUMIFS(СВЦЭМ!$C$39:$C$782,СВЦЭМ!$A$39:$A$782,$A52,СВЦЭМ!$B$39:$B$782,U$47)+'СЕТ СН'!$G$12+СВЦЭМ!$D$10+'СЕТ СН'!$G$5-'СЕТ СН'!$G$20</f>
        <v>3799.7618522600001</v>
      </c>
      <c r="V52" s="36">
        <f>SUMIFS(СВЦЭМ!$C$39:$C$782,СВЦЭМ!$A$39:$A$782,$A52,СВЦЭМ!$B$39:$B$782,V$47)+'СЕТ СН'!$G$12+СВЦЭМ!$D$10+'СЕТ СН'!$G$5-'СЕТ СН'!$G$20</f>
        <v>3791.5487908200002</v>
      </c>
      <c r="W52" s="36">
        <f>SUMIFS(СВЦЭМ!$C$39:$C$782,СВЦЭМ!$A$39:$A$782,$A52,СВЦЭМ!$B$39:$B$782,W$47)+'СЕТ СН'!$G$12+СВЦЭМ!$D$10+'СЕТ СН'!$G$5-'СЕТ СН'!$G$20</f>
        <v>3780.4587934299998</v>
      </c>
      <c r="X52" s="36">
        <f>SUMIFS(СВЦЭМ!$C$39:$C$782,СВЦЭМ!$A$39:$A$782,$A52,СВЦЭМ!$B$39:$B$782,X$47)+'СЕТ СН'!$G$12+СВЦЭМ!$D$10+'СЕТ СН'!$G$5-'СЕТ СН'!$G$20</f>
        <v>3808.5137768100003</v>
      </c>
      <c r="Y52" s="36">
        <f>SUMIFS(СВЦЭМ!$C$39:$C$782,СВЦЭМ!$A$39:$A$782,$A52,СВЦЭМ!$B$39:$B$782,Y$47)+'СЕТ СН'!$G$12+СВЦЭМ!$D$10+'СЕТ СН'!$G$5-'СЕТ СН'!$G$20</f>
        <v>3842.4725955900003</v>
      </c>
    </row>
    <row r="53" spans="1:25" ht="15.75" x14ac:dyDescent="0.2">
      <c r="A53" s="35">
        <f t="shared" si="1"/>
        <v>44657</v>
      </c>
      <c r="B53" s="36">
        <f>SUMIFS(СВЦЭМ!$C$39:$C$782,СВЦЭМ!$A$39:$A$782,$A53,СВЦЭМ!$B$39:$B$782,B$47)+'СЕТ СН'!$G$12+СВЦЭМ!$D$10+'СЕТ СН'!$G$5-'СЕТ СН'!$G$20</f>
        <v>4184.2079498499997</v>
      </c>
      <c r="C53" s="36">
        <f>SUMIFS(СВЦЭМ!$C$39:$C$782,СВЦЭМ!$A$39:$A$782,$A53,СВЦЭМ!$B$39:$B$782,C$47)+'СЕТ СН'!$G$12+СВЦЭМ!$D$10+'СЕТ СН'!$G$5-'СЕТ СН'!$G$20</f>
        <v>4173.0185143300005</v>
      </c>
      <c r="D53" s="36">
        <f>SUMIFS(СВЦЭМ!$C$39:$C$782,СВЦЭМ!$A$39:$A$782,$A53,СВЦЭМ!$B$39:$B$782,D$47)+'СЕТ СН'!$G$12+СВЦЭМ!$D$10+'СЕТ СН'!$G$5-'СЕТ СН'!$G$20</f>
        <v>4179.8689556499994</v>
      </c>
      <c r="E53" s="36">
        <f>SUMIFS(СВЦЭМ!$C$39:$C$782,СВЦЭМ!$A$39:$A$782,$A53,СВЦЭМ!$B$39:$B$782,E$47)+'СЕТ СН'!$G$12+СВЦЭМ!$D$10+'СЕТ СН'!$G$5-'СЕТ СН'!$G$20</f>
        <v>4182.0056239400001</v>
      </c>
      <c r="F53" s="36">
        <f>SUMIFS(СВЦЭМ!$C$39:$C$782,СВЦЭМ!$A$39:$A$782,$A53,СВЦЭМ!$B$39:$B$782,F$47)+'СЕТ СН'!$G$12+СВЦЭМ!$D$10+'СЕТ СН'!$G$5-'СЕТ СН'!$G$20</f>
        <v>4167.7415172999999</v>
      </c>
      <c r="G53" s="36">
        <f>SUMIFS(СВЦЭМ!$C$39:$C$782,СВЦЭМ!$A$39:$A$782,$A53,СВЦЭМ!$B$39:$B$782,G$47)+'СЕТ СН'!$G$12+СВЦЭМ!$D$10+'СЕТ СН'!$G$5-'СЕТ СН'!$G$20</f>
        <v>4152.2686285</v>
      </c>
      <c r="H53" s="36">
        <f>SUMIFS(СВЦЭМ!$C$39:$C$782,СВЦЭМ!$A$39:$A$782,$A53,СВЦЭМ!$B$39:$B$782,H$47)+'СЕТ СН'!$G$12+СВЦЭМ!$D$10+'СЕТ СН'!$G$5-'СЕТ СН'!$G$20</f>
        <v>4088.6100735999999</v>
      </c>
      <c r="I53" s="36">
        <f>SUMIFS(СВЦЭМ!$C$39:$C$782,СВЦЭМ!$A$39:$A$782,$A53,СВЦЭМ!$B$39:$B$782,I$47)+'СЕТ СН'!$G$12+СВЦЭМ!$D$10+'СЕТ СН'!$G$5-'СЕТ СН'!$G$20</f>
        <v>4049.6740354200001</v>
      </c>
      <c r="J53" s="36">
        <f>SUMIFS(СВЦЭМ!$C$39:$C$782,СВЦЭМ!$A$39:$A$782,$A53,СВЦЭМ!$B$39:$B$782,J$47)+'СЕТ СН'!$G$12+СВЦЭМ!$D$10+'СЕТ СН'!$G$5-'СЕТ СН'!$G$20</f>
        <v>4078.4531855099999</v>
      </c>
      <c r="K53" s="36">
        <f>SUMIFS(СВЦЭМ!$C$39:$C$782,СВЦЭМ!$A$39:$A$782,$A53,СВЦЭМ!$B$39:$B$782,K$47)+'СЕТ СН'!$G$12+СВЦЭМ!$D$10+'СЕТ СН'!$G$5-'СЕТ СН'!$G$20</f>
        <v>4090.5709276500002</v>
      </c>
      <c r="L53" s="36">
        <f>SUMIFS(СВЦЭМ!$C$39:$C$782,СВЦЭМ!$A$39:$A$782,$A53,СВЦЭМ!$B$39:$B$782,L$47)+'СЕТ СН'!$G$12+СВЦЭМ!$D$10+'СЕТ СН'!$G$5-'СЕТ СН'!$G$20</f>
        <v>4117.7380926400001</v>
      </c>
      <c r="M53" s="36">
        <f>SUMIFS(СВЦЭМ!$C$39:$C$782,СВЦЭМ!$A$39:$A$782,$A53,СВЦЭМ!$B$39:$B$782,M$47)+'СЕТ СН'!$G$12+СВЦЭМ!$D$10+'СЕТ СН'!$G$5-'СЕТ СН'!$G$20</f>
        <v>4107.10173622</v>
      </c>
      <c r="N53" s="36">
        <f>SUMIFS(СВЦЭМ!$C$39:$C$782,СВЦЭМ!$A$39:$A$782,$A53,СВЦЭМ!$B$39:$B$782,N$47)+'СЕТ СН'!$G$12+СВЦЭМ!$D$10+'СЕТ СН'!$G$5-'СЕТ СН'!$G$20</f>
        <v>4082.4921917499996</v>
      </c>
      <c r="O53" s="36">
        <f>SUMIFS(СВЦЭМ!$C$39:$C$782,СВЦЭМ!$A$39:$A$782,$A53,СВЦЭМ!$B$39:$B$782,O$47)+'СЕТ СН'!$G$12+СВЦЭМ!$D$10+'СЕТ СН'!$G$5-'СЕТ СН'!$G$20</f>
        <v>4160.7109687900002</v>
      </c>
      <c r="P53" s="36">
        <f>SUMIFS(СВЦЭМ!$C$39:$C$782,СВЦЭМ!$A$39:$A$782,$A53,СВЦЭМ!$B$39:$B$782,P$47)+'СЕТ СН'!$G$12+СВЦЭМ!$D$10+'СЕТ СН'!$G$5-'СЕТ СН'!$G$20</f>
        <v>4162.8452460899998</v>
      </c>
      <c r="Q53" s="36">
        <f>SUMIFS(СВЦЭМ!$C$39:$C$782,СВЦЭМ!$A$39:$A$782,$A53,СВЦЭМ!$B$39:$B$782,Q$47)+'СЕТ СН'!$G$12+СВЦЭМ!$D$10+'СЕТ СН'!$G$5-'СЕТ СН'!$G$20</f>
        <v>4146.1921840799996</v>
      </c>
      <c r="R53" s="36">
        <f>SUMIFS(СВЦЭМ!$C$39:$C$782,СВЦЭМ!$A$39:$A$782,$A53,СВЦЭМ!$B$39:$B$782,R$47)+'СЕТ СН'!$G$12+СВЦЭМ!$D$10+'СЕТ СН'!$G$5-'СЕТ СН'!$G$20</f>
        <v>4111.9985787699998</v>
      </c>
      <c r="S53" s="36">
        <f>SUMIFS(СВЦЭМ!$C$39:$C$782,СВЦЭМ!$A$39:$A$782,$A53,СВЦЭМ!$B$39:$B$782,S$47)+'СЕТ СН'!$G$12+СВЦЭМ!$D$10+'СЕТ СН'!$G$5-'СЕТ СН'!$G$20</f>
        <v>4106.9477164800001</v>
      </c>
      <c r="T53" s="36">
        <f>SUMIFS(СВЦЭМ!$C$39:$C$782,СВЦЭМ!$A$39:$A$782,$A53,СВЦЭМ!$B$39:$B$782,T$47)+'СЕТ СН'!$G$12+СВЦЭМ!$D$10+'СЕТ СН'!$G$5-'СЕТ СН'!$G$20</f>
        <v>4140.6386048799995</v>
      </c>
      <c r="U53" s="36">
        <f>SUMIFS(СВЦЭМ!$C$39:$C$782,СВЦЭМ!$A$39:$A$782,$A53,СВЦЭМ!$B$39:$B$782,U$47)+'СЕТ СН'!$G$12+СВЦЭМ!$D$10+'СЕТ СН'!$G$5-'СЕТ СН'!$G$20</f>
        <v>4078.92908016</v>
      </c>
      <c r="V53" s="36">
        <f>SUMIFS(СВЦЭМ!$C$39:$C$782,СВЦЭМ!$A$39:$A$782,$A53,СВЦЭМ!$B$39:$B$782,V$47)+'СЕТ СН'!$G$12+СВЦЭМ!$D$10+'СЕТ СН'!$G$5-'СЕТ СН'!$G$20</f>
        <v>4045.2998179899996</v>
      </c>
      <c r="W53" s="36">
        <f>SUMIFS(СВЦЭМ!$C$39:$C$782,СВЦЭМ!$A$39:$A$782,$A53,СВЦЭМ!$B$39:$B$782,W$47)+'СЕТ СН'!$G$12+СВЦЭМ!$D$10+'СЕТ СН'!$G$5-'СЕТ СН'!$G$20</f>
        <v>4028.59392828</v>
      </c>
      <c r="X53" s="36">
        <f>SUMIFS(СВЦЭМ!$C$39:$C$782,СВЦЭМ!$A$39:$A$782,$A53,СВЦЭМ!$B$39:$B$782,X$47)+'СЕТ СН'!$G$12+СВЦЭМ!$D$10+'СЕТ СН'!$G$5-'СЕТ СН'!$G$20</f>
        <v>4064.0788828300001</v>
      </c>
      <c r="Y53" s="36">
        <f>SUMIFS(СВЦЭМ!$C$39:$C$782,СВЦЭМ!$A$39:$A$782,$A53,СВЦЭМ!$B$39:$B$782,Y$47)+'СЕТ СН'!$G$12+СВЦЭМ!$D$10+'СЕТ СН'!$G$5-'СЕТ СН'!$G$20</f>
        <v>4129.5213561199998</v>
      </c>
    </row>
    <row r="54" spans="1:25" ht="15.75" x14ac:dyDescent="0.2">
      <c r="A54" s="35">
        <f t="shared" si="1"/>
        <v>44658</v>
      </c>
      <c r="B54" s="36">
        <f>SUMIFS(СВЦЭМ!$C$39:$C$782,СВЦЭМ!$A$39:$A$782,$A54,СВЦЭМ!$B$39:$B$782,B$47)+'СЕТ СН'!$G$12+СВЦЭМ!$D$10+'СЕТ СН'!$G$5-'СЕТ СН'!$G$20</f>
        <v>4159.0016079799998</v>
      </c>
      <c r="C54" s="36">
        <f>SUMIFS(СВЦЭМ!$C$39:$C$782,СВЦЭМ!$A$39:$A$782,$A54,СВЦЭМ!$B$39:$B$782,C$47)+'СЕТ СН'!$G$12+СВЦЭМ!$D$10+'СЕТ СН'!$G$5-'СЕТ СН'!$G$20</f>
        <v>4157.6547344999999</v>
      </c>
      <c r="D54" s="36">
        <f>SUMIFS(СВЦЭМ!$C$39:$C$782,СВЦЭМ!$A$39:$A$782,$A54,СВЦЭМ!$B$39:$B$782,D$47)+'СЕТ СН'!$G$12+СВЦЭМ!$D$10+'СЕТ СН'!$G$5-'СЕТ СН'!$G$20</f>
        <v>4094.1782700100002</v>
      </c>
      <c r="E54" s="36">
        <f>SUMIFS(СВЦЭМ!$C$39:$C$782,СВЦЭМ!$A$39:$A$782,$A54,СВЦЭМ!$B$39:$B$782,E$47)+'СЕТ СН'!$G$12+СВЦЭМ!$D$10+'СЕТ СН'!$G$5-'СЕТ СН'!$G$20</f>
        <v>4057.8230519600002</v>
      </c>
      <c r="F54" s="36">
        <f>SUMIFS(СВЦЭМ!$C$39:$C$782,СВЦЭМ!$A$39:$A$782,$A54,СВЦЭМ!$B$39:$B$782,F$47)+'СЕТ СН'!$G$12+СВЦЭМ!$D$10+'СЕТ СН'!$G$5-'СЕТ СН'!$G$20</f>
        <v>4067.5328128399997</v>
      </c>
      <c r="G54" s="36">
        <f>SUMIFS(СВЦЭМ!$C$39:$C$782,СВЦЭМ!$A$39:$A$782,$A54,СВЦЭМ!$B$39:$B$782,G$47)+'СЕТ СН'!$G$12+СВЦЭМ!$D$10+'СЕТ СН'!$G$5-'СЕТ СН'!$G$20</f>
        <v>4081.54546334</v>
      </c>
      <c r="H54" s="36">
        <f>SUMIFS(СВЦЭМ!$C$39:$C$782,СВЦЭМ!$A$39:$A$782,$A54,СВЦЭМ!$B$39:$B$782,H$47)+'СЕТ СН'!$G$12+СВЦЭМ!$D$10+'СЕТ СН'!$G$5-'СЕТ СН'!$G$20</f>
        <v>4069.2192896699999</v>
      </c>
      <c r="I54" s="36">
        <f>SUMIFS(СВЦЭМ!$C$39:$C$782,СВЦЭМ!$A$39:$A$782,$A54,СВЦЭМ!$B$39:$B$782,I$47)+'СЕТ СН'!$G$12+СВЦЭМ!$D$10+'СЕТ СН'!$G$5-'СЕТ СН'!$G$20</f>
        <v>4054.56092098</v>
      </c>
      <c r="J54" s="36">
        <f>SUMIFS(СВЦЭМ!$C$39:$C$782,СВЦЭМ!$A$39:$A$782,$A54,СВЦЭМ!$B$39:$B$782,J$47)+'СЕТ СН'!$G$12+СВЦЭМ!$D$10+'СЕТ СН'!$G$5-'СЕТ СН'!$G$20</f>
        <v>4060.1314922000001</v>
      </c>
      <c r="K54" s="36">
        <f>SUMIFS(СВЦЭМ!$C$39:$C$782,СВЦЭМ!$A$39:$A$782,$A54,СВЦЭМ!$B$39:$B$782,K$47)+'СЕТ СН'!$G$12+СВЦЭМ!$D$10+'СЕТ СН'!$G$5-'СЕТ СН'!$G$20</f>
        <v>4070.07970449</v>
      </c>
      <c r="L54" s="36">
        <f>SUMIFS(СВЦЭМ!$C$39:$C$782,СВЦЭМ!$A$39:$A$782,$A54,СВЦЭМ!$B$39:$B$782,L$47)+'СЕТ СН'!$G$12+СВЦЭМ!$D$10+'СЕТ СН'!$G$5-'СЕТ СН'!$G$20</f>
        <v>4037.4829119899996</v>
      </c>
      <c r="M54" s="36">
        <f>SUMIFS(СВЦЭМ!$C$39:$C$782,СВЦЭМ!$A$39:$A$782,$A54,СВЦЭМ!$B$39:$B$782,M$47)+'СЕТ СН'!$G$12+СВЦЭМ!$D$10+'СЕТ СН'!$G$5-'СЕТ СН'!$G$20</f>
        <v>4054.5221559299998</v>
      </c>
      <c r="N54" s="36">
        <f>SUMIFS(СВЦЭМ!$C$39:$C$782,СВЦЭМ!$A$39:$A$782,$A54,СВЦЭМ!$B$39:$B$782,N$47)+'СЕТ СН'!$G$12+СВЦЭМ!$D$10+'СЕТ СН'!$G$5-'СЕТ СН'!$G$20</f>
        <v>4005.8916568599998</v>
      </c>
      <c r="O54" s="36">
        <f>SUMIFS(СВЦЭМ!$C$39:$C$782,СВЦЭМ!$A$39:$A$782,$A54,СВЦЭМ!$B$39:$B$782,O$47)+'СЕТ СН'!$G$12+СВЦЭМ!$D$10+'СЕТ СН'!$G$5-'СЕТ СН'!$G$20</f>
        <v>3978.74442636</v>
      </c>
      <c r="P54" s="36">
        <f>SUMIFS(СВЦЭМ!$C$39:$C$782,СВЦЭМ!$A$39:$A$782,$A54,СВЦЭМ!$B$39:$B$782,P$47)+'СЕТ СН'!$G$12+СВЦЭМ!$D$10+'СЕТ СН'!$G$5-'СЕТ СН'!$G$20</f>
        <v>3952.5278804600002</v>
      </c>
      <c r="Q54" s="36">
        <f>SUMIFS(СВЦЭМ!$C$39:$C$782,СВЦЭМ!$A$39:$A$782,$A54,СВЦЭМ!$B$39:$B$782,Q$47)+'СЕТ СН'!$G$12+СВЦЭМ!$D$10+'СЕТ СН'!$G$5-'СЕТ СН'!$G$20</f>
        <v>3963.3867555500001</v>
      </c>
      <c r="R54" s="36">
        <f>SUMIFS(СВЦЭМ!$C$39:$C$782,СВЦЭМ!$A$39:$A$782,$A54,СВЦЭМ!$B$39:$B$782,R$47)+'СЕТ СН'!$G$12+СВЦЭМ!$D$10+'СЕТ СН'!$G$5-'СЕТ СН'!$G$20</f>
        <v>4029.3483529799996</v>
      </c>
      <c r="S54" s="36">
        <f>SUMIFS(СВЦЭМ!$C$39:$C$782,СВЦЭМ!$A$39:$A$782,$A54,СВЦЭМ!$B$39:$B$782,S$47)+'СЕТ СН'!$G$12+СВЦЭМ!$D$10+'СЕТ СН'!$G$5-'СЕТ СН'!$G$20</f>
        <v>4023.0716884200001</v>
      </c>
      <c r="T54" s="36">
        <f>SUMIFS(СВЦЭМ!$C$39:$C$782,СВЦЭМ!$A$39:$A$782,$A54,СВЦЭМ!$B$39:$B$782,T$47)+'СЕТ СН'!$G$12+СВЦЭМ!$D$10+'СЕТ СН'!$G$5-'СЕТ СН'!$G$20</f>
        <v>4007.5349000899996</v>
      </c>
      <c r="U54" s="36">
        <f>SUMIFS(СВЦЭМ!$C$39:$C$782,СВЦЭМ!$A$39:$A$782,$A54,СВЦЭМ!$B$39:$B$782,U$47)+'СЕТ СН'!$G$12+СВЦЭМ!$D$10+'СЕТ СН'!$G$5-'СЕТ СН'!$G$20</f>
        <v>4005.6534645800002</v>
      </c>
      <c r="V54" s="36">
        <f>SUMIFS(СВЦЭМ!$C$39:$C$782,СВЦЭМ!$A$39:$A$782,$A54,СВЦЭМ!$B$39:$B$782,V$47)+'СЕТ СН'!$G$12+СВЦЭМ!$D$10+'СЕТ СН'!$G$5-'СЕТ СН'!$G$20</f>
        <v>3997.6217454799998</v>
      </c>
      <c r="W54" s="36">
        <f>SUMIFS(СВЦЭМ!$C$39:$C$782,СВЦЭМ!$A$39:$A$782,$A54,СВЦЭМ!$B$39:$B$782,W$47)+'СЕТ СН'!$G$12+СВЦЭМ!$D$10+'СЕТ СН'!$G$5-'СЕТ СН'!$G$20</f>
        <v>3988.0593415499998</v>
      </c>
      <c r="X54" s="36">
        <f>SUMIFS(СВЦЭМ!$C$39:$C$782,СВЦЭМ!$A$39:$A$782,$A54,СВЦЭМ!$B$39:$B$782,X$47)+'СЕТ СН'!$G$12+СВЦЭМ!$D$10+'СЕТ СН'!$G$5-'СЕТ СН'!$G$20</f>
        <v>4063.5939946999997</v>
      </c>
      <c r="Y54" s="36">
        <f>SUMIFS(СВЦЭМ!$C$39:$C$782,СВЦЭМ!$A$39:$A$782,$A54,СВЦЭМ!$B$39:$B$782,Y$47)+'СЕТ СН'!$G$12+СВЦЭМ!$D$10+'СЕТ СН'!$G$5-'СЕТ СН'!$G$20</f>
        <v>4095.7564677999999</v>
      </c>
    </row>
    <row r="55" spans="1:25" ht="15.75" x14ac:dyDescent="0.2">
      <c r="A55" s="35">
        <f t="shared" si="1"/>
        <v>44659</v>
      </c>
      <c r="B55" s="36">
        <f>SUMIFS(СВЦЭМ!$C$39:$C$782,СВЦЭМ!$A$39:$A$782,$A55,СВЦЭМ!$B$39:$B$782,B$47)+'СЕТ СН'!$G$12+СВЦЭМ!$D$10+'СЕТ СН'!$G$5-'СЕТ СН'!$G$20</f>
        <v>3982.4719642299997</v>
      </c>
      <c r="C55" s="36">
        <f>SUMIFS(СВЦЭМ!$C$39:$C$782,СВЦЭМ!$A$39:$A$782,$A55,СВЦЭМ!$B$39:$B$782,C$47)+'СЕТ СН'!$G$12+СВЦЭМ!$D$10+'СЕТ СН'!$G$5-'СЕТ СН'!$G$20</f>
        <v>3976.1725595600001</v>
      </c>
      <c r="D55" s="36">
        <f>SUMIFS(СВЦЭМ!$C$39:$C$782,СВЦЭМ!$A$39:$A$782,$A55,СВЦЭМ!$B$39:$B$782,D$47)+'СЕТ СН'!$G$12+СВЦЭМ!$D$10+'СЕТ СН'!$G$5-'СЕТ СН'!$G$20</f>
        <v>3997.3600907700002</v>
      </c>
      <c r="E55" s="36">
        <f>SUMIFS(СВЦЭМ!$C$39:$C$782,СВЦЭМ!$A$39:$A$782,$A55,СВЦЭМ!$B$39:$B$782,E$47)+'СЕТ СН'!$G$12+СВЦЭМ!$D$10+'СЕТ СН'!$G$5-'СЕТ СН'!$G$20</f>
        <v>4038.4570121799998</v>
      </c>
      <c r="F55" s="36">
        <f>SUMIFS(СВЦЭМ!$C$39:$C$782,СВЦЭМ!$A$39:$A$782,$A55,СВЦЭМ!$B$39:$B$782,F$47)+'СЕТ СН'!$G$12+СВЦЭМ!$D$10+'СЕТ СН'!$G$5-'СЕТ СН'!$G$20</f>
        <v>4035.9899801000001</v>
      </c>
      <c r="G55" s="36">
        <f>SUMIFS(СВЦЭМ!$C$39:$C$782,СВЦЭМ!$A$39:$A$782,$A55,СВЦЭМ!$B$39:$B$782,G$47)+'СЕТ СН'!$G$12+СВЦЭМ!$D$10+'СЕТ СН'!$G$5-'СЕТ СН'!$G$20</f>
        <v>4017.53278447</v>
      </c>
      <c r="H55" s="36">
        <f>SUMIFS(СВЦЭМ!$C$39:$C$782,СВЦЭМ!$A$39:$A$782,$A55,СВЦЭМ!$B$39:$B$782,H$47)+'СЕТ СН'!$G$12+СВЦЭМ!$D$10+'СЕТ СН'!$G$5-'СЕТ СН'!$G$20</f>
        <v>3960.4924374100001</v>
      </c>
      <c r="I55" s="36">
        <f>SUMIFS(СВЦЭМ!$C$39:$C$782,СВЦЭМ!$A$39:$A$782,$A55,СВЦЭМ!$B$39:$B$782,I$47)+'СЕТ СН'!$G$12+СВЦЭМ!$D$10+'СЕТ СН'!$G$5-'СЕТ СН'!$G$20</f>
        <v>3927.1459961700002</v>
      </c>
      <c r="J55" s="36">
        <f>SUMIFS(СВЦЭМ!$C$39:$C$782,СВЦЭМ!$A$39:$A$782,$A55,СВЦЭМ!$B$39:$B$782,J$47)+'СЕТ СН'!$G$12+СВЦЭМ!$D$10+'СЕТ СН'!$G$5-'СЕТ СН'!$G$20</f>
        <v>3934.5952631700002</v>
      </c>
      <c r="K55" s="36">
        <f>SUMIFS(СВЦЭМ!$C$39:$C$782,СВЦЭМ!$A$39:$A$782,$A55,СВЦЭМ!$B$39:$B$782,K$47)+'СЕТ СН'!$G$12+СВЦЭМ!$D$10+'СЕТ СН'!$G$5-'СЕТ СН'!$G$20</f>
        <v>3935.6447284599999</v>
      </c>
      <c r="L55" s="36">
        <f>SUMIFS(СВЦЭМ!$C$39:$C$782,СВЦЭМ!$A$39:$A$782,$A55,СВЦЭМ!$B$39:$B$782,L$47)+'СЕТ СН'!$G$12+СВЦЭМ!$D$10+'СЕТ СН'!$G$5-'СЕТ СН'!$G$20</f>
        <v>3938.0048137499998</v>
      </c>
      <c r="M55" s="36">
        <f>SUMIFS(СВЦЭМ!$C$39:$C$782,СВЦЭМ!$A$39:$A$782,$A55,СВЦЭМ!$B$39:$B$782,M$47)+'СЕТ СН'!$G$12+СВЦЭМ!$D$10+'СЕТ СН'!$G$5-'СЕТ СН'!$G$20</f>
        <v>3930.35053212</v>
      </c>
      <c r="N55" s="36">
        <f>SUMIFS(СВЦЭМ!$C$39:$C$782,СВЦЭМ!$A$39:$A$782,$A55,СВЦЭМ!$B$39:$B$782,N$47)+'СЕТ СН'!$G$12+СВЦЭМ!$D$10+'СЕТ СН'!$G$5-'СЕТ СН'!$G$20</f>
        <v>3929.16925201</v>
      </c>
      <c r="O55" s="36">
        <f>SUMIFS(СВЦЭМ!$C$39:$C$782,СВЦЭМ!$A$39:$A$782,$A55,СВЦЭМ!$B$39:$B$782,O$47)+'СЕТ СН'!$G$12+СВЦЭМ!$D$10+'СЕТ СН'!$G$5-'СЕТ СН'!$G$20</f>
        <v>3979.0147886899999</v>
      </c>
      <c r="P55" s="36">
        <f>SUMIFS(СВЦЭМ!$C$39:$C$782,СВЦЭМ!$A$39:$A$782,$A55,СВЦЭМ!$B$39:$B$782,P$47)+'СЕТ СН'!$G$12+СВЦЭМ!$D$10+'СЕТ СН'!$G$5-'СЕТ СН'!$G$20</f>
        <v>4007.0124680199997</v>
      </c>
      <c r="Q55" s="36">
        <f>SUMIFS(СВЦЭМ!$C$39:$C$782,СВЦЭМ!$A$39:$A$782,$A55,СВЦЭМ!$B$39:$B$782,Q$47)+'СЕТ СН'!$G$12+СВЦЭМ!$D$10+'СЕТ СН'!$G$5-'СЕТ СН'!$G$20</f>
        <v>4011.6708138200001</v>
      </c>
      <c r="R55" s="36">
        <f>SUMIFS(СВЦЭМ!$C$39:$C$782,СВЦЭМ!$A$39:$A$782,$A55,СВЦЭМ!$B$39:$B$782,R$47)+'СЕТ СН'!$G$12+СВЦЭМ!$D$10+'СЕТ СН'!$G$5-'СЕТ СН'!$G$20</f>
        <v>4006.17764678</v>
      </c>
      <c r="S55" s="36">
        <f>SUMIFS(СВЦЭМ!$C$39:$C$782,СВЦЭМ!$A$39:$A$782,$A55,СВЦЭМ!$B$39:$B$782,S$47)+'СЕТ СН'!$G$12+СВЦЭМ!$D$10+'СЕТ СН'!$G$5-'СЕТ СН'!$G$20</f>
        <v>4007.7115565200002</v>
      </c>
      <c r="T55" s="36">
        <f>SUMIFS(СВЦЭМ!$C$39:$C$782,СВЦЭМ!$A$39:$A$782,$A55,СВЦЭМ!$B$39:$B$782,T$47)+'СЕТ СН'!$G$12+СВЦЭМ!$D$10+'СЕТ СН'!$G$5-'СЕТ СН'!$G$20</f>
        <v>3980.7714680299996</v>
      </c>
      <c r="U55" s="36">
        <f>SUMIFS(СВЦЭМ!$C$39:$C$782,СВЦЭМ!$A$39:$A$782,$A55,СВЦЭМ!$B$39:$B$782,U$47)+'СЕТ СН'!$G$12+СВЦЭМ!$D$10+'СЕТ СН'!$G$5-'СЕТ СН'!$G$20</f>
        <v>3943.8748113900001</v>
      </c>
      <c r="V55" s="36">
        <f>SUMIFS(СВЦЭМ!$C$39:$C$782,СВЦЭМ!$A$39:$A$782,$A55,СВЦЭМ!$B$39:$B$782,V$47)+'СЕТ СН'!$G$12+СВЦЭМ!$D$10+'СЕТ СН'!$G$5-'СЕТ СН'!$G$20</f>
        <v>3952.7557345</v>
      </c>
      <c r="W55" s="36">
        <f>SUMIFS(СВЦЭМ!$C$39:$C$782,СВЦЭМ!$A$39:$A$782,$A55,СВЦЭМ!$B$39:$B$782,W$47)+'СЕТ СН'!$G$12+СВЦЭМ!$D$10+'СЕТ СН'!$G$5-'СЕТ СН'!$G$20</f>
        <v>3941.9141690699998</v>
      </c>
      <c r="X55" s="36">
        <f>SUMIFS(СВЦЭМ!$C$39:$C$782,СВЦЭМ!$A$39:$A$782,$A55,СВЦЭМ!$B$39:$B$782,X$47)+'СЕТ СН'!$G$12+СВЦЭМ!$D$10+'СЕТ СН'!$G$5-'СЕТ СН'!$G$20</f>
        <v>3974.5656101899999</v>
      </c>
      <c r="Y55" s="36">
        <f>SUMIFS(СВЦЭМ!$C$39:$C$782,СВЦЭМ!$A$39:$A$782,$A55,СВЦЭМ!$B$39:$B$782,Y$47)+'СЕТ СН'!$G$12+СВЦЭМ!$D$10+'СЕТ СН'!$G$5-'СЕТ СН'!$G$20</f>
        <v>4005.3030925799999</v>
      </c>
    </row>
    <row r="56" spans="1:25" ht="15.75" x14ac:dyDescent="0.2">
      <c r="A56" s="35">
        <f t="shared" si="1"/>
        <v>44660</v>
      </c>
      <c r="B56" s="36">
        <f>SUMIFS(СВЦЭМ!$C$39:$C$782,СВЦЭМ!$A$39:$A$782,$A56,СВЦЭМ!$B$39:$B$782,B$47)+'СЕТ СН'!$G$12+СВЦЭМ!$D$10+'СЕТ СН'!$G$5-'СЕТ СН'!$G$20</f>
        <v>4074.5807815799999</v>
      </c>
      <c r="C56" s="36">
        <f>SUMIFS(СВЦЭМ!$C$39:$C$782,СВЦЭМ!$A$39:$A$782,$A56,СВЦЭМ!$B$39:$B$782,C$47)+'СЕТ СН'!$G$12+СВЦЭМ!$D$10+'СЕТ СН'!$G$5-'СЕТ СН'!$G$20</f>
        <v>4051.6343974900001</v>
      </c>
      <c r="D56" s="36">
        <f>SUMIFS(СВЦЭМ!$C$39:$C$782,СВЦЭМ!$A$39:$A$782,$A56,СВЦЭМ!$B$39:$B$782,D$47)+'СЕТ СН'!$G$12+СВЦЭМ!$D$10+'СЕТ СН'!$G$5-'СЕТ СН'!$G$20</f>
        <v>4084.9650334099997</v>
      </c>
      <c r="E56" s="36">
        <f>SUMIFS(СВЦЭМ!$C$39:$C$782,СВЦЭМ!$A$39:$A$782,$A56,СВЦЭМ!$B$39:$B$782,E$47)+'СЕТ СН'!$G$12+СВЦЭМ!$D$10+'СЕТ СН'!$G$5-'СЕТ СН'!$G$20</f>
        <v>4114.3299416499995</v>
      </c>
      <c r="F56" s="36">
        <f>SUMIFS(СВЦЭМ!$C$39:$C$782,СВЦЭМ!$A$39:$A$782,$A56,СВЦЭМ!$B$39:$B$782,F$47)+'СЕТ СН'!$G$12+СВЦЭМ!$D$10+'СЕТ СН'!$G$5-'СЕТ СН'!$G$20</f>
        <v>4109.3720698400002</v>
      </c>
      <c r="G56" s="36">
        <f>SUMIFS(СВЦЭМ!$C$39:$C$782,СВЦЭМ!$A$39:$A$782,$A56,СВЦЭМ!$B$39:$B$782,G$47)+'СЕТ СН'!$G$12+СВЦЭМ!$D$10+'СЕТ СН'!$G$5-'СЕТ СН'!$G$20</f>
        <v>4109.9061308599994</v>
      </c>
      <c r="H56" s="36">
        <f>SUMIFS(СВЦЭМ!$C$39:$C$782,СВЦЭМ!$A$39:$A$782,$A56,СВЦЭМ!$B$39:$B$782,H$47)+'СЕТ СН'!$G$12+СВЦЭМ!$D$10+'СЕТ СН'!$G$5-'СЕТ СН'!$G$20</f>
        <v>4061.30968089</v>
      </c>
      <c r="I56" s="36">
        <f>SUMIFS(СВЦЭМ!$C$39:$C$782,СВЦЭМ!$A$39:$A$782,$A56,СВЦЭМ!$B$39:$B$782,I$47)+'СЕТ СН'!$G$12+СВЦЭМ!$D$10+'СЕТ СН'!$G$5-'СЕТ СН'!$G$20</f>
        <v>3973.7365895499997</v>
      </c>
      <c r="J56" s="36">
        <f>SUMIFS(СВЦЭМ!$C$39:$C$782,СВЦЭМ!$A$39:$A$782,$A56,СВЦЭМ!$B$39:$B$782,J$47)+'СЕТ СН'!$G$12+СВЦЭМ!$D$10+'СЕТ СН'!$G$5-'СЕТ СН'!$G$20</f>
        <v>3933.6946383499999</v>
      </c>
      <c r="K56" s="36">
        <f>SUMIFS(СВЦЭМ!$C$39:$C$782,СВЦЭМ!$A$39:$A$782,$A56,СВЦЭМ!$B$39:$B$782,K$47)+'СЕТ СН'!$G$12+СВЦЭМ!$D$10+'СЕТ СН'!$G$5-'СЕТ СН'!$G$20</f>
        <v>3917.5037456</v>
      </c>
      <c r="L56" s="36">
        <f>SUMIFS(СВЦЭМ!$C$39:$C$782,СВЦЭМ!$A$39:$A$782,$A56,СВЦЭМ!$B$39:$B$782,L$47)+'СЕТ СН'!$G$12+СВЦЭМ!$D$10+'СЕТ СН'!$G$5-'СЕТ СН'!$G$20</f>
        <v>3916.9440984799999</v>
      </c>
      <c r="M56" s="36">
        <f>SUMIFS(СВЦЭМ!$C$39:$C$782,СВЦЭМ!$A$39:$A$782,$A56,СВЦЭМ!$B$39:$B$782,M$47)+'СЕТ СН'!$G$12+СВЦЭМ!$D$10+'СЕТ СН'!$G$5-'СЕТ СН'!$G$20</f>
        <v>3922.6693694300002</v>
      </c>
      <c r="N56" s="36">
        <f>SUMIFS(СВЦЭМ!$C$39:$C$782,СВЦЭМ!$A$39:$A$782,$A56,СВЦЭМ!$B$39:$B$782,N$47)+'СЕТ СН'!$G$12+СВЦЭМ!$D$10+'СЕТ СН'!$G$5-'СЕТ СН'!$G$20</f>
        <v>3951.53720802</v>
      </c>
      <c r="O56" s="36">
        <f>SUMIFS(СВЦЭМ!$C$39:$C$782,СВЦЭМ!$A$39:$A$782,$A56,СВЦЭМ!$B$39:$B$782,O$47)+'СЕТ СН'!$G$12+СВЦЭМ!$D$10+'СЕТ СН'!$G$5-'СЕТ СН'!$G$20</f>
        <v>4012.1620503899999</v>
      </c>
      <c r="P56" s="36">
        <f>SUMIFS(СВЦЭМ!$C$39:$C$782,СВЦЭМ!$A$39:$A$782,$A56,СВЦЭМ!$B$39:$B$782,P$47)+'СЕТ СН'!$G$12+СВЦЭМ!$D$10+'СЕТ СН'!$G$5-'СЕТ СН'!$G$20</f>
        <v>4057.4059540099997</v>
      </c>
      <c r="Q56" s="36">
        <f>SUMIFS(СВЦЭМ!$C$39:$C$782,СВЦЭМ!$A$39:$A$782,$A56,СВЦЭМ!$B$39:$B$782,Q$47)+'СЕТ СН'!$G$12+СВЦЭМ!$D$10+'СЕТ СН'!$G$5-'СЕТ СН'!$G$20</f>
        <v>4036.68521547</v>
      </c>
      <c r="R56" s="36">
        <f>SUMIFS(СВЦЭМ!$C$39:$C$782,СВЦЭМ!$A$39:$A$782,$A56,СВЦЭМ!$B$39:$B$782,R$47)+'СЕТ СН'!$G$12+СВЦЭМ!$D$10+'СЕТ СН'!$G$5-'СЕТ СН'!$G$20</f>
        <v>4030.5157990399998</v>
      </c>
      <c r="S56" s="36">
        <f>SUMIFS(СВЦЭМ!$C$39:$C$782,СВЦЭМ!$A$39:$A$782,$A56,СВЦЭМ!$B$39:$B$782,S$47)+'СЕТ СН'!$G$12+СВЦЭМ!$D$10+'СЕТ СН'!$G$5-'СЕТ СН'!$G$20</f>
        <v>4010.6989515300002</v>
      </c>
      <c r="T56" s="36">
        <f>SUMIFS(СВЦЭМ!$C$39:$C$782,СВЦЭМ!$A$39:$A$782,$A56,СВЦЭМ!$B$39:$B$782,T$47)+'СЕТ СН'!$G$12+СВЦЭМ!$D$10+'СЕТ СН'!$G$5-'СЕТ СН'!$G$20</f>
        <v>3995.7354708499997</v>
      </c>
      <c r="U56" s="36">
        <f>SUMIFS(СВЦЭМ!$C$39:$C$782,СВЦЭМ!$A$39:$A$782,$A56,СВЦЭМ!$B$39:$B$782,U$47)+'СЕТ СН'!$G$12+СВЦЭМ!$D$10+'СЕТ СН'!$G$5-'СЕТ СН'!$G$20</f>
        <v>3969.1977038499999</v>
      </c>
      <c r="V56" s="36">
        <f>SUMIFS(СВЦЭМ!$C$39:$C$782,СВЦЭМ!$A$39:$A$782,$A56,СВЦЭМ!$B$39:$B$782,V$47)+'СЕТ СН'!$G$12+СВЦЭМ!$D$10+'СЕТ СН'!$G$5-'СЕТ СН'!$G$20</f>
        <v>3957.0982961600002</v>
      </c>
      <c r="W56" s="36">
        <f>SUMIFS(СВЦЭМ!$C$39:$C$782,СВЦЭМ!$A$39:$A$782,$A56,СВЦЭМ!$B$39:$B$782,W$47)+'СЕТ СН'!$G$12+СВЦЭМ!$D$10+'СЕТ СН'!$G$5-'СЕТ СН'!$G$20</f>
        <v>3971.2638120499996</v>
      </c>
      <c r="X56" s="36">
        <f>SUMIFS(СВЦЭМ!$C$39:$C$782,СВЦЭМ!$A$39:$A$782,$A56,СВЦЭМ!$B$39:$B$782,X$47)+'СЕТ СН'!$G$12+СВЦЭМ!$D$10+'СЕТ СН'!$G$5-'СЕТ СН'!$G$20</f>
        <v>3989.3265197199999</v>
      </c>
      <c r="Y56" s="36">
        <f>SUMIFS(СВЦЭМ!$C$39:$C$782,СВЦЭМ!$A$39:$A$782,$A56,СВЦЭМ!$B$39:$B$782,Y$47)+'СЕТ СН'!$G$12+СВЦЭМ!$D$10+'СЕТ СН'!$G$5-'СЕТ СН'!$G$20</f>
        <v>4037.8652662899999</v>
      </c>
    </row>
    <row r="57" spans="1:25" ht="15.75" x14ac:dyDescent="0.2">
      <c r="A57" s="35">
        <f t="shared" si="1"/>
        <v>44661</v>
      </c>
      <c r="B57" s="36">
        <f>SUMIFS(СВЦЭМ!$C$39:$C$782,СВЦЭМ!$A$39:$A$782,$A57,СВЦЭМ!$B$39:$B$782,B$47)+'СЕТ СН'!$G$12+СВЦЭМ!$D$10+'СЕТ СН'!$G$5-'СЕТ СН'!$G$20</f>
        <v>4065.2111009700002</v>
      </c>
      <c r="C57" s="36">
        <f>SUMIFS(СВЦЭМ!$C$39:$C$782,СВЦЭМ!$A$39:$A$782,$A57,СВЦЭМ!$B$39:$B$782,C$47)+'СЕТ СН'!$G$12+СВЦЭМ!$D$10+'СЕТ СН'!$G$5-'СЕТ СН'!$G$20</f>
        <v>4030.7343325800002</v>
      </c>
      <c r="D57" s="36">
        <f>SUMIFS(СВЦЭМ!$C$39:$C$782,СВЦЭМ!$A$39:$A$782,$A57,СВЦЭМ!$B$39:$B$782,D$47)+'СЕТ СН'!$G$12+СВЦЭМ!$D$10+'СЕТ СН'!$G$5-'СЕТ СН'!$G$20</f>
        <v>4053.0269324999999</v>
      </c>
      <c r="E57" s="36">
        <f>SUMIFS(СВЦЭМ!$C$39:$C$782,СВЦЭМ!$A$39:$A$782,$A57,СВЦЭМ!$B$39:$B$782,E$47)+'СЕТ СН'!$G$12+СВЦЭМ!$D$10+'СЕТ СН'!$G$5-'СЕТ СН'!$G$20</f>
        <v>4082.9056165800002</v>
      </c>
      <c r="F57" s="36">
        <f>SUMIFS(СВЦЭМ!$C$39:$C$782,СВЦЭМ!$A$39:$A$782,$A57,СВЦЭМ!$B$39:$B$782,F$47)+'СЕТ СН'!$G$12+СВЦЭМ!$D$10+'СЕТ СН'!$G$5-'СЕТ СН'!$G$20</f>
        <v>4097.9205644100002</v>
      </c>
      <c r="G57" s="36">
        <f>SUMIFS(СВЦЭМ!$C$39:$C$782,СВЦЭМ!$A$39:$A$782,$A57,СВЦЭМ!$B$39:$B$782,G$47)+'СЕТ СН'!$G$12+СВЦЭМ!$D$10+'СЕТ СН'!$G$5-'СЕТ СН'!$G$20</f>
        <v>4123.9342858700002</v>
      </c>
      <c r="H57" s="36">
        <f>SUMIFS(СВЦЭМ!$C$39:$C$782,СВЦЭМ!$A$39:$A$782,$A57,СВЦЭМ!$B$39:$B$782,H$47)+'СЕТ СН'!$G$12+СВЦЭМ!$D$10+'СЕТ СН'!$G$5-'СЕТ СН'!$G$20</f>
        <v>4110.8409974099995</v>
      </c>
      <c r="I57" s="36">
        <f>SUMIFS(СВЦЭМ!$C$39:$C$782,СВЦЭМ!$A$39:$A$782,$A57,СВЦЭМ!$B$39:$B$782,I$47)+'СЕТ СН'!$G$12+СВЦЭМ!$D$10+'СЕТ СН'!$G$5-'СЕТ СН'!$G$20</f>
        <v>4073.1813145400001</v>
      </c>
      <c r="J57" s="36">
        <f>SUMIFS(СВЦЭМ!$C$39:$C$782,СВЦЭМ!$A$39:$A$782,$A57,СВЦЭМ!$B$39:$B$782,J$47)+'СЕТ СН'!$G$12+СВЦЭМ!$D$10+'СЕТ СН'!$G$5-'СЕТ СН'!$G$20</f>
        <v>4036.1337630399998</v>
      </c>
      <c r="K57" s="36">
        <f>SUMIFS(СВЦЭМ!$C$39:$C$782,СВЦЭМ!$A$39:$A$782,$A57,СВЦЭМ!$B$39:$B$782,K$47)+'СЕТ СН'!$G$12+СВЦЭМ!$D$10+'СЕТ СН'!$G$5-'СЕТ СН'!$G$20</f>
        <v>4000.7319636000002</v>
      </c>
      <c r="L57" s="36">
        <f>SUMIFS(СВЦЭМ!$C$39:$C$782,СВЦЭМ!$A$39:$A$782,$A57,СВЦЭМ!$B$39:$B$782,L$47)+'СЕТ СН'!$G$12+СВЦЭМ!$D$10+'СЕТ СН'!$G$5-'СЕТ СН'!$G$20</f>
        <v>4004.2956133600001</v>
      </c>
      <c r="M57" s="36">
        <f>SUMIFS(СВЦЭМ!$C$39:$C$782,СВЦЭМ!$A$39:$A$782,$A57,СВЦЭМ!$B$39:$B$782,M$47)+'СЕТ СН'!$G$12+СВЦЭМ!$D$10+'СЕТ СН'!$G$5-'СЕТ СН'!$G$20</f>
        <v>4014.40575704</v>
      </c>
      <c r="N57" s="36">
        <f>SUMIFS(СВЦЭМ!$C$39:$C$782,СВЦЭМ!$A$39:$A$782,$A57,СВЦЭМ!$B$39:$B$782,N$47)+'СЕТ СН'!$G$12+СВЦЭМ!$D$10+'СЕТ СН'!$G$5-'СЕТ СН'!$G$20</f>
        <v>4033.7255321299999</v>
      </c>
      <c r="O57" s="36">
        <f>SUMIFS(СВЦЭМ!$C$39:$C$782,СВЦЭМ!$A$39:$A$782,$A57,СВЦЭМ!$B$39:$B$782,O$47)+'СЕТ СН'!$G$12+СВЦЭМ!$D$10+'СЕТ СН'!$G$5-'СЕТ СН'!$G$20</f>
        <v>4064.9624160900003</v>
      </c>
      <c r="P57" s="36">
        <f>SUMIFS(СВЦЭМ!$C$39:$C$782,СВЦЭМ!$A$39:$A$782,$A57,СВЦЭМ!$B$39:$B$782,P$47)+'СЕТ СН'!$G$12+СВЦЭМ!$D$10+'СЕТ СН'!$G$5-'СЕТ СН'!$G$20</f>
        <v>4083.0604897200001</v>
      </c>
      <c r="Q57" s="36">
        <f>SUMIFS(СВЦЭМ!$C$39:$C$782,СВЦЭМ!$A$39:$A$782,$A57,СВЦЭМ!$B$39:$B$782,Q$47)+'СЕТ СН'!$G$12+СВЦЭМ!$D$10+'СЕТ СН'!$G$5-'СЕТ СН'!$G$20</f>
        <v>4079.5090750999998</v>
      </c>
      <c r="R57" s="36">
        <f>SUMIFS(СВЦЭМ!$C$39:$C$782,СВЦЭМ!$A$39:$A$782,$A57,СВЦЭМ!$B$39:$B$782,R$47)+'СЕТ СН'!$G$12+СВЦЭМ!$D$10+'СЕТ СН'!$G$5-'СЕТ СН'!$G$20</f>
        <v>4065.89088296</v>
      </c>
      <c r="S57" s="36">
        <f>SUMIFS(СВЦЭМ!$C$39:$C$782,СВЦЭМ!$A$39:$A$782,$A57,СВЦЭМ!$B$39:$B$782,S$47)+'СЕТ СН'!$G$12+СВЦЭМ!$D$10+'СЕТ СН'!$G$5-'СЕТ СН'!$G$20</f>
        <v>4059.1061708899997</v>
      </c>
      <c r="T57" s="36">
        <f>SUMIFS(СВЦЭМ!$C$39:$C$782,СВЦЭМ!$A$39:$A$782,$A57,СВЦЭМ!$B$39:$B$782,T$47)+'СЕТ СН'!$G$12+СВЦЭМ!$D$10+'СЕТ СН'!$G$5-'СЕТ СН'!$G$20</f>
        <v>4023.0049292899998</v>
      </c>
      <c r="U57" s="36">
        <f>SUMIFS(СВЦЭМ!$C$39:$C$782,СВЦЭМ!$A$39:$A$782,$A57,СВЦЭМ!$B$39:$B$782,U$47)+'СЕТ СН'!$G$12+СВЦЭМ!$D$10+'СЕТ СН'!$G$5-'СЕТ СН'!$G$20</f>
        <v>3972.0605035099998</v>
      </c>
      <c r="V57" s="36">
        <f>SUMIFS(СВЦЭМ!$C$39:$C$782,СВЦЭМ!$A$39:$A$782,$A57,СВЦЭМ!$B$39:$B$782,V$47)+'СЕТ СН'!$G$12+СВЦЭМ!$D$10+'СЕТ СН'!$G$5-'СЕТ СН'!$G$20</f>
        <v>3961.6679245599998</v>
      </c>
      <c r="W57" s="36">
        <f>SUMIFS(СВЦЭМ!$C$39:$C$782,СВЦЭМ!$A$39:$A$782,$A57,СВЦЭМ!$B$39:$B$782,W$47)+'СЕТ СН'!$G$12+СВЦЭМ!$D$10+'СЕТ СН'!$G$5-'СЕТ СН'!$G$20</f>
        <v>3985.6519635099999</v>
      </c>
      <c r="X57" s="36">
        <f>SUMIFS(СВЦЭМ!$C$39:$C$782,СВЦЭМ!$A$39:$A$782,$A57,СВЦЭМ!$B$39:$B$782,X$47)+'СЕТ СН'!$G$12+СВЦЭМ!$D$10+'СЕТ СН'!$G$5-'СЕТ СН'!$G$20</f>
        <v>4029.3140492799998</v>
      </c>
      <c r="Y57" s="36">
        <f>SUMIFS(СВЦЭМ!$C$39:$C$782,СВЦЭМ!$A$39:$A$782,$A57,СВЦЭМ!$B$39:$B$782,Y$47)+'СЕТ СН'!$G$12+СВЦЭМ!$D$10+'СЕТ СН'!$G$5-'СЕТ СН'!$G$20</f>
        <v>4069.9018574800002</v>
      </c>
    </row>
    <row r="58" spans="1:25" ht="15.75" x14ac:dyDescent="0.2">
      <c r="A58" s="35">
        <f t="shared" si="1"/>
        <v>44662</v>
      </c>
      <c r="B58" s="36">
        <f>SUMIFS(СВЦЭМ!$C$39:$C$782,СВЦЭМ!$A$39:$A$782,$A58,СВЦЭМ!$B$39:$B$782,B$47)+'СЕТ СН'!$G$12+СВЦЭМ!$D$10+'СЕТ СН'!$G$5-'СЕТ СН'!$G$20</f>
        <v>4123.0056801700002</v>
      </c>
      <c r="C58" s="36">
        <f>SUMIFS(СВЦЭМ!$C$39:$C$782,СВЦЭМ!$A$39:$A$782,$A58,СВЦЭМ!$B$39:$B$782,C$47)+'СЕТ СН'!$G$12+СВЦЭМ!$D$10+'СЕТ СН'!$G$5-'СЕТ СН'!$G$20</f>
        <v>4136.0032712100001</v>
      </c>
      <c r="D58" s="36">
        <f>SUMIFS(СВЦЭМ!$C$39:$C$782,СВЦЭМ!$A$39:$A$782,$A58,СВЦЭМ!$B$39:$B$782,D$47)+'СЕТ СН'!$G$12+СВЦЭМ!$D$10+'СЕТ СН'!$G$5-'СЕТ СН'!$G$20</f>
        <v>4159.0048206199999</v>
      </c>
      <c r="E58" s="36">
        <f>SUMIFS(СВЦЭМ!$C$39:$C$782,СВЦЭМ!$A$39:$A$782,$A58,СВЦЭМ!$B$39:$B$782,E$47)+'СЕТ СН'!$G$12+СВЦЭМ!$D$10+'СЕТ СН'!$G$5-'СЕТ СН'!$G$20</f>
        <v>4198.1375650999998</v>
      </c>
      <c r="F58" s="36">
        <f>SUMIFS(СВЦЭМ!$C$39:$C$782,СВЦЭМ!$A$39:$A$782,$A58,СВЦЭМ!$B$39:$B$782,F$47)+'СЕТ СН'!$G$12+СВЦЭМ!$D$10+'СЕТ СН'!$G$5-'СЕТ СН'!$G$20</f>
        <v>4193.3143609700001</v>
      </c>
      <c r="G58" s="36">
        <f>SUMIFS(СВЦЭМ!$C$39:$C$782,СВЦЭМ!$A$39:$A$782,$A58,СВЦЭМ!$B$39:$B$782,G$47)+'СЕТ СН'!$G$12+СВЦЭМ!$D$10+'СЕТ СН'!$G$5-'СЕТ СН'!$G$20</f>
        <v>4168.75358753</v>
      </c>
      <c r="H58" s="36">
        <f>SUMIFS(СВЦЭМ!$C$39:$C$782,СВЦЭМ!$A$39:$A$782,$A58,СВЦЭМ!$B$39:$B$782,H$47)+'СЕТ СН'!$G$12+СВЦЭМ!$D$10+'СЕТ СН'!$G$5-'СЕТ СН'!$G$20</f>
        <v>4129.9434826099996</v>
      </c>
      <c r="I58" s="36">
        <f>SUMIFS(СВЦЭМ!$C$39:$C$782,СВЦЭМ!$A$39:$A$782,$A58,СВЦЭМ!$B$39:$B$782,I$47)+'СЕТ СН'!$G$12+СВЦЭМ!$D$10+'СЕТ СН'!$G$5-'СЕТ СН'!$G$20</f>
        <v>4100.2398343999994</v>
      </c>
      <c r="J58" s="36">
        <f>SUMIFS(СВЦЭМ!$C$39:$C$782,СВЦЭМ!$A$39:$A$782,$A58,СВЦЭМ!$B$39:$B$782,J$47)+'СЕТ СН'!$G$12+СВЦЭМ!$D$10+'СЕТ СН'!$G$5-'СЕТ СН'!$G$20</f>
        <v>4091.3911714300002</v>
      </c>
      <c r="K58" s="36">
        <f>SUMIFS(СВЦЭМ!$C$39:$C$782,СВЦЭМ!$A$39:$A$782,$A58,СВЦЭМ!$B$39:$B$782,K$47)+'СЕТ СН'!$G$12+СВЦЭМ!$D$10+'СЕТ СН'!$G$5-'СЕТ СН'!$G$20</f>
        <v>4084.0081664600002</v>
      </c>
      <c r="L58" s="36">
        <f>SUMIFS(СВЦЭМ!$C$39:$C$782,СВЦЭМ!$A$39:$A$782,$A58,СВЦЭМ!$B$39:$B$782,L$47)+'СЕТ СН'!$G$12+СВЦЭМ!$D$10+'СЕТ СН'!$G$5-'СЕТ СН'!$G$20</f>
        <v>4087.63965779</v>
      </c>
      <c r="M58" s="36">
        <f>SUMIFS(СВЦЭМ!$C$39:$C$782,СВЦЭМ!$A$39:$A$782,$A58,СВЦЭМ!$B$39:$B$782,M$47)+'СЕТ СН'!$G$12+СВЦЭМ!$D$10+'СЕТ СН'!$G$5-'СЕТ СН'!$G$20</f>
        <v>4085.19239767</v>
      </c>
      <c r="N58" s="36">
        <f>SUMIFS(СВЦЭМ!$C$39:$C$782,СВЦЭМ!$A$39:$A$782,$A58,СВЦЭМ!$B$39:$B$782,N$47)+'СЕТ СН'!$G$12+СВЦЭМ!$D$10+'СЕТ СН'!$G$5-'СЕТ СН'!$G$20</f>
        <v>4092.8283533899998</v>
      </c>
      <c r="O58" s="36">
        <f>SUMIFS(СВЦЭМ!$C$39:$C$782,СВЦЭМ!$A$39:$A$782,$A58,СВЦЭМ!$B$39:$B$782,O$47)+'СЕТ СН'!$G$12+СВЦЭМ!$D$10+'СЕТ СН'!$G$5-'СЕТ СН'!$G$20</f>
        <v>4115.0227129300001</v>
      </c>
      <c r="P58" s="36">
        <f>SUMIFS(СВЦЭМ!$C$39:$C$782,СВЦЭМ!$A$39:$A$782,$A58,СВЦЭМ!$B$39:$B$782,P$47)+'СЕТ СН'!$G$12+СВЦЭМ!$D$10+'СЕТ СН'!$G$5-'СЕТ СН'!$G$20</f>
        <v>4127.0332745100004</v>
      </c>
      <c r="Q58" s="36">
        <f>SUMIFS(СВЦЭМ!$C$39:$C$782,СВЦЭМ!$A$39:$A$782,$A58,СВЦЭМ!$B$39:$B$782,Q$47)+'СЕТ СН'!$G$12+СВЦЭМ!$D$10+'СЕТ СН'!$G$5-'СЕТ СН'!$G$20</f>
        <v>4103.79682503</v>
      </c>
      <c r="R58" s="36">
        <f>SUMIFS(СВЦЭМ!$C$39:$C$782,СВЦЭМ!$A$39:$A$782,$A58,СВЦЭМ!$B$39:$B$782,R$47)+'СЕТ СН'!$G$12+СВЦЭМ!$D$10+'СЕТ СН'!$G$5-'СЕТ СН'!$G$20</f>
        <v>4098.6614633700001</v>
      </c>
      <c r="S58" s="36">
        <f>SUMIFS(СВЦЭМ!$C$39:$C$782,СВЦЭМ!$A$39:$A$782,$A58,СВЦЭМ!$B$39:$B$782,S$47)+'СЕТ СН'!$G$12+СВЦЭМ!$D$10+'СЕТ СН'!$G$5-'СЕТ СН'!$G$20</f>
        <v>4092.9953761799998</v>
      </c>
      <c r="T58" s="36">
        <f>SUMIFS(СВЦЭМ!$C$39:$C$782,СВЦЭМ!$A$39:$A$782,$A58,СВЦЭМ!$B$39:$B$782,T$47)+'СЕТ СН'!$G$12+СВЦЭМ!$D$10+'СЕТ СН'!$G$5-'СЕТ СН'!$G$20</f>
        <v>4047.08276553</v>
      </c>
      <c r="U58" s="36">
        <f>SUMIFS(СВЦЭМ!$C$39:$C$782,СВЦЭМ!$A$39:$A$782,$A58,СВЦЭМ!$B$39:$B$782,U$47)+'СЕТ СН'!$G$12+СВЦЭМ!$D$10+'СЕТ СН'!$G$5-'СЕТ СН'!$G$20</f>
        <v>4015.2681015799999</v>
      </c>
      <c r="V58" s="36">
        <f>SUMIFS(СВЦЭМ!$C$39:$C$782,СВЦЭМ!$A$39:$A$782,$A58,СВЦЭМ!$B$39:$B$782,V$47)+'СЕТ СН'!$G$12+СВЦЭМ!$D$10+'СЕТ СН'!$G$5-'СЕТ СН'!$G$20</f>
        <v>4037.4211793599998</v>
      </c>
      <c r="W58" s="36">
        <f>SUMIFS(СВЦЭМ!$C$39:$C$782,СВЦЭМ!$A$39:$A$782,$A58,СВЦЭМ!$B$39:$B$782,W$47)+'СЕТ СН'!$G$12+СВЦЭМ!$D$10+'СЕТ СН'!$G$5-'СЕТ СН'!$G$20</f>
        <v>4057.1012998699998</v>
      </c>
      <c r="X58" s="36">
        <f>SUMIFS(СВЦЭМ!$C$39:$C$782,СВЦЭМ!$A$39:$A$782,$A58,СВЦЭМ!$B$39:$B$782,X$47)+'СЕТ СН'!$G$12+СВЦЭМ!$D$10+'СЕТ СН'!$G$5-'СЕТ СН'!$G$20</f>
        <v>4085.7774141700002</v>
      </c>
      <c r="Y58" s="36">
        <f>SUMIFS(СВЦЭМ!$C$39:$C$782,СВЦЭМ!$A$39:$A$782,$A58,СВЦЭМ!$B$39:$B$782,Y$47)+'СЕТ СН'!$G$12+СВЦЭМ!$D$10+'СЕТ СН'!$G$5-'СЕТ СН'!$G$20</f>
        <v>4087.8959420800002</v>
      </c>
    </row>
    <row r="59" spans="1:25" ht="15.75" x14ac:dyDescent="0.2">
      <c r="A59" s="35">
        <f t="shared" si="1"/>
        <v>44663</v>
      </c>
      <c r="B59" s="36">
        <f>SUMIFS(СВЦЭМ!$C$39:$C$782,СВЦЭМ!$A$39:$A$782,$A59,СВЦЭМ!$B$39:$B$782,B$47)+'СЕТ СН'!$G$12+СВЦЭМ!$D$10+'СЕТ СН'!$G$5-'СЕТ СН'!$G$20</f>
        <v>4205.7824678099996</v>
      </c>
      <c r="C59" s="36">
        <f>SUMIFS(СВЦЭМ!$C$39:$C$782,СВЦЭМ!$A$39:$A$782,$A59,СВЦЭМ!$B$39:$B$782,C$47)+'СЕТ СН'!$G$12+СВЦЭМ!$D$10+'СЕТ СН'!$G$5-'СЕТ СН'!$G$20</f>
        <v>4208.0819770999997</v>
      </c>
      <c r="D59" s="36">
        <f>SUMIFS(СВЦЭМ!$C$39:$C$782,СВЦЭМ!$A$39:$A$782,$A59,СВЦЭМ!$B$39:$B$782,D$47)+'СЕТ СН'!$G$12+СВЦЭМ!$D$10+'СЕТ СН'!$G$5-'СЕТ СН'!$G$20</f>
        <v>4222.7529829200002</v>
      </c>
      <c r="E59" s="36">
        <f>SUMIFS(СВЦЭМ!$C$39:$C$782,СВЦЭМ!$A$39:$A$782,$A59,СВЦЭМ!$B$39:$B$782,E$47)+'СЕТ СН'!$G$12+СВЦЭМ!$D$10+'СЕТ СН'!$G$5-'СЕТ СН'!$G$20</f>
        <v>4219.1856360399997</v>
      </c>
      <c r="F59" s="36">
        <f>SUMIFS(СВЦЭМ!$C$39:$C$782,СВЦЭМ!$A$39:$A$782,$A59,СВЦЭМ!$B$39:$B$782,F$47)+'СЕТ СН'!$G$12+СВЦЭМ!$D$10+'СЕТ СН'!$G$5-'СЕТ СН'!$G$20</f>
        <v>4238.2721957699996</v>
      </c>
      <c r="G59" s="36">
        <f>SUMIFS(СВЦЭМ!$C$39:$C$782,СВЦЭМ!$A$39:$A$782,$A59,СВЦЭМ!$B$39:$B$782,G$47)+'СЕТ СН'!$G$12+СВЦЭМ!$D$10+'СЕТ СН'!$G$5-'СЕТ СН'!$G$20</f>
        <v>4225.0266582900003</v>
      </c>
      <c r="H59" s="36">
        <f>SUMIFS(СВЦЭМ!$C$39:$C$782,СВЦЭМ!$A$39:$A$782,$A59,СВЦЭМ!$B$39:$B$782,H$47)+'СЕТ СН'!$G$12+СВЦЭМ!$D$10+'СЕТ СН'!$G$5-'СЕТ СН'!$G$20</f>
        <v>4152.0350613099999</v>
      </c>
      <c r="I59" s="36">
        <f>SUMIFS(СВЦЭМ!$C$39:$C$782,СВЦЭМ!$A$39:$A$782,$A59,СВЦЭМ!$B$39:$B$782,I$47)+'СЕТ СН'!$G$12+СВЦЭМ!$D$10+'СЕТ СН'!$G$5-'СЕТ СН'!$G$20</f>
        <v>4111.9722395299996</v>
      </c>
      <c r="J59" s="36">
        <f>SUMIFS(СВЦЭМ!$C$39:$C$782,СВЦЭМ!$A$39:$A$782,$A59,СВЦЭМ!$B$39:$B$782,J$47)+'СЕТ СН'!$G$12+СВЦЭМ!$D$10+'СЕТ СН'!$G$5-'СЕТ СН'!$G$20</f>
        <v>4056.6561254999997</v>
      </c>
      <c r="K59" s="36">
        <f>SUMIFS(СВЦЭМ!$C$39:$C$782,СВЦЭМ!$A$39:$A$782,$A59,СВЦЭМ!$B$39:$B$782,K$47)+'СЕТ СН'!$G$12+СВЦЭМ!$D$10+'СЕТ СН'!$G$5-'СЕТ СН'!$G$20</f>
        <v>4084.3620078599997</v>
      </c>
      <c r="L59" s="36">
        <f>SUMIFS(СВЦЭМ!$C$39:$C$782,СВЦЭМ!$A$39:$A$782,$A59,СВЦЭМ!$B$39:$B$782,L$47)+'СЕТ СН'!$G$12+СВЦЭМ!$D$10+'СЕТ СН'!$G$5-'СЕТ СН'!$G$20</f>
        <v>4067.4763603699998</v>
      </c>
      <c r="M59" s="36">
        <f>SUMIFS(СВЦЭМ!$C$39:$C$782,СВЦЭМ!$A$39:$A$782,$A59,СВЦЭМ!$B$39:$B$782,M$47)+'СЕТ СН'!$G$12+СВЦЭМ!$D$10+'СЕТ СН'!$G$5-'СЕТ СН'!$G$20</f>
        <v>4063.5780682599998</v>
      </c>
      <c r="N59" s="36">
        <f>SUMIFS(СВЦЭМ!$C$39:$C$782,СВЦЭМ!$A$39:$A$782,$A59,СВЦЭМ!$B$39:$B$782,N$47)+'СЕТ СН'!$G$12+СВЦЭМ!$D$10+'СЕТ СН'!$G$5-'СЕТ СН'!$G$20</f>
        <v>4088.6784672200001</v>
      </c>
      <c r="O59" s="36">
        <f>SUMIFS(СВЦЭМ!$C$39:$C$782,СВЦЭМ!$A$39:$A$782,$A59,СВЦЭМ!$B$39:$B$782,O$47)+'СЕТ СН'!$G$12+СВЦЭМ!$D$10+'СЕТ СН'!$G$5-'СЕТ СН'!$G$20</f>
        <v>4129.0891048599997</v>
      </c>
      <c r="P59" s="36">
        <f>SUMIFS(СВЦЭМ!$C$39:$C$782,СВЦЭМ!$A$39:$A$782,$A59,СВЦЭМ!$B$39:$B$782,P$47)+'СЕТ СН'!$G$12+СВЦЭМ!$D$10+'СЕТ СН'!$G$5-'СЕТ СН'!$G$20</f>
        <v>4147.0106951099997</v>
      </c>
      <c r="Q59" s="36">
        <f>SUMIFS(СВЦЭМ!$C$39:$C$782,СВЦЭМ!$A$39:$A$782,$A59,СВЦЭМ!$B$39:$B$782,Q$47)+'СЕТ СН'!$G$12+СВЦЭМ!$D$10+'СЕТ СН'!$G$5-'СЕТ СН'!$G$20</f>
        <v>4133.31130476</v>
      </c>
      <c r="R59" s="36">
        <f>SUMIFS(СВЦЭМ!$C$39:$C$782,СВЦЭМ!$A$39:$A$782,$A59,СВЦЭМ!$B$39:$B$782,R$47)+'СЕТ СН'!$G$12+СВЦЭМ!$D$10+'СЕТ СН'!$G$5-'СЕТ СН'!$G$20</f>
        <v>4126.28590265</v>
      </c>
      <c r="S59" s="36">
        <f>SUMIFS(СВЦЭМ!$C$39:$C$782,СВЦЭМ!$A$39:$A$782,$A59,СВЦЭМ!$B$39:$B$782,S$47)+'СЕТ СН'!$G$12+СВЦЭМ!$D$10+'СЕТ СН'!$G$5-'СЕТ СН'!$G$20</f>
        <v>4089.3300403599997</v>
      </c>
      <c r="T59" s="36">
        <f>SUMIFS(СВЦЭМ!$C$39:$C$782,СВЦЭМ!$A$39:$A$782,$A59,СВЦЭМ!$B$39:$B$782,T$47)+'СЕТ СН'!$G$12+СВЦЭМ!$D$10+'СЕТ СН'!$G$5-'СЕТ СН'!$G$20</f>
        <v>4054.7911935499997</v>
      </c>
      <c r="U59" s="36">
        <f>SUMIFS(СВЦЭМ!$C$39:$C$782,СВЦЭМ!$A$39:$A$782,$A59,СВЦЭМ!$B$39:$B$782,U$47)+'СЕТ СН'!$G$12+СВЦЭМ!$D$10+'СЕТ СН'!$G$5-'СЕТ СН'!$G$20</f>
        <v>4050.7012096500002</v>
      </c>
      <c r="V59" s="36">
        <f>SUMIFS(СВЦЭМ!$C$39:$C$782,СВЦЭМ!$A$39:$A$782,$A59,СВЦЭМ!$B$39:$B$782,V$47)+'СЕТ СН'!$G$12+СВЦЭМ!$D$10+'СЕТ СН'!$G$5-'СЕТ СН'!$G$20</f>
        <v>4062.2240307299999</v>
      </c>
      <c r="W59" s="36">
        <f>SUMIFS(СВЦЭМ!$C$39:$C$782,СВЦЭМ!$A$39:$A$782,$A59,СВЦЭМ!$B$39:$B$782,W$47)+'СЕТ СН'!$G$12+СВЦЭМ!$D$10+'СЕТ СН'!$G$5-'СЕТ СН'!$G$20</f>
        <v>4084.1592656499997</v>
      </c>
      <c r="X59" s="36">
        <f>SUMIFS(СВЦЭМ!$C$39:$C$782,СВЦЭМ!$A$39:$A$782,$A59,СВЦЭМ!$B$39:$B$782,X$47)+'СЕТ СН'!$G$12+СВЦЭМ!$D$10+'СЕТ СН'!$G$5-'СЕТ СН'!$G$20</f>
        <v>4119.8087428199997</v>
      </c>
      <c r="Y59" s="36">
        <f>SUMIFS(СВЦЭМ!$C$39:$C$782,СВЦЭМ!$A$39:$A$782,$A59,СВЦЭМ!$B$39:$B$782,Y$47)+'СЕТ СН'!$G$12+СВЦЭМ!$D$10+'СЕТ СН'!$G$5-'СЕТ СН'!$G$20</f>
        <v>4186.45463526</v>
      </c>
    </row>
    <row r="60" spans="1:25" ht="15.75" x14ac:dyDescent="0.2">
      <c r="A60" s="35">
        <f t="shared" si="1"/>
        <v>44664</v>
      </c>
      <c r="B60" s="36">
        <f>SUMIFS(СВЦЭМ!$C$39:$C$782,СВЦЭМ!$A$39:$A$782,$A60,СВЦЭМ!$B$39:$B$782,B$47)+'СЕТ СН'!$G$12+СВЦЭМ!$D$10+'СЕТ СН'!$G$5-'СЕТ СН'!$G$20</f>
        <v>4171.5730987200004</v>
      </c>
      <c r="C60" s="36">
        <f>SUMIFS(СВЦЭМ!$C$39:$C$782,СВЦЭМ!$A$39:$A$782,$A60,СВЦЭМ!$B$39:$B$782,C$47)+'СЕТ СН'!$G$12+СВЦЭМ!$D$10+'СЕТ СН'!$G$5-'СЕТ СН'!$G$20</f>
        <v>4164.9165509300001</v>
      </c>
      <c r="D60" s="36">
        <f>SUMIFS(СВЦЭМ!$C$39:$C$782,СВЦЭМ!$A$39:$A$782,$A60,СВЦЭМ!$B$39:$B$782,D$47)+'СЕТ СН'!$G$12+СВЦЭМ!$D$10+'СЕТ СН'!$G$5-'СЕТ СН'!$G$20</f>
        <v>4184.6573409000002</v>
      </c>
      <c r="E60" s="36">
        <f>SUMIFS(СВЦЭМ!$C$39:$C$782,СВЦЭМ!$A$39:$A$782,$A60,СВЦЭМ!$B$39:$B$782,E$47)+'СЕТ СН'!$G$12+СВЦЭМ!$D$10+'СЕТ СН'!$G$5-'СЕТ СН'!$G$20</f>
        <v>4219.6417244300001</v>
      </c>
      <c r="F60" s="36">
        <f>SUMIFS(СВЦЭМ!$C$39:$C$782,СВЦЭМ!$A$39:$A$782,$A60,СВЦЭМ!$B$39:$B$782,F$47)+'СЕТ СН'!$G$12+СВЦЭМ!$D$10+'СЕТ СН'!$G$5-'СЕТ СН'!$G$20</f>
        <v>4215.6044480399996</v>
      </c>
      <c r="G60" s="36">
        <f>SUMIFS(СВЦЭМ!$C$39:$C$782,СВЦЭМ!$A$39:$A$782,$A60,СВЦЭМ!$B$39:$B$782,G$47)+'СЕТ СН'!$G$12+СВЦЭМ!$D$10+'СЕТ СН'!$G$5-'СЕТ СН'!$G$20</f>
        <v>4227.4593312899997</v>
      </c>
      <c r="H60" s="36">
        <f>SUMIFS(СВЦЭМ!$C$39:$C$782,СВЦЭМ!$A$39:$A$782,$A60,СВЦЭМ!$B$39:$B$782,H$47)+'СЕТ СН'!$G$12+СВЦЭМ!$D$10+'СЕТ СН'!$G$5-'СЕТ СН'!$G$20</f>
        <v>4176.0969508199996</v>
      </c>
      <c r="I60" s="36">
        <f>SUMIFS(СВЦЭМ!$C$39:$C$782,СВЦЭМ!$A$39:$A$782,$A60,СВЦЭМ!$B$39:$B$782,I$47)+'СЕТ СН'!$G$12+СВЦЭМ!$D$10+'СЕТ СН'!$G$5-'СЕТ СН'!$G$20</f>
        <v>4154.3251681299998</v>
      </c>
      <c r="J60" s="36">
        <f>SUMIFS(СВЦЭМ!$C$39:$C$782,СВЦЭМ!$A$39:$A$782,$A60,СВЦЭМ!$B$39:$B$782,J$47)+'СЕТ СН'!$G$12+СВЦЭМ!$D$10+'СЕТ СН'!$G$5-'СЕТ СН'!$G$20</f>
        <v>4152.6134871800004</v>
      </c>
      <c r="K60" s="36">
        <f>SUMIFS(СВЦЭМ!$C$39:$C$782,СВЦЭМ!$A$39:$A$782,$A60,СВЦЭМ!$B$39:$B$782,K$47)+'СЕТ СН'!$G$12+СВЦЭМ!$D$10+'СЕТ СН'!$G$5-'СЕТ СН'!$G$20</f>
        <v>4129.2246491799997</v>
      </c>
      <c r="L60" s="36">
        <f>SUMIFS(СВЦЭМ!$C$39:$C$782,СВЦЭМ!$A$39:$A$782,$A60,СВЦЭМ!$B$39:$B$782,L$47)+'СЕТ СН'!$G$12+СВЦЭМ!$D$10+'СЕТ СН'!$G$5-'СЕТ СН'!$G$20</f>
        <v>4057.3350521799998</v>
      </c>
      <c r="M60" s="36">
        <f>SUMIFS(СВЦЭМ!$C$39:$C$782,СВЦЭМ!$A$39:$A$782,$A60,СВЦЭМ!$B$39:$B$782,M$47)+'СЕТ СН'!$G$12+СВЦЭМ!$D$10+'СЕТ СН'!$G$5-'СЕТ СН'!$G$20</f>
        <v>4061.10080285</v>
      </c>
      <c r="N60" s="36">
        <f>SUMIFS(СВЦЭМ!$C$39:$C$782,СВЦЭМ!$A$39:$A$782,$A60,СВЦЭМ!$B$39:$B$782,N$47)+'СЕТ СН'!$G$12+СВЦЭМ!$D$10+'СЕТ СН'!$G$5-'СЕТ СН'!$G$20</f>
        <v>4107.9441515300005</v>
      </c>
      <c r="O60" s="36">
        <f>SUMIFS(СВЦЭМ!$C$39:$C$782,СВЦЭМ!$A$39:$A$782,$A60,СВЦЭМ!$B$39:$B$782,O$47)+'СЕТ СН'!$G$12+СВЦЭМ!$D$10+'СЕТ СН'!$G$5-'СЕТ СН'!$G$20</f>
        <v>4150.8027438999998</v>
      </c>
      <c r="P60" s="36">
        <f>SUMIFS(СВЦЭМ!$C$39:$C$782,СВЦЭМ!$A$39:$A$782,$A60,СВЦЭМ!$B$39:$B$782,P$47)+'СЕТ СН'!$G$12+СВЦЭМ!$D$10+'СЕТ СН'!$G$5-'СЕТ СН'!$G$20</f>
        <v>4154.6328475800001</v>
      </c>
      <c r="Q60" s="36">
        <f>SUMIFS(СВЦЭМ!$C$39:$C$782,СВЦЭМ!$A$39:$A$782,$A60,СВЦЭМ!$B$39:$B$782,Q$47)+'СЕТ СН'!$G$12+СВЦЭМ!$D$10+'СЕТ СН'!$G$5-'СЕТ СН'!$G$20</f>
        <v>4155.4414079799999</v>
      </c>
      <c r="R60" s="36">
        <f>SUMIFS(СВЦЭМ!$C$39:$C$782,СВЦЭМ!$A$39:$A$782,$A60,СВЦЭМ!$B$39:$B$782,R$47)+'СЕТ СН'!$G$12+СВЦЭМ!$D$10+'СЕТ СН'!$G$5-'СЕТ СН'!$G$20</f>
        <v>4147.8176780599997</v>
      </c>
      <c r="S60" s="36">
        <f>SUMIFS(СВЦЭМ!$C$39:$C$782,СВЦЭМ!$A$39:$A$782,$A60,СВЦЭМ!$B$39:$B$782,S$47)+'СЕТ СН'!$G$12+СВЦЭМ!$D$10+'СЕТ СН'!$G$5-'СЕТ СН'!$G$20</f>
        <v>4158.2025351499997</v>
      </c>
      <c r="T60" s="36">
        <f>SUMIFS(СВЦЭМ!$C$39:$C$782,СВЦЭМ!$A$39:$A$782,$A60,СВЦЭМ!$B$39:$B$782,T$47)+'СЕТ СН'!$G$12+СВЦЭМ!$D$10+'СЕТ СН'!$G$5-'СЕТ СН'!$G$20</f>
        <v>4118.4562658699997</v>
      </c>
      <c r="U60" s="36">
        <f>SUMIFS(СВЦЭМ!$C$39:$C$782,СВЦЭМ!$A$39:$A$782,$A60,СВЦЭМ!$B$39:$B$782,U$47)+'СЕТ СН'!$G$12+СВЦЭМ!$D$10+'СЕТ СН'!$G$5-'СЕТ СН'!$G$20</f>
        <v>4048.5969779400002</v>
      </c>
      <c r="V60" s="36">
        <f>SUMIFS(СВЦЭМ!$C$39:$C$782,СВЦЭМ!$A$39:$A$782,$A60,СВЦЭМ!$B$39:$B$782,V$47)+'СЕТ СН'!$G$12+СВЦЭМ!$D$10+'СЕТ СН'!$G$5-'СЕТ СН'!$G$20</f>
        <v>4055.2463931100001</v>
      </c>
      <c r="W60" s="36">
        <f>SUMIFS(СВЦЭМ!$C$39:$C$782,СВЦЭМ!$A$39:$A$782,$A60,СВЦЭМ!$B$39:$B$782,W$47)+'СЕТ СН'!$G$12+СВЦЭМ!$D$10+'СЕТ СН'!$G$5-'СЕТ СН'!$G$20</f>
        <v>4080.7447651299999</v>
      </c>
      <c r="X60" s="36">
        <f>SUMIFS(СВЦЭМ!$C$39:$C$782,СВЦЭМ!$A$39:$A$782,$A60,СВЦЭМ!$B$39:$B$782,X$47)+'СЕТ СН'!$G$12+СВЦЭМ!$D$10+'СЕТ СН'!$G$5-'СЕТ СН'!$G$20</f>
        <v>4095.8235722600002</v>
      </c>
      <c r="Y60" s="36">
        <f>SUMIFS(СВЦЭМ!$C$39:$C$782,СВЦЭМ!$A$39:$A$782,$A60,СВЦЭМ!$B$39:$B$782,Y$47)+'СЕТ СН'!$G$12+СВЦЭМ!$D$10+'СЕТ СН'!$G$5-'СЕТ СН'!$G$20</f>
        <v>4173.2068833699996</v>
      </c>
    </row>
    <row r="61" spans="1:25" ht="15.75" x14ac:dyDescent="0.2">
      <c r="A61" s="35">
        <f t="shared" si="1"/>
        <v>44665</v>
      </c>
      <c r="B61" s="36">
        <f>SUMIFS(СВЦЭМ!$C$39:$C$782,СВЦЭМ!$A$39:$A$782,$A61,СВЦЭМ!$B$39:$B$782,B$47)+'СЕТ СН'!$G$12+СВЦЭМ!$D$10+'СЕТ СН'!$G$5-'СЕТ СН'!$G$20</f>
        <v>4205.24450652</v>
      </c>
      <c r="C61" s="36">
        <f>SUMIFS(СВЦЭМ!$C$39:$C$782,СВЦЭМ!$A$39:$A$782,$A61,СВЦЭМ!$B$39:$B$782,C$47)+'СЕТ СН'!$G$12+СВЦЭМ!$D$10+'СЕТ СН'!$G$5-'СЕТ СН'!$G$20</f>
        <v>4208.78472091</v>
      </c>
      <c r="D61" s="36">
        <f>SUMIFS(СВЦЭМ!$C$39:$C$782,СВЦЭМ!$A$39:$A$782,$A61,СВЦЭМ!$B$39:$B$782,D$47)+'СЕТ СН'!$G$12+СВЦЭМ!$D$10+'СЕТ СН'!$G$5-'СЕТ СН'!$G$20</f>
        <v>4225.1383891699998</v>
      </c>
      <c r="E61" s="36">
        <f>SUMIFS(СВЦЭМ!$C$39:$C$782,СВЦЭМ!$A$39:$A$782,$A61,СВЦЭМ!$B$39:$B$782,E$47)+'СЕТ СН'!$G$12+СВЦЭМ!$D$10+'СЕТ СН'!$G$5-'СЕТ СН'!$G$20</f>
        <v>4248.2746992600005</v>
      </c>
      <c r="F61" s="36">
        <f>SUMIFS(СВЦЭМ!$C$39:$C$782,СВЦЭМ!$A$39:$A$782,$A61,СВЦЭМ!$B$39:$B$782,F$47)+'СЕТ СН'!$G$12+СВЦЭМ!$D$10+'СЕТ СН'!$G$5-'СЕТ СН'!$G$20</f>
        <v>4236.9182672699999</v>
      </c>
      <c r="G61" s="36">
        <f>SUMIFS(СВЦЭМ!$C$39:$C$782,СВЦЭМ!$A$39:$A$782,$A61,СВЦЭМ!$B$39:$B$782,G$47)+'СЕТ СН'!$G$12+СВЦЭМ!$D$10+'СЕТ СН'!$G$5-'СЕТ СН'!$G$20</f>
        <v>4216.0366860399999</v>
      </c>
      <c r="H61" s="36">
        <f>SUMIFS(СВЦЭМ!$C$39:$C$782,СВЦЭМ!$A$39:$A$782,$A61,СВЦЭМ!$B$39:$B$782,H$47)+'СЕТ СН'!$G$12+СВЦЭМ!$D$10+'СЕТ СН'!$G$5-'СЕТ СН'!$G$20</f>
        <v>4162.7563637900003</v>
      </c>
      <c r="I61" s="36">
        <f>SUMIFS(СВЦЭМ!$C$39:$C$782,СВЦЭМ!$A$39:$A$782,$A61,СВЦЭМ!$B$39:$B$782,I$47)+'СЕТ СН'!$G$12+СВЦЭМ!$D$10+'СЕТ СН'!$G$5-'СЕТ СН'!$G$20</f>
        <v>4112.5012614099996</v>
      </c>
      <c r="J61" s="36">
        <f>SUMIFS(СВЦЭМ!$C$39:$C$782,СВЦЭМ!$A$39:$A$782,$A61,СВЦЭМ!$B$39:$B$782,J$47)+'СЕТ СН'!$G$12+СВЦЭМ!$D$10+'СЕТ СН'!$G$5-'СЕТ СН'!$G$20</f>
        <v>4083.6190034000001</v>
      </c>
      <c r="K61" s="36">
        <f>SUMIFS(СВЦЭМ!$C$39:$C$782,СВЦЭМ!$A$39:$A$782,$A61,СВЦЭМ!$B$39:$B$782,K$47)+'СЕТ СН'!$G$12+СВЦЭМ!$D$10+'СЕТ СН'!$G$5-'СЕТ СН'!$G$20</f>
        <v>4096.4634887399998</v>
      </c>
      <c r="L61" s="36">
        <f>SUMIFS(СВЦЭМ!$C$39:$C$782,СВЦЭМ!$A$39:$A$782,$A61,СВЦЭМ!$B$39:$B$782,L$47)+'СЕТ СН'!$G$12+СВЦЭМ!$D$10+'СЕТ СН'!$G$5-'СЕТ СН'!$G$20</f>
        <v>4115.9244617599998</v>
      </c>
      <c r="M61" s="36">
        <f>SUMIFS(СВЦЭМ!$C$39:$C$782,СВЦЭМ!$A$39:$A$782,$A61,СВЦЭМ!$B$39:$B$782,M$47)+'СЕТ СН'!$G$12+СВЦЭМ!$D$10+'СЕТ СН'!$G$5-'СЕТ СН'!$G$20</f>
        <v>4103.0634087799999</v>
      </c>
      <c r="N61" s="36">
        <f>SUMIFS(СВЦЭМ!$C$39:$C$782,СВЦЭМ!$A$39:$A$782,$A61,СВЦЭМ!$B$39:$B$782,N$47)+'СЕТ СН'!$G$12+СВЦЭМ!$D$10+'СЕТ СН'!$G$5-'СЕТ СН'!$G$20</f>
        <v>4113.2815278999997</v>
      </c>
      <c r="O61" s="36">
        <f>SUMIFS(СВЦЭМ!$C$39:$C$782,СВЦЭМ!$A$39:$A$782,$A61,СВЦЭМ!$B$39:$B$782,O$47)+'СЕТ СН'!$G$12+СВЦЭМ!$D$10+'СЕТ СН'!$G$5-'СЕТ СН'!$G$20</f>
        <v>4128.8904237899997</v>
      </c>
      <c r="P61" s="36">
        <f>SUMIFS(СВЦЭМ!$C$39:$C$782,СВЦЭМ!$A$39:$A$782,$A61,СВЦЭМ!$B$39:$B$782,P$47)+'СЕТ СН'!$G$12+СВЦЭМ!$D$10+'СЕТ СН'!$G$5-'СЕТ СН'!$G$20</f>
        <v>4142.5119236800001</v>
      </c>
      <c r="Q61" s="36">
        <f>SUMIFS(СВЦЭМ!$C$39:$C$782,СВЦЭМ!$A$39:$A$782,$A61,СВЦЭМ!$B$39:$B$782,Q$47)+'СЕТ СН'!$G$12+СВЦЭМ!$D$10+'СЕТ СН'!$G$5-'СЕТ СН'!$G$20</f>
        <v>4146.93202836</v>
      </c>
      <c r="R61" s="36">
        <f>SUMIFS(СВЦЭМ!$C$39:$C$782,СВЦЭМ!$A$39:$A$782,$A61,СВЦЭМ!$B$39:$B$782,R$47)+'СЕТ СН'!$G$12+СВЦЭМ!$D$10+'СЕТ СН'!$G$5-'СЕТ СН'!$G$20</f>
        <v>4141.3746670999999</v>
      </c>
      <c r="S61" s="36">
        <f>SUMIFS(СВЦЭМ!$C$39:$C$782,СВЦЭМ!$A$39:$A$782,$A61,СВЦЭМ!$B$39:$B$782,S$47)+'СЕТ СН'!$G$12+СВЦЭМ!$D$10+'СЕТ СН'!$G$5-'СЕТ СН'!$G$20</f>
        <v>4126.3680017099996</v>
      </c>
      <c r="T61" s="36">
        <f>SUMIFS(СВЦЭМ!$C$39:$C$782,СВЦЭМ!$A$39:$A$782,$A61,СВЦЭМ!$B$39:$B$782,T$47)+'СЕТ СН'!$G$12+СВЦЭМ!$D$10+'СЕТ СН'!$G$5-'СЕТ СН'!$G$20</f>
        <v>4106.3022428900003</v>
      </c>
      <c r="U61" s="36">
        <f>SUMIFS(СВЦЭМ!$C$39:$C$782,СВЦЭМ!$A$39:$A$782,$A61,СВЦЭМ!$B$39:$B$782,U$47)+'СЕТ СН'!$G$12+СВЦЭМ!$D$10+'СЕТ СН'!$G$5-'СЕТ СН'!$G$20</f>
        <v>4075.4945517199999</v>
      </c>
      <c r="V61" s="36">
        <f>SUMIFS(СВЦЭМ!$C$39:$C$782,СВЦЭМ!$A$39:$A$782,$A61,СВЦЭМ!$B$39:$B$782,V$47)+'СЕТ СН'!$G$12+СВЦЭМ!$D$10+'СЕТ СН'!$G$5-'СЕТ СН'!$G$20</f>
        <v>4058.14559822</v>
      </c>
      <c r="W61" s="36">
        <f>SUMIFS(СВЦЭМ!$C$39:$C$782,СВЦЭМ!$A$39:$A$782,$A61,СВЦЭМ!$B$39:$B$782,W$47)+'СЕТ СН'!$G$12+СВЦЭМ!$D$10+'СЕТ СН'!$G$5-'СЕТ СН'!$G$20</f>
        <v>4077.7304315399997</v>
      </c>
      <c r="X61" s="36">
        <f>SUMIFS(СВЦЭМ!$C$39:$C$782,СВЦЭМ!$A$39:$A$782,$A61,СВЦЭМ!$B$39:$B$782,X$47)+'СЕТ СН'!$G$12+СВЦЭМ!$D$10+'СЕТ СН'!$G$5-'СЕТ СН'!$G$20</f>
        <v>4071.1450905399997</v>
      </c>
      <c r="Y61" s="36">
        <f>SUMIFS(СВЦЭМ!$C$39:$C$782,СВЦЭМ!$A$39:$A$782,$A61,СВЦЭМ!$B$39:$B$782,Y$47)+'СЕТ СН'!$G$12+СВЦЭМ!$D$10+'СЕТ СН'!$G$5-'СЕТ СН'!$G$20</f>
        <v>4095.1266073199999</v>
      </c>
    </row>
    <row r="62" spans="1:25" ht="15.75" x14ac:dyDescent="0.2">
      <c r="A62" s="35">
        <f t="shared" si="1"/>
        <v>44666</v>
      </c>
      <c r="B62" s="36">
        <f>SUMIFS(СВЦЭМ!$C$39:$C$782,СВЦЭМ!$A$39:$A$782,$A62,СВЦЭМ!$B$39:$B$782,B$47)+'СЕТ СН'!$G$12+СВЦЭМ!$D$10+'СЕТ СН'!$G$5-'СЕТ СН'!$G$20</f>
        <v>4119.1656759300004</v>
      </c>
      <c r="C62" s="36">
        <f>SUMIFS(СВЦЭМ!$C$39:$C$782,СВЦЭМ!$A$39:$A$782,$A62,СВЦЭМ!$B$39:$B$782,C$47)+'СЕТ СН'!$G$12+СВЦЭМ!$D$10+'СЕТ СН'!$G$5-'СЕТ СН'!$G$20</f>
        <v>4100.0727001100004</v>
      </c>
      <c r="D62" s="36">
        <f>SUMIFS(СВЦЭМ!$C$39:$C$782,СВЦЭМ!$A$39:$A$782,$A62,СВЦЭМ!$B$39:$B$782,D$47)+'СЕТ СН'!$G$12+СВЦЭМ!$D$10+'СЕТ СН'!$G$5-'СЕТ СН'!$G$20</f>
        <v>4114.5909447100003</v>
      </c>
      <c r="E62" s="36">
        <f>SUMIFS(СВЦЭМ!$C$39:$C$782,СВЦЭМ!$A$39:$A$782,$A62,СВЦЭМ!$B$39:$B$782,E$47)+'СЕТ СН'!$G$12+СВЦЭМ!$D$10+'СЕТ СН'!$G$5-'СЕТ СН'!$G$20</f>
        <v>4138.0813080899998</v>
      </c>
      <c r="F62" s="36">
        <f>SUMIFS(СВЦЭМ!$C$39:$C$782,СВЦЭМ!$A$39:$A$782,$A62,СВЦЭМ!$B$39:$B$782,F$47)+'СЕТ СН'!$G$12+СВЦЭМ!$D$10+'СЕТ СН'!$G$5-'СЕТ СН'!$G$20</f>
        <v>4129.2963471900002</v>
      </c>
      <c r="G62" s="36">
        <f>SUMIFS(СВЦЭМ!$C$39:$C$782,СВЦЭМ!$A$39:$A$782,$A62,СВЦЭМ!$B$39:$B$782,G$47)+'СЕТ СН'!$G$12+СВЦЭМ!$D$10+'СЕТ СН'!$G$5-'СЕТ СН'!$G$20</f>
        <v>4124.4659357999999</v>
      </c>
      <c r="H62" s="36">
        <f>SUMIFS(СВЦЭМ!$C$39:$C$782,СВЦЭМ!$A$39:$A$782,$A62,СВЦЭМ!$B$39:$B$782,H$47)+'СЕТ СН'!$G$12+СВЦЭМ!$D$10+'СЕТ СН'!$G$5-'СЕТ СН'!$G$20</f>
        <v>4079.39936261</v>
      </c>
      <c r="I62" s="36">
        <f>SUMIFS(СВЦЭМ!$C$39:$C$782,СВЦЭМ!$A$39:$A$782,$A62,СВЦЭМ!$B$39:$B$782,I$47)+'СЕТ СН'!$G$12+СВЦЭМ!$D$10+'СЕТ СН'!$G$5-'СЕТ СН'!$G$20</f>
        <v>4075.98264905</v>
      </c>
      <c r="J62" s="36">
        <f>SUMIFS(СВЦЭМ!$C$39:$C$782,СВЦЭМ!$A$39:$A$782,$A62,СВЦЭМ!$B$39:$B$782,J$47)+'СЕТ СН'!$G$12+СВЦЭМ!$D$10+'СЕТ СН'!$G$5-'СЕТ СН'!$G$20</f>
        <v>4101.1953546699997</v>
      </c>
      <c r="K62" s="36">
        <f>SUMIFS(СВЦЭМ!$C$39:$C$782,СВЦЭМ!$A$39:$A$782,$A62,СВЦЭМ!$B$39:$B$782,K$47)+'СЕТ СН'!$G$12+СВЦЭМ!$D$10+'СЕТ СН'!$G$5-'СЕТ СН'!$G$20</f>
        <v>4106.21599298</v>
      </c>
      <c r="L62" s="36">
        <f>SUMIFS(СВЦЭМ!$C$39:$C$782,СВЦЭМ!$A$39:$A$782,$A62,СВЦЭМ!$B$39:$B$782,L$47)+'СЕТ СН'!$G$12+СВЦЭМ!$D$10+'СЕТ СН'!$G$5-'СЕТ СН'!$G$20</f>
        <v>4104.7722065999997</v>
      </c>
      <c r="M62" s="36">
        <f>SUMIFS(СВЦЭМ!$C$39:$C$782,СВЦЭМ!$A$39:$A$782,$A62,СВЦЭМ!$B$39:$B$782,M$47)+'СЕТ СН'!$G$12+СВЦЭМ!$D$10+'СЕТ СН'!$G$5-'СЕТ СН'!$G$20</f>
        <v>4110.8297537300004</v>
      </c>
      <c r="N62" s="36">
        <f>SUMIFS(СВЦЭМ!$C$39:$C$782,СВЦЭМ!$A$39:$A$782,$A62,СВЦЭМ!$B$39:$B$782,N$47)+'СЕТ СН'!$G$12+СВЦЭМ!$D$10+'СЕТ СН'!$G$5-'СЕТ СН'!$G$20</f>
        <v>4133.6096930900003</v>
      </c>
      <c r="O62" s="36">
        <f>SUMIFS(СВЦЭМ!$C$39:$C$782,СВЦЭМ!$A$39:$A$782,$A62,СВЦЭМ!$B$39:$B$782,O$47)+'СЕТ СН'!$G$12+СВЦЭМ!$D$10+'СЕТ СН'!$G$5-'СЕТ СН'!$G$20</f>
        <v>4154.5590820999996</v>
      </c>
      <c r="P62" s="36">
        <f>SUMIFS(СВЦЭМ!$C$39:$C$782,СВЦЭМ!$A$39:$A$782,$A62,СВЦЭМ!$B$39:$B$782,P$47)+'СЕТ СН'!$G$12+СВЦЭМ!$D$10+'СЕТ СН'!$G$5-'СЕТ СН'!$G$20</f>
        <v>4192.6071338900001</v>
      </c>
      <c r="Q62" s="36">
        <f>SUMIFS(СВЦЭМ!$C$39:$C$782,СВЦЭМ!$A$39:$A$782,$A62,СВЦЭМ!$B$39:$B$782,Q$47)+'СЕТ СН'!$G$12+СВЦЭМ!$D$10+'СЕТ СН'!$G$5-'СЕТ СН'!$G$20</f>
        <v>4200.5212946299998</v>
      </c>
      <c r="R62" s="36">
        <f>SUMIFS(СВЦЭМ!$C$39:$C$782,СВЦЭМ!$A$39:$A$782,$A62,СВЦЭМ!$B$39:$B$782,R$47)+'СЕТ СН'!$G$12+СВЦЭМ!$D$10+'СЕТ СН'!$G$5-'СЕТ СН'!$G$20</f>
        <v>4197.1139446500001</v>
      </c>
      <c r="S62" s="36">
        <f>SUMIFS(СВЦЭМ!$C$39:$C$782,СВЦЭМ!$A$39:$A$782,$A62,СВЦЭМ!$B$39:$B$782,S$47)+'СЕТ СН'!$G$12+СВЦЭМ!$D$10+'СЕТ СН'!$G$5-'СЕТ СН'!$G$20</f>
        <v>4157.5538393299994</v>
      </c>
      <c r="T62" s="36">
        <f>SUMIFS(СВЦЭМ!$C$39:$C$782,СВЦЭМ!$A$39:$A$782,$A62,СВЦЭМ!$B$39:$B$782,T$47)+'СЕТ СН'!$G$12+СВЦЭМ!$D$10+'СЕТ СН'!$G$5-'СЕТ СН'!$G$20</f>
        <v>4127.56873911</v>
      </c>
      <c r="U62" s="36">
        <f>SUMIFS(СВЦЭМ!$C$39:$C$782,СВЦЭМ!$A$39:$A$782,$A62,СВЦЭМ!$B$39:$B$782,U$47)+'СЕТ СН'!$G$12+СВЦЭМ!$D$10+'СЕТ СН'!$G$5-'СЕТ СН'!$G$20</f>
        <v>4064.0689707299998</v>
      </c>
      <c r="V62" s="36">
        <f>SUMIFS(СВЦЭМ!$C$39:$C$782,СВЦЭМ!$A$39:$A$782,$A62,СВЦЭМ!$B$39:$B$782,V$47)+'СЕТ СН'!$G$12+СВЦЭМ!$D$10+'СЕТ СН'!$G$5-'СЕТ СН'!$G$20</f>
        <v>4068.6237113500001</v>
      </c>
      <c r="W62" s="36">
        <f>SUMIFS(СВЦЭМ!$C$39:$C$782,СВЦЭМ!$A$39:$A$782,$A62,СВЦЭМ!$B$39:$B$782,W$47)+'СЕТ СН'!$G$12+СВЦЭМ!$D$10+'СЕТ СН'!$G$5-'СЕТ СН'!$G$20</f>
        <v>4100.8822054600005</v>
      </c>
      <c r="X62" s="36">
        <f>SUMIFS(СВЦЭМ!$C$39:$C$782,СВЦЭМ!$A$39:$A$782,$A62,СВЦЭМ!$B$39:$B$782,X$47)+'СЕТ СН'!$G$12+СВЦЭМ!$D$10+'СЕТ СН'!$G$5-'СЕТ СН'!$G$20</f>
        <v>4124.5188539000001</v>
      </c>
      <c r="Y62" s="36">
        <f>SUMIFS(СВЦЭМ!$C$39:$C$782,СВЦЭМ!$A$39:$A$782,$A62,СВЦЭМ!$B$39:$B$782,Y$47)+'СЕТ СН'!$G$12+СВЦЭМ!$D$10+'СЕТ СН'!$G$5-'СЕТ СН'!$G$20</f>
        <v>4167.05894205</v>
      </c>
    </row>
    <row r="63" spans="1:25" ht="15.75" x14ac:dyDescent="0.2">
      <c r="A63" s="35">
        <f t="shared" si="1"/>
        <v>44667</v>
      </c>
      <c r="B63" s="36">
        <f>SUMIFS(СВЦЭМ!$C$39:$C$782,СВЦЭМ!$A$39:$A$782,$A63,СВЦЭМ!$B$39:$B$782,B$47)+'СЕТ СН'!$G$12+СВЦЭМ!$D$10+'СЕТ СН'!$G$5-'СЕТ СН'!$G$20</f>
        <v>4143.6407752799996</v>
      </c>
      <c r="C63" s="36">
        <f>SUMIFS(СВЦЭМ!$C$39:$C$782,СВЦЭМ!$A$39:$A$782,$A63,СВЦЭМ!$B$39:$B$782,C$47)+'СЕТ СН'!$G$12+СВЦЭМ!$D$10+'СЕТ СН'!$G$5-'СЕТ СН'!$G$20</f>
        <v>4139.3551457699996</v>
      </c>
      <c r="D63" s="36">
        <f>SUMIFS(СВЦЭМ!$C$39:$C$782,СВЦЭМ!$A$39:$A$782,$A63,СВЦЭМ!$B$39:$B$782,D$47)+'СЕТ СН'!$G$12+СВЦЭМ!$D$10+'СЕТ СН'!$G$5-'СЕТ СН'!$G$20</f>
        <v>4171.2321152099994</v>
      </c>
      <c r="E63" s="36">
        <f>SUMIFS(СВЦЭМ!$C$39:$C$782,СВЦЭМ!$A$39:$A$782,$A63,СВЦЭМ!$B$39:$B$782,E$47)+'СЕТ СН'!$G$12+СВЦЭМ!$D$10+'СЕТ СН'!$G$5-'СЕТ СН'!$G$20</f>
        <v>4193.9098063599995</v>
      </c>
      <c r="F63" s="36">
        <f>SUMIFS(СВЦЭМ!$C$39:$C$782,СВЦЭМ!$A$39:$A$782,$A63,СВЦЭМ!$B$39:$B$782,F$47)+'СЕТ СН'!$G$12+СВЦЭМ!$D$10+'СЕТ СН'!$G$5-'СЕТ СН'!$G$20</f>
        <v>4205.3310669599996</v>
      </c>
      <c r="G63" s="36">
        <f>SUMIFS(СВЦЭМ!$C$39:$C$782,СВЦЭМ!$A$39:$A$782,$A63,СВЦЭМ!$B$39:$B$782,G$47)+'СЕТ СН'!$G$12+СВЦЭМ!$D$10+'СЕТ СН'!$G$5-'СЕТ СН'!$G$20</f>
        <v>4212.1651370600002</v>
      </c>
      <c r="H63" s="36">
        <f>SUMIFS(СВЦЭМ!$C$39:$C$782,СВЦЭМ!$A$39:$A$782,$A63,СВЦЭМ!$B$39:$B$782,H$47)+'СЕТ СН'!$G$12+СВЦЭМ!$D$10+'СЕТ СН'!$G$5-'СЕТ СН'!$G$20</f>
        <v>4193.34029044</v>
      </c>
      <c r="I63" s="36">
        <f>SUMIFS(СВЦЭМ!$C$39:$C$782,СВЦЭМ!$A$39:$A$782,$A63,СВЦЭМ!$B$39:$B$782,I$47)+'СЕТ СН'!$G$12+СВЦЭМ!$D$10+'СЕТ СН'!$G$5-'СЕТ СН'!$G$20</f>
        <v>4179.6988977999999</v>
      </c>
      <c r="J63" s="36">
        <f>SUMIFS(СВЦЭМ!$C$39:$C$782,СВЦЭМ!$A$39:$A$782,$A63,СВЦЭМ!$B$39:$B$782,J$47)+'СЕТ СН'!$G$12+СВЦЭМ!$D$10+'СЕТ СН'!$G$5-'СЕТ СН'!$G$20</f>
        <v>4120.0837587799997</v>
      </c>
      <c r="K63" s="36">
        <f>SUMIFS(СВЦЭМ!$C$39:$C$782,СВЦЭМ!$A$39:$A$782,$A63,СВЦЭМ!$B$39:$B$782,K$47)+'СЕТ СН'!$G$12+СВЦЭМ!$D$10+'СЕТ СН'!$G$5-'СЕТ СН'!$G$20</f>
        <v>4090.5218949599998</v>
      </c>
      <c r="L63" s="36">
        <f>SUMIFS(СВЦЭМ!$C$39:$C$782,СВЦЭМ!$A$39:$A$782,$A63,СВЦЭМ!$B$39:$B$782,L$47)+'СЕТ СН'!$G$12+СВЦЭМ!$D$10+'СЕТ СН'!$G$5-'СЕТ СН'!$G$20</f>
        <v>4049.9445133600002</v>
      </c>
      <c r="M63" s="36">
        <f>SUMIFS(СВЦЭМ!$C$39:$C$782,СВЦЭМ!$A$39:$A$782,$A63,СВЦЭМ!$B$39:$B$782,M$47)+'СЕТ СН'!$G$12+СВЦЭМ!$D$10+'СЕТ СН'!$G$5-'СЕТ СН'!$G$20</f>
        <v>4038.6853829900001</v>
      </c>
      <c r="N63" s="36">
        <f>SUMIFS(СВЦЭМ!$C$39:$C$782,СВЦЭМ!$A$39:$A$782,$A63,СВЦЭМ!$B$39:$B$782,N$47)+'СЕТ СН'!$G$12+СВЦЭМ!$D$10+'СЕТ СН'!$G$5-'СЕТ СН'!$G$20</f>
        <v>4086.2980728299999</v>
      </c>
      <c r="O63" s="36">
        <f>SUMIFS(СВЦЭМ!$C$39:$C$782,СВЦЭМ!$A$39:$A$782,$A63,СВЦЭМ!$B$39:$B$782,O$47)+'СЕТ СН'!$G$12+СВЦЭМ!$D$10+'СЕТ СН'!$G$5-'СЕТ СН'!$G$20</f>
        <v>4096.6361791700001</v>
      </c>
      <c r="P63" s="36">
        <f>SUMIFS(СВЦЭМ!$C$39:$C$782,СВЦЭМ!$A$39:$A$782,$A63,СВЦЭМ!$B$39:$B$782,P$47)+'СЕТ СН'!$G$12+СВЦЭМ!$D$10+'СЕТ СН'!$G$5-'СЕТ СН'!$G$20</f>
        <v>4110.9590797500005</v>
      </c>
      <c r="Q63" s="36">
        <f>SUMIFS(СВЦЭМ!$C$39:$C$782,СВЦЭМ!$A$39:$A$782,$A63,СВЦЭМ!$B$39:$B$782,Q$47)+'СЕТ СН'!$G$12+СВЦЭМ!$D$10+'СЕТ СН'!$G$5-'СЕТ СН'!$G$20</f>
        <v>4126.88691165</v>
      </c>
      <c r="R63" s="36">
        <f>SUMIFS(СВЦЭМ!$C$39:$C$782,СВЦЭМ!$A$39:$A$782,$A63,СВЦЭМ!$B$39:$B$782,R$47)+'СЕТ СН'!$G$12+СВЦЭМ!$D$10+'СЕТ СН'!$G$5-'СЕТ СН'!$G$20</f>
        <v>4144.1999011400003</v>
      </c>
      <c r="S63" s="36">
        <f>SUMIFS(СВЦЭМ!$C$39:$C$782,СВЦЭМ!$A$39:$A$782,$A63,СВЦЭМ!$B$39:$B$782,S$47)+'СЕТ СН'!$G$12+СВЦЭМ!$D$10+'СЕТ СН'!$G$5-'СЕТ СН'!$G$20</f>
        <v>4126.6129510700002</v>
      </c>
      <c r="T63" s="36">
        <f>SUMIFS(СВЦЭМ!$C$39:$C$782,СВЦЭМ!$A$39:$A$782,$A63,СВЦЭМ!$B$39:$B$782,T$47)+'СЕТ СН'!$G$12+СВЦЭМ!$D$10+'СЕТ СН'!$G$5-'СЕТ СН'!$G$20</f>
        <v>4101.0610107399998</v>
      </c>
      <c r="U63" s="36">
        <f>SUMIFS(СВЦЭМ!$C$39:$C$782,СВЦЭМ!$A$39:$A$782,$A63,СВЦЭМ!$B$39:$B$782,U$47)+'СЕТ СН'!$G$12+СВЦЭМ!$D$10+'СЕТ СН'!$G$5-'СЕТ СН'!$G$20</f>
        <v>4085.1016319700002</v>
      </c>
      <c r="V63" s="36">
        <f>SUMIFS(СВЦЭМ!$C$39:$C$782,СВЦЭМ!$A$39:$A$782,$A63,СВЦЭМ!$B$39:$B$782,V$47)+'СЕТ СН'!$G$12+СВЦЭМ!$D$10+'СЕТ СН'!$G$5-'СЕТ СН'!$G$20</f>
        <v>4046.0731803500003</v>
      </c>
      <c r="W63" s="36">
        <f>SUMIFS(СВЦЭМ!$C$39:$C$782,СВЦЭМ!$A$39:$A$782,$A63,СВЦЭМ!$B$39:$B$782,W$47)+'СЕТ СН'!$G$12+СВЦЭМ!$D$10+'СЕТ СН'!$G$5-'СЕТ СН'!$G$20</f>
        <v>4043.2037634999997</v>
      </c>
      <c r="X63" s="36">
        <f>SUMIFS(СВЦЭМ!$C$39:$C$782,СВЦЭМ!$A$39:$A$782,$A63,СВЦЭМ!$B$39:$B$782,X$47)+'СЕТ СН'!$G$12+СВЦЭМ!$D$10+'СЕТ СН'!$G$5-'СЕТ СН'!$G$20</f>
        <v>4092.2654460699996</v>
      </c>
      <c r="Y63" s="36">
        <f>SUMIFS(СВЦЭМ!$C$39:$C$782,СВЦЭМ!$A$39:$A$782,$A63,СВЦЭМ!$B$39:$B$782,Y$47)+'СЕТ СН'!$G$12+СВЦЭМ!$D$10+'СЕТ СН'!$G$5-'СЕТ СН'!$G$20</f>
        <v>4090.7769967200002</v>
      </c>
    </row>
    <row r="64" spans="1:25" ht="15.75" x14ac:dyDescent="0.2">
      <c r="A64" s="35">
        <f t="shared" si="1"/>
        <v>44668</v>
      </c>
      <c r="B64" s="36">
        <f>SUMIFS(СВЦЭМ!$C$39:$C$782,СВЦЭМ!$A$39:$A$782,$A64,СВЦЭМ!$B$39:$B$782,B$47)+'СЕТ СН'!$G$12+СВЦЭМ!$D$10+'СЕТ СН'!$G$5-'СЕТ СН'!$G$20</f>
        <v>4220.7216502000001</v>
      </c>
      <c r="C64" s="36">
        <f>SUMIFS(СВЦЭМ!$C$39:$C$782,СВЦЭМ!$A$39:$A$782,$A64,СВЦЭМ!$B$39:$B$782,C$47)+'СЕТ СН'!$G$12+СВЦЭМ!$D$10+'СЕТ СН'!$G$5-'СЕТ СН'!$G$20</f>
        <v>4233.6246627099999</v>
      </c>
      <c r="D64" s="36">
        <f>SUMIFS(СВЦЭМ!$C$39:$C$782,СВЦЭМ!$A$39:$A$782,$A64,СВЦЭМ!$B$39:$B$782,D$47)+'СЕТ СН'!$G$12+СВЦЭМ!$D$10+'СЕТ СН'!$G$5-'СЕТ СН'!$G$20</f>
        <v>4251.1863063000001</v>
      </c>
      <c r="E64" s="36">
        <f>SUMIFS(СВЦЭМ!$C$39:$C$782,СВЦЭМ!$A$39:$A$782,$A64,СВЦЭМ!$B$39:$B$782,E$47)+'СЕТ СН'!$G$12+СВЦЭМ!$D$10+'СЕТ СН'!$G$5-'СЕТ СН'!$G$20</f>
        <v>4328.2938961500004</v>
      </c>
      <c r="F64" s="36">
        <f>SUMIFS(СВЦЭМ!$C$39:$C$782,СВЦЭМ!$A$39:$A$782,$A64,СВЦЭМ!$B$39:$B$782,F$47)+'СЕТ СН'!$G$12+СВЦЭМ!$D$10+'СЕТ СН'!$G$5-'СЕТ СН'!$G$20</f>
        <v>4329.4648505799996</v>
      </c>
      <c r="G64" s="36">
        <f>SUMIFS(СВЦЭМ!$C$39:$C$782,СВЦЭМ!$A$39:$A$782,$A64,СВЦЭМ!$B$39:$B$782,G$47)+'СЕТ СН'!$G$12+СВЦЭМ!$D$10+'СЕТ СН'!$G$5-'СЕТ СН'!$G$20</f>
        <v>4321.9661922300002</v>
      </c>
      <c r="H64" s="36">
        <f>SUMIFS(СВЦЭМ!$C$39:$C$782,СВЦЭМ!$A$39:$A$782,$A64,СВЦЭМ!$B$39:$B$782,H$47)+'СЕТ СН'!$G$12+СВЦЭМ!$D$10+'СЕТ СН'!$G$5-'СЕТ СН'!$G$20</f>
        <v>4273.0111401599997</v>
      </c>
      <c r="I64" s="36">
        <f>SUMIFS(СВЦЭМ!$C$39:$C$782,СВЦЭМ!$A$39:$A$782,$A64,СВЦЭМ!$B$39:$B$782,I$47)+'СЕТ СН'!$G$12+СВЦЭМ!$D$10+'СЕТ СН'!$G$5-'СЕТ СН'!$G$20</f>
        <v>4230.4868307300003</v>
      </c>
      <c r="J64" s="36">
        <f>SUMIFS(СВЦЭМ!$C$39:$C$782,СВЦЭМ!$A$39:$A$782,$A64,СВЦЭМ!$B$39:$B$782,J$47)+'СЕТ СН'!$G$12+СВЦЭМ!$D$10+'СЕТ СН'!$G$5-'СЕТ СН'!$G$20</f>
        <v>4166.4490987899999</v>
      </c>
      <c r="K64" s="36">
        <f>SUMIFS(СВЦЭМ!$C$39:$C$782,СВЦЭМ!$A$39:$A$782,$A64,СВЦЭМ!$B$39:$B$782,K$47)+'СЕТ СН'!$G$12+СВЦЭМ!$D$10+'СЕТ СН'!$G$5-'СЕТ СН'!$G$20</f>
        <v>4148.9757991200004</v>
      </c>
      <c r="L64" s="36">
        <f>SUMIFS(СВЦЭМ!$C$39:$C$782,СВЦЭМ!$A$39:$A$782,$A64,СВЦЭМ!$B$39:$B$782,L$47)+'СЕТ СН'!$G$12+СВЦЭМ!$D$10+'СЕТ СН'!$G$5-'СЕТ СН'!$G$20</f>
        <v>4132.5863144100003</v>
      </c>
      <c r="M64" s="36">
        <f>SUMIFS(СВЦЭМ!$C$39:$C$782,СВЦЭМ!$A$39:$A$782,$A64,СВЦЭМ!$B$39:$B$782,M$47)+'СЕТ СН'!$G$12+СВЦЭМ!$D$10+'СЕТ СН'!$G$5-'СЕТ СН'!$G$20</f>
        <v>4146.76789482</v>
      </c>
      <c r="N64" s="36">
        <f>SUMIFS(СВЦЭМ!$C$39:$C$782,СВЦЭМ!$A$39:$A$782,$A64,СВЦЭМ!$B$39:$B$782,N$47)+'СЕТ СН'!$G$12+СВЦЭМ!$D$10+'СЕТ СН'!$G$5-'СЕТ СН'!$G$20</f>
        <v>4171.5844590899997</v>
      </c>
      <c r="O64" s="36">
        <f>SUMIFS(СВЦЭМ!$C$39:$C$782,СВЦЭМ!$A$39:$A$782,$A64,СВЦЭМ!$B$39:$B$782,O$47)+'СЕТ СН'!$G$12+СВЦЭМ!$D$10+'СЕТ СН'!$G$5-'СЕТ СН'!$G$20</f>
        <v>4207.2060115200002</v>
      </c>
      <c r="P64" s="36">
        <f>SUMIFS(СВЦЭМ!$C$39:$C$782,СВЦЭМ!$A$39:$A$782,$A64,СВЦЭМ!$B$39:$B$782,P$47)+'СЕТ СН'!$G$12+СВЦЭМ!$D$10+'СЕТ СН'!$G$5-'СЕТ СН'!$G$20</f>
        <v>4226.0932052400003</v>
      </c>
      <c r="Q64" s="36">
        <f>SUMIFS(СВЦЭМ!$C$39:$C$782,СВЦЭМ!$A$39:$A$782,$A64,СВЦЭМ!$B$39:$B$782,Q$47)+'СЕТ СН'!$G$12+СВЦЭМ!$D$10+'СЕТ СН'!$G$5-'СЕТ СН'!$G$20</f>
        <v>4220.9799417899994</v>
      </c>
      <c r="R64" s="36">
        <f>SUMIFS(СВЦЭМ!$C$39:$C$782,СВЦЭМ!$A$39:$A$782,$A64,СВЦЭМ!$B$39:$B$782,R$47)+'СЕТ СН'!$G$12+СВЦЭМ!$D$10+'СЕТ СН'!$G$5-'СЕТ СН'!$G$20</f>
        <v>4193.8423716899997</v>
      </c>
      <c r="S64" s="36">
        <f>SUMIFS(СВЦЭМ!$C$39:$C$782,СВЦЭМ!$A$39:$A$782,$A64,СВЦЭМ!$B$39:$B$782,S$47)+'СЕТ СН'!$G$12+СВЦЭМ!$D$10+'СЕТ СН'!$G$5-'СЕТ СН'!$G$20</f>
        <v>4116.4934252000003</v>
      </c>
      <c r="T64" s="36">
        <f>SUMIFS(СВЦЭМ!$C$39:$C$782,СВЦЭМ!$A$39:$A$782,$A64,СВЦЭМ!$B$39:$B$782,T$47)+'СЕТ СН'!$G$12+СВЦЭМ!$D$10+'СЕТ СН'!$G$5-'СЕТ СН'!$G$20</f>
        <v>4077.8902254200002</v>
      </c>
      <c r="U64" s="36">
        <f>SUMIFS(СВЦЭМ!$C$39:$C$782,СВЦЭМ!$A$39:$A$782,$A64,СВЦЭМ!$B$39:$B$782,U$47)+'СЕТ СН'!$G$12+СВЦЭМ!$D$10+'СЕТ СН'!$G$5-'СЕТ СН'!$G$20</f>
        <v>4064.09880355</v>
      </c>
      <c r="V64" s="36">
        <f>SUMIFS(СВЦЭМ!$C$39:$C$782,СВЦЭМ!$A$39:$A$782,$A64,СВЦЭМ!$B$39:$B$782,V$47)+'СЕТ СН'!$G$12+СВЦЭМ!$D$10+'СЕТ СН'!$G$5-'СЕТ СН'!$G$20</f>
        <v>4091.78216931</v>
      </c>
      <c r="W64" s="36">
        <f>SUMIFS(СВЦЭМ!$C$39:$C$782,СВЦЭМ!$A$39:$A$782,$A64,СВЦЭМ!$B$39:$B$782,W$47)+'СЕТ СН'!$G$12+СВЦЭМ!$D$10+'СЕТ СН'!$G$5-'СЕТ СН'!$G$20</f>
        <v>4132.6449165499998</v>
      </c>
      <c r="X64" s="36">
        <f>SUMIFS(СВЦЭМ!$C$39:$C$782,СВЦЭМ!$A$39:$A$782,$A64,СВЦЭМ!$B$39:$B$782,X$47)+'СЕТ СН'!$G$12+СВЦЭМ!$D$10+'СЕТ СН'!$G$5-'СЕТ СН'!$G$20</f>
        <v>4119.6148333900001</v>
      </c>
      <c r="Y64" s="36">
        <f>SUMIFS(СВЦЭМ!$C$39:$C$782,СВЦЭМ!$A$39:$A$782,$A64,СВЦЭМ!$B$39:$B$782,Y$47)+'СЕТ СН'!$G$12+СВЦЭМ!$D$10+'СЕТ СН'!$G$5-'СЕТ СН'!$G$20</f>
        <v>4165.6436704799999</v>
      </c>
    </row>
    <row r="65" spans="1:27" ht="15.75" x14ac:dyDescent="0.2">
      <c r="A65" s="35">
        <f t="shared" si="1"/>
        <v>44669</v>
      </c>
      <c r="B65" s="36">
        <f>SUMIFS(СВЦЭМ!$C$39:$C$782,СВЦЭМ!$A$39:$A$782,$A65,СВЦЭМ!$B$39:$B$782,B$47)+'СЕТ СН'!$G$12+СВЦЭМ!$D$10+'СЕТ СН'!$G$5-'СЕТ СН'!$G$20</f>
        <v>4138.69268827</v>
      </c>
      <c r="C65" s="36">
        <f>SUMIFS(СВЦЭМ!$C$39:$C$782,СВЦЭМ!$A$39:$A$782,$A65,СВЦЭМ!$B$39:$B$782,C$47)+'СЕТ СН'!$G$12+СВЦЭМ!$D$10+'СЕТ СН'!$G$5-'СЕТ СН'!$G$20</f>
        <v>4173.9260539799998</v>
      </c>
      <c r="D65" s="36">
        <f>SUMIFS(СВЦЭМ!$C$39:$C$782,СВЦЭМ!$A$39:$A$782,$A65,СВЦЭМ!$B$39:$B$782,D$47)+'СЕТ СН'!$G$12+СВЦЭМ!$D$10+'СЕТ СН'!$G$5-'СЕТ СН'!$G$20</f>
        <v>4233.4487011399997</v>
      </c>
      <c r="E65" s="36">
        <f>SUMIFS(СВЦЭМ!$C$39:$C$782,СВЦЭМ!$A$39:$A$782,$A65,СВЦЭМ!$B$39:$B$782,E$47)+'СЕТ СН'!$G$12+СВЦЭМ!$D$10+'СЕТ СН'!$G$5-'СЕТ СН'!$G$20</f>
        <v>4250.8702353500003</v>
      </c>
      <c r="F65" s="36">
        <f>SUMIFS(СВЦЭМ!$C$39:$C$782,СВЦЭМ!$A$39:$A$782,$A65,СВЦЭМ!$B$39:$B$782,F$47)+'СЕТ СН'!$G$12+СВЦЭМ!$D$10+'СЕТ СН'!$G$5-'СЕТ СН'!$G$20</f>
        <v>4267.6291913200002</v>
      </c>
      <c r="G65" s="36">
        <f>SUMIFS(СВЦЭМ!$C$39:$C$782,СВЦЭМ!$A$39:$A$782,$A65,СВЦЭМ!$B$39:$B$782,G$47)+'СЕТ СН'!$G$12+СВЦЭМ!$D$10+'СЕТ СН'!$G$5-'СЕТ СН'!$G$20</f>
        <v>4289.8553176300002</v>
      </c>
      <c r="H65" s="36">
        <f>SUMIFS(СВЦЭМ!$C$39:$C$782,СВЦЭМ!$A$39:$A$782,$A65,СВЦЭМ!$B$39:$B$782,H$47)+'СЕТ СН'!$G$12+СВЦЭМ!$D$10+'СЕТ СН'!$G$5-'СЕТ СН'!$G$20</f>
        <v>4225.1156698200002</v>
      </c>
      <c r="I65" s="36">
        <f>SUMIFS(СВЦЭМ!$C$39:$C$782,СВЦЭМ!$A$39:$A$782,$A65,СВЦЭМ!$B$39:$B$782,I$47)+'СЕТ СН'!$G$12+СВЦЭМ!$D$10+'СЕТ СН'!$G$5-'СЕТ СН'!$G$20</f>
        <v>4164.4962541900004</v>
      </c>
      <c r="J65" s="36">
        <f>SUMIFS(СВЦЭМ!$C$39:$C$782,СВЦЭМ!$A$39:$A$782,$A65,СВЦЭМ!$B$39:$B$782,J$47)+'СЕТ СН'!$G$12+СВЦЭМ!$D$10+'СЕТ СН'!$G$5-'СЕТ СН'!$G$20</f>
        <v>4131.78062228</v>
      </c>
      <c r="K65" s="36">
        <f>SUMIFS(СВЦЭМ!$C$39:$C$782,СВЦЭМ!$A$39:$A$782,$A65,СВЦЭМ!$B$39:$B$782,K$47)+'СЕТ СН'!$G$12+СВЦЭМ!$D$10+'СЕТ СН'!$G$5-'СЕТ СН'!$G$20</f>
        <v>4115.9329298100001</v>
      </c>
      <c r="L65" s="36">
        <f>SUMIFS(СВЦЭМ!$C$39:$C$782,СВЦЭМ!$A$39:$A$782,$A65,СВЦЭМ!$B$39:$B$782,L$47)+'СЕТ СН'!$G$12+СВЦЭМ!$D$10+'СЕТ СН'!$G$5-'СЕТ СН'!$G$20</f>
        <v>4112.1970112700001</v>
      </c>
      <c r="M65" s="36">
        <f>SUMIFS(СВЦЭМ!$C$39:$C$782,СВЦЭМ!$A$39:$A$782,$A65,СВЦЭМ!$B$39:$B$782,M$47)+'СЕТ СН'!$G$12+СВЦЭМ!$D$10+'СЕТ СН'!$G$5-'СЕТ СН'!$G$20</f>
        <v>4129.8980030700004</v>
      </c>
      <c r="N65" s="36">
        <f>SUMIFS(СВЦЭМ!$C$39:$C$782,СВЦЭМ!$A$39:$A$782,$A65,СВЦЭМ!$B$39:$B$782,N$47)+'СЕТ СН'!$G$12+СВЦЭМ!$D$10+'СЕТ СН'!$G$5-'СЕТ СН'!$G$20</f>
        <v>4164.6222495299999</v>
      </c>
      <c r="O65" s="36">
        <f>SUMIFS(СВЦЭМ!$C$39:$C$782,СВЦЭМ!$A$39:$A$782,$A65,СВЦЭМ!$B$39:$B$782,O$47)+'СЕТ СН'!$G$12+СВЦЭМ!$D$10+'СЕТ СН'!$G$5-'СЕТ СН'!$G$20</f>
        <v>4190.9031447300003</v>
      </c>
      <c r="P65" s="36">
        <f>SUMIFS(СВЦЭМ!$C$39:$C$782,СВЦЭМ!$A$39:$A$782,$A65,СВЦЭМ!$B$39:$B$782,P$47)+'СЕТ СН'!$G$12+СВЦЭМ!$D$10+'СЕТ СН'!$G$5-'СЕТ СН'!$G$20</f>
        <v>4218.9191914100002</v>
      </c>
      <c r="Q65" s="36">
        <f>SUMIFS(СВЦЭМ!$C$39:$C$782,СВЦЭМ!$A$39:$A$782,$A65,СВЦЭМ!$B$39:$B$782,Q$47)+'СЕТ СН'!$G$12+СВЦЭМ!$D$10+'СЕТ СН'!$G$5-'СЕТ СН'!$G$20</f>
        <v>4221.5678412999996</v>
      </c>
      <c r="R65" s="36">
        <f>SUMIFS(СВЦЭМ!$C$39:$C$782,СВЦЭМ!$A$39:$A$782,$A65,СВЦЭМ!$B$39:$B$782,R$47)+'СЕТ СН'!$G$12+СВЦЭМ!$D$10+'СЕТ СН'!$G$5-'СЕТ СН'!$G$20</f>
        <v>4210.3619335900003</v>
      </c>
      <c r="S65" s="36">
        <f>SUMIFS(СВЦЭМ!$C$39:$C$782,СВЦЭМ!$A$39:$A$782,$A65,СВЦЭМ!$B$39:$B$782,S$47)+'СЕТ СН'!$G$12+СВЦЭМ!$D$10+'СЕТ СН'!$G$5-'СЕТ СН'!$G$20</f>
        <v>4143.4196037299998</v>
      </c>
      <c r="T65" s="36">
        <f>SUMIFS(СВЦЭМ!$C$39:$C$782,СВЦЭМ!$A$39:$A$782,$A65,СВЦЭМ!$B$39:$B$782,T$47)+'СЕТ СН'!$G$12+СВЦЭМ!$D$10+'СЕТ СН'!$G$5-'СЕТ СН'!$G$20</f>
        <v>4102.4741435199994</v>
      </c>
      <c r="U65" s="36">
        <f>SUMIFS(СВЦЭМ!$C$39:$C$782,СВЦЭМ!$A$39:$A$782,$A65,СВЦЭМ!$B$39:$B$782,U$47)+'СЕТ СН'!$G$12+СВЦЭМ!$D$10+'СЕТ СН'!$G$5-'СЕТ СН'!$G$20</f>
        <v>4104.7767722199997</v>
      </c>
      <c r="V65" s="36">
        <f>SUMIFS(СВЦЭМ!$C$39:$C$782,СВЦЭМ!$A$39:$A$782,$A65,СВЦЭМ!$B$39:$B$782,V$47)+'СЕТ СН'!$G$12+СВЦЭМ!$D$10+'СЕТ СН'!$G$5-'СЕТ СН'!$G$20</f>
        <v>4093.6685341399998</v>
      </c>
      <c r="W65" s="36">
        <f>SUMIFS(СВЦЭМ!$C$39:$C$782,СВЦЭМ!$A$39:$A$782,$A65,СВЦЭМ!$B$39:$B$782,W$47)+'СЕТ СН'!$G$12+СВЦЭМ!$D$10+'СЕТ СН'!$G$5-'СЕТ СН'!$G$20</f>
        <v>4129.23244565</v>
      </c>
      <c r="X65" s="36">
        <f>SUMIFS(СВЦЭМ!$C$39:$C$782,СВЦЭМ!$A$39:$A$782,$A65,СВЦЭМ!$B$39:$B$782,X$47)+'СЕТ СН'!$G$12+СВЦЭМ!$D$10+'СЕТ СН'!$G$5-'СЕТ СН'!$G$20</f>
        <v>4160.9954584099996</v>
      </c>
      <c r="Y65" s="36">
        <f>SUMIFS(СВЦЭМ!$C$39:$C$782,СВЦЭМ!$A$39:$A$782,$A65,СВЦЭМ!$B$39:$B$782,Y$47)+'СЕТ СН'!$G$12+СВЦЭМ!$D$10+'СЕТ СН'!$G$5-'СЕТ СН'!$G$20</f>
        <v>4163.86972461</v>
      </c>
    </row>
    <row r="66" spans="1:27" ht="15.75" x14ac:dyDescent="0.2">
      <c r="A66" s="35">
        <f t="shared" si="1"/>
        <v>44670</v>
      </c>
      <c r="B66" s="36">
        <f>SUMIFS(СВЦЭМ!$C$39:$C$782,СВЦЭМ!$A$39:$A$782,$A66,СВЦЭМ!$B$39:$B$782,B$47)+'СЕТ СН'!$G$12+СВЦЭМ!$D$10+'СЕТ СН'!$G$5-'СЕТ СН'!$G$20</f>
        <v>3985.71705862</v>
      </c>
      <c r="C66" s="36">
        <f>SUMIFS(СВЦЭМ!$C$39:$C$782,СВЦЭМ!$A$39:$A$782,$A66,СВЦЭМ!$B$39:$B$782,C$47)+'СЕТ СН'!$G$12+СВЦЭМ!$D$10+'СЕТ СН'!$G$5-'СЕТ СН'!$G$20</f>
        <v>4022.0013164100001</v>
      </c>
      <c r="D66" s="36">
        <f>SUMIFS(СВЦЭМ!$C$39:$C$782,СВЦЭМ!$A$39:$A$782,$A66,СВЦЭМ!$B$39:$B$782,D$47)+'СЕТ СН'!$G$12+СВЦЭМ!$D$10+'СЕТ СН'!$G$5-'СЕТ СН'!$G$20</f>
        <v>4077.9572050400002</v>
      </c>
      <c r="E66" s="36">
        <f>SUMIFS(СВЦЭМ!$C$39:$C$782,СВЦЭМ!$A$39:$A$782,$A66,СВЦЭМ!$B$39:$B$782,E$47)+'СЕТ СН'!$G$12+СВЦЭМ!$D$10+'СЕТ СН'!$G$5-'СЕТ СН'!$G$20</f>
        <v>4093.0115029600001</v>
      </c>
      <c r="F66" s="36">
        <f>SUMIFS(СВЦЭМ!$C$39:$C$782,СВЦЭМ!$A$39:$A$782,$A66,СВЦЭМ!$B$39:$B$782,F$47)+'СЕТ СН'!$G$12+СВЦЭМ!$D$10+'СЕТ СН'!$G$5-'СЕТ СН'!$G$20</f>
        <v>4099.3435776300003</v>
      </c>
      <c r="G66" s="36">
        <f>SUMIFS(СВЦЭМ!$C$39:$C$782,СВЦЭМ!$A$39:$A$782,$A66,СВЦЭМ!$B$39:$B$782,G$47)+'СЕТ СН'!$G$12+СВЦЭМ!$D$10+'СЕТ СН'!$G$5-'СЕТ СН'!$G$20</f>
        <v>4074.9176268599999</v>
      </c>
      <c r="H66" s="36">
        <f>SUMIFS(СВЦЭМ!$C$39:$C$782,СВЦЭМ!$A$39:$A$782,$A66,СВЦЭМ!$B$39:$B$782,H$47)+'СЕТ СН'!$G$12+СВЦЭМ!$D$10+'СЕТ СН'!$G$5-'СЕТ СН'!$G$20</f>
        <v>4067.6476362799999</v>
      </c>
      <c r="I66" s="36">
        <f>SUMIFS(СВЦЭМ!$C$39:$C$782,СВЦЭМ!$A$39:$A$782,$A66,СВЦЭМ!$B$39:$B$782,I$47)+'СЕТ СН'!$G$12+СВЦЭМ!$D$10+'СЕТ СН'!$G$5-'СЕТ СН'!$G$20</f>
        <v>4026.5398757799999</v>
      </c>
      <c r="J66" s="36">
        <f>SUMIFS(СВЦЭМ!$C$39:$C$782,СВЦЭМ!$A$39:$A$782,$A66,СВЦЭМ!$B$39:$B$782,J$47)+'СЕТ СН'!$G$12+СВЦЭМ!$D$10+'СЕТ СН'!$G$5-'СЕТ СН'!$G$20</f>
        <v>3986.1396791099996</v>
      </c>
      <c r="K66" s="36">
        <f>SUMIFS(СВЦЭМ!$C$39:$C$782,СВЦЭМ!$A$39:$A$782,$A66,СВЦЭМ!$B$39:$B$782,K$47)+'СЕТ СН'!$G$12+СВЦЭМ!$D$10+'СЕТ СН'!$G$5-'СЕТ СН'!$G$20</f>
        <v>3975.9699377400002</v>
      </c>
      <c r="L66" s="36">
        <f>SUMIFS(СВЦЭМ!$C$39:$C$782,СВЦЭМ!$A$39:$A$782,$A66,СВЦЭМ!$B$39:$B$782,L$47)+'СЕТ СН'!$G$12+СВЦЭМ!$D$10+'СЕТ СН'!$G$5-'СЕТ СН'!$G$20</f>
        <v>3964.0068099</v>
      </c>
      <c r="M66" s="36">
        <f>SUMIFS(СВЦЭМ!$C$39:$C$782,СВЦЭМ!$A$39:$A$782,$A66,СВЦЭМ!$B$39:$B$782,M$47)+'СЕТ СН'!$G$12+СВЦЭМ!$D$10+'СЕТ СН'!$G$5-'СЕТ СН'!$G$20</f>
        <v>3984.3049214000002</v>
      </c>
      <c r="N66" s="36">
        <f>SUMIFS(СВЦЭМ!$C$39:$C$782,СВЦЭМ!$A$39:$A$782,$A66,СВЦЭМ!$B$39:$B$782,N$47)+'СЕТ СН'!$G$12+СВЦЭМ!$D$10+'СЕТ СН'!$G$5-'СЕТ СН'!$G$20</f>
        <v>3994.6976216599996</v>
      </c>
      <c r="O66" s="36">
        <f>SUMIFS(СВЦЭМ!$C$39:$C$782,СВЦЭМ!$A$39:$A$782,$A66,СВЦЭМ!$B$39:$B$782,O$47)+'СЕТ СН'!$G$12+СВЦЭМ!$D$10+'СЕТ СН'!$G$5-'СЕТ СН'!$G$20</f>
        <v>4005.7043689800003</v>
      </c>
      <c r="P66" s="36">
        <f>SUMIFS(СВЦЭМ!$C$39:$C$782,СВЦЭМ!$A$39:$A$782,$A66,СВЦЭМ!$B$39:$B$782,P$47)+'СЕТ СН'!$G$12+СВЦЭМ!$D$10+'СЕТ СН'!$G$5-'СЕТ СН'!$G$20</f>
        <v>4024.6955811999997</v>
      </c>
      <c r="Q66" s="36">
        <f>SUMIFS(СВЦЭМ!$C$39:$C$782,СВЦЭМ!$A$39:$A$782,$A66,СВЦЭМ!$B$39:$B$782,Q$47)+'СЕТ СН'!$G$12+СВЦЭМ!$D$10+'СЕТ СН'!$G$5-'СЕТ СН'!$G$20</f>
        <v>4034.7348156600001</v>
      </c>
      <c r="R66" s="36">
        <f>SUMIFS(СВЦЭМ!$C$39:$C$782,СВЦЭМ!$A$39:$A$782,$A66,СВЦЭМ!$B$39:$B$782,R$47)+'СЕТ СН'!$G$12+СВЦЭМ!$D$10+'СЕТ СН'!$G$5-'СЕТ СН'!$G$20</f>
        <v>4051.7106492100002</v>
      </c>
      <c r="S66" s="36">
        <f>SUMIFS(СВЦЭМ!$C$39:$C$782,СВЦЭМ!$A$39:$A$782,$A66,СВЦЭМ!$B$39:$B$782,S$47)+'СЕТ СН'!$G$12+СВЦЭМ!$D$10+'СЕТ СН'!$G$5-'СЕТ СН'!$G$20</f>
        <v>4040.9059155200002</v>
      </c>
      <c r="T66" s="36">
        <f>SUMIFS(СВЦЭМ!$C$39:$C$782,СВЦЭМ!$A$39:$A$782,$A66,СВЦЭМ!$B$39:$B$782,T$47)+'СЕТ СН'!$G$12+СВЦЭМ!$D$10+'СЕТ СН'!$G$5-'СЕТ СН'!$G$20</f>
        <v>4021.9792013899996</v>
      </c>
      <c r="U66" s="36">
        <f>SUMIFS(СВЦЭМ!$C$39:$C$782,СВЦЭМ!$A$39:$A$782,$A66,СВЦЭМ!$B$39:$B$782,U$47)+'СЕТ СН'!$G$12+СВЦЭМ!$D$10+'СЕТ СН'!$G$5-'СЕТ СН'!$G$20</f>
        <v>3982.7362274799998</v>
      </c>
      <c r="V66" s="36">
        <f>SUMIFS(СВЦЭМ!$C$39:$C$782,СВЦЭМ!$A$39:$A$782,$A66,СВЦЭМ!$B$39:$B$782,V$47)+'СЕТ СН'!$G$12+СВЦЭМ!$D$10+'СЕТ СН'!$G$5-'СЕТ СН'!$G$20</f>
        <v>3963.9799097099999</v>
      </c>
      <c r="W66" s="36">
        <f>SUMIFS(СВЦЭМ!$C$39:$C$782,СВЦЭМ!$A$39:$A$782,$A66,СВЦЭМ!$B$39:$B$782,W$47)+'СЕТ СН'!$G$12+СВЦЭМ!$D$10+'СЕТ СН'!$G$5-'СЕТ СН'!$G$20</f>
        <v>3958.1019351</v>
      </c>
      <c r="X66" s="36">
        <f>SUMIFS(СВЦЭМ!$C$39:$C$782,СВЦЭМ!$A$39:$A$782,$A66,СВЦЭМ!$B$39:$B$782,X$47)+'СЕТ СН'!$G$12+СВЦЭМ!$D$10+'СЕТ СН'!$G$5-'СЕТ СН'!$G$20</f>
        <v>3988.9286454499997</v>
      </c>
      <c r="Y66" s="36">
        <f>SUMIFS(СВЦЭМ!$C$39:$C$782,СВЦЭМ!$A$39:$A$782,$A66,СВЦЭМ!$B$39:$B$782,Y$47)+'СЕТ СН'!$G$12+СВЦЭМ!$D$10+'СЕТ СН'!$G$5-'СЕТ СН'!$G$20</f>
        <v>4011.0740130100003</v>
      </c>
    </row>
    <row r="67" spans="1:27" ht="15.75" x14ac:dyDescent="0.2">
      <c r="A67" s="35">
        <f t="shared" si="1"/>
        <v>44671</v>
      </c>
      <c r="B67" s="36">
        <f>SUMIFS(СВЦЭМ!$C$39:$C$782,СВЦЭМ!$A$39:$A$782,$A67,СВЦЭМ!$B$39:$B$782,B$47)+'СЕТ СН'!$G$12+СВЦЭМ!$D$10+'СЕТ СН'!$G$5-'СЕТ СН'!$G$20</f>
        <v>3910.6721651799999</v>
      </c>
      <c r="C67" s="36">
        <f>SUMIFS(СВЦЭМ!$C$39:$C$782,СВЦЭМ!$A$39:$A$782,$A67,СВЦЭМ!$B$39:$B$782,C$47)+'СЕТ СН'!$G$12+СВЦЭМ!$D$10+'СЕТ СН'!$G$5-'СЕТ СН'!$G$20</f>
        <v>3962.5695892799999</v>
      </c>
      <c r="D67" s="36">
        <f>SUMIFS(СВЦЭМ!$C$39:$C$782,СВЦЭМ!$A$39:$A$782,$A67,СВЦЭМ!$B$39:$B$782,D$47)+'СЕТ СН'!$G$12+СВЦЭМ!$D$10+'СЕТ СН'!$G$5-'СЕТ СН'!$G$20</f>
        <v>3987.1213270899998</v>
      </c>
      <c r="E67" s="36">
        <f>SUMIFS(СВЦЭМ!$C$39:$C$782,СВЦЭМ!$A$39:$A$782,$A67,СВЦЭМ!$B$39:$B$782,E$47)+'СЕТ СН'!$G$12+СВЦЭМ!$D$10+'СЕТ СН'!$G$5-'СЕТ СН'!$G$20</f>
        <v>4001.0936882799997</v>
      </c>
      <c r="F67" s="36">
        <f>SUMIFS(СВЦЭМ!$C$39:$C$782,СВЦЭМ!$A$39:$A$782,$A67,СВЦЭМ!$B$39:$B$782,F$47)+'СЕТ СН'!$G$12+СВЦЭМ!$D$10+'СЕТ СН'!$G$5-'СЕТ СН'!$G$20</f>
        <v>4003.2255386299998</v>
      </c>
      <c r="G67" s="36">
        <f>SUMIFS(СВЦЭМ!$C$39:$C$782,СВЦЭМ!$A$39:$A$782,$A67,СВЦЭМ!$B$39:$B$782,G$47)+'СЕТ СН'!$G$12+СВЦЭМ!$D$10+'СЕТ СН'!$G$5-'СЕТ СН'!$G$20</f>
        <v>3980.3745728599997</v>
      </c>
      <c r="H67" s="36">
        <f>SUMIFS(СВЦЭМ!$C$39:$C$782,СВЦЭМ!$A$39:$A$782,$A67,СВЦЭМ!$B$39:$B$782,H$47)+'СЕТ СН'!$G$12+СВЦЭМ!$D$10+'СЕТ СН'!$G$5-'СЕТ СН'!$G$20</f>
        <v>3927.95550297</v>
      </c>
      <c r="I67" s="36">
        <f>SUMIFS(СВЦЭМ!$C$39:$C$782,СВЦЭМ!$A$39:$A$782,$A67,СВЦЭМ!$B$39:$B$782,I$47)+'СЕТ СН'!$G$12+СВЦЭМ!$D$10+'СЕТ СН'!$G$5-'СЕТ СН'!$G$20</f>
        <v>3937.2978965299999</v>
      </c>
      <c r="J67" s="36">
        <f>SUMIFS(СВЦЭМ!$C$39:$C$782,СВЦЭМ!$A$39:$A$782,$A67,СВЦЭМ!$B$39:$B$782,J$47)+'СЕТ СН'!$G$12+СВЦЭМ!$D$10+'СЕТ СН'!$G$5-'СЕТ СН'!$G$20</f>
        <v>3945.54472459</v>
      </c>
      <c r="K67" s="36">
        <f>SUMIFS(СВЦЭМ!$C$39:$C$782,СВЦЭМ!$A$39:$A$782,$A67,СВЦЭМ!$B$39:$B$782,K$47)+'СЕТ СН'!$G$12+СВЦЭМ!$D$10+'СЕТ СН'!$G$5-'СЕТ СН'!$G$20</f>
        <v>3938.5810959399996</v>
      </c>
      <c r="L67" s="36">
        <f>SUMIFS(СВЦЭМ!$C$39:$C$782,СВЦЭМ!$A$39:$A$782,$A67,СВЦЭМ!$B$39:$B$782,L$47)+'СЕТ СН'!$G$12+СВЦЭМ!$D$10+'СЕТ СН'!$G$5-'СЕТ СН'!$G$20</f>
        <v>3890.6749617199998</v>
      </c>
      <c r="M67" s="36">
        <f>SUMIFS(СВЦЭМ!$C$39:$C$782,СВЦЭМ!$A$39:$A$782,$A67,СВЦЭМ!$B$39:$B$782,M$47)+'СЕТ СН'!$G$12+СВЦЭМ!$D$10+'СЕТ СН'!$G$5-'СЕТ СН'!$G$20</f>
        <v>3894.8734773400001</v>
      </c>
      <c r="N67" s="36">
        <f>SUMIFS(СВЦЭМ!$C$39:$C$782,СВЦЭМ!$A$39:$A$782,$A67,СВЦЭМ!$B$39:$B$782,N$47)+'СЕТ СН'!$G$12+СВЦЭМ!$D$10+'СЕТ СН'!$G$5-'СЕТ СН'!$G$20</f>
        <v>3890.7645759500001</v>
      </c>
      <c r="O67" s="36">
        <f>SUMIFS(СВЦЭМ!$C$39:$C$782,СВЦЭМ!$A$39:$A$782,$A67,СВЦЭМ!$B$39:$B$782,O$47)+'СЕТ СН'!$G$12+СВЦЭМ!$D$10+'СЕТ СН'!$G$5-'СЕТ СН'!$G$20</f>
        <v>3879.6226728499996</v>
      </c>
      <c r="P67" s="36">
        <f>SUMIFS(СВЦЭМ!$C$39:$C$782,СВЦЭМ!$A$39:$A$782,$A67,СВЦЭМ!$B$39:$B$782,P$47)+'СЕТ СН'!$G$12+СВЦЭМ!$D$10+'СЕТ СН'!$G$5-'СЕТ СН'!$G$20</f>
        <v>3882.6782639799999</v>
      </c>
      <c r="Q67" s="36">
        <f>SUMIFS(СВЦЭМ!$C$39:$C$782,СВЦЭМ!$A$39:$A$782,$A67,СВЦЭМ!$B$39:$B$782,Q$47)+'СЕТ СН'!$G$12+СВЦЭМ!$D$10+'СЕТ СН'!$G$5-'СЕТ СН'!$G$20</f>
        <v>4003.86943892</v>
      </c>
      <c r="R67" s="36">
        <f>SUMIFS(СВЦЭМ!$C$39:$C$782,СВЦЭМ!$A$39:$A$782,$A67,СВЦЭМ!$B$39:$B$782,R$47)+'СЕТ СН'!$G$12+СВЦЭМ!$D$10+'СЕТ СН'!$G$5-'СЕТ СН'!$G$20</f>
        <v>3911.0406713100001</v>
      </c>
      <c r="S67" s="36">
        <f>SUMIFS(СВЦЭМ!$C$39:$C$782,СВЦЭМ!$A$39:$A$782,$A67,СВЦЭМ!$B$39:$B$782,S$47)+'СЕТ СН'!$G$12+СВЦЭМ!$D$10+'СЕТ СН'!$G$5-'СЕТ СН'!$G$20</f>
        <v>3918.92643813</v>
      </c>
      <c r="T67" s="36">
        <f>SUMIFS(СВЦЭМ!$C$39:$C$782,СВЦЭМ!$A$39:$A$782,$A67,СВЦЭМ!$B$39:$B$782,T$47)+'СЕТ СН'!$G$12+СВЦЭМ!$D$10+'СЕТ СН'!$G$5-'СЕТ СН'!$G$20</f>
        <v>3925.6914028399997</v>
      </c>
      <c r="U67" s="36">
        <f>SUMIFS(СВЦЭМ!$C$39:$C$782,СВЦЭМ!$A$39:$A$782,$A67,СВЦЭМ!$B$39:$B$782,U$47)+'СЕТ СН'!$G$12+СВЦЭМ!$D$10+'СЕТ СН'!$G$5-'СЕТ СН'!$G$20</f>
        <v>3936.5029219099997</v>
      </c>
      <c r="V67" s="36">
        <f>SUMIFS(СВЦЭМ!$C$39:$C$782,СВЦЭМ!$A$39:$A$782,$A67,СВЦЭМ!$B$39:$B$782,V$47)+'СЕТ СН'!$G$12+СВЦЭМ!$D$10+'СЕТ СН'!$G$5-'СЕТ СН'!$G$20</f>
        <v>3953.7623587099997</v>
      </c>
      <c r="W67" s="36">
        <f>SUMIFS(СВЦЭМ!$C$39:$C$782,СВЦЭМ!$A$39:$A$782,$A67,СВЦЭМ!$B$39:$B$782,W$47)+'СЕТ СН'!$G$12+СВЦЭМ!$D$10+'СЕТ СН'!$G$5-'СЕТ СН'!$G$20</f>
        <v>3947.0357557899997</v>
      </c>
      <c r="X67" s="36">
        <f>SUMIFS(СВЦЭМ!$C$39:$C$782,СВЦЭМ!$A$39:$A$782,$A67,СВЦЭМ!$B$39:$B$782,X$47)+'СЕТ СН'!$G$12+СВЦЭМ!$D$10+'СЕТ СН'!$G$5-'СЕТ СН'!$G$20</f>
        <v>3916.5200409499998</v>
      </c>
      <c r="Y67" s="36">
        <f>SUMIFS(СВЦЭМ!$C$39:$C$782,СВЦЭМ!$A$39:$A$782,$A67,СВЦЭМ!$B$39:$B$782,Y$47)+'СЕТ СН'!$G$12+СВЦЭМ!$D$10+'СЕТ СН'!$G$5-'СЕТ СН'!$G$20</f>
        <v>3908.2848972000002</v>
      </c>
    </row>
    <row r="68" spans="1:27" ht="15.75" x14ac:dyDescent="0.2">
      <c r="A68" s="35">
        <f t="shared" si="1"/>
        <v>44672</v>
      </c>
      <c r="B68" s="36">
        <f>SUMIFS(СВЦЭМ!$C$39:$C$782,СВЦЭМ!$A$39:$A$782,$A68,СВЦЭМ!$B$39:$B$782,B$47)+'СЕТ СН'!$G$12+СВЦЭМ!$D$10+'СЕТ СН'!$G$5-'СЕТ СН'!$G$20</f>
        <v>4094.9106672600001</v>
      </c>
      <c r="C68" s="36">
        <f>SUMIFS(СВЦЭМ!$C$39:$C$782,СВЦЭМ!$A$39:$A$782,$A68,СВЦЭМ!$B$39:$B$782,C$47)+'СЕТ СН'!$G$12+СВЦЭМ!$D$10+'СЕТ СН'!$G$5-'СЕТ СН'!$G$20</f>
        <v>4049.44777617</v>
      </c>
      <c r="D68" s="36">
        <f>SUMIFS(СВЦЭМ!$C$39:$C$782,СВЦЭМ!$A$39:$A$782,$A68,СВЦЭМ!$B$39:$B$782,D$47)+'СЕТ СН'!$G$12+СВЦЭМ!$D$10+'СЕТ СН'!$G$5-'СЕТ СН'!$G$20</f>
        <v>4059.6685489399997</v>
      </c>
      <c r="E68" s="36">
        <f>SUMIFS(СВЦЭМ!$C$39:$C$782,СВЦЭМ!$A$39:$A$782,$A68,СВЦЭМ!$B$39:$B$782,E$47)+'СЕТ СН'!$G$12+СВЦЭМ!$D$10+'СЕТ СН'!$G$5-'СЕТ СН'!$G$20</f>
        <v>4066.9472062</v>
      </c>
      <c r="F68" s="36">
        <f>SUMIFS(СВЦЭМ!$C$39:$C$782,СВЦЭМ!$A$39:$A$782,$A68,СВЦЭМ!$B$39:$B$782,F$47)+'СЕТ СН'!$G$12+СВЦЭМ!$D$10+'СЕТ СН'!$G$5-'СЕТ СН'!$G$20</f>
        <v>4044.7808132599998</v>
      </c>
      <c r="G68" s="36">
        <f>SUMIFS(СВЦЭМ!$C$39:$C$782,СВЦЭМ!$A$39:$A$782,$A68,СВЦЭМ!$B$39:$B$782,G$47)+'СЕТ СН'!$G$12+СВЦЭМ!$D$10+'СЕТ СН'!$G$5-'СЕТ СН'!$G$20</f>
        <v>4020.9750486900002</v>
      </c>
      <c r="H68" s="36">
        <f>SUMIFS(СВЦЭМ!$C$39:$C$782,СВЦЭМ!$A$39:$A$782,$A68,СВЦЭМ!$B$39:$B$782,H$47)+'СЕТ СН'!$G$12+СВЦЭМ!$D$10+'СЕТ СН'!$G$5-'СЕТ СН'!$G$20</f>
        <v>3969.5445909299997</v>
      </c>
      <c r="I68" s="36">
        <f>SUMIFS(СВЦЭМ!$C$39:$C$782,СВЦЭМ!$A$39:$A$782,$A68,СВЦЭМ!$B$39:$B$782,I$47)+'СЕТ СН'!$G$12+СВЦЭМ!$D$10+'СЕТ СН'!$G$5-'СЕТ СН'!$G$20</f>
        <v>3968.8079053800002</v>
      </c>
      <c r="J68" s="36">
        <f>SUMIFS(СВЦЭМ!$C$39:$C$782,СВЦЭМ!$A$39:$A$782,$A68,СВЦЭМ!$B$39:$B$782,J$47)+'СЕТ СН'!$G$12+СВЦЭМ!$D$10+'СЕТ СН'!$G$5-'СЕТ СН'!$G$20</f>
        <v>3969.94520405</v>
      </c>
      <c r="K68" s="36">
        <f>SUMIFS(СВЦЭМ!$C$39:$C$782,СВЦЭМ!$A$39:$A$782,$A68,СВЦЭМ!$B$39:$B$782,K$47)+'СЕТ СН'!$G$12+СВЦЭМ!$D$10+'СЕТ СН'!$G$5-'СЕТ СН'!$G$20</f>
        <v>3941.81194306</v>
      </c>
      <c r="L68" s="36">
        <f>SUMIFS(СВЦЭМ!$C$39:$C$782,СВЦЭМ!$A$39:$A$782,$A68,СВЦЭМ!$B$39:$B$782,L$47)+'СЕТ СН'!$G$12+СВЦЭМ!$D$10+'СЕТ СН'!$G$5-'СЕТ СН'!$G$20</f>
        <v>3942.70757177</v>
      </c>
      <c r="M68" s="36">
        <f>SUMIFS(СВЦЭМ!$C$39:$C$782,СВЦЭМ!$A$39:$A$782,$A68,СВЦЭМ!$B$39:$B$782,M$47)+'СЕТ СН'!$G$12+СВЦЭМ!$D$10+'СЕТ СН'!$G$5-'СЕТ СН'!$G$20</f>
        <v>3955.7409096800002</v>
      </c>
      <c r="N68" s="36">
        <f>SUMIFS(СВЦЭМ!$C$39:$C$782,СВЦЭМ!$A$39:$A$782,$A68,СВЦЭМ!$B$39:$B$782,N$47)+'СЕТ СН'!$G$12+СВЦЭМ!$D$10+'СЕТ СН'!$G$5-'СЕТ СН'!$G$20</f>
        <v>3967.2195680200002</v>
      </c>
      <c r="O68" s="36">
        <f>SUMIFS(СВЦЭМ!$C$39:$C$782,СВЦЭМ!$A$39:$A$782,$A68,СВЦЭМ!$B$39:$B$782,O$47)+'СЕТ СН'!$G$12+СВЦЭМ!$D$10+'СЕТ СН'!$G$5-'СЕТ СН'!$G$20</f>
        <v>3999.2784457899998</v>
      </c>
      <c r="P68" s="36">
        <f>SUMIFS(СВЦЭМ!$C$39:$C$782,СВЦЭМ!$A$39:$A$782,$A68,СВЦЭМ!$B$39:$B$782,P$47)+'СЕТ СН'!$G$12+СВЦЭМ!$D$10+'СЕТ СН'!$G$5-'СЕТ СН'!$G$20</f>
        <v>4013.4987162799998</v>
      </c>
      <c r="Q68" s="36">
        <f>SUMIFS(СВЦЭМ!$C$39:$C$782,СВЦЭМ!$A$39:$A$782,$A68,СВЦЭМ!$B$39:$B$782,Q$47)+'СЕТ СН'!$G$12+СВЦЭМ!$D$10+'СЕТ СН'!$G$5-'СЕТ СН'!$G$20</f>
        <v>4027.8937201999997</v>
      </c>
      <c r="R68" s="36">
        <f>SUMIFS(СВЦЭМ!$C$39:$C$782,СВЦЭМ!$A$39:$A$782,$A68,СВЦЭМ!$B$39:$B$782,R$47)+'СЕТ СН'!$G$12+СВЦЭМ!$D$10+'СЕТ СН'!$G$5-'СЕТ СН'!$G$20</f>
        <v>4028.3594061100002</v>
      </c>
      <c r="S68" s="36">
        <f>SUMIFS(СВЦЭМ!$C$39:$C$782,СВЦЭМ!$A$39:$A$782,$A68,СВЦЭМ!$B$39:$B$782,S$47)+'СЕТ СН'!$G$12+СВЦЭМ!$D$10+'СЕТ СН'!$G$5-'СЕТ СН'!$G$20</f>
        <v>4010.9746773899997</v>
      </c>
      <c r="T68" s="36">
        <f>SUMIFS(СВЦЭМ!$C$39:$C$782,СВЦЭМ!$A$39:$A$782,$A68,СВЦЭМ!$B$39:$B$782,T$47)+'СЕТ СН'!$G$12+СВЦЭМ!$D$10+'СЕТ СН'!$G$5-'СЕТ СН'!$G$20</f>
        <v>3990.8740555499999</v>
      </c>
      <c r="U68" s="36">
        <f>SUMIFS(СВЦЭМ!$C$39:$C$782,СВЦЭМ!$A$39:$A$782,$A68,СВЦЭМ!$B$39:$B$782,U$47)+'СЕТ СН'!$G$12+СВЦЭМ!$D$10+'СЕТ СН'!$G$5-'СЕТ СН'!$G$20</f>
        <v>3958.6101698900002</v>
      </c>
      <c r="V68" s="36">
        <f>SUMIFS(СВЦЭМ!$C$39:$C$782,СВЦЭМ!$A$39:$A$782,$A68,СВЦЭМ!$B$39:$B$782,V$47)+'СЕТ СН'!$G$12+СВЦЭМ!$D$10+'СЕТ СН'!$G$5-'СЕТ СН'!$G$20</f>
        <v>3916.3104727099999</v>
      </c>
      <c r="W68" s="36">
        <f>SUMIFS(СВЦЭМ!$C$39:$C$782,СВЦЭМ!$A$39:$A$782,$A68,СВЦЭМ!$B$39:$B$782,W$47)+'СЕТ СН'!$G$12+СВЦЭМ!$D$10+'СЕТ СН'!$G$5-'СЕТ СН'!$G$20</f>
        <v>3945.2147890400001</v>
      </c>
      <c r="X68" s="36">
        <f>SUMIFS(СВЦЭМ!$C$39:$C$782,СВЦЭМ!$A$39:$A$782,$A68,СВЦЭМ!$B$39:$B$782,X$47)+'СЕТ СН'!$G$12+СВЦЭМ!$D$10+'СЕТ СН'!$G$5-'СЕТ СН'!$G$20</f>
        <v>3970.11812882</v>
      </c>
      <c r="Y68" s="36">
        <f>SUMIFS(СВЦЭМ!$C$39:$C$782,СВЦЭМ!$A$39:$A$782,$A68,СВЦЭМ!$B$39:$B$782,Y$47)+'СЕТ СН'!$G$12+СВЦЭМ!$D$10+'СЕТ СН'!$G$5-'СЕТ СН'!$G$20</f>
        <v>4011.3499651000002</v>
      </c>
    </row>
    <row r="69" spans="1:27" ht="15.75" x14ac:dyDescent="0.2">
      <c r="A69" s="35">
        <f t="shared" si="1"/>
        <v>44673</v>
      </c>
      <c r="B69" s="36">
        <f>SUMIFS(СВЦЭМ!$C$39:$C$782,СВЦЭМ!$A$39:$A$782,$A69,СВЦЭМ!$B$39:$B$782,B$47)+'СЕТ СН'!$G$12+СВЦЭМ!$D$10+'СЕТ СН'!$G$5-'СЕТ СН'!$G$20</f>
        <v>3982.0040803000002</v>
      </c>
      <c r="C69" s="36">
        <f>SUMIFS(СВЦЭМ!$C$39:$C$782,СВЦЭМ!$A$39:$A$782,$A69,СВЦЭМ!$B$39:$B$782,C$47)+'СЕТ СН'!$G$12+СВЦЭМ!$D$10+'СЕТ СН'!$G$5-'СЕТ СН'!$G$20</f>
        <v>4010.59755352</v>
      </c>
      <c r="D69" s="36">
        <f>SUMIFS(СВЦЭМ!$C$39:$C$782,СВЦЭМ!$A$39:$A$782,$A69,СВЦЭМ!$B$39:$B$782,D$47)+'СЕТ СН'!$G$12+СВЦЭМ!$D$10+'СЕТ СН'!$G$5-'СЕТ СН'!$G$20</f>
        <v>4043.7825145500001</v>
      </c>
      <c r="E69" s="36">
        <f>SUMIFS(СВЦЭМ!$C$39:$C$782,СВЦЭМ!$A$39:$A$782,$A69,СВЦЭМ!$B$39:$B$782,E$47)+'СЕТ СН'!$G$12+СВЦЭМ!$D$10+'СЕТ СН'!$G$5-'СЕТ СН'!$G$20</f>
        <v>4059.0130102499998</v>
      </c>
      <c r="F69" s="36">
        <f>SUMIFS(СВЦЭМ!$C$39:$C$782,СВЦЭМ!$A$39:$A$782,$A69,СВЦЭМ!$B$39:$B$782,F$47)+'СЕТ СН'!$G$12+СВЦЭМ!$D$10+'СЕТ СН'!$G$5-'СЕТ СН'!$G$20</f>
        <v>4068.23345152</v>
      </c>
      <c r="G69" s="36">
        <f>SUMIFS(СВЦЭМ!$C$39:$C$782,СВЦЭМ!$A$39:$A$782,$A69,СВЦЭМ!$B$39:$B$782,G$47)+'СЕТ СН'!$G$12+СВЦЭМ!$D$10+'СЕТ СН'!$G$5-'СЕТ СН'!$G$20</f>
        <v>4065.0816141400001</v>
      </c>
      <c r="H69" s="36">
        <f>SUMIFS(СВЦЭМ!$C$39:$C$782,СВЦЭМ!$A$39:$A$782,$A69,СВЦЭМ!$B$39:$B$782,H$47)+'СЕТ СН'!$G$12+СВЦЭМ!$D$10+'СЕТ СН'!$G$5-'СЕТ СН'!$G$20</f>
        <v>4025.9503956399999</v>
      </c>
      <c r="I69" s="36">
        <f>SUMIFS(СВЦЭМ!$C$39:$C$782,СВЦЭМ!$A$39:$A$782,$A69,СВЦЭМ!$B$39:$B$782,I$47)+'СЕТ СН'!$G$12+СВЦЭМ!$D$10+'СЕТ СН'!$G$5-'СЕТ СН'!$G$20</f>
        <v>3977.0640870099996</v>
      </c>
      <c r="J69" s="36">
        <f>SUMIFS(СВЦЭМ!$C$39:$C$782,СВЦЭМ!$A$39:$A$782,$A69,СВЦЭМ!$B$39:$B$782,J$47)+'СЕТ СН'!$G$12+СВЦЭМ!$D$10+'СЕТ СН'!$G$5-'СЕТ СН'!$G$20</f>
        <v>3943.2246016999998</v>
      </c>
      <c r="K69" s="36">
        <f>SUMIFS(СВЦЭМ!$C$39:$C$782,СВЦЭМ!$A$39:$A$782,$A69,СВЦЭМ!$B$39:$B$782,K$47)+'СЕТ СН'!$G$12+СВЦЭМ!$D$10+'СЕТ СН'!$G$5-'СЕТ СН'!$G$20</f>
        <v>3921.6590632299999</v>
      </c>
      <c r="L69" s="36">
        <f>SUMIFS(СВЦЭМ!$C$39:$C$782,СВЦЭМ!$A$39:$A$782,$A69,СВЦЭМ!$B$39:$B$782,L$47)+'СЕТ СН'!$G$12+СВЦЭМ!$D$10+'СЕТ СН'!$G$5-'СЕТ СН'!$G$20</f>
        <v>3918.9705116799996</v>
      </c>
      <c r="M69" s="36">
        <f>SUMIFS(СВЦЭМ!$C$39:$C$782,СВЦЭМ!$A$39:$A$782,$A69,СВЦЭМ!$B$39:$B$782,M$47)+'СЕТ СН'!$G$12+СВЦЭМ!$D$10+'СЕТ СН'!$G$5-'СЕТ СН'!$G$20</f>
        <v>3932.6749084799999</v>
      </c>
      <c r="N69" s="36">
        <f>SUMIFS(СВЦЭМ!$C$39:$C$782,СВЦЭМ!$A$39:$A$782,$A69,СВЦЭМ!$B$39:$B$782,N$47)+'СЕТ СН'!$G$12+СВЦЭМ!$D$10+'СЕТ СН'!$G$5-'СЕТ СН'!$G$20</f>
        <v>3941.9478476200002</v>
      </c>
      <c r="O69" s="36">
        <f>SUMIFS(СВЦЭМ!$C$39:$C$782,СВЦЭМ!$A$39:$A$782,$A69,СВЦЭМ!$B$39:$B$782,O$47)+'СЕТ СН'!$G$12+СВЦЭМ!$D$10+'СЕТ СН'!$G$5-'СЕТ СН'!$G$20</f>
        <v>3957.7964429200001</v>
      </c>
      <c r="P69" s="36">
        <f>SUMIFS(СВЦЭМ!$C$39:$C$782,СВЦЭМ!$A$39:$A$782,$A69,СВЦЭМ!$B$39:$B$782,P$47)+'СЕТ СН'!$G$12+СВЦЭМ!$D$10+'СЕТ СН'!$G$5-'СЕТ СН'!$G$20</f>
        <v>3957.4103594999997</v>
      </c>
      <c r="Q69" s="36">
        <f>SUMIFS(СВЦЭМ!$C$39:$C$782,СВЦЭМ!$A$39:$A$782,$A69,СВЦЭМ!$B$39:$B$782,Q$47)+'СЕТ СН'!$G$12+СВЦЭМ!$D$10+'СЕТ СН'!$G$5-'СЕТ СН'!$G$20</f>
        <v>3950.8904060200002</v>
      </c>
      <c r="R69" s="36">
        <f>SUMIFS(СВЦЭМ!$C$39:$C$782,СВЦЭМ!$A$39:$A$782,$A69,СВЦЭМ!$B$39:$B$782,R$47)+'СЕТ СН'!$G$12+СВЦЭМ!$D$10+'СЕТ СН'!$G$5-'СЕТ СН'!$G$20</f>
        <v>3970.4846929999999</v>
      </c>
      <c r="S69" s="36">
        <f>SUMIFS(СВЦЭМ!$C$39:$C$782,СВЦЭМ!$A$39:$A$782,$A69,СВЦЭМ!$B$39:$B$782,S$47)+'СЕТ СН'!$G$12+СВЦЭМ!$D$10+'СЕТ СН'!$G$5-'СЕТ СН'!$G$20</f>
        <v>3967.7354095399996</v>
      </c>
      <c r="T69" s="36">
        <f>SUMIFS(СВЦЭМ!$C$39:$C$782,СВЦЭМ!$A$39:$A$782,$A69,СВЦЭМ!$B$39:$B$782,T$47)+'СЕТ СН'!$G$12+СВЦЭМ!$D$10+'СЕТ СН'!$G$5-'СЕТ СН'!$G$20</f>
        <v>3965.7304191599997</v>
      </c>
      <c r="U69" s="36">
        <f>SUMIFS(СВЦЭМ!$C$39:$C$782,СВЦЭМ!$A$39:$A$782,$A69,СВЦЭМ!$B$39:$B$782,U$47)+'СЕТ СН'!$G$12+СВЦЭМ!$D$10+'СЕТ СН'!$G$5-'СЕТ СН'!$G$20</f>
        <v>3944.5683159700002</v>
      </c>
      <c r="V69" s="36">
        <f>SUMIFS(СВЦЭМ!$C$39:$C$782,СВЦЭМ!$A$39:$A$782,$A69,СВЦЭМ!$B$39:$B$782,V$47)+'СЕТ СН'!$G$12+СВЦЭМ!$D$10+'СЕТ СН'!$G$5-'СЕТ СН'!$G$20</f>
        <v>3934.9639940500001</v>
      </c>
      <c r="W69" s="36">
        <f>SUMIFS(СВЦЭМ!$C$39:$C$782,СВЦЭМ!$A$39:$A$782,$A69,СВЦЭМ!$B$39:$B$782,W$47)+'СЕТ СН'!$G$12+СВЦЭМ!$D$10+'СЕТ СН'!$G$5-'СЕТ СН'!$G$20</f>
        <v>3931.1861310899999</v>
      </c>
      <c r="X69" s="36">
        <f>SUMIFS(СВЦЭМ!$C$39:$C$782,СВЦЭМ!$A$39:$A$782,$A69,СВЦЭМ!$B$39:$B$782,X$47)+'СЕТ СН'!$G$12+СВЦЭМ!$D$10+'СЕТ СН'!$G$5-'СЕТ СН'!$G$20</f>
        <v>3941.3032233499998</v>
      </c>
      <c r="Y69" s="36">
        <f>SUMIFS(СВЦЭМ!$C$39:$C$782,СВЦЭМ!$A$39:$A$782,$A69,СВЦЭМ!$B$39:$B$782,Y$47)+'СЕТ СН'!$G$12+СВЦЭМ!$D$10+'СЕТ СН'!$G$5-'СЕТ СН'!$G$20</f>
        <v>3979.3041619400001</v>
      </c>
    </row>
    <row r="70" spans="1:27" ht="15.75" x14ac:dyDescent="0.2">
      <c r="A70" s="35">
        <f t="shared" si="1"/>
        <v>44674</v>
      </c>
      <c r="B70" s="36">
        <f>SUMIFS(СВЦЭМ!$C$39:$C$782,СВЦЭМ!$A$39:$A$782,$A70,СВЦЭМ!$B$39:$B$782,B$47)+'СЕТ СН'!$G$12+СВЦЭМ!$D$10+'СЕТ СН'!$G$5-'СЕТ СН'!$G$20</f>
        <v>3945.25752388</v>
      </c>
      <c r="C70" s="36">
        <f>SUMIFS(СВЦЭМ!$C$39:$C$782,СВЦЭМ!$A$39:$A$782,$A70,СВЦЭМ!$B$39:$B$782,C$47)+'СЕТ СН'!$G$12+СВЦЭМ!$D$10+'СЕТ СН'!$G$5-'СЕТ СН'!$G$20</f>
        <v>3959.99754596</v>
      </c>
      <c r="D70" s="36">
        <f>SUMIFS(СВЦЭМ!$C$39:$C$782,СВЦЭМ!$A$39:$A$782,$A70,СВЦЭМ!$B$39:$B$782,D$47)+'СЕТ СН'!$G$12+СВЦЭМ!$D$10+'СЕТ СН'!$G$5-'СЕТ СН'!$G$20</f>
        <v>3983.9552613400001</v>
      </c>
      <c r="E70" s="36">
        <f>SUMIFS(СВЦЭМ!$C$39:$C$782,СВЦЭМ!$A$39:$A$782,$A70,СВЦЭМ!$B$39:$B$782,E$47)+'СЕТ СН'!$G$12+СВЦЭМ!$D$10+'СЕТ СН'!$G$5-'СЕТ СН'!$G$20</f>
        <v>4002.2197983599999</v>
      </c>
      <c r="F70" s="36">
        <f>SUMIFS(СВЦЭМ!$C$39:$C$782,СВЦЭМ!$A$39:$A$782,$A70,СВЦЭМ!$B$39:$B$782,F$47)+'СЕТ СН'!$G$12+СВЦЭМ!$D$10+'СЕТ СН'!$G$5-'СЕТ СН'!$G$20</f>
        <v>4003.9673668400001</v>
      </c>
      <c r="G70" s="36">
        <f>SUMIFS(СВЦЭМ!$C$39:$C$782,СВЦЭМ!$A$39:$A$782,$A70,СВЦЭМ!$B$39:$B$782,G$47)+'СЕТ СН'!$G$12+СВЦЭМ!$D$10+'СЕТ СН'!$G$5-'СЕТ СН'!$G$20</f>
        <v>4028.0042718</v>
      </c>
      <c r="H70" s="36">
        <f>SUMIFS(СВЦЭМ!$C$39:$C$782,СВЦЭМ!$A$39:$A$782,$A70,СВЦЭМ!$B$39:$B$782,H$47)+'СЕТ СН'!$G$12+СВЦЭМ!$D$10+'СЕТ СН'!$G$5-'СЕТ СН'!$G$20</f>
        <v>4006.8820143100002</v>
      </c>
      <c r="I70" s="36">
        <f>SUMIFS(СВЦЭМ!$C$39:$C$782,СВЦЭМ!$A$39:$A$782,$A70,СВЦЭМ!$B$39:$B$782,I$47)+'СЕТ СН'!$G$12+СВЦЭМ!$D$10+'СЕТ СН'!$G$5-'СЕТ СН'!$G$20</f>
        <v>4014.11803457</v>
      </c>
      <c r="J70" s="36">
        <f>SUMIFS(СВЦЭМ!$C$39:$C$782,СВЦЭМ!$A$39:$A$782,$A70,СВЦЭМ!$B$39:$B$782,J$47)+'СЕТ СН'!$G$12+СВЦЭМ!$D$10+'СЕТ СН'!$G$5-'СЕТ СН'!$G$20</f>
        <v>3968.9090665100002</v>
      </c>
      <c r="K70" s="36">
        <f>SUMIFS(СВЦЭМ!$C$39:$C$782,СВЦЭМ!$A$39:$A$782,$A70,СВЦЭМ!$B$39:$B$782,K$47)+'СЕТ СН'!$G$12+СВЦЭМ!$D$10+'СЕТ СН'!$G$5-'СЕТ СН'!$G$20</f>
        <v>3923.8764874999997</v>
      </c>
      <c r="L70" s="36">
        <f>SUMIFS(СВЦЭМ!$C$39:$C$782,СВЦЭМ!$A$39:$A$782,$A70,СВЦЭМ!$B$39:$B$782,L$47)+'СЕТ СН'!$G$12+СВЦЭМ!$D$10+'СЕТ СН'!$G$5-'СЕТ СН'!$G$20</f>
        <v>3908.5074728299996</v>
      </c>
      <c r="M70" s="36">
        <f>SUMIFS(СВЦЭМ!$C$39:$C$782,СВЦЭМ!$A$39:$A$782,$A70,СВЦЭМ!$B$39:$B$782,M$47)+'СЕТ СН'!$G$12+СВЦЭМ!$D$10+'СЕТ СН'!$G$5-'СЕТ СН'!$G$20</f>
        <v>3901.1024699199997</v>
      </c>
      <c r="N70" s="36">
        <f>SUMIFS(СВЦЭМ!$C$39:$C$782,СВЦЭМ!$A$39:$A$782,$A70,СВЦЭМ!$B$39:$B$782,N$47)+'СЕТ СН'!$G$12+СВЦЭМ!$D$10+'СЕТ СН'!$G$5-'СЕТ СН'!$G$20</f>
        <v>3921.5755715499999</v>
      </c>
      <c r="O70" s="36">
        <f>SUMIFS(СВЦЭМ!$C$39:$C$782,СВЦЭМ!$A$39:$A$782,$A70,СВЦЭМ!$B$39:$B$782,O$47)+'СЕТ СН'!$G$12+СВЦЭМ!$D$10+'СЕТ СН'!$G$5-'СЕТ СН'!$G$20</f>
        <v>3932.6951483000003</v>
      </c>
      <c r="P70" s="36">
        <f>SUMIFS(СВЦЭМ!$C$39:$C$782,СВЦЭМ!$A$39:$A$782,$A70,СВЦЭМ!$B$39:$B$782,P$47)+'СЕТ СН'!$G$12+СВЦЭМ!$D$10+'СЕТ СН'!$G$5-'СЕТ СН'!$G$20</f>
        <v>3948.8690792500001</v>
      </c>
      <c r="Q70" s="36">
        <f>SUMIFS(СВЦЭМ!$C$39:$C$782,СВЦЭМ!$A$39:$A$782,$A70,СВЦЭМ!$B$39:$B$782,Q$47)+'СЕТ СН'!$G$12+СВЦЭМ!$D$10+'СЕТ СН'!$G$5-'СЕТ СН'!$G$20</f>
        <v>3961.2516041700001</v>
      </c>
      <c r="R70" s="36">
        <f>SUMIFS(СВЦЭМ!$C$39:$C$782,СВЦЭМ!$A$39:$A$782,$A70,СВЦЭМ!$B$39:$B$782,R$47)+'СЕТ СН'!$G$12+СВЦЭМ!$D$10+'СЕТ СН'!$G$5-'СЕТ СН'!$G$20</f>
        <v>3964.6924543</v>
      </c>
      <c r="S70" s="36">
        <f>SUMIFS(СВЦЭМ!$C$39:$C$782,СВЦЭМ!$A$39:$A$782,$A70,СВЦЭМ!$B$39:$B$782,S$47)+'СЕТ СН'!$G$12+СВЦЭМ!$D$10+'СЕТ СН'!$G$5-'СЕТ СН'!$G$20</f>
        <v>3959.60974377</v>
      </c>
      <c r="T70" s="36">
        <f>SUMIFS(СВЦЭМ!$C$39:$C$782,СВЦЭМ!$A$39:$A$782,$A70,СВЦЭМ!$B$39:$B$782,T$47)+'СЕТ СН'!$G$12+СВЦЭМ!$D$10+'СЕТ СН'!$G$5-'СЕТ СН'!$G$20</f>
        <v>3941.5460312200003</v>
      </c>
      <c r="U70" s="36">
        <f>SUMIFS(СВЦЭМ!$C$39:$C$782,СВЦЭМ!$A$39:$A$782,$A70,СВЦЭМ!$B$39:$B$782,U$47)+'СЕТ СН'!$G$12+СВЦЭМ!$D$10+'СЕТ СН'!$G$5-'СЕТ СН'!$G$20</f>
        <v>3930.81924067</v>
      </c>
      <c r="V70" s="36">
        <f>SUMIFS(СВЦЭМ!$C$39:$C$782,СВЦЭМ!$A$39:$A$782,$A70,СВЦЭМ!$B$39:$B$782,V$47)+'СЕТ СН'!$G$12+СВЦЭМ!$D$10+'СЕТ СН'!$G$5-'СЕТ СН'!$G$20</f>
        <v>3909.0725974699999</v>
      </c>
      <c r="W70" s="36">
        <f>SUMIFS(СВЦЭМ!$C$39:$C$782,СВЦЭМ!$A$39:$A$782,$A70,СВЦЭМ!$B$39:$B$782,W$47)+'СЕТ СН'!$G$12+СВЦЭМ!$D$10+'СЕТ СН'!$G$5-'СЕТ СН'!$G$20</f>
        <v>3897.9073633999997</v>
      </c>
      <c r="X70" s="36">
        <f>SUMIFS(СВЦЭМ!$C$39:$C$782,СВЦЭМ!$A$39:$A$782,$A70,СВЦЭМ!$B$39:$B$782,X$47)+'СЕТ СН'!$G$12+СВЦЭМ!$D$10+'СЕТ СН'!$G$5-'СЕТ СН'!$G$20</f>
        <v>3927.0806201199998</v>
      </c>
      <c r="Y70" s="36">
        <f>SUMIFS(СВЦЭМ!$C$39:$C$782,СВЦЭМ!$A$39:$A$782,$A70,СВЦЭМ!$B$39:$B$782,Y$47)+'СЕТ СН'!$G$12+СВЦЭМ!$D$10+'СЕТ СН'!$G$5-'СЕТ СН'!$G$20</f>
        <v>3954.49225755</v>
      </c>
    </row>
    <row r="71" spans="1:27" ht="15.75" x14ac:dyDescent="0.2">
      <c r="A71" s="35">
        <f t="shared" si="1"/>
        <v>44675</v>
      </c>
      <c r="B71" s="36">
        <f>SUMIFS(СВЦЭМ!$C$39:$C$782,СВЦЭМ!$A$39:$A$782,$A71,СВЦЭМ!$B$39:$B$782,B$47)+'СЕТ СН'!$G$12+СВЦЭМ!$D$10+'СЕТ СН'!$G$5-'СЕТ СН'!$G$20</f>
        <v>4010.4936523199999</v>
      </c>
      <c r="C71" s="36">
        <f>SUMIFS(СВЦЭМ!$C$39:$C$782,СВЦЭМ!$A$39:$A$782,$A71,СВЦЭМ!$B$39:$B$782,C$47)+'СЕТ СН'!$G$12+СВЦЭМ!$D$10+'СЕТ СН'!$G$5-'СЕТ СН'!$G$20</f>
        <v>4020.2858621400001</v>
      </c>
      <c r="D71" s="36">
        <f>SUMIFS(СВЦЭМ!$C$39:$C$782,СВЦЭМ!$A$39:$A$782,$A71,СВЦЭМ!$B$39:$B$782,D$47)+'СЕТ СН'!$G$12+СВЦЭМ!$D$10+'СЕТ СН'!$G$5-'СЕТ СН'!$G$20</f>
        <v>4043.3382240399997</v>
      </c>
      <c r="E71" s="36">
        <f>SUMIFS(СВЦЭМ!$C$39:$C$782,СВЦЭМ!$A$39:$A$782,$A71,СВЦЭМ!$B$39:$B$782,E$47)+'СЕТ СН'!$G$12+СВЦЭМ!$D$10+'СЕТ СН'!$G$5-'СЕТ СН'!$G$20</f>
        <v>4056.5904873199997</v>
      </c>
      <c r="F71" s="36">
        <f>SUMIFS(СВЦЭМ!$C$39:$C$782,СВЦЭМ!$A$39:$A$782,$A71,СВЦЭМ!$B$39:$B$782,F$47)+'СЕТ СН'!$G$12+СВЦЭМ!$D$10+'СЕТ СН'!$G$5-'СЕТ СН'!$G$20</f>
        <v>4061.51203592</v>
      </c>
      <c r="G71" s="36">
        <f>SUMIFS(СВЦЭМ!$C$39:$C$782,СВЦЭМ!$A$39:$A$782,$A71,СВЦЭМ!$B$39:$B$782,G$47)+'СЕТ СН'!$G$12+СВЦЭМ!$D$10+'СЕТ СН'!$G$5-'СЕТ СН'!$G$20</f>
        <v>4070.3800880899998</v>
      </c>
      <c r="H71" s="36">
        <f>SUMIFS(СВЦЭМ!$C$39:$C$782,СВЦЭМ!$A$39:$A$782,$A71,СВЦЭМ!$B$39:$B$782,H$47)+'СЕТ СН'!$G$12+СВЦЭМ!$D$10+'СЕТ СН'!$G$5-'СЕТ СН'!$G$20</f>
        <v>4094.8266239300001</v>
      </c>
      <c r="I71" s="36">
        <f>SUMIFS(СВЦЭМ!$C$39:$C$782,СВЦЭМ!$A$39:$A$782,$A71,СВЦЭМ!$B$39:$B$782,I$47)+'СЕТ СН'!$G$12+СВЦЭМ!$D$10+'СЕТ СН'!$G$5-'СЕТ СН'!$G$20</f>
        <v>4098.9192839699999</v>
      </c>
      <c r="J71" s="36">
        <f>SUMIFS(СВЦЭМ!$C$39:$C$782,СВЦЭМ!$A$39:$A$782,$A71,СВЦЭМ!$B$39:$B$782,J$47)+'СЕТ СН'!$G$12+СВЦЭМ!$D$10+'СЕТ СН'!$G$5-'СЕТ СН'!$G$20</f>
        <v>4042.9212055500002</v>
      </c>
      <c r="K71" s="36">
        <f>SUMIFS(СВЦЭМ!$C$39:$C$782,СВЦЭМ!$A$39:$A$782,$A71,СВЦЭМ!$B$39:$B$782,K$47)+'СЕТ СН'!$G$12+СВЦЭМ!$D$10+'СЕТ СН'!$G$5-'СЕТ СН'!$G$20</f>
        <v>3996.0701247500001</v>
      </c>
      <c r="L71" s="36">
        <f>SUMIFS(СВЦЭМ!$C$39:$C$782,СВЦЭМ!$A$39:$A$782,$A71,СВЦЭМ!$B$39:$B$782,L$47)+'СЕТ СН'!$G$12+СВЦЭМ!$D$10+'СЕТ СН'!$G$5-'СЕТ СН'!$G$20</f>
        <v>3967.0468120999999</v>
      </c>
      <c r="M71" s="36">
        <f>SUMIFS(СВЦЭМ!$C$39:$C$782,СВЦЭМ!$A$39:$A$782,$A71,СВЦЭМ!$B$39:$B$782,M$47)+'СЕТ СН'!$G$12+СВЦЭМ!$D$10+'СЕТ СН'!$G$5-'СЕТ СН'!$G$20</f>
        <v>3960.6328457</v>
      </c>
      <c r="N71" s="36">
        <f>SUMIFS(СВЦЭМ!$C$39:$C$782,СВЦЭМ!$A$39:$A$782,$A71,СВЦЭМ!$B$39:$B$782,N$47)+'СЕТ СН'!$G$12+СВЦЭМ!$D$10+'СЕТ СН'!$G$5-'СЕТ СН'!$G$20</f>
        <v>3967.8837335099997</v>
      </c>
      <c r="O71" s="36">
        <f>SUMIFS(СВЦЭМ!$C$39:$C$782,СВЦЭМ!$A$39:$A$782,$A71,СВЦЭМ!$B$39:$B$782,O$47)+'СЕТ СН'!$G$12+СВЦЭМ!$D$10+'СЕТ СН'!$G$5-'СЕТ СН'!$G$20</f>
        <v>3976.5623046000001</v>
      </c>
      <c r="P71" s="36">
        <f>SUMIFS(СВЦЭМ!$C$39:$C$782,СВЦЭМ!$A$39:$A$782,$A71,СВЦЭМ!$B$39:$B$782,P$47)+'СЕТ СН'!$G$12+СВЦЭМ!$D$10+'СЕТ СН'!$G$5-'СЕТ СН'!$G$20</f>
        <v>3987.6377159599997</v>
      </c>
      <c r="Q71" s="36">
        <f>SUMIFS(СВЦЭМ!$C$39:$C$782,СВЦЭМ!$A$39:$A$782,$A71,СВЦЭМ!$B$39:$B$782,Q$47)+'СЕТ СН'!$G$12+СВЦЭМ!$D$10+'СЕТ СН'!$G$5-'СЕТ СН'!$G$20</f>
        <v>3992.4173662200001</v>
      </c>
      <c r="R71" s="36">
        <f>SUMIFS(СВЦЭМ!$C$39:$C$782,СВЦЭМ!$A$39:$A$782,$A71,СВЦЭМ!$B$39:$B$782,R$47)+'СЕТ СН'!$G$12+СВЦЭМ!$D$10+'СЕТ СН'!$G$5-'СЕТ СН'!$G$20</f>
        <v>3997.3919224699998</v>
      </c>
      <c r="S71" s="36">
        <f>SUMIFS(СВЦЭМ!$C$39:$C$782,СВЦЭМ!$A$39:$A$782,$A71,СВЦЭМ!$B$39:$B$782,S$47)+'СЕТ СН'!$G$12+СВЦЭМ!$D$10+'СЕТ СН'!$G$5-'СЕТ СН'!$G$20</f>
        <v>3983.6837437300001</v>
      </c>
      <c r="T71" s="36">
        <f>SUMIFS(СВЦЭМ!$C$39:$C$782,СВЦЭМ!$A$39:$A$782,$A71,СВЦЭМ!$B$39:$B$782,T$47)+'СЕТ СН'!$G$12+СВЦЭМ!$D$10+'СЕТ СН'!$G$5-'СЕТ СН'!$G$20</f>
        <v>3959.8596657399999</v>
      </c>
      <c r="U71" s="36">
        <f>SUMIFS(СВЦЭМ!$C$39:$C$782,СВЦЭМ!$A$39:$A$782,$A71,СВЦЭМ!$B$39:$B$782,U$47)+'СЕТ СН'!$G$12+СВЦЭМ!$D$10+'СЕТ СН'!$G$5-'СЕТ СН'!$G$20</f>
        <v>3965.0176321899999</v>
      </c>
      <c r="V71" s="36">
        <f>SUMIFS(СВЦЭМ!$C$39:$C$782,СВЦЭМ!$A$39:$A$782,$A71,СВЦЭМ!$B$39:$B$782,V$47)+'СЕТ СН'!$G$12+СВЦЭМ!$D$10+'СЕТ СН'!$G$5-'СЕТ СН'!$G$20</f>
        <v>3928.7015743100001</v>
      </c>
      <c r="W71" s="36">
        <f>SUMIFS(СВЦЭМ!$C$39:$C$782,СВЦЭМ!$A$39:$A$782,$A71,СВЦЭМ!$B$39:$B$782,W$47)+'СЕТ СН'!$G$12+СВЦЭМ!$D$10+'СЕТ СН'!$G$5-'СЕТ СН'!$G$20</f>
        <v>3933.68500309</v>
      </c>
      <c r="X71" s="36">
        <f>SUMIFS(СВЦЭМ!$C$39:$C$782,СВЦЭМ!$A$39:$A$782,$A71,СВЦЭМ!$B$39:$B$782,X$47)+'СЕТ СН'!$G$12+СВЦЭМ!$D$10+'СЕТ СН'!$G$5-'СЕТ СН'!$G$20</f>
        <v>3966.67658901</v>
      </c>
      <c r="Y71" s="36">
        <f>SUMIFS(СВЦЭМ!$C$39:$C$782,СВЦЭМ!$A$39:$A$782,$A71,СВЦЭМ!$B$39:$B$782,Y$47)+'СЕТ СН'!$G$12+СВЦЭМ!$D$10+'СЕТ СН'!$G$5-'СЕТ СН'!$G$20</f>
        <v>3995.6694277199999</v>
      </c>
    </row>
    <row r="72" spans="1:27" ht="15.75" x14ac:dyDescent="0.2">
      <c r="A72" s="35">
        <f t="shared" si="1"/>
        <v>44676</v>
      </c>
      <c r="B72" s="36">
        <f>SUMIFS(СВЦЭМ!$C$39:$C$782,СВЦЭМ!$A$39:$A$782,$A72,СВЦЭМ!$B$39:$B$782,B$47)+'СЕТ СН'!$G$12+СВЦЭМ!$D$10+'СЕТ СН'!$G$5-'СЕТ СН'!$G$20</f>
        <v>4119.8298346000001</v>
      </c>
      <c r="C72" s="36">
        <f>SUMIFS(СВЦЭМ!$C$39:$C$782,СВЦЭМ!$A$39:$A$782,$A72,СВЦЭМ!$B$39:$B$782,C$47)+'СЕТ СН'!$G$12+СВЦЭМ!$D$10+'СЕТ СН'!$G$5-'СЕТ СН'!$G$20</f>
        <v>4127.6040185700003</v>
      </c>
      <c r="D72" s="36">
        <f>SUMIFS(СВЦЭМ!$C$39:$C$782,СВЦЭМ!$A$39:$A$782,$A72,СВЦЭМ!$B$39:$B$782,D$47)+'СЕТ СН'!$G$12+СВЦЭМ!$D$10+'СЕТ СН'!$G$5-'СЕТ СН'!$G$20</f>
        <v>4154.5290580599994</v>
      </c>
      <c r="E72" s="36">
        <f>SUMIFS(СВЦЭМ!$C$39:$C$782,СВЦЭМ!$A$39:$A$782,$A72,СВЦЭМ!$B$39:$B$782,E$47)+'СЕТ СН'!$G$12+СВЦЭМ!$D$10+'СЕТ СН'!$G$5-'СЕТ СН'!$G$20</f>
        <v>4194.9548257599999</v>
      </c>
      <c r="F72" s="36">
        <f>SUMIFS(СВЦЭМ!$C$39:$C$782,СВЦЭМ!$A$39:$A$782,$A72,СВЦЭМ!$B$39:$B$782,F$47)+'СЕТ СН'!$G$12+СВЦЭМ!$D$10+'СЕТ СН'!$G$5-'СЕТ СН'!$G$20</f>
        <v>4191.81683866</v>
      </c>
      <c r="G72" s="36">
        <f>SUMIFS(СВЦЭМ!$C$39:$C$782,СВЦЭМ!$A$39:$A$782,$A72,СВЦЭМ!$B$39:$B$782,G$47)+'СЕТ СН'!$G$12+СВЦЭМ!$D$10+'СЕТ СН'!$G$5-'СЕТ СН'!$G$20</f>
        <v>4166.9357356399996</v>
      </c>
      <c r="H72" s="36">
        <f>SUMIFS(СВЦЭМ!$C$39:$C$782,СВЦЭМ!$A$39:$A$782,$A72,СВЦЭМ!$B$39:$B$782,H$47)+'СЕТ СН'!$G$12+СВЦЭМ!$D$10+'СЕТ СН'!$G$5-'СЕТ СН'!$G$20</f>
        <v>4099.9435021299996</v>
      </c>
      <c r="I72" s="36">
        <f>SUMIFS(СВЦЭМ!$C$39:$C$782,СВЦЭМ!$A$39:$A$782,$A72,СВЦЭМ!$B$39:$B$782,I$47)+'СЕТ СН'!$G$12+СВЦЭМ!$D$10+'СЕТ СН'!$G$5-'СЕТ СН'!$G$20</f>
        <v>4071.3286767099999</v>
      </c>
      <c r="J72" s="36">
        <f>SUMIFS(СВЦЭМ!$C$39:$C$782,СВЦЭМ!$A$39:$A$782,$A72,СВЦЭМ!$B$39:$B$782,J$47)+'СЕТ СН'!$G$12+СВЦЭМ!$D$10+'СЕТ СН'!$G$5-'СЕТ СН'!$G$20</f>
        <v>4037.0439117199999</v>
      </c>
      <c r="K72" s="36">
        <f>SUMIFS(СВЦЭМ!$C$39:$C$782,СВЦЭМ!$A$39:$A$782,$A72,СВЦЭМ!$B$39:$B$782,K$47)+'СЕТ СН'!$G$12+СВЦЭМ!$D$10+'СЕТ СН'!$G$5-'СЕТ СН'!$G$20</f>
        <v>4022.1060762299999</v>
      </c>
      <c r="L72" s="36">
        <f>SUMIFS(СВЦЭМ!$C$39:$C$782,СВЦЭМ!$A$39:$A$782,$A72,СВЦЭМ!$B$39:$B$782,L$47)+'СЕТ СН'!$G$12+СВЦЭМ!$D$10+'СЕТ СН'!$G$5-'СЕТ СН'!$G$20</f>
        <v>4010.5222675499999</v>
      </c>
      <c r="M72" s="36">
        <f>SUMIFS(СВЦЭМ!$C$39:$C$782,СВЦЭМ!$A$39:$A$782,$A72,СВЦЭМ!$B$39:$B$782,M$47)+'СЕТ СН'!$G$12+СВЦЭМ!$D$10+'СЕТ СН'!$G$5-'СЕТ СН'!$G$20</f>
        <v>4016.5181504900002</v>
      </c>
      <c r="N72" s="36">
        <f>SUMIFS(СВЦЭМ!$C$39:$C$782,СВЦЭМ!$A$39:$A$782,$A72,СВЦЭМ!$B$39:$B$782,N$47)+'СЕТ СН'!$G$12+СВЦЭМ!$D$10+'СЕТ СН'!$G$5-'СЕТ СН'!$G$20</f>
        <v>4033.2314854300002</v>
      </c>
      <c r="O72" s="36">
        <f>SUMIFS(СВЦЭМ!$C$39:$C$782,СВЦЭМ!$A$39:$A$782,$A72,СВЦЭМ!$B$39:$B$782,O$47)+'СЕТ СН'!$G$12+СВЦЭМ!$D$10+'СЕТ СН'!$G$5-'СЕТ СН'!$G$20</f>
        <v>4045.75917476</v>
      </c>
      <c r="P72" s="36">
        <f>SUMIFS(СВЦЭМ!$C$39:$C$782,СВЦЭМ!$A$39:$A$782,$A72,СВЦЭМ!$B$39:$B$782,P$47)+'СЕТ СН'!$G$12+СВЦЭМ!$D$10+'СЕТ СН'!$G$5-'СЕТ СН'!$G$20</f>
        <v>4055.9816582599997</v>
      </c>
      <c r="Q72" s="36">
        <f>SUMIFS(СВЦЭМ!$C$39:$C$782,СВЦЭМ!$A$39:$A$782,$A72,СВЦЭМ!$B$39:$B$782,Q$47)+'СЕТ СН'!$G$12+СВЦЭМ!$D$10+'СЕТ СН'!$G$5-'СЕТ СН'!$G$20</f>
        <v>4066.56934796</v>
      </c>
      <c r="R72" s="36">
        <f>SUMIFS(СВЦЭМ!$C$39:$C$782,СВЦЭМ!$A$39:$A$782,$A72,СВЦЭМ!$B$39:$B$782,R$47)+'СЕТ СН'!$G$12+СВЦЭМ!$D$10+'СЕТ СН'!$G$5-'СЕТ СН'!$G$20</f>
        <v>4067.3798053800001</v>
      </c>
      <c r="S72" s="36">
        <f>SUMIFS(СВЦЭМ!$C$39:$C$782,СВЦЭМ!$A$39:$A$782,$A72,СВЦЭМ!$B$39:$B$782,S$47)+'СЕТ СН'!$G$12+СВЦЭМ!$D$10+'СЕТ СН'!$G$5-'СЕТ СН'!$G$20</f>
        <v>4100.3493610900005</v>
      </c>
      <c r="T72" s="36">
        <f>SUMIFS(СВЦЭМ!$C$39:$C$782,СВЦЭМ!$A$39:$A$782,$A72,СВЦЭМ!$B$39:$B$782,T$47)+'СЕТ СН'!$G$12+СВЦЭМ!$D$10+'СЕТ СН'!$G$5-'СЕТ СН'!$G$20</f>
        <v>4063.53857629</v>
      </c>
      <c r="U72" s="36">
        <f>SUMIFS(СВЦЭМ!$C$39:$C$782,СВЦЭМ!$A$39:$A$782,$A72,СВЦЭМ!$B$39:$B$782,U$47)+'СЕТ СН'!$G$12+СВЦЭМ!$D$10+'СЕТ СН'!$G$5-'СЕТ СН'!$G$20</f>
        <v>3998.64085995</v>
      </c>
      <c r="V72" s="36">
        <f>SUMIFS(СВЦЭМ!$C$39:$C$782,СВЦЭМ!$A$39:$A$782,$A72,СВЦЭМ!$B$39:$B$782,V$47)+'СЕТ СН'!$G$12+СВЦЭМ!$D$10+'СЕТ СН'!$G$5-'СЕТ СН'!$G$20</f>
        <v>4001.2981984899998</v>
      </c>
      <c r="W72" s="36">
        <f>SUMIFS(СВЦЭМ!$C$39:$C$782,СВЦЭМ!$A$39:$A$782,$A72,СВЦЭМ!$B$39:$B$782,W$47)+'СЕТ СН'!$G$12+СВЦЭМ!$D$10+'СЕТ СН'!$G$5-'СЕТ СН'!$G$20</f>
        <v>4030.58652248</v>
      </c>
      <c r="X72" s="36">
        <f>SUMIFS(СВЦЭМ!$C$39:$C$782,СВЦЭМ!$A$39:$A$782,$A72,СВЦЭМ!$B$39:$B$782,X$47)+'СЕТ СН'!$G$12+СВЦЭМ!$D$10+'СЕТ СН'!$G$5-'СЕТ СН'!$G$20</f>
        <v>4024.5653303499998</v>
      </c>
      <c r="Y72" s="36">
        <f>SUMIFS(СВЦЭМ!$C$39:$C$782,СВЦЭМ!$A$39:$A$782,$A72,СВЦЭМ!$B$39:$B$782,Y$47)+'СЕТ СН'!$G$12+СВЦЭМ!$D$10+'СЕТ СН'!$G$5-'СЕТ СН'!$G$20</f>
        <v>4093.2883636199999</v>
      </c>
    </row>
    <row r="73" spans="1:27" ht="15.75" x14ac:dyDescent="0.2">
      <c r="A73" s="35">
        <f t="shared" si="1"/>
        <v>44677</v>
      </c>
      <c r="B73" s="36">
        <f>SUMIFS(СВЦЭМ!$C$39:$C$782,СВЦЭМ!$A$39:$A$782,$A73,СВЦЭМ!$B$39:$B$782,B$47)+'СЕТ СН'!$G$12+СВЦЭМ!$D$10+'СЕТ СН'!$G$5-'СЕТ СН'!$G$20</f>
        <v>4074.2233375999999</v>
      </c>
      <c r="C73" s="36">
        <f>SUMIFS(СВЦЭМ!$C$39:$C$782,СВЦЭМ!$A$39:$A$782,$A73,СВЦЭМ!$B$39:$B$782,C$47)+'СЕТ СН'!$G$12+СВЦЭМ!$D$10+'СЕТ СН'!$G$5-'СЕТ СН'!$G$20</f>
        <v>4098.2242490199997</v>
      </c>
      <c r="D73" s="36">
        <f>SUMIFS(СВЦЭМ!$C$39:$C$782,СВЦЭМ!$A$39:$A$782,$A73,СВЦЭМ!$B$39:$B$782,D$47)+'СЕТ СН'!$G$12+СВЦЭМ!$D$10+'СЕТ СН'!$G$5-'СЕТ СН'!$G$20</f>
        <v>4123.64902884</v>
      </c>
      <c r="E73" s="36">
        <f>SUMIFS(СВЦЭМ!$C$39:$C$782,СВЦЭМ!$A$39:$A$782,$A73,СВЦЭМ!$B$39:$B$782,E$47)+'СЕТ СН'!$G$12+СВЦЭМ!$D$10+'СЕТ СН'!$G$5-'СЕТ СН'!$G$20</f>
        <v>4197.21307368</v>
      </c>
      <c r="F73" s="36">
        <f>SUMIFS(СВЦЭМ!$C$39:$C$782,СВЦЭМ!$A$39:$A$782,$A73,СВЦЭМ!$B$39:$B$782,F$47)+'СЕТ СН'!$G$12+СВЦЭМ!$D$10+'СЕТ СН'!$G$5-'СЕТ СН'!$G$20</f>
        <v>4190.9987386599996</v>
      </c>
      <c r="G73" s="36">
        <f>SUMIFS(СВЦЭМ!$C$39:$C$782,СВЦЭМ!$A$39:$A$782,$A73,СВЦЭМ!$B$39:$B$782,G$47)+'СЕТ СН'!$G$12+СВЦЭМ!$D$10+'СЕТ СН'!$G$5-'СЕТ СН'!$G$20</f>
        <v>4217.3316982599999</v>
      </c>
      <c r="H73" s="36">
        <f>SUMIFS(СВЦЭМ!$C$39:$C$782,СВЦЭМ!$A$39:$A$782,$A73,СВЦЭМ!$B$39:$B$782,H$47)+'СЕТ СН'!$G$12+СВЦЭМ!$D$10+'СЕТ СН'!$G$5-'СЕТ СН'!$G$20</f>
        <v>4159.9268281000004</v>
      </c>
      <c r="I73" s="36">
        <f>SUMIFS(СВЦЭМ!$C$39:$C$782,СВЦЭМ!$A$39:$A$782,$A73,СВЦЭМ!$B$39:$B$782,I$47)+'СЕТ СН'!$G$12+СВЦЭМ!$D$10+'СЕТ СН'!$G$5-'СЕТ СН'!$G$20</f>
        <v>4103.9384238900002</v>
      </c>
      <c r="J73" s="36">
        <f>SUMIFS(СВЦЭМ!$C$39:$C$782,СВЦЭМ!$A$39:$A$782,$A73,СВЦЭМ!$B$39:$B$782,J$47)+'СЕТ СН'!$G$12+СВЦЭМ!$D$10+'СЕТ СН'!$G$5-'СЕТ СН'!$G$20</f>
        <v>4045.8593487500002</v>
      </c>
      <c r="K73" s="36">
        <f>SUMIFS(СВЦЭМ!$C$39:$C$782,СВЦЭМ!$A$39:$A$782,$A73,СВЦЭМ!$B$39:$B$782,K$47)+'СЕТ СН'!$G$12+СВЦЭМ!$D$10+'СЕТ СН'!$G$5-'СЕТ СН'!$G$20</f>
        <v>3989.9676330699999</v>
      </c>
      <c r="L73" s="36">
        <f>SUMIFS(СВЦЭМ!$C$39:$C$782,СВЦЭМ!$A$39:$A$782,$A73,СВЦЭМ!$B$39:$B$782,L$47)+'СЕТ СН'!$G$12+СВЦЭМ!$D$10+'СЕТ СН'!$G$5-'СЕТ СН'!$G$20</f>
        <v>3985.1498228399996</v>
      </c>
      <c r="M73" s="36">
        <f>SUMIFS(СВЦЭМ!$C$39:$C$782,СВЦЭМ!$A$39:$A$782,$A73,СВЦЭМ!$B$39:$B$782,M$47)+'СЕТ СН'!$G$12+СВЦЭМ!$D$10+'СЕТ СН'!$G$5-'СЕТ СН'!$G$20</f>
        <v>3980.2352145099999</v>
      </c>
      <c r="N73" s="36">
        <f>SUMIFS(СВЦЭМ!$C$39:$C$782,СВЦЭМ!$A$39:$A$782,$A73,СВЦЭМ!$B$39:$B$782,N$47)+'СЕТ СН'!$G$12+СВЦЭМ!$D$10+'СЕТ СН'!$G$5-'СЕТ СН'!$G$20</f>
        <v>3982.2537792900002</v>
      </c>
      <c r="O73" s="36">
        <f>SUMIFS(СВЦЭМ!$C$39:$C$782,СВЦЭМ!$A$39:$A$782,$A73,СВЦЭМ!$B$39:$B$782,O$47)+'СЕТ СН'!$G$12+СВЦЭМ!$D$10+'СЕТ СН'!$G$5-'СЕТ СН'!$G$20</f>
        <v>4005.60203568</v>
      </c>
      <c r="P73" s="36">
        <f>SUMIFS(СВЦЭМ!$C$39:$C$782,СВЦЭМ!$A$39:$A$782,$A73,СВЦЭМ!$B$39:$B$782,P$47)+'СЕТ СН'!$G$12+СВЦЭМ!$D$10+'СЕТ СН'!$G$5-'СЕТ СН'!$G$20</f>
        <v>4004.9597135899999</v>
      </c>
      <c r="Q73" s="36">
        <f>SUMIFS(СВЦЭМ!$C$39:$C$782,СВЦЭМ!$A$39:$A$782,$A73,СВЦЭМ!$B$39:$B$782,Q$47)+'СЕТ СН'!$G$12+СВЦЭМ!$D$10+'СЕТ СН'!$G$5-'СЕТ СН'!$G$20</f>
        <v>4006.3547826599997</v>
      </c>
      <c r="R73" s="36">
        <f>SUMIFS(СВЦЭМ!$C$39:$C$782,СВЦЭМ!$A$39:$A$782,$A73,СВЦЭМ!$B$39:$B$782,R$47)+'СЕТ СН'!$G$12+СВЦЭМ!$D$10+'СЕТ СН'!$G$5-'СЕТ СН'!$G$20</f>
        <v>3982.7401347699997</v>
      </c>
      <c r="S73" s="36">
        <f>SUMIFS(СВЦЭМ!$C$39:$C$782,СВЦЭМ!$A$39:$A$782,$A73,СВЦЭМ!$B$39:$B$782,S$47)+'СЕТ СН'!$G$12+СВЦЭМ!$D$10+'СЕТ СН'!$G$5-'СЕТ СН'!$G$20</f>
        <v>4004.8243890699996</v>
      </c>
      <c r="T73" s="36">
        <f>SUMIFS(СВЦЭМ!$C$39:$C$782,СВЦЭМ!$A$39:$A$782,$A73,СВЦЭМ!$B$39:$B$782,T$47)+'СЕТ СН'!$G$12+СВЦЭМ!$D$10+'СЕТ СН'!$G$5-'СЕТ СН'!$G$20</f>
        <v>3965.6838183899999</v>
      </c>
      <c r="U73" s="36">
        <f>SUMIFS(СВЦЭМ!$C$39:$C$782,СВЦЭМ!$A$39:$A$782,$A73,СВЦЭМ!$B$39:$B$782,U$47)+'СЕТ СН'!$G$12+СВЦЭМ!$D$10+'СЕТ СН'!$G$5-'СЕТ СН'!$G$20</f>
        <v>3929.6695666300002</v>
      </c>
      <c r="V73" s="36">
        <f>SUMIFS(СВЦЭМ!$C$39:$C$782,СВЦЭМ!$A$39:$A$782,$A73,СВЦЭМ!$B$39:$B$782,V$47)+'СЕТ СН'!$G$12+СВЦЭМ!$D$10+'СЕТ СН'!$G$5-'СЕТ СН'!$G$20</f>
        <v>3909.2467449599999</v>
      </c>
      <c r="W73" s="36">
        <f>SUMIFS(СВЦЭМ!$C$39:$C$782,СВЦЭМ!$A$39:$A$782,$A73,СВЦЭМ!$B$39:$B$782,W$47)+'СЕТ СН'!$G$12+СВЦЭМ!$D$10+'СЕТ СН'!$G$5-'СЕТ СН'!$G$20</f>
        <v>3919.4110762599998</v>
      </c>
      <c r="X73" s="36">
        <f>SUMIFS(СВЦЭМ!$C$39:$C$782,СВЦЭМ!$A$39:$A$782,$A73,СВЦЭМ!$B$39:$B$782,X$47)+'СЕТ СН'!$G$12+СВЦЭМ!$D$10+'СЕТ СН'!$G$5-'СЕТ СН'!$G$20</f>
        <v>3968.7840781</v>
      </c>
      <c r="Y73" s="36">
        <f>SUMIFS(СВЦЭМ!$C$39:$C$782,СВЦЭМ!$A$39:$A$782,$A73,СВЦЭМ!$B$39:$B$782,Y$47)+'СЕТ СН'!$G$12+СВЦЭМ!$D$10+'СЕТ СН'!$G$5-'СЕТ СН'!$G$20</f>
        <v>4010.2497814899998</v>
      </c>
    </row>
    <row r="74" spans="1:27" ht="15.75" x14ac:dyDescent="0.2">
      <c r="A74" s="35">
        <f t="shared" si="1"/>
        <v>44678</v>
      </c>
      <c r="B74" s="36">
        <f>SUMIFS(СВЦЭМ!$C$39:$C$782,СВЦЭМ!$A$39:$A$782,$A74,СВЦЭМ!$B$39:$B$782,B$47)+'СЕТ СН'!$G$12+СВЦЭМ!$D$10+'СЕТ СН'!$G$5-'СЕТ СН'!$G$20</f>
        <v>4091.1234464199997</v>
      </c>
      <c r="C74" s="36">
        <f>SUMIFS(СВЦЭМ!$C$39:$C$782,СВЦЭМ!$A$39:$A$782,$A74,СВЦЭМ!$B$39:$B$782,C$47)+'СЕТ СН'!$G$12+СВЦЭМ!$D$10+'СЕТ СН'!$G$5-'СЕТ СН'!$G$20</f>
        <v>4109.61165213</v>
      </c>
      <c r="D74" s="36">
        <f>SUMIFS(СВЦЭМ!$C$39:$C$782,СВЦЭМ!$A$39:$A$782,$A74,СВЦЭМ!$B$39:$B$782,D$47)+'СЕТ СН'!$G$12+СВЦЭМ!$D$10+'СЕТ СН'!$G$5-'СЕТ СН'!$G$20</f>
        <v>4130.3870665200002</v>
      </c>
      <c r="E74" s="36">
        <f>SUMIFS(СВЦЭМ!$C$39:$C$782,СВЦЭМ!$A$39:$A$782,$A74,СВЦЭМ!$B$39:$B$782,E$47)+'СЕТ СН'!$G$12+СВЦЭМ!$D$10+'СЕТ СН'!$G$5-'СЕТ СН'!$G$20</f>
        <v>4190.16446731</v>
      </c>
      <c r="F74" s="36">
        <f>SUMIFS(СВЦЭМ!$C$39:$C$782,СВЦЭМ!$A$39:$A$782,$A74,СВЦЭМ!$B$39:$B$782,F$47)+'СЕТ СН'!$G$12+СВЦЭМ!$D$10+'СЕТ СН'!$G$5-'СЕТ СН'!$G$20</f>
        <v>4194.0596871899997</v>
      </c>
      <c r="G74" s="36">
        <f>SUMIFS(СВЦЭМ!$C$39:$C$782,СВЦЭМ!$A$39:$A$782,$A74,СВЦЭМ!$B$39:$B$782,G$47)+'СЕТ СН'!$G$12+СВЦЭМ!$D$10+'СЕТ СН'!$G$5-'СЕТ СН'!$G$20</f>
        <v>4178.9655297499994</v>
      </c>
      <c r="H74" s="36">
        <f>SUMIFS(СВЦЭМ!$C$39:$C$782,СВЦЭМ!$A$39:$A$782,$A74,СВЦЭМ!$B$39:$B$782,H$47)+'СЕТ СН'!$G$12+СВЦЭМ!$D$10+'СЕТ СН'!$G$5-'СЕТ СН'!$G$20</f>
        <v>4123.2548686499995</v>
      </c>
      <c r="I74" s="36">
        <f>SUMIFS(СВЦЭМ!$C$39:$C$782,СВЦЭМ!$A$39:$A$782,$A74,СВЦЭМ!$B$39:$B$782,I$47)+'СЕТ СН'!$G$12+СВЦЭМ!$D$10+'СЕТ СН'!$G$5-'СЕТ СН'!$G$20</f>
        <v>4097.0234095100004</v>
      </c>
      <c r="J74" s="36">
        <f>SUMIFS(СВЦЭМ!$C$39:$C$782,СВЦЭМ!$A$39:$A$782,$A74,СВЦЭМ!$B$39:$B$782,J$47)+'СЕТ СН'!$G$12+СВЦЭМ!$D$10+'СЕТ СН'!$G$5-'СЕТ СН'!$G$20</f>
        <v>4064.2431382899999</v>
      </c>
      <c r="K74" s="36">
        <f>SUMIFS(СВЦЭМ!$C$39:$C$782,СВЦЭМ!$A$39:$A$782,$A74,СВЦЭМ!$B$39:$B$782,K$47)+'СЕТ СН'!$G$12+СВЦЭМ!$D$10+'СЕТ СН'!$G$5-'СЕТ СН'!$G$20</f>
        <v>4045.5417898300002</v>
      </c>
      <c r="L74" s="36">
        <f>SUMIFS(СВЦЭМ!$C$39:$C$782,СВЦЭМ!$A$39:$A$782,$A74,СВЦЭМ!$B$39:$B$782,L$47)+'СЕТ СН'!$G$12+СВЦЭМ!$D$10+'СЕТ СН'!$G$5-'СЕТ СН'!$G$20</f>
        <v>4041.2652377300001</v>
      </c>
      <c r="M74" s="36">
        <f>SUMIFS(СВЦЭМ!$C$39:$C$782,СВЦЭМ!$A$39:$A$782,$A74,СВЦЭМ!$B$39:$B$782,M$47)+'СЕТ СН'!$G$12+СВЦЭМ!$D$10+'СЕТ СН'!$G$5-'СЕТ СН'!$G$20</f>
        <v>4035.10073887</v>
      </c>
      <c r="N74" s="36">
        <f>SUMIFS(СВЦЭМ!$C$39:$C$782,СВЦЭМ!$A$39:$A$782,$A74,СВЦЭМ!$B$39:$B$782,N$47)+'СЕТ СН'!$G$12+СВЦЭМ!$D$10+'СЕТ СН'!$G$5-'СЕТ СН'!$G$20</f>
        <v>4044.4488857799997</v>
      </c>
      <c r="O74" s="36">
        <f>SUMIFS(СВЦЭМ!$C$39:$C$782,СВЦЭМ!$A$39:$A$782,$A74,СВЦЭМ!$B$39:$B$782,O$47)+'СЕТ СН'!$G$12+СВЦЭМ!$D$10+'СЕТ СН'!$G$5-'СЕТ СН'!$G$20</f>
        <v>4074.5334591599999</v>
      </c>
      <c r="P74" s="36">
        <f>SUMIFS(СВЦЭМ!$C$39:$C$782,СВЦЭМ!$A$39:$A$782,$A74,СВЦЭМ!$B$39:$B$782,P$47)+'СЕТ СН'!$G$12+СВЦЭМ!$D$10+'СЕТ СН'!$G$5-'СЕТ СН'!$G$20</f>
        <v>4066.7584805199999</v>
      </c>
      <c r="Q74" s="36">
        <f>SUMIFS(СВЦЭМ!$C$39:$C$782,СВЦЭМ!$A$39:$A$782,$A74,СВЦЭМ!$B$39:$B$782,Q$47)+'СЕТ СН'!$G$12+СВЦЭМ!$D$10+'СЕТ СН'!$G$5-'СЕТ СН'!$G$20</f>
        <v>4070.4102172399998</v>
      </c>
      <c r="R74" s="36">
        <f>SUMIFS(СВЦЭМ!$C$39:$C$782,СВЦЭМ!$A$39:$A$782,$A74,СВЦЭМ!$B$39:$B$782,R$47)+'СЕТ СН'!$G$12+СВЦЭМ!$D$10+'СЕТ СН'!$G$5-'СЕТ СН'!$G$20</f>
        <v>4065.98416262</v>
      </c>
      <c r="S74" s="36">
        <f>SUMIFS(СВЦЭМ!$C$39:$C$782,СВЦЭМ!$A$39:$A$782,$A74,СВЦЭМ!$B$39:$B$782,S$47)+'СЕТ СН'!$G$12+СВЦЭМ!$D$10+'СЕТ СН'!$G$5-'СЕТ СН'!$G$20</f>
        <v>4068.4847581899999</v>
      </c>
      <c r="T74" s="36">
        <f>SUMIFS(СВЦЭМ!$C$39:$C$782,СВЦЭМ!$A$39:$A$782,$A74,СВЦЭМ!$B$39:$B$782,T$47)+'СЕТ СН'!$G$12+СВЦЭМ!$D$10+'СЕТ СН'!$G$5-'СЕТ СН'!$G$20</f>
        <v>4051.0893506699999</v>
      </c>
      <c r="U74" s="36">
        <f>SUMIFS(СВЦЭМ!$C$39:$C$782,СВЦЭМ!$A$39:$A$782,$A74,СВЦЭМ!$B$39:$B$782,U$47)+'СЕТ СН'!$G$12+СВЦЭМ!$D$10+'СЕТ СН'!$G$5-'СЕТ СН'!$G$20</f>
        <v>4050.20841595</v>
      </c>
      <c r="V74" s="36">
        <f>SUMIFS(СВЦЭМ!$C$39:$C$782,СВЦЭМ!$A$39:$A$782,$A74,СВЦЭМ!$B$39:$B$782,V$47)+'СЕТ СН'!$G$12+СВЦЭМ!$D$10+'СЕТ СН'!$G$5-'СЕТ СН'!$G$20</f>
        <v>4021.0248346399999</v>
      </c>
      <c r="W74" s="36">
        <f>SUMIFS(СВЦЭМ!$C$39:$C$782,СВЦЭМ!$A$39:$A$782,$A74,СВЦЭМ!$B$39:$B$782,W$47)+'СЕТ СН'!$G$12+СВЦЭМ!$D$10+'СЕТ СН'!$G$5-'СЕТ СН'!$G$20</f>
        <v>4002.8369003799999</v>
      </c>
      <c r="X74" s="36">
        <f>SUMIFS(СВЦЭМ!$C$39:$C$782,СВЦЭМ!$A$39:$A$782,$A74,СВЦЭМ!$B$39:$B$782,X$47)+'СЕТ СН'!$G$12+СВЦЭМ!$D$10+'СЕТ СН'!$G$5-'СЕТ СН'!$G$20</f>
        <v>4046.3431736299999</v>
      </c>
      <c r="Y74" s="36">
        <f>SUMIFS(СВЦЭМ!$C$39:$C$782,СВЦЭМ!$A$39:$A$782,$A74,СВЦЭМ!$B$39:$B$782,Y$47)+'СЕТ СН'!$G$12+СВЦЭМ!$D$10+'СЕТ СН'!$G$5-'СЕТ СН'!$G$20</f>
        <v>4087.3783703099998</v>
      </c>
    </row>
    <row r="75" spans="1:27" ht="15.75" x14ac:dyDescent="0.2">
      <c r="A75" s="35">
        <f t="shared" si="1"/>
        <v>44679</v>
      </c>
      <c r="B75" s="36">
        <f>SUMIFS(СВЦЭМ!$C$39:$C$782,СВЦЭМ!$A$39:$A$782,$A75,СВЦЭМ!$B$39:$B$782,B$47)+'СЕТ СН'!$G$12+СВЦЭМ!$D$10+'СЕТ СН'!$G$5-'СЕТ СН'!$G$20</f>
        <v>4205.1179522900002</v>
      </c>
      <c r="C75" s="36">
        <f>SUMIFS(СВЦЭМ!$C$39:$C$782,СВЦЭМ!$A$39:$A$782,$A75,СВЦЭМ!$B$39:$B$782,C$47)+'СЕТ СН'!$G$12+СВЦЭМ!$D$10+'СЕТ СН'!$G$5-'СЕТ СН'!$G$20</f>
        <v>4178.5141461499998</v>
      </c>
      <c r="D75" s="36">
        <f>SUMIFS(СВЦЭМ!$C$39:$C$782,СВЦЭМ!$A$39:$A$782,$A75,СВЦЭМ!$B$39:$B$782,D$47)+'СЕТ СН'!$G$12+СВЦЭМ!$D$10+'СЕТ СН'!$G$5-'СЕТ СН'!$G$20</f>
        <v>4208.1700494799998</v>
      </c>
      <c r="E75" s="36">
        <f>SUMIFS(СВЦЭМ!$C$39:$C$782,СВЦЭМ!$A$39:$A$782,$A75,СВЦЭМ!$B$39:$B$782,E$47)+'СЕТ СН'!$G$12+СВЦЭМ!$D$10+'СЕТ СН'!$G$5-'СЕТ СН'!$G$20</f>
        <v>4194.5050242400002</v>
      </c>
      <c r="F75" s="36">
        <f>SUMIFS(СВЦЭМ!$C$39:$C$782,СВЦЭМ!$A$39:$A$782,$A75,СВЦЭМ!$B$39:$B$782,F$47)+'СЕТ СН'!$G$12+СВЦЭМ!$D$10+'СЕТ СН'!$G$5-'СЕТ СН'!$G$20</f>
        <v>4220.45508505</v>
      </c>
      <c r="G75" s="36">
        <f>SUMIFS(СВЦЭМ!$C$39:$C$782,СВЦЭМ!$A$39:$A$782,$A75,СВЦЭМ!$B$39:$B$782,G$47)+'СЕТ СН'!$G$12+СВЦЭМ!$D$10+'СЕТ СН'!$G$5-'СЕТ СН'!$G$20</f>
        <v>4197.6921603999999</v>
      </c>
      <c r="H75" s="36">
        <f>SUMIFS(СВЦЭМ!$C$39:$C$782,СВЦЭМ!$A$39:$A$782,$A75,СВЦЭМ!$B$39:$B$782,H$47)+'СЕТ СН'!$G$12+СВЦЭМ!$D$10+'СЕТ СН'!$G$5-'СЕТ СН'!$G$20</f>
        <v>4121.8176578599996</v>
      </c>
      <c r="I75" s="36">
        <f>SUMIFS(СВЦЭМ!$C$39:$C$782,СВЦЭМ!$A$39:$A$782,$A75,СВЦЭМ!$B$39:$B$782,I$47)+'СЕТ СН'!$G$12+СВЦЭМ!$D$10+'СЕТ СН'!$G$5-'СЕТ СН'!$G$20</f>
        <v>4049.9388040499998</v>
      </c>
      <c r="J75" s="36">
        <f>SUMIFS(СВЦЭМ!$C$39:$C$782,СВЦЭМ!$A$39:$A$782,$A75,СВЦЭМ!$B$39:$B$782,J$47)+'СЕТ СН'!$G$12+СВЦЭМ!$D$10+'СЕТ СН'!$G$5-'СЕТ СН'!$G$20</f>
        <v>4046.5804059900001</v>
      </c>
      <c r="K75" s="36">
        <f>SUMIFS(СВЦЭМ!$C$39:$C$782,СВЦЭМ!$A$39:$A$782,$A75,СВЦЭМ!$B$39:$B$782,K$47)+'СЕТ СН'!$G$12+СВЦЭМ!$D$10+'СЕТ СН'!$G$5-'СЕТ СН'!$G$20</f>
        <v>4066.1197345099999</v>
      </c>
      <c r="L75" s="36">
        <f>SUMIFS(СВЦЭМ!$C$39:$C$782,СВЦЭМ!$A$39:$A$782,$A75,СВЦЭМ!$B$39:$B$782,L$47)+'СЕТ СН'!$G$12+СВЦЭМ!$D$10+'СЕТ СН'!$G$5-'СЕТ СН'!$G$20</f>
        <v>4065.8309169699996</v>
      </c>
      <c r="M75" s="36">
        <f>SUMIFS(СВЦЭМ!$C$39:$C$782,СВЦЭМ!$A$39:$A$782,$A75,СВЦЭМ!$B$39:$B$782,M$47)+'СЕТ СН'!$G$12+СВЦЭМ!$D$10+'СЕТ СН'!$G$5-'СЕТ СН'!$G$20</f>
        <v>4103.8166646199998</v>
      </c>
      <c r="N75" s="36">
        <f>SUMIFS(СВЦЭМ!$C$39:$C$782,СВЦЭМ!$A$39:$A$782,$A75,СВЦЭМ!$B$39:$B$782,N$47)+'СЕТ СН'!$G$12+СВЦЭМ!$D$10+'СЕТ СН'!$G$5-'СЕТ СН'!$G$20</f>
        <v>4050.9506665499998</v>
      </c>
      <c r="O75" s="36">
        <f>SUMIFS(СВЦЭМ!$C$39:$C$782,СВЦЭМ!$A$39:$A$782,$A75,СВЦЭМ!$B$39:$B$782,O$47)+'СЕТ СН'!$G$12+СВЦЭМ!$D$10+'СЕТ СН'!$G$5-'СЕТ СН'!$G$20</f>
        <v>4018.9011922199998</v>
      </c>
      <c r="P75" s="36">
        <f>SUMIFS(СВЦЭМ!$C$39:$C$782,СВЦЭМ!$A$39:$A$782,$A75,СВЦЭМ!$B$39:$B$782,P$47)+'СЕТ СН'!$G$12+СВЦЭМ!$D$10+'СЕТ СН'!$G$5-'СЕТ СН'!$G$20</f>
        <v>4019.6022368599997</v>
      </c>
      <c r="Q75" s="36">
        <f>SUMIFS(СВЦЭМ!$C$39:$C$782,СВЦЭМ!$A$39:$A$782,$A75,СВЦЭМ!$B$39:$B$782,Q$47)+'СЕТ СН'!$G$12+СВЦЭМ!$D$10+'СЕТ СН'!$G$5-'СЕТ СН'!$G$20</f>
        <v>4045.82240946</v>
      </c>
      <c r="R75" s="36">
        <f>SUMIFS(СВЦЭМ!$C$39:$C$782,СВЦЭМ!$A$39:$A$782,$A75,СВЦЭМ!$B$39:$B$782,R$47)+'СЕТ СН'!$G$12+СВЦЭМ!$D$10+'СЕТ СН'!$G$5-'СЕТ СН'!$G$20</f>
        <v>4118.2871920099997</v>
      </c>
      <c r="S75" s="36">
        <f>SUMIFS(СВЦЭМ!$C$39:$C$782,СВЦЭМ!$A$39:$A$782,$A75,СВЦЭМ!$B$39:$B$782,S$47)+'СЕТ СН'!$G$12+СВЦЭМ!$D$10+'СЕТ СН'!$G$5-'СЕТ СН'!$G$20</f>
        <v>4173.10701728</v>
      </c>
      <c r="T75" s="36">
        <f>SUMIFS(СВЦЭМ!$C$39:$C$782,СВЦЭМ!$A$39:$A$782,$A75,СВЦЭМ!$B$39:$B$782,T$47)+'СЕТ СН'!$G$12+СВЦЭМ!$D$10+'СЕТ СН'!$G$5-'СЕТ СН'!$G$20</f>
        <v>4153.9462304600002</v>
      </c>
      <c r="U75" s="36">
        <f>SUMIFS(СВЦЭМ!$C$39:$C$782,СВЦЭМ!$A$39:$A$782,$A75,СВЦЭМ!$B$39:$B$782,U$47)+'СЕТ СН'!$G$12+СВЦЭМ!$D$10+'СЕТ СН'!$G$5-'СЕТ СН'!$G$20</f>
        <v>4096.1090682599997</v>
      </c>
      <c r="V75" s="36">
        <f>SUMIFS(СВЦЭМ!$C$39:$C$782,СВЦЭМ!$A$39:$A$782,$A75,СВЦЭМ!$B$39:$B$782,V$47)+'СЕТ СН'!$G$12+СВЦЭМ!$D$10+'СЕТ СН'!$G$5-'СЕТ СН'!$G$20</f>
        <v>4113.4034758799999</v>
      </c>
      <c r="W75" s="36">
        <f>SUMIFS(СВЦЭМ!$C$39:$C$782,СВЦЭМ!$A$39:$A$782,$A75,СВЦЭМ!$B$39:$B$782,W$47)+'СЕТ СН'!$G$12+СВЦЭМ!$D$10+'СЕТ СН'!$G$5-'СЕТ СН'!$G$20</f>
        <v>4108.2824500200004</v>
      </c>
      <c r="X75" s="36">
        <f>SUMIFS(СВЦЭМ!$C$39:$C$782,СВЦЭМ!$A$39:$A$782,$A75,СВЦЭМ!$B$39:$B$782,X$47)+'СЕТ СН'!$G$12+СВЦЭМ!$D$10+'СЕТ СН'!$G$5-'СЕТ СН'!$G$20</f>
        <v>4159.8280951099996</v>
      </c>
      <c r="Y75" s="36">
        <f>SUMIFS(СВЦЭМ!$C$39:$C$782,СВЦЭМ!$A$39:$A$782,$A75,СВЦЭМ!$B$39:$B$782,Y$47)+'СЕТ СН'!$G$12+СВЦЭМ!$D$10+'СЕТ СН'!$G$5-'СЕТ СН'!$G$20</f>
        <v>4200.0866146500002</v>
      </c>
    </row>
    <row r="76" spans="1:27" ht="15.75" x14ac:dyDescent="0.2">
      <c r="A76" s="35">
        <f t="shared" si="1"/>
        <v>44680</v>
      </c>
      <c r="B76" s="36">
        <f>SUMIFS(СВЦЭМ!$C$39:$C$782,СВЦЭМ!$A$39:$A$782,$A76,СВЦЭМ!$B$39:$B$782,B$47)+'СЕТ СН'!$G$12+СВЦЭМ!$D$10+'СЕТ СН'!$G$5-'СЕТ СН'!$G$20</f>
        <v>4164.3353826599996</v>
      </c>
      <c r="C76" s="36">
        <f>SUMIFS(СВЦЭМ!$C$39:$C$782,СВЦЭМ!$A$39:$A$782,$A76,СВЦЭМ!$B$39:$B$782,C$47)+'СЕТ СН'!$G$12+СВЦЭМ!$D$10+'СЕТ СН'!$G$5-'СЕТ СН'!$G$20</f>
        <v>4193.64535144</v>
      </c>
      <c r="D76" s="36">
        <f>SUMIFS(СВЦЭМ!$C$39:$C$782,СВЦЭМ!$A$39:$A$782,$A76,СВЦЭМ!$B$39:$B$782,D$47)+'СЕТ СН'!$G$12+СВЦЭМ!$D$10+'СЕТ СН'!$G$5-'СЕТ СН'!$G$20</f>
        <v>4203.0299722600002</v>
      </c>
      <c r="E76" s="36">
        <f>SUMIFS(СВЦЭМ!$C$39:$C$782,СВЦЭМ!$A$39:$A$782,$A76,СВЦЭМ!$B$39:$B$782,E$47)+'СЕТ СН'!$G$12+СВЦЭМ!$D$10+'СЕТ СН'!$G$5-'СЕТ СН'!$G$20</f>
        <v>4201.5012470199999</v>
      </c>
      <c r="F76" s="36">
        <f>SUMIFS(СВЦЭМ!$C$39:$C$782,СВЦЭМ!$A$39:$A$782,$A76,СВЦЭМ!$B$39:$B$782,F$47)+'СЕТ СН'!$G$12+СВЦЭМ!$D$10+'СЕТ СН'!$G$5-'СЕТ СН'!$G$20</f>
        <v>4200.9766493299994</v>
      </c>
      <c r="G76" s="36">
        <f>SUMIFS(СВЦЭМ!$C$39:$C$782,СВЦЭМ!$A$39:$A$782,$A76,СВЦЭМ!$B$39:$B$782,G$47)+'СЕТ СН'!$G$12+СВЦЭМ!$D$10+'СЕТ СН'!$G$5-'СЕТ СН'!$G$20</f>
        <v>4170.9708500199995</v>
      </c>
      <c r="H76" s="36">
        <f>SUMIFS(СВЦЭМ!$C$39:$C$782,СВЦЭМ!$A$39:$A$782,$A76,СВЦЭМ!$B$39:$B$782,H$47)+'СЕТ СН'!$G$12+СВЦЭМ!$D$10+'СЕТ СН'!$G$5-'СЕТ СН'!$G$20</f>
        <v>4120.6973275800001</v>
      </c>
      <c r="I76" s="36">
        <f>SUMIFS(СВЦЭМ!$C$39:$C$782,СВЦЭМ!$A$39:$A$782,$A76,СВЦЭМ!$B$39:$B$782,I$47)+'СЕТ СН'!$G$12+СВЦЭМ!$D$10+'СЕТ СН'!$G$5-'СЕТ СН'!$G$20</f>
        <v>4072.64295042</v>
      </c>
      <c r="J76" s="36">
        <f>SUMIFS(СВЦЭМ!$C$39:$C$782,СВЦЭМ!$A$39:$A$782,$A76,СВЦЭМ!$B$39:$B$782,J$47)+'СЕТ СН'!$G$12+СВЦЭМ!$D$10+'СЕТ СН'!$G$5-'СЕТ СН'!$G$20</f>
        <v>4035.5866881699999</v>
      </c>
      <c r="K76" s="36">
        <f>SUMIFS(СВЦЭМ!$C$39:$C$782,СВЦЭМ!$A$39:$A$782,$A76,СВЦЭМ!$B$39:$B$782,K$47)+'СЕТ СН'!$G$12+СВЦЭМ!$D$10+'СЕТ СН'!$G$5-'СЕТ СН'!$G$20</f>
        <v>4035.8695910500001</v>
      </c>
      <c r="L76" s="36">
        <f>SUMIFS(СВЦЭМ!$C$39:$C$782,СВЦЭМ!$A$39:$A$782,$A76,СВЦЭМ!$B$39:$B$782,L$47)+'СЕТ СН'!$G$12+СВЦЭМ!$D$10+'СЕТ СН'!$G$5-'СЕТ СН'!$G$20</f>
        <v>4045.6025063899997</v>
      </c>
      <c r="M76" s="36">
        <f>SUMIFS(СВЦЭМ!$C$39:$C$782,СВЦЭМ!$A$39:$A$782,$A76,СВЦЭМ!$B$39:$B$782,M$47)+'СЕТ СН'!$G$12+СВЦЭМ!$D$10+'СЕТ СН'!$G$5-'СЕТ СН'!$G$20</f>
        <v>4073.3368948999996</v>
      </c>
      <c r="N76" s="36">
        <f>SUMIFS(СВЦЭМ!$C$39:$C$782,СВЦЭМ!$A$39:$A$782,$A76,СВЦЭМ!$B$39:$B$782,N$47)+'СЕТ СН'!$G$12+СВЦЭМ!$D$10+'СЕТ СН'!$G$5-'СЕТ СН'!$G$20</f>
        <v>4103.3850522900002</v>
      </c>
      <c r="O76" s="36">
        <f>SUMIFS(СВЦЭМ!$C$39:$C$782,СВЦЭМ!$A$39:$A$782,$A76,СВЦЭМ!$B$39:$B$782,O$47)+'СЕТ СН'!$G$12+СВЦЭМ!$D$10+'СЕТ СН'!$G$5-'СЕТ СН'!$G$20</f>
        <v>4063.8190574299997</v>
      </c>
      <c r="P76" s="36">
        <f>SUMIFS(СВЦЭМ!$C$39:$C$782,СВЦЭМ!$A$39:$A$782,$A76,СВЦЭМ!$B$39:$B$782,P$47)+'СЕТ СН'!$G$12+СВЦЭМ!$D$10+'СЕТ СН'!$G$5-'СЕТ СН'!$G$20</f>
        <v>4087.1091308699997</v>
      </c>
      <c r="Q76" s="36">
        <f>SUMIFS(СВЦЭМ!$C$39:$C$782,СВЦЭМ!$A$39:$A$782,$A76,СВЦЭМ!$B$39:$B$782,Q$47)+'СЕТ СН'!$G$12+СВЦЭМ!$D$10+'СЕТ СН'!$G$5-'СЕТ СН'!$G$20</f>
        <v>4113.8633229200004</v>
      </c>
      <c r="R76" s="36">
        <f>SUMIFS(СВЦЭМ!$C$39:$C$782,СВЦЭМ!$A$39:$A$782,$A76,СВЦЭМ!$B$39:$B$782,R$47)+'СЕТ СН'!$G$12+СВЦЭМ!$D$10+'СЕТ СН'!$G$5-'СЕТ СН'!$G$20</f>
        <v>4094.2329439200003</v>
      </c>
      <c r="S76" s="36">
        <f>SUMIFS(СВЦЭМ!$C$39:$C$782,СВЦЭМ!$A$39:$A$782,$A76,СВЦЭМ!$B$39:$B$782,S$47)+'СЕТ СН'!$G$12+СВЦЭМ!$D$10+'СЕТ СН'!$G$5-'СЕТ СН'!$G$20</f>
        <v>4107.6210527799994</v>
      </c>
      <c r="T76" s="36">
        <f>SUMIFS(СВЦЭМ!$C$39:$C$782,СВЦЭМ!$A$39:$A$782,$A76,СВЦЭМ!$B$39:$B$782,T$47)+'СЕТ СН'!$G$12+СВЦЭМ!$D$10+'СЕТ СН'!$G$5-'СЕТ СН'!$G$20</f>
        <v>4062.3444287800003</v>
      </c>
      <c r="U76" s="36">
        <f>SUMIFS(СВЦЭМ!$C$39:$C$782,СВЦЭМ!$A$39:$A$782,$A76,СВЦЭМ!$B$39:$B$782,U$47)+'СЕТ СН'!$G$12+СВЦЭМ!$D$10+'СЕТ СН'!$G$5-'СЕТ СН'!$G$20</f>
        <v>4048.8894634199996</v>
      </c>
      <c r="V76" s="36">
        <f>SUMIFS(СВЦЭМ!$C$39:$C$782,СВЦЭМ!$A$39:$A$782,$A76,СВЦЭМ!$B$39:$B$782,V$47)+'СЕТ СН'!$G$12+СВЦЭМ!$D$10+'СЕТ СН'!$G$5-'СЕТ СН'!$G$20</f>
        <v>4024.8994338399998</v>
      </c>
      <c r="W76" s="36">
        <f>SUMIFS(СВЦЭМ!$C$39:$C$782,СВЦЭМ!$A$39:$A$782,$A76,СВЦЭМ!$B$39:$B$782,W$47)+'СЕТ СН'!$G$12+СВЦЭМ!$D$10+'СЕТ СН'!$G$5-'СЕТ СН'!$G$20</f>
        <v>4060.97201369</v>
      </c>
      <c r="X76" s="36">
        <f>SUMIFS(СВЦЭМ!$C$39:$C$782,СВЦЭМ!$A$39:$A$782,$A76,СВЦЭМ!$B$39:$B$782,X$47)+'СЕТ СН'!$G$12+СВЦЭМ!$D$10+'СЕТ СН'!$G$5-'СЕТ СН'!$G$20</f>
        <v>4092.0791910099997</v>
      </c>
      <c r="Y76" s="36">
        <f>SUMIFS(СВЦЭМ!$C$39:$C$782,СВЦЭМ!$A$39:$A$782,$A76,СВЦЭМ!$B$39:$B$782,Y$47)+'СЕТ СН'!$G$12+СВЦЭМ!$D$10+'СЕТ СН'!$G$5-'СЕТ СН'!$G$20</f>
        <v>4134.3885303699999</v>
      </c>
    </row>
    <row r="77" spans="1:27" ht="15.75" x14ac:dyDescent="0.2">
      <c r="A77" s="35">
        <f t="shared" si="1"/>
        <v>44681</v>
      </c>
      <c r="B77" s="36">
        <f>SUMIFS(СВЦЭМ!$C$39:$C$782,СВЦЭМ!$A$39:$A$782,$A77,СВЦЭМ!$B$39:$B$782,B$47)+'СЕТ СН'!$G$12+СВЦЭМ!$D$10+'СЕТ СН'!$G$5-'СЕТ СН'!$G$20</f>
        <v>4179.2939404799999</v>
      </c>
      <c r="C77" s="36">
        <f>SUMIFS(СВЦЭМ!$C$39:$C$782,СВЦЭМ!$A$39:$A$782,$A77,СВЦЭМ!$B$39:$B$782,C$47)+'СЕТ СН'!$G$12+СВЦЭМ!$D$10+'СЕТ СН'!$G$5-'СЕТ СН'!$G$20</f>
        <v>4117.2072350500002</v>
      </c>
      <c r="D77" s="36">
        <f>SUMIFS(СВЦЭМ!$C$39:$C$782,СВЦЭМ!$A$39:$A$782,$A77,СВЦЭМ!$B$39:$B$782,D$47)+'СЕТ СН'!$G$12+СВЦЭМ!$D$10+'СЕТ СН'!$G$5-'СЕТ СН'!$G$20</f>
        <v>4166.8365390399995</v>
      </c>
      <c r="E77" s="36">
        <f>SUMIFS(СВЦЭМ!$C$39:$C$782,СВЦЭМ!$A$39:$A$782,$A77,СВЦЭМ!$B$39:$B$782,E$47)+'СЕТ СН'!$G$12+СВЦЭМ!$D$10+'СЕТ СН'!$G$5-'СЕТ СН'!$G$20</f>
        <v>4183.6561142800001</v>
      </c>
      <c r="F77" s="36">
        <f>SUMIFS(СВЦЭМ!$C$39:$C$782,СВЦЭМ!$A$39:$A$782,$A77,СВЦЭМ!$B$39:$B$782,F$47)+'СЕТ СН'!$G$12+СВЦЭМ!$D$10+'СЕТ СН'!$G$5-'СЕТ СН'!$G$20</f>
        <v>4201.0500345500004</v>
      </c>
      <c r="G77" s="36">
        <f>SUMIFS(СВЦЭМ!$C$39:$C$782,СВЦЭМ!$A$39:$A$782,$A77,СВЦЭМ!$B$39:$B$782,G$47)+'СЕТ СН'!$G$12+СВЦЭМ!$D$10+'СЕТ СН'!$G$5-'СЕТ СН'!$G$20</f>
        <v>4206.5183940299994</v>
      </c>
      <c r="H77" s="36">
        <f>SUMIFS(СВЦЭМ!$C$39:$C$782,СВЦЭМ!$A$39:$A$782,$A77,СВЦЭМ!$B$39:$B$782,H$47)+'СЕТ СН'!$G$12+СВЦЭМ!$D$10+'СЕТ СН'!$G$5-'СЕТ СН'!$G$20</f>
        <v>4182.0394447999997</v>
      </c>
      <c r="I77" s="36">
        <f>SUMIFS(СВЦЭМ!$C$39:$C$782,СВЦЭМ!$A$39:$A$782,$A77,СВЦЭМ!$B$39:$B$782,I$47)+'СЕТ СН'!$G$12+СВЦЭМ!$D$10+'СЕТ СН'!$G$5-'СЕТ СН'!$G$20</f>
        <v>4153.2971408200001</v>
      </c>
      <c r="J77" s="36">
        <f>SUMIFS(СВЦЭМ!$C$39:$C$782,СВЦЭМ!$A$39:$A$782,$A77,СВЦЭМ!$B$39:$B$782,J$47)+'СЕТ СН'!$G$12+СВЦЭМ!$D$10+'СЕТ СН'!$G$5-'СЕТ СН'!$G$20</f>
        <v>4099.7257150300002</v>
      </c>
      <c r="K77" s="36">
        <f>SUMIFS(СВЦЭМ!$C$39:$C$782,СВЦЭМ!$A$39:$A$782,$A77,СВЦЭМ!$B$39:$B$782,K$47)+'СЕТ СН'!$G$12+СВЦЭМ!$D$10+'СЕТ СН'!$G$5-'СЕТ СН'!$G$20</f>
        <v>4067.5066249199999</v>
      </c>
      <c r="L77" s="36">
        <f>SUMIFS(СВЦЭМ!$C$39:$C$782,СВЦЭМ!$A$39:$A$782,$A77,СВЦЭМ!$B$39:$B$782,L$47)+'СЕТ СН'!$G$12+СВЦЭМ!$D$10+'СЕТ СН'!$G$5-'СЕТ СН'!$G$20</f>
        <v>4041.1337878699997</v>
      </c>
      <c r="M77" s="36">
        <f>SUMIFS(СВЦЭМ!$C$39:$C$782,СВЦЭМ!$A$39:$A$782,$A77,СВЦЭМ!$B$39:$B$782,M$47)+'СЕТ СН'!$G$12+СВЦЭМ!$D$10+'СЕТ СН'!$G$5-'СЕТ СН'!$G$20</f>
        <v>4056.1861133000002</v>
      </c>
      <c r="N77" s="36">
        <f>SUMIFS(СВЦЭМ!$C$39:$C$782,СВЦЭМ!$A$39:$A$782,$A77,СВЦЭМ!$B$39:$B$782,N$47)+'СЕТ СН'!$G$12+СВЦЭМ!$D$10+'СЕТ СН'!$G$5-'СЕТ СН'!$G$20</f>
        <v>4061.7150350100001</v>
      </c>
      <c r="O77" s="36">
        <f>SUMIFS(СВЦЭМ!$C$39:$C$782,СВЦЭМ!$A$39:$A$782,$A77,СВЦЭМ!$B$39:$B$782,O$47)+'СЕТ СН'!$G$12+СВЦЭМ!$D$10+'СЕТ СН'!$G$5-'СЕТ СН'!$G$20</f>
        <v>4063.3280294400001</v>
      </c>
      <c r="P77" s="36">
        <f>SUMIFS(СВЦЭМ!$C$39:$C$782,СВЦЭМ!$A$39:$A$782,$A77,СВЦЭМ!$B$39:$B$782,P$47)+'СЕТ СН'!$G$12+СВЦЭМ!$D$10+'СЕТ СН'!$G$5-'СЕТ СН'!$G$20</f>
        <v>4057.8334555499996</v>
      </c>
      <c r="Q77" s="36">
        <f>SUMIFS(СВЦЭМ!$C$39:$C$782,СВЦЭМ!$A$39:$A$782,$A77,СВЦЭМ!$B$39:$B$782,Q$47)+'СЕТ СН'!$G$12+СВЦЭМ!$D$10+'СЕТ СН'!$G$5-'СЕТ СН'!$G$20</f>
        <v>4073.9993883400002</v>
      </c>
      <c r="R77" s="36">
        <f>SUMIFS(СВЦЭМ!$C$39:$C$782,СВЦЭМ!$A$39:$A$782,$A77,СВЦЭМ!$B$39:$B$782,R$47)+'СЕТ СН'!$G$12+СВЦЭМ!$D$10+'СЕТ СН'!$G$5-'СЕТ СН'!$G$20</f>
        <v>4083.8370520199996</v>
      </c>
      <c r="S77" s="36">
        <f>SUMIFS(СВЦЭМ!$C$39:$C$782,СВЦЭМ!$A$39:$A$782,$A77,СВЦЭМ!$B$39:$B$782,S$47)+'СЕТ СН'!$G$12+СВЦЭМ!$D$10+'СЕТ СН'!$G$5-'СЕТ СН'!$G$20</f>
        <v>4067.3631320099998</v>
      </c>
      <c r="T77" s="36">
        <f>SUMIFS(СВЦЭМ!$C$39:$C$782,СВЦЭМ!$A$39:$A$782,$A77,СВЦЭМ!$B$39:$B$782,T$47)+'СЕТ СН'!$G$12+СВЦЭМ!$D$10+'СЕТ СН'!$G$5-'СЕТ СН'!$G$20</f>
        <v>4047.1557005599998</v>
      </c>
      <c r="U77" s="36">
        <f>SUMIFS(СВЦЭМ!$C$39:$C$782,СВЦЭМ!$A$39:$A$782,$A77,СВЦЭМ!$B$39:$B$782,U$47)+'СЕТ СН'!$G$12+СВЦЭМ!$D$10+'СЕТ СН'!$G$5-'СЕТ СН'!$G$20</f>
        <v>4055.8797119800001</v>
      </c>
      <c r="V77" s="36">
        <f>SUMIFS(СВЦЭМ!$C$39:$C$782,СВЦЭМ!$A$39:$A$782,$A77,СВЦЭМ!$B$39:$B$782,V$47)+'СЕТ СН'!$G$12+СВЦЭМ!$D$10+'СЕТ СН'!$G$5-'СЕТ СН'!$G$20</f>
        <v>4063.6612225600002</v>
      </c>
      <c r="W77" s="36">
        <f>SUMIFS(СВЦЭМ!$C$39:$C$782,СВЦЭМ!$A$39:$A$782,$A77,СВЦЭМ!$B$39:$B$782,W$47)+'СЕТ СН'!$G$12+СВЦЭМ!$D$10+'СЕТ СН'!$G$5-'СЕТ СН'!$G$20</f>
        <v>4043.08848063</v>
      </c>
      <c r="X77" s="36">
        <f>SUMIFS(СВЦЭМ!$C$39:$C$782,СВЦЭМ!$A$39:$A$782,$A77,СВЦЭМ!$B$39:$B$782,X$47)+'СЕТ СН'!$G$12+СВЦЭМ!$D$10+'СЕТ СН'!$G$5-'СЕТ СН'!$G$20</f>
        <v>4080.5254285000001</v>
      </c>
      <c r="Y77" s="36">
        <f>SUMIFS(СВЦЭМ!$C$39:$C$782,СВЦЭМ!$A$39:$A$782,$A77,СВЦЭМ!$B$39:$B$782,Y$47)+'СЕТ СН'!$G$12+СВЦЭМ!$D$10+'СЕТ СН'!$G$5-'СЕТ СН'!$G$20</f>
        <v>4085.7431617499997</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СН'!$H$12+СВЦЭМ!$D$10+'СЕТ СН'!$H$5-'СЕТ СН'!$H$20</f>
        <v>4169.87396489</v>
      </c>
      <c r="C84" s="36">
        <f>SUMIFS(СВЦЭМ!$C$39:$C$782,СВЦЭМ!$A$39:$A$782,$A84,СВЦЭМ!$B$39:$B$782,C$83)+'СЕТ СН'!$H$12+СВЦЭМ!$D$10+'СЕТ СН'!$H$5-'СЕТ СН'!$H$20</f>
        <v>4170.7647831300001</v>
      </c>
      <c r="D84" s="36">
        <f>SUMIFS(СВЦЭМ!$C$39:$C$782,СВЦЭМ!$A$39:$A$782,$A84,СВЦЭМ!$B$39:$B$782,D$83)+'СЕТ СН'!$H$12+СВЦЭМ!$D$10+'СЕТ СН'!$H$5-'СЕТ СН'!$H$20</f>
        <v>4202.3216086399998</v>
      </c>
      <c r="E84" s="36">
        <f>SUMIFS(СВЦЭМ!$C$39:$C$782,СВЦЭМ!$A$39:$A$782,$A84,СВЦЭМ!$B$39:$B$782,E$83)+'СЕТ СН'!$H$12+СВЦЭМ!$D$10+'СЕТ СН'!$H$5-'СЕТ СН'!$H$20</f>
        <v>4217.7980614500002</v>
      </c>
      <c r="F84" s="36">
        <f>SUMIFS(СВЦЭМ!$C$39:$C$782,СВЦЭМ!$A$39:$A$782,$A84,СВЦЭМ!$B$39:$B$782,F$83)+'СЕТ СН'!$H$12+СВЦЭМ!$D$10+'СЕТ СН'!$H$5-'СЕТ СН'!$H$20</f>
        <v>4210.9206362099994</v>
      </c>
      <c r="G84" s="36">
        <f>SUMIFS(СВЦЭМ!$C$39:$C$782,СВЦЭМ!$A$39:$A$782,$A84,СВЦЭМ!$B$39:$B$782,G$83)+'СЕТ СН'!$H$12+СВЦЭМ!$D$10+'СЕТ СН'!$H$5-'СЕТ СН'!$H$20</f>
        <v>4180.5136115000005</v>
      </c>
      <c r="H84" s="36">
        <f>SUMIFS(СВЦЭМ!$C$39:$C$782,СВЦЭМ!$A$39:$A$782,$A84,СВЦЭМ!$B$39:$B$782,H$83)+'СЕТ СН'!$H$12+СВЦЭМ!$D$10+'СЕТ СН'!$H$5-'СЕТ СН'!$H$20</f>
        <v>4118.65921617</v>
      </c>
      <c r="I84" s="36">
        <f>SUMIFS(СВЦЭМ!$C$39:$C$782,СВЦЭМ!$A$39:$A$782,$A84,СВЦЭМ!$B$39:$B$782,I$83)+'СЕТ СН'!$H$12+СВЦЭМ!$D$10+'СЕТ СН'!$H$5-'СЕТ СН'!$H$20</f>
        <v>4097.4741678499995</v>
      </c>
      <c r="J84" s="36">
        <f>SUMIFS(СВЦЭМ!$C$39:$C$782,СВЦЭМ!$A$39:$A$782,$A84,СВЦЭМ!$B$39:$B$782,J$83)+'СЕТ СН'!$H$12+СВЦЭМ!$D$10+'СЕТ СН'!$H$5-'СЕТ СН'!$H$20</f>
        <v>4080.7954633700001</v>
      </c>
      <c r="K84" s="36">
        <f>SUMIFS(СВЦЭМ!$C$39:$C$782,СВЦЭМ!$A$39:$A$782,$A84,СВЦЭМ!$B$39:$B$782,K$83)+'СЕТ СН'!$H$12+СВЦЭМ!$D$10+'СЕТ СН'!$H$5-'СЕТ СН'!$H$20</f>
        <v>4118.3032924700001</v>
      </c>
      <c r="L84" s="36">
        <f>SUMIFS(СВЦЭМ!$C$39:$C$782,СВЦЭМ!$A$39:$A$782,$A84,СВЦЭМ!$B$39:$B$782,L$83)+'СЕТ СН'!$H$12+СВЦЭМ!$D$10+'СЕТ СН'!$H$5-'СЕТ СН'!$H$20</f>
        <v>4156.2181409099994</v>
      </c>
      <c r="M84" s="36">
        <f>SUMIFS(СВЦЭМ!$C$39:$C$782,СВЦЭМ!$A$39:$A$782,$A84,СВЦЭМ!$B$39:$B$782,M$83)+'СЕТ СН'!$H$12+СВЦЭМ!$D$10+'СЕТ СН'!$H$5-'СЕТ СН'!$H$20</f>
        <v>4176.0404856000005</v>
      </c>
      <c r="N84" s="36">
        <f>SUMIFS(СВЦЭМ!$C$39:$C$782,СВЦЭМ!$A$39:$A$782,$A84,СВЦЭМ!$B$39:$B$782,N$83)+'СЕТ СН'!$H$12+СВЦЭМ!$D$10+'СЕТ СН'!$H$5-'СЕТ СН'!$H$20</f>
        <v>4138.6427922299999</v>
      </c>
      <c r="O84" s="36">
        <f>SUMIFS(СВЦЭМ!$C$39:$C$782,СВЦЭМ!$A$39:$A$782,$A84,СВЦЭМ!$B$39:$B$782,O$83)+'СЕТ СН'!$H$12+СВЦЭМ!$D$10+'СЕТ СН'!$H$5-'СЕТ СН'!$H$20</f>
        <v>4158.7552334900001</v>
      </c>
      <c r="P84" s="36">
        <f>SUMIFS(СВЦЭМ!$C$39:$C$782,СВЦЭМ!$A$39:$A$782,$A84,СВЦЭМ!$B$39:$B$782,P$83)+'СЕТ СН'!$H$12+СВЦЭМ!$D$10+'СЕТ СН'!$H$5-'СЕТ СН'!$H$20</f>
        <v>4190.5167635500002</v>
      </c>
      <c r="Q84" s="36">
        <f>SUMIFS(СВЦЭМ!$C$39:$C$782,СВЦЭМ!$A$39:$A$782,$A84,СВЦЭМ!$B$39:$B$782,Q$83)+'СЕТ СН'!$H$12+СВЦЭМ!$D$10+'СЕТ СН'!$H$5-'СЕТ СН'!$H$20</f>
        <v>4191.0171437600002</v>
      </c>
      <c r="R84" s="36">
        <f>SUMIFS(СВЦЭМ!$C$39:$C$782,СВЦЭМ!$A$39:$A$782,$A84,СВЦЭМ!$B$39:$B$782,R$83)+'СЕТ СН'!$H$12+СВЦЭМ!$D$10+'СЕТ СН'!$H$5-'СЕТ СН'!$H$20</f>
        <v>4226.3368251800002</v>
      </c>
      <c r="S84" s="36">
        <f>SUMIFS(СВЦЭМ!$C$39:$C$782,СВЦЭМ!$A$39:$A$782,$A84,СВЦЭМ!$B$39:$B$782,S$83)+'СЕТ СН'!$H$12+СВЦЭМ!$D$10+'СЕТ СН'!$H$5-'СЕТ СН'!$H$20</f>
        <v>4233.8300001500002</v>
      </c>
      <c r="T84" s="36">
        <f>SUMIFS(СВЦЭМ!$C$39:$C$782,СВЦЭМ!$A$39:$A$782,$A84,СВЦЭМ!$B$39:$B$782,T$83)+'СЕТ СН'!$H$12+СВЦЭМ!$D$10+'СЕТ СН'!$H$5-'СЕТ СН'!$H$20</f>
        <v>4193.07231735</v>
      </c>
      <c r="U84" s="36">
        <f>SUMIFS(СВЦЭМ!$C$39:$C$782,СВЦЭМ!$A$39:$A$782,$A84,СВЦЭМ!$B$39:$B$782,U$83)+'СЕТ СН'!$H$12+СВЦЭМ!$D$10+'СЕТ СН'!$H$5-'СЕТ СН'!$H$20</f>
        <v>4173.7962853299996</v>
      </c>
      <c r="V84" s="36">
        <f>SUMIFS(СВЦЭМ!$C$39:$C$782,СВЦЭМ!$A$39:$A$782,$A84,СВЦЭМ!$B$39:$B$782,V$83)+'СЕТ СН'!$H$12+СВЦЭМ!$D$10+'СЕТ СН'!$H$5-'СЕТ СН'!$H$20</f>
        <v>4172.5895451799997</v>
      </c>
      <c r="W84" s="36">
        <f>SUMIFS(СВЦЭМ!$C$39:$C$782,СВЦЭМ!$A$39:$A$782,$A84,СВЦЭМ!$B$39:$B$782,W$83)+'СЕТ СН'!$H$12+СВЦЭМ!$D$10+'СЕТ СН'!$H$5-'СЕТ СН'!$H$20</f>
        <v>4182.3328903399997</v>
      </c>
      <c r="X84" s="36">
        <f>SUMIFS(СВЦЭМ!$C$39:$C$782,СВЦЭМ!$A$39:$A$782,$A84,СВЦЭМ!$B$39:$B$782,X$83)+'СЕТ СН'!$H$12+СВЦЭМ!$D$10+'СЕТ СН'!$H$5-'СЕТ СН'!$H$20</f>
        <v>4190.5500482699999</v>
      </c>
      <c r="Y84" s="36">
        <f>SUMIFS(СВЦЭМ!$C$39:$C$782,СВЦЭМ!$A$39:$A$782,$A84,СВЦЭМ!$B$39:$B$782,Y$83)+'СЕТ СН'!$H$12+СВЦЭМ!$D$10+'СЕТ СН'!$H$5-'СЕТ СН'!$H$20</f>
        <v>4191.4520189200002</v>
      </c>
    </row>
    <row r="85" spans="1:25" ht="15.75" x14ac:dyDescent="0.2">
      <c r="A85" s="35">
        <f>A84+1</f>
        <v>44653</v>
      </c>
      <c r="B85" s="36">
        <f>SUMIFS(СВЦЭМ!$C$39:$C$782,СВЦЭМ!$A$39:$A$782,$A85,СВЦЭМ!$B$39:$B$782,B$83)+'СЕТ СН'!$H$12+СВЦЭМ!$D$10+'СЕТ СН'!$H$5-'СЕТ СН'!$H$20</f>
        <v>4277.8534823999998</v>
      </c>
      <c r="C85" s="36">
        <f>SUMIFS(СВЦЭМ!$C$39:$C$782,СВЦЭМ!$A$39:$A$782,$A85,СВЦЭМ!$B$39:$B$782,C$83)+'СЕТ СН'!$H$12+СВЦЭМ!$D$10+'СЕТ СН'!$H$5-'СЕТ СН'!$H$20</f>
        <v>4249.1172109199997</v>
      </c>
      <c r="D85" s="36">
        <f>SUMIFS(СВЦЭМ!$C$39:$C$782,СВЦЭМ!$A$39:$A$782,$A85,СВЦЭМ!$B$39:$B$782,D$83)+'СЕТ СН'!$H$12+СВЦЭМ!$D$10+'СЕТ СН'!$H$5-'СЕТ СН'!$H$20</f>
        <v>4291.3791514900004</v>
      </c>
      <c r="E85" s="36">
        <f>SUMIFS(СВЦЭМ!$C$39:$C$782,СВЦЭМ!$A$39:$A$782,$A85,СВЦЭМ!$B$39:$B$782,E$83)+'СЕТ СН'!$H$12+СВЦЭМ!$D$10+'СЕТ СН'!$H$5-'СЕТ СН'!$H$20</f>
        <v>4308.7680979799998</v>
      </c>
      <c r="F85" s="36">
        <f>SUMIFS(СВЦЭМ!$C$39:$C$782,СВЦЭМ!$A$39:$A$782,$A85,СВЦЭМ!$B$39:$B$782,F$83)+'СЕТ СН'!$H$12+СВЦЭМ!$D$10+'СЕТ СН'!$H$5-'СЕТ СН'!$H$20</f>
        <v>4308.8108613799996</v>
      </c>
      <c r="G85" s="36">
        <f>SUMIFS(СВЦЭМ!$C$39:$C$782,СВЦЭМ!$A$39:$A$782,$A85,СВЦЭМ!$B$39:$B$782,G$83)+'СЕТ СН'!$H$12+СВЦЭМ!$D$10+'СЕТ СН'!$H$5-'СЕТ СН'!$H$20</f>
        <v>4319.1053681900003</v>
      </c>
      <c r="H85" s="36">
        <f>SUMIFS(СВЦЭМ!$C$39:$C$782,СВЦЭМ!$A$39:$A$782,$A85,СВЦЭМ!$B$39:$B$782,H$83)+'СЕТ СН'!$H$12+СВЦЭМ!$D$10+'СЕТ СН'!$H$5-'СЕТ СН'!$H$20</f>
        <v>4287.7604245900002</v>
      </c>
      <c r="I85" s="36">
        <f>SUMIFS(СВЦЭМ!$C$39:$C$782,СВЦЭМ!$A$39:$A$782,$A85,СВЦЭМ!$B$39:$B$782,I$83)+'СЕТ СН'!$H$12+СВЦЭМ!$D$10+'СЕТ СН'!$H$5-'СЕТ СН'!$H$20</f>
        <v>4235.9071111499998</v>
      </c>
      <c r="J85" s="36">
        <f>SUMIFS(СВЦЭМ!$C$39:$C$782,СВЦЭМ!$A$39:$A$782,$A85,СВЦЭМ!$B$39:$B$782,J$83)+'СЕТ СН'!$H$12+СВЦЭМ!$D$10+'СЕТ СН'!$H$5-'СЕТ СН'!$H$20</f>
        <v>4178.3063460900003</v>
      </c>
      <c r="K85" s="36">
        <f>SUMIFS(СВЦЭМ!$C$39:$C$782,СВЦЭМ!$A$39:$A$782,$A85,СВЦЭМ!$B$39:$B$782,K$83)+'СЕТ СН'!$H$12+СВЦЭМ!$D$10+'СЕТ СН'!$H$5-'СЕТ СН'!$H$20</f>
        <v>4154.9572713699999</v>
      </c>
      <c r="L85" s="36">
        <f>SUMIFS(СВЦЭМ!$C$39:$C$782,СВЦЭМ!$A$39:$A$782,$A85,СВЦЭМ!$B$39:$B$782,L$83)+'СЕТ СН'!$H$12+СВЦЭМ!$D$10+'СЕТ СН'!$H$5-'СЕТ СН'!$H$20</f>
        <v>4165.9214336799996</v>
      </c>
      <c r="M85" s="36">
        <f>SUMIFS(СВЦЭМ!$C$39:$C$782,СВЦЭМ!$A$39:$A$782,$A85,СВЦЭМ!$B$39:$B$782,M$83)+'СЕТ СН'!$H$12+СВЦЭМ!$D$10+'СЕТ СН'!$H$5-'СЕТ СН'!$H$20</f>
        <v>4175.2367251100004</v>
      </c>
      <c r="N85" s="36">
        <f>SUMIFS(СВЦЭМ!$C$39:$C$782,СВЦЭМ!$A$39:$A$782,$A85,СВЦЭМ!$B$39:$B$782,N$83)+'СЕТ СН'!$H$12+СВЦЭМ!$D$10+'СЕТ СН'!$H$5-'СЕТ СН'!$H$20</f>
        <v>4169.4412044599994</v>
      </c>
      <c r="O85" s="36">
        <f>SUMIFS(СВЦЭМ!$C$39:$C$782,СВЦЭМ!$A$39:$A$782,$A85,СВЦЭМ!$B$39:$B$782,O$83)+'СЕТ СН'!$H$12+СВЦЭМ!$D$10+'СЕТ СН'!$H$5-'СЕТ СН'!$H$20</f>
        <v>4204.1647781900001</v>
      </c>
      <c r="P85" s="36">
        <f>SUMIFS(СВЦЭМ!$C$39:$C$782,СВЦЭМ!$A$39:$A$782,$A85,СВЦЭМ!$B$39:$B$782,P$83)+'СЕТ СН'!$H$12+СВЦЭМ!$D$10+'СЕТ СН'!$H$5-'СЕТ СН'!$H$20</f>
        <v>4242.80232566</v>
      </c>
      <c r="Q85" s="36">
        <f>SUMIFS(СВЦЭМ!$C$39:$C$782,СВЦЭМ!$A$39:$A$782,$A85,СВЦЭМ!$B$39:$B$782,Q$83)+'СЕТ СН'!$H$12+СВЦЭМ!$D$10+'СЕТ СН'!$H$5-'СЕТ СН'!$H$20</f>
        <v>4226.6463294000005</v>
      </c>
      <c r="R85" s="36">
        <f>SUMIFS(СВЦЭМ!$C$39:$C$782,СВЦЭМ!$A$39:$A$782,$A85,СВЦЭМ!$B$39:$B$782,R$83)+'СЕТ СН'!$H$12+СВЦЭМ!$D$10+'СЕТ СН'!$H$5-'СЕТ СН'!$H$20</f>
        <v>4226.7526534899998</v>
      </c>
      <c r="S85" s="36">
        <f>SUMIFS(СВЦЭМ!$C$39:$C$782,СВЦЭМ!$A$39:$A$782,$A85,СВЦЭМ!$B$39:$B$782,S$83)+'СЕТ СН'!$H$12+СВЦЭМ!$D$10+'СЕТ СН'!$H$5-'СЕТ СН'!$H$20</f>
        <v>4225.1115929899997</v>
      </c>
      <c r="T85" s="36">
        <f>SUMIFS(СВЦЭМ!$C$39:$C$782,СВЦЭМ!$A$39:$A$782,$A85,СВЦЭМ!$B$39:$B$782,T$83)+'СЕТ СН'!$H$12+СВЦЭМ!$D$10+'СЕТ СН'!$H$5-'СЕТ СН'!$H$20</f>
        <v>4196.9214735699998</v>
      </c>
      <c r="U85" s="36">
        <f>SUMIFS(СВЦЭМ!$C$39:$C$782,СВЦЭМ!$A$39:$A$782,$A85,СВЦЭМ!$B$39:$B$782,U$83)+'СЕТ СН'!$H$12+СВЦЭМ!$D$10+'СЕТ СН'!$H$5-'СЕТ СН'!$H$20</f>
        <v>4158.0100077099996</v>
      </c>
      <c r="V85" s="36">
        <f>SUMIFS(СВЦЭМ!$C$39:$C$782,СВЦЭМ!$A$39:$A$782,$A85,СВЦЭМ!$B$39:$B$782,V$83)+'СЕТ СН'!$H$12+СВЦЭМ!$D$10+'СЕТ СН'!$H$5-'СЕТ СН'!$H$20</f>
        <v>4159.8582016</v>
      </c>
      <c r="W85" s="36">
        <f>SUMIFS(СВЦЭМ!$C$39:$C$782,СВЦЭМ!$A$39:$A$782,$A85,СВЦЭМ!$B$39:$B$782,W$83)+'СЕТ СН'!$H$12+СВЦЭМ!$D$10+'СЕТ СН'!$H$5-'СЕТ СН'!$H$20</f>
        <v>4129.8113873700004</v>
      </c>
      <c r="X85" s="36">
        <f>SUMIFS(СВЦЭМ!$C$39:$C$782,СВЦЭМ!$A$39:$A$782,$A85,СВЦЭМ!$B$39:$B$782,X$83)+'СЕТ СН'!$H$12+СВЦЭМ!$D$10+'СЕТ СН'!$H$5-'СЕТ СН'!$H$20</f>
        <v>4165.73381651</v>
      </c>
      <c r="Y85" s="36">
        <f>SUMIFS(СВЦЭМ!$C$39:$C$782,СВЦЭМ!$A$39:$A$782,$A85,СВЦЭМ!$B$39:$B$782,Y$83)+'СЕТ СН'!$H$12+СВЦЭМ!$D$10+'СЕТ СН'!$H$5-'СЕТ СН'!$H$20</f>
        <v>4190.07960963</v>
      </c>
    </row>
    <row r="86" spans="1:25" ht="15.75" x14ac:dyDescent="0.2">
      <c r="A86" s="35">
        <f t="shared" ref="A86:A113" si="2">A85+1</f>
        <v>44654</v>
      </c>
      <c r="B86" s="36">
        <f>SUMIFS(СВЦЭМ!$C$39:$C$782,СВЦЭМ!$A$39:$A$782,$A86,СВЦЭМ!$B$39:$B$782,B$83)+'СЕТ СН'!$H$12+СВЦЭМ!$D$10+'СЕТ СН'!$H$5-'СЕТ СН'!$H$20</f>
        <v>4193.6414830899994</v>
      </c>
      <c r="C86" s="36">
        <f>SUMIFS(СВЦЭМ!$C$39:$C$782,СВЦЭМ!$A$39:$A$782,$A86,СВЦЭМ!$B$39:$B$782,C$83)+'СЕТ СН'!$H$12+СВЦЭМ!$D$10+'СЕТ СН'!$H$5-'СЕТ СН'!$H$20</f>
        <v>4172.3252014199998</v>
      </c>
      <c r="D86" s="36">
        <f>SUMIFS(СВЦЭМ!$C$39:$C$782,СВЦЭМ!$A$39:$A$782,$A86,СВЦЭМ!$B$39:$B$782,D$83)+'СЕТ СН'!$H$12+СВЦЭМ!$D$10+'СЕТ СН'!$H$5-'СЕТ СН'!$H$20</f>
        <v>4203.04459443</v>
      </c>
      <c r="E86" s="36">
        <f>SUMIFS(СВЦЭМ!$C$39:$C$782,СВЦЭМ!$A$39:$A$782,$A86,СВЦЭМ!$B$39:$B$782,E$83)+'СЕТ СН'!$H$12+СВЦЭМ!$D$10+'СЕТ СН'!$H$5-'СЕТ СН'!$H$20</f>
        <v>4232.1719683299998</v>
      </c>
      <c r="F86" s="36">
        <f>SUMIFS(СВЦЭМ!$C$39:$C$782,СВЦЭМ!$A$39:$A$782,$A86,СВЦЭМ!$B$39:$B$782,F$83)+'СЕТ СН'!$H$12+СВЦЭМ!$D$10+'СЕТ СН'!$H$5-'СЕТ СН'!$H$20</f>
        <v>4214.8896587700001</v>
      </c>
      <c r="G86" s="36">
        <f>SUMIFS(СВЦЭМ!$C$39:$C$782,СВЦЭМ!$A$39:$A$782,$A86,СВЦЭМ!$B$39:$B$782,G$83)+'СЕТ СН'!$H$12+СВЦЭМ!$D$10+'СЕТ СН'!$H$5-'СЕТ СН'!$H$20</f>
        <v>4200.5480531100002</v>
      </c>
      <c r="H86" s="36">
        <f>SUMIFS(СВЦЭМ!$C$39:$C$782,СВЦЭМ!$A$39:$A$782,$A86,СВЦЭМ!$B$39:$B$782,H$83)+'СЕТ СН'!$H$12+СВЦЭМ!$D$10+'СЕТ СН'!$H$5-'СЕТ СН'!$H$20</f>
        <v>4184.3388085799997</v>
      </c>
      <c r="I86" s="36">
        <f>SUMIFS(СВЦЭМ!$C$39:$C$782,СВЦЭМ!$A$39:$A$782,$A86,СВЦЭМ!$B$39:$B$782,I$83)+'СЕТ СН'!$H$12+СВЦЭМ!$D$10+'СЕТ СН'!$H$5-'СЕТ СН'!$H$20</f>
        <v>4141.0783753899996</v>
      </c>
      <c r="J86" s="36">
        <f>SUMIFS(СВЦЭМ!$C$39:$C$782,СВЦЭМ!$A$39:$A$782,$A86,СВЦЭМ!$B$39:$B$782,J$83)+'СЕТ СН'!$H$12+СВЦЭМ!$D$10+'СЕТ СН'!$H$5-'СЕТ СН'!$H$20</f>
        <v>4085.8012432099999</v>
      </c>
      <c r="K86" s="36">
        <f>SUMIFS(СВЦЭМ!$C$39:$C$782,СВЦЭМ!$A$39:$A$782,$A86,СВЦЭМ!$B$39:$B$782,K$83)+'СЕТ СН'!$H$12+СВЦЭМ!$D$10+'СЕТ СН'!$H$5-'СЕТ СН'!$H$20</f>
        <v>4059.8049488799998</v>
      </c>
      <c r="L86" s="36">
        <f>SUMIFS(СВЦЭМ!$C$39:$C$782,СВЦЭМ!$A$39:$A$782,$A86,СВЦЭМ!$B$39:$B$782,L$83)+'СЕТ СН'!$H$12+СВЦЭМ!$D$10+'СЕТ СН'!$H$5-'СЕТ СН'!$H$20</f>
        <v>4086.8324692899996</v>
      </c>
      <c r="M86" s="36">
        <f>SUMIFS(СВЦЭМ!$C$39:$C$782,СВЦЭМ!$A$39:$A$782,$A86,СВЦЭМ!$B$39:$B$782,M$83)+'СЕТ СН'!$H$12+СВЦЭМ!$D$10+'СЕТ СН'!$H$5-'СЕТ СН'!$H$20</f>
        <v>4104.1092212399999</v>
      </c>
      <c r="N86" s="36">
        <f>SUMIFS(СВЦЭМ!$C$39:$C$782,СВЦЭМ!$A$39:$A$782,$A86,СВЦЭМ!$B$39:$B$782,N$83)+'СЕТ СН'!$H$12+СВЦЭМ!$D$10+'СЕТ СН'!$H$5-'СЕТ СН'!$H$20</f>
        <v>4117.5895457500001</v>
      </c>
      <c r="O86" s="36">
        <f>SUMIFS(СВЦЭМ!$C$39:$C$782,СВЦЭМ!$A$39:$A$782,$A86,СВЦЭМ!$B$39:$B$782,O$83)+'СЕТ СН'!$H$12+СВЦЭМ!$D$10+'СЕТ СН'!$H$5-'СЕТ СН'!$H$20</f>
        <v>4148.27802866</v>
      </c>
      <c r="P86" s="36">
        <f>SUMIFS(СВЦЭМ!$C$39:$C$782,СВЦЭМ!$A$39:$A$782,$A86,СВЦЭМ!$B$39:$B$782,P$83)+'СЕТ СН'!$H$12+СВЦЭМ!$D$10+'СЕТ СН'!$H$5-'СЕТ СН'!$H$20</f>
        <v>4163.73352058</v>
      </c>
      <c r="Q86" s="36">
        <f>SUMIFS(СВЦЭМ!$C$39:$C$782,СВЦЭМ!$A$39:$A$782,$A86,СВЦЭМ!$B$39:$B$782,Q$83)+'СЕТ СН'!$H$12+СВЦЭМ!$D$10+'СЕТ СН'!$H$5-'СЕТ СН'!$H$20</f>
        <v>4168.0140534100001</v>
      </c>
      <c r="R86" s="36">
        <f>SUMIFS(СВЦЭМ!$C$39:$C$782,СВЦЭМ!$A$39:$A$782,$A86,СВЦЭМ!$B$39:$B$782,R$83)+'СЕТ СН'!$H$12+СВЦЭМ!$D$10+'СЕТ СН'!$H$5-'СЕТ СН'!$H$20</f>
        <v>4148.3959799099994</v>
      </c>
      <c r="S86" s="36">
        <f>SUMIFS(СВЦЭМ!$C$39:$C$782,СВЦЭМ!$A$39:$A$782,$A86,СВЦЭМ!$B$39:$B$782,S$83)+'СЕТ СН'!$H$12+СВЦЭМ!$D$10+'СЕТ СН'!$H$5-'СЕТ СН'!$H$20</f>
        <v>4138.6918350400001</v>
      </c>
      <c r="T86" s="36">
        <f>SUMIFS(СВЦЭМ!$C$39:$C$782,СВЦЭМ!$A$39:$A$782,$A86,СВЦЭМ!$B$39:$B$782,T$83)+'СЕТ СН'!$H$12+СВЦЭМ!$D$10+'СЕТ СН'!$H$5-'СЕТ СН'!$H$20</f>
        <v>4094.6324546599999</v>
      </c>
      <c r="U86" s="36">
        <f>SUMIFS(СВЦЭМ!$C$39:$C$782,СВЦЭМ!$A$39:$A$782,$A86,СВЦЭМ!$B$39:$B$782,U$83)+'СЕТ СН'!$H$12+СВЦЭМ!$D$10+'СЕТ СН'!$H$5-'СЕТ СН'!$H$20</f>
        <v>4057.10217397</v>
      </c>
      <c r="V86" s="36">
        <f>SUMIFS(СВЦЭМ!$C$39:$C$782,СВЦЭМ!$A$39:$A$782,$A86,СВЦЭМ!$B$39:$B$782,V$83)+'СЕТ СН'!$H$12+СВЦЭМ!$D$10+'СЕТ СН'!$H$5-'СЕТ СН'!$H$20</f>
        <v>4075.1987149299998</v>
      </c>
      <c r="W86" s="36">
        <f>SUMIFS(СВЦЭМ!$C$39:$C$782,СВЦЭМ!$A$39:$A$782,$A86,СВЦЭМ!$B$39:$B$782,W$83)+'СЕТ СН'!$H$12+СВЦЭМ!$D$10+'СЕТ СН'!$H$5-'СЕТ СН'!$H$20</f>
        <v>4088.2770285299998</v>
      </c>
      <c r="X86" s="36">
        <f>SUMIFS(СВЦЭМ!$C$39:$C$782,СВЦЭМ!$A$39:$A$782,$A86,СВЦЭМ!$B$39:$B$782,X$83)+'СЕТ СН'!$H$12+СВЦЭМ!$D$10+'СЕТ СН'!$H$5-'СЕТ СН'!$H$20</f>
        <v>4110.6143917700001</v>
      </c>
      <c r="Y86" s="36">
        <f>SUMIFS(СВЦЭМ!$C$39:$C$782,СВЦЭМ!$A$39:$A$782,$A86,СВЦЭМ!$B$39:$B$782,Y$83)+'СЕТ СН'!$H$12+СВЦЭМ!$D$10+'СЕТ СН'!$H$5-'СЕТ СН'!$H$20</f>
        <v>4140.9359970099995</v>
      </c>
    </row>
    <row r="87" spans="1:25" ht="15.75" x14ac:dyDescent="0.2">
      <c r="A87" s="35">
        <f t="shared" si="2"/>
        <v>44655</v>
      </c>
      <c r="B87" s="36">
        <f>SUMIFS(СВЦЭМ!$C$39:$C$782,СВЦЭМ!$A$39:$A$782,$A87,СВЦЭМ!$B$39:$B$782,B$83)+'СЕТ СН'!$H$12+СВЦЭМ!$D$10+'СЕТ СН'!$H$5-'СЕТ СН'!$H$20</f>
        <v>4143.5263393699997</v>
      </c>
      <c r="C87" s="36">
        <f>SUMIFS(СВЦЭМ!$C$39:$C$782,СВЦЭМ!$A$39:$A$782,$A87,СВЦЭМ!$B$39:$B$782,C$83)+'СЕТ СН'!$H$12+СВЦЭМ!$D$10+'СЕТ СН'!$H$5-'СЕТ СН'!$H$20</f>
        <v>4145.9058801499996</v>
      </c>
      <c r="D87" s="36">
        <f>SUMIFS(СВЦЭМ!$C$39:$C$782,СВЦЭМ!$A$39:$A$782,$A87,СВЦЭМ!$B$39:$B$782,D$83)+'СЕТ СН'!$H$12+СВЦЭМ!$D$10+'СЕТ СН'!$H$5-'СЕТ СН'!$H$20</f>
        <v>4190.3617476199997</v>
      </c>
      <c r="E87" s="36">
        <f>SUMIFS(СВЦЭМ!$C$39:$C$782,СВЦЭМ!$A$39:$A$782,$A87,СВЦЭМ!$B$39:$B$782,E$83)+'СЕТ СН'!$H$12+СВЦЭМ!$D$10+'СЕТ СН'!$H$5-'СЕТ СН'!$H$20</f>
        <v>4203.3904524299996</v>
      </c>
      <c r="F87" s="36">
        <f>SUMIFS(СВЦЭМ!$C$39:$C$782,СВЦЭМ!$A$39:$A$782,$A87,СВЦЭМ!$B$39:$B$782,F$83)+'СЕТ СН'!$H$12+СВЦЭМ!$D$10+'СЕТ СН'!$H$5-'СЕТ СН'!$H$20</f>
        <v>4200.0356624699998</v>
      </c>
      <c r="G87" s="36">
        <f>SUMIFS(СВЦЭМ!$C$39:$C$782,СВЦЭМ!$A$39:$A$782,$A87,СВЦЭМ!$B$39:$B$782,G$83)+'СЕТ СН'!$H$12+СВЦЭМ!$D$10+'СЕТ СН'!$H$5-'СЕТ СН'!$H$20</f>
        <v>4190.1286765799996</v>
      </c>
      <c r="H87" s="36">
        <f>SUMIFS(СВЦЭМ!$C$39:$C$782,СВЦЭМ!$A$39:$A$782,$A87,СВЦЭМ!$B$39:$B$782,H$83)+'СЕТ СН'!$H$12+СВЦЭМ!$D$10+'СЕТ СН'!$H$5-'СЕТ СН'!$H$20</f>
        <v>4135.4896518400001</v>
      </c>
      <c r="I87" s="36">
        <f>SUMIFS(СВЦЭМ!$C$39:$C$782,СВЦЭМ!$A$39:$A$782,$A87,СВЦЭМ!$B$39:$B$782,I$83)+'СЕТ СН'!$H$12+СВЦЭМ!$D$10+'СЕТ СН'!$H$5-'СЕТ СН'!$H$20</f>
        <v>4105.4958659699996</v>
      </c>
      <c r="J87" s="36">
        <f>SUMIFS(СВЦЭМ!$C$39:$C$782,СВЦЭМ!$A$39:$A$782,$A87,СВЦЭМ!$B$39:$B$782,J$83)+'СЕТ СН'!$H$12+СВЦЭМ!$D$10+'СЕТ СН'!$H$5-'СЕТ СН'!$H$20</f>
        <v>4078.3743907999997</v>
      </c>
      <c r="K87" s="36">
        <f>SUMIFS(СВЦЭМ!$C$39:$C$782,СВЦЭМ!$A$39:$A$782,$A87,СВЦЭМ!$B$39:$B$782,K$83)+'СЕТ СН'!$H$12+СВЦЭМ!$D$10+'СЕТ СН'!$H$5-'СЕТ СН'!$H$20</f>
        <v>4092.7375981699997</v>
      </c>
      <c r="L87" s="36">
        <f>SUMIFS(СВЦЭМ!$C$39:$C$782,СВЦЭМ!$A$39:$A$782,$A87,СВЦЭМ!$B$39:$B$782,L$83)+'СЕТ СН'!$H$12+СВЦЭМ!$D$10+'СЕТ СН'!$H$5-'СЕТ СН'!$H$20</f>
        <v>4120.7398974400003</v>
      </c>
      <c r="M87" s="36">
        <f>SUMIFS(СВЦЭМ!$C$39:$C$782,СВЦЭМ!$A$39:$A$782,$A87,СВЦЭМ!$B$39:$B$782,M$83)+'СЕТ СН'!$H$12+СВЦЭМ!$D$10+'СЕТ СН'!$H$5-'СЕТ СН'!$H$20</f>
        <v>4096.8675316899999</v>
      </c>
      <c r="N87" s="36">
        <f>SUMIFS(СВЦЭМ!$C$39:$C$782,СВЦЭМ!$A$39:$A$782,$A87,СВЦЭМ!$B$39:$B$782,N$83)+'СЕТ СН'!$H$12+СВЦЭМ!$D$10+'СЕТ СН'!$H$5-'СЕТ СН'!$H$20</f>
        <v>4084.9946298300001</v>
      </c>
      <c r="O87" s="36">
        <f>SUMIFS(СВЦЭМ!$C$39:$C$782,СВЦЭМ!$A$39:$A$782,$A87,СВЦЭМ!$B$39:$B$782,O$83)+'СЕТ СН'!$H$12+СВЦЭМ!$D$10+'СЕТ СН'!$H$5-'СЕТ СН'!$H$20</f>
        <v>4110.3153205199997</v>
      </c>
      <c r="P87" s="36">
        <f>SUMIFS(СВЦЭМ!$C$39:$C$782,СВЦЭМ!$A$39:$A$782,$A87,СВЦЭМ!$B$39:$B$782,P$83)+'СЕТ СН'!$H$12+СВЦЭМ!$D$10+'СЕТ СН'!$H$5-'СЕТ СН'!$H$20</f>
        <v>4127.9189241200002</v>
      </c>
      <c r="Q87" s="36">
        <f>SUMIFS(СВЦЭМ!$C$39:$C$782,СВЦЭМ!$A$39:$A$782,$A87,СВЦЭМ!$B$39:$B$782,Q$83)+'СЕТ СН'!$H$12+СВЦЭМ!$D$10+'СЕТ СН'!$H$5-'СЕТ СН'!$H$20</f>
        <v>4157.8918361599999</v>
      </c>
      <c r="R87" s="36">
        <f>SUMIFS(СВЦЭМ!$C$39:$C$782,СВЦЭМ!$A$39:$A$782,$A87,СВЦЭМ!$B$39:$B$782,R$83)+'СЕТ СН'!$H$12+СВЦЭМ!$D$10+'СЕТ СН'!$H$5-'СЕТ СН'!$H$20</f>
        <v>4141.4063473200004</v>
      </c>
      <c r="S87" s="36">
        <f>SUMIFS(СВЦЭМ!$C$39:$C$782,СВЦЭМ!$A$39:$A$782,$A87,СВЦЭМ!$B$39:$B$782,S$83)+'СЕТ СН'!$H$12+СВЦЭМ!$D$10+'СЕТ СН'!$H$5-'СЕТ СН'!$H$20</f>
        <v>4113.6785506699998</v>
      </c>
      <c r="T87" s="36">
        <f>SUMIFS(СВЦЭМ!$C$39:$C$782,СВЦЭМ!$A$39:$A$782,$A87,СВЦЭМ!$B$39:$B$782,T$83)+'СЕТ СН'!$H$12+СВЦЭМ!$D$10+'СЕТ СН'!$H$5-'СЕТ СН'!$H$20</f>
        <v>4070.0368566699999</v>
      </c>
      <c r="U87" s="36">
        <f>SUMIFS(СВЦЭМ!$C$39:$C$782,СВЦЭМ!$A$39:$A$782,$A87,СВЦЭМ!$B$39:$B$782,U$83)+'СЕТ СН'!$H$12+СВЦЭМ!$D$10+'СЕТ СН'!$H$5-'СЕТ СН'!$H$20</f>
        <v>4052.12658074</v>
      </c>
      <c r="V87" s="36">
        <f>SUMIFS(СВЦЭМ!$C$39:$C$782,СВЦЭМ!$A$39:$A$782,$A87,СВЦЭМ!$B$39:$B$782,V$83)+'СЕТ СН'!$H$12+СВЦЭМ!$D$10+'СЕТ СН'!$H$5-'СЕТ СН'!$H$20</f>
        <v>4069.1609664299999</v>
      </c>
      <c r="W87" s="36">
        <f>SUMIFS(СВЦЭМ!$C$39:$C$782,СВЦЭМ!$A$39:$A$782,$A87,СВЦЭМ!$B$39:$B$782,W$83)+'СЕТ СН'!$H$12+СВЦЭМ!$D$10+'СЕТ СН'!$H$5-'СЕТ СН'!$H$20</f>
        <v>4136.3598845400002</v>
      </c>
      <c r="X87" s="36">
        <f>SUMIFS(СВЦЭМ!$C$39:$C$782,СВЦЭМ!$A$39:$A$782,$A87,СВЦЭМ!$B$39:$B$782,X$83)+'СЕТ СН'!$H$12+СВЦЭМ!$D$10+'СЕТ СН'!$H$5-'СЕТ СН'!$H$20</f>
        <v>4057.3509031399999</v>
      </c>
      <c r="Y87" s="36">
        <f>SUMIFS(СВЦЭМ!$C$39:$C$782,СВЦЭМ!$A$39:$A$782,$A87,СВЦЭМ!$B$39:$B$782,Y$83)+'СЕТ СН'!$H$12+СВЦЭМ!$D$10+'СЕТ СН'!$H$5-'СЕТ СН'!$H$20</f>
        <v>4158.2793305499999</v>
      </c>
    </row>
    <row r="88" spans="1:25" ht="15.75" x14ac:dyDescent="0.2">
      <c r="A88" s="35">
        <f t="shared" si="2"/>
        <v>44656</v>
      </c>
      <c r="B88" s="36">
        <f>SUMIFS(СВЦЭМ!$C$39:$C$782,СВЦЭМ!$A$39:$A$782,$A88,СВЦЭМ!$B$39:$B$782,B$83)+'СЕТ СН'!$H$12+СВЦЭМ!$D$10+'СЕТ СН'!$H$5-'СЕТ СН'!$H$20</f>
        <v>4287.6719261099997</v>
      </c>
      <c r="C88" s="36">
        <f>SUMIFS(СВЦЭМ!$C$39:$C$782,СВЦЭМ!$A$39:$A$782,$A88,СВЦЭМ!$B$39:$B$782,C$83)+'СЕТ СН'!$H$12+СВЦЭМ!$D$10+'СЕТ СН'!$H$5-'СЕТ СН'!$H$20</f>
        <v>4284.7435112399999</v>
      </c>
      <c r="D88" s="36">
        <f>SUMIFS(СВЦЭМ!$C$39:$C$782,СВЦЭМ!$A$39:$A$782,$A88,СВЦЭМ!$B$39:$B$782,D$83)+'СЕТ СН'!$H$12+СВЦЭМ!$D$10+'СЕТ СН'!$H$5-'СЕТ СН'!$H$20</f>
        <v>4259.6084049299998</v>
      </c>
      <c r="E88" s="36">
        <f>SUMIFS(СВЦЭМ!$C$39:$C$782,СВЦЭМ!$A$39:$A$782,$A88,СВЦЭМ!$B$39:$B$782,E$83)+'СЕТ СН'!$H$12+СВЦЭМ!$D$10+'СЕТ СН'!$H$5-'СЕТ СН'!$H$20</f>
        <v>4244.0946254</v>
      </c>
      <c r="F88" s="36">
        <f>SUMIFS(СВЦЭМ!$C$39:$C$782,СВЦЭМ!$A$39:$A$782,$A88,СВЦЭМ!$B$39:$B$782,F$83)+'СЕТ СН'!$H$12+СВЦЭМ!$D$10+'СЕТ СН'!$H$5-'СЕТ СН'!$H$20</f>
        <v>4204.3067369399996</v>
      </c>
      <c r="G88" s="36">
        <f>SUMIFS(СВЦЭМ!$C$39:$C$782,СВЦЭМ!$A$39:$A$782,$A88,СВЦЭМ!$B$39:$B$782,G$83)+'СЕТ СН'!$H$12+СВЦЭМ!$D$10+'СЕТ СН'!$H$5-'СЕТ СН'!$H$20</f>
        <v>4217.3886756299999</v>
      </c>
      <c r="H88" s="36">
        <f>SUMIFS(СВЦЭМ!$C$39:$C$782,СВЦЭМ!$A$39:$A$782,$A88,СВЦЭМ!$B$39:$B$782,H$83)+'СЕТ СН'!$H$12+СВЦЭМ!$D$10+'СЕТ СН'!$H$5-'СЕТ СН'!$H$20</f>
        <v>4179.1548805100001</v>
      </c>
      <c r="I88" s="36">
        <f>SUMIFS(СВЦЭМ!$C$39:$C$782,СВЦЭМ!$A$39:$A$782,$A88,СВЦЭМ!$B$39:$B$782,I$83)+'СЕТ СН'!$H$12+СВЦЭМ!$D$10+'СЕТ СН'!$H$5-'СЕТ СН'!$H$20</f>
        <v>4030.6289341000002</v>
      </c>
      <c r="J88" s="36">
        <f>SUMIFS(СВЦЭМ!$C$39:$C$782,СВЦЭМ!$A$39:$A$782,$A88,СВЦЭМ!$B$39:$B$782,J$83)+'СЕТ СН'!$H$12+СВЦЭМ!$D$10+'СЕТ СН'!$H$5-'СЕТ СН'!$H$20</f>
        <v>3943.1549621699996</v>
      </c>
      <c r="K88" s="36">
        <f>SUMIFS(СВЦЭМ!$C$39:$C$782,СВЦЭМ!$A$39:$A$782,$A88,СВЦЭМ!$B$39:$B$782,K$83)+'СЕТ СН'!$H$12+СВЦЭМ!$D$10+'СЕТ СН'!$H$5-'СЕТ СН'!$H$20</f>
        <v>3952.1676947300002</v>
      </c>
      <c r="L88" s="36">
        <f>SUMIFS(СВЦЭМ!$C$39:$C$782,СВЦЭМ!$A$39:$A$782,$A88,СВЦЭМ!$B$39:$B$782,L$83)+'СЕТ СН'!$H$12+СВЦЭМ!$D$10+'СЕТ СН'!$H$5-'СЕТ СН'!$H$20</f>
        <v>3982.5252161899998</v>
      </c>
      <c r="M88" s="36">
        <f>SUMIFS(СВЦЭМ!$C$39:$C$782,СВЦЭМ!$A$39:$A$782,$A88,СВЦЭМ!$B$39:$B$782,M$83)+'СЕТ СН'!$H$12+СВЦЭМ!$D$10+'СЕТ СН'!$H$5-'СЕТ СН'!$H$20</f>
        <v>4068.7113765399999</v>
      </c>
      <c r="N88" s="36">
        <f>SUMIFS(СВЦЭМ!$C$39:$C$782,СВЦЭМ!$A$39:$A$782,$A88,СВЦЭМ!$B$39:$B$782,N$83)+'СЕТ СН'!$H$12+СВЦЭМ!$D$10+'СЕТ СН'!$H$5-'СЕТ СН'!$H$20</f>
        <v>4161.6603875500005</v>
      </c>
      <c r="O88" s="36">
        <f>SUMIFS(СВЦЭМ!$C$39:$C$782,СВЦЭМ!$A$39:$A$782,$A88,СВЦЭМ!$B$39:$B$782,O$83)+'СЕТ СН'!$H$12+СВЦЭМ!$D$10+'СЕТ СН'!$H$5-'СЕТ СН'!$H$20</f>
        <v>4236.6794760800003</v>
      </c>
      <c r="P88" s="36">
        <f>SUMIFS(СВЦЭМ!$C$39:$C$782,СВЦЭМ!$A$39:$A$782,$A88,СВЦЭМ!$B$39:$B$782,P$83)+'СЕТ СН'!$H$12+СВЦЭМ!$D$10+'СЕТ СН'!$H$5-'СЕТ СН'!$H$20</f>
        <v>4243.81182954</v>
      </c>
      <c r="Q88" s="36">
        <f>SUMIFS(СВЦЭМ!$C$39:$C$782,СВЦЭМ!$A$39:$A$782,$A88,СВЦЭМ!$B$39:$B$782,Q$83)+'СЕТ СН'!$H$12+СВЦЭМ!$D$10+'СЕТ СН'!$H$5-'СЕТ СН'!$H$20</f>
        <v>4205.0364591500002</v>
      </c>
      <c r="R88" s="36">
        <f>SUMIFS(СВЦЭМ!$C$39:$C$782,СВЦЭМ!$A$39:$A$782,$A88,СВЦЭМ!$B$39:$B$782,R$83)+'СЕТ СН'!$H$12+СВЦЭМ!$D$10+'СЕТ СН'!$H$5-'СЕТ СН'!$H$20</f>
        <v>4075.6237816399998</v>
      </c>
      <c r="S88" s="36">
        <f>SUMIFS(СВЦЭМ!$C$39:$C$782,СВЦЭМ!$A$39:$A$782,$A88,СВЦЭМ!$B$39:$B$782,S$83)+'СЕТ СН'!$H$12+СВЦЭМ!$D$10+'СЕТ СН'!$H$5-'СЕТ СН'!$H$20</f>
        <v>3986.8495481199998</v>
      </c>
      <c r="T88" s="36">
        <f>SUMIFS(СВЦЭМ!$C$39:$C$782,СВЦЭМ!$A$39:$A$782,$A88,СВЦЭМ!$B$39:$B$782,T$83)+'СЕТ СН'!$H$12+СВЦЭМ!$D$10+'СЕТ СН'!$H$5-'СЕТ СН'!$H$20</f>
        <v>3893.8616814100001</v>
      </c>
      <c r="U88" s="36">
        <f>SUMIFS(СВЦЭМ!$C$39:$C$782,СВЦЭМ!$A$39:$A$782,$A88,СВЦЭМ!$B$39:$B$782,U$83)+'СЕТ СН'!$H$12+СВЦЭМ!$D$10+'СЕТ СН'!$H$5-'СЕТ СН'!$H$20</f>
        <v>3873.2618522600001</v>
      </c>
      <c r="V88" s="36">
        <f>SUMIFS(СВЦЭМ!$C$39:$C$782,СВЦЭМ!$A$39:$A$782,$A88,СВЦЭМ!$B$39:$B$782,V$83)+'СЕТ СН'!$H$12+СВЦЭМ!$D$10+'СЕТ СН'!$H$5-'СЕТ СН'!$H$20</f>
        <v>3865.0487908200002</v>
      </c>
      <c r="W88" s="36">
        <f>SUMIFS(СВЦЭМ!$C$39:$C$782,СВЦЭМ!$A$39:$A$782,$A88,СВЦЭМ!$B$39:$B$782,W$83)+'СЕТ СН'!$H$12+СВЦЭМ!$D$10+'СЕТ СН'!$H$5-'СЕТ СН'!$H$20</f>
        <v>3853.9587934299998</v>
      </c>
      <c r="X88" s="36">
        <f>SUMIFS(СВЦЭМ!$C$39:$C$782,СВЦЭМ!$A$39:$A$782,$A88,СВЦЭМ!$B$39:$B$782,X$83)+'СЕТ СН'!$H$12+СВЦЭМ!$D$10+'СЕТ СН'!$H$5-'СЕТ СН'!$H$20</f>
        <v>3882.0137768100003</v>
      </c>
      <c r="Y88" s="36">
        <f>SUMIFS(СВЦЭМ!$C$39:$C$782,СВЦЭМ!$A$39:$A$782,$A88,СВЦЭМ!$B$39:$B$782,Y$83)+'СЕТ СН'!$H$12+СВЦЭМ!$D$10+'СЕТ СН'!$H$5-'СЕТ СН'!$H$20</f>
        <v>3915.9725955900003</v>
      </c>
    </row>
    <row r="89" spans="1:25" ht="15.75" x14ac:dyDescent="0.2">
      <c r="A89" s="35">
        <f t="shared" si="2"/>
        <v>44657</v>
      </c>
      <c r="B89" s="36">
        <f>SUMIFS(СВЦЭМ!$C$39:$C$782,СВЦЭМ!$A$39:$A$782,$A89,СВЦЭМ!$B$39:$B$782,B$83)+'СЕТ СН'!$H$12+СВЦЭМ!$D$10+'СЕТ СН'!$H$5-'СЕТ СН'!$H$20</f>
        <v>4257.7079498499997</v>
      </c>
      <c r="C89" s="36">
        <f>SUMIFS(СВЦЭМ!$C$39:$C$782,СВЦЭМ!$A$39:$A$782,$A89,СВЦЭМ!$B$39:$B$782,C$83)+'СЕТ СН'!$H$12+СВЦЭМ!$D$10+'СЕТ СН'!$H$5-'СЕТ СН'!$H$20</f>
        <v>4246.5185143300005</v>
      </c>
      <c r="D89" s="36">
        <f>SUMIFS(СВЦЭМ!$C$39:$C$782,СВЦЭМ!$A$39:$A$782,$A89,СВЦЭМ!$B$39:$B$782,D$83)+'СЕТ СН'!$H$12+СВЦЭМ!$D$10+'СЕТ СН'!$H$5-'СЕТ СН'!$H$20</f>
        <v>4253.3689556499994</v>
      </c>
      <c r="E89" s="36">
        <f>SUMIFS(СВЦЭМ!$C$39:$C$782,СВЦЭМ!$A$39:$A$782,$A89,СВЦЭМ!$B$39:$B$782,E$83)+'СЕТ СН'!$H$12+СВЦЭМ!$D$10+'СЕТ СН'!$H$5-'СЕТ СН'!$H$20</f>
        <v>4255.5056239400001</v>
      </c>
      <c r="F89" s="36">
        <f>SUMIFS(СВЦЭМ!$C$39:$C$782,СВЦЭМ!$A$39:$A$782,$A89,СВЦЭМ!$B$39:$B$782,F$83)+'СЕТ СН'!$H$12+СВЦЭМ!$D$10+'СЕТ СН'!$H$5-'СЕТ СН'!$H$20</f>
        <v>4241.2415172999999</v>
      </c>
      <c r="G89" s="36">
        <f>SUMIFS(СВЦЭМ!$C$39:$C$782,СВЦЭМ!$A$39:$A$782,$A89,СВЦЭМ!$B$39:$B$782,G$83)+'СЕТ СН'!$H$12+СВЦЭМ!$D$10+'СЕТ СН'!$H$5-'СЕТ СН'!$H$20</f>
        <v>4225.7686285</v>
      </c>
      <c r="H89" s="36">
        <f>SUMIFS(СВЦЭМ!$C$39:$C$782,СВЦЭМ!$A$39:$A$782,$A89,СВЦЭМ!$B$39:$B$782,H$83)+'СЕТ СН'!$H$12+СВЦЭМ!$D$10+'СЕТ СН'!$H$5-'СЕТ СН'!$H$20</f>
        <v>4162.1100735999999</v>
      </c>
      <c r="I89" s="36">
        <f>SUMIFS(СВЦЭМ!$C$39:$C$782,СВЦЭМ!$A$39:$A$782,$A89,СВЦЭМ!$B$39:$B$782,I$83)+'СЕТ СН'!$H$12+СВЦЭМ!$D$10+'СЕТ СН'!$H$5-'СЕТ СН'!$H$20</f>
        <v>4123.1740354200001</v>
      </c>
      <c r="J89" s="36">
        <f>SUMIFS(СВЦЭМ!$C$39:$C$782,СВЦЭМ!$A$39:$A$782,$A89,СВЦЭМ!$B$39:$B$782,J$83)+'СЕТ СН'!$H$12+СВЦЭМ!$D$10+'СЕТ СН'!$H$5-'СЕТ СН'!$H$20</f>
        <v>4151.9531855099995</v>
      </c>
      <c r="K89" s="36">
        <f>SUMIFS(СВЦЭМ!$C$39:$C$782,СВЦЭМ!$A$39:$A$782,$A89,СВЦЭМ!$B$39:$B$782,K$83)+'СЕТ СН'!$H$12+СВЦЭМ!$D$10+'СЕТ СН'!$H$5-'СЕТ СН'!$H$20</f>
        <v>4164.0709276500002</v>
      </c>
      <c r="L89" s="36">
        <f>SUMIFS(СВЦЭМ!$C$39:$C$782,СВЦЭМ!$A$39:$A$782,$A89,СВЦЭМ!$B$39:$B$782,L$83)+'СЕТ СН'!$H$12+СВЦЭМ!$D$10+'СЕТ СН'!$H$5-'СЕТ СН'!$H$20</f>
        <v>4191.2380926400001</v>
      </c>
      <c r="M89" s="36">
        <f>SUMIFS(СВЦЭМ!$C$39:$C$782,СВЦЭМ!$A$39:$A$782,$A89,СВЦЭМ!$B$39:$B$782,M$83)+'СЕТ СН'!$H$12+СВЦЭМ!$D$10+'СЕТ СН'!$H$5-'СЕТ СН'!$H$20</f>
        <v>4180.60173622</v>
      </c>
      <c r="N89" s="36">
        <f>SUMIFS(СВЦЭМ!$C$39:$C$782,СВЦЭМ!$A$39:$A$782,$A89,СВЦЭМ!$B$39:$B$782,N$83)+'СЕТ СН'!$H$12+СВЦЭМ!$D$10+'СЕТ СН'!$H$5-'СЕТ СН'!$H$20</f>
        <v>4155.9921917499996</v>
      </c>
      <c r="O89" s="36">
        <f>SUMIFS(СВЦЭМ!$C$39:$C$782,СВЦЭМ!$A$39:$A$782,$A89,СВЦЭМ!$B$39:$B$782,O$83)+'СЕТ СН'!$H$12+СВЦЭМ!$D$10+'СЕТ СН'!$H$5-'СЕТ СН'!$H$20</f>
        <v>4234.2109687900002</v>
      </c>
      <c r="P89" s="36">
        <f>SUMIFS(СВЦЭМ!$C$39:$C$782,СВЦЭМ!$A$39:$A$782,$A89,СВЦЭМ!$B$39:$B$782,P$83)+'СЕТ СН'!$H$12+СВЦЭМ!$D$10+'СЕТ СН'!$H$5-'СЕТ СН'!$H$20</f>
        <v>4236.3452460899998</v>
      </c>
      <c r="Q89" s="36">
        <f>SUMIFS(СВЦЭМ!$C$39:$C$782,СВЦЭМ!$A$39:$A$782,$A89,СВЦЭМ!$B$39:$B$782,Q$83)+'СЕТ СН'!$H$12+СВЦЭМ!$D$10+'СЕТ СН'!$H$5-'СЕТ СН'!$H$20</f>
        <v>4219.6921840799996</v>
      </c>
      <c r="R89" s="36">
        <f>SUMIFS(СВЦЭМ!$C$39:$C$782,СВЦЭМ!$A$39:$A$782,$A89,СВЦЭМ!$B$39:$B$782,R$83)+'СЕТ СН'!$H$12+СВЦЭМ!$D$10+'СЕТ СН'!$H$5-'СЕТ СН'!$H$20</f>
        <v>4185.4985787699998</v>
      </c>
      <c r="S89" s="36">
        <f>SUMIFS(СВЦЭМ!$C$39:$C$782,СВЦЭМ!$A$39:$A$782,$A89,СВЦЭМ!$B$39:$B$782,S$83)+'СЕТ СН'!$H$12+СВЦЭМ!$D$10+'СЕТ СН'!$H$5-'СЕТ СН'!$H$20</f>
        <v>4180.4477164800001</v>
      </c>
      <c r="T89" s="36">
        <f>SUMIFS(СВЦЭМ!$C$39:$C$782,СВЦЭМ!$A$39:$A$782,$A89,СВЦЭМ!$B$39:$B$782,T$83)+'СЕТ СН'!$H$12+СВЦЭМ!$D$10+'СЕТ СН'!$H$5-'СЕТ СН'!$H$20</f>
        <v>4214.1386048799995</v>
      </c>
      <c r="U89" s="36">
        <f>SUMIFS(СВЦЭМ!$C$39:$C$782,СВЦЭМ!$A$39:$A$782,$A89,СВЦЭМ!$B$39:$B$782,U$83)+'СЕТ СН'!$H$12+СВЦЭМ!$D$10+'СЕТ СН'!$H$5-'СЕТ СН'!$H$20</f>
        <v>4152.42908016</v>
      </c>
      <c r="V89" s="36">
        <f>SUMIFS(СВЦЭМ!$C$39:$C$782,СВЦЭМ!$A$39:$A$782,$A89,СВЦЭМ!$B$39:$B$782,V$83)+'СЕТ СН'!$H$12+СВЦЭМ!$D$10+'СЕТ СН'!$H$5-'СЕТ СН'!$H$20</f>
        <v>4118.7998179899996</v>
      </c>
      <c r="W89" s="36">
        <f>SUMIFS(СВЦЭМ!$C$39:$C$782,СВЦЭМ!$A$39:$A$782,$A89,СВЦЭМ!$B$39:$B$782,W$83)+'СЕТ СН'!$H$12+СВЦЭМ!$D$10+'СЕТ СН'!$H$5-'СЕТ СН'!$H$20</f>
        <v>4102.09392828</v>
      </c>
      <c r="X89" s="36">
        <f>SUMIFS(СВЦЭМ!$C$39:$C$782,СВЦЭМ!$A$39:$A$782,$A89,СВЦЭМ!$B$39:$B$782,X$83)+'СЕТ СН'!$H$12+СВЦЭМ!$D$10+'СЕТ СН'!$H$5-'СЕТ СН'!$H$20</f>
        <v>4137.5788828300001</v>
      </c>
      <c r="Y89" s="36">
        <f>SUMIFS(СВЦЭМ!$C$39:$C$782,СВЦЭМ!$A$39:$A$782,$A89,СВЦЭМ!$B$39:$B$782,Y$83)+'СЕТ СН'!$H$12+СВЦЭМ!$D$10+'СЕТ СН'!$H$5-'СЕТ СН'!$H$20</f>
        <v>4203.0213561199998</v>
      </c>
    </row>
    <row r="90" spans="1:25" ht="15.75" x14ac:dyDescent="0.2">
      <c r="A90" s="35">
        <f t="shared" si="2"/>
        <v>44658</v>
      </c>
      <c r="B90" s="36">
        <f>SUMIFS(СВЦЭМ!$C$39:$C$782,СВЦЭМ!$A$39:$A$782,$A90,СВЦЭМ!$B$39:$B$782,B$83)+'СЕТ СН'!$H$12+СВЦЭМ!$D$10+'СЕТ СН'!$H$5-'СЕТ СН'!$H$20</f>
        <v>4232.5016079799998</v>
      </c>
      <c r="C90" s="36">
        <f>SUMIFS(СВЦЭМ!$C$39:$C$782,СВЦЭМ!$A$39:$A$782,$A90,СВЦЭМ!$B$39:$B$782,C$83)+'СЕТ СН'!$H$12+СВЦЭМ!$D$10+'СЕТ СН'!$H$5-'СЕТ СН'!$H$20</f>
        <v>4231.1547344999999</v>
      </c>
      <c r="D90" s="36">
        <f>SUMIFS(СВЦЭМ!$C$39:$C$782,СВЦЭМ!$A$39:$A$782,$A90,СВЦЭМ!$B$39:$B$782,D$83)+'СЕТ СН'!$H$12+СВЦЭМ!$D$10+'СЕТ СН'!$H$5-'СЕТ СН'!$H$20</f>
        <v>4167.6782700100002</v>
      </c>
      <c r="E90" s="36">
        <f>SUMIFS(СВЦЭМ!$C$39:$C$782,СВЦЭМ!$A$39:$A$782,$A90,СВЦЭМ!$B$39:$B$782,E$83)+'СЕТ СН'!$H$12+СВЦЭМ!$D$10+'СЕТ СН'!$H$5-'СЕТ СН'!$H$20</f>
        <v>4131.3230519600002</v>
      </c>
      <c r="F90" s="36">
        <f>SUMIFS(СВЦЭМ!$C$39:$C$782,СВЦЭМ!$A$39:$A$782,$A90,СВЦЭМ!$B$39:$B$782,F$83)+'СЕТ СН'!$H$12+СВЦЭМ!$D$10+'СЕТ СН'!$H$5-'СЕТ СН'!$H$20</f>
        <v>4141.0328128399997</v>
      </c>
      <c r="G90" s="36">
        <f>SUMIFS(СВЦЭМ!$C$39:$C$782,СВЦЭМ!$A$39:$A$782,$A90,СВЦЭМ!$B$39:$B$782,G$83)+'СЕТ СН'!$H$12+СВЦЭМ!$D$10+'СЕТ СН'!$H$5-'СЕТ СН'!$H$20</f>
        <v>4155.0454633400004</v>
      </c>
      <c r="H90" s="36">
        <f>SUMIFS(СВЦЭМ!$C$39:$C$782,СВЦЭМ!$A$39:$A$782,$A90,СВЦЭМ!$B$39:$B$782,H$83)+'СЕТ СН'!$H$12+СВЦЭМ!$D$10+'СЕТ СН'!$H$5-'СЕТ СН'!$H$20</f>
        <v>4142.7192896699999</v>
      </c>
      <c r="I90" s="36">
        <f>SUMIFS(СВЦЭМ!$C$39:$C$782,СВЦЭМ!$A$39:$A$782,$A90,СВЦЭМ!$B$39:$B$782,I$83)+'СЕТ СН'!$H$12+СВЦЭМ!$D$10+'СЕТ СН'!$H$5-'СЕТ СН'!$H$20</f>
        <v>4128.0609209800004</v>
      </c>
      <c r="J90" s="36">
        <f>SUMIFS(СВЦЭМ!$C$39:$C$782,СВЦЭМ!$A$39:$A$782,$A90,СВЦЭМ!$B$39:$B$782,J$83)+'СЕТ СН'!$H$12+СВЦЭМ!$D$10+'СЕТ СН'!$H$5-'СЕТ СН'!$H$20</f>
        <v>4133.6314922000001</v>
      </c>
      <c r="K90" s="36">
        <f>SUMIFS(СВЦЭМ!$C$39:$C$782,СВЦЭМ!$A$39:$A$782,$A90,СВЦЭМ!$B$39:$B$782,K$83)+'СЕТ СН'!$H$12+СВЦЭМ!$D$10+'СЕТ СН'!$H$5-'СЕТ СН'!$H$20</f>
        <v>4143.57970449</v>
      </c>
      <c r="L90" s="36">
        <f>SUMIFS(СВЦЭМ!$C$39:$C$782,СВЦЭМ!$A$39:$A$782,$A90,СВЦЭМ!$B$39:$B$782,L$83)+'СЕТ СН'!$H$12+СВЦЭМ!$D$10+'СЕТ СН'!$H$5-'СЕТ СН'!$H$20</f>
        <v>4110.9829119899996</v>
      </c>
      <c r="M90" s="36">
        <f>SUMIFS(СВЦЭМ!$C$39:$C$782,СВЦЭМ!$A$39:$A$782,$A90,СВЦЭМ!$B$39:$B$782,M$83)+'СЕТ СН'!$H$12+СВЦЭМ!$D$10+'СЕТ СН'!$H$5-'СЕТ СН'!$H$20</f>
        <v>4128.0221559299998</v>
      </c>
      <c r="N90" s="36">
        <f>SUMIFS(СВЦЭМ!$C$39:$C$782,СВЦЭМ!$A$39:$A$782,$A90,СВЦЭМ!$B$39:$B$782,N$83)+'СЕТ СН'!$H$12+СВЦЭМ!$D$10+'СЕТ СН'!$H$5-'СЕТ СН'!$H$20</f>
        <v>4079.3916568599998</v>
      </c>
      <c r="O90" s="36">
        <f>SUMIFS(СВЦЭМ!$C$39:$C$782,СВЦЭМ!$A$39:$A$782,$A90,СВЦЭМ!$B$39:$B$782,O$83)+'СЕТ СН'!$H$12+СВЦЭМ!$D$10+'СЕТ СН'!$H$5-'СЕТ СН'!$H$20</f>
        <v>4052.24442636</v>
      </c>
      <c r="P90" s="36">
        <f>SUMIFS(СВЦЭМ!$C$39:$C$782,СВЦЭМ!$A$39:$A$782,$A90,СВЦЭМ!$B$39:$B$782,P$83)+'СЕТ СН'!$H$12+СВЦЭМ!$D$10+'СЕТ СН'!$H$5-'СЕТ СН'!$H$20</f>
        <v>4026.0278804600002</v>
      </c>
      <c r="Q90" s="36">
        <f>SUMIFS(СВЦЭМ!$C$39:$C$782,СВЦЭМ!$A$39:$A$782,$A90,СВЦЭМ!$B$39:$B$782,Q$83)+'СЕТ СН'!$H$12+СВЦЭМ!$D$10+'СЕТ СН'!$H$5-'СЕТ СН'!$H$20</f>
        <v>4036.8867555500001</v>
      </c>
      <c r="R90" s="36">
        <f>SUMIFS(СВЦЭМ!$C$39:$C$782,СВЦЭМ!$A$39:$A$782,$A90,СВЦЭМ!$B$39:$B$782,R$83)+'СЕТ СН'!$H$12+СВЦЭМ!$D$10+'СЕТ СН'!$H$5-'СЕТ СН'!$H$20</f>
        <v>4102.8483529799996</v>
      </c>
      <c r="S90" s="36">
        <f>SUMIFS(СВЦЭМ!$C$39:$C$782,СВЦЭМ!$A$39:$A$782,$A90,СВЦЭМ!$B$39:$B$782,S$83)+'СЕТ СН'!$H$12+СВЦЭМ!$D$10+'СЕТ СН'!$H$5-'СЕТ СН'!$H$20</f>
        <v>4096.5716884200001</v>
      </c>
      <c r="T90" s="36">
        <f>SUMIFS(СВЦЭМ!$C$39:$C$782,СВЦЭМ!$A$39:$A$782,$A90,СВЦЭМ!$B$39:$B$782,T$83)+'СЕТ СН'!$H$12+СВЦЭМ!$D$10+'СЕТ СН'!$H$5-'СЕТ СН'!$H$20</f>
        <v>4081.0349000899996</v>
      </c>
      <c r="U90" s="36">
        <f>SUMIFS(СВЦЭМ!$C$39:$C$782,СВЦЭМ!$A$39:$A$782,$A90,СВЦЭМ!$B$39:$B$782,U$83)+'СЕТ СН'!$H$12+СВЦЭМ!$D$10+'СЕТ СН'!$H$5-'СЕТ СН'!$H$20</f>
        <v>4079.1534645800002</v>
      </c>
      <c r="V90" s="36">
        <f>SUMIFS(СВЦЭМ!$C$39:$C$782,СВЦЭМ!$A$39:$A$782,$A90,СВЦЭМ!$B$39:$B$782,V$83)+'СЕТ СН'!$H$12+СВЦЭМ!$D$10+'СЕТ СН'!$H$5-'СЕТ СН'!$H$20</f>
        <v>4071.1217454799998</v>
      </c>
      <c r="W90" s="36">
        <f>SUMIFS(СВЦЭМ!$C$39:$C$782,СВЦЭМ!$A$39:$A$782,$A90,СВЦЭМ!$B$39:$B$782,W$83)+'СЕТ СН'!$H$12+СВЦЭМ!$D$10+'СЕТ СН'!$H$5-'СЕТ СН'!$H$20</f>
        <v>4061.5593415499998</v>
      </c>
      <c r="X90" s="36">
        <f>SUMIFS(СВЦЭМ!$C$39:$C$782,СВЦЭМ!$A$39:$A$782,$A90,СВЦЭМ!$B$39:$B$782,X$83)+'СЕТ СН'!$H$12+СВЦЭМ!$D$10+'СЕТ СН'!$H$5-'СЕТ СН'!$H$20</f>
        <v>4137.0939946999997</v>
      </c>
      <c r="Y90" s="36">
        <f>SUMIFS(СВЦЭМ!$C$39:$C$782,СВЦЭМ!$A$39:$A$782,$A90,СВЦЭМ!$B$39:$B$782,Y$83)+'СЕТ СН'!$H$12+СВЦЭМ!$D$10+'СЕТ СН'!$H$5-'СЕТ СН'!$H$20</f>
        <v>4169.2564677999999</v>
      </c>
    </row>
    <row r="91" spans="1:25" ht="15.75" x14ac:dyDescent="0.2">
      <c r="A91" s="35">
        <f t="shared" si="2"/>
        <v>44659</v>
      </c>
      <c r="B91" s="36">
        <f>SUMIFS(СВЦЭМ!$C$39:$C$782,СВЦЭМ!$A$39:$A$782,$A91,СВЦЭМ!$B$39:$B$782,B$83)+'СЕТ СН'!$H$12+СВЦЭМ!$D$10+'СЕТ СН'!$H$5-'СЕТ СН'!$H$20</f>
        <v>4055.9719642299997</v>
      </c>
      <c r="C91" s="36">
        <f>SUMIFS(СВЦЭМ!$C$39:$C$782,СВЦЭМ!$A$39:$A$782,$A91,СВЦЭМ!$B$39:$B$782,C$83)+'СЕТ СН'!$H$12+СВЦЭМ!$D$10+'СЕТ СН'!$H$5-'СЕТ СН'!$H$20</f>
        <v>4049.6725595600001</v>
      </c>
      <c r="D91" s="36">
        <f>SUMIFS(СВЦЭМ!$C$39:$C$782,СВЦЭМ!$A$39:$A$782,$A91,СВЦЭМ!$B$39:$B$782,D$83)+'СЕТ СН'!$H$12+СВЦЭМ!$D$10+'СЕТ СН'!$H$5-'СЕТ СН'!$H$20</f>
        <v>4070.8600907700002</v>
      </c>
      <c r="E91" s="36">
        <f>SUMIFS(СВЦЭМ!$C$39:$C$782,СВЦЭМ!$A$39:$A$782,$A91,СВЦЭМ!$B$39:$B$782,E$83)+'СЕТ СН'!$H$12+СВЦЭМ!$D$10+'СЕТ СН'!$H$5-'СЕТ СН'!$H$20</f>
        <v>4111.9570121799998</v>
      </c>
      <c r="F91" s="36">
        <f>SUMIFS(СВЦЭМ!$C$39:$C$782,СВЦЭМ!$A$39:$A$782,$A91,СВЦЭМ!$B$39:$B$782,F$83)+'СЕТ СН'!$H$12+СВЦЭМ!$D$10+'СЕТ СН'!$H$5-'СЕТ СН'!$H$20</f>
        <v>4109.4899801000001</v>
      </c>
      <c r="G91" s="36">
        <f>SUMIFS(СВЦЭМ!$C$39:$C$782,СВЦЭМ!$A$39:$A$782,$A91,СВЦЭМ!$B$39:$B$782,G$83)+'СЕТ СН'!$H$12+СВЦЭМ!$D$10+'СЕТ СН'!$H$5-'СЕТ СН'!$H$20</f>
        <v>4091.03278447</v>
      </c>
      <c r="H91" s="36">
        <f>SUMIFS(СВЦЭМ!$C$39:$C$782,СВЦЭМ!$A$39:$A$782,$A91,СВЦЭМ!$B$39:$B$782,H$83)+'СЕТ СН'!$H$12+СВЦЭМ!$D$10+'СЕТ СН'!$H$5-'СЕТ СН'!$H$20</f>
        <v>4033.9924374100001</v>
      </c>
      <c r="I91" s="36">
        <f>SUMIFS(СВЦЭМ!$C$39:$C$782,СВЦЭМ!$A$39:$A$782,$A91,СВЦЭМ!$B$39:$B$782,I$83)+'СЕТ СН'!$H$12+СВЦЭМ!$D$10+'СЕТ СН'!$H$5-'СЕТ СН'!$H$20</f>
        <v>4000.6459961700002</v>
      </c>
      <c r="J91" s="36">
        <f>SUMIFS(СВЦЭМ!$C$39:$C$782,СВЦЭМ!$A$39:$A$782,$A91,СВЦЭМ!$B$39:$B$782,J$83)+'СЕТ СН'!$H$12+СВЦЭМ!$D$10+'СЕТ СН'!$H$5-'СЕТ СН'!$H$20</f>
        <v>4008.0952631700002</v>
      </c>
      <c r="K91" s="36">
        <f>SUMIFS(СВЦЭМ!$C$39:$C$782,СВЦЭМ!$A$39:$A$782,$A91,СВЦЭМ!$B$39:$B$782,K$83)+'СЕТ СН'!$H$12+СВЦЭМ!$D$10+'СЕТ СН'!$H$5-'СЕТ СН'!$H$20</f>
        <v>4009.1447284599999</v>
      </c>
      <c r="L91" s="36">
        <f>SUMIFS(СВЦЭМ!$C$39:$C$782,СВЦЭМ!$A$39:$A$782,$A91,СВЦЭМ!$B$39:$B$782,L$83)+'СЕТ СН'!$H$12+СВЦЭМ!$D$10+'СЕТ СН'!$H$5-'СЕТ СН'!$H$20</f>
        <v>4011.5048137499998</v>
      </c>
      <c r="M91" s="36">
        <f>SUMIFS(СВЦЭМ!$C$39:$C$782,СВЦЭМ!$A$39:$A$782,$A91,СВЦЭМ!$B$39:$B$782,M$83)+'СЕТ СН'!$H$12+СВЦЭМ!$D$10+'СЕТ СН'!$H$5-'СЕТ СН'!$H$20</f>
        <v>4003.85053212</v>
      </c>
      <c r="N91" s="36">
        <f>SUMIFS(СВЦЭМ!$C$39:$C$782,СВЦЭМ!$A$39:$A$782,$A91,СВЦЭМ!$B$39:$B$782,N$83)+'СЕТ СН'!$H$12+СВЦЭМ!$D$10+'СЕТ СН'!$H$5-'СЕТ СН'!$H$20</f>
        <v>4002.66925201</v>
      </c>
      <c r="O91" s="36">
        <f>SUMIFS(СВЦЭМ!$C$39:$C$782,СВЦЭМ!$A$39:$A$782,$A91,СВЦЭМ!$B$39:$B$782,O$83)+'СЕТ СН'!$H$12+СВЦЭМ!$D$10+'СЕТ СН'!$H$5-'СЕТ СН'!$H$20</f>
        <v>4052.5147886899999</v>
      </c>
      <c r="P91" s="36">
        <f>SUMIFS(СВЦЭМ!$C$39:$C$782,СВЦЭМ!$A$39:$A$782,$A91,СВЦЭМ!$B$39:$B$782,P$83)+'СЕТ СН'!$H$12+СВЦЭМ!$D$10+'СЕТ СН'!$H$5-'СЕТ СН'!$H$20</f>
        <v>4080.5124680199997</v>
      </c>
      <c r="Q91" s="36">
        <f>SUMIFS(СВЦЭМ!$C$39:$C$782,СВЦЭМ!$A$39:$A$782,$A91,СВЦЭМ!$B$39:$B$782,Q$83)+'СЕТ СН'!$H$12+СВЦЭМ!$D$10+'СЕТ СН'!$H$5-'СЕТ СН'!$H$20</f>
        <v>4085.1708138200001</v>
      </c>
      <c r="R91" s="36">
        <f>SUMIFS(СВЦЭМ!$C$39:$C$782,СВЦЭМ!$A$39:$A$782,$A91,СВЦЭМ!$B$39:$B$782,R$83)+'СЕТ СН'!$H$12+СВЦЭМ!$D$10+'СЕТ СН'!$H$5-'СЕТ СН'!$H$20</f>
        <v>4079.67764678</v>
      </c>
      <c r="S91" s="36">
        <f>SUMIFS(СВЦЭМ!$C$39:$C$782,СВЦЭМ!$A$39:$A$782,$A91,СВЦЭМ!$B$39:$B$782,S$83)+'СЕТ СН'!$H$12+СВЦЭМ!$D$10+'СЕТ СН'!$H$5-'СЕТ СН'!$H$20</f>
        <v>4081.2115565200002</v>
      </c>
      <c r="T91" s="36">
        <f>SUMIFS(СВЦЭМ!$C$39:$C$782,СВЦЭМ!$A$39:$A$782,$A91,СВЦЭМ!$B$39:$B$782,T$83)+'СЕТ СН'!$H$12+СВЦЭМ!$D$10+'СЕТ СН'!$H$5-'СЕТ СН'!$H$20</f>
        <v>4054.2714680299996</v>
      </c>
      <c r="U91" s="36">
        <f>SUMIFS(СВЦЭМ!$C$39:$C$782,СВЦЭМ!$A$39:$A$782,$A91,СВЦЭМ!$B$39:$B$782,U$83)+'СЕТ СН'!$H$12+СВЦЭМ!$D$10+'СЕТ СН'!$H$5-'СЕТ СН'!$H$20</f>
        <v>4017.3748113900001</v>
      </c>
      <c r="V91" s="36">
        <f>SUMIFS(СВЦЭМ!$C$39:$C$782,СВЦЭМ!$A$39:$A$782,$A91,СВЦЭМ!$B$39:$B$782,V$83)+'СЕТ СН'!$H$12+СВЦЭМ!$D$10+'СЕТ СН'!$H$5-'СЕТ СН'!$H$20</f>
        <v>4026.2557345</v>
      </c>
      <c r="W91" s="36">
        <f>SUMIFS(СВЦЭМ!$C$39:$C$782,СВЦЭМ!$A$39:$A$782,$A91,СВЦЭМ!$B$39:$B$782,W$83)+'СЕТ СН'!$H$12+СВЦЭМ!$D$10+'СЕТ СН'!$H$5-'СЕТ СН'!$H$20</f>
        <v>4015.4141690699998</v>
      </c>
      <c r="X91" s="36">
        <f>SUMIFS(СВЦЭМ!$C$39:$C$782,СВЦЭМ!$A$39:$A$782,$A91,СВЦЭМ!$B$39:$B$782,X$83)+'СЕТ СН'!$H$12+СВЦЭМ!$D$10+'СЕТ СН'!$H$5-'СЕТ СН'!$H$20</f>
        <v>4048.0656101899999</v>
      </c>
      <c r="Y91" s="36">
        <f>SUMIFS(СВЦЭМ!$C$39:$C$782,СВЦЭМ!$A$39:$A$782,$A91,СВЦЭМ!$B$39:$B$782,Y$83)+'СЕТ СН'!$H$12+СВЦЭМ!$D$10+'СЕТ СН'!$H$5-'СЕТ СН'!$H$20</f>
        <v>4078.8030925799999</v>
      </c>
    </row>
    <row r="92" spans="1:25" ht="15.75" x14ac:dyDescent="0.2">
      <c r="A92" s="35">
        <f t="shared" si="2"/>
        <v>44660</v>
      </c>
      <c r="B92" s="36">
        <f>SUMIFS(СВЦЭМ!$C$39:$C$782,СВЦЭМ!$A$39:$A$782,$A92,СВЦЭМ!$B$39:$B$782,B$83)+'СЕТ СН'!$H$12+СВЦЭМ!$D$10+'СЕТ СН'!$H$5-'СЕТ СН'!$H$20</f>
        <v>4148.0807815799999</v>
      </c>
      <c r="C92" s="36">
        <f>SUMIFS(СВЦЭМ!$C$39:$C$782,СВЦЭМ!$A$39:$A$782,$A92,СВЦЭМ!$B$39:$B$782,C$83)+'СЕТ СН'!$H$12+СВЦЭМ!$D$10+'СЕТ СН'!$H$5-'СЕТ СН'!$H$20</f>
        <v>4125.1343974900001</v>
      </c>
      <c r="D92" s="36">
        <f>SUMIFS(СВЦЭМ!$C$39:$C$782,СВЦЭМ!$A$39:$A$782,$A92,СВЦЭМ!$B$39:$B$782,D$83)+'СЕТ СН'!$H$12+СВЦЭМ!$D$10+'СЕТ СН'!$H$5-'СЕТ СН'!$H$20</f>
        <v>4158.4650334099997</v>
      </c>
      <c r="E92" s="36">
        <f>SUMIFS(СВЦЭМ!$C$39:$C$782,СВЦЭМ!$A$39:$A$782,$A92,СВЦЭМ!$B$39:$B$782,E$83)+'СЕТ СН'!$H$12+СВЦЭМ!$D$10+'СЕТ СН'!$H$5-'СЕТ СН'!$H$20</f>
        <v>4187.8299416499995</v>
      </c>
      <c r="F92" s="36">
        <f>SUMIFS(СВЦЭМ!$C$39:$C$782,СВЦЭМ!$A$39:$A$782,$A92,СВЦЭМ!$B$39:$B$782,F$83)+'СЕТ СН'!$H$12+СВЦЭМ!$D$10+'СЕТ СН'!$H$5-'СЕТ СН'!$H$20</f>
        <v>4182.8720698400002</v>
      </c>
      <c r="G92" s="36">
        <f>SUMIFS(СВЦЭМ!$C$39:$C$782,СВЦЭМ!$A$39:$A$782,$A92,СВЦЭМ!$B$39:$B$782,G$83)+'СЕТ СН'!$H$12+СВЦЭМ!$D$10+'СЕТ СН'!$H$5-'СЕТ СН'!$H$20</f>
        <v>4183.4061308599994</v>
      </c>
      <c r="H92" s="36">
        <f>SUMIFS(СВЦЭМ!$C$39:$C$782,СВЦЭМ!$A$39:$A$782,$A92,СВЦЭМ!$B$39:$B$782,H$83)+'СЕТ СН'!$H$12+СВЦЭМ!$D$10+'СЕТ СН'!$H$5-'СЕТ СН'!$H$20</f>
        <v>4134.80968089</v>
      </c>
      <c r="I92" s="36">
        <f>SUMIFS(СВЦЭМ!$C$39:$C$782,СВЦЭМ!$A$39:$A$782,$A92,СВЦЭМ!$B$39:$B$782,I$83)+'СЕТ СН'!$H$12+СВЦЭМ!$D$10+'СЕТ СН'!$H$5-'СЕТ СН'!$H$20</f>
        <v>4047.2365895499997</v>
      </c>
      <c r="J92" s="36">
        <f>SUMIFS(СВЦЭМ!$C$39:$C$782,СВЦЭМ!$A$39:$A$782,$A92,СВЦЭМ!$B$39:$B$782,J$83)+'СЕТ СН'!$H$12+СВЦЭМ!$D$10+'СЕТ СН'!$H$5-'СЕТ СН'!$H$20</f>
        <v>4007.1946383499999</v>
      </c>
      <c r="K92" s="36">
        <f>SUMIFS(СВЦЭМ!$C$39:$C$782,СВЦЭМ!$A$39:$A$782,$A92,СВЦЭМ!$B$39:$B$782,K$83)+'СЕТ СН'!$H$12+СВЦЭМ!$D$10+'СЕТ СН'!$H$5-'СЕТ СН'!$H$20</f>
        <v>3991.0037456</v>
      </c>
      <c r="L92" s="36">
        <f>SUMIFS(СВЦЭМ!$C$39:$C$782,СВЦЭМ!$A$39:$A$782,$A92,СВЦЭМ!$B$39:$B$782,L$83)+'СЕТ СН'!$H$12+СВЦЭМ!$D$10+'СЕТ СН'!$H$5-'СЕТ СН'!$H$20</f>
        <v>3990.4440984799999</v>
      </c>
      <c r="M92" s="36">
        <f>SUMIFS(СВЦЭМ!$C$39:$C$782,СВЦЭМ!$A$39:$A$782,$A92,СВЦЭМ!$B$39:$B$782,M$83)+'СЕТ СН'!$H$12+СВЦЭМ!$D$10+'СЕТ СН'!$H$5-'СЕТ СН'!$H$20</f>
        <v>3996.1693694300002</v>
      </c>
      <c r="N92" s="36">
        <f>SUMIFS(СВЦЭМ!$C$39:$C$782,СВЦЭМ!$A$39:$A$782,$A92,СВЦЭМ!$B$39:$B$782,N$83)+'СЕТ СН'!$H$12+СВЦЭМ!$D$10+'СЕТ СН'!$H$5-'СЕТ СН'!$H$20</f>
        <v>4025.03720802</v>
      </c>
      <c r="O92" s="36">
        <f>SUMIFS(СВЦЭМ!$C$39:$C$782,СВЦЭМ!$A$39:$A$782,$A92,СВЦЭМ!$B$39:$B$782,O$83)+'СЕТ СН'!$H$12+СВЦЭМ!$D$10+'СЕТ СН'!$H$5-'СЕТ СН'!$H$20</f>
        <v>4085.6620503899999</v>
      </c>
      <c r="P92" s="36">
        <f>SUMIFS(СВЦЭМ!$C$39:$C$782,СВЦЭМ!$A$39:$A$782,$A92,СВЦЭМ!$B$39:$B$782,P$83)+'СЕТ СН'!$H$12+СВЦЭМ!$D$10+'СЕТ СН'!$H$5-'СЕТ СН'!$H$20</f>
        <v>4130.9059540099997</v>
      </c>
      <c r="Q92" s="36">
        <f>SUMIFS(СВЦЭМ!$C$39:$C$782,СВЦЭМ!$A$39:$A$782,$A92,СВЦЭМ!$B$39:$B$782,Q$83)+'СЕТ СН'!$H$12+СВЦЭМ!$D$10+'СЕТ СН'!$H$5-'СЕТ СН'!$H$20</f>
        <v>4110.18521547</v>
      </c>
      <c r="R92" s="36">
        <f>SUMIFS(СВЦЭМ!$C$39:$C$782,СВЦЭМ!$A$39:$A$782,$A92,СВЦЭМ!$B$39:$B$782,R$83)+'СЕТ СН'!$H$12+СВЦЭМ!$D$10+'СЕТ СН'!$H$5-'СЕТ СН'!$H$20</f>
        <v>4104.0157990400003</v>
      </c>
      <c r="S92" s="36">
        <f>SUMIFS(СВЦЭМ!$C$39:$C$782,СВЦЭМ!$A$39:$A$782,$A92,СВЦЭМ!$B$39:$B$782,S$83)+'СЕТ СН'!$H$12+СВЦЭМ!$D$10+'СЕТ СН'!$H$5-'СЕТ СН'!$H$20</f>
        <v>4084.1989515300002</v>
      </c>
      <c r="T92" s="36">
        <f>SUMIFS(СВЦЭМ!$C$39:$C$782,СВЦЭМ!$A$39:$A$782,$A92,СВЦЭМ!$B$39:$B$782,T$83)+'СЕТ СН'!$H$12+СВЦЭМ!$D$10+'СЕТ СН'!$H$5-'СЕТ СН'!$H$20</f>
        <v>4069.2354708499997</v>
      </c>
      <c r="U92" s="36">
        <f>SUMIFS(СВЦЭМ!$C$39:$C$782,СВЦЭМ!$A$39:$A$782,$A92,СВЦЭМ!$B$39:$B$782,U$83)+'СЕТ СН'!$H$12+СВЦЭМ!$D$10+'СЕТ СН'!$H$5-'СЕТ СН'!$H$20</f>
        <v>4042.6977038499999</v>
      </c>
      <c r="V92" s="36">
        <f>SUMIFS(СВЦЭМ!$C$39:$C$782,СВЦЭМ!$A$39:$A$782,$A92,СВЦЭМ!$B$39:$B$782,V$83)+'СЕТ СН'!$H$12+СВЦЭМ!$D$10+'СЕТ СН'!$H$5-'СЕТ СН'!$H$20</f>
        <v>4030.5982961600002</v>
      </c>
      <c r="W92" s="36">
        <f>SUMIFS(СВЦЭМ!$C$39:$C$782,СВЦЭМ!$A$39:$A$782,$A92,СВЦЭМ!$B$39:$B$782,W$83)+'СЕТ СН'!$H$12+СВЦЭМ!$D$10+'СЕТ СН'!$H$5-'СЕТ СН'!$H$20</f>
        <v>4044.7638120499996</v>
      </c>
      <c r="X92" s="36">
        <f>SUMIFS(СВЦЭМ!$C$39:$C$782,СВЦЭМ!$A$39:$A$782,$A92,СВЦЭМ!$B$39:$B$782,X$83)+'СЕТ СН'!$H$12+СВЦЭМ!$D$10+'СЕТ СН'!$H$5-'СЕТ СН'!$H$20</f>
        <v>4062.8265197199999</v>
      </c>
      <c r="Y92" s="36">
        <f>SUMIFS(СВЦЭМ!$C$39:$C$782,СВЦЭМ!$A$39:$A$782,$A92,СВЦЭМ!$B$39:$B$782,Y$83)+'СЕТ СН'!$H$12+СВЦЭМ!$D$10+'СЕТ СН'!$H$5-'СЕТ СН'!$H$20</f>
        <v>4111.3652662900004</v>
      </c>
    </row>
    <row r="93" spans="1:25" ht="15.75" x14ac:dyDescent="0.2">
      <c r="A93" s="35">
        <f t="shared" si="2"/>
        <v>44661</v>
      </c>
      <c r="B93" s="36">
        <f>SUMIFS(СВЦЭМ!$C$39:$C$782,СВЦЭМ!$A$39:$A$782,$A93,СВЦЭМ!$B$39:$B$782,B$83)+'СЕТ СН'!$H$12+СВЦЭМ!$D$10+'СЕТ СН'!$H$5-'СЕТ СН'!$H$20</f>
        <v>4138.7111009700002</v>
      </c>
      <c r="C93" s="36">
        <f>SUMIFS(СВЦЭМ!$C$39:$C$782,СВЦЭМ!$A$39:$A$782,$A93,СВЦЭМ!$B$39:$B$782,C$83)+'СЕТ СН'!$H$12+СВЦЭМ!$D$10+'СЕТ СН'!$H$5-'СЕТ СН'!$H$20</f>
        <v>4104.2343325800002</v>
      </c>
      <c r="D93" s="36">
        <f>SUMIFS(СВЦЭМ!$C$39:$C$782,СВЦЭМ!$A$39:$A$782,$A93,СВЦЭМ!$B$39:$B$782,D$83)+'СЕТ СН'!$H$12+СВЦЭМ!$D$10+'СЕТ СН'!$H$5-'СЕТ СН'!$H$20</f>
        <v>4126.5269324999999</v>
      </c>
      <c r="E93" s="36">
        <f>SUMIFS(СВЦЭМ!$C$39:$C$782,СВЦЭМ!$A$39:$A$782,$A93,СВЦЭМ!$B$39:$B$782,E$83)+'СЕТ СН'!$H$12+СВЦЭМ!$D$10+'СЕТ СН'!$H$5-'СЕТ СН'!$H$20</f>
        <v>4156.4056165800002</v>
      </c>
      <c r="F93" s="36">
        <f>SUMIFS(СВЦЭМ!$C$39:$C$782,СВЦЭМ!$A$39:$A$782,$A93,СВЦЭМ!$B$39:$B$782,F$83)+'СЕТ СН'!$H$12+СВЦЭМ!$D$10+'СЕТ СН'!$H$5-'СЕТ СН'!$H$20</f>
        <v>4171.4205644100002</v>
      </c>
      <c r="G93" s="36">
        <f>SUMIFS(СВЦЭМ!$C$39:$C$782,СВЦЭМ!$A$39:$A$782,$A93,СВЦЭМ!$B$39:$B$782,G$83)+'СЕТ СН'!$H$12+СВЦЭМ!$D$10+'СЕТ СН'!$H$5-'СЕТ СН'!$H$20</f>
        <v>4197.4342858700002</v>
      </c>
      <c r="H93" s="36">
        <f>SUMIFS(СВЦЭМ!$C$39:$C$782,СВЦЭМ!$A$39:$A$782,$A93,СВЦЭМ!$B$39:$B$782,H$83)+'СЕТ СН'!$H$12+СВЦЭМ!$D$10+'СЕТ СН'!$H$5-'СЕТ СН'!$H$20</f>
        <v>4184.3409974099995</v>
      </c>
      <c r="I93" s="36">
        <f>SUMIFS(СВЦЭМ!$C$39:$C$782,СВЦЭМ!$A$39:$A$782,$A93,СВЦЭМ!$B$39:$B$782,I$83)+'СЕТ СН'!$H$12+СВЦЭМ!$D$10+'СЕТ СН'!$H$5-'СЕТ СН'!$H$20</f>
        <v>4146.6813145400001</v>
      </c>
      <c r="J93" s="36">
        <f>SUMIFS(СВЦЭМ!$C$39:$C$782,СВЦЭМ!$A$39:$A$782,$A93,СВЦЭМ!$B$39:$B$782,J$83)+'СЕТ СН'!$H$12+СВЦЭМ!$D$10+'СЕТ СН'!$H$5-'СЕТ СН'!$H$20</f>
        <v>4109.6337630399994</v>
      </c>
      <c r="K93" s="36">
        <f>SUMIFS(СВЦЭМ!$C$39:$C$782,СВЦЭМ!$A$39:$A$782,$A93,СВЦЭМ!$B$39:$B$782,K$83)+'СЕТ СН'!$H$12+СВЦЭМ!$D$10+'СЕТ СН'!$H$5-'СЕТ СН'!$H$20</f>
        <v>4074.2319636000002</v>
      </c>
      <c r="L93" s="36">
        <f>SUMIFS(СВЦЭМ!$C$39:$C$782,СВЦЭМ!$A$39:$A$782,$A93,СВЦЭМ!$B$39:$B$782,L$83)+'СЕТ СН'!$H$12+СВЦЭМ!$D$10+'СЕТ СН'!$H$5-'СЕТ СН'!$H$20</f>
        <v>4077.7956133600001</v>
      </c>
      <c r="M93" s="36">
        <f>SUMIFS(СВЦЭМ!$C$39:$C$782,СВЦЭМ!$A$39:$A$782,$A93,СВЦЭМ!$B$39:$B$782,M$83)+'СЕТ СН'!$H$12+СВЦЭМ!$D$10+'СЕТ СН'!$H$5-'СЕТ СН'!$H$20</f>
        <v>4087.90575704</v>
      </c>
      <c r="N93" s="36">
        <f>SUMIFS(СВЦЭМ!$C$39:$C$782,СВЦЭМ!$A$39:$A$782,$A93,СВЦЭМ!$B$39:$B$782,N$83)+'СЕТ СН'!$H$12+СВЦЭМ!$D$10+'СЕТ СН'!$H$5-'СЕТ СН'!$H$20</f>
        <v>4107.2255321299999</v>
      </c>
      <c r="O93" s="36">
        <f>SUMIFS(СВЦЭМ!$C$39:$C$782,СВЦЭМ!$A$39:$A$782,$A93,СВЦЭМ!$B$39:$B$782,O$83)+'СЕТ СН'!$H$12+СВЦЭМ!$D$10+'СЕТ СН'!$H$5-'СЕТ СН'!$H$20</f>
        <v>4138.4624160900003</v>
      </c>
      <c r="P93" s="36">
        <f>SUMIFS(СВЦЭМ!$C$39:$C$782,СВЦЭМ!$A$39:$A$782,$A93,СВЦЭМ!$B$39:$B$782,P$83)+'СЕТ СН'!$H$12+СВЦЭМ!$D$10+'СЕТ СН'!$H$5-'СЕТ СН'!$H$20</f>
        <v>4156.5604897200001</v>
      </c>
      <c r="Q93" s="36">
        <f>SUMIFS(СВЦЭМ!$C$39:$C$782,СВЦЭМ!$A$39:$A$782,$A93,СВЦЭМ!$B$39:$B$782,Q$83)+'СЕТ СН'!$H$12+СВЦЭМ!$D$10+'СЕТ СН'!$H$5-'СЕТ СН'!$H$20</f>
        <v>4153.0090750999998</v>
      </c>
      <c r="R93" s="36">
        <f>SUMIFS(СВЦЭМ!$C$39:$C$782,СВЦЭМ!$A$39:$A$782,$A93,СВЦЭМ!$B$39:$B$782,R$83)+'СЕТ СН'!$H$12+СВЦЭМ!$D$10+'СЕТ СН'!$H$5-'СЕТ СН'!$H$20</f>
        <v>4139.3908829600005</v>
      </c>
      <c r="S93" s="36">
        <f>SUMIFS(СВЦЭМ!$C$39:$C$782,СВЦЭМ!$A$39:$A$782,$A93,СВЦЭМ!$B$39:$B$782,S$83)+'СЕТ СН'!$H$12+СВЦЭМ!$D$10+'СЕТ СН'!$H$5-'СЕТ СН'!$H$20</f>
        <v>4132.6061708899997</v>
      </c>
      <c r="T93" s="36">
        <f>SUMIFS(СВЦЭМ!$C$39:$C$782,СВЦЭМ!$A$39:$A$782,$A93,СВЦЭМ!$B$39:$B$782,T$83)+'СЕТ СН'!$H$12+СВЦЭМ!$D$10+'СЕТ СН'!$H$5-'СЕТ СН'!$H$20</f>
        <v>4096.5049292900003</v>
      </c>
      <c r="U93" s="36">
        <f>SUMIFS(СВЦЭМ!$C$39:$C$782,СВЦЭМ!$A$39:$A$782,$A93,СВЦЭМ!$B$39:$B$782,U$83)+'СЕТ СН'!$H$12+СВЦЭМ!$D$10+'СЕТ СН'!$H$5-'СЕТ СН'!$H$20</f>
        <v>4045.5605035099998</v>
      </c>
      <c r="V93" s="36">
        <f>SUMIFS(СВЦЭМ!$C$39:$C$782,СВЦЭМ!$A$39:$A$782,$A93,СВЦЭМ!$B$39:$B$782,V$83)+'СЕТ СН'!$H$12+СВЦЭМ!$D$10+'СЕТ СН'!$H$5-'СЕТ СН'!$H$20</f>
        <v>4035.1679245599998</v>
      </c>
      <c r="W93" s="36">
        <f>SUMIFS(СВЦЭМ!$C$39:$C$782,СВЦЭМ!$A$39:$A$782,$A93,СВЦЭМ!$B$39:$B$782,W$83)+'СЕТ СН'!$H$12+СВЦЭМ!$D$10+'СЕТ СН'!$H$5-'СЕТ СН'!$H$20</f>
        <v>4059.1519635099999</v>
      </c>
      <c r="X93" s="36">
        <f>SUMIFS(СВЦЭМ!$C$39:$C$782,СВЦЭМ!$A$39:$A$782,$A93,СВЦЭМ!$B$39:$B$782,X$83)+'СЕТ СН'!$H$12+СВЦЭМ!$D$10+'СЕТ СН'!$H$5-'СЕТ СН'!$H$20</f>
        <v>4102.8140492799994</v>
      </c>
      <c r="Y93" s="36">
        <f>SUMIFS(СВЦЭМ!$C$39:$C$782,СВЦЭМ!$A$39:$A$782,$A93,СВЦЭМ!$B$39:$B$782,Y$83)+'СЕТ СН'!$H$12+СВЦЭМ!$D$10+'СЕТ СН'!$H$5-'СЕТ СН'!$H$20</f>
        <v>4143.4018574800002</v>
      </c>
    </row>
    <row r="94" spans="1:25" ht="15.75" x14ac:dyDescent="0.2">
      <c r="A94" s="35">
        <f t="shared" si="2"/>
        <v>44662</v>
      </c>
      <c r="B94" s="36">
        <f>SUMIFS(СВЦЭМ!$C$39:$C$782,СВЦЭМ!$A$39:$A$782,$A94,СВЦЭМ!$B$39:$B$782,B$83)+'СЕТ СН'!$H$12+СВЦЭМ!$D$10+'СЕТ СН'!$H$5-'СЕТ СН'!$H$20</f>
        <v>4196.5056801700002</v>
      </c>
      <c r="C94" s="36">
        <f>SUMIFS(СВЦЭМ!$C$39:$C$782,СВЦЭМ!$A$39:$A$782,$A94,СВЦЭМ!$B$39:$B$782,C$83)+'СЕТ СН'!$H$12+СВЦЭМ!$D$10+'СЕТ СН'!$H$5-'СЕТ СН'!$H$20</f>
        <v>4209.5032712100001</v>
      </c>
      <c r="D94" s="36">
        <f>SUMIFS(СВЦЭМ!$C$39:$C$782,СВЦЭМ!$A$39:$A$782,$A94,СВЦЭМ!$B$39:$B$782,D$83)+'СЕТ СН'!$H$12+СВЦЭМ!$D$10+'СЕТ СН'!$H$5-'СЕТ СН'!$H$20</f>
        <v>4232.5048206199999</v>
      </c>
      <c r="E94" s="36">
        <f>SUMIFS(СВЦЭМ!$C$39:$C$782,СВЦЭМ!$A$39:$A$782,$A94,СВЦЭМ!$B$39:$B$782,E$83)+'СЕТ СН'!$H$12+СВЦЭМ!$D$10+'СЕТ СН'!$H$5-'СЕТ СН'!$H$20</f>
        <v>4271.6375650999998</v>
      </c>
      <c r="F94" s="36">
        <f>SUMIFS(СВЦЭМ!$C$39:$C$782,СВЦЭМ!$A$39:$A$782,$A94,СВЦЭМ!$B$39:$B$782,F$83)+'СЕТ СН'!$H$12+СВЦЭМ!$D$10+'СЕТ СН'!$H$5-'СЕТ СН'!$H$20</f>
        <v>4266.8143609700001</v>
      </c>
      <c r="G94" s="36">
        <f>SUMIFS(СВЦЭМ!$C$39:$C$782,СВЦЭМ!$A$39:$A$782,$A94,СВЦЭМ!$B$39:$B$782,G$83)+'СЕТ СН'!$H$12+СВЦЭМ!$D$10+'СЕТ СН'!$H$5-'СЕТ СН'!$H$20</f>
        <v>4242.25358753</v>
      </c>
      <c r="H94" s="36">
        <f>SUMIFS(СВЦЭМ!$C$39:$C$782,СВЦЭМ!$A$39:$A$782,$A94,СВЦЭМ!$B$39:$B$782,H$83)+'СЕТ СН'!$H$12+СВЦЭМ!$D$10+'СЕТ СН'!$H$5-'СЕТ СН'!$H$20</f>
        <v>4203.4434826099996</v>
      </c>
      <c r="I94" s="36">
        <f>SUMIFS(СВЦЭМ!$C$39:$C$782,СВЦЭМ!$A$39:$A$782,$A94,СВЦЭМ!$B$39:$B$782,I$83)+'СЕТ СН'!$H$12+СВЦЭМ!$D$10+'СЕТ СН'!$H$5-'СЕТ СН'!$H$20</f>
        <v>4173.7398343999994</v>
      </c>
      <c r="J94" s="36">
        <f>SUMIFS(СВЦЭМ!$C$39:$C$782,СВЦЭМ!$A$39:$A$782,$A94,СВЦЭМ!$B$39:$B$782,J$83)+'СЕТ СН'!$H$12+СВЦЭМ!$D$10+'СЕТ СН'!$H$5-'СЕТ СН'!$H$20</f>
        <v>4164.8911714300002</v>
      </c>
      <c r="K94" s="36">
        <f>SUMIFS(СВЦЭМ!$C$39:$C$782,СВЦЭМ!$A$39:$A$782,$A94,СВЦЭМ!$B$39:$B$782,K$83)+'СЕТ СН'!$H$12+СВЦЭМ!$D$10+'СЕТ СН'!$H$5-'СЕТ СН'!$H$20</f>
        <v>4157.5081664600002</v>
      </c>
      <c r="L94" s="36">
        <f>SUMIFS(СВЦЭМ!$C$39:$C$782,СВЦЭМ!$A$39:$A$782,$A94,СВЦЭМ!$B$39:$B$782,L$83)+'СЕТ СН'!$H$12+СВЦЭМ!$D$10+'СЕТ СН'!$H$5-'СЕТ СН'!$H$20</f>
        <v>4161.1396577899995</v>
      </c>
      <c r="M94" s="36">
        <f>SUMIFS(СВЦЭМ!$C$39:$C$782,СВЦЭМ!$A$39:$A$782,$A94,СВЦЭМ!$B$39:$B$782,M$83)+'СЕТ СН'!$H$12+СВЦЭМ!$D$10+'СЕТ СН'!$H$5-'СЕТ СН'!$H$20</f>
        <v>4158.69239767</v>
      </c>
      <c r="N94" s="36">
        <f>SUMIFS(СВЦЭМ!$C$39:$C$782,СВЦЭМ!$A$39:$A$782,$A94,СВЦЭМ!$B$39:$B$782,N$83)+'СЕТ СН'!$H$12+СВЦЭМ!$D$10+'СЕТ СН'!$H$5-'СЕТ СН'!$H$20</f>
        <v>4166.3283533899994</v>
      </c>
      <c r="O94" s="36">
        <f>SUMIFS(СВЦЭМ!$C$39:$C$782,СВЦЭМ!$A$39:$A$782,$A94,СВЦЭМ!$B$39:$B$782,O$83)+'СЕТ СН'!$H$12+СВЦЭМ!$D$10+'СЕТ СН'!$H$5-'СЕТ СН'!$H$20</f>
        <v>4188.5227129300001</v>
      </c>
      <c r="P94" s="36">
        <f>SUMIFS(СВЦЭМ!$C$39:$C$782,СВЦЭМ!$A$39:$A$782,$A94,СВЦЭМ!$B$39:$B$782,P$83)+'СЕТ СН'!$H$12+СВЦЭМ!$D$10+'СЕТ СН'!$H$5-'СЕТ СН'!$H$20</f>
        <v>4200.5332745100004</v>
      </c>
      <c r="Q94" s="36">
        <f>SUMIFS(СВЦЭМ!$C$39:$C$782,СВЦЭМ!$A$39:$A$782,$A94,СВЦЭМ!$B$39:$B$782,Q$83)+'СЕТ СН'!$H$12+СВЦЭМ!$D$10+'СЕТ СН'!$H$5-'СЕТ СН'!$H$20</f>
        <v>4177.29682503</v>
      </c>
      <c r="R94" s="36">
        <f>SUMIFS(СВЦЭМ!$C$39:$C$782,СВЦЭМ!$A$39:$A$782,$A94,СВЦЭМ!$B$39:$B$782,R$83)+'СЕТ СН'!$H$12+СВЦЭМ!$D$10+'СЕТ СН'!$H$5-'СЕТ СН'!$H$20</f>
        <v>4172.1614633700001</v>
      </c>
      <c r="S94" s="36">
        <f>SUMIFS(СВЦЭМ!$C$39:$C$782,СВЦЭМ!$A$39:$A$782,$A94,СВЦЭМ!$B$39:$B$782,S$83)+'СЕТ СН'!$H$12+СВЦЭМ!$D$10+'СЕТ СН'!$H$5-'СЕТ СН'!$H$20</f>
        <v>4166.4953761799998</v>
      </c>
      <c r="T94" s="36">
        <f>SUMIFS(СВЦЭМ!$C$39:$C$782,СВЦЭМ!$A$39:$A$782,$A94,СВЦЭМ!$B$39:$B$782,T$83)+'СЕТ СН'!$H$12+СВЦЭМ!$D$10+'СЕТ СН'!$H$5-'СЕТ СН'!$H$20</f>
        <v>4120.58276553</v>
      </c>
      <c r="U94" s="36">
        <f>SUMIFS(СВЦЭМ!$C$39:$C$782,СВЦЭМ!$A$39:$A$782,$A94,СВЦЭМ!$B$39:$B$782,U$83)+'СЕТ СН'!$H$12+СВЦЭМ!$D$10+'СЕТ СН'!$H$5-'СЕТ СН'!$H$20</f>
        <v>4088.7681015799999</v>
      </c>
      <c r="V94" s="36">
        <f>SUMIFS(СВЦЭМ!$C$39:$C$782,СВЦЭМ!$A$39:$A$782,$A94,СВЦЭМ!$B$39:$B$782,V$83)+'СЕТ СН'!$H$12+СВЦЭМ!$D$10+'СЕТ СН'!$H$5-'СЕТ СН'!$H$20</f>
        <v>4110.9211793599998</v>
      </c>
      <c r="W94" s="36">
        <f>SUMIFS(СВЦЭМ!$C$39:$C$782,СВЦЭМ!$A$39:$A$782,$A94,СВЦЭМ!$B$39:$B$782,W$83)+'СЕТ СН'!$H$12+СВЦЭМ!$D$10+'СЕТ СН'!$H$5-'СЕТ СН'!$H$20</f>
        <v>4130.6012998699998</v>
      </c>
      <c r="X94" s="36">
        <f>SUMIFS(СВЦЭМ!$C$39:$C$782,СВЦЭМ!$A$39:$A$782,$A94,СВЦЭМ!$B$39:$B$782,X$83)+'СЕТ СН'!$H$12+СВЦЭМ!$D$10+'СЕТ СН'!$H$5-'СЕТ СН'!$H$20</f>
        <v>4159.2774141700002</v>
      </c>
      <c r="Y94" s="36">
        <f>SUMIFS(СВЦЭМ!$C$39:$C$782,СВЦЭМ!$A$39:$A$782,$A94,СВЦЭМ!$B$39:$B$782,Y$83)+'СЕТ СН'!$H$12+СВЦЭМ!$D$10+'СЕТ СН'!$H$5-'СЕТ СН'!$H$20</f>
        <v>4161.3959420800002</v>
      </c>
    </row>
    <row r="95" spans="1:25" ht="15.75" x14ac:dyDescent="0.2">
      <c r="A95" s="35">
        <f t="shared" si="2"/>
        <v>44663</v>
      </c>
      <c r="B95" s="36">
        <f>SUMIFS(СВЦЭМ!$C$39:$C$782,СВЦЭМ!$A$39:$A$782,$A95,СВЦЭМ!$B$39:$B$782,B$83)+'СЕТ СН'!$H$12+СВЦЭМ!$D$10+'СЕТ СН'!$H$5-'СЕТ СН'!$H$20</f>
        <v>4279.2824678099996</v>
      </c>
      <c r="C95" s="36">
        <f>SUMIFS(СВЦЭМ!$C$39:$C$782,СВЦЭМ!$A$39:$A$782,$A95,СВЦЭМ!$B$39:$B$782,C$83)+'СЕТ СН'!$H$12+СВЦЭМ!$D$10+'СЕТ СН'!$H$5-'СЕТ СН'!$H$20</f>
        <v>4281.5819770999997</v>
      </c>
      <c r="D95" s="36">
        <f>SUMIFS(СВЦЭМ!$C$39:$C$782,СВЦЭМ!$A$39:$A$782,$A95,СВЦЭМ!$B$39:$B$782,D$83)+'СЕТ СН'!$H$12+СВЦЭМ!$D$10+'СЕТ СН'!$H$5-'СЕТ СН'!$H$20</f>
        <v>4296.2529829200002</v>
      </c>
      <c r="E95" s="36">
        <f>SUMIFS(СВЦЭМ!$C$39:$C$782,СВЦЭМ!$A$39:$A$782,$A95,СВЦЭМ!$B$39:$B$782,E$83)+'СЕТ СН'!$H$12+СВЦЭМ!$D$10+'СЕТ СН'!$H$5-'СЕТ СН'!$H$20</f>
        <v>4292.6856360399997</v>
      </c>
      <c r="F95" s="36">
        <f>SUMIFS(СВЦЭМ!$C$39:$C$782,СВЦЭМ!$A$39:$A$782,$A95,СВЦЭМ!$B$39:$B$782,F$83)+'СЕТ СН'!$H$12+СВЦЭМ!$D$10+'СЕТ СН'!$H$5-'СЕТ СН'!$H$20</f>
        <v>4311.7721957699996</v>
      </c>
      <c r="G95" s="36">
        <f>SUMIFS(СВЦЭМ!$C$39:$C$782,СВЦЭМ!$A$39:$A$782,$A95,СВЦЭМ!$B$39:$B$782,G$83)+'СЕТ СН'!$H$12+СВЦЭМ!$D$10+'СЕТ СН'!$H$5-'СЕТ СН'!$H$20</f>
        <v>4298.5266582900003</v>
      </c>
      <c r="H95" s="36">
        <f>SUMIFS(СВЦЭМ!$C$39:$C$782,СВЦЭМ!$A$39:$A$782,$A95,СВЦЭМ!$B$39:$B$782,H$83)+'СЕТ СН'!$H$12+СВЦЭМ!$D$10+'СЕТ СН'!$H$5-'СЕТ СН'!$H$20</f>
        <v>4225.5350613099999</v>
      </c>
      <c r="I95" s="36">
        <f>SUMIFS(СВЦЭМ!$C$39:$C$782,СВЦЭМ!$A$39:$A$782,$A95,СВЦЭМ!$B$39:$B$782,I$83)+'СЕТ СН'!$H$12+СВЦЭМ!$D$10+'СЕТ СН'!$H$5-'СЕТ СН'!$H$20</f>
        <v>4185.4722395299996</v>
      </c>
      <c r="J95" s="36">
        <f>SUMIFS(СВЦЭМ!$C$39:$C$782,СВЦЭМ!$A$39:$A$782,$A95,СВЦЭМ!$B$39:$B$782,J$83)+'СЕТ СН'!$H$12+СВЦЭМ!$D$10+'СЕТ СН'!$H$5-'СЕТ СН'!$H$20</f>
        <v>4130.1561254999997</v>
      </c>
      <c r="K95" s="36">
        <f>SUMIFS(СВЦЭМ!$C$39:$C$782,СВЦЭМ!$A$39:$A$782,$A95,СВЦЭМ!$B$39:$B$782,K$83)+'СЕТ СН'!$H$12+СВЦЭМ!$D$10+'СЕТ СН'!$H$5-'СЕТ СН'!$H$20</f>
        <v>4157.8620078599997</v>
      </c>
      <c r="L95" s="36">
        <f>SUMIFS(СВЦЭМ!$C$39:$C$782,СВЦЭМ!$A$39:$A$782,$A95,СВЦЭМ!$B$39:$B$782,L$83)+'СЕТ СН'!$H$12+СВЦЭМ!$D$10+'СЕТ СН'!$H$5-'СЕТ СН'!$H$20</f>
        <v>4140.9763603699994</v>
      </c>
      <c r="M95" s="36">
        <f>SUMIFS(СВЦЭМ!$C$39:$C$782,СВЦЭМ!$A$39:$A$782,$A95,СВЦЭМ!$B$39:$B$782,M$83)+'СЕТ СН'!$H$12+СВЦЭМ!$D$10+'СЕТ СН'!$H$5-'СЕТ СН'!$H$20</f>
        <v>4137.0780682599998</v>
      </c>
      <c r="N95" s="36">
        <f>SUMIFS(СВЦЭМ!$C$39:$C$782,СВЦЭМ!$A$39:$A$782,$A95,СВЦЭМ!$B$39:$B$782,N$83)+'СЕТ СН'!$H$12+СВЦЭМ!$D$10+'СЕТ СН'!$H$5-'СЕТ СН'!$H$20</f>
        <v>4162.1784672200001</v>
      </c>
      <c r="O95" s="36">
        <f>SUMIFS(СВЦЭМ!$C$39:$C$782,СВЦЭМ!$A$39:$A$782,$A95,СВЦЭМ!$B$39:$B$782,O$83)+'СЕТ СН'!$H$12+СВЦЭМ!$D$10+'СЕТ СН'!$H$5-'СЕТ СН'!$H$20</f>
        <v>4202.5891048599997</v>
      </c>
      <c r="P95" s="36">
        <f>SUMIFS(СВЦЭМ!$C$39:$C$782,СВЦЭМ!$A$39:$A$782,$A95,СВЦЭМ!$B$39:$B$782,P$83)+'СЕТ СН'!$H$12+СВЦЭМ!$D$10+'СЕТ СН'!$H$5-'СЕТ СН'!$H$20</f>
        <v>4220.5106951099997</v>
      </c>
      <c r="Q95" s="36">
        <f>SUMIFS(СВЦЭМ!$C$39:$C$782,СВЦЭМ!$A$39:$A$782,$A95,СВЦЭМ!$B$39:$B$782,Q$83)+'СЕТ СН'!$H$12+СВЦЭМ!$D$10+'СЕТ СН'!$H$5-'СЕТ СН'!$H$20</f>
        <v>4206.81130476</v>
      </c>
      <c r="R95" s="36">
        <f>SUMIFS(СВЦЭМ!$C$39:$C$782,СВЦЭМ!$A$39:$A$782,$A95,СВЦЭМ!$B$39:$B$782,R$83)+'СЕТ СН'!$H$12+СВЦЭМ!$D$10+'СЕТ СН'!$H$5-'СЕТ СН'!$H$20</f>
        <v>4199.78590265</v>
      </c>
      <c r="S95" s="36">
        <f>SUMIFS(СВЦЭМ!$C$39:$C$782,СВЦЭМ!$A$39:$A$782,$A95,СВЦЭМ!$B$39:$B$782,S$83)+'СЕТ СН'!$H$12+СВЦЭМ!$D$10+'СЕТ СН'!$H$5-'СЕТ СН'!$H$20</f>
        <v>4162.8300403599997</v>
      </c>
      <c r="T95" s="36">
        <f>SUMIFS(СВЦЭМ!$C$39:$C$782,СВЦЭМ!$A$39:$A$782,$A95,СВЦЭМ!$B$39:$B$782,T$83)+'СЕТ СН'!$H$12+СВЦЭМ!$D$10+'СЕТ СН'!$H$5-'СЕТ СН'!$H$20</f>
        <v>4128.2911935499997</v>
      </c>
      <c r="U95" s="36">
        <f>SUMIFS(СВЦЭМ!$C$39:$C$782,СВЦЭМ!$A$39:$A$782,$A95,СВЦЭМ!$B$39:$B$782,U$83)+'СЕТ СН'!$H$12+СВЦЭМ!$D$10+'СЕТ СН'!$H$5-'СЕТ СН'!$H$20</f>
        <v>4124.2012096500002</v>
      </c>
      <c r="V95" s="36">
        <f>SUMIFS(СВЦЭМ!$C$39:$C$782,СВЦЭМ!$A$39:$A$782,$A95,СВЦЭМ!$B$39:$B$782,V$83)+'СЕТ СН'!$H$12+СВЦЭМ!$D$10+'СЕТ СН'!$H$5-'СЕТ СН'!$H$20</f>
        <v>4135.7240307299999</v>
      </c>
      <c r="W95" s="36">
        <f>SUMIFS(СВЦЭМ!$C$39:$C$782,СВЦЭМ!$A$39:$A$782,$A95,СВЦЭМ!$B$39:$B$782,W$83)+'СЕТ СН'!$H$12+СВЦЭМ!$D$10+'СЕТ СН'!$H$5-'СЕТ СН'!$H$20</f>
        <v>4157.6592656499997</v>
      </c>
      <c r="X95" s="36">
        <f>SUMIFS(СВЦЭМ!$C$39:$C$782,СВЦЭМ!$A$39:$A$782,$A95,СВЦЭМ!$B$39:$B$782,X$83)+'СЕТ СН'!$H$12+СВЦЭМ!$D$10+'СЕТ СН'!$H$5-'СЕТ СН'!$H$20</f>
        <v>4193.3087428199997</v>
      </c>
      <c r="Y95" s="36">
        <f>SUMIFS(СВЦЭМ!$C$39:$C$782,СВЦЭМ!$A$39:$A$782,$A95,СВЦЭМ!$B$39:$B$782,Y$83)+'СЕТ СН'!$H$12+СВЦЭМ!$D$10+'СЕТ СН'!$H$5-'СЕТ СН'!$H$20</f>
        <v>4259.95463526</v>
      </c>
    </row>
    <row r="96" spans="1:25" ht="15.75" x14ac:dyDescent="0.2">
      <c r="A96" s="35">
        <f t="shared" si="2"/>
        <v>44664</v>
      </c>
      <c r="B96" s="36">
        <f>SUMIFS(СВЦЭМ!$C$39:$C$782,СВЦЭМ!$A$39:$A$782,$A96,СВЦЭМ!$B$39:$B$782,B$83)+'СЕТ СН'!$H$12+СВЦЭМ!$D$10+'СЕТ СН'!$H$5-'СЕТ СН'!$H$20</f>
        <v>4245.0730987200004</v>
      </c>
      <c r="C96" s="36">
        <f>SUMIFS(СВЦЭМ!$C$39:$C$782,СВЦЭМ!$A$39:$A$782,$A96,СВЦЭМ!$B$39:$B$782,C$83)+'СЕТ СН'!$H$12+СВЦЭМ!$D$10+'СЕТ СН'!$H$5-'СЕТ СН'!$H$20</f>
        <v>4238.4165509300001</v>
      </c>
      <c r="D96" s="36">
        <f>SUMIFS(СВЦЭМ!$C$39:$C$782,СВЦЭМ!$A$39:$A$782,$A96,СВЦЭМ!$B$39:$B$782,D$83)+'СЕТ СН'!$H$12+СВЦЭМ!$D$10+'СЕТ СН'!$H$5-'СЕТ СН'!$H$20</f>
        <v>4258.1573409000002</v>
      </c>
      <c r="E96" s="36">
        <f>SUMIFS(СВЦЭМ!$C$39:$C$782,СВЦЭМ!$A$39:$A$782,$A96,СВЦЭМ!$B$39:$B$782,E$83)+'СЕТ СН'!$H$12+СВЦЭМ!$D$10+'СЕТ СН'!$H$5-'СЕТ СН'!$H$20</f>
        <v>4293.1417244300001</v>
      </c>
      <c r="F96" s="36">
        <f>SUMIFS(СВЦЭМ!$C$39:$C$782,СВЦЭМ!$A$39:$A$782,$A96,СВЦЭМ!$B$39:$B$782,F$83)+'СЕТ СН'!$H$12+СВЦЭМ!$D$10+'СЕТ СН'!$H$5-'СЕТ СН'!$H$20</f>
        <v>4289.1044480399996</v>
      </c>
      <c r="G96" s="36">
        <f>SUMIFS(СВЦЭМ!$C$39:$C$782,СВЦЭМ!$A$39:$A$782,$A96,СВЦЭМ!$B$39:$B$782,G$83)+'СЕТ СН'!$H$12+СВЦЭМ!$D$10+'СЕТ СН'!$H$5-'СЕТ СН'!$H$20</f>
        <v>4300.9593312899997</v>
      </c>
      <c r="H96" s="36">
        <f>SUMIFS(СВЦЭМ!$C$39:$C$782,СВЦЭМ!$A$39:$A$782,$A96,СВЦЭМ!$B$39:$B$782,H$83)+'СЕТ СН'!$H$12+СВЦЭМ!$D$10+'СЕТ СН'!$H$5-'СЕТ СН'!$H$20</f>
        <v>4249.5969508199996</v>
      </c>
      <c r="I96" s="36">
        <f>SUMIFS(СВЦЭМ!$C$39:$C$782,СВЦЭМ!$A$39:$A$782,$A96,СВЦЭМ!$B$39:$B$782,I$83)+'СЕТ СН'!$H$12+СВЦЭМ!$D$10+'СЕТ СН'!$H$5-'СЕТ СН'!$H$20</f>
        <v>4227.8251681299998</v>
      </c>
      <c r="J96" s="36">
        <f>SUMIFS(СВЦЭМ!$C$39:$C$782,СВЦЭМ!$A$39:$A$782,$A96,СВЦЭМ!$B$39:$B$782,J$83)+'СЕТ СН'!$H$12+СВЦЭМ!$D$10+'СЕТ СН'!$H$5-'СЕТ СН'!$H$20</f>
        <v>4226.1134871800004</v>
      </c>
      <c r="K96" s="36">
        <f>SUMIFS(СВЦЭМ!$C$39:$C$782,СВЦЭМ!$A$39:$A$782,$A96,СВЦЭМ!$B$39:$B$782,K$83)+'СЕТ СН'!$H$12+СВЦЭМ!$D$10+'СЕТ СН'!$H$5-'СЕТ СН'!$H$20</f>
        <v>4202.7246491799997</v>
      </c>
      <c r="L96" s="36">
        <f>SUMIFS(СВЦЭМ!$C$39:$C$782,СВЦЭМ!$A$39:$A$782,$A96,СВЦЭМ!$B$39:$B$782,L$83)+'СЕТ СН'!$H$12+СВЦЭМ!$D$10+'СЕТ СН'!$H$5-'СЕТ СН'!$H$20</f>
        <v>4130.8350521800003</v>
      </c>
      <c r="M96" s="36">
        <f>SUMIFS(СВЦЭМ!$C$39:$C$782,СВЦЭМ!$A$39:$A$782,$A96,СВЦЭМ!$B$39:$B$782,M$83)+'СЕТ СН'!$H$12+СВЦЭМ!$D$10+'СЕТ СН'!$H$5-'СЕТ СН'!$H$20</f>
        <v>4134.60080285</v>
      </c>
      <c r="N96" s="36">
        <f>SUMIFS(СВЦЭМ!$C$39:$C$782,СВЦЭМ!$A$39:$A$782,$A96,СВЦЭМ!$B$39:$B$782,N$83)+'СЕТ СН'!$H$12+СВЦЭМ!$D$10+'СЕТ СН'!$H$5-'СЕТ СН'!$H$20</f>
        <v>4181.4441515300005</v>
      </c>
      <c r="O96" s="36">
        <f>SUMIFS(СВЦЭМ!$C$39:$C$782,СВЦЭМ!$A$39:$A$782,$A96,СВЦЭМ!$B$39:$B$782,O$83)+'СЕТ СН'!$H$12+СВЦЭМ!$D$10+'СЕТ СН'!$H$5-'СЕТ СН'!$H$20</f>
        <v>4224.3027438999998</v>
      </c>
      <c r="P96" s="36">
        <f>SUMIFS(СВЦЭМ!$C$39:$C$782,СВЦЭМ!$A$39:$A$782,$A96,СВЦЭМ!$B$39:$B$782,P$83)+'СЕТ СН'!$H$12+СВЦЭМ!$D$10+'СЕТ СН'!$H$5-'СЕТ СН'!$H$20</f>
        <v>4228.1328475800001</v>
      </c>
      <c r="Q96" s="36">
        <f>SUMIFS(СВЦЭМ!$C$39:$C$782,СВЦЭМ!$A$39:$A$782,$A96,СВЦЭМ!$B$39:$B$782,Q$83)+'СЕТ СН'!$H$12+СВЦЭМ!$D$10+'СЕТ СН'!$H$5-'СЕТ СН'!$H$20</f>
        <v>4228.9414079799999</v>
      </c>
      <c r="R96" s="36">
        <f>SUMIFS(СВЦЭМ!$C$39:$C$782,СВЦЭМ!$A$39:$A$782,$A96,СВЦЭМ!$B$39:$B$782,R$83)+'СЕТ СН'!$H$12+СВЦЭМ!$D$10+'СЕТ СН'!$H$5-'СЕТ СН'!$H$20</f>
        <v>4221.3176780599997</v>
      </c>
      <c r="S96" s="36">
        <f>SUMIFS(СВЦЭМ!$C$39:$C$782,СВЦЭМ!$A$39:$A$782,$A96,СВЦЭМ!$B$39:$B$782,S$83)+'СЕТ СН'!$H$12+СВЦЭМ!$D$10+'СЕТ СН'!$H$5-'СЕТ СН'!$H$20</f>
        <v>4231.7025351499997</v>
      </c>
      <c r="T96" s="36">
        <f>SUMIFS(СВЦЭМ!$C$39:$C$782,СВЦЭМ!$A$39:$A$782,$A96,СВЦЭМ!$B$39:$B$782,T$83)+'СЕТ СН'!$H$12+СВЦЭМ!$D$10+'СЕТ СН'!$H$5-'СЕТ СН'!$H$20</f>
        <v>4191.9562658699997</v>
      </c>
      <c r="U96" s="36">
        <f>SUMIFS(СВЦЭМ!$C$39:$C$782,СВЦЭМ!$A$39:$A$782,$A96,СВЦЭМ!$B$39:$B$782,U$83)+'СЕТ СН'!$H$12+СВЦЭМ!$D$10+'СЕТ СН'!$H$5-'СЕТ СН'!$H$20</f>
        <v>4122.0969779400002</v>
      </c>
      <c r="V96" s="36">
        <f>SUMIFS(СВЦЭМ!$C$39:$C$782,СВЦЭМ!$A$39:$A$782,$A96,СВЦЭМ!$B$39:$B$782,V$83)+'СЕТ СН'!$H$12+СВЦЭМ!$D$10+'СЕТ СН'!$H$5-'СЕТ СН'!$H$20</f>
        <v>4128.7463931100001</v>
      </c>
      <c r="W96" s="36">
        <f>SUMIFS(СВЦЭМ!$C$39:$C$782,СВЦЭМ!$A$39:$A$782,$A96,СВЦЭМ!$B$39:$B$782,W$83)+'СЕТ СН'!$H$12+СВЦЭМ!$D$10+'СЕТ СН'!$H$5-'СЕТ СН'!$H$20</f>
        <v>4154.2447651299999</v>
      </c>
      <c r="X96" s="36">
        <f>SUMIFS(СВЦЭМ!$C$39:$C$782,СВЦЭМ!$A$39:$A$782,$A96,СВЦЭМ!$B$39:$B$782,X$83)+'СЕТ СН'!$H$12+СВЦЭМ!$D$10+'СЕТ СН'!$H$5-'СЕТ СН'!$H$20</f>
        <v>4169.3235722600002</v>
      </c>
      <c r="Y96" s="36">
        <f>SUMIFS(СВЦЭМ!$C$39:$C$782,СВЦЭМ!$A$39:$A$782,$A96,СВЦЭМ!$B$39:$B$782,Y$83)+'СЕТ СН'!$H$12+СВЦЭМ!$D$10+'СЕТ СН'!$H$5-'СЕТ СН'!$H$20</f>
        <v>4246.7068833699996</v>
      </c>
    </row>
    <row r="97" spans="1:25" ht="15.75" x14ac:dyDescent="0.2">
      <c r="A97" s="35">
        <f t="shared" si="2"/>
        <v>44665</v>
      </c>
      <c r="B97" s="36">
        <f>SUMIFS(СВЦЭМ!$C$39:$C$782,СВЦЭМ!$A$39:$A$782,$A97,СВЦЭМ!$B$39:$B$782,B$83)+'СЕТ СН'!$H$12+СВЦЭМ!$D$10+'СЕТ СН'!$H$5-'СЕТ СН'!$H$20</f>
        <v>4278.74450652</v>
      </c>
      <c r="C97" s="36">
        <f>SUMIFS(СВЦЭМ!$C$39:$C$782,СВЦЭМ!$A$39:$A$782,$A97,СВЦЭМ!$B$39:$B$782,C$83)+'СЕТ СН'!$H$12+СВЦЭМ!$D$10+'СЕТ СН'!$H$5-'СЕТ СН'!$H$20</f>
        <v>4282.28472091</v>
      </c>
      <c r="D97" s="36">
        <f>SUMIFS(СВЦЭМ!$C$39:$C$782,СВЦЭМ!$A$39:$A$782,$A97,СВЦЭМ!$B$39:$B$782,D$83)+'СЕТ СН'!$H$12+СВЦЭМ!$D$10+'СЕТ СН'!$H$5-'СЕТ СН'!$H$20</f>
        <v>4298.6383891699998</v>
      </c>
      <c r="E97" s="36">
        <f>SUMIFS(СВЦЭМ!$C$39:$C$782,СВЦЭМ!$A$39:$A$782,$A97,СВЦЭМ!$B$39:$B$782,E$83)+'СЕТ СН'!$H$12+СВЦЭМ!$D$10+'СЕТ СН'!$H$5-'СЕТ СН'!$H$20</f>
        <v>4321.7746992600005</v>
      </c>
      <c r="F97" s="36">
        <f>SUMIFS(СВЦЭМ!$C$39:$C$782,СВЦЭМ!$A$39:$A$782,$A97,СВЦЭМ!$B$39:$B$782,F$83)+'СЕТ СН'!$H$12+СВЦЭМ!$D$10+'СЕТ СН'!$H$5-'СЕТ СН'!$H$20</f>
        <v>4310.4182672699999</v>
      </c>
      <c r="G97" s="36">
        <f>SUMIFS(СВЦЭМ!$C$39:$C$782,СВЦЭМ!$A$39:$A$782,$A97,СВЦЭМ!$B$39:$B$782,G$83)+'СЕТ СН'!$H$12+СВЦЭМ!$D$10+'СЕТ СН'!$H$5-'СЕТ СН'!$H$20</f>
        <v>4289.5366860399999</v>
      </c>
      <c r="H97" s="36">
        <f>SUMIFS(СВЦЭМ!$C$39:$C$782,СВЦЭМ!$A$39:$A$782,$A97,СВЦЭМ!$B$39:$B$782,H$83)+'СЕТ СН'!$H$12+СВЦЭМ!$D$10+'СЕТ СН'!$H$5-'СЕТ СН'!$H$20</f>
        <v>4236.2563637900003</v>
      </c>
      <c r="I97" s="36">
        <f>SUMIFS(СВЦЭМ!$C$39:$C$782,СВЦЭМ!$A$39:$A$782,$A97,СВЦЭМ!$B$39:$B$782,I$83)+'СЕТ СН'!$H$12+СВЦЭМ!$D$10+'СЕТ СН'!$H$5-'СЕТ СН'!$H$20</f>
        <v>4186.0012614099996</v>
      </c>
      <c r="J97" s="36">
        <f>SUMIFS(СВЦЭМ!$C$39:$C$782,СВЦЭМ!$A$39:$A$782,$A97,СВЦЭМ!$B$39:$B$782,J$83)+'СЕТ СН'!$H$12+СВЦЭМ!$D$10+'СЕТ СН'!$H$5-'СЕТ СН'!$H$20</f>
        <v>4157.1190034000001</v>
      </c>
      <c r="K97" s="36">
        <f>SUMIFS(СВЦЭМ!$C$39:$C$782,СВЦЭМ!$A$39:$A$782,$A97,СВЦЭМ!$B$39:$B$782,K$83)+'СЕТ СН'!$H$12+СВЦЭМ!$D$10+'СЕТ СН'!$H$5-'СЕТ СН'!$H$20</f>
        <v>4169.9634887399998</v>
      </c>
      <c r="L97" s="36">
        <f>SUMIFS(СВЦЭМ!$C$39:$C$782,СВЦЭМ!$A$39:$A$782,$A97,СВЦЭМ!$B$39:$B$782,L$83)+'СЕТ СН'!$H$12+СВЦЭМ!$D$10+'СЕТ СН'!$H$5-'СЕТ СН'!$H$20</f>
        <v>4189.4244617599998</v>
      </c>
      <c r="M97" s="36">
        <f>SUMIFS(СВЦЭМ!$C$39:$C$782,СВЦЭМ!$A$39:$A$782,$A97,СВЦЭМ!$B$39:$B$782,M$83)+'СЕТ СН'!$H$12+СВЦЭМ!$D$10+'СЕТ СН'!$H$5-'СЕТ СН'!$H$20</f>
        <v>4176.5634087799999</v>
      </c>
      <c r="N97" s="36">
        <f>SUMIFS(СВЦЭМ!$C$39:$C$782,СВЦЭМ!$A$39:$A$782,$A97,СВЦЭМ!$B$39:$B$782,N$83)+'СЕТ СН'!$H$12+СВЦЭМ!$D$10+'СЕТ СН'!$H$5-'СЕТ СН'!$H$20</f>
        <v>4186.7815278999997</v>
      </c>
      <c r="O97" s="36">
        <f>SUMIFS(СВЦЭМ!$C$39:$C$782,СВЦЭМ!$A$39:$A$782,$A97,СВЦЭМ!$B$39:$B$782,O$83)+'СЕТ СН'!$H$12+СВЦЭМ!$D$10+'СЕТ СН'!$H$5-'СЕТ СН'!$H$20</f>
        <v>4202.3904237899997</v>
      </c>
      <c r="P97" s="36">
        <f>SUMIFS(СВЦЭМ!$C$39:$C$782,СВЦЭМ!$A$39:$A$782,$A97,СВЦЭМ!$B$39:$B$782,P$83)+'СЕТ СН'!$H$12+СВЦЭМ!$D$10+'СЕТ СН'!$H$5-'СЕТ СН'!$H$20</f>
        <v>4216.0119236800001</v>
      </c>
      <c r="Q97" s="36">
        <f>SUMIFS(СВЦЭМ!$C$39:$C$782,СВЦЭМ!$A$39:$A$782,$A97,СВЦЭМ!$B$39:$B$782,Q$83)+'СЕТ СН'!$H$12+СВЦЭМ!$D$10+'СЕТ СН'!$H$5-'СЕТ СН'!$H$20</f>
        <v>4220.43202836</v>
      </c>
      <c r="R97" s="36">
        <f>SUMIFS(СВЦЭМ!$C$39:$C$782,СВЦЭМ!$A$39:$A$782,$A97,СВЦЭМ!$B$39:$B$782,R$83)+'СЕТ СН'!$H$12+СВЦЭМ!$D$10+'СЕТ СН'!$H$5-'СЕТ СН'!$H$20</f>
        <v>4214.8746670999999</v>
      </c>
      <c r="S97" s="36">
        <f>SUMIFS(СВЦЭМ!$C$39:$C$782,СВЦЭМ!$A$39:$A$782,$A97,СВЦЭМ!$B$39:$B$782,S$83)+'СЕТ СН'!$H$12+СВЦЭМ!$D$10+'СЕТ СН'!$H$5-'СЕТ СН'!$H$20</f>
        <v>4199.8680017099996</v>
      </c>
      <c r="T97" s="36">
        <f>SUMIFS(СВЦЭМ!$C$39:$C$782,СВЦЭМ!$A$39:$A$782,$A97,СВЦЭМ!$B$39:$B$782,T$83)+'СЕТ СН'!$H$12+СВЦЭМ!$D$10+'СЕТ СН'!$H$5-'СЕТ СН'!$H$20</f>
        <v>4179.8022428900003</v>
      </c>
      <c r="U97" s="36">
        <f>SUMIFS(СВЦЭМ!$C$39:$C$782,СВЦЭМ!$A$39:$A$782,$A97,СВЦЭМ!$B$39:$B$782,U$83)+'СЕТ СН'!$H$12+СВЦЭМ!$D$10+'СЕТ СН'!$H$5-'СЕТ СН'!$H$20</f>
        <v>4148.9945517199994</v>
      </c>
      <c r="V97" s="36">
        <f>SUMIFS(СВЦЭМ!$C$39:$C$782,СВЦЭМ!$A$39:$A$782,$A97,СВЦЭМ!$B$39:$B$782,V$83)+'СЕТ СН'!$H$12+СВЦЭМ!$D$10+'СЕТ СН'!$H$5-'СЕТ СН'!$H$20</f>
        <v>4131.6455982200005</v>
      </c>
      <c r="W97" s="36">
        <f>SUMIFS(СВЦЭМ!$C$39:$C$782,СВЦЭМ!$A$39:$A$782,$A97,СВЦЭМ!$B$39:$B$782,W$83)+'СЕТ СН'!$H$12+СВЦЭМ!$D$10+'СЕТ СН'!$H$5-'СЕТ СН'!$H$20</f>
        <v>4151.2304315399997</v>
      </c>
      <c r="X97" s="36">
        <f>SUMIFS(СВЦЭМ!$C$39:$C$782,СВЦЭМ!$A$39:$A$782,$A97,СВЦЭМ!$B$39:$B$782,X$83)+'СЕТ СН'!$H$12+СВЦЭМ!$D$10+'СЕТ СН'!$H$5-'СЕТ СН'!$H$20</f>
        <v>4144.6450905399997</v>
      </c>
      <c r="Y97" s="36">
        <f>SUMIFS(СВЦЭМ!$C$39:$C$782,СВЦЭМ!$A$39:$A$782,$A97,СВЦЭМ!$B$39:$B$782,Y$83)+'СЕТ СН'!$H$12+СВЦЭМ!$D$10+'СЕТ СН'!$H$5-'СЕТ СН'!$H$20</f>
        <v>4168.6266073200004</v>
      </c>
    </row>
    <row r="98" spans="1:25" ht="15.75" x14ac:dyDescent="0.2">
      <c r="A98" s="35">
        <f t="shared" si="2"/>
        <v>44666</v>
      </c>
      <c r="B98" s="36">
        <f>SUMIFS(СВЦЭМ!$C$39:$C$782,СВЦЭМ!$A$39:$A$782,$A98,СВЦЭМ!$B$39:$B$782,B$83)+'СЕТ СН'!$H$12+СВЦЭМ!$D$10+'СЕТ СН'!$H$5-'СЕТ СН'!$H$20</f>
        <v>4192.6656759300004</v>
      </c>
      <c r="C98" s="36">
        <f>SUMIFS(СВЦЭМ!$C$39:$C$782,СВЦЭМ!$A$39:$A$782,$A98,СВЦЭМ!$B$39:$B$782,C$83)+'СЕТ СН'!$H$12+СВЦЭМ!$D$10+'СЕТ СН'!$H$5-'СЕТ СН'!$H$20</f>
        <v>4173.5727001100004</v>
      </c>
      <c r="D98" s="36">
        <f>SUMIFS(СВЦЭМ!$C$39:$C$782,СВЦЭМ!$A$39:$A$782,$A98,СВЦЭМ!$B$39:$B$782,D$83)+'СЕТ СН'!$H$12+СВЦЭМ!$D$10+'СЕТ СН'!$H$5-'СЕТ СН'!$H$20</f>
        <v>4188.0909447100003</v>
      </c>
      <c r="E98" s="36">
        <f>SUMIFS(СВЦЭМ!$C$39:$C$782,СВЦЭМ!$A$39:$A$782,$A98,СВЦЭМ!$B$39:$B$782,E$83)+'СЕТ СН'!$H$12+СВЦЭМ!$D$10+'СЕТ СН'!$H$5-'СЕТ СН'!$H$20</f>
        <v>4211.5813080899998</v>
      </c>
      <c r="F98" s="36">
        <f>SUMIFS(СВЦЭМ!$C$39:$C$782,СВЦЭМ!$A$39:$A$782,$A98,СВЦЭМ!$B$39:$B$782,F$83)+'СЕТ СН'!$H$12+СВЦЭМ!$D$10+'СЕТ СН'!$H$5-'СЕТ СН'!$H$20</f>
        <v>4202.7963471900002</v>
      </c>
      <c r="G98" s="36">
        <f>SUMIFS(СВЦЭМ!$C$39:$C$782,СВЦЭМ!$A$39:$A$782,$A98,СВЦЭМ!$B$39:$B$782,G$83)+'СЕТ СН'!$H$12+СВЦЭМ!$D$10+'СЕТ СН'!$H$5-'СЕТ СН'!$H$20</f>
        <v>4197.9659357999999</v>
      </c>
      <c r="H98" s="36">
        <f>SUMIFS(СВЦЭМ!$C$39:$C$782,СВЦЭМ!$A$39:$A$782,$A98,СВЦЭМ!$B$39:$B$782,H$83)+'СЕТ СН'!$H$12+СВЦЭМ!$D$10+'СЕТ СН'!$H$5-'СЕТ СН'!$H$20</f>
        <v>4152.89936261</v>
      </c>
      <c r="I98" s="36">
        <f>SUMIFS(СВЦЭМ!$C$39:$C$782,СВЦЭМ!$A$39:$A$782,$A98,СВЦЭМ!$B$39:$B$782,I$83)+'СЕТ СН'!$H$12+СВЦЭМ!$D$10+'СЕТ СН'!$H$5-'СЕТ СН'!$H$20</f>
        <v>4149.48264905</v>
      </c>
      <c r="J98" s="36">
        <f>SUMIFS(СВЦЭМ!$C$39:$C$782,СВЦЭМ!$A$39:$A$782,$A98,СВЦЭМ!$B$39:$B$782,J$83)+'СЕТ СН'!$H$12+СВЦЭМ!$D$10+'СЕТ СН'!$H$5-'СЕТ СН'!$H$20</f>
        <v>4174.6953546699997</v>
      </c>
      <c r="K98" s="36">
        <f>SUMIFS(СВЦЭМ!$C$39:$C$782,СВЦЭМ!$A$39:$A$782,$A98,СВЦЭМ!$B$39:$B$782,K$83)+'СЕТ СН'!$H$12+СВЦЭМ!$D$10+'СЕТ СН'!$H$5-'СЕТ СН'!$H$20</f>
        <v>4179.71599298</v>
      </c>
      <c r="L98" s="36">
        <f>SUMIFS(СВЦЭМ!$C$39:$C$782,СВЦЭМ!$A$39:$A$782,$A98,СВЦЭМ!$B$39:$B$782,L$83)+'СЕТ СН'!$H$12+СВЦЭМ!$D$10+'СЕТ СН'!$H$5-'СЕТ СН'!$H$20</f>
        <v>4178.2722065999997</v>
      </c>
      <c r="M98" s="36">
        <f>SUMIFS(СВЦЭМ!$C$39:$C$782,СВЦЭМ!$A$39:$A$782,$A98,СВЦЭМ!$B$39:$B$782,M$83)+'СЕТ СН'!$H$12+СВЦЭМ!$D$10+'СЕТ СН'!$H$5-'СЕТ СН'!$H$20</f>
        <v>4184.3297537300004</v>
      </c>
      <c r="N98" s="36">
        <f>SUMIFS(СВЦЭМ!$C$39:$C$782,СВЦЭМ!$A$39:$A$782,$A98,СВЦЭМ!$B$39:$B$782,N$83)+'СЕТ СН'!$H$12+СВЦЭМ!$D$10+'СЕТ СН'!$H$5-'СЕТ СН'!$H$20</f>
        <v>4207.1096930900003</v>
      </c>
      <c r="O98" s="36">
        <f>SUMIFS(СВЦЭМ!$C$39:$C$782,СВЦЭМ!$A$39:$A$782,$A98,СВЦЭМ!$B$39:$B$782,O$83)+'СЕТ СН'!$H$12+СВЦЭМ!$D$10+'СЕТ СН'!$H$5-'СЕТ СН'!$H$20</f>
        <v>4228.0590820999996</v>
      </c>
      <c r="P98" s="36">
        <f>SUMIFS(СВЦЭМ!$C$39:$C$782,СВЦЭМ!$A$39:$A$782,$A98,СВЦЭМ!$B$39:$B$782,P$83)+'СЕТ СН'!$H$12+СВЦЭМ!$D$10+'СЕТ СН'!$H$5-'СЕТ СН'!$H$20</f>
        <v>4266.1071338900001</v>
      </c>
      <c r="Q98" s="36">
        <f>SUMIFS(СВЦЭМ!$C$39:$C$782,СВЦЭМ!$A$39:$A$782,$A98,СВЦЭМ!$B$39:$B$782,Q$83)+'СЕТ СН'!$H$12+СВЦЭМ!$D$10+'СЕТ СН'!$H$5-'СЕТ СН'!$H$20</f>
        <v>4274.0212946299998</v>
      </c>
      <c r="R98" s="36">
        <f>SUMIFS(СВЦЭМ!$C$39:$C$782,СВЦЭМ!$A$39:$A$782,$A98,СВЦЭМ!$B$39:$B$782,R$83)+'СЕТ СН'!$H$12+СВЦЭМ!$D$10+'СЕТ СН'!$H$5-'СЕТ СН'!$H$20</f>
        <v>4270.6139446500001</v>
      </c>
      <c r="S98" s="36">
        <f>SUMIFS(СВЦЭМ!$C$39:$C$782,СВЦЭМ!$A$39:$A$782,$A98,СВЦЭМ!$B$39:$B$782,S$83)+'СЕТ СН'!$H$12+СВЦЭМ!$D$10+'СЕТ СН'!$H$5-'СЕТ СН'!$H$20</f>
        <v>4231.0538393299994</v>
      </c>
      <c r="T98" s="36">
        <f>SUMIFS(СВЦЭМ!$C$39:$C$782,СВЦЭМ!$A$39:$A$782,$A98,СВЦЭМ!$B$39:$B$782,T$83)+'СЕТ СН'!$H$12+СВЦЭМ!$D$10+'СЕТ СН'!$H$5-'СЕТ СН'!$H$20</f>
        <v>4201.06873911</v>
      </c>
      <c r="U98" s="36">
        <f>SUMIFS(СВЦЭМ!$C$39:$C$782,СВЦЭМ!$A$39:$A$782,$A98,СВЦЭМ!$B$39:$B$782,U$83)+'СЕТ СН'!$H$12+СВЦЭМ!$D$10+'СЕТ СН'!$H$5-'СЕТ СН'!$H$20</f>
        <v>4137.5689707299998</v>
      </c>
      <c r="V98" s="36">
        <f>SUMIFS(СВЦЭМ!$C$39:$C$782,СВЦЭМ!$A$39:$A$782,$A98,СВЦЭМ!$B$39:$B$782,V$83)+'СЕТ СН'!$H$12+СВЦЭМ!$D$10+'СЕТ СН'!$H$5-'СЕТ СН'!$H$20</f>
        <v>4142.1237113500001</v>
      </c>
      <c r="W98" s="36">
        <f>SUMIFS(СВЦЭМ!$C$39:$C$782,СВЦЭМ!$A$39:$A$782,$A98,СВЦЭМ!$B$39:$B$782,W$83)+'СЕТ СН'!$H$12+СВЦЭМ!$D$10+'СЕТ СН'!$H$5-'СЕТ СН'!$H$20</f>
        <v>4174.3822054600005</v>
      </c>
      <c r="X98" s="36">
        <f>SUMIFS(СВЦЭМ!$C$39:$C$782,СВЦЭМ!$A$39:$A$782,$A98,СВЦЭМ!$B$39:$B$782,X$83)+'СЕТ СН'!$H$12+СВЦЭМ!$D$10+'СЕТ СН'!$H$5-'СЕТ СН'!$H$20</f>
        <v>4198.0188539000001</v>
      </c>
      <c r="Y98" s="36">
        <f>SUMIFS(СВЦЭМ!$C$39:$C$782,СВЦЭМ!$A$39:$A$782,$A98,СВЦЭМ!$B$39:$B$782,Y$83)+'СЕТ СН'!$H$12+СВЦЭМ!$D$10+'СЕТ СН'!$H$5-'СЕТ СН'!$H$20</f>
        <v>4240.55894205</v>
      </c>
    </row>
    <row r="99" spans="1:25" ht="15.75" x14ac:dyDescent="0.2">
      <c r="A99" s="35">
        <f t="shared" si="2"/>
        <v>44667</v>
      </c>
      <c r="B99" s="36">
        <f>SUMIFS(СВЦЭМ!$C$39:$C$782,СВЦЭМ!$A$39:$A$782,$A99,СВЦЭМ!$B$39:$B$782,B$83)+'СЕТ СН'!$H$12+СВЦЭМ!$D$10+'СЕТ СН'!$H$5-'СЕТ СН'!$H$20</f>
        <v>4217.1407752799996</v>
      </c>
      <c r="C99" s="36">
        <f>SUMIFS(СВЦЭМ!$C$39:$C$782,СВЦЭМ!$A$39:$A$782,$A99,СВЦЭМ!$B$39:$B$782,C$83)+'СЕТ СН'!$H$12+СВЦЭМ!$D$10+'СЕТ СН'!$H$5-'СЕТ СН'!$H$20</f>
        <v>4212.8551457699996</v>
      </c>
      <c r="D99" s="36">
        <f>SUMIFS(СВЦЭМ!$C$39:$C$782,СВЦЭМ!$A$39:$A$782,$A99,СВЦЭМ!$B$39:$B$782,D$83)+'СЕТ СН'!$H$12+СВЦЭМ!$D$10+'СЕТ СН'!$H$5-'СЕТ СН'!$H$20</f>
        <v>4244.7321152099994</v>
      </c>
      <c r="E99" s="36">
        <f>SUMIFS(СВЦЭМ!$C$39:$C$782,СВЦЭМ!$A$39:$A$782,$A99,СВЦЭМ!$B$39:$B$782,E$83)+'СЕТ СН'!$H$12+СВЦЭМ!$D$10+'СЕТ СН'!$H$5-'СЕТ СН'!$H$20</f>
        <v>4267.4098063599995</v>
      </c>
      <c r="F99" s="36">
        <f>SUMIFS(СВЦЭМ!$C$39:$C$782,СВЦЭМ!$A$39:$A$782,$A99,СВЦЭМ!$B$39:$B$782,F$83)+'СЕТ СН'!$H$12+СВЦЭМ!$D$10+'СЕТ СН'!$H$5-'СЕТ СН'!$H$20</f>
        <v>4278.8310669599996</v>
      </c>
      <c r="G99" s="36">
        <f>SUMIFS(СВЦЭМ!$C$39:$C$782,СВЦЭМ!$A$39:$A$782,$A99,СВЦЭМ!$B$39:$B$782,G$83)+'СЕТ СН'!$H$12+СВЦЭМ!$D$10+'СЕТ СН'!$H$5-'СЕТ СН'!$H$20</f>
        <v>4285.6651370600002</v>
      </c>
      <c r="H99" s="36">
        <f>SUMIFS(СВЦЭМ!$C$39:$C$782,СВЦЭМ!$A$39:$A$782,$A99,СВЦЭМ!$B$39:$B$782,H$83)+'СЕТ СН'!$H$12+СВЦЭМ!$D$10+'СЕТ СН'!$H$5-'СЕТ СН'!$H$20</f>
        <v>4266.84029044</v>
      </c>
      <c r="I99" s="36">
        <f>SUMIFS(СВЦЭМ!$C$39:$C$782,СВЦЭМ!$A$39:$A$782,$A99,СВЦЭМ!$B$39:$B$782,I$83)+'СЕТ СН'!$H$12+СВЦЭМ!$D$10+'СЕТ СН'!$H$5-'СЕТ СН'!$H$20</f>
        <v>4253.1988977999999</v>
      </c>
      <c r="J99" s="36">
        <f>SUMIFS(СВЦЭМ!$C$39:$C$782,СВЦЭМ!$A$39:$A$782,$A99,СВЦЭМ!$B$39:$B$782,J$83)+'СЕТ СН'!$H$12+СВЦЭМ!$D$10+'СЕТ СН'!$H$5-'СЕТ СН'!$H$20</f>
        <v>4193.5837587799997</v>
      </c>
      <c r="K99" s="36">
        <f>SUMIFS(СВЦЭМ!$C$39:$C$782,СВЦЭМ!$A$39:$A$782,$A99,СВЦЭМ!$B$39:$B$782,K$83)+'СЕТ СН'!$H$12+СВЦЭМ!$D$10+'СЕТ СН'!$H$5-'СЕТ СН'!$H$20</f>
        <v>4164.0218949600003</v>
      </c>
      <c r="L99" s="36">
        <f>SUMIFS(СВЦЭМ!$C$39:$C$782,СВЦЭМ!$A$39:$A$782,$A99,СВЦЭМ!$B$39:$B$782,L$83)+'СЕТ СН'!$H$12+СВЦЭМ!$D$10+'СЕТ СН'!$H$5-'СЕТ СН'!$H$20</f>
        <v>4123.4445133600002</v>
      </c>
      <c r="M99" s="36">
        <f>SUMIFS(СВЦЭМ!$C$39:$C$782,СВЦЭМ!$A$39:$A$782,$A99,СВЦЭМ!$B$39:$B$782,M$83)+'СЕТ СН'!$H$12+СВЦЭМ!$D$10+'СЕТ СН'!$H$5-'СЕТ СН'!$H$20</f>
        <v>4112.1853829900001</v>
      </c>
      <c r="N99" s="36">
        <f>SUMIFS(СВЦЭМ!$C$39:$C$782,СВЦЭМ!$A$39:$A$782,$A99,СВЦЭМ!$B$39:$B$782,N$83)+'СЕТ СН'!$H$12+СВЦЭМ!$D$10+'СЕТ СН'!$H$5-'СЕТ СН'!$H$20</f>
        <v>4159.7980728299999</v>
      </c>
      <c r="O99" s="36">
        <f>SUMIFS(СВЦЭМ!$C$39:$C$782,СВЦЭМ!$A$39:$A$782,$A99,СВЦЭМ!$B$39:$B$782,O$83)+'СЕТ СН'!$H$12+СВЦЭМ!$D$10+'СЕТ СН'!$H$5-'СЕТ СН'!$H$20</f>
        <v>4170.1361791700001</v>
      </c>
      <c r="P99" s="36">
        <f>SUMIFS(СВЦЭМ!$C$39:$C$782,СВЦЭМ!$A$39:$A$782,$A99,СВЦЭМ!$B$39:$B$782,P$83)+'СЕТ СН'!$H$12+СВЦЭМ!$D$10+'СЕТ СН'!$H$5-'СЕТ СН'!$H$20</f>
        <v>4184.4590797500005</v>
      </c>
      <c r="Q99" s="36">
        <f>SUMIFS(СВЦЭМ!$C$39:$C$782,СВЦЭМ!$A$39:$A$782,$A99,СВЦЭМ!$B$39:$B$782,Q$83)+'СЕТ СН'!$H$12+СВЦЭМ!$D$10+'СЕТ СН'!$H$5-'СЕТ СН'!$H$20</f>
        <v>4200.38691165</v>
      </c>
      <c r="R99" s="36">
        <f>SUMIFS(СВЦЭМ!$C$39:$C$782,СВЦЭМ!$A$39:$A$782,$A99,СВЦЭМ!$B$39:$B$782,R$83)+'СЕТ СН'!$H$12+СВЦЭМ!$D$10+'СЕТ СН'!$H$5-'СЕТ СН'!$H$20</f>
        <v>4217.6999011400003</v>
      </c>
      <c r="S99" s="36">
        <f>SUMIFS(СВЦЭМ!$C$39:$C$782,СВЦЭМ!$A$39:$A$782,$A99,СВЦЭМ!$B$39:$B$782,S$83)+'СЕТ СН'!$H$12+СВЦЭМ!$D$10+'СЕТ СН'!$H$5-'СЕТ СН'!$H$20</f>
        <v>4200.1129510700002</v>
      </c>
      <c r="T99" s="36">
        <f>SUMIFS(СВЦЭМ!$C$39:$C$782,СВЦЭМ!$A$39:$A$782,$A99,СВЦЭМ!$B$39:$B$782,T$83)+'СЕТ СН'!$H$12+СВЦЭМ!$D$10+'СЕТ СН'!$H$5-'СЕТ СН'!$H$20</f>
        <v>4174.5610107399998</v>
      </c>
      <c r="U99" s="36">
        <f>SUMIFS(СВЦЭМ!$C$39:$C$782,СВЦЭМ!$A$39:$A$782,$A99,СВЦЭМ!$B$39:$B$782,U$83)+'СЕТ СН'!$H$12+СВЦЭМ!$D$10+'СЕТ СН'!$H$5-'СЕТ СН'!$H$20</f>
        <v>4158.6016319700002</v>
      </c>
      <c r="V99" s="36">
        <f>SUMIFS(СВЦЭМ!$C$39:$C$782,СВЦЭМ!$A$39:$A$782,$A99,СВЦЭМ!$B$39:$B$782,V$83)+'СЕТ СН'!$H$12+СВЦЭМ!$D$10+'СЕТ СН'!$H$5-'СЕТ СН'!$H$20</f>
        <v>4119.5731803500003</v>
      </c>
      <c r="W99" s="36">
        <f>SUMIFS(СВЦЭМ!$C$39:$C$782,СВЦЭМ!$A$39:$A$782,$A99,СВЦЭМ!$B$39:$B$782,W$83)+'СЕТ СН'!$H$12+СВЦЭМ!$D$10+'СЕТ СН'!$H$5-'СЕТ СН'!$H$20</f>
        <v>4116.7037634999997</v>
      </c>
      <c r="X99" s="36">
        <f>SUMIFS(СВЦЭМ!$C$39:$C$782,СВЦЭМ!$A$39:$A$782,$A99,СВЦЭМ!$B$39:$B$782,X$83)+'СЕТ СН'!$H$12+СВЦЭМ!$D$10+'СЕТ СН'!$H$5-'СЕТ СН'!$H$20</f>
        <v>4165.7654460699996</v>
      </c>
      <c r="Y99" s="36">
        <f>SUMIFS(СВЦЭМ!$C$39:$C$782,СВЦЭМ!$A$39:$A$782,$A99,СВЦЭМ!$B$39:$B$782,Y$83)+'СЕТ СН'!$H$12+СВЦЭМ!$D$10+'СЕТ СН'!$H$5-'СЕТ СН'!$H$20</f>
        <v>4164.2769967200002</v>
      </c>
    </row>
    <row r="100" spans="1:25" ht="15.75" x14ac:dyDescent="0.2">
      <c r="A100" s="35">
        <f t="shared" si="2"/>
        <v>44668</v>
      </c>
      <c r="B100" s="36">
        <f>SUMIFS(СВЦЭМ!$C$39:$C$782,СВЦЭМ!$A$39:$A$782,$A100,СВЦЭМ!$B$39:$B$782,B$83)+'СЕТ СН'!$H$12+СВЦЭМ!$D$10+'СЕТ СН'!$H$5-'СЕТ СН'!$H$20</f>
        <v>4294.2216502000001</v>
      </c>
      <c r="C100" s="36">
        <f>SUMIFS(СВЦЭМ!$C$39:$C$782,СВЦЭМ!$A$39:$A$782,$A100,СВЦЭМ!$B$39:$B$782,C$83)+'СЕТ СН'!$H$12+СВЦЭМ!$D$10+'СЕТ СН'!$H$5-'СЕТ СН'!$H$20</f>
        <v>4307.1246627099999</v>
      </c>
      <c r="D100" s="36">
        <f>SUMIFS(СВЦЭМ!$C$39:$C$782,СВЦЭМ!$A$39:$A$782,$A100,СВЦЭМ!$B$39:$B$782,D$83)+'СЕТ СН'!$H$12+СВЦЭМ!$D$10+'СЕТ СН'!$H$5-'СЕТ СН'!$H$20</f>
        <v>4324.6863063000001</v>
      </c>
      <c r="E100" s="36">
        <f>SUMIFS(СВЦЭМ!$C$39:$C$782,СВЦЭМ!$A$39:$A$782,$A100,СВЦЭМ!$B$39:$B$782,E$83)+'СЕТ СН'!$H$12+СВЦЭМ!$D$10+'СЕТ СН'!$H$5-'СЕТ СН'!$H$20</f>
        <v>4401.7938961500004</v>
      </c>
      <c r="F100" s="36">
        <f>SUMIFS(СВЦЭМ!$C$39:$C$782,СВЦЭМ!$A$39:$A$782,$A100,СВЦЭМ!$B$39:$B$782,F$83)+'СЕТ СН'!$H$12+СВЦЭМ!$D$10+'СЕТ СН'!$H$5-'СЕТ СН'!$H$20</f>
        <v>4402.9648505799996</v>
      </c>
      <c r="G100" s="36">
        <f>SUMIFS(СВЦЭМ!$C$39:$C$782,СВЦЭМ!$A$39:$A$782,$A100,СВЦЭМ!$B$39:$B$782,G$83)+'СЕТ СН'!$H$12+СВЦЭМ!$D$10+'СЕТ СН'!$H$5-'СЕТ СН'!$H$20</f>
        <v>4395.4661922300002</v>
      </c>
      <c r="H100" s="36">
        <f>SUMIFS(СВЦЭМ!$C$39:$C$782,СВЦЭМ!$A$39:$A$782,$A100,СВЦЭМ!$B$39:$B$782,H$83)+'СЕТ СН'!$H$12+СВЦЭМ!$D$10+'СЕТ СН'!$H$5-'СЕТ СН'!$H$20</f>
        <v>4346.5111401599997</v>
      </c>
      <c r="I100" s="36">
        <f>SUMIFS(СВЦЭМ!$C$39:$C$782,СВЦЭМ!$A$39:$A$782,$A100,СВЦЭМ!$B$39:$B$782,I$83)+'СЕТ СН'!$H$12+СВЦЭМ!$D$10+'СЕТ СН'!$H$5-'СЕТ СН'!$H$20</f>
        <v>4303.9868307300003</v>
      </c>
      <c r="J100" s="36">
        <f>SUMIFS(СВЦЭМ!$C$39:$C$782,СВЦЭМ!$A$39:$A$782,$A100,СВЦЭМ!$B$39:$B$782,J$83)+'СЕТ СН'!$H$12+СВЦЭМ!$D$10+'СЕТ СН'!$H$5-'СЕТ СН'!$H$20</f>
        <v>4239.9490987899999</v>
      </c>
      <c r="K100" s="36">
        <f>SUMIFS(СВЦЭМ!$C$39:$C$782,СВЦЭМ!$A$39:$A$782,$A100,СВЦЭМ!$B$39:$B$782,K$83)+'СЕТ СН'!$H$12+СВЦЭМ!$D$10+'СЕТ СН'!$H$5-'СЕТ СН'!$H$20</f>
        <v>4222.4757991200004</v>
      </c>
      <c r="L100" s="36">
        <f>SUMIFS(СВЦЭМ!$C$39:$C$782,СВЦЭМ!$A$39:$A$782,$A100,СВЦЭМ!$B$39:$B$782,L$83)+'СЕТ СН'!$H$12+СВЦЭМ!$D$10+'СЕТ СН'!$H$5-'СЕТ СН'!$H$20</f>
        <v>4206.0863144100003</v>
      </c>
      <c r="M100" s="36">
        <f>SUMIFS(СВЦЭМ!$C$39:$C$782,СВЦЭМ!$A$39:$A$782,$A100,СВЦЭМ!$B$39:$B$782,M$83)+'СЕТ СН'!$H$12+СВЦЭМ!$D$10+'СЕТ СН'!$H$5-'СЕТ СН'!$H$20</f>
        <v>4220.26789482</v>
      </c>
      <c r="N100" s="36">
        <f>SUMIFS(СВЦЭМ!$C$39:$C$782,СВЦЭМ!$A$39:$A$782,$A100,СВЦЭМ!$B$39:$B$782,N$83)+'СЕТ СН'!$H$12+СВЦЭМ!$D$10+'СЕТ СН'!$H$5-'СЕТ СН'!$H$20</f>
        <v>4245.0844590899997</v>
      </c>
      <c r="O100" s="36">
        <f>SUMIFS(СВЦЭМ!$C$39:$C$782,СВЦЭМ!$A$39:$A$782,$A100,СВЦЭМ!$B$39:$B$782,O$83)+'СЕТ СН'!$H$12+СВЦЭМ!$D$10+'СЕТ СН'!$H$5-'СЕТ СН'!$H$20</f>
        <v>4280.7060115200002</v>
      </c>
      <c r="P100" s="36">
        <f>SUMIFS(СВЦЭМ!$C$39:$C$782,СВЦЭМ!$A$39:$A$782,$A100,СВЦЭМ!$B$39:$B$782,P$83)+'СЕТ СН'!$H$12+СВЦЭМ!$D$10+'СЕТ СН'!$H$5-'СЕТ СН'!$H$20</f>
        <v>4299.5932052400003</v>
      </c>
      <c r="Q100" s="36">
        <f>SUMIFS(СВЦЭМ!$C$39:$C$782,СВЦЭМ!$A$39:$A$782,$A100,СВЦЭМ!$B$39:$B$782,Q$83)+'СЕТ СН'!$H$12+СВЦЭМ!$D$10+'СЕТ СН'!$H$5-'СЕТ СН'!$H$20</f>
        <v>4294.4799417899994</v>
      </c>
      <c r="R100" s="36">
        <f>SUMIFS(СВЦЭМ!$C$39:$C$782,СВЦЭМ!$A$39:$A$782,$A100,СВЦЭМ!$B$39:$B$782,R$83)+'СЕТ СН'!$H$12+СВЦЭМ!$D$10+'СЕТ СН'!$H$5-'СЕТ СН'!$H$20</f>
        <v>4267.3423716899997</v>
      </c>
      <c r="S100" s="36">
        <f>SUMIFS(СВЦЭМ!$C$39:$C$782,СВЦЭМ!$A$39:$A$782,$A100,СВЦЭМ!$B$39:$B$782,S$83)+'СЕТ СН'!$H$12+СВЦЭМ!$D$10+'СЕТ СН'!$H$5-'СЕТ СН'!$H$20</f>
        <v>4189.9934252000003</v>
      </c>
      <c r="T100" s="36">
        <f>SUMIFS(СВЦЭМ!$C$39:$C$782,СВЦЭМ!$A$39:$A$782,$A100,СВЦЭМ!$B$39:$B$782,T$83)+'СЕТ СН'!$H$12+СВЦЭМ!$D$10+'СЕТ СН'!$H$5-'СЕТ СН'!$H$20</f>
        <v>4151.3902254200002</v>
      </c>
      <c r="U100" s="36">
        <f>SUMIFS(СВЦЭМ!$C$39:$C$782,СВЦЭМ!$A$39:$A$782,$A100,СВЦЭМ!$B$39:$B$782,U$83)+'СЕТ СН'!$H$12+СВЦЭМ!$D$10+'СЕТ СН'!$H$5-'СЕТ СН'!$H$20</f>
        <v>4137.5988035499995</v>
      </c>
      <c r="V100" s="36">
        <f>SUMIFS(СВЦЭМ!$C$39:$C$782,СВЦЭМ!$A$39:$A$782,$A100,СВЦЭМ!$B$39:$B$782,V$83)+'СЕТ СН'!$H$12+СВЦЭМ!$D$10+'СЕТ СН'!$H$5-'СЕТ СН'!$H$20</f>
        <v>4165.2821693099995</v>
      </c>
      <c r="W100" s="36">
        <f>SUMIFS(СВЦЭМ!$C$39:$C$782,СВЦЭМ!$A$39:$A$782,$A100,СВЦЭМ!$B$39:$B$782,W$83)+'СЕТ СН'!$H$12+СВЦЭМ!$D$10+'СЕТ СН'!$H$5-'СЕТ СН'!$H$20</f>
        <v>4206.1449165499998</v>
      </c>
      <c r="X100" s="36">
        <f>SUMIFS(СВЦЭМ!$C$39:$C$782,СВЦЭМ!$A$39:$A$782,$A100,СВЦЭМ!$B$39:$B$782,X$83)+'СЕТ СН'!$H$12+СВЦЭМ!$D$10+'СЕТ СН'!$H$5-'СЕТ СН'!$H$20</f>
        <v>4193.1148333900001</v>
      </c>
      <c r="Y100" s="36">
        <f>SUMIFS(СВЦЭМ!$C$39:$C$782,СВЦЭМ!$A$39:$A$782,$A100,СВЦЭМ!$B$39:$B$782,Y$83)+'СЕТ СН'!$H$12+СВЦЭМ!$D$10+'СЕТ СН'!$H$5-'СЕТ СН'!$H$20</f>
        <v>4239.1436704799999</v>
      </c>
    </row>
    <row r="101" spans="1:25" ht="15.75" x14ac:dyDescent="0.2">
      <c r="A101" s="35">
        <f t="shared" si="2"/>
        <v>44669</v>
      </c>
      <c r="B101" s="36">
        <f>SUMIFS(СВЦЭМ!$C$39:$C$782,СВЦЭМ!$A$39:$A$782,$A101,СВЦЭМ!$B$39:$B$782,B$83)+'СЕТ СН'!$H$12+СВЦЭМ!$D$10+'СЕТ СН'!$H$5-'СЕТ СН'!$H$20</f>
        <v>4212.19268827</v>
      </c>
      <c r="C101" s="36">
        <f>SUMIFS(СВЦЭМ!$C$39:$C$782,СВЦЭМ!$A$39:$A$782,$A101,СВЦЭМ!$B$39:$B$782,C$83)+'СЕТ СН'!$H$12+СВЦЭМ!$D$10+'СЕТ СН'!$H$5-'СЕТ СН'!$H$20</f>
        <v>4247.4260539799998</v>
      </c>
      <c r="D101" s="36">
        <f>SUMIFS(СВЦЭМ!$C$39:$C$782,СВЦЭМ!$A$39:$A$782,$A101,СВЦЭМ!$B$39:$B$782,D$83)+'СЕТ СН'!$H$12+СВЦЭМ!$D$10+'СЕТ СН'!$H$5-'СЕТ СН'!$H$20</f>
        <v>4306.9487011399997</v>
      </c>
      <c r="E101" s="36">
        <f>SUMIFS(СВЦЭМ!$C$39:$C$782,СВЦЭМ!$A$39:$A$782,$A101,СВЦЭМ!$B$39:$B$782,E$83)+'СЕТ СН'!$H$12+СВЦЭМ!$D$10+'СЕТ СН'!$H$5-'СЕТ СН'!$H$20</f>
        <v>4324.3702353500003</v>
      </c>
      <c r="F101" s="36">
        <f>SUMIFS(СВЦЭМ!$C$39:$C$782,СВЦЭМ!$A$39:$A$782,$A101,СВЦЭМ!$B$39:$B$782,F$83)+'СЕТ СН'!$H$12+СВЦЭМ!$D$10+'СЕТ СН'!$H$5-'СЕТ СН'!$H$20</f>
        <v>4341.1291913200002</v>
      </c>
      <c r="G101" s="36">
        <f>SUMIFS(СВЦЭМ!$C$39:$C$782,СВЦЭМ!$A$39:$A$782,$A101,СВЦЭМ!$B$39:$B$782,G$83)+'СЕТ СН'!$H$12+СВЦЭМ!$D$10+'СЕТ СН'!$H$5-'СЕТ СН'!$H$20</f>
        <v>4363.3553176300002</v>
      </c>
      <c r="H101" s="36">
        <f>SUMIFS(СВЦЭМ!$C$39:$C$782,СВЦЭМ!$A$39:$A$782,$A101,СВЦЭМ!$B$39:$B$782,H$83)+'СЕТ СН'!$H$12+СВЦЭМ!$D$10+'СЕТ СН'!$H$5-'СЕТ СН'!$H$20</f>
        <v>4298.6156698200002</v>
      </c>
      <c r="I101" s="36">
        <f>SUMIFS(СВЦЭМ!$C$39:$C$782,СВЦЭМ!$A$39:$A$782,$A101,СВЦЭМ!$B$39:$B$782,I$83)+'СЕТ СН'!$H$12+СВЦЭМ!$D$10+'СЕТ СН'!$H$5-'СЕТ СН'!$H$20</f>
        <v>4237.9962541900004</v>
      </c>
      <c r="J101" s="36">
        <f>SUMIFS(СВЦЭМ!$C$39:$C$782,СВЦЭМ!$A$39:$A$782,$A101,СВЦЭМ!$B$39:$B$782,J$83)+'СЕТ СН'!$H$12+СВЦЭМ!$D$10+'СЕТ СН'!$H$5-'СЕТ СН'!$H$20</f>
        <v>4205.28062228</v>
      </c>
      <c r="K101" s="36">
        <f>SUMIFS(СВЦЭМ!$C$39:$C$782,СВЦЭМ!$A$39:$A$782,$A101,СВЦЭМ!$B$39:$B$782,K$83)+'СЕТ СН'!$H$12+СВЦЭМ!$D$10+'СЕТ СН'!$H$5-'СЕТ СН'!$H$20</f>
        <v>4189.4329298100001</v>
      </c>
      <c r="L101" s="36">
        <f>SUMIFS(СВЦЭМ!$C$39:$C$782,СВЦЭМ!$A$39:$A$782,$A101,СВЦЭМ!$B$39:$B$782,L$83)+'СЕТ СН'!$H$12+СВЦЭМ!$D$10+'СЕТ СН'!$H$5-'СЕТ СН'!$H$20</f>
        <v>4185.6970112700001</v>
      </c>
      <c r="M101" s="36">
        <f>SUMIFS(СВЦЭМ!$C$39:$C$782,СВЦЭМ!$A$39:$A$782,$A101,СВЦЭМ!$B$39:$B$782,M$83)+'СЕТ СН'!$H$12+СВЦЭМ!$D$10+'СЕТ СН'!$H$5-'СЕТ СН'!$H$20</f>
        <v>4203.3980030700004</v>
      </c>
      <c r="N101" s="36">
        <f>SUMIFS(СВЦЭМ!$C$39:$C$782,СВЦЭМ!$A$39:$A$782,$A101,СВЦЭМ!$B$39:$B$782,N$83)+'СЕТ СН'!$H$12+СВЦЭМ!$D$10+'СЕТ СН'!$H$5-'СЕТ СН'!$H$20</f>
        <v>4238.1222495299999</v>
      </c>
      <c r="O101" s="36">
        <f>SUMIFS(СВЦЭМ!$C$39:$C$782,СВЦЭМ!$A$39:$A$782,$A101,СВЦЭМ!$B$39:$B$782,O$83)+'СЕТ СН'!$H$12+СВЦЭМ!$D$10+'СЕТ СН'!$H$5-'СЕТ СН'!$H$20</f>
        <v>4264.4031447300003</v>
      </c>
      <c r="P101" s="36">
        <f>SUMIFS(СВЦЭМ!$C$39:$C$782,СВЦЭМ!$A$39:$A$782,$A101,СВЦЭМ!$B$39:$B$782,P$83)+'СЕТ СН'!$H$12+СВЦЭМ!$D$10+'СЕТ СН'!$H$5-'СЕТ СН'!$H$20</f>
        <v>4292.4191914100002</v>
      </c>
      <c r="Q101" s="36">
        <f>SUMIFS(СВЦЭМ!$C$39:$C$782,СВЦЭМ!$A$39:$A$782,$A101,СВЦЭМ!$B$39:$B$782,Q$83)+'СЕТ СН'!$H$12+СВЦЭМ!$D$10+'СЕТ СН'!$H$5-'СЕТ СН'!$H$20</f>
        <v>4295.0678412999996</v>
      </c>
      <c r="R101" s="36">
        <f>SUMIFS(СВЦЭМ!$C$39:$C$782,СВЦЭМ!$A$39:$A$782,$A101,СВЦЭМ!$B$39:$B$782,R$83)+'СЕТ СН'!$H$12+СВЦЭМ!$D$10+'СЕТ СН'!$H$5-'СЕТ СН'!$H$20</f>
        <v>4283.8619335900003</v>
      </c>
      <c r="S101" s="36">
        <f>SUMIFS(СВЦЭМ!$C$39:$C$782,СВЦЭМ!$A$39:$A$782,$A101,СВЦЭМ!$B$39:$B$782,S$83)+'СЕТ СН'!$H$12+СВЦЭМ!$D$10+'СЕТ СН'!$H$5-'СЕТ СН'!$H$20</f>
        <v>4216.9196037299998</v>
      </c>
      <c r="T101" s="36">
        <f>SUMIFS(СВЦЭМ!$C$39:$C$782,СВЦЭМ!$A$39:$A$782,$A101,СВЦЭМ!$B$39:$B$782,T$83)+'СЕТ СН'!$H$12+СВЦЭМ!$D$10+'СЕТ СН'!$H$5-'СЕТ СН'!$H$20</f>
        <v>4175.9741435199994</v>
      </c>
      <c r="U101" s="36">
        <f>SUMIFS(СВЦЭМ!$C$39:$C$782,СВЦЭМ!$A$39:$A$782,$A101,СВЦЭМ!$B$39:$B$782,U$83)+'СЕТ СН'!$H$12+СВЦЭМ!$D$10+'СЕТ СН'!$H$5-'СЕТ СН'!$H$20</f>
        <v>4178.2767722199997</v>
      </c>
      <c r="V101" s="36">
        <f>SUMIFS(СВЦЭМ!$C$39:$C$782,СВЦЭМ!$A$39:$A$782,$A101,СВЦЭМ!$B$39:$B$782,V$83)+'СЕТ СН'!$H$12+СВЦЭМ!$D$10+'СЕТ СН'!$H$5-'СЕТ СН'!$H$20</f>
        <v>4167.1685341399998</v>
      </c>
      <c r="W101" s="36">
        <f>SUMIFS(СВЦЭМ!$C$39:$C$782,СВЦЭМ!$A$39:$A$782,$A101,СВЦЭМ!$B$39:$B$782,W$83)+'СЕТ СН'!$H$12+СВЦЭМ!$D$10+'СЕТ СН'!$H$5-'СЕТ СН'!$H$20</f>
        <v>4202.73244565</v>
      </c>
      <c r="X101" s="36">
        <f>SUMIFS(СВЦЭМ!$C$39:$C$782,СВЦЭМ!$A$39:$A$782,$A101,СВЦЭМ!$B$39:$B$782,X$83)+'СЕТ СН'!$H$12+СВЦЭМ!$D$10+'СЕТ СН'!$H$5-'СЕТ СН'!$H$20</f>
        <v>4234.4954584099996</v>
      </c>
      <c r="Y101" s="36">
        <f>SUMIFS(СВЦЭМ!$C$39:$C$782,СВЦЭМ!$A$39:$A$782,$A101,СВЦЭМ!$B$39:$B$782,Y$83)+'СЕТ СН'!$H$12+СВЦЭМ!$D$10+'СЕТ СН'!$H$5-'СЕТ СН'!$H$20</f>
        <v>4237.36972461</v>
      </c>
    </row>
    <row r="102" spans="1:25" ht="15.75" x14ac:dyDescent="0.2">
      <c r="A102" s="35">
        <f t="shared" si="2"/>
        <v>44670</v>
      </c>
      <c r="B102" s="36">
        <f>SUMIFS(СВЦЭМ!$C$39:$C$782,СВЦЭМ!$A$39:$A$782,$A102,СВЦЭМ!$B$39:$B$782,B$83)+'СЕТ СН'!$H$12+СВЦЭМ!$D$10+'СЕТ СН'!$H$5-'СЕТ СН'!$H$20</f>
        <v>4059.21705862</v>
      </c>
      <c r="C102" s="36">
        <f>SUMIFS(СВЦЭМ!$C$39:$C$782,СВЦЭМ!$A$39:$A$782,$A102,СВЦЭМ!$B$39:$B$782,C$83)+'СЕТ СН'!$H$12+СВЦЭМ!$D$10+'СЕТ СН'!$H$5-'СЕТ СН'!$H$20</f>
        <v>4095.5013164100001</v>
      </c>
      <c r="D102" s="36">
        <f>SUMIFS(СВЦЭМ!$C$39:$C$782,СВЦЭМ!$A$39:$A$782,$A102,СВЦЭМ!$B$39:$B$782,D$83)+'СЕТ СН'!$H$12+СВЦЭМ!$D$10+'СЕТ СН'!$H$5-'СЕТ СН'!$H$20</f>
        <v>4151.4572050400002</v>
      </c>
      <c r="E102" s="36">
        <f>SUMIFS(СВЦЭМ!$C$39:$C$782,СВЦЭМ!$A$39:$A$782,$A102,СВЦЭМ!$B$39:$B$782,E$83)+'СЕТ СН'!$H$12+СВЦЭМ!$D$10+'СЕТ СН'!$H$5-'СЕТ СН'!$H$20</f>
        <v>4166.5115029600001</v>
      </c>
      <c r="F102" s="36">
        <f>SUMIFS(СВЦЭМ!$C$39:$C$782,СВЦЭМ!$A$39:$A$782,$A102,СВЦЭМ!$B$39:$B$782,F$83)+'СЕТ СН'!$H$12+СВЦЭМ!$D$10+'СЕТ СН'!$H$5-'СЕТ СН'!$H$20</f>
        <v>4172.8435776300003</v>
      </c>
      <c r="G102" s="36">
        <f>SUMIFS(СВЦЭМ!$C$39:$C$782,СВЦЭМ!$A$39:$A$782,$A102,СВЦЭМ!$B$39:$B$782,G$83)+'СЕТ СН'!$H$12+СВЦЭМ!$D$10+'СЕТ СН'!$H$5-'СЕТ СН'!$H$20</f>
        <v>4148.4176268600004</v>
      </c>
      <c r="H102" s="36">
        <f>SUMIFS(СВЦЭМ!$C$39:$C$782,СВЦЭМ!$A$39:$A$782,$A102,СВЦЭМ!$B$39:$B$782,H$83)+'СЕТ СН'!$H$12+СВЦЭМ!$D$10+'СЕТ СН'!$H$5-'СЕТ СН'!$H$20</f>
        <v>4141.1476362800004</v>
      </c>
      <c r="I102" s="36">
        <f>SUMIFS(СВЦЭМ!$C$39:$C$782,СВЦЭМ!$A$39:$A$782,$A102,СВЦЭМ!$B$39:$B$782,I$83)+'СЕТ СН'!$H$12+СВЦЭМ!$D$10+'СЕТ СН'!$H$5-'СЕТ СН'!$H$20</f>
        <v>4100.0398757799994</v>
      </c>
      <c r="J102" s="36">
        <f>SUMIFS(СВЦЭМ!$C$39:$C$782,СВЦЭМ!$A$39:$A$782,$A102,СВЦЭМ!$B$39:$B$782,J$83)+'СЕТ СН'!$H$12+СВЦЭМ!$D$10+'СЕТ СН'!$H$5-'СЕТ СН'!$H$20</f>
        <v>4059.6396791099996</v>
      </c>
      <c r="K102" s="36">
        <f>SUMIFS(СВЦЭМ!$C$39:$C$782,СВЦЭМ!$A$39:$A$782,$A102,СВЦЭМ!$B$39:$B$782,K$83)+'СЕТ СН'!$H$12+СВЦЭМ!$D$10+'СЕТ СН'!$H$5-'СЕТ СН'!$H$20</f>
        <v>4049.4699377400002</v>
      </c>
      <c r="L102" s="36">
        <f>SUMIFS(СВЦЭМ!$C$39:$C$782,СВЦЭМ!$A$39:$A$782,$A102,СВЦЭМ!$B$39:$B$782,L$83)+'СЕТ СН'!$H$12+СВЦЭМ!$D$10+'СЕТ СН'!$H$5-'СЕТ СН'!$H$20</f>
        <v>4037.5068099</v>
      </c>
      <c r="M102" s="36">
        <f>SUMIFS(СВЦЭМ!$C$39:$C$782,СВЦЭМ!$A$39:$A$782,$A102,СВЦЭМ!$B$39:$B$782,M$83)+'СЕТ СН'!$H$12+СВЦЭМ!$D$10+'СЕТ СН'!$H$5-'СЕТ СН'!$H$20</f>
        <v>4057.8049214000002</v>
      </c>
      <c r="N102" s="36">
        <f>SUMIFS(СВЦЭМ!$C$39:$C$782,СВЦЭМ!$A$39:$A$782,$A102,СВЦЭМ!$B$39:$B$782,N$83)+'СЕТ СН'!$H$12+СВЦЭМ!$D$10+'СЕТ СН'!$H$5-'СЕТ СН'!$H$20</f>
        <v>4068.1976216599996</v>
      </c>
      <c r="O102" s="36">
        <f>SUMIFS(СВЦЭМ!$C$39:$C$782,СВЦЭМ!$A$39:$A$782,$A102,СВЦЭМ!$B$39:$B$782,O$83)+'СЕТ СН'!$H$12+СВЦЭМ!$D$10+'СЕТ СН'!$H$5-'СЕТ СН'!$H$20</f>
        <v>4079.2043689800003</v>
      </c>
      <c r="P102" s="36">
        <f>SUMIFS(СВЦЭМ!$C$39:$C$782,СВЦЭМ!$A$39:$A$782,$A102,СВЦЭМ!$B$39:$B$782,P$83)+'СЕТ СН'!$H$12+СВЦЭМ!$D$10+'СЕТ СН'!$H$5-'СЕТ СН'!$H$20</f>
        <v>4098.1955811999997</v>
      </c>
      <c r="Q102" s="36">
        <f>SUMIFS(СВЦЭМ!$C$39:$C$782,СВЦЭМ!$A$39:$A$782,$A102,СВЦЭМ!$B$39:$B$782,Q$83)+'СЕТ СН'!$H$12+СВЦЭМ!$D$10+'СЕТ СН'!$H$5-'СЕТ СН'!$H$20</f>
        <v>4108.2348156600001</v>
      </c>
      <c r="R102" s="36">
        <f>SUMIFS(СВЦЭМ!$C$39:$C$782,СВЦЭМ!$A$39:$A$782,$A102,СВЦЭМ!$B$39:$B$782,R$83)+'СЕТ СН'!$H$12+СВЦЭМ!$D$10+'СЕТ СН'!$H$5-'СЕТ СН'!$H$20</f>
        <v>4125.2106492100002</v>
      </c>
      <c r="S102" s="36">
        <f>SUMIFS(СВЦЭМ!$C$39:$C$782,СВЦЭМ!$A$39:$A$782,$A102,СВЦЭМ!$B$39:$B$782,S$83)+'СЕТ СН'!$H$12+СВЦЭМ!$D$10+'СЕТ СН'!$H$5-'СЕТ СН'!$H$20</f>
        <v>4114.4059155200002</v>
      </c>
      <c r="T102" s="36">
        <f>SUMIFS(СВЦЭМ!$C$39:$C$782,СВЦЭМ!$A$39:$A$782,$A102,СВЦЭМ!$B$39:$B$782,T$83)+'СЕТ СН'!$H$12+СВЦЭМ!$D$10+'СЕТ СН'!$H$5-'СЕТ СН'!$H$20</f>
        <v>4095.4792013899996</v>
      </c>
      <c r="U102" s="36">
        <f>SUMIFS(СВЦЭМ!$C$39:$C$782,СВЦЭМ!$A$39:$A$782,$A102,СВЦЭМ!$B$39:$B$782,U$83)+'СЕТ СН'!$H$12+СВЦЭМ!$D$10+'СЕТ СН'!$H$5-'СЕТ СН'!$H$20</f>
        <v>4056.2362274799998</v>
      </c>
      <c r="V102" s="36">
        <f>SUMIFS(СВЦЭМ!$C$39:$C$782,СВЦЭМ!$A$39:$A$782,$A102,СВЦЭМ!$B$39:$B$782,V$83)+'СЕТ СН'!$H$12+СВЦЭМ!$D$10+'СЕТ СН'!$H$5-'СЕТ СН'!$H$20</f>
        <v>4037.4799097099999</v>
      </c>
      <c r="W102" s="36">
        <f>SUMIFS(СВЦЭМ!$C$39:$C$782,СВЦЭМ!$A$39:$A$782,$A102,СВЦЭМ!$B$39:$B$782,W$83)+'СЕТ СН'!$H$12+СВЦЭМ!$D$10+'СЕТ СН'!$H$5-'СЕТ СН'!$H$20</f>
        <v>4031.6019351</v>
      </c>
      <c r="X102" s="36">
        <f>SUMIFS(СВЦЭМ!$C$39:$C$782,СВЦЭМ!$A$39:$A$782,$A102,СВЦЭМ!$B$39:$B$782,X$83)+'СЕТ СН'!$H$12+СВЦЭМ!$D$10+'СЕТ СН'!$H$5-'СЕТ СН'!$H$20</f>
        <v>4062.4286454499997</v>
      </c>
      <c r="Y102" s="36">
        <f>SUMIFS(СВЦЭМ!$C$39:$C$782,СВЦЭМ!$A$39:$A$782,$A102,СВЦЭМ!$B$39:$B$782,Y$83)+'СЕТ СН'!$H$12+СВЦЭМ!$D$10+'СЕТ СН'!$H$5-'СЕТ СН'!$H$20</f>
        <v>4084.5740130100003</v>
      </c>
    </row>
    <row r="103" spans="1:25" ht="15.75" x14ac:dyDescent="0.2">
      <c r="A103" s="35">
        <f t="shared" si="2"/>
        <v>44671</v>
      </c>
      <c r="B103" s="36">
        <f>SUMIFS(СВЦЭМ!$C$39:$C$782,СВЦЭМ!$A$39:$A$782,$A103,СВЦЭМ!$B$39:$B$782,B$83)+'СЕТ СН'!$H$12+СВЦЭМ!$D$10+'СЕТ СН'!$H$5-'СЕТ СН'!$H$20</f>
        <v>3984.1721651799999</v>
      </c>
      <c r="C103" s="36">
        <f>SUMIFS(СВЦЭМ!$C$39:$C$782,СВЦЭМ!$A$39:$A$782,$A103,СВЦЭМ!$B$39:$B$782,C$83)+'СЕТ СН'!$H$12+СВЦЭМ!$D$10+'СЕТ СН'!$H$5-'СЕТ СН'!$H$20</f>
        <v>4036.0695892799999</v>
      </c>
      <c r="D103" s="36">
        <f>SUMIFS(СВЦЭМ!$C$39:$C$782,СВЦЭМ!$A$39:$A$782,$A103,СВЦЭМ!$B$39:$B$782,D$83)+'СЕТ СН'!$H$12+СВЦЭМ!$D$10+'СЕТ СН'!$H$5-'СЕТ СН'!$H$20</f>
        <v>4060.6213270899998</v>
      </c>
      <c r="E103" s="36">
        <f>SUMIFS(СВЦЭМ!$C$39:$C$782,СВЦЭМ!$A$39:$A$782,$A103,СВЦЭМ!$B$39:$B$782,E$83)+'СЕТ СН'!$H$12+СВЦЭМ!$D$10+'СЕТ СН'!$H$5-'СЕТ СН'!$H$20</f>
        <v>4074.5936882799997</v>
      </c>
      <c r="F103" s="36">
        <f>SUMIFS(СВЦЭМ!$C$39:$C$782,СВЦЭМ!$A$39:$A$782,$A103,СВЦЭМ!$B$39:$B$782,F$83)+'СЕТ СН'!$H$12+СВЦЭМ!$D$10+'СЕТ СН'!$H$5-'СЕТ СН'!$H$20</f>
        <v>4076.7255386299998</v>
      </c>
      <c r="G103" s="36">
        <f>SUMIFS(СВЦЭМ!$C$39:$C$782,СВЦЭМ!$A$39:$A$782,$A103,СВЦЭМ!$B$39:$B$782,G$83)+'СЕТ СН'!$H$12+СВЦЭМ!$D$10+'СЕТ СН'!$H$5-'СЕТ СН'!$H$20</f>
        <v>4053.8745728599997</v>
      </c>
      <c r="H103" s="36">
        <f>SUMIFS(СВЦЭМ!$C$39:$C$782,СВЦЭМ!$A$39:$A$782,$A103,СВЦЭМ!$B$39:$B$782,H$83)+'СЕТ СН'!$H$12+СВЦЭМ!$D$10+'СЕТ СН'!$H$5-'СЕТ СН'!$H$20</f>
        <v>4001.45550297</v>
      </c>
      <c r="I103" s="36">
        <f>SUMIFS(СВЦЭМ!$C$39:$C$782,СВЦЭМ!$A$39:$A$782,$A103,СВЦЭМ!$B$39:$B$782,I$83)+'СЕТ СН'!$H$12+СВЦЭМ!$D$10+'СЕТ СН'!$H$5-'СЕТ СН'!$H$20</f>
        <v>4010.7978965299999</v>
      </c>
      <c r="J103" s="36">
        <f>SUMIFS(СВЦЭМ!$C$39:$C$782,СВЦЭМ!$A$39:$A$782,$A103,СВЦЭМ!$B$39:$B$782,J$83)+'СЕТ СН'!$H$12+СВЦЭМ!$D$10+'СЕТ СН'!$H$5-'СЕТ СН'!$H$20</f>
        <v>4019.04472459</v>
      </c>
      <c r="K103" s="36">
        <f>SUMIFS(СВЦЭМ!$C$39:$C$782,СВЦЭМ!$A$39:$A$782,$A103,СВЦЭМ!$B$39:$B$782,K$83)+'СЕТ СН'!$H$12+СВЦЭМ!$D$10+'СЕТ СН'!$H$5-'СЕТ СН'!$H$20</f>
        <v>4012.0810959399996</v>
      </c>
      <c r="L103" s="36">
        <f>SUMIFS(СВЦЭМ!$C$39:$C$782,СВЦЭМ!$A$39:$A$782,$A103,СВЦЭМ!$B$39:$B$782,L$83)+'СЕТ СН'!$H$12+СВЦЭМ!$D$10+'СЕТ СН'!$H$5-'СЕТ СН'!$H$20</f>
        <v>3964.1749617199998</v>
      </c>
      <c r="M103" s="36">
        <f>SUMIFS(СВЦЭМ!$C$39:$C$782,СВЦЭМ!$A$39:$A$782,$A103,СВЦЭМ!$B$39:$B$782,M$83)+'СЕТ СН'!$H$12+СВЦЭМ!$D$10+'СЕТ СН'!$H$5-'СЕТ СН'!$H$20</f>
        <v>3968.3734773400001</v>
      </c>
      <c r="N103" s="36">
        <f>SUMIFS(СВЦЭМ!$C$39:$C$782,СВЦЭМ!$A$39:$A$782,$A103,СВЦЭМ!$B$39:$B$782,N$83)+'СЕТ СН'!$H$12+СВЦЭМ!$D$10+'СЕТ СН'!$H$5-'СЕТ СН'!$H$20</f>
        <v>3964.2645759500001</v>
      </c>
      <c r="O103" s="36">
        <f>SUMIFS(СВЦЭМ!$C$39:$C$782,СВЦЭМ!$A$39:$A$782,$A103,СВЦЭМ!$B$39:$B$782,O$83)+'СЕТ СН'!$H$12+СВЦЭМ!$D$10+'СЕТ СН'!$H$5-'СЕТ СН'!$H$20</f>
        <v>3953.1226728499996</v>
      </c>
      <c r="P103" s="36">
        <f>SUMIFS(СВЦЭМ!$C$39:$C$782,СВЦЭМ!$A$39:$A$782,$A103,СВЦЭМ!$B$39:$B$782,P$83)+'СЕТ СН'!$H$12+СВЦЭМ!$D$10+'СЕТ СН'!$H$5-'СЕТ СН'!$H$20</f>
        <v>3956.1782639799999</v>
      </c>
      <c r="Q103" s="36">
        <f>SUMIFS(СВЦЭМ!$C$39:$C$782,СВЦЭМ!$A$39:$A$782,$A103,СВЦЭМ!$B$39:$B$782,Q$83)+'СЕТ СН'!$H$12+СВЦЭМ!$D$10+'СЕТ СН'!$H$5-'СЕТ СН'!$H$20</f>
        <v>4077.36943892</v>
      </c>
      <c r="R103" s="36">
        <f>SUMIFS(СВЦЭМ!$C$39:$C$782,СВЦЭМ!$A$39:$A$782,$A103,СВЦЭМ!$B$39:$B$782,R$83)+'СЕТ СН'!$H$12+СВЦЭМ!$D$10+'СЕТ СН'!$H$5-'СЕТ СН'!$H$20</f>
        <v>3984.5406713100001</v>
      </c>
      <c r="S103" s="36">
        <f>SUMIFS(СВЦЭМ!$C$39:$C$782,СВЦЭМ!$A$39:$A$782,$A103,СВЦЭМ!$B$39:$B$782,S$83)+'СЕТ СН'!$H$12+СВЦЭМ!$D$10+'СЕТ СН'!$H$5-'СЕТ СН'!$H$20</f>
        <v>3992.42643813</v>
      </c>
      <c r="T103" s="36">
        <f>SUMIFS(СВЦЭМ!$C$39:$C$782,СВЦЭМ!$A$39:$A$782,$A103,СВЦЭМ!$B$39:$B$782,T$83)+'СЕТ СН'!$H$12+СВЦЭМ!$D$10+'СЕТ СН'!$H$5-'СЕТ СН'!$H$20</f>
        <v>3999.1914028399997</v>
      </c>
      <c r="U103" s="36">
        <f>SUMIFS(СВЦЭМ!$C$39:$C$782,СВЦЭМ!$A$39:$A$782,$A103,СВЦЭМ!$B$39:$B$782,U$83)+'СЕТ СН'!$H$12+СВЦЭМ!$D$10+'СЕТ СН'!$H$5-'СЕТ СН'!$H$20</f>
        <v>4010.0029219099997</v>
      </c>
      <c r="V103" s="36">
        <f>SUMIFS(СВЦЭМ!$C$39:$C$782,СВЦЭМ!$A$39:$A$782,$A103,СВЦЭМ!$B$39:$B$782,V$83)+'СЕТ СН'!$H$12+СВЦЭМ!$D$10+'СЕТ СН'!$H$5-'СЕТ СН'!$H$20</f>
        <v>4027.2623587099997</v>
      </c>
      <c r="W103" s="36">
        <f>SUMIFS(СВЦЭМ!$C$39:$C$782,СВЦЭМ!$A$39:$A$782,$A103,СВЦЭМ!$B$39:$B$782,W$83)+'СЕТ СН'!$H$12+СВЦЭМ!$D$10+'СЕТ СН'!$H$5-'СЕТ СН'!$H$20</f>
        <v>4020.5357557899997</v>
      </c>
      <c r="X103" s="36">
        <f>SUMIFS(СВЦЭМ!$C$39:$C$782,СВЦЭМ!$A$39:$A$782,$A103,СВЦЭМ!$B$39:$B$782,X$83)+'СЕТ СН'!$H$12+СВЦЭМ!$D$10+'СЕТ СН'!$H$5-'СЕТ СН'!$H$20</f>
        <v>3990.0200409499998</v>
      </c>
      <c r="Y103" s="36">
        <f>SUMIFS(СВЦЭМ!$C$39:$C$782,СВЦЭМ!$A$39:$A$782,$A103,СВЦЭМ!$B$39:$B$782,Y$83)+'СЕТ СН'!$H$12+СВЦЭМ!$D$10+'СЕТ СН'!$H$5-'СЕТ СН'!$H$20</f>
        <v>3981.7848972000002</v>
      </c>
    </row>
    <row r="104" spans="1:25" ht="15.75" x14ac:dyDescent="0.2">
      <c r="A104" s="35">
        <f t="shared" si="2"/>
        <v>44672</v>
      </c>
      <c r="B104" s="36">
        <f>SUMIFS(СВЦЭМ!$C$39:$C$782,СВЦЭМ!$A$39:$A$782,$A104,СВЦЭМ!$B$39:$B$782,B$83)+'СЕТ СН'!$H$12+СВЦЭМ!$D$10+'СЕТ СН'!$H$5-'СЕТ СН'!$H$20</f>
        <v>4168.4106672600001</v>
      </c>
      <c r="C104" s="36">
        <f>SUMIFS(СВЦЭМ!$C$39:$C$782,СВЦЭМ!$A$39:$A$782,$A104,СВЦЭМ!$B$39:$B$782,C$83)+'СЕТ СН'!$H$12+СВЦЭМ!$D$10+'СЕТ СН'!$H$5-'СЕТ СН'!$H$20</f>
        <v>4122.94777617</v>
      </c>
      <c r="D104" s="36">
        <f>SUMIFS(СВЦЭМ!$C$39:$C$782,СВЦЭМ!$A$39:$A$782,$A104,СВЦЭМ!$B$39:$B$782,D$83)+'СЕТ СН'!$H$12+СВЦЭМ!$D$10+'СЕТ СН'!$H$5-'СЕТ СН'!$H$20</f>
        <v>4133.1685489399997</v>
      </c>
      <c r="E104" s="36">
        <f>SUMIFS(СВЦЭМ!$C$39:$C$782,СВЦЭМ!$A$39:$A$782,$A104,СВЦЭМ!$B$39:$B$782,E$83)+'СЕТ СН'!$H$12+СВЦЭМ!$D$10+'СЕТ СН'!$H$5-'СЕТ СН'!$H$20</f>
        <v>4140.4472062000004</v>
      </c>
      <c r="F104" s="36">
        <f>SUMIFS(СВЦЭМ!$C$39:$C$782,СВЦЭМ!$A$39:$A$782,$A104,СВЦЭМ!$B$39:$B$782,F$83)+'СЕТ СН'!$H$12+СВЦЭМ!$D$10+'СЕТ СН'!$H$5-'СЕТ СН'!$H$20</f>
        <v>4118.2808132600003</v>
      </c>
      <c r="G104" s="36">
        <f>SUMIFS(СВЦЭМ!$C$39:$C$782,СВЦЭМ!$A$39:$A$782,$A104,СВЦЭМ!$B$39:$B$782,G$83)+'СЕТ СН'!$H$12+СВЦЭМ!$D$10+'СЕТ СН'!$H$5-'СЕТ СН'!$H$20</f>
        <v>4094.4750486900002</v>
      </c>
      <c r="H104" s="36">
        <f>SUMIFS(СВЦЭМ!$C$39:$C$782,СВЦЭМ!$A$39:$A$782,$A104,СВЦЭМ!$B$39:$B$782,H$83)+'СЕТ СН'!$H$12+СВЦЭМ!$D$10+'СЕТ СН'!$H$5-'СЕТ СН'!$H$20</f>
        <v>4043.0445909299997</v>
      </c>
      <c r="I104" s="36">
        <f>SUMIFS(СВЦЭМ!$C$39:$C$782,СВЦЭМ!$A$39:$A$782,$A104,СВЦЭМ!$B$39:$B$782,I$83)+'СЕТ СН'!$H$12+СВЦЭМ!$D$10+'СЕТ СН'!$H$5-'СЕТ СН'!$H$20</f>
        <v>4042.3079053800002</v>
      </c>
      <c r="J104" s="36">
        <f>SUMIFS(СВЦЭМ!$C$39:$C$782,СВЦЭМ!$A$39:$A$782,$A104,СВЦЭМ!$B$39:$B$782,J$83)+'СЕТ СН'!$H$12+СВЦЭМ!$D$10+'СЕТ СН'!$H$5-'СЕТ СН'!$H$20</f>
        <v>4043.44520405</v>
      </c>
      <c r="K104" s="36">
        <f>SUMIFS(СВЦЭМ!$C$39:$C$782,СВЦЭМ!$A$39:$A$782,$A104,СВЦЭМ!$B$39:$B$782,K$83)+'СЕТ СН'!$H$12+СВЦЭМ!$D$10+'СЕТ СН'!$H$5-'СЕТ СН'!$H$20</f>
        <v>4015.31194306</v>
      </c>
      <c r="L104" s="36">
        <f>SUMIFS(СВЦЭМ!$C$39:$C$782,СВЦЭМ!$A$39:$A$782,$A104,СВЦЭМ!$B$39:$B$782,L$83)+'СЕТ СН'!$H$12+СВЦЭМ!$D$10+'СЕТ СН'!$H$5-'СЕТ СН'!$H$20</f>
        <v>4016.20757177</v>
      </c>
      <c r="M104" s="36">
        <f>SUMIFS(СВЦЭМ!$C$39:$C$782,СВЦЭМ!$A$39:$A$782,$A104,СВЦЭМ!$B$39:$B$782,M$83)+'СЕТ СН'!$H$12+СВЦЭМ!$D$10+'СЕТ СН'!$H$5-'СЕТ СН'!$H$20</f>
        <v>4029.2409096800002</v>
      </c>
      <c r="N104" s="36">
        <f>SUMIFS(СВЦЭМ!$C$39:$C$782,СВЦЭМ!$A$39:$A$782,$A104,СВЦЭМ!$B$39:$B$782,N$83)+'СЕТ СН'!$H$12+СВЦЭМ!$D$10+'СЕТ СН'!$H$5-'СЕТ СН'!$H$20</f>
        <v>4040.7195680200002</v>
      </c>
      <c r="O104" s="36">
        <f>SUMIFS(СВЦЭМ!$C$39:$C$782,СВЦЭМ!$A$39:$A$782,$A104,СВЦЭМ!$B$39:$B$782,O$83)+'СЕТ СН'!$H$12+СВЦЭМ!$D$10+'СЕТ СН'!$H$5-'СЕТ СН'!$H$20</f>
        <v>4072.7784457899998</v>
      </c>
      <c r="P104" s="36">
        <f>SUMIFS(СВЦЭМ!$C$39:$C$782,СВЦЭМ!$A$39:$A$782,$A104,СВЦЭМ!$B$39:$B$782,P$83)+'СЕТ СН'!$H$12+СВЦЭМ!$D$10+'СЕТ СН'!$H$5-'СЕТ СН'!$H$20</f>
        <v>4086.9987162799998</v>
      </c>
      <c r="Q104" s="36">
        <f>SUMIFS(СВЦЭМ!$C$39:$C$782,СВЦЭМ!$A$39:$A$782,$A104,СВЦЭМ!$B$39:$B$782,Q$83)+'СЕТ СН'!$H$12+СВЦЭМ!$D$10+'СЕТ СН'!$H$5-'СЕТ СН'!$H$20</f>
        <v>4101.3937201999997</v>
      </c>
      <c r="R104" s="36">
        <f>SUMIFS(СВЦЭМ!$C$39:$C$782,СВЦЭМ!$A$39:$A$782,$A104,СВЦЭМ!$B$39:$B$782,R$83)+'СЕТ СН'!$H$12+СВЦЭМ!$D$10+'СЕТ СН'!$H$5-'СЕТ СН'!$H$20</f>
        <v>4101.8594061100002</v>
      </c>
      <c r="S104" s="36">
        <f>SUMIFS(СВЦЭМ!$C$39:$C$782,СВЦЭМ!$A$39:$A$782,$A104,СВЦЭМ!$B$39:$B$782,S$83)+'СЕТ СН'!$H$12+СВЦЭМ!$D$10+'СЕТ СН'!$H$5-'СЕТ СН'!$H$20</f>
        <v>4084.4746773899997</v>
      </c>
      <c r="T104" s="36">
        <f>SUMIFS(СВЦЭМ!$C$39:$C$782,СВЦЭМ!$A$39:$A$782,$A104,СВЦЭМ!$B$39:$B$782,T$83)+'СЕТ СН'!$H$12+СВЦЭМ!$D$10+'СЕТ СН'!$H$5-'СЕТ СН'!$H$20</f>
        <v>4064.3740555499999</v>
      </c>
      <c r="U104" s="36">
        <f>SUMIFS(СВЦЭМ!$C$39:$C$782,СВЦЭМ!$A$39:$A$782,$A104,СВЦЭМ!$B$39:$B$782,U$83)+'СЕТ СН'!$H$12+СВЦЭМ!$D$10+'СЕТ СН'!$H$5-'СЕТ СН'!$H$20</f>
        <v>4032.1101698900002</v>
      </c>
      <c r="V104" s="36">
        <f>SUMIFS(СВЦЭМ!$C$39:$C$782,СВЦЭМ!$A$39:$A$782,$A104,СВЦЭМ!$B$39:$B$782,V$83)+'СЕТ СН'!$H$12+СВЦЭМ!$D$10+'СЕТ СН'!$H$5-'СЕТ СН'!$H$20</f>
        <v>3989.8104727099999</v>
      </c>
      <c r="W104" s="36">
        <f>SUMIFS(СВЦЭМ!$C$39:$C$782,СВЦЭМ!$A$39:$A$782,$A104,СВЦЭМ!$B$39:$B$782,W$83)+'СЕТ СН'!$H$12+СВЦЭМ!$D$10+'СЕТ СН'!$H$5-'СЕТ СН'!$H$20</f>
        <v>4018.7147890400001</v>
      </c>
      <c r="X104" s="36">
        <f>SUMIFS(СВЦЭМ!$C$39:$C$782,СВЦЭМ!$A$39:$A$782,$A104,СВЦЭМ!$B$39:$B$782,X$83)+'СЕТ СН'!$H$12+СВЦЭМ!$D$10+'СЕТ СН'!$H$5-'СЕТ СН'!$H$20</f>
        <v>4043.61812882</v>
      </c>
      <c r="Y104" s="36">
        <f>SUMIFS(СВЦЭМ!$C$39:$C$782,СВЦЭМ!$A$39:$A$782,$A104,СВЦЭМ!$B$39:$B$782,Y$83)+'СЕТ СН'!$H$12+СВЦЭМ!$D$10+'СЕТ СН'!$H$5-'СЕТ СН'!$H$20</f>
        <v>4084.8499651000002</v>
      </c>
    </row>
    <row r="105" spans="1:25" ht="15.75" x14ac:dyDescent="0.2">
      <c r="A105" s="35">
        <f t="shared" si="2"/>
        <v>44673</v>
      </c>
      <c r="B105" s="36">
        <f>SUMIFS(СВЦЭМ!$C$39:$C$782,СВЦЭМ!$A$39:$A$782,$A105,СВЦЭМ!$B$39:$B$782,B$83)+'СЕТ СН'!$H$12+СВЦЭМ!$D$10+'СЕТ СН'!$H$5-'СЕТ СН'!$H$20</f>
        <v>4055.5040803000002</v>
      </c>
      <c r="C105" s="36">
        <f>SUMIFS(СВЦЭМ!$C$39:$C$782,СВЦЭМ!$A$39:$A$782,$A105,СВЦЭМ!$B$39:$B$782,C$83)+'СЕТ СН'!$H$12+СВЦЭМ!$D$10+'СЕТ СН'!$H$5-'СЕТ СН'!$H$20</f>
        <v>4084.09755352</v>
      </c>
      <c r="D105" s="36">
        <f>SUMIFS(СВЦЭМ!$C$39:$C$782,СВЦЭМ!$A$39:$A$782,$A105,СВЦЭМ!$B$39:$B$782,D$83)+'СЕТ СН'!$H$12+СВЦЭМ!$D$10+'СЕТ СН'!$H$5-'СЕТ СН'!$H$20</f>
        <v>4117.2825145500001</v>
      </c>
      <c r="E105" s="36">
        <f>SUMIFS(СВЦЭМ!$C$39:$C$782,СВЦЭМ!$A$39:$A$782,$A105,СВЦЭМ!$B$39:$B$782,E$83)+'СЕТ СН'!$H$12+СВЦЭМ!$D$10+'СЕТ СН'!$H$5-'СЕТ СН'!$H$20</f>
        <v>4132.5130102499998</v>
      </c>
      <c r="F105" s="36">
        <f>SUMIFS(СВЦЭМ!$C$39:$C$782,СВЦЭМ!$A$39:$A$782,$A105,СВЦЭМ!$B$39:$B$782,F$83)+'СЕТ СН'!$H$12+СВЦЭМ!$D$10+'СЕТ СН'!$H$5-'СЕТ СН'!$H$20</f>
        <v>4141.73345152</v>
      </c>
      <c r="G105" s="36">
        <f>SUMIFS(СВЦЭМ!$C$39:$C$782,СВЦЭМ!$A$39:$A$782,$A105,СВЦЭМ!$B$39:$B$782,G$83)+'СЕТ СН'!$H$12+СВЦЭМ!$D$10+'СЕТ СН'!$H$5-'СЕТ СН'!$H$20</f>
        <v>4138.5816141400001</v>
      </c>
      <c r="H105" s="36">
        <f>SUMIFS(СВЦЭМ!$C$39:$C$782,СВЦЭМ!$A$39:$A$782,$A105,СВЦЭМ!$B$39:$B$782,H$83)+'СЕТ СН'!$H$12+СВЦЭМ!$D$10+'СЕТ СН'!$H$5-'СЕТ СН'!$H$20</f>
        <v>4099.4503956400004</v>
      </c>
      <c r="I105" s="36">
        <f>SUMIFS(СВЦЭМ!$C$39:$C$782,СВЦЭМ!$A$39:$A$782,$A105,СВЦЭМ!$B$39:$B$782,I$83)+'СЕТ СН'!$H$12+СВЦЭМ!$D$10+'СЕТ СН'!$H$5-'СЕТ СН'!$H$20</f>
        <v>4050.5640870099996</v>
      </c>
      <c r="J105" s="36">
        <f>SUMIFS(СВЦЭМ!$C$39:$C$782,СВЦЭМ!$A$39:$A$782,$A105,СВЦЭМ!$B$39:$B$782,J$83)+'СЕТ СН'!$H$12+СВЦЭМ!$D$10+'СЕТ СН'!$H$5-'СЕТ СН'!$H$20</f>
        <v>4016.7246016999998</v>
      </c>
      <c r="K105" s="36">
        <f>SUMIFS(СВЦЭМ!$C$39:$C$782,СВЦЭМ!$A$39:$A$782,$A105,СВЦЭМ!$B$39:$B$782,K$83)+'СЕТ СН'!$H$12+СВЦЭМ!$D$10+'СЕТ СН'!$H$5-'СЕТ СН'!$H$20</f>
        <v>3995.1590632299999</v>
      </c>
      <c r="L105" s="36">
        <f>SUMIFS(СВЦЭМ!$C$39:$C$782,СВЦЭМ!$A$39:$A$782,$A105,СВЦЭМ!$B$39:$B$782,L$83)+'СЕТ СН'!$H$12+СВЦЭМ!$D$10+'СЕТ СН'!$H$5-'СЕТ СН'!$H$20</f>
        <v>3992.4705116799996</v>
      </c>
      <c r="M105" s="36">
        <f>SUMIFS(СВЦЭМ!$C$39:$C$782,СВЦЭМ!$A$39:$A$782,$A105,СВЦЭМ!$B$39:$B$782,M$83)+'СЕТ СН'!$H$12+СВЦЭМ!$D$10+'СЕТ СН'!$H$5-'СЕТ СН'!$H$20</f>
        <v>4006.1749084799999</v>
      </c>
      <c r="N105" s="36">
        <f>SUMIFS(СВЦЭМ!$C$39:$C$782,СВЦЭМ!$A$39:$A$782,$A105,СВЦЭМ!$B$39:$B$782,N$83)+'СЕТ СН'!$H$12+СВЦЭМ!$D$10+'СЕТ СН'!$H$5-'СЕТ СН'!$H$20</f>
        <v>4015.4478476200002</v>
      </c>
      <c r="O105" s="36">
        <f>SUMIFS(СВЦЭМ!$C$39:$C$782,СВЦЭМ!$A$39:$A$782,$A105,СВЦЭМ!$B$39:$B$782,O$83)+'СЕТ СН'!$H$12+СВЦЭМ!$D$10+'СЕТ СН'!$H$5-'СЕТ СН'!$H$20</f>
        <v>4031.2964429200001</v>
      </c>
      <c r="P105" s="36">
        <f>SUMIFS(СВЦЭМ!$C$39:$C$782,СВЦЭМ!$A$39:$A$782,$A105,СВЦЭМ!$B$39:$B$782,P$83)+'СЕТ СН'!$H$12+СВЦЭМ!$D$10+'СЕТ СН'!$H$5-'СЕТ СН'!$H$20</f>
        <v>4030.9103594999997</v>
      </c>
      <c r="Q105" s="36">
        <f>SUMIFS(СВЦЭМ!$C$39:$C$782,СВЦЭМ!$A$39:$A$782,$A105,СВЦЭМ!$B$39:$B$782,Q$83)+'СЕТ СН'!$H$12+СВЦЭМ!$D$10+'СЕТ СН'!$H$5-'СЕТ СН'!$H$20</f>
        <v>4024.3904060200002</v>
      </c>
      <c r="R105" s="36">
        <f>SUMIFS(СВЦЭМ!$C$39:$C$782,СВЦЭМ!$A$39:$A$782,$A105,СВЦЭМ!$B$39:$B$782,R$83)+'СЕТ СН'!$H$12+СВЦЭМ!$D$10+'СЕТ СН'!$H$5-'СЕТ СН'!$H$20</f>
        <v>4043.9846929999999</v>
      </c>
      <c r="S105" s="36">
        <f>SUMIFS(СВЦЭМ!$C$39:$C$782,СВЦЭМ!$A$39:$A$782,$A105,СВЦЭМ!$B$39:$B$782,S$83)+'СЕТ СН'!$H$12+СВЦЭМ!$D$10+'СЕТ СН'!$H$5-'СЕТ СН'!$H$20</f>
        <v>4041.2354095399996</v>
      </c>
      <c r="T105" s="36">
        <f>SUMIFS(СВЦЭМ!$C$39:$C$782,СВЦЭМ!$A$39:$A$782,$A105,СВЦЭМ!$B$39:$B$782,T$83)+'СЕТ СН'!$H$12+СВЦЭМ!$D$10+'СЕТ СН'!$H$5-'СЕТ СН'!$H$20</f>
        <v>4039.2304191599997</v>
      </c>
      <c r="U105" s="36">
        <f>SUMIFS(СВЦЭМ!$C$39:$C$782,СВЦЭМ!$A$39:$A$782,$A105,СВЦЭМ!$B$39:$B$782,U$83)+'СЕТ СН'!$H$12+СВЦЭМ!$D$10+'СЕТ СН'!$H$5-'СЕТ СН'!$H$20</f>
        <v>4018.0683159700002</v>
      </c>
      <c r="V105" s="36">
        <f>SUMIFS(СВЦЭМ!$C$39:$C$782,СВЦЭМ!$A$39:$A$782,$A105,СВЦЭМ!$B$39:$B$782,V$83)+'СЕТ СН'!$H$12+СВЦЭМ!$D$10+'СЕТ СН'!$H$5-'СЕТ СН'!$H$20</f>
        <v>4008.4639940500001</v>
      </c>
      <c r="W105" s="36">
        <f>SUMIFS(СВЦЭМ!$C$39:$C$782,СВЦЭМ!$A$39:$A$782,$A105,СВЦЭМ!$B$39:$B$782,W$83)+'СЕТ СН'!$H$12+СВЦЭМ!$D$10+'СЕТ СН'!$H$5-'СЕТ СН'!$H$20</f>
        <v>4004.6861310899999</v>
      </c>
      <c r="X105" s="36">
        <f>SUMIFS(СВЦЭМ!$C$39:$C$782,СВЦЭМ!$A$39:$A$782,$A105,СВЦЭМ!$B$39:$B$782,X$83)+'СЕТ СН'!$H$12+СВЦЭМ!$D$10+'СЕТ СН'!$H$5-'СЕТ СН'!$H$20</f>
        <v>4014.8032233499998</v>
      </c>
      <c r="Y105" s="36">
        <f>SUMIFS(СВЦЭМ!$C$39:$C$782,СВЦЭМ!$A$39:$A$782,$A105,СВЦЭМ!$B$39:$B$782,Y$83)+'СЕТ СН'!$H$12+СВЦЭМ!$D$10+'СЕТ СН'!$H$5-'СЕТ СН'!$H$20</f>
        <v>4052.8041619400001</v>
      </c>
    </row>
    <row r="106" spans="1:25" ht="15.75" x14ac:dyDescent="0.2">
      <c r="A106" s="35">
        <f t="shared" si="2"/>
        <v>44674</v>
      </c>
      <c r="B106" s="36">
        <f>SUMIFS(СВЦЭМ!$C$39:$C$782,СВЦЭМ!$A$39:$A$782,$A106,СВЦЭМ!$B$39:$B$782,B$83)+'СЕТ СН'!$H$12+СВЦЭМ!$D$10+'СЕТ СН'!$H$5-'СЕТ СН'!$H$20</f>
        <v>4018.75752388</v>
      </c>
      <c r="C106" s="36">
        <f>SUMIFS(СВЦЭМ!$C$39:$C$782,СВЦЭМ!$A$39:$A$782,$A106,СВЦЭМ!$B$39:$B$782,C$83)+'СЕТ СН'!$H$12+СВЦЭМ!$D$10+'СЕТ СН'!$H$5-'СЕТ СН'!$H$20</f>
        <v>4033.49754596</v>
      </c>
      <c r="D106" s="36">
        <f>SUMIFS(СВЦЭМ!$C$39:$C$782,СВЦЭМ!$A$39:$A$782,$A106,СВЦЭМ!$B$39:$B$782,D$83)+'СЕТ СН'!$H$12+СВЦЭМ!$D$10+'СЕТ СН'!$H$5-'СЕТ СН'!$H$20</f>
        <v>4057.4552613400001</v>
      </c>
      <c r="E106" s="36">
        <f>SUMIFS(СВЦЭМ!$C$39:$C$782,СВЦЭМ!$A$39:$A$782,$A106,СВЦЭМ!$B$39:$B$782,E$83)+'СЕТ СН'!$H$12+СВЦЭМ!$D$10+'СЕТ СН'!$H$5-'СЕТ СН'!$H$20</f>
        <v>4075.7197983599999</v>
      </c>
      <c r="F106" s="36">
        <f>SUMIFS(СВЦЭМ!$C$39:$C$782,СВЦЭМ!$A$39:$A$782,$A106,СВЦЭМ!$B$39:$B$782,F$83)+'СЕТ СН'!$H$12+СВЦЭМ!$D$10+'СЕТ СН'!$H$5-'СЕТ СН'!$H$20</f>
        <v>4077.4673668400001</v>
      </c>
      <c r="G106" s="36">
        <f>SUMIFS(СВЦЭМ!$C$39:$C$782,СВЦЭМ!$A$39:$A$782,$A106,СВЦЭМ!$B$39:$B$782,G$83)+'СЕТ СН'!$H$12+СВЦЭМ!$D$10+'СЕТ СН'!$H$5-'СЕТ СН'!$H$20</f>
        <v>4101.5042718000004</v>
      </c>
      <c r="H106" s="36">
        <f>SUMIFS(СВЦЭМ!$C$39:$C$782,СВЦЭМ!$A$39:$A$782,$A106,СВЦЭМ!$B$39:$B$782,H$83)+'СЕТ СН'!$H$12+СВЦЭМ!$D$10+'СЕТ СН'!$H$5-'СЕТ СН'!$H$20</f>
        <v>4080.3820143100002</v>
      </c>
      <c r="I106" s="36">
        <f>SUMIFS(СВЦЭМ!$C$39:$C$782,СВЦЭМ!$A$39:$A$782,$A106,СВЦЭМ!$B$39:$B$782,I$83)+'СЕТ СН'!$H$12+СВЦЭМ!$D$10+'СЕТ СН'!$H$5-'СЕТ СН'!$H$20</f>
        <v>4087.61803457</v>
      </c>
      <c r="J106" s="36">
        <f>SUMIFS(СВЦЭМ!$C$39:$C$782,СВЦЭМ!$A$39:$A$782,$A106,СВЦЭМ!$B$39:$B$782,J$83)+'СЕТ СН'!$H$12+СВЦЭМ!$D$10+'СЕТ СН'!$H$5-'СЕТ СН'!$H$20</f>
        <v>4042.4090665100002</v>
      </c>
      <c r="K106" s="36">
        <f>SUMIFS(СВЦЭМ!$C$39:$C$782,СВЦЭМ!$A$39:$A$782,$A106,СВЦЭМ!$B$39:$B$782,K$83)+'СЕТ СН'!$H$12+СВЦЭМ!$D$10+'СЕТ СН'!$H$5-'СЕТ СН'!$H$20</f>
        <v>3997.3764874999997</v>
      </c>
      <c r="L106" s="36">
        <f>SUMIFS(СВЦЭМ!$C$39:$C$782,СВЦЭМ!$A$39:$A$782,$A106,СВЦЭМ!$B$39:$B$782,L$83)+'СЕТ СН'!$H$12+СВЦЭМ!$D$10+'СЕТ СН'!$H$5-'СЕТ СН'!$H$20</f>
        <v>3982.0074728299996</v>
      </c>
      <c r="M106" s="36">
        <f>SUMIFS(СВЦЭМ!$C$39:$C$782,СВЦЭМ!$A$39:$A$782,$A106,СВЦЭМ!$B$39:$B$782,M$83)+'СЕТ СН'!$H$12+СВЦЭМ!$D$10+'СЕТ СН'!$H$5-'СЕТ СН'!$H$20</f>
        <v>3974.6024699199997</v>
      </c>
      <c r="N106" s="36">
        <f>SUMIFS(СВЦЭМ!$C$39:$C$782,СВЦЭМ!$A$39:$A$782,$A106,СВЦЭМ!$B$39:$B$782,N$83)+'СЕТ СН'!$H$12+СВЦЭМ!$D$10+'СЕТ СН'!$H$5-'СЕТ СН'!$H$20</f>
        <v>3995.0755715499999</v>
      </c>
      <c r="O106" s="36">
        <f>SUMIFS(СВЦЭМ!$C$39:$C$782,СВЦЭМ!$A$39:$A$782,$A106,СВЦЭМ!$B$39:$B$782,O$83)+'СЕТ СН'!$H$12+СВЦЭМ!$D$10+'СЕТ СН'!$H$5-'СЕТ СН'!$H$20</f>
        <v>4006.1951483000003</v>
      </c>
      <c r="P106" s="36">
        <f>SUMIFS(СВЦЭМ!$C$39:$C$782,СВЦЭМ!$A$39:$A$782,$A106,СВЦЭМ!$B$39:$B$782,P$83)+'СЕТ СН'!$H$12+СВЦЭМ!$D$10+'СЕТ СН'!$H$5-'СЕТ СН'!$H$20</f>
        <v>4022.3690792500001</v>
      </c>
      <c r="Q106" s="36">
        <f>SUMIFS(СВЦЭМ!$C$39:$C$782,СВЦЭМ!$A$39:$A$782,$A106,СВЦЭМ!$B$39:$B$782,Q$83)+'СЕТ СН'!$H$12+СВЦЭМ!$D$10+'СЕТ СН'!$H$5-'СЕТ СН'!$H$20</f>
        <v>4034.7516041700001</v>
      </c>
      <c r="R106" s="36">
        <f>SUMIFS(СВЦЭМ!$C$39:$C$782,СВЦЭМ!$A$39:$A$782,$A106,СВЦЭМ!$B$39:$B$782,R$83)+'СЕТ СН'!$H$12+СВЦЭМ!$D$10+'СЕТ СН'!$H$5-'СЕТ СН'!$H$20</f>
        <v>4038.1924543</v>
      </c>
      <c r="S106" s="36">
        <f>SUMIFS(СВЦЭМ!$C$39:$C$782,СВЦЭМ!$A$39:$A$782,$A106,СВЦЭМ!$B$39:$B$782,S$83)+'СЕТ СН'!$H$12+СВЦЭМ!$D$10+'СЕТ СН'!$H$5-'СЕТ СН'!$H$20</f>
        <v>4033.10974377</v>
      </c>
      <c r="T106" s="36">
        <f>SUMIFS(СВЦЭМ!$C$39:$C$782,СВЦЭМ!$A$39:$A$782,$A106,СВЦЭМ!$B$39:$B$782,T$83)+'СЕТ СН'!$H$12+СВЦЭМ!$D$10+'СЕТ СН'!$H$5-'СЕТ СН'!$H$20</f>
        <v>4015.0460312200003</v>
      </c>
      <c r="U106" s="36">
        <f>SUMIFS(СВЦЭМ!$C$39:$C$782,СВЦЭМ!$A$39:$A$782,$A106,СВЦЭМ!$B$39:$B$782,U$83)+'СЕТ СН'!$H$12+СВЦЭМ!$D$10+'СЕТ СН'!$H$5-'СЕТ СН'!$H$20</f>
        <v>4004.31924067</v>
      </c>
      <c r="V106" s="36">
        <f>SUMIFS(СВЦЭМ!$C$39:$C$782,СВЦЭМ!$A$39:$A$782,$A106,СВЦЭМ!$B$39:$B$782,V$83)+'СЕТ СН'!$H$12+СВЦЭМ!$D$10+'СЕТ СН'!$H$5-'СЕТ СН'!$H$20</f>
        <v>3982.5725974699999</v>
      </c>
      <c r="W106" s="36">
        <f>SUMIFS(СВЦЭМ!$C$39:$C$782,СВЦЭМ!$A$39:$A$782,$A106,СВЦЭМ!$B$39:$B$782,W$83)+'СЕТ СН'!$H$12+СВЦЭМ!$D$10+'СЕТ СН'!$H$5-'СЕТ СН'!$H$20</f>
        <v>3971.4073633999997</v>
      </c>
      <c r="X106" s="36">
        <f>SUMIFS(СВЦЭМ!$C$39:$C$782,СВЦЭМ!$A$39:$A$782,$A106,СВЦЭМ!$B$39:$B$782,X$83)+'СЕТ СН'!$H$12+СВЦЭМ!$D$10+'СЕТ СН'!$H$5-'СЕТ СН'!$H$20</f>
        <v>4000.5806201199998</v>
      </c>
      <c r="Y106" s="36">
        <f>SUMIFS(СВЦЭМ!$C$39:$C$782,СВЦЭМ!$A$39:$A$782,$A106,СВЦЭМ!$B$39:$B$782,Y$83)+'СЕТ СН'!$H$12+СВЦЭМ!$D$10+'СЕТ СН'!$H$5-'СЕТ СН'!$H$20</f>
        <v>4027.99225755</v>
      </c>
    </row>
    <row r="107" spans="1:25" ht="15.75" x14ac:dyDescent="0.2">
      <c r="A107" s="35">
        <f t="shared" si="2"/>
        <v>44675</v>
      </c>
      <c r="B107" s="36">
        <f>SUMIFS(СВЦЭМ!$C$39:$C$782,СВЦЭМ!$A$39:$A$782,$A107,СВЦЭМ!$B$39:$B$782,B$83)+'СЕТ СН'!$H$12+СВЦЭМ!$D$10+'СЕТ СН'!$H$5-'СЕТ СН'!$H$20</f>
        <v>4083.9936523199999</v>
      </c>
      <c r="C107" s="36">
        <f>SUMIFS(СВЦЭМ!$C$39:$C$782,СВЦЭМ!$A$39:$A$782,$A107,СВЦЭМ!$B$39:$B$782,C$83)+'СЕТ СН'!$H$12+СВЦЭМ!$D$10+'СЕТ СН'!$H$5-'СЕТ СН'!$H$20</f>
        <v>4093.7858621400001</v>
      </c>
      <c r="D107" s="36">
        <f>SUMIFS(СВЦЭМ!$C$39:$C$782,СВЦЭМ!$A$39:$A$782,$A107,СВЦЭМ!$B$39:$B$782,D$83)+'СЕТ СН'!$H$12+СВЦЭМ!$D$10+'СЕТ СН'!$H$5-'СЕТ СН'!$H$20</f>
        <v>4116.8382240399997</v>
      </c>
      <c r="E107" s="36">
        <f>SUMIFS(СВЦЭМ!$C$39:$C$782,СВЦЭМ!$A$39:$A$782,$A107,СВЦЭМ!$B$39:$B$782,E$83)+'СЕТ СН'!$H$12+СВЦЭМ!$D$10+'СЕТ СН'!$H$5-'СЕТ СН'!$H$20</f>
        <v>4130.0904873199997</v>
      </c>
      <c r="F107" s="36">
        <f>SUMIFS(СВЦЭМ!$C$39:$C$782,СВЦЭМ!$A$39:$A$782,$A107,СВЦЭМ!$B$39:$B$782,F$83)+'СЕТ СН'!$H$12+СВЦЭМ!$D$10+'СЕТ СН'!$H$5-'СЕТ СН'!$H$20</f>
        <v>4135.01203592</v>
      </c>
      <c r="G107" s="36">
        <f>SUMIFS(СВЦЭМ!$C$39:$C$782,СВЦЭМ!$A$39:$A$782,$A107,СВЦЭМ!$B$39:$B$782,G$83)+'СЕТ СН'!$H$12+СВЦЭМ!$D$10+'СЕТ СН'!$H$5-'СЕТ СН'!$H$20</f>
        <v>4143.8800880899998</v>
      </c>
      <c r="H107" s="36">
        <f>SUMIFS(СВЦЭМ!$C$39:$C$782,СВЦЭМ!$A$39:$A$782,$A107,СВЦЭМ!$B$39:$B$782,H$83)+'СЕТ СН'!$H$12+СВЦЭМ!$D$10+'СЕТ СН'!$H$5-'СЕТ СН'!$H$20</f>
        <v>4168.3266239300001</v>
      </c>
      <c r="I107" s="36">
        <f>SUMIFS(СВЦЭМ!$C$39:$C$782,СВЦЭМ!$A$39:$A$782,$A107,СВЦЭМ!$B$39:$B$782,I$83)+'СЕТ СН'!$H$12+СВЦЭМ!$D$10+'СЕТ СН'!$H$5-'СЕТ СН'!$H$20</f>
        <v>4172.4192839699999</v>
      </c>
      <c r="J107" s="36">
        <f>SUMIFS(СВЦЭМ!$C$39:$C$782,СВЦЭМ!$A$39:$A$782,$A107,СВЦЭМ!$B$39:$B$782,J$83)+'СЕТ СН'!$H$12+СВЦЭМ!$D$10+'СЕТ СН'!$H$5-'СЕТ СН'!$H$20</f>
        <v>4116.4212055500002</v>
      </c>
      <c r="K107" s="36">
        <f>SUMIFS(СВЦЭМ!$C$39:$C$782,СВЦЭМ!$A$39:$A$782,$A107,СВЦЭМ!$B$39:$B$782,K$83)+'СЕТ СН'!$H$12+СВЦЭМ!$D$10+'СЕТ СН'!$H$5-'СЕТ СН'!$H$20</f>
        <v>4069.5701247500001</v>
      </c>
      <c r="L107" s="36">
        <f>SUMIFS(СВЦЭМ!$C$39:$C$782,СВЦЭМ!$A$39:$A$782,$A107,СВЦЭМ!$B$39:$B$782,L$83)+'СЕТ СН'!$H$12+СВЦЭМ!$D$10+'СЕТ СН'!$H$5-'СЕТ СН'!$H$20</f>
        <v>4040.5468120999999</v>
      </c>
      <c r="M107" s="36">
        <f>SUMIFS(СВЦЭМ!$C$39:$C$782,СВЦЭМ!$A$39:$A$782,$A107,СВЦЭМ!$B$39:$B$782,M$83)+'СЕТ СН'!$H$12+СВЦЭМ!$D$10+'СЕТ СН'!$H$5-'СЕТ СН'!$H$20</f>
        <v>4034.1328457</v>
      </c>
      <c r="N107" s="36">
        <f>SUMIFS(СВЦЭМ!$C$39:$C$782,СВЦЭМ!$A$39:$A$782,$A107,СВЦЭМ!$B$39:$B$782,N$83)+'СЕТ СН'!$H$12+СВЦЭМ!$D$10+'СЕТ СН'!$H$5-'СЕТ СН'!$H$20</f>
        <v>4041.3837335099997</v>
      </c>
      <c r="O107" s="36">
        <f>SUMIFS(СВЦЭМ!$C$39:$C$782,СВЦЭМ!$A$39:$A$782,$A107,СВЦЭМ!$B$39:$B$782,O$83)+'СЕТ СН'!$H$12+СВЦЭМ!$D$10+'СЕТ СН'!$H$5-'СЕТ СН'!$H$20</f>
        <v>4050.0623046000001</v>
      </c>
      <c r="P107" s="36">
        <f>SUMIFS(СВЦЭМ!$C$39:$C$782,СВЦЭМ!$A$39:$A$782,$A107,СВЦЭМ!$B$39:$B$782,P$83)+'СЕТ СН'!$H$12+СВЦЭМ!$D$10+'СЕТ СН'!$H$5-'СЕТ СН'!$H$20</f>
        <v>4061.1377159599997</v>
      </c>
      <c r="Q107" s="36">
        <f>SUMIFS(СВЦЭМ!$C$39:$C$782,СВЦЭМ!$A$39:$A$782,$A107,СВЦЭМ!$B$39:$B$782,Q$83)+'СЕТ СН'!$H$12+СВЦЭМ!$D$10+'СЕТ СН'!$H$5-'СЕТ СН'!$H$20</f>
        <v>4065.9173662200001</v>
      </c>
      <c r="R107" s="36">
        <f>SUMIFS(СВЦЭМ!$C$39:$C$782,СВЦЭМ!$A$39:$A$782,$A107,СВЦЭМ!$B$39:$B$782,R$83)+'СЕТ СН'!$H$12+СВЦЭМ!$D$10+'СЕТ СН'!$H$5-'СЕТ СН'!$H$20</f>
        <v>4070.8919224699998</v>
      </c>
      <c r="S107" s="36">
        <f>SUMIFS(СВЦЭМ!$C$39:$C$782,СВЦЭМ!$A$39:$A$782,$A107,СВЦЭМ!$B$39:$B$782,S$83)+'СЕТ СН'!$H$12+СВЦЭМ!$D$10+'СЕТ СН'!$H$5-'СЕТ СН'!$H$20</f>
        <v>4057.1837437300001</v>
      </c>
      <c r="T107" s="36">
        <f>SUMIFS(СВЦЭМ!$C$39:$C$782,СВЦЭМ!$A$39:$A$782,$A107,СВЦЭМ!$B$39:$B$782,T$83)+'СЕТ СН'!$H$12+СВЦЭМ!$D$10+'СЕТ СН'!$H$5-'СЕТ СН'!$H$20</f>
        <v>4033.3596657399999</v>
      </c>
      <c r="U107" s="36">
        <f>SUMIFS(СВЦЭМ!$C$39:$C$782,СВЦЭМ!$A$39:$A$782,$A107,СВЦЭМ!$B$39:$B$782,U$83)+'СЕТ СН'!$H$12+СВЦЭМ!$D$10+'СЕТ СН'!$H$5-'СЕТ СН'!$H$20</f>
        <v>4038.5176321899999</v>
      </c>
      <c r="V107" s="36">
        <f>SUMIFS(СВЦЭМ!$C$39:$C$782,СВЦЭМ!$A$39:$A$782,$A107,СВЦЭМ!$B$39:$B$782,V$83)+'СЕТ СН'!$H$12+СВЦЭМ!$D$10+'СЕТ СН'!$H$5-'СЕТ СН'!$H$20</f>
        <v>4002.2015743100001</v>
      </c>
      <c r="W107" s="36">
        <f>SUMIFS(СВЦЭМ!$C$39:$C$782,СВЦЭМ!$A$39:$A$782,$A107,СВЦЭМ!$B$39:$B$782,W$83)+'СЕТ СН'!$H$12+СВЦЭМ!$D$10+'СЕТ СН'!$H$5-'СЕТ СН'!$H$20</f>
        <v>4007.18500309</v>
      </c>
      <c r="X107" s="36">
        <f>SUMIFS(СВЦЭМ!$C$39:$C$782,СВЦЭМ!$A$39:$A$782,$A107,СВЦЭМ!$B$39:$B$782,X$83)+'СЕТ СН'!$H$12+СВЦЭМ!$D$10+'СЕТ СН'!$H$5-'СЕТ СН'!$H$20</f>
        <v>4040.17658901</v>
      </c>
      <c r="Y107" s="36">
        <f>SUMIFS(СВЦЭМ!$C$39:$C$782,СВЦЭМ!$A$39:$A$782,$A107,СВЦЭМ!$B$39:$B$782,Y$83)+'СЕТ СН'!$H$12+СВЦЭМ!$D$10+'СЕТ СН'!$H$5-'СЕТ СН'!$H$20</f>
        <v>4069.1694277199999</v>
      </c>
    </row>
    <row r="108" spans="1:25" ht="15.75" x14ac:dyDescent="0.2">
      <c r="A108" s="35">
        <f t="shared" si="2"/>
        <v>44676</v>
      </c>
      <c r="B108" s="36">
        <f>SUMIFS(СВЦЭМ!$C$39:$C$782,СВЦЭМ!$A$39:$A$782,$A108,СВЦЭМ!$B$39:$B$782,B$83)+'СЕТ СН'!$H$12+СВЦЭМ!$D$10+'СЕТ СН'!$H$5-'СЕТ СН'!$H$20</f>
        <v>4193.3298346000001</v>
      </c>
      <c r="C108" s="36">
        <f>SUMIFS(СВЦЭМ!$C$39:$C$782,СВЦЭМ!$A$39:$A$782,$A108,СВЦЭМ!$B$39:$B$782,C$83)+'СЕТ СН'!$H$12+СВЦЭМ!$D$10+'СЕТ СН'!$H$5-'СЕТ СН'!$H$20</f>
        <v>4201.1040185700003</v>
      </c>
      <c r="D108" s="36">
        <f>SUMIFS(СВЦЭМ!$C$39:$C$782,СВЦЭМ!$A$39:$A$782,$A108,СВЦЭМ!$B$39:$B$782,D$83)+'СЕТ СН'!$H$12+СВЦЭМ!$D$10+'СЕТ СН'!$H$5-'СЕТ СН'!$H$20</f>
        <v>4228.0290580599994</v>
      </c>
      <c r="E108" s="36">
        <f>SUMIFS(СВЦЭМ!$C$39:$C$782,СВЦЭМ!$A$39:$A$782,$A108,СВЦЭМ!$B$39:$B$782,E$83)+'СЕТ СН'!$H$12+СВЦЭМ!$D$10+'СЕТ СН'!$H$5-'СЕТ СН'!$H$20</f>
        <v>4268.4548257599999</v>
      </c>
      <c r="F108" s="36">
        <f>SUMIFS(СВЦЭМ!$C$39:$C$782,СВЦЭМ!$A$39:$A$782,$A108,СВЦЭМ!$B$39:$B$782,F$83)+'СЕТ СН'!$H$12+СВЦЭМ!$D$10+'СЕТ СН'!$H$5-'СЕТ СН'!$H$20</f>
        <v>4265.31683866</v>
      </c>
      <c r="G108" s="36">
        <f>SUMIFS(СВЦЭМ!$C$39:$C$782,СВЦЭМ!$A$39:$A$782,$A108,СВЦЭМ!$B$39:$B$782,G$83)+'СЕТ СН'!$H$12+СВЦЭМ!$D$10+'СЕТ СН'!$H$5-'СЕТ СН'!$H$20</f>
        <v>4240.4357356399996</v>
      </c>
      <c r="H108" s="36">
        <f>SUMIFS(СВЦЭМ!$C$39:$C$782,СВЦЭМ!$A$39:$A$782,$A108,СВЦЭМ!$B$39:$B$782,H$83)+'СЕТ СН'!$H$12+СВЦЭМ!$D$10+'СЕТ СН'!$H$5-'СЕТ СН'!$H$20</f>
        <v>4173.4435021299996</v>
      </c>
      <c r="I108" s="36">
        <f>SUMIFS(СВЦЭМ!$C$39:$C$782,СВЦЭМ!$A$39:$A$782,$A108,СВЦЭМ!$B$39:$B$782,I$83)+'СЕТ СН'!$H$12+СВЦЭМ!$D$10+'СЕТ СН'!$H$5-'СЕТ СН'!$H$20</f>
        <v>4144.8286767099999</v>
      </c>
      <c r="J108" s="36">
        <f>SUMIFS(СВЦЭМ!$C$39:$C$782,СВЦЭМ!$A$39:$A$782,$A108,СВЦЭМ!$B$39:$B$782,J$83)+'СЕТ СН'!$H$12+СВЦЭМ!$D$10+'СЕТ СН'!$H$5-'СЕТ СН'!$H$20</f>
        <v>4110.5439117200003</v>
      </c>
      <c r="K108" s="36">
        <f>SUMIFS(СВЦЭМ!$C$39:$C$782,СВЦЭМ!$A$39:$A$782,$A108,СВЦЭМ!$B$39:$B$782,K$83)+'СЕТ СН'!$H$12+СВЦЭМ!$D$10+'СЕТ СН'!$H$5-'СЕТ СН'!$H$20</f>
        <v>4095.6060762299999</v>
      </c>
      <c r="L108" s="36">
        <f>SUMIFS(СВЦЭМ!$C$39:$C$782,СВЦЭМ!$A$39:$A$782,$A108,СВЦЭМ!$B$39:$B$782,L$83)+'СЕТ СН'!$H$12+СВЦЭМ!$D$10+'СЕТ СН'!$H$5-'СЕТ СН'!$H$20</f>
        <v>4084.0222675499999</v>
      </c>
      <c r="M108" s="36">
        <f>SUMIFS(СВЦЭМ!$C$39:$C$782,СВЦЭМ!$A$39:$A$782,$A108,СВЦЭМ!$B$39:$B$782,M$83)+'СЕТ СН'!$H$12+СВЦЭМ!$D$10+'СЕТ СН'!$H$5-'СЕТ СН'!$H$20</f>
        <v>4090.0181504900002</v>
      </c>
      <c r="N108" s="36">
        <f>SUMIFS(СВЦЭМ!$C$39:$C$782,СВЦЭМ!$A$39:$A$782,$A108,СВЦЭМ!$B$39:$B$782,N$83)+'СЕТ СН'!$H$12+СВЦЭМ!$D$10+'СЕТ СН'!$H$5-'СЕТ СН'!$H$20</f>
        <v>4106.7314854300002</v>
      </c>
      <c r="O108" s="36">
        <f>SUMIFS(СВЦЭМ!$C$39:$C$782,СВЦЭМ!$A$39:$A$782,$A108,СВЦЭМ!$B$39:$B$782,O$83)+'СЕТ СН'!$H$12+СВЦЭМ!$D$10+'СЕТ СН'!$H$5-'СЕТ СН'!$H$20</f>
        <v>4119.25917476</v>
      </c>
      <c r="P108" s="36">
        <f>SUMIFS(СВЦЭМ!$C$39:$C$782,СВЦЭМ!$A$39:$A$782,$A108,СВЦЭМ!$B$39:$B$782,P$83)+'СЕТ СН'!$H$12+СВЦЭМ!$D$10+'СЕТ СН'!$H$5-'СЕТ СН'!$H$20</f>
        <v>4129.4816582599997</v>
      </c>
      <c r="Q108" s="36">
        <f>SUMIFS(СВЦЭМ!$C$39:$C$782,СВЦЭМ!$A$39:$A$782,$A108,СВЦЭМ!$B$39:$B$782,Q$83)+'СЕТ СН'!$H$12+СВЦЭМ!$D$10+'СЕТ СН'!$H$5-'СЕТ СН'!$H$20</f>
        <v>4140.0693479599995</v>
      </c>
      <c r="R108" s="36">
        <f>SUMIFS(СВЦЭМ!$C$39:$C$782,СВЦЭМ!$A$39:$A$782,$A108,СВЦЭМ!$B$39:$B$782,R$83)+'СЕТ СН'!$H$12+СВЦЭМ!$D$10+'СЕТ СН'!$H$5-'СЕТ СН'!$H$20</f>
        <v>4140.8798053800001</v>
      </c>
      <c r="S108" s="36">
        <f>SUMIFS(СВЦЭМ!$C$39:$C$782,СВЦЭМ!$A$39:$A$782,$A108,СВЦЭМ!$B$39:$B$782,S$83)+'СЕТ СН'!$H$12+СВЦЭМ!$D$10+'СЕТ СН'!$H$5-'СЕТ СН'!$H$20</f>
        <v>4173.8493610900005</v>
      </c>
      <c r="T108" s="36">
        <f>SUMIFS(СВЦЭМ!$C$39:$C$782,СВЦЭМ!$A$39:$A$782,$A108,СВЦЭМ!$B$39:$B$782,T$83)+'СЕТ СН'!$H$12+СВЦЭМ!$D$10+'СЕТ СН'!$H$5-'СЕТ СН'!$H$20</f>
        <v>4137.0385762900005</v>
      </c>
      <c r="U108" s="36">
        <f>SUMIFS(СВЦЭМ!$C$39:$C$782,СВЦЭМ!$A$39:$A$782,$A108,СВЦЭМ!$B$39:$B$782,U$83)+'СЕТ СН'!$H$12+СВЦЭМ!$D$10+'СЕТ СН'!$H$5-'СЕТ СН'!$H$20</f>
        <v>4072.14085995</v>
      </c>
      <c r="V108" s="36">
        <f>SUMIFS(СВЦЭМ!$C$39:$C$782,СВЦЭМ!$A$39:$A$782,$A108,СВЦЭМ!$B$39:$B$782,V$83)+'СЕТ СН'!$H$12+СВЦЭМ!$D$10+'СЕТ СН'!$H$5-'СЕТ СН'!$H$20</f>
        <v>4074.7981984899998</v>
      </c>
      <c r="W108" s="36">
        <f>SUMIFS(СВЦЭМ!$C$39:$C$782,СВЦЭМ!$A$39:$A$782,$A108,СВЦЭМ!$B$39:$B$782,W$83)+'СЕТ СН'!$H$12+СВЦЭМ!$D$10+'СЕТ СН'!$H$5-'СЕТ СН'!$H$20</f>
        <v>4104.08652248</v>
      </c>
      <c r="X108" s="36">
        <f>SUMIFS(СВЦЭМ!$C$39:$C$782,СВЦЭМ!$A$39:$A$782,$A108,СВЦЭМ!$B$39:$B$782,X$83)+'СЕТ СН'!$H$12+СВЦЭМ!$D$10+'СЕТ СН'!$H$5-'СЕТ СН'!$H$20</f>
        <v>4098.0653303500003</v>
      </c>
      <c r="Y108" s="36">
        <f>SUMIFS(СВЦЭМ!$C$39:$C$782,СВЦЭМ!$A$39:$A$782,$A108,СВЦЭМ!$B$39:$B$782,Y$83)+'СЕТ СН'!$H$12+СВЦЭМ!$D$10+'СЕТ СН'!$H$5-'СЕТ СН'!$H$20</f>
        <v>4166.7883636200004</v>
      </c>
    </row>
    <row r="109" spans="1:25" ht="15.75" x14ac:dyDescent="0.2">
      <c r="A109" s="35">
        <f t="shared" si="2"/>
        <v>44677</v>
      </c>
      <c r="B109" s="36">
        <f>SUMIFS(СВЦЭМ!$C$39:$C$782,СВЦЭМ!$A$39:$A$782,$A109,СВЦЭМ!$B$39:$B$782,B$83)+'СЕТ СН'!$H$12+СВЦЭМ!$D$10+'СЕТ СН'!$H$5-'СЕТ СН'!$H$20</f>
        <v>4147.7233376000004</v>
      </c>
      <c r="C109" s="36">
        <f>SUMIFS(СВЦЭМ!$C$39:$C$782,СВЦЭМ!$A$39:$A$782,$A109,СВЦЭМ!$B$39:$B$782,C$83)+'СЕТ СН'!$H$12+СВЦЭМ!$D$10+'СЕТ СН'!$H$5-'СЕТ СН'!$H$20</f>
        <v>4171.7242490199997</v>
      </c>
      <c r="D109" s="36">
        <f>SUMIFS(СВЦЭМ!$C$39:$C$782,СВЦЭМ!$A$39:$A$782,$A109,СВЦЭМ!$B$39:$B$782,D$83)+'СЕТ СН'!$H$12+СВЦЭМ!$D$10+'СЕТ СН'!$H$5-'СЕТ СН'!$H$20</f>
        <v>4197.14902884</v>
      </c>
      <c r="E109" s="36">
        <f>SUMIFS(СВЦЭМ!$C$39:$C$782,СВЦЭМ!$A$39:$A$782,$A109,СВЦЭМ!$B$39:$B$782,E$83)+'СЕТ СН'!$H$12+СВЦЭМ!$D$10+'СЕТ СН'!$H$5-'СЕТ СН'!$H$20</f>
        <v>4270.71307368</v>
      </c>
      <c r="F109" s="36">
        <f>SUMIFS(СВЦЭМ!$C$39:$C$782,СВЦЭМ!$A$39:$A$782,$A109,СВЦЭМ!$B$39:$B$782,F$83)+'СЕТ СН'!$H$12+СВЦЭМ!$D$10+'СЕТ СН'!$H$5-'СЕТ СН'!$H$20</f>
        <v>4264.4987386599996</v>
      </c>
      <c r="G109" s="36">
        <f>SUMIFS(СВЦЭМ!$C$39:$C$782,СВЦЭМ!$A$39:$A$782,$A109,СВЦЭМ!$B$39:$B$782,G$83)+'СЕТ СН'!$H$12+СВЦЭМ!$D$10+'СЕТ СН'!$H$5-'СЕТ СН'!$H$20</f>
        <v>4290.8316982599999</v>
      </c>
      <c r="H109" s="36">
        <f>SUMIFS(СВЦЭМ!$C$39:$C$782,СВЦЭМ!$A$39:$A$782,$A109,СВЦЭМ!$B$39:$B$782,H$83)+'СЕТ СН'!$H$12+СВЦЭМ!$D$10+'СЕТ СН'!$H$5-'СЕТ СН'!$H$20</f>
        <v>4233.4268281000004</v>
      </c>
      <c r="I109" s="36">
        <f>SUMIFS(СВЦЭМ!$C$39:$C$782,СВЦЭМ!$A$39:$A$782,$A109,СВЦЭМ!$B$39:$B$782,I$83)+'СЕТ СН'!$H$12+СВЦЭМ!$D$10+'СЕТ СН'!$H$5-'СЕТ СН'!$H$20</f>
        <v>4177.4384238900002</v>
      </c>
      <c r="J109" s="36">
        <f>SUMIFS(СВЦЭМ!$C$39:$C$782,СВЦЭМ!$A$39:$A$782,$A109,СВЦЭМ!$B$39:$B$782,J$83)+'СЕТ СН'!$H$12+СВЦЭМ!$D$10+'СЕТ СН'!$H$5-'СЕТ СН'!$H$20</f>
        <v>4119.3593487500002</v>
      </c>
      <c r="K109" s="36">
        <f>SUMIFS(СВЦЭМ!$C$39:$C$782,СВЦЭМ!$A$39:$A$782,$A109,СВЦЭМ!$B$39:$B$782,K$83)+'СЕТ СН'!$H$12+СВЦЭМ!$D$10+'СЕТ СН'!$H$5-'СЕТ СН'!$H$20</f>
        <v>4063.4676330699999</v>
      </c>
      <c r="L109" s="36">
        <f>SUMIFS(СВЦЭМ!$C$39:$C$782,СВЦЭМ!$A$39:$A$782,$A109,СВЦЭМ!$B$39:$B$782,L$83)+'СЕТ СН'!$H$12+СВЦЭМ!$D$10+'СЕТ СН'!$H$5-'СЕТ СН'!$H$20</f>
        <v>4058.6498228399996</v>
      </c>
      <c r="M109" s="36">
        <f>SUMIFS(СВЦЭМ!$C$39:$C$782,СВЦЭМ!$A$39:$A$782,$A109,СВЦЭМ!$B$39:$B$782,M$83)+'СЕТ СН'!$H$12+СВЦЭМ!$D$10+'СЕТ СН'!$H$5-'СЕТ СН'!$H$20</f>
        <v>4053.7352145099999</v>
      </c>
      <c r="N109" s="36">
        <f>SUMIFS(СВЦЭМ!$C$39:$C$782,СВЦЭМ!$A$39:$A$782,$A109,СВЦЭМ!$B$39:$B$782,N$83)+'СЕТ СН'!$H$12+СВЦЭМ!$D$10+'СЕТ СН'!$H$5-'СЕТ СН'!$H$20</f>
        <v>4055.7537792900002</v>
      </c>
      <c r="O109" s="36">
        <f>SUMIFS(СВЦЭМ!$C$39:$C$782,СВЦЭМ!$A$39:$A$782,$A109,СВЦЭМ!$B$39:$B$782,O$83)+'СЕТ СН'!$H$12+СВЦЭМ!$D$10+'СЕТ СН'!$H$5-'СЕТ СН'!$H$20</f>
        <v>4079.10203568</v>
      </c>
      <c r="P109" s="36">
        <f>SUMIFS(СВЦЭМ!$C$39:$C$782,СВЦЭМ!$A$39:$A$782,$A109,СВЦЭМ!$B$39:$B$782,P$83)+'СЕТ СН'!$H$12+СВЦЭМ!$D$10+'СЕТ СН'!$H$5-'СЕТ СН'!$H$20</f>
        <v>4078.4597135899999</v>
      </c>
      <c r="Q109" s="36">
        <f>SUMIFS(СВЦЭМ!$C$39:$C$782,СВЦЭМ!$A$39:$A$782,$A109,СВЦЭМ!$B$39:$B$782,Q$83)+'СЕТ СН'!$H$12+СВЦЭМ!$D$10+'СЕТ СН'!$H$5-'СЕТ СН'!$H$20</f>
        <v>4079.8547826599997</v>
      </c>
      <c r="R109" s="36">
        <f>SUMIFS(СВЦЭМ!$C$39:$C$782,СВЦЭМ!$A$39:$A$782,$A109,СВЦЭМ!$B$39:$B$782,R$83)+'СЕТ СН'!$H$12+СВЦЭМ!$D$10+'СЕТ СН'!$H$5-'СЕТ СН'!$H$20</f>
        <v>4056.2401347699997</v>
      </c>
      <c r="S109" s="36">
        <f>SUMIFS(СВЦЭМ!$C$39:$C$782,СВЦЭМ!$A$39:$A$782,$A109,СВЦЭМ!$B$39:$B$782,S$83)+'СЕТ СН'!$H$12+СВЦЭМ!$D$10+'СЕТ СН'!$H$5-'СЕТ СН'!$H$20</f>
        <v>4078.3243890699996</v>
      </c>
      <c r="T109" s="36">
        <f>SUMIFS(СВЦЭМ!$C$39:$C$782,СВЦЭМ!$A$39:$A$782,$A109,СВЦЭМ!$B$39:$B$782,T$83)+'СЕТ СН'!$H$12+СВЦЭМ!$D$10+'СЕТ СН'!$H$5-'СЕТ СН'!$H$20</f>
        <v>4039.1838183899999</v>
      </c>
      <c r="U109" s="36">
        <f>SUMIFS(СВЦЭМ!$C$39:$C$782,СВЦЭМ!$A$39:$A$782,$A109,СВЦЭМ!$B$39:$B$782,U$83)+'СЕТ СН'!$H$12+СВЦЭМ!$D$10+'СЕТ СН'!$H$5-'СЕТ СН'!$H$20</f>
        <v>4003.1695666300002</v>
      </c>
      <c r="V109" s="36">
        <f>SUMIFS(СВЦЭМ!$C$39:$C$782,СВЦЭМ!$A$39:$A$782,$A109,СВЦЭМ!$B$39:$B$782,V$83)+'СЕТ СН'!$H$12+СВЦЭМ!$D$10+'СЕТ СН'!$H$5-'СЕТ СН'!$H$20</f>
        <v>3982.7467449599999</v>
      </c>
      <c r="W109" s="36">
        <f>SUMIFS(СВЦЭМ!$C$39:$C$782,СВЦЭМ!$A$39:$A$782,$A109,СВЦЭМ!$B$39:$B$782,W$83)+'СЕТ СН'!$H$12+СВЦЭМ!$D$10+'СЕТ СН'!$H$5-'СЕТ СН'!$H$20</f>
        <v>3992.9110762599998</v>
      </c>
      <c r="X109" s="36">
        <f>SUMIFS(СВЦЭМ!$C$39:$C$782,СВЦЭМ!$A$39:$A$782,$A109,СВЦЭМ!$B$39:$B$782,X$83)+'СЕТ СН'!$H$12+СВЦЭМ!$D$10+'СЕТ СН'!$H$5-'СЕТ СН'!$H$20</f>
        <v>4042.2840781</v>
      </c>
      <c r="Y109" s="36">
        <f>SUMIFS(СВЦЭМ!$C$39:$C$782,СВЦЭМ!$A$39:$A$782,$A109,СВЦЭМ!$B$39:$B$782,Y$83)+'СЕТ СН'!$H$12+СВЦЭМ!$D$10+'СЕТ СН'!$H$5-'СЕТ СН'!$H$20</f>
        <v>4083.7497814899998</v>
      </c>
    </row>
    <row r="110" spans="1:25" ht="15.75" x14ac:dyDescent="0.2">
      <c r="A110" s="35">
        <f t="shared" si="2"/>
        <v>44678</v>
      </c>
      <c r="B110" s="36">
        <f>SUMIFS(СВЦЭМ!$C$39:$C$782,СВЦЭМ!$A$39:$A$782,$A110,СВЦЭМ!$B$39:$B$782,B$83)+'СЕТ СН'!$H$12+СВЦЭМ!$D$10+'СЕТ СН'!$H$5-'СЕТ СН'!$H$20</f>
        <v>4164.6234464199997</v>
      </c>
      <c r="C110" s="36">
        <f>SUMIFS(СВЦЭМ!$C$39:$C$782,СВЦЭМ!$A$39:$A$782,$A110,СВЦЭМ!$B$39:$B$782,C$83)+'СЕТ СН'!$H$12+СВЦЭМ!$D$10+'СЕТ СН'!$H$5-'СЕТ СН'!$H$20</f>
        <v>4183.11165213</v>
      </c>
      <c r="D110" s="36">
        <f>SUMIFS(СВЦЭМ!$C$39:$C$782,СВЦЭМ!$A$39:$A$782,$A110,СВЦЭМ!$B$39:$B$782,D$83)+'СЕТ СН'!$H$12+СВЦЭМ!$D$10+'СЕТ СН'!$H$5-'СЕТ СН'!$H$20</f>
        <v>4203.8870665200002</v>
      </c>
      <c r="E110" s="36">
        <f>SUMIFS(СВЦЭМ!$C$39:$C$782,СВЦЭМ!$A$39:$A$782,$A110,СВЦЭМ!$B$39:$B$782,E$83)+'СЕТ СН'!$H$12+СВЦЭМ!$D$10+'СЕТ СН'!$H$5-'СЕТ СН'!$H$20</f>
        <v>4263.66446731</v>
      </c>
      <c r="F110" s="36">
        <f>SUMIFS(СВЦЭМ!$C$39:$C$782,СВЦЭМ!$A$39:$A$782,$A110,СВЦЭМ!$B$39:$B$782,F$83)+'СЕТ СН'!$H$12+СВЦЭМ!$D$10+'СЕТ СН'!$H$5-'СЕТ СН'!$H$20</f>
        <v>4267.5596871899997</v>
      </c>
      <c r="G110" s="36">
        <f>SUMIFS(СВЦЭМ!$C$39:$C$782,СВЦЭМ!$A$39:$A$782,$A110,СВЦЭМ!$B$39:$B$782,G$83)+'СЕТ СН'!$H$12+СВЦЭМ!$D$10+'СЕТ СН'!$H$5-'СЕТ СН'!$H$20</f>
        <v>4252.4655297499994</v>
      </c>
      <c r="H110" s="36">
        <f>SUMIFS(СВЦЭМ!$C$39:$C$782,СВЦЭМ!$A$39:$A$782,$A110,СВЦЭМ!$B$39:$B$782,H$83)+'СЕТ СН'!$H$12+СВЦЭМ!$D$10+'СЕТ СН'!$H$5-'СЕТ СН'!$H$20</f>
        <v>4196.7548686499995</v>
      </c>
      <c r="I110" s="36">
        <f>SUMIFS(СВЦЭМ!$C$39:$C$782,СВЦЭМ!$A$39:$A$782,$A110,СВЦЭМ!$B$39:$B$782,I$83)+'СЕТ СН'!$H$12+СВЦЭМ!$D$10+'СЕТ СН'!$H$5-'СЕТ СН'!$H$20</f>
        <v>4170.5234095100004</v>
      </c>
      <c r="J110" s="36">
        <f>SUMIFS(СВЦЭМ!$C$39:$C$782,СВЦЭМ!$A$39:$A$782,$A110,СВЦЭМ!$B$39:$B$782,J$83)+'СЕТ СН'!$H$12+СВЦЭМ!$D$10+'СЕТ СН'!$H$5-'СЕТ СН'!$H$20</f>
        <v>4137.7431382899995</v>
      </c>
      <c r="K110" s="36">
        <f>SUMIFS(СВЦЭМ!$C$39:$C$782,СВЦЭМ!$A$39:$A$782,$A110,СВЦЭМ!$B$39:$B$782,K$83)+'СЕТ СН'!$H$12+СВЦЭМ!$D$10+'СЕТ СН'!$H$5-'СЕТ СН'!$H$20</f>
        <v>4119.0417898300002</v>
      </c>
      <c r="L110" s="36">
        <f>SUMIFS(СВЦЭМ!$C$39:$C$782,СВЦЭМ!$A$39:$A$782,$A110,СВЦЭМ!$B$39:$B$782,L$83)+'СЕТ СН'!$H$12+СВЦЭМ!$D$10+'СЕТ СН'!$H$5-'СЕТ СН'!$H$20</f>
        <v>4114.7652377300001</v>
      </c>
      <c r="M110" s="36">
        <f>SUMIFS(СВЦЭМ!$C$39:$C$782,СВЦЭМ!$A$39:$A$782,$A110,СВЦЭМ!$B$39:$B$782,M$83)+'СЕТ СН'!$H$12+СВЦЭМ!$D$10+'СЕТ СН'!$H$5-'СЕТ СН'!$H$20</f>
        <v>4108.60073887</v>
      </c>
      <c r="N110" s="36">
        <f>SUMIFS(СВЦЭМ!$C$39:$C$782,СВЦЭМ!$A$39:$A$782,$A110,СВЦЭМ!$B$39:$B$782,N$83)+'СЕТ СН'!$H$12+СВЦЭМ!$D$10+'СЕТ СН'!$H$5-'СЕТ СН'!$H$20</f>
        <v>4117.9488857799997</v>
      </c>
      <c r="O110" s="36">
        <f>SUMIFS(СВЦЭМ!$C$39:$C$782,СВЦЭМ!$A$39:$A$782,$A110,СВЦЭМ!$B$39:$B$782,O$83)+'СЕТ СН'!$H$12+СВЦЭМ!$D$10+'СЕТ СН'!$H$5-'СЕТ СН'!$H$20</f>
        <v>4148.0334591600003</v>
      </c>
      <c r="P110" s="36">
        <f>SUMIFS(СВЦЭМ!$C$39:$C$782,СВЦЭМ!$A$39:$A$782,$A110,СВЦЭМ!$B$39:$B$782,P$83)+'СЕТ СН'!$H$12+СВЦЭМ!$D$10+'СЕТ СН'!$H$5-'СЕТ СН'!$H$20</f>
        <v>4140.2584805200004</v>
      </c>
      <c r="Q110" s="36">
        <f>SUMIFS(СВЦЭМ!$C$39:$C$782,СВЦЭМ!$A$39:$A$782,$A110,СВЦЭМ!$B$39:$B$782,Q$83)+'СЕТ СН'!$H$12+СВЦЭМ!$D$10+'СЕТ СН'!$H$5-'СЕТ СН'!$H$20</f>
        <v>4143.9102172399998</v>
      </c>
      <c r="R110" s="36">
        <f>SUMIFS(СВЦЭМ!$C$39:$C$782,СВЦЭМ!$A$39:$A$782,$A110,СВЦЭМ!$B$39:$B$782,R$83)+'СЕТ СН'!$H$12+СВЦЭМ!$D$10+'СЕТ СН'!$H$5-'СЕТ СН'!$H$20</f>
        <v>4139.4841626199996</v>
      </c>
      <c r="S110" s="36">
        <f>SUMIFS(СВЦЭМ!$C$39:$C$782,СВЦЭМ!$A$39:$A$782,$A110,СВЦЭМ!$B$39:$B$782,S$83)+'СЕТ СН'!$H$12+СВЦЭМ!$D$10+'СЕТ СН'!$H$5-'СЕТ СН'!$H$20</f>
        <v>4141.9847581899994</v>
      </c>
      <c r="T110" s="36">
        <f>SUMIFS(СВЦЭМ!$C$39:$C$782,СВЦЭМ!$A$39:$A$782,$A110,СВЦЭМ!$B$39:$B$782,T$83)+'СЕТ СН'!$H$12+СВЦЭМ!$D$10+'СЕТ СН'!$H$5-'СЕТ СН'!$H$20</f>
        <v>4124.5893506699995</v>
      </c>
      <c r="U110" s="36">
        <f>SUMIFS(СВЦЭМ!$C$39:$C$782,СВЦЭМ!$A$39:$A$782,$A110,СВЦЭМ!$B$39:$B$782,U$83)+'СЕТ СН'!$H$12+СВЦЭМ!$D$10+'СЕТ СН'!$H$5-'СЕТ СН'!$H$20</f>
        <v>4123.70841595</v>
      </c>
      <c r="V110" s="36">
        <f>SUMIFS(СВЦЭМ!$C$39:$C$782,СВЦЭМ!$A$39:$A$782,$A110,СВЦЭМ!$B$39:$B$782,V$83)+'СЕТ СН'!$H$12+СВЦЭМ!$D$10+'СЕТ СН'!$H$5-'СЕТ СН'!$H$20</f>
        <v>4094.5248346399999</v>
      </c>
      <c r="W110" s="36">
        <f>SUMIFS(СВЦЭМ!$C$39:$C$782,СВЦЭМ!$A$39:$A$782,$A110,СВЦЭМ!$B$39:$B$782,W$83)+'СЕТ СН'!$H$12+СВЦЭМ!$D$10+'СЕТ СН'!$H$5-'СЕТ СН'!$H$20</f>
        <v>4076.3369003799999</v>
      </c>
      <c r="X110" s="36">
        <f>SUMIFS(СВЦЭМ!$C$39:$C$782,СВЦЭМ!$A$39:$A$782,$A110,СВЦЭМ!$B$39:$B$782,X$83)+'СЕТ СН'!$H$12+СВЦЭМ!$D$10+'СЕТ СН'!$H$5-'СЕТ СН'!$H$20</f>
        <v>4119.8431736299999</v>
      </c>
      <c r="Y110" s="36">
        <f>SUMIFS(СВЦЭМ!$C$39:$C$782,СВЦЭМ!$A$39:$A$782,$A110,СВЦЭМ!$B$39:$B$782,Y$83)+'СЕТ СН'!$H$12+СВЦЭМ!$D$10+'СЕТ СН'!$H$5-'СЕТ СН'!$H$20</f>
        <v>4160.8783703099998</v>
      </c>
    </row>
    <row r="111" spans="1:25" ht="15.75" x14ac:dyDescent="0.2">
      <c r="A111" s="35">
        <f t="shared" si="2"/>
        <v>44679</v>
      </c>
      <c r="B111" s="36">
        <f>SUMIFS(СВЦЭМ!$C$39:$C$782,СВЦЭМ!$A$39:$A$782,$A111,СВЦЭМ!$B$39:$B$782,B$83)+'СЕТ СН'!$H$12+СВЦЭМ!$D$10+'СЕТ СН'!$H$5-'СЕТ СН'!$H$20</f>
        <v>4278.6179522900002</v>
      </c>
      <c r="C111" s="36">
        <f>SUMIFS(СВЦЭМ!$C$39:$C$782,СВЦЭМ!$A$39:$A$782,$A111,СВЦЭМ!$B$39:$B$782,C$83)+'СЕТ СН'!$H$12+СВЦЭМ!$D$10+'СЕТ СН'!$H$5-'СЕТ СН'!$H$20</f>
        <v>4252.0141461499998</v>
      </c>
      <c r="D111" s="36">
        <f>SUMIFS(СВЦЭМ!$C$39:$C$782,СВЦЭМ!$A$39:$A$782,$A111,СВЦЭМ!$B$39:$B$782,D$83)+'СЕТ СН'!$H$12+СВЦЭМ!$D$10+'СЕТ СН'!$H$5-'СЕТ СН'!$H$20</f>
        <v>4281.6700494799998</v>
      </c>
      <c r="E111" s="36">
        <f>SUMIFS(СВЦЭМ!$C$39:$C$782,СВЦЭМ!$A$39:$A$782,$A111,СВЦЭМ!$B$39:$B$782,E$83)+'СЕТ СН'!$H$12+СВЦЭМ!$D$10+'СЕТ СН'!$H$5-'СЕТ СН'!$H$20</f>
        <v>4268.0050242400002</v>
      </c>
      <c r="F111" s="36">
        <f>SUMIFS(СВЦЭМ!$C$39:$C$782,СВЦЭМ!$A$39:$A$782,$A111,СВЦЭМ!$B$39:$B$782,F$83)+'СЕТ СН'!$H$12+СВЦЭМ!$D$10+'СЕТ СН'!$H$5-'СЕТ СН'!$H$20</f>
        <v>4293.95508505</v>
      </c>
      <c r="G111" s="36">
        <f>SUMIFS(СВЦЭМ!$C$39:$C$782,СВЦЭМ!$A$39:$A$782,$A111,СВЦЭМ!$B$39:$B$782,G$83)+'СЕТ СН'!$H$12+СВЦЭМ!$D$10+'СЕТ СН'!$H$5-'СЕТ СН'!$H$20</f>
        <v>4271.1921603999999</v>
      </c>
      <c r="H111" s="36">
        <f>SUMIFS(СВЦЭМ!$C$39:$C$782,СВЦЭМ!$A$39:$A$782,$A111,СВЦЭМ!$B$39:$B$782,H$83)+'СЕТ СН'!$H$12+СВЦЭМ!$D$10+'СЕТ СН'!$H$5-'СЕТ СН'!$H$20</f>
        <v>4195.3176578599996</v>
      </c>
      <c r="I111" s="36">
        <f>SUMIFS(СВЦЭМ!$C$39:$C$782,СВЦЭМ!$A$39:$A$782,$A111,СВЦЭМ!$B$39:$B$782,I$83)+'СЕТ СН'!$H$12+СВЦЭМ!$D$10+'СЕТ СН'!$H$5-'СЕТ СН'!$H$20</f>
        <v>4123.4388040499998</v>
      </c>
      <c r="J111" s="36">
        <f>SUMIFS(СВЦЭМ!$C$39:$C$782,СВЦЭМ!$A$39:$A$782,$A111,СВЦЭМ!$B$39:$B$782,J$83)+'СЕТ СН'!$H$12+СВЦЭМ!$D$10+'СЕТ СН'!$H$5-'СЕТ СН'!$H$20</f>
        <v>4120.0804059900001</v>
      </c>
      <c r="K111" s="36">
        <f>SUMIFS(СВЦЭМ!$C$39:$C$782,СВЦЭМ!$A$39:$A$782,$A111,СВЦЭМ!$B$39:$B$782,K$83)+'СЕТ СН'!$H$12+СВЦЭМ!$D$10+'СЕТ СН'!$H$5-'СЕТ СН'!$H$20</f>
        <v>4139.6197345099999</v>
      </c>
      <c r="L111" s="36">
        <f>SUMIFS(СВЦЭМ!$C$39:$C$782,СВЦЭМ!$A$39:$A$782,$A111,СВЦЭМ!$B$39:$B$782,L$83)+'СЕТ СН'!$H$12+СВЦЭМ!$D$10+'СЕТ СН'!$H$5-'СЕТ СН'!$H$20</f>
        <v>4139.3309169699996</v>
      </c>
      <c r="M111" s="36">
        <f>SUMIFS(СВЦЭМ!$C$39:$C$782,СВЦЭМ!$A$39:$A$782,$A111,СВЦЭМ!$B$39:$B$782,M$83)+'СЕТ СН'!$H$12+СВЦЭМ!$D$10+'СЕТ СН'!$H$5-'СЕТ СН'!$H$20</f>
        <v>4177.3166646199998</v>
      </c>
      <c r="N111" s="36">
        <f>SUMIFS(СВЦЭМ!$C$39:$C$782,СВЦЭМ!$A$39:$A$782,$A111,СВЦЭМ!$B$39:$B$782,N$83)+'СЕТ СН'!$H$12+СВЦЭМ!$D$10+'СЕТ СН'!$H$5-'СЕТ СН'!$H$20</f>
        <v>4124.4506665499994</v>
      </c>
      <c r="O111" s="36">
        <f>SUMIFS(СВЦЭМ!$C$39:$C$782,СВЦЭМ!$A$39:$A$782,$A111,СВЦЭМ!$B$39:$B$782,O$83)+'СЕТ СН'!$H$12+СВЦЭМ!$D$10+'СЕТ СН'!$H$5-'СЕТ СН'!$H$20</f>
        <v>4092.4011922199998</v>
      </c>
      <c r="P111" s="36">
        <f>SUMIFS(СВЦЭМ!$C$39:$C$782,СВЦЭМ!$A$39:$A$782,$A111,СВЦЭМ!$B$39:$B$782,P$83)+'СЕТ СН'!$H$12+СВЦЭМ!$D$10+'СЕТ СН'!$H$5-'СЕТ СН'!$H$20</f>
        <v>4093.1022368599997</v>
      </c>
      <c r="Q111" s="36">
        <f>SUMIFS(СВЦЭМ!$C$39:$C$782,СВЦЭМ!$A$39:$A$782,$A111,СВЦЭМ!$B$39:$B$782,Q$83)+'СЕТ СН'!$H$12+СВЦЭМ!$D$10+'СЕТ СН'!$H$5-'СЕТ СН'!$H$20</f>
        <v>4119.32240946</v>
      </c>
      <c r="R111" s="36">
        <f>SUMIFS(СВЦЭМ!$C$39:$C$782,СВЦЭМ!$A$39:$A$782,$A111,СВЦЭМ!$B$39:$B$782,R$83)+'СЕТ СН'!$H$12+СВЦЭМ!$D$10+'СЕТ СН'!$H$5-'СЕТ СН'!$H$20</f>
        <v>4191.7871920099997</v>
      </c>
      <c r="S111" s="36">
        <f>SUMIFS(СВЦЭМ!$C$39:$C$782,СВЦЭМ!$A$39:$A$782,$A111,СВЦЭМ!$B$39:$B$782,S$83)+'СЕТ СН'!$H$12+СВЦЭМ!$D$10+'СЕТ СН'!$H$5-'СЕТ СН'!$H$20</f>
        <v>4246.60701728</v>
      </c>
      <c r="T111" s="36">
        <f>SUMIFS(СВЦЭМ!$C$39:$C$782,СВЦЭМ!$A$39:$A$782,$A111,СВЦЭМ!$B$39:$B$782,T$83)+'СЕТ СН'!$H$12+СВЦЭМ!$D$10+'СЕТ СН'!$H$5-'СЕТ СН'!$H$20</f>
        <v>4227.4462304600002</v>
      </c>
      <c r="U111" s="36">
        <f>SUMIFS(СВЦЭМ!$C$39:$C$782,СВЦЭМ!$A$39:$A$782,$A111,СВЦЭМ!$B$39:$B$782,U$83)+'СЕТ СН'!$H$12+СВЦЭМ!$D$10+'СЕТ СН'!$H$5-'СЕТ СН'!$H$20</f>
        <v>4169.6090682599997</v>
      </c>
      <c r="V111" s="36">
        <f>SUMIFS(СВЦЭМ!$C$39:$C$782,СВЦЭМ!$A$39:$A$782,$A111,СВЦЭМ!$B$39:$B$782,V$83)+'СЕТ СН'!$H$12+СВЦЭМ!$D$10+'СЕТ СН'!$H$5-'СЕТ СН'!$H$20</f>
        <v>4186.9034758799999</v>
      </c>
      <c r="W111" s="36">
        <f>SUMIFS(СВЦЭМ!$C$39:$C$782,СВЦЭМ!$A$39:$A$782,$A111,СВЦЭМ!$B$39:$B$782,W$83)+'СЕТ СН'!$H$12+СВЦЭМ!$D$10+'СЕТ СН'!$H$5-'СЕТ СН'!$H$20</f>
        <v>4181.7824500200004</v>
      </c>
      <c r="X111" s="36">
        <f>SUMIFS(СВЦЭМ!$C$39:$C$782,СВЦЭМ!$A$39:$A$782,$A111,СВЦЭМ!$B$39:$B$782,X$83)+'СЕТ СН'!$H$12+СВЦЭМ!$D$10+'СЕТ СН'!$H$5-'СЕТ СН'!$H$20</f>
        <v>4233.3280951099996</v>
      </c>
      <c r="Y111" s="36">
        <f>SUMIFS(СВЦЭМ!$C$39:$C$782,СВЦЭМ!$A$39:$A$782,$A111,СВЦЭМ!$B$39:$B$782,Y$83)+'СЕТ СН'!$H$12+СВЦЭМ!$D$10+'СЕТ СН'!$H$5-'СЕТ СН'!$H$20</f>
        <v>4273.5866146500002</v>
      </c>
    </row>
    <row r="112" spans="1:25" ht="15.75" x14ac:dyDescent="0.2">
      <c r="A112" s="35">
        <f t="shared" si="2"/>
        <v>44680</v>
      </c>
      <c r="B112" s="36">
        <f>SUMIFS(СВЦЭМ!$C$39:$C$782,СВЦЭМ!$A$39:$A$782,$A112,СВЦЭМ!$B$39:$B$782,B$83)+'СЕТ СН'!$H$12+СВЦЭМ!$D$10+'СЕТ СН'!$H$5-'СЕТ СН'!$H$20</f>
        <v>4237.8353826599996</v>
      </c>
      <c r="C112" s="36">
        <f>SUMIFS(СВЦЭМ!$C$39:$C$782,СВЦЭМ!$A$39:$A$782,$A112,СВЦЭМ!$B$39:$B$782,C$83)+'СЕТ СН'!$H$12+СВЦЭМ!$D$10+'СЕТ СН'!$H$5-'СЕТ СН'!$H$20</f>
        <v>4267.14535144</v>
      </c>
      <c r="D112" s="36">
        <f>SUMIFS(СВЦЭМ!$C$39:$C$782,СВЦЭМ!$A$39:$A$782,$A112,СВЦЭМ!$B$39:$B$782,D$83)+'СЕТ СН'!$H$12+СВЦЭМ!$D$10+'СЕТ СН'!$H$5-'СЕТ СН'!$H$20</f>
        <v>4276.5299722600002</v>
      </c>
      <c r="E112" s="36">
        <f>SUMIFS(СВЦЭМ!$C$39:$C$782,СВЦЭМ!$A$39:$A$782,$A112,СВЦЭМ!$B$39:$B$782,E$83)+'СЕТ СН'!$H$12+СВЦЭМ!$D$10+'СЕТ СН'!$H$5-'СЕТ СН'!$H$20</f>
        <v>4275.0012470199999</v>
      </c>
      <c r="F112" s="36">
        <f>SUMIFS(СВЦЭМ!$C$39:$C$782,СВЦЭМ!$A$39:$A$782,$A112,СВЦЭМ!$B$39:$B$782,F$83)+'СЕТ СН'!$H$12+СВЦЭМ!$D$10+'СЕТ СН'!$H$5-'СЕТ СН'!$H$20</f>
        <v>4274.4766493299994</v>
      </c>
      <c r="G112" s="36">
        <f>SUMIFS(СВЦЭМ!$C$39:$C$782,СВЦЭМ!$A$39:$A$782,$A112,СВЦЭМ!$B$39:$B$782,G$83)+'СЕТ СН'!$H$12+СВЦЭМ!$D$10+'СЕТ СН'!$H$5-'СЕТ СН'!$H$20</f>
        <v>4244.4708500199995</v>
      </c>
      <c r="H112" s="36">
        <f>SUMIFS(СВЦЭМ!$C$39:$C$782,СВЦЭМ!$A$39:$A$782,$A112,СВЦЭМ!$B$39:$B$782,H$83)+'СЕТ СН'!$H$12+СВЦЭМ!$D$10+'СЕТ СН'!$H$5-'СЕТ СН'!$H$20</f>
        <v>4194.1973275800001</v>
      </c>
      <c r="I112" s="36">
        <f>SUMIFS(СВЦЭМ!$C$39:$C$782,СВЦЭМ!$A$39:$A$782,$A112,СВЦЭМ!$B$39:$B$782,I$83)+'СЕТ СН'!$H$12+СВЦЭМ!$D$10+'СЕТ СН'!$H$5-'СЕТ СН'!$H$20</f>
        <v>4146.1429504200005</v>
      </c>
      <c r="J112" s="36">
        <f>SUMIFS(СВЦЭМ!$C$39:$C$782,СВЦЭМ!$A$39:$A$782,$A112,СВЦЭМ!$B$39:$B$782,J$83)+'СЕТ СН'!$H$12+СВЦЭМ!$D$10+'СЕТ СН'!$H$5-'СЕТ СН'!$H$20</f>
        <v>4109.0866881700003</v>
      </c>
      <c r="K112" s="36">
        <f>SUMIFS(СВЦЭМ!$C$39:$C$782,СВЦЭМ!$A$39:$A$782,$A112,СВЦЭМ!$B$39:$B$782,K$83)+'СЕТ СН'!$H$12+СВЦЭМ!$D$10+'СЕТ СН'!$H$5-'СЕТ СН'!$H$20</f>
        <v>4109.3695910500001</v>
      </c>
      <c r="L112" s="36">
        <f>SUMIFS(СВЦЭМ!$C$39:$C$782,СВЦЭМ!$A$39:$A$782,$A112,СВЦЭМ!$B$39:$B$782,L$83)+'СЕТ СН'!$H$12+СВЦЭМ!$D$10+'СЕТ СН'!$H$5-'СЕТ СН'!$H$20</f>
        <v>4119.1025063899997</v>
      </c>
      <c r="M112" s="36">
        <f>SUMIFS(СВЦЭМ!$C$39:$C$782,СВЦЭМ!$A$39:$A$782,$A112,СВЦЭМ!$B$39:$B$782,M$83)+'СЕТ СН'!$H$12+СВЦЭМ!$D$10+'СЕТ СН'!$H$5-'СЕТ СН'!$H$20</f>
        <v>4146.8368948999996</v>
      </c>
      <c r="N112" s="36">
        <f>SUMIFS(СВЦЭМ!$C$39:$C$782,СВЦЭМ!$A$39:$A$782,$A112,СВЦЭМ!$B$39:$B$782,N$83)+'СЕТ СН'!$H$12+СВЦЭМ!$D$10+'СЕТ СН'!$H$5-'СЕТ СН'!$H$20</f>
        <v>4176.8850522900002</v>
      </c>
      <c r="O112" s="36">
        <f>SUMIFS(СВЦЭМ!$C$39:$C$782,СВЦЭМ!$A$39:$A$782,$A112,СВЦЭМ!$B$39:$B$782,O$83)+'СЕТ СН'!$H$12+СВЦЭМ!$D$10+'СЕТ СН'!$H$5-'СЕТ СН'!$H$20</f>
        <v>4137.3190574299997</v>
      </c>
      <c r="P112" s="36">
        <f>SUMIFS(СВЦЭМ!$C$39:$C$782,СВЦЭМ!$A$39:$A$782,$A112,СВЦЭМ!$B$39:$B$782,P$83)+'СЕТ СН'!$H$12+СВЦЭМ!$D$10+'СЕТ СН'!$H$5-'СЕТ СН'!$H$20</f>
        <v>4160.6091308699997</v>
      </c>
      <c r="Q112" s="36">
        <f>SUMIFS(СВЦЭМ!$C$39:$C$782,СВЦЭМ!$A$39:$A$782,$A112,СВЦЭМ!$B$39:$B$782,Q$83)+'СЕТ СН'!$H$12+СВЦЭМ!$D$10+'СЕТ СН'!$H$5-'СЕТ СН'!$H$20</f>
        <v>4187.3633229200004</v>
      </c>
      <c r="R112" s="36">
        <f>SUMIFS(СВЦЭМ!$C$39:$C$782,СВЦЭМ!$A$39:$A$782,$A112,СВЦЭМ!$B$39:$B$782,R$83)+'СЕТ СН'!$H$12+СВЦЭМ!$D$10+'СЕТ СН'!$H$5-'СЕТ СН'!$H$20</f>
        <v>4167.7329439200003</v>
      </c>
      <c r="S112" s="36">
        <f>SUMIFS(СВЦЭМ!$C$39:$C$782,СВЦЭМ!$A$39:$A$782,$A112,СВЦЭМ!$B$39:$B$782,S$83)+'СЕТ СН'!$H$12+СВЦЭМ!$D$10+'СЕТ СН'!$H$5-'СЕТ СН'!$H$20</f>
        <v>4181.1210527799994</v>
      </c>
      <c r="T112" s="36">
        <f>SUMIFS(СВЦЭМ!$C$39:$C$782,СВЦЭМ!$A$39:$A$782,$A112,СВЦЭМ!$B$39:$B$782,T$83)+'СЕТ СН'!$H$12+СВЦЭМ!$D$10+'СЕТ СН'!$H$5-'СЕТ СН'!$H$20</f>
        <v>4135.8444287800003</v>
      </c>
      <c r="U112" s="36">
        <f>SUMIFS(СВЦЭМ!$C$39:$C$782,СВЦЭМ!$A$39:$A$782,$A112,СВЦЭМ!$B$39:$B$782,U$83)+'СЕТ СН'!$H$12+СВЦЭМ!$D$10+'СЕТ СН'!$H$5-'СЕТ СН'!$H$20</f>
        <v>4122.3894634199996</v>
      </c>
      <c r="V112" s="36">
        <f>SUMIFS(СВЦЭМ!$C$39:$C$782,СВЦЭМ!$A$39:$A$782,$A112,СВЦЭМ!$B$39:$B$782,V$83)+'СЕТ СН'!$H$12+СВЦЭМ!$D$10+'СЕТ СН'!$H$5-'СЕТ СН'!$H$20</f>
        <v>4098.3994338399998</v>
      </c>
      <c r="W112" s="36">
        <f>SUMIFS(СВЦЭМ!$C$39:$C$782,СВЦЭМ!$A$39:$A$782,$A112,СВЦЭМ!$B$39:$B$782,W$83)+'СЕТ СН'!$H$12+СВЦЭМ!$D$10+'СЕТ СН'!$H$5-'СЕТ СН'!$H$20</f>
        <v>4134.4720136899996</v>
      </c>
      <c r="X112" s="36">
        <f>SUMIFS(СВЦЭМ!$C$39:$C$782,СВЦЭМ!$A$39:$A$782,$A112,СВЦЭМ!$B$39:$B$782,X$83)+'СЕТ СН'!$H$12+СВЦЭМ!$D$10+'СЕТ СН'!$H$5-'СЕТ СН'!$H$20</f>
        <v>4165.5791910099997</v>
      </c>
      <c r="Y112" s="36">
        <f>SUMIFS(СВЦЭМ!$C$39:$C$782,СВЦЭМ!$A$39:$A$782,$A112,СВЦЭМ!$B$39:$B$782,Y$83)+'СЕТ СН'!$H$12+СВЦЭМ!$D$10+'СЕТ СН'!$H$5-'СЕТ СН'!$H$20</f>
        <v>4207.8885303699999</v>
      </c>
    </row>
    <row r="113" spans="1:27" ht="15.75" x14ac:dyDescent="0.2">
      <c r="A113" s="35">
        <f t="shared" si="2"/>
        <v>44681</v>
      </c>
      <c r="B113" s="36">
        <f>SUMIFS(СВЦЭМ!$C$39:$C$782,СВЦЭМ!$A$39:$A$782,$A113,СВЦЭМ!$B$39:$B$782,B$83)+'СЕТ СН'!$H$12+СВЦЭМ!$D$10+'СЕТ СН'!$H$5-'СЕТ СН'!$H$20</f>
        <v>4252.7939404799999</v>
      </c>
      <c r="C113" s="36">
        <f>SUMIFS(СВЦЭМ!$C$39:$C$782,СВЦЭМ!$A$39:$A$782,$A113,СВЦЭМ!$B$39:$B$782,C$83)+'СЕТ СН'!$H$12+СВЦЭМ!$D$10+'СЕТ СН'!$H$5-'СЕТ СН'!$H$20</f>
        <v>4190.7072350500002</v>
      </c>
      <c r="D113" s="36">
        <f>SUMIFS(СВЦЭМ!$C$39:$C$782,СВЦЭМ!$A$39:$A$782,$A113,СВЦЭМ!$B$39:$B$782,D$83)+'СЕТ СН'!$H$12+СВЦЭМ!$D$10+'СЕТ СН'!$H$5-'СЕТ СН'!$H$20</f>
        <v>4240.3365390399995</v>
      </c>
      <c r="E113" s="36">
        <f>SUMIFS(СВЦЭМ!$C$39:$C$782,СВЦЭМ!$A$39:$A$782,$A113,СВЦЭМ!$B$39:$B$782,E$83)+'СЕТ СН'!$H$12+СВЦЭМ!$D$10+'СЕТ СН'!$H$5-'СЕТ СН'!$H$20</f>
        <v>4257.1561142800001</v>
      </c>
      <c r="F113" s="36">
        <f>SUMIFS(СВЦЭМ!$C$39:$C$782,СВЦЭМ!$A$39:$A$782,$A113,СВЦЭМ!$B$39:$B$782,F$83)+'СЕТ СН'!$H$12+СВЦЭМ!$D$10+'СЕТ СН'!$H$5-'СЕТ СН'!$H$20</f>
        <v>4274.5500345500004</v>
      </c>
      <c r="G113" s="36">
        <f>SUMIFS(СВЦЭМ!$C$39:$C$782,СВЦЭМ!$A$39:$A$782,$A113,СВЦЭМ!$B$39:$B$782,G$83)+'СЕТ СН'!$H$12+СВЦЭМ!$D$10+'СЕТ СН'!$H$5-'СЕТ СН'!$H$20</f>
        <v>4280.0183940299994</v>
      </c>
      <c r="H113" s="36">
        <f>SUMIFS(СВЦЭМ!$C$39:$C$782,СВЦЭМ!$A$39:$A$782,$A113,СВЦЭМ!$B$39:$B$782,H$83)+'СЕТ СН'!$H$12+СВЦЭМ!$D$10+'СЕТ СН'!$H$5-'СЕТ СН'!$H$20</f>
        <v>4255.5394447999997</v>
      </c>
      <c r="I113" s="36">
        <f>SUMIFS(СВЦЭМ!$C$39:$C$782,СВЦЭМ!$A$39:$A$782,$A113,СВЦЭМ!$B$39:$B$782,I$83)+'СЕТ СН'!$H$12+СВЦЭМ!$D$10+'СЕТ СН'!$H$5-'СЕТ СН'!$H$20</f>
        <v>4226.7971408200001</v>
      </c>
      <c r="J113" s="36">
        <f>SUMIFS(СВЦЭМ!$C$39:$C$782,СВЦЭМ!$A$39:$A$782,$A113,СВЦЭМ!$B$39:$B$782,J$83)+'СЕТ СН'!$H$12+СВЦЭМ!$D$10+'СЕТ СН'!$H$5-'СЕТ СН'!$H$20</f>
        <v>4173.2257150300002</v>
      </c>
      <c r="K113" s="36">
        <f>SUMIFS(СВЦЭМ!$C$39:$C$782,СВЦЭМ!$A$39:$A$782,$A113,СВЦЭМ!$B$39:$B$782,K$83)+'СЕТ СН'!$H$12+СВЦЭМ!$D$10+'СЕТ СН'!$H$5-'СЕТ СН'!$H$20</f>
        <v>4141.0066249199999</v>
      </c>
      <c r="L113" s="36">
        <f>SUMIFS(СВЦЭМ!$C$39:$C$782,СВЦЭМ!$A$39:$A$782,$A113,СВЦЭМ!$B$39:$B$782,L$83)+'СЕТ СН'!$H$12+СВЦЭМ!$D$10+'СЕТ СН'!$H$5-'СЕТ СН'!$H$20</f>
        <v>4114.6337878699997</v>
      </c>
      <c r="M113" s="36">
        <f>SUMIFS(СВЦЭМ!$C$39:$C$782,СВЦЭМ!$A$39:$A$782,$A113,СВЦЭМ!$B$39:$B$782,M$83)+'СЕТ СН'!$H$12+СВЦЭМ!$D$10+'СЕТ СН'!$H$5-'СЕТ СН'!$H$20</f>
        <v>4129.6861133000002</v>
      </c>
      <c r="N113" s="36">
        <f>SUMIFS(СВЦЭМ!$C$39:$C$782,СВЦЭМ!$A$39:$A$782,$A113,СВЦЭМ!$B$39:$B$782,N$83)+'СЕТ СН'!$H$12+СВЦЭМ!$D$10+'СЕТ СН'!$H$5-'СЕТ СН'!$H$20</f>
        <v>4135.2150350100001</v>
      </c>
      <c r="O113" s="36">
        <f>SUMIFS(СВЦЭМ!$C$39:$C$782,СВЦЭМ!$A$39:$A$782,$A113,СВЦЭМ!$B$39:$B$782,O$83)+'СЕТ СН'!$H$12+СВЦЭМ!$D$10+'СЕТ СН'!$H$5-'СЕТ СН'!$H$20</f>
        <v>4136.8280294400001</v>
      </c>
      <c r="P113" s="36">
        <f>SUMIFS(СВЦЭМ!$C$39:$C$782,СВЦЭМ!$A$39:$A$782,$A113,СВЦЭМ!$B$39:$B$782,P$83)+'СЕТ СН'!$H$12+СВЦЭМ!$D$10+'СЕТ СН'!$H$5-'СЕТ СН'!$H$20</f>
        <v>4131.3334555499996</v>
      </c>
      <c r="Q113" s="36">
        <f>SUMIFS(СВЦЭМ!$C$39:$C$782,СВЦЭМ!$A$39:$A$782,$A113,СВЦЭМ!$B$39:$B$782,Q$83)+'СЕТ СН'!$H$12+СВЦЭМ!$D$10+'СЕТ СН'!$H$5-'СЕТ СН'!$H$20</f>
        <v>4147.4993883400002</v>
      </c>
      <c r="R113" s="36">
        <f>SUMIFS(СВЦЭМ!$C$39:$C$782,СВЦЭМ!$A$39:$A$782,$A113,СВЦЭМ!$B$39:$B$782,R$83)+'СЕТ СН'!$H$12+СВЦЭМ!$D$10+'СЕТ СН'!$H$5-'СЕТ СН'!$H$20</f>
        <v>4157.3370520199996</v>
      </c>
      <c r="S113" s="36">
        <f>SUMIFS(СВЦЭМ!$C$39:$C$782,СВЦЭМ!$A$39:$A$782,$A113,СВЦЭМ!$B$39:$B$782,S$83)+'СЕТ СН'!$H$12+СВЦЭМ!$D$10+'СЕТ СН'!$H$5-'СЕТ СН'!$H$20</f>
        <v>4140.8631320099994</v>
      </c>
      <c r="T113" s="36">
        <f>SUMIFS(СВЦЭМ!$C$39:$C$782,СВЦЭМ!$A$39:$A$782,$A113,СВЦЭМ!$B$39:$B$782,T$83)+'СЕТ СН'!$H$12+СВЦЭМ!$D$10+'СЕТ СН'!$H$5-'СЕТ СН'!$H$20</f>
        <v>4120.6557005599998</v>
      </c>
      <c r="U113" s="36">
        <f>SUMIFS(СВЦЭМ!$C$39:$C$782,СВЦЭМ!$A$39:$A$782,$A113,СВЦЭМ!$B$39:$B$782,U$83)+'СЕТ СН'!$H$12+СВЦЭМ!$D$10+'СЕТ СН'!$H$5-'СЕТ СН'!$H$20</f>
        <v>4129.3797119800001</v>
      </c>
      <c r="V113" s="36">
        <f>SUMIFS(СВЦЭМ!$C$39:$C$782,СВЦЭМ!$A$39:$A$782,$A113,СВЦЭМ!$B$39:$B$782,V$83)+'СЕТ СН'!$H$12+СВЦЭМ!$D$10+'СЕТ СН'!$H$5-'СЕТ СН'!$H$20</f>
        <v>4137.1612225600002</v>
      </c>
      <c r="W113" s="36">
        <f>SUMIFS(СВЦЭМ!$C$39:$C$782,СВЦЭМ!$A$39:$A$782,$A113,СВЦЭМ!$B$39:$B$782,W$83)+'СЕТ СН'!$H$12+СВЦЭМ!$D$10+'СЕТ СН'!$H$5-'СЕТ СН'!$H$20</f>
        <v>4116.58848063</v>
      </c>
      <c r="X113" s="36">
        <f>SUMIFS(СВЦЭМ!$C$39:$C$782,СВЦЭМ!$A$39:$A$782,$A113,СВЦЭМ!$B$39:$B$782,X$83)+'СЕТ СН'!$H$12+СВЦЭМ!$D$10+'СЕТ СН'!$H$5-'СЕТ СН'!$H$20</f>
        <v>4154.0254285000001</v>
      </c>
      <c r="Y113" s="36">
        <f>SUMIFS(СВЦЭМ!$C$39:$C$782,СВЦЭМ!$A$39:$A$782,$A113,СВЦЭМ!$B$39:$B$782,Y$83)+'СЕТ СН'!$H$12+СВЦЭМ!$D$10+'СЕТ СН'!$H$5-'СЕТ СН'!$H$20</f>
        <v>4159.2431617499997</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СН'!$I$12+СВЦЭМ!$D$10+'СЕТ СН'!$I$5-'СЕТ СН'!$I$20</f>
        <v>4169.87396489</v>
      </c>
      <c r="C120" s="36">
        <f>SUMIFS(СВЦЭМ!$C$39:$C$782,СВЦЭМ!$A$39:$A$782,$A120,СВЦЭМ!$B$39:$B$782,C$119)+'СЕТ СН'!$I$12+СВЦЭМ!$D$10+'СЕТ СН'!$I$5-'СЕТ СН'!$I$20</f>
        <v>4170.7647831300001</v>
      </c>
      <c r="D120" s="36">
        <f>SUMIFS(СВЦЭМ!$C$39:$C$782,СВЦЭМ!$A$39:$A$782,$A120,СВЦЭМ!$B$39:$B$782,D$119)+'СЕТ СН'!$I$12+СВЦЭМ!$D$10+'СЕТ СН'!$I$5-'СЕТ СН'!$I$20</f>
        <v>4202.3216086399998</v>
      </c>
      <c r="E120" s="36">
        <f>SUMIFS(СВЦЭМ!$C$39:$C$782,СВЦЭМ!$A$39:$A$782,$A120,СВЦЭМ!$B$39:$B$782,E$119)+'СЕТ СН'!$I$12+СВЦЭМ!$D$10+'СЕТ СН'!$I$5-'СЕТ СН'!$I$20</f>
        <v>4217.7980614500002</v>
      </c>
      <c r="F120" s="36">
        <f>SUMIFS(СВЦЭМ!$C$39:$C$782,СВЦЭМ!$A$39:$A$782,$A120,СВЦЭМ!$B$39:$B$782,F$119)+'СЕТ СН'!$I$12+СВЦЭМ!$D$10+'СЕТ СН'!$I$5-'СЕТ СН'!$I$20</f>
        <v>4210.9206362099994</v>
      </c>
      <c r="G120" s="36">
        <f>SUMIFS(СВЦЭМ!$C$39:$C$782,СВЦЭМ!$A$39:$A$782,$A120,СВЦЭМ!$B$39:$B$782,G$119)+'СЕТ СН'!$I$12+СВЦЭМ!$D$10+'СЕТ СН'!$I$5-'СЕТ СН'!$I$20</f>
        <v>4180.5136115000005</v>
      </c>
      <c r="H120" s="36">
        <f>SUMIFS(СВЦЭМ!$C$39:$C$782,СВЦЭМ!$A$39:$A$782,$A120,СВЦЭМ!$B$39:$B$782,H$119)+'СЕТ СН'!$I$12+СВЦЭМ!$D$10+'СЕТ СН'!$I$5-'СЕТ СН'!$I$20</f>
        <v>4118.65921617</v>
      </c>
      <c r="I120" s="36">
        <f>SUMIFS(СВЦЭМ!$C$39:$C$782,СВЦЭМ!$A$39:$A$782,$A120,СВЦЭМ!$B$39:$B$782,I$119)+'СЕТ СН'!$I$12+СВЦЭМ!$D$10+'СЕТ СН'!$I$5-'СЕТ СН'!$I$20</f>
        <v>4097.4741678499995</v>
      </c>
      <c r="J120" s="36">
        <f>SUMIFS(СВЦЭМ!$C$39:$C$782,СВЦЭМ!$A$39:$A$782,$A120,СВЦЭМ!$B$39:$B$782,J$119)+'СЕТ СН'!$I$12+СВЦЭМ!$D$10+'СЕТ СН'!$I$5-'СЕТ СН'!$I$20</f>
        <v>4080.7954633700001</v>
      </c>
      <c r="K120" s="36">
        <f>SUMIFS(СВЦЭМ!$C$39:$C$782,СВЦЭМ!$A$39:$A$782,$A120,СВЦЭМ!$B$39:$B$782,K$119)+'СЕТ СН'!$I$12+СВЦЭМ!$D$10+'СЕТ СН'!$I$5-'СЕТ СН'!$I$20</f>
        <v>4118.3032924700001</v>
      </c>
      <c r="L120" s="36">
        <f>SUMIFS(СВЦЭМ!$C$39:$C$782,СВЦЭМ!$A$39:$A$782,$A120,СВЦЭМ!$B$39:$B$782,L$119)+'СЕТ СН'!$I$12+СВЦЭМ!$D$10+'СЕТ СН'!$I$5-'СЕТ СН'!$I$20</f>
        <v>4156.2181409099994</v>
      </c>
      <c r="M120" s="36">
        <f>SUMIFS(СВЦЭМ!$C$39:$C$782,СВЦЭМ!$A$39:$A$782,$A120,СВЦЭМ!$B$39:$B$782,M$119)+'СЕТ СН'!$I$12+СВЦЭМ!$D$10+'СЕТ СН'!$I$5-'СЕТ СН'!$I$20</f>
        <v>4176.0404856000005</v>
      </c>
      <c r="N120" s="36">
        <f>SUMIFS(СВЦЭМ!$C$39:$C$782,СВЦЭМ!$A$39:$A$782,$A120,СВЦЭМ!$B$39:$B$782,N$119)+'СЕТ СН'!$I$12+СВЦЭМ!$D$10+'СЕТ СН'!$I$5-'СЕТ СН'!$I$20</f>
        <v>4138.6427922299999</v>
      </c>
      <c r="O120" s="36">
        <f>SUMIFS(СВЦЭМ!$C$39:$C$782,СВЦЭМ!$A$39:$A$782,$A120,СВЦЭМ!$B$39:$B$782,O$119)+'СЕТ СН'!$I$12+СВЦЭМ!$D$10+'СЕТ СН'!$I$5-'СЕТ СН'!$I$20</f>
        <v>4158.7552334900001</v>
      </c>
      <c r="P120" s="36">
        <f>SUMIFS(СВЦЭМ!$C$39:$C$782,СВЦЭМ!$A$39:$A$782,$A120,СВЦЭМ!$B$39:$B$782,P$119)+'СЕТ СН'!$I$12+СВЦЭМ!$D$10+'СЕТ СН'!$I$5-'СЕТ СН'!$I$20</f>
        <v>4190.5167635500002</v>
      </c>
      <c r="Q120" s="36">
        <f>SUMIFS(СВЦЭМ!$C$39:$C$782,СВЦЭМ!$A$39:$A$782,$A120,СВЦЭМ!$B$39:$B$782,Q$119)+'СЕТ СН'!$I$12+СВЦЭМ!$D$10+'СЕТ СН'!$I$5-'СЕТ СН'!$I$20</f>
        <v>4191.0171437600002</v>
      </c>
      <c r="R120" s="36">
        <f>SUMIFS(СВЦЭМ!$C$39:$C$782,СВЦЭМ!$A$39:$A$782,$A120,СВЦЭМ!$B$39:$B$782,R$119)+'СЕТ СН'!$I$12+СВЦЭМ!$D$10+'СЕТ СН'!$I$5-'СЕТ СН'!$I$20</f>
        <v>4226.3368251800002</v>
      </c>
      <c r="S120" s="36">
        <f>SUMIFS(СВЦЭМ!$C$39:$C$782,СВЦЭМ!$A$39:$A$782,$A120,СВЦЭМ!$B$39:$B$782,S$119)+'СЕТ СН'!$I$12+СВЦЭМ!$D$10+'СЕТ СН'!$I$5-'СЕТ СН'!$I$20</f>
        <v>4233.8300001500002</v>
      </c>
      <c r="T120" s="36">
        <f>SUMIFS(СВЦЭМ!$C$39:$C$782,СВЦЭМ!$A$39:$A$782,$A120,СВЦЭМ!$B$39:$B$782,T$119)+'СЕТ СН'!$I$12+СВЦЭМ!$D$10+'СЕТ СН'!$I$5-'СЕТ СН'!$I$20</f>
        <v>4193.07231735</v>
      </c>
      <c r="U120" s="36">
        <f>SUMIFS(СВЦЭМ!$C$39:$C$782,СВЦЭМ!$A$39:$A$782,$A120,СВЦЭМ!$B$39:$B$782,U$119)+'СЕТ СН'!$I$12+СВЦЭМ!$D$10+'СЕТ СН'!$I$5-'СЕТ СН'!$I$20</f>
        <v>4173.7962853299996</v>
      </c>
      <c r="V120" s="36">
        <f>SUMIFS(СВЦЭМ!$C$39:$C$782,СВЦЭМ!$A$39:$A$782,$A120,СВЦЭМ!$B$39:$B$782,V$119)+'СЕТ СН'!$I$12+СВЦЭМ!$D$10+'СЕТ СН'!$I$5-'СЕТ СН'!$I$20</f>
        <v>4172.5895451799997</v>
      </c>
      <c r="W120" s="36">
        <f>SUMIFS(СВЦЭМ!$C$39:$C$782,СВЦЭМ!$A$39:$A$782,$A120,СВЦЭМ!$B$39:$B$782,W$119)+'СЕТ СН'!$I$12+СВЦЭМ!$D$10+'СЕТ СН'!$I$5-'СЕТ СН'!$I$20</f>
        <v>4182.3328903399997</v>
      </c>
      <c r="X120" s="36">
        <f>SUMIFS(СВЦЭМ!$C$39:$C$782,СВЦЭМ!$A$39:$A$782,$A120,СВЦЭМ!$B$39:$B$782,X$119)+'СЕТ СН'!$I$12+СВЦЭМ!$D$10+'СЕТ СН'!$I$5-'СЕТ СН'!$I$20</f>
        <v>4190.5500482699999</v>
      </c>
      <c r="Y120" s="36">
        <f>SUMIFS(СВЦЭМ!$C$39:$C$782,СВЦЭМ!$A$39:$A$782,$A120,СВЦЭМ!$B$39:$B$782,Y$119)+'СЕТ СН'!$I$12+СВЦЭМ!$D$10+'СЕТ СН'!$I$5-'СЕТ СН'!$I$20</f>
        <v>4191.4520189200002</v>
      </c>
    </row>
    <row r="121" spans="1:27" ht="15.75" x14ac:dyDescent="0.2">
      <c r="A121" s="35">
        <f>A120+1</f>
        <v>44653</v>
      </c>
      <c r="B121" s="36">
        <f>SUMIFS(СВЦЭМ!$C$39:$C$782,СВЦЭМ!$A$39:$A$782,$A121,СВЦЭМ!$B$39:$B$782,B$119)+'СЕТ СН'!$I$12+СВЦЭМ!$D$10+'СЕТ СН'!$I$5-'СЕТ СН'!$I$20</f>
        <v>4277.8534823999998</v>
      </c>
      <c r="C121" s="36">
        <f>SUMIFS(СВЦЭМ!$C$39:$C$782,СВЦЭМ!$A$39:$A$782,$A121,СВЦЭМ!$B$39:$B$782,C$119)+'СЕТ СН'!$I$12+СВЦЭМ!$D$10+'СЕТ СН'!$I$5-'СЕТ СН'!$I$20</f>
        <v>4249.1172109199997</v>
      </c>
      <c r="D121" s="36">
        <f>SUMIFS(СВЦЭМ!$C$39:$C$782,СВЦЭМ!$A$39:$A$782,$A121,СВЦЭМ!$B$39:$B$782,D$119)+'СЕТ СН'!$I$12+СВЦЭМ!$D$10+'СЕТ СН'!$I$5-'СЕТ СН'!$I$20</f>
        <v>4291.3791514900004</v>
      </c>
      <c r="E121" s="36">
        <f>SUMIFS(СВЦЭМ!$C$39:$C$782,СВЦЭМ!$A$39:$A$782,$A121,СВЦЭМ!$B$39:$B$782,E$119)+'СЕТ СН'!$I$12+СВЦЭМ!$D$10+'СЕТ СН'!$I$5-'СЕТ СН'!$I$20</f>
        <v>4308.7680979799998</v>
      </c>
      <c r="F121" s="36">
        <f>SUMIFS(СВЦЭМ!$C$39:$C$782,СВЦЭМ!$A$39:$A$782,$A121,СВЦЭМ!$B$39:$B$782,F$119)+'СЕТ СН'!$I$12+СВЦЭМ!$D$10+'СЕТ СН'!$I$5-'СЕТ СН'!$I$20</f>
        <v>4308.8108613799996</v>
      </c>
      <c r="G121" s="36">
        <f>SUMIFS(СВЦЭМ!$C$39:$C$782,СВЦЭМ!$A$39:$A$782,$A121,СВЦЭМ!$B$39:$B$782,G$119)+'СЕТ СН'!$I$12+СВЦЭМ!$D$10+'СЕТ СН'!$I$5-'СЕТ СН'!$I$20</f>
        <v>4319.1053681900003</v>
      </c>
      <c r="H121" s="36">
        <f>SUMIFS(СВЦЭМ!$C$39:$C$782,СВЦЭМ!$A$39:$A$782,$A121,СВЦЭМ!$B$39:$B$782,H$119)+'СЕТ СН'!$I$12+СВЦЭМ!$D$10+'СЕТ СН'!$I$5-'СЕТ СН'!$I$20</f>
        <v>4287.7604245900002</v>
      </c>
      <c r="I121" s="36">
        <f>SUMIFS(СВЦЭМ!$C$39:$C$782,СВЦЭМ!$A$39:$A$782,$A121,СВЦЭМ!$B$39:$B$782,I$119)+'СЕТ СН'!$I$12+СВЦЭМ!$D$10+'СЕТ СН'!$I$5-'СЕТ СН'!$I$20</f>
        <v>4235.9071111499998</v>
      </c>
      <c r="J121" s="36">
        <f>SUMIFS(СВЦЭМ!$C$39:$C$782,СВЦЭМ!$A$39:$A$782,$A121,СВЦЭМ!$B$39:$B$782,J$119)+'СЕТ СН'!$I$12+СВЦЭМ!$D$10+'СЕТ СН'!$I$5-'СЕТ СН'!$I$20</f>
        <v>4178.3063460900003</v>
      </c>
      <c r="K121" s="36">
        <f>SUMIFS(СВЦЭМ!$C$39:$C$782,СВЦЭМ!$A$39:$A$782,$A121,СВЦЭМ!$B$39:$B$782,K$119)+'СЕТ СН'!$I$12+СВЦЭМ!$D$10+'СЕТ СН'!$I$5-'СЕТ СН'!$I$20</f>
        <v>4154.9572713699999</v>
      </c>
      <c r="L121" s="36">
        <f>SUMIFS(СВЦЭМ!$C$39:$C$782,СВЦЭМ!$A$39:$A$782,$A121,СВЦЭМ!$B$39:$B$782,L$119)+'СЕТ СН'!$I$12+СВЦЭМ!$D$10+'СЕТ СН'!$I$5-'СЕТ СН'!$I$20</f>
        <v>4165.9214336799996</v>
      </c>
      <c r="M121" s="36">
        <f>SUMIFS(СВЦЭМ!$C$39:$C$782,СВЦЭМ!$A$39:$A$782,$A121,СВЦЭМ!$B$39:$B$782,M$119)+'СЕТ СН'!$I$12+СВЦЭМ!$D$10+'СЕТ СН'!$I$5-'СЕТ СН'!$I$20</f>
        <v>4175.2367251100004</v>
      </c>
      <c r="N121" s="36">
        <f>SUMIFS(СВЦЭМ!$C$39:$C$782,СВЦЭМ!$A$39:$A$782,$A121,СВЦЭМ!$B$39:$B$782,N$119)+'СЕТ СН'!$I$12+СВЦЭМ!$D$10+'СЕТ СН'!$I$5-'СЕТ СН'!$I$20</f>
        <v>4169.4412044599994</v>
      </c>
      <c r="O121" s="36">
        <f>SUMIFS(СВЦЭМ!$C$39:$C$782,СВЦЭМ!$A$39:$A$782,$A121,СВЦЭМ!$B$39:$B$782,O$119)+'СЕТ СН'!$I$12+СВЦЭМ!$D$10+'СЕТ СН'!$I$5-'СЕТ СН'!$I$20</f>
        <v>4204.1647781900001</v>
      </c>
      <c r="P121" s="36">
        <f>SUMIFS(СВЦЭМ!$C$39:$C$782,СВЦЭМ!$A$39:$A$782,$A121,СВЦЭМ!$B$39:$B$782,P$119)+'СЕТ СН'!$I$12+СВЦЭМ!$D$10+'СЕТ СН'!$I$5-'СЕТ СН'!$I$20</f>
        <v>4242.80232566</v>
      </c>
      <c r="Q121" s="36">
        <f>SUMIFS(СВЦЭМ!$C$39:$C$782,СВЦЭМ!$A$39:$A$782,$A121,СВЦЭМ!$B$39:$B$782,Q$119)+'СЕТ СН'!$I$12+СВЦЭМ!$D$10+'СЕТ СН'!$I$5-'СЕТ СН'!$I$20</f>
        <v>4226.6463294000005</v>
      </c>
      <c r="R121" s="36">
        <f>SUMIFS(СВЦЭМ!$C$39:$C$782,СВЦЭМ!$A$39:$A$782,$A121,СВЦЭМ!$B$39:$B$782,R$119)+'СЕТ СН'!$I$12+СВЦЭМ!$D$10+'СЕТ СН'!$I$5-'СЕТ СН'!$I$20</f>
        <v>4226.7526534899998</v>
      </c>
      <c r="S121" s="36">
        <f>SUMIFS(СВЦЭМ!$C$39:$C$782,СВЦЭМ!$A$39:$A$782,$A121,СВЦЭМ!$B$39:$B$782,S$119)+'СЕТ СН'!$I$12+СВЦЭМ!$D$10+'СЕТ СН'!$I$5-'СЕТ СН'!$I$20</f>
        <v>4225.1115929899997</v>
      </c>
      <c r="T121" s="36">
        <f>SUMIFS(СВЦЭМ!$C$39:$C$782,СВЦЭМ!$A$39:$A$782,$A121,СВЦЭМ!$B$39:$B$782,T$119)+'СЕТ СН'!$I$12+СВЦЭМ!$D$10+'СЕТ СН'!$I$5-'СЕТ СН'!$I$20</f>
        <v>4196.9214735699998</v>
      </c>
      <c r="U121" s="36">
        <f>SUMIFS(СВЦЭМ!$C$39:$C$782,СВЦЭМ!$A$39:$A$782,$A121,СВЦЭМ!$B$39:$B$782,U$119)+'СЕТ СН'!$I$12+СВЦЭМ!$D$10+'СЕТ СН'!$I$5-'СЕТ СН'!$I$20</f>
        <v>4158.0100077099996</v>
      </c>
      <c r="V121" s="36">
        <f>SUMIFS(СВЦЭМ!$C$39:$C$782,СВЦЭМ!$A$39:$A$782,$A121,СВЦЭМ!$B$39:$B$782,V$119)+'СЕТ СН'!$I$12+СВЦЭМ!$D$10+'СЕТ СН'!$I$5-'СЕТ СН'!$I$20</f>
        <v>4159.8582016</v>
      </c>
      <c r="W121" s="36">
        <f>SUMIFS(СВЦЭМ!$C$39:$C$782,СВЦЭМ!$A$39:$A$782,$A121,СВЦЭМ!$B$39:$B$782,W$119)+'СЕТ СН'!$I$12+СВЦЭМ!$D$10+'СЕТ СН'!$I$5-'СЕТ СН'!$I$20</f>
        <v>4129.8113873700004</v>
      </c>
      <c r="X121" s="36">
        <f>SUMIFS(СВЦЭМ!$C$39:$C$782,СВЦЭМ!$A$39:$A$782,$A121,СВЦЭМ!$B$39:$B$782,X$119)+'СЕТ СН'!$I$12+СВЦЭМ!$D$10+'СЕТ СН'!$I$5-'СЕТ СН'!$I$20</f>
        <v>4165.73381651</v>
      </c>
      <c r="Y121" s="36">
        <f>SUMIFS(СВЦЭМ!$C$39:$C$782,СВЦЭМ!$A$39:$A$782,$A121,СВЦЭМ!$B$39:$B$782,Y$119)+'СЕТ СН'!$I$12+СВЦЭМ!$D$10+'СЕТ СН'!$I$5-'СЕТ СН'!$I$20</f>
        <v>4190.07960963</v>
      </c>
    </row>
    <row r="122" spans="1:27" ht="15.75" x14ac:dyDescent="0.2">
      <c r="A122" s="35">
        <f t="shared" ref="A122:A149" si="3">A121+1</f>
        <v>44654</v>
      </c>
      <c r="B122" s="36">
        <f>SUMIFS(СВЦЭМ!$C$39:$C$782,СВЦЭМ!$A$39:$A$782,$A122,СВЦЭМ!$B$39:$B$782,B$119)+'СЕТ СН'!$I$12+СВЦЭМ!$D$10+'СЕТ СН'!$I$5-'СЕТ СН'!$I$20</f>
        <v>4193.6414830899994</v>
      </c>
      <c r="C122" s="36">
        <f>SUMIFS(СВЦЭМ!$C$39:$C$782,СВЦЭМ!$A$39:$A$782,$A122,СВЦЭМ!$B$39:$B$782,C$119)+'СЕТ СН'!$I$12+СВЦЭМ!$D$10+'СЕТ СН'!$I$5-'СЕТ СН'!$I$20</f>
        <v>4172.3252014199998</v>
      </c>
      <c r="D122" s="36">
        <f>SUMIFS(СВЦЭМ!$C$39:$C$782,СВЦЭМ!$A$39:$A$782,$A122,СВЦЭМ!$B$39:$B$782,D$119)+'СЕТ СН'!$I$12+СВЦЭМ!$D$10+'СЕТ СН'!$I$5-'СЕТ СН'!$I$20</f>
        <v>4203.04459443</v>
      </c>
      <c r="E122" s="36">
        <f>SUMIFS(СВЦЭМ!$C$39:$C$782,СВЦЭМ!$A$39:$A$782,$A122,СВЦЭМ!$B$39:$B$782,E$119)+'СЕТ СН'!$I$12+СВЦЭМ!$D$10+'СЕТ СН'!$I$5-'СЕТ СН'!$I$20</f>
        <v>4232.1719683299998</v>
      </c>
      <c r="F122" s="36">
        <f>SUMIFS(СВЦЭМ!$C$39:$C$782,СВЦЭМ!$A$39:$A$782,$A122,СВЦЭМ!$B$39:$B$782,F$119)+'СЕТ СН'!$I$12+СВЦЭМ!$D$10+'СЕТ СН'!$I$5-'СЕТ СН'!$I$20</f>
        <v>4214.8896587700001</v>
      </c>
      <c r="G122" s="36">
        <f>SUMIFS(СВЦЭМ!$C$39:$C$782,СВЦЭМ!$A$39:$A$782,$A122,СВЦЭМ!$B$39:$B$782,G$119)+'СЕТ СН'!$I$12+СВЦЭМ!$D$10+'СЕТ СН'!$I$5-'СЕТ СН'!$I$20</f>
        <v>4200.5480531100002</v>
      </c>
      <c r="H122" s="36">
        <f>SUMIFS(СВЦЭМ!$C$39:$C$782,СВЦЭМ!$A$39:$A$782,$A122,СВЦЭМ!$B$39:$B$782,H$119)+'СЕТ СН'!$I$12+СВЦЭМ!$D$10+'СЕТ СН'!$I$5-'СЕТ СН'!$I$20</f>
        <v>4184.3388085799997</v>
      </c>
      <c r="I122" s="36">
        <f>SUMIFS(СВЦЭМ!$C$39:$C$782,СВЦЭМ!$A$39:$A$782,$A122,СВЦЭМ!$B$39:$B$782,I$119)+'СЕТ СН'!$I$12+СВЦЭМ!$D$10+'СЕТ СН'!$I$5-'СЕТ СН'!$I$20</f>
        <v>4141.0783753899996</v>
      </c>
      <c r="J122" s="36">
        <f>SUMIFS(СВЦЭМ!$C$39:$C$782,СВЦЭМ!$A$39:$A$782,$A122,СВЦЭМ!$B$39:$B$782,J$119)+'СЕТ СН'!$I$12+СВЦЭМ!$D$10+'СЕТ СН'!$I$5-'СЕТ СН'!$I$20</f>
        <v>4085.8012432099999</v>
      </c>
      <c r="K122" s="36">
        <f>SUMIFS(СВЦЭМ!$C$39:$C$782,СВЦЭМ!$A$39:$A$782,$A122,СВЦЭМ!$B$39:$B$782,K$119)+'СЕТ СН'!$I$12+СВЦЭМ!$D$10+'СЕТ СН'!$I$5-'СЕТ СН'!$I$20</f>
        <v>4059.8049488799998</v>
      </c>
      <c r="L122" s="36">
        <f>SUMIFS(СВЦЭМ!$C$39:$C$782,СВЦЭМ!$A$39:$A$782,$A122,СВЦЭМ!$B$39:$B$782,L$119)+'СЕТ СН'!$I$12+СВЦЭМ!$D$10+'СЕТ СН'!$I$5-'СЕТ СН'!$I$20</f>
        <v>4086.8324692899996</v>
      </c>
      <c r="M122" s="36">
        <f>SUMIFS(СВЦЭМ!$C$39:$C$782,СВЦЭМ!$A$39:$A$782,$A122,СВЦЭМ!$B$39:$B$782,M$119)+'СЕТ СН'!$I$12+СВЦЭМ!$D$10+'СЕТ СН'!$I$5-'СЕТ СН'!$I$20</f>
        <v>4104.1092212399999</v>
      </c>
      <c r="N122" s="36">
        <f>SUMIFS(СВЦЭМ!$C$39:$C$782,СВЦЭМ!$A$39:$A$782,$A122,СВЦЭМ!$B$39:$B$782,N$119)+'СЕТ СН'!$I$12+СВЦЭМ!$D$10+'СЕТ СН'!$I$5-'СЕТ СН'!$I$20</f>
        <v>4117.5895457500001</v>
      </c>
      <c r="O122" s="36">
        <f>SUMIFS(СВЦЭМ!$C$39:$C$782,СВЦЭМ!$A$39:$A$782,$A122,СВЦЭМ!$B$39:$B$782,O$119)+'СЕТ СН'!$I$12+СВЦЭМ!$D$10+'СЕТ СН'!$I$5-'СЕТ СН'!$I$20</f>
        <v>4148.27802866</v>
      </c>
      <c r="P122" s="36">
        <f>SUMIFS(СВЦЭМ!$C$39:$C$782,СВЦЭМ!$A$39:$A$782,$A122,СВЦЭМ!$B$39:$B$782,P$119)+'СЕТ СН'!$I$12+СВЦЭМ!$D$10+'СЕТ СН'!$I$5-'СЕТ СН'!$I$20</f>
        <v>4163.73352058</v>
      </c>
      <c r="Q122" s="36">
        <f>SUMIFS(СВЦЭМ!$C$39:$C$782,СВЦЭМ!$A$39:$A$782,$A122,СВЦЭМ!$B$39:$B$782,Q$119)+'СЕТ СН'!$I$12+СВЦЭМ!$D$10+'СЕТ СН'!$I$5-'СЕТ СН'!$I$20</f>
        <v>4168.0140534100001</v>
      </c>
      <c r="R122" s="36">
        <f>SUMIFS(СВЦЭМ!$C$39:$C$782,СВЦЭМ!$A$39:$A$782,$A122,СВЦЭМ!$B$39:$B$782,R$119)+'СЕТ СН'!$I$12+СВЦЭМ!$D$10+'СЕТ СН'!$I$5-'СЕТ СН'!$I$20</f>
        <v>4148.3959799099994</v>
      </c>
      <c r="S122" s="36">
        <f>SUMIFS(СВЦЭМ!$C$39:$C$782,СВЦЭМ!$A$39:$A$782,$A122,СВЦЭМ!$B$39:$B$782,S$119)+'СЕТ СН'!$I$12+СВЦЭМ!$D$10+'СЕТ СН'!$I$5-'СЕТ СН'!$I$20</f>
        <v>4138.6918350400001</v>
      </c>
      <c r="T122" s="36">
        <f>SUMIFS(СВЦЭМ!$C$39:$C$782,СВЦЭМ!$A$39:$A$782,$A122,СВЦЭМ!$B$39:$B$782,T$119)+'СЕТ СН'!$I$12+СВЦЭМ!$D$10+'СЕТ СН'!$I$5-'СЕТ СН'!$I$20</f>
        <v>4094.6324546599999</v>
      </c>
      <c r="U122" s="36">
        <f>SUMIFS(СВЦЭМ!$C$39:$C$782,СВЦЭМ!$A$39:$A$782,$A122,СВЦЭМ!$B$39:$B$782,U$119)+'СЕТ СН'!$I$12+СВЦЭМ!$D$10+'СЕТ СН'!$I$5-'СЕТ СН'!$I$20</f>
        <v>4057.10217397</v>
      </c>
      <c r="V122" s="36">
        <f>SUMIFS(СВЦЭМ!$C$39:$C$782,СВЦЭМ!$A$39:$A$782,$A122,СВЦЭМ!$B$39:$B$782,V$119)+'СЕТ СН'!$I$12+СВЦЭМ!$D$10+'СЕТ СН'!$I$5-'СЕТ СН'!$I$20</f>
        <v>4075.1987149299998</v>
      </c>
      <c r="W122" s="36">
        <f>SUMIFS(СВЦЭМ!$C$39:$C$782,СВЦЭМ!$A$39:$A$782,$A122,СВЦЭМ!$B$39:$B$782,W$119)+'СЕТ СН'!$I$12+СВЦЭМ!$D$10+'СЕТ СН'!$I$5-'СЕТ СН'!$I$20</f>
        <v>4088.2770285299998</v>
      </c>
      <c r="X122" s="36">
        <f>SUMIFS(СВЦЭМ!$C$39:$C$782,СВЦЭМ!$A$39:$A$782,$A122,СВЦЭМ!$B$39:$B$782,X$119)+'СЕТ СН'!$I$12+СВЦЭМ!$D$10+'СЕТ СН'!$I$5-'СЕТ СН'!$I$20</f>
        <v>4110.6143917700001</v>
      </c>
      <c r="Y122" s="36">
        <f>SUMIFS(СВЦЭМ!$C$39:$C$782,СВЦЭМ!$A$39:$A$782,$A122,СВЦЭМ!$B$39:$B$782,Y$119)+'СЕТ СН'!$I$12+СВЦЭМ!$D$10+'СЕТ СН'!$I$5-'СЕТ СН'!$I$20</f>
        <v>4140.9359970099995</v>
      </c>
    </row>
    <row r="123" spans="1:27" ht="15.75" x14ac:dyDescent="0.2">
      <c r="A123" s="35">
        <f t="shared" si="3"/>
        <v>44655</v>
      </c>
      <c r="B123" s="36">
        <f>SUMIFS(СВЦЭМ!$C$39:$C$782,СВЦЭМ!$A$39:$A$782,$A123,СВЦЭМ!$B$39:$B$782,B$119)+'СЕТ СН'!$I$12+СВЦЭМ!$D$10+'СЕТ СН'!$I$5-'СЕТ СН'!$I$20</f>
        <v>4143.5263393699997</v>
      </c>
      <c r="C123" s="36">
        <f>SUMIFS(СВЦЭМ!$C$39:$C$782,СВЦЭМ!$A$39:$A$782,$A123,СВЦЭМ!$B$39:$B$782,C$119)+'СЕТ СН'!$I$12+СВЦЭМ!$D$10+'СЕТ СН'!$I$5-'СЕТ СН'!$I$20</f>
        <v>4145.9058801499996</v>
      </c>
      <c r="D123" s="36">
        <f>SUMIFS(СВЦЭМ!$C$39:$C$782,СВЦЭМ!$A$39:$A$782,$A123,СВЦЭМ!$B$39:$B$782,D$119)+'СЕТ СН'!$I$12+СВЦЭМ!$D$10+'СЕТ СН'!$I$5-'СЕТ СН'!$I$20</f>
        <v>4190.3617476199997</v>
      </c>
      <c r="E123" s="36">
        <f>SUMIFS(СВЦЭМ!$C$39:$C$782,СВЦЭМ!$A$39:$A$782,$A123,СВЦЭМ!$B$39:$B$782,E$119)+'СЕТ СН'!$I$12+СВЦЭМ!$D$10+'СЕТ СН'!$I$5-'СЕТ СН'!$I$20</f>
        <v>4203.3904524299996</v>
      </c>
      <c r="F123" s="36">
        <f>SUMIFS(СВЦЭМ!$C$39:$C$782,СВЦЭМ!$A$39:$A$782,$A123,СВЦЭМ!$B$39:$B$782,F$119)+'СЕТ СН'!$I$12+СВЦЭМ!$D$10+'СЕТ СН'!$I$5-'СЕТ СН'!$I$20</f>
        <v>4200.0356624699998</v>
      </c>
      <c r="G123" s="36">
        <f>SUMIFS(СВЦЭМ!$C$39:$C$782,СВЦЭМ!$A$39:$A$782,$A123,СВЦЭМ!$B$39:$B$782,G$119)+'СЕТ СН'!$I$12+СВЦЭМ!$D$10+'СЕТ СН'!$I$5-'СЕТ СН'!$I$20</f>
        <v>4190.1286765799996</v>
      </c>
      <c r="H123" s="36">
        <f>SUMIFS(СВЦЭМ!$C$39:$C$782,СВЦЭМ!$A$39:$A$782,$A123,СВЦЭМ!$B$39:$B$782,H$119)+'СЕТ СН'!$I$12+СВЦЭМ!$D$10+'СЕТ СН'!$I$5-'СЕТ СН'!$I$20</f>
        <v>4135.4896518400001</v>
      </c>
      <c r="I123" s="36">
        <f>SUMIFS(СВЦЭМ!$C$39:$C$782,СВЦЭМ!$A$39:$A$782,$A123,СВЦЭМ!$B$39:$B$782,I$119)+'СЕТ СН'!$I$12+СВЦЭМ!$D$10+'СЕТ СН'!$I$5-'СЕТ СН'!$I$20</f>
        <v>4105.4958659699996</v>
      </c>
      <c r="J123" s="36">
        <f>SUMIFS(СВЦЭМ!$C$39:$C$782,СВЦЭМ!$A$39:$A$782,$A123,СВЦЭМ!$B$39:$B$782,J$119)+'СЕТ СН'!$I$12+СВЦЭМ!$D$10+'СЕТ СН'!$I$5-'СЕТ СН'!$I$20</f>
        <v>4078.3743907999997</v>
      </c>
      <c r="K123" s="36">
        <f>SUMIFS(СВЦЭМ!$C$39:$C$782,СВЦЭМ!$A$39:$A$782,$A123,СВЦЭМ!$B$39:$B$782,K$119)+'СЕТ СН'!$I$12+СВЦЭМ!$D$10+'СЕТ СН'!$I$5-'СЕТ СН'!$I$20</f>
        <v>4092.7375981699997</v>
      </c>
      <c r="L123" s="36">
        <f>SUMIFS(СВЦЭМ!$C$39:$C$782,СВЦЭМ!$A$39:$A$782,$A123,СВЦЭМ!$B$39:$B$782,L$119)+'СЕТ СН'!$I$12+СВЦЭМ!$D$10+'СЕТ СН'!$I$5-'СЕТ СН'!$I$20</f>
        <v>4120.7398974400003</v>
      </c>
      <c r="M123" s="36">
        <f>SUMIFS(СВЦЭМ!$C$39:$C$782,СВЦЭМ!$A$39:$A$782,$A123,СВЦЭМ!$B$39:$B$782,M$119)+'СЕТ СН'!$I$12+СВЦЭМ!$D$10+'СЕТ СН'!$I$5-'СЕТ СН'!$I$20</f>
        <v>4096.8675316899999</v>
      </c>
      <c r="N123" s="36">
        <f>SUMIFS(СВЦЭМ!$C$39:$C$782,СВЦЭМ!$A$39:$A$782,$A123,СВЦЭМ!$B$39:$B$782,N$119)+'СЕТ СН'!$I$12+СВЦЭМ!$D$10+'СЕТ СН'!$I$5-'СЕТ СН'!$I$20</f>
        <v>4084.9946298300001</v>
      </c>
      <c r="O123" s="36">
        <f>SUMIFS(СВЦЭМ!$C$39:$C$782,СВЦЭМ!$A$39:$A$782,$A123,СВЦЭМ!$B$39:$B$782,O$119)+'СЕТ СН'!$I$12+СВЦЭМ!$D$10+'СЕТ СН'!$I$5-'СЕТ СН'!$I$20</f>
        <v>4110.3153205199997</v>
      </c>
      <c r="P123" s="36">
        <f>SUMIFS(СВЦЭМ!$C$39:$C$782,СВЦЭМ!$A$39:$A$782,$A123,СВЦЭМ!$B$39:$B$782,P$119)+'СЕТ СН'!$I$12+СВЦЭМ!$D$10+'СЕТ СН'!$I$5-'СЕТ СН'!$I$20</f>
        <v>4127.9189241200002</v>
      </c>
      <c r="Q123" s="36">
        <f>SUMIFS(СВЦЭМ!$C$39:$C$782,СВЦЭМ!$A$39:$A$782,$A123,СВЦЭМ!$B$39:$B$782,Q$119)+'СЕТ СН'!$I$12+СВЦЭМ!$D$10+'СЕТ СН'!$I$5-'СЕТ СН'!$I$20</f>
        <v>4157.8918361599999</v>
      </c>
      <c r="R123" s="36">
        <f>SUMIFS(СВЦЭМ!$C$39:$C$782,СВЦЭМ!$A$39:$A$782,$A123,СВЦЭМ!$B$39:$B$782,R$119)+'СЕТ СН'!$I$12+СВЦЭМ!$D$10+'СЕТ СН'!$I$5-'СЕТ СН'!$I$20</f>
        <v>4141.4063473200004</v>
      </c>
      <c r="S123" s="36">
        <f>SUMIFS(СВЦЭМ!$C$39:$C$782,СВЦЭМ!$A$39:$A$782,$A123,СВЦЭМ!$B$39:$B$782,S$119)+'СЕТ СН'!$I$12+СВЦЭМ!$D$10+'СЕТ СН'!$I$5-'СЕТ СН'!$I$20</f>
        <v>4113.6785506699998</v>
      </c>
      <c r="T123" s="36">
        <f>SUMIFS(СВЦЭМ!$C$39:$C$782,СВЦЭМ!$A$39:$A$782,$A123,СВЦЭМ!$B$39:$B$782,T$119)+'СЕТ СН'!$I$12+СВЦЭМ!$D$10+'СЕТ СН'!$I$5-'СЕТ СН'!$I$20</f>
        <v>4070.0368566699999</v>
      </c>
      <c r="U123" s="36">
        <f>SUMIFS(СВЦЭМ!$C$39:$C$782,СВЦЭМ!$A$39:$A$782,$A123,СВЦЭМ!$B$39:$B$782,U$119)+'СЕТ СН'!$I$12+СВЦЭМ!$D$10+'СЕТ СН'!$I$5-'СЕТ СН'!$I$20</f>
        <v>4052.12658074</v>
      </c>
      <c r="V123" s="36">
        <f>SUMIFS(СВЦЭМ!$C$39:$C$782,СВЦЭМ!$A$39:$A$782,$A123,СВЦЭМ!$B$39:$B$782,V$119)+'СЕТ СН'!$I$12+СВЦЭМ!$D$10+'СЕТ СН'!$I$5-'СЕТ СН'!$I$20</f>
        <v>4069.1609664299999</v>
      </c>
      <c r="W123" s="36">
        <f>SUMIFS(СВЦЭМ!$C$39:$C$782,СВЦЭМ!$A$39:$A$782,$A123,СВЦЭМ!$B$39:$B$782,W$119)+'СЕТ СН'!$I$12+СВЦЭМ!$D$10+'СЕТ СН'!$I$5-'СЕТ СН'!$I$20</f>
        <v>4136.3598845400002</v>
      </c>
      <c r="X123" s="36">
        <f>SUMIFS(СВЦЭМ!$C$39:$C$782,СВЦЭМ!$A$39:$A$782,$A123,СВЦЭМ!$B$39:$B$782,X$119)+'СЕТ СН'!$I$12+СВЦЭМ!$D$10+'СЕТ СН'!$I$5-'СЕТ СН'!$I$20</f>
        <v>4057.3509031399999</v>
      </c>
      <c r="Y123" s="36">
        <f>SUMIFS(СВЦЭМ!$C$39:$C$782,СВЦЭМ!$A$39:$A$782,$A123,СВЦЭМ!$B$39:$B$782,Y$119)+'СЕТ СН'!$I$12+СВЦЭМ!$D$10+'СЕТ СН'!$I$5-'СЕТ СН'!$I$20</f>
        <v>4158.2793305499999</v>
      </c>
    </row>
    <row r="124" spans="1:27" ht="15.75" x14ac:dyDescent="0.2">
      <c r="A124" s="35">
        <f t="shared" si="3"/>
        <v>44656</v>
      </c>
      <c r="B124" s="36">
        <f>SUMIFS(СВЦЭМ!$C$39:$C$782,СВЦЭМ!$A$39:$A$782,$A124,СВЦЭМ!$B$39:$B$782,B$119)+'СЕТ СН'!$I$12+СВЦЭМ!$D$10+'СЕТ СН'!$I$5-'СЕТ СН'!$I$20</f>
        <v>4287.6719261099997</v>
      </c>
      <c r="C124" s="36">
        <f>SUMIFS(СВЦЭМ!$C$39:$C$782,СВЦЭМ!$A$39:$A$782,$A124,СВЦЭМ!$B$39:$B$782,C$119)+'СЕТ СН'!$I$12+СВЦЭМ!$D$10+'СЕТ СН'!$I$5-'СЕТ СН'!$I$20</f>
        <v>4284.7435112399999</v>
      </c>
      <c r="D124" s="36">
        <f>SUMIFS(СВЦЭМ!$C$39:$C$782,СВЦЭМ!$A$39:$A$782,$A124,СВЦЭМ!$B$39:$B$782,D$119)+'СЕТ СН'!$I$12+СВЦЭМ!$D$10+'СЕТ СН'!$I$5-'СЕТ СН'!$I$20</f>
        <v>4259.6084049299998</v>
      </c>
      <c r="E124" s="36">
        <f>SUMIFS(СВЦЭМ!$C$39:$C$782,СВЦЭМ!$A$39:$A$782,$A124,СВЦЭМ!$B$39:$B$782,E$119)+'СЕТ СН'!$I$12+СВЦЭМ!$D$10+'СЕТ СН'!$I$5-'СЕТ СН'!$I$20</f>
        <v>4244.0946254</v>
      </c>
      <c r="F124" s="36">
        <f>SUMIFS(СВЦЭМ!$C$39:$C$782,СВЦЭМ!$A$39:$A$782,$A124,СВЦЭМ!$B$39:$B$782,F$119)+'СЕТ СН'!$I$12+СВЦЭМ!$D$10+'СЕТ СН'!$I$5-'СЕТ СН'!$I$20</f>
        <v>4204.3067369399996</v>
      </c>
      <c r="G124" s="36">
        <f>SUMIFS(СВЦЭМ!$C$39:$C$782,СВЦЭМ!$A$39:$A$782,$A124,СВЦЭМ!$B$39:$B$782,G$119)+'СЕТ СН'!$I$12+СВЦЭМ!$D$10+'СЕТ СН'!$I$5-'СЕТ СН'!$I$20</f>
        <v>4217.3886756299999</v>
      </c>
      <c r="H124" s="36">
        <f>SUMIFS(СВЦЭМ!$C$39:$C$782,СВЦЭМ!$A$39:$A$782,$A124,СВЦЭМ!$B$39:$B$782,H$119)+'СЕТ СН'!$I$12+СВЦЭМ!$D$10+'СЕТ СН'!$I$5-'СЕТ СН'!$I$20</f>
        <v>4179.1548805100001</v>
      </c>
      <c r="I124" s="36">
        <f>SUMIFS(СВЦЭМ!$C$39:$C$782,СВЦЭМ!$A$39:$A$782,$A124,СВЦЭМ!$B$39:$B$782,I$119)+'СЕТ СН'!$I$12+СВЦЭМ!$D$10+'СЕТ СН'!$I$5-'СЕТ СН'!$I$20</f>
        <v>4030.6289341000002</v>
      </c>
      <c r="J124" s="36">
        <f>SUMIFS(СВЦЭМ!$C$39:$C$782,СВЦЭМ!$A$39:$A$782,$A124,СВЦЭМ!$B$39:$B$782,J$119)+'СЕТ СН'!$I$12+СВЦЭМ!$D$10+'СЕТ СН'!$I$5-'СЕТ СН'!$I$20</f>
        <v>3943.1549621699996</v>
      </c>
      <c r="K124" s="36">
        <f>SUMIFS(СВЦЭМ!$C$39:$C$782,СВЦЭМ!$A$39:$A$782,$A124,СВЦЭМ!$B$39:$B$782,K$119)+'СЕТ СН'!$I$12+СВЦЭМ!$D$10+'СЕТ СН'!$I$5-'СЕТ СН'!$I$20</f>
        <v>3952.1676947300002</v>
      </c>
      <c r="L124" s="36">
        <f>SUMIFS(СВЦЭМ!$C$39:$C$782,СВЦЭМ!$A$39:$A$782,$A124,СВЦЭМ!$B$39:$B$782,L$119)+'СЕТ СН'!$I$12+СВЦЭМ!$D$10+'СЕТ СН'!$I$5-'СЕТ СН'!$I$20</f>
        <v>3982.5252161899998</v>
      </c>
      <c r="M124" s="36">
        <f>SUMIFS(СВЦЭМ!$C$39:$C$782,СВЦЭМ!$A$39:$A$782,$A124,СВЦЭМ!$B$39:$B$782,M$119)+'СЕТ СН'!$I$12+СВЦЭМ!$D$10+'СЕТ СН'!$I$5-'СЕТ СН'!$I$20</f>
        <v>4068.7113765399999</v>
      </c>
      <c r="N124" s="36">
        <f>SUMIFS(СВЦЭМ!$C$39:$C$782,СВЦЭМ!$A$39:$A$782,$A124,СВЦЭМ!$B$39:$B$782,N$119)+'СЕТ СН'!$I$12+СВЦЭМ!$D$10+'СЕТ СН'!$I$5-'СЕТ СН'!$I$20</f>
        <v>4161.6603875500005</v>
      </c>
      <c r="O124" s="36">
        <f>SUMIFS(СВЦЭМ!$C$39:$C$782,СВЦЭМ!$A$39:$A$782,$A124,СВЦЭМ!$B$39:$B$782,O$119)+'СЕТ СН'!$I$12+СВЦЭМ!$D$10+'СЕТ СН'!$I$5-'СЕТ СН'!$I$20</f>
        <v>4236.6794760800003</v>
      </c>
      <c r="P124" s="36">
        <f>SUMIFS(СВЦЭМ!$C$39:$C$782,СВЦЭМ!$A$39:$A$782,$A124,СВЦЭМ!$B$39:$B$782,P$119)+'СЕТ СН'!$I$12+СВЦЭМ!$D$10+'СЕТ СН'!$I$5-'СЕТ СН'!$I$20</f>
        <v>4243.81182954</v>
      </c>
      <c r="Q124" s="36">
        <f>SUMIFS(СВЦЭМ!$C$39:$C$782,СВЦЭМ!$A$39:$A$782,$A124,СВЦЭМ!$B$39:$B$782,Q$119)+'СЕТ СН'!$I$12+СВЦЭМ!$D$10+'СЕТ СН'!$I$5-'СЕТ СН'!$I$20</f>
        <v>4205.0364591500002</v>
      </c>
      <c r="R124" s="36">
        <f>SUMIFS(СВЦЭМ!$C$39:$C$782,СВЦЭМ!$A$39:$A$782,$A124,СВЦЭМ!$B$39:$B$782,R$119)+'СЕТ СН'!$I$12+СВЦЭМ!$D$10+'СЕТ СН'!$I$5-'СЕТ СН'!$I$20</f>
        <v>4075.6237816399998</v>
      </c>
      <c r="S124" s="36">
        <f>SUMIFS(СВЦЭМ!$C$39:$C$782,СВЦЭМ!$A$39:$A$782,$A124,СВЦЭМ!$B$39:$B$782,S$119)+'СЕТ СН'!$I$12+СВЦЭМ!$D$10+'СЕТ СН'!$I$5-'СЕТ СН'!$I$20</f>
        <v>3986.8495481199998</v>
      </c>
      <c r="T124" s="36">
        <f>SUMIFS(СВЦЭМ!$C$39:$C$782,СВЦЭМ!$A$39:$A$782,$A124,СВЦЭМ!$B$39:$B$782,T$119)+'СЕТ СН'!$I$12+СВЦЭМ!$D$10+'СЕТ СН'!$I$5-'СЕТ СН'!$I$20</f>
        <v>3893.8616814100001</v>
      </c>
      <c r="U124" s="36">
        <f>SUMIFS(СВЦЭМ!$C$39:$C$782,СВЦЭМ!$A$39:$A$782,$A124,СВЦЭМ!$B$39:$B$782,U$119)+'СЕТ СН'!$I$12+СВЦЭМ!$D$10+'СЕТ СН'!$I$5-'СЕТ СН'!$I$20</f>
        <v>3873.2618522600001</v>
      </c>
      <c r="V124" s="36">
        <f>SUMIFS(СВЦЭМ!$C$39:$C$782,СВЦЭМ!$A$39:$A$782,$A124,СВЦЭМ!$B$39:$B$782,V$119)+'СЕТ СН'!$I$12+СВЦЭМ!$D$10+'СЕТ СН'!$I$5-'СЕТ СН'!$I$20</f>
        <v>3865.0487908200002</v>
      </c>
      <c r="W124" s="36">
        <f>SUMIFS(СВЦЭМ!$C$39:$C$782,СВЦЭМ!$A$39:$A$782,$A124,СВЦЭМ!$B$39:$B$782,W$119)+'СЕТ СН'!$I$12+СВЦЭМ!$D$10+'СЕТ СН'!$I$5-'СЕТ СН'!$I$20</f>
        <v>3853.9587934299998</v>
      </c>
      <c r="X124" s="36">
        <f>SUMIFS(СВЦЭМ!$C$39:$C$782,СВЦЭМ!$A$39:$A$782,$A124,СВЦЭМ!$B$39:$B$782,X$119)+'СЕТ СН'!$I$12+СВЦЭМ!$D$10+'СЕТ СН'!$I$5-'СЕТ СН'!$I$20</f>
        <v>3882.0137768100003</v>
      </c>
      <c r="Y124" s="36">
        <f>SUMIFS(СВЦЭМ!$C$39:$C$782,СВЦЭМ!$A$39:$A$782,$A124,СВЦЭМ!$B$39:$B$782,Y$119)+'СЕТ СН'!$I$12+СВЦЭМ!$D$10+'СЕТ СН'!$I$5-'СЕТ СН'!$I$20</f>
        <v>3915.9725955900003</v>
      </c>
    </row>
    <row r="125" spans="1:27" ht="15.75" x14ac:dyDescent="0.2">
      <c r="A125" s="35">
        <f t="shared" si="3"/>
        <v>44657</v>
      </c>
      <c r="B125" s="36">
        <f>SUMIFS(СВЦЭМ!$C$39:$C$782,СВЦЭМ!$A$39:$A$782,$A125,СВЦЭМ!$B$39:$B$782,B$119)+'СЕТ СН'!$I$12+СВЦЭМ!$D$10+'СЕТ СН'!$I$5-'СЕТ СН'!$I$20</f>
        <v>4257.7079498499997</v>
      </c>
      <c r="C125" s="36">
        <f>SUMIFS(СВЦЭМ!$C$39:$C$782,СВЦЭМ!$A$39:$A$782,$A125,СВЦЭМ!$B$39:$B$782,C$119)+'СЕТ СН'!$I$12+СВЦЭМ!$D$10+'СЕТ СН'!$I$5-'СЕТ СН'!$I$20</f>
        <v>4246.5185143300005</v>
      </c>
      <c r="D125" s="36">
        <f>SUMIFS(СВЦЭМ!$C$39:$C$782,СВЦЭМ!$A$39:$A$782,$A125,СВЦЭМ!$B$39:$B$782,D$119)+'СЕТ СН'!$I$12+СВЦЭМ!$D$10+'СЕТ СН'!$I$5-'СЕТ СН'!$I$20</f>
        <v>4253.3689556499994</v>
      </c>
      <c r="E125" s="36">
        <f>SUMIFS(СВЦЭМ!$C$39:$C$782,СВЦЭМ!$A$39:$A$782,$A125,СВЦЭМ!$B$39:$B$782,E$119)+'СЕТ СН'!$I$12+СВЦЭМ!$D$10+'СЕТ СН'!$I$5-'СЕТ СН'!$I$20</f>
        <v>4255.5056239400001</v>
      </c>
      <c r="F125" s="36">
        <f>SUMIFS(СВЦЭМ!$C$39:$C$782,СВЦЭМ!$A$39:$A$782,$A125,СВЦЭМ!$B$39:$B$782,F$119)+'СЕТ СН'!$I$12+СВЦЭМ!$D$10+'СЕТ СН'!$I$5-'СЕТ СН'!$I$20</f>
        <v>4241.2415172999999</v>
      </c>
      <c r="G125" s="36">
        <f>SUMIFS(СВЦЭМ!$C$39:$C$782,СВЦЭМ!$A$39:$A$782,$A125,СВЦЭМ!$B$39:$B$782,G$119)+'СЕТ СН'!$I$12+СВЦЭМ!$D$10+'СЕТ СН'!$I$5-'СЕТ СН'!$I$20</f>
        <v>4225.7686285</v>
      </c>
      <c r="H125" s="36">
        <f>SUMIFS(СВЦЭМ!$C$39:$C$782,СВЦЭМ!$A$39:$A$782,$A125,СВЦЭМ!$B$39:$B$782,H$119)+'СЕТ СН'!$I$12+СВЦЭМ!$D$10+'СЕТ СН'!$I$5-'СЕТ СН'!$I$20</f>
        <v>4162.1100735999999</v>
      </c>
      <c r="I125" s="36">
        <f>SUMIFS(СВЦЭМ!$C$39:$C$782,СВЦЭМ!$A$39:$A$782,$A125,СВЦЭМ!$B$39:$B$782,I$119)+'СЕТ СН'!$I$12+СВЦЭМ!$D$10+'СЕТ СН'!$I$5-'СЕТ СН'!$I$20</f>
        <v>4123.1740354200001</v>
      </c>
      <c r="J125" s="36">
        <f>SUMIFS(СВЦЭМ!$C$39:$C$782,СВЦЭМ!$A$39:$A$782,$A125,СВЦЭМ!$B$39:$B$782,J$119)+'СЕТ СН'!$I$12+СВЦЭМ!$D$10+'СЕТ СН'!$I$5-'СЕТ СН'!$I$20</f>
        <v>4151.9531855099995</v>
      </c>
      <c r="K125" s="36">
        <f>SUMIFS(СВЦЭМ!$C$39:$C$782,СВЦЭМ!$A$39:$A$782,$A125,СВЦЭМ!$B$39:$B$782,K$119)+'СЕТ СН'!$I$12+СВЦЭМ!$D$10+'СЕТ СН'!$I$5-'СЕТ СН'!$I$20</f>
        <v>4164.0709276500002</v>
      </c>
      <c r="L125" s="36">
        <f>SUMIFS(СВЦЭМ!$C$39:$C$782,СВЦЭМ!$A$39:$A$782,$A125,СВЦЭМ!$B$39:$B$782,L$119)+'СЕТ СН'!$I$12+СВЦЭМ!$D$10+'СЕТ СН'!$I$5-'СЕТ СН'!$I$20</f>
        <v>4191.2380926400001</v>
      </c>
      <c r="M125" s="36">
        <f>SUMIFS(СВЦЭМ!$C$39:$C$782,СВЦЭМ!$A$39:$A$782,$A125,СВЦЭМ!$B$39:$B$782,M$119)+'СЕТ СН'!$I$12+СВЦЭМ!$D$10+'СЕТ СН'!$I$5-'СЕТ СН'!$I$20</f>
        <v>4180.60173622</v>
      </c>
      <c r="N125" s="36">
        <f>SUMIFS(СВЦЭМ!$C$39:$C$782,СВЦЭМ!$A$39:$A$782,$A125,СВЦЭМ!$B$39:$B$782,N$119)+'СЕТ СН'!$I$12+СВЦЭМ!$D$10+'СЕТ СН'!$I$5-'СЕТ СН'!$I$20</f>
        <v>4155.9921917499996</v>
      </c>
      <c r="O125" s="36">
        <f>SUMIFS(СВЦЭМ!$C$39:$C$782,СВЦЭМ!$A$39:$A$782,$A125,СВЦЭМ!$B$39:$B$782,O$119)+'СЕТ СН'!$I$12+СВЦЭМ!$D$10+'СЕТ СН'!$I$5-'СЕТ СН'!$I$20</f>
        <v>4234.2109687900002</v>
      </c>
      <c r="P125" s="36">
        <f>SUMIFS(СВЦЭМ!$C$39:$C$782,СВЦЭМ!$A$39:$A$782,$A125,СВЦЭМ!$B$39:$B$782,P$119)+'СЕТ СН'!$I$12+СВЦЭМ!$D$10+'СЕТ СН'!$I$5-'СЕТ СН'!$I$20</f>
        <v>4236.3452460899998</v>
      </c>
      <c r="Q125" s="36">
        <f>SUMIFS(СВЦЭМ!$C$39:$C$782,СВЦЭМ!$A$39:$A$782,$A125,СВЦЭМ!$B$39:$B$782,Q$119)+'СЕТ СН'!$I$12+СВЦЭМ!$D$10+'СЕТ СН'!$I$5-'СЕТ СН'!$I$20</f>
        <v>4219.6921840799996</v>
      </c>
      <c r="R125" s="36">
        <f>SUMIFS(СВЦЭМ!$C$39:$C$782,СВЦЭМ!$A$39:$A$782,$A125,СВЦЭМ!$B$39:$B$782,R$119)+'СЕТ СН'!$I$12+СВЦЭМ!$D$10+'СЕТ СН'!$I$5-'СЕТ СН'!$I$20</f>
        <v>4185.4985787699998</v>
      </c>
      <c r="S125" s="36">
        <f>SUMIFS(СВЦЭМ!$C$39:$C$782,СВЦЭМ!$A$39:$A$782,$A125,СВЦЭМ!$B$39:$B$782,S$119)+'СЕТ СН'!$I$12+СВЦЭМ!$D$10+'СЕТ СН'!$I$5-'СЕТ СН'!$I$20</f>
        <v>4180.4477164800001</v>
      </c>
      <c r="T125" s="36">
        <f>SUMIFS(СВЦЭМ!$C$39:$C$782,СВЦЭМ!$A$39:$A$782,$A125,СВЦЭМ!$B$39:$B$782,T$119)+'СЕТ СН'!$I$12+СВЦЭМ!$D$10+'СЕТ СН'!$I$5-'СЕТ СН'!$I$20</f>
        <v>4214.1386048799995</v>
      </c>
      <c r="U125" s="36">
        <f>SUMIFS(СВЦЭМ!$C$39:$C$782,СВЦЭМ!$A$39:$A$782,$A125,СВЦЭМ!$B$39:$B$782,U$119)+'СЕТ СН'!$I$12+СВЦЭМ!$D$10+'СЕТ СН'!$I$5-'СЕТ СН'!$I$20</f>
        <v>4152.42908016</v>
      </c>
      <c r="V125" s="36">
        <f>SUMIFS(СВЦЭМ!$C$39:$C$782,СВЦЭМ!$A$39:$A$782,$A125,СВЦЭМ!$B$39:$B$782,V$119)+'СЕТ СН'!$I$12+СВЦЭМ!$D$10+'СЕТ СН'!$I$5-'СЕТ СН'!$I$20</f>
        <v>4118.7998179899996</v>
      </c>
      <c r="W125" s="36">
        <f>SUMIFS(СВЦЭМ!$C$39:$C$782,СВЦЭМ!$A$39:$A$782,$A125,СВЦЭМ!$B$39:$B$782,W$119)+'СЕТ СН'!$I$12+СВЦЭМ!$D$10+'СЕТ СН'!$I$5-'СЕТ СН'!$I$20</f>
        <v>4102.09392828</v>
      </c>
      <c r="X125" s="36">
        <f>SUMIFS(СВЦЭМ!$C$39:$C$782,СВЦЭМ!$A$39:$A$782,$A125,СВЦЭМ!$B$39:$B$782,X$119)+'СЕТ СН'!$I$12+СВЦЭМ!$D$10+'СЕТ СН'!$I$5-'СЕТ СН'!$I$20</f>
        <v>4137.5788828300001</v>
      </c>
      <c r="Y125" s="36">
        <f>SUMIFS(СВЦЭМ!$C$39:$C$782,СВЦЭМ!$A$39:$A$782,$A125,СВЦЭМ!$B$39:$B$782,Y$119)+'СЕТ СН'!$I$12+СВЦЭМ!$D$10+'СЕТ СН'!$I$5-'СЕТ СН'!$I$20</f>
        <v>4203.0213561199998</v>
      </c>
    </row>
    <row r="126" spans="1:27" ht="15.75" x14ac:dyDescent="0.2">
      <c r="A126" s="35">
        <f t="shared" si="3"/>
        <v>44658</v>
      </c>
      <c r="B126" s="36">
        <f>SUMIFS(СВЦЭМ!$C$39:$C$782,СВЦЭМ!$A$39:$A$782,$A126,СВЦЭМ!$B$39:$B$782,B$119)+'СЕТ СН'!$I$12+СВЦЭМ!$D$10+'СЕТ СН'!$I$5-'СЕТ СН'!$I$20</f>
        <v>4232.5016079799998</v>
      </c>
      <c r="C126" s="36">
        <f>SUMIFS(СВЦЭМ!$C$39:$C$782,СВЦЭМ!$A$39:$A$782,$A126,СВЦЭМ!$B$39:$B$782,C$119)+'СЕТ СН'!$I$12+СВЦЭМ!$D$10+'СЕТ СН'!$I$5-'СЕТ СН'!$I$20</f>
        <v>4231.1547344999999</v>
      </c>
      <c r="D126" s="36">
        <f>SUMIFS(СВЦЭМ!$C$39:$C$782,СВЦЭМ!$A$39:$A$782,$A126,СВЦЭМ!$B$39:$B$782,D$119)+'СЕТ СН'!$I$12+СВЦЭМ!$D$10+'СЕТ СН'!$I$5-'СЕТ СН'!$I$20</f>
        <v>4167.6782700100002</v>
      </c>
      <c r="E126" s="36">
        <f>SUMIFS(СВЦЭМ!$C$39:$C$782,СВЦЭМ!$A$39:$A$782,$A126,СВЦЭМ!$B$39:$B$782,E$119)+'СЕТ СН'!$I$12+СВЦЭМ!$D$10+'СЕТ СН'!$I$5-'СЕТ СН'!$I$20</f>
        <v>4131.3230519600002</v>
      </c>
      <c r="F126" s="36">
        <f>SUMIFS(СВЦЭМ!$C$39:$C$782,СВЦЭМ!$A$39:$A$782,$A126,СВЦЭМ!$B$39:$B$782,F$119)+'СЕТ СН'!$I$12+СВЦЭМ!$D$10+'СЕТ СН'!$I$5-'СЕТ СН'!$I$20</f>
        <v>4141.0328128399997</v>
      </c>
      <c r="G126" s="36">
        <f>SUMIFS(СВЦЭМ!$C$39:$C$782,СВЦЭМ!$A$39:$A$782,$A126,СВЦЭМ!$B$39:$B$782,G$119)+'СЕТ СН'!$I$12+СВЦЭМ!$D$10+'СЕТ СН'!$I$5-'СЕТ СН'!$I$20</f>
        <v>4155.0454633400004</v>
      </c>
      <c r="H126" s="36">
        <f>SUMIFS(СВЦЭМ!$C$39:$C$782,СВЦЭМ!$A$39:$A$782,$A126,СВЦЭМ!$B$39:$B$782,H$119)+'СЕТ СН'!$I$12+СВЦЭМ!$D$10+'СЕТ СН'!$I$5-'СЕТ СН'!$I$20</f>
        <v>4142.7192896699999</v>
      </c>
      <c r="I126" s="36">
        <f>SUMIFS(СВЦЭМ!$C$39:$C$782,СВЦЭМ!$A$39:$A$782,$A126,СВЦЭМ!$B$39:$B$782,I$119)+'СЕТ СН'!$I$12+СВЦЭМ!$D$10+'СЕТ СН'!$I$5-'СЕТ СН'!$I$20</f>
        <v>4128.0609209800004</v>
      </c>
      <c r="J126" s="36">
        <f>SUMIFS(СВЦЭМ!$C$39:$C$782,СВЦЭМ!$A$39:$A$782,$A126,СВЦЭМ!$B$39:$B$782,J$119)+'СЕТ СН'!$I$12+СВЦЭМ!$D$10+'СЕТ СН'!$I$5-'СЕТ СН'!$I$20</f>
        <v>4133.6314922000001</v>
      </c>
      <c r="K126" s="36">
        <f>SUMIFS(СВЦЭМ!$C$39:$C$782,СВЦЭМ!$A$39:$A$782,$A126,СВЦЭМ!$B$39:$B$782,K$119)+'СЕТ СН'!$I$12+СВЦЭМ!$D$10+'СЕТ СН'!$I$5-'СЕТ СН'!$I$20</f>
        <v>4143.57970449</v>
      </c>
      <c r="L126" s="36">
        <f>SUMIFS(СВЦЭМ!$C$39:$C$782,СВЦЭМ!$A$39:$A$782,$A126,СВЦЭМ!$B$39:$B$782,L$119)+'СЕТ СН'!$I$12+СВЦЭМ!$D$10+'СЕТ СН'!$I$5-'СЕТ СН'!$I$20</f>
        <v>4110.9829119899996</v>
      </c>
      <c r="M126" s="36">
        <f>SUMIFS(СВЦЭМ!$C$39:$C$782,СВЦЭМ!$A$39:$A$782,$A126,СВЦЭМ!$B$39:$B$782,M$119)+'СЕТ СН'!$I$12+СВЦЭМ!$D$10+'СЕТ СН'!$I$5-'СЕТ СН'!$I$20</f>
        <v>4128.0221559299998</v>
      </c>
      <c r="N126" s="36">
        <f>SUMIFS(СВЦЭМ!$C$39:$C$782,СВЦЭМ!$A$39:$A$782,$A126,СВЦЭМ!$B$39:$B$782,N$119)+'СЕТ СН'!$I$12+СВЦЭМ!$D$10+'СЕТ СН'!$I$5-'СЕТ СН'!$I$20</f>
        <v>4079.3916568599998</v>
      </c>
      <c r="O126" s="36">
        <f>SUMIFS(СВЦЭМ!$C$39:$C$782,СВЦЭМ!$A$39:$A$782,$A126,СВЦЭМ!$B$39:$B$782,O$119)+'СЕТ СН'!$I$12+СВЦЭМ!$D$10+'СЕТ СН'!$I$5-'СЕТ СН'!$I$20</f>
        <v>4052.24442636</v>
      </c>
      <c r="P126" s="36">
        <f>SUMIFS(СВЦЭМ!$C$39:$C$782,СВЦЭМ!$A$39:$A$782,$A126,СВЦЭМ!$B$39:$B$782,P$119)+'СЕТ СН'!$I$12+СВЦЭМ!$D$10+'СЕТ СН'!$I$5-'СЕТ СН'!$I$20</f>
        <v>4026.0278804600002</v>
      </c>
      <c r="Q126" s="36">
        <f>SUMIFS(СВЦЭМ!$C$39:$C$782,СВЦЭМ!$A$39:$A$782,$A126,СВЦЭМ!$B$39:$B$782,Q$119)+'СЕТ СН'!$I$12+СВЦЭМ!$D$10+'СЕТ СН'!$I$5-'СЕТ СН'!$I$20</f>
        <v>4036.8867555500001</v>
      </c>
      <c r="R126" s="36">
        <f>SUMIFS(СВЦЭМ!$C$39:$C$782,СВЦЭМ!$A$39:$A$782,$A126,СВЦЭМ!$B$39:$B$782,R$119)+'СЕТ СН'!$I$12+СВЦЭМ!$D$10+'СЕТ СН'!$I$5-'СЕТ СН'!$I$20</f>
        <v>4102.8483529799996</v>
      </c>
      <c r="S126" s="36">
        <f>SUMIFS(СВЦЭМ!$C$39:$C$782,СВЦЭМ!$A$39:$A$782,$A126,СВЦЭМ!$B$39:$B$782,S$119)+'СЕТ СН'!$I$12+СВЦЭМ!$D$10+'СЕТ СН'!$I$5-'СЕТ СН'!$I$20</f>
        <v>4096.5716884200001</v>
      </c>
      <c r="T126" s="36">
        <f>SUMIFS(СВЦЭМ!$C$39:$C$782,СВЦЭМ!$A$39:$A$782,$A126,СВЦЭМ!$B$39:$B$782,T$119)+'СЕТ СН'!$I$12+СВЦЭМ!$D$10+'СЕТ СН'!$I$5-'СЕТ СН'!$I$20</f>
        <v>4081.0349000899996</v>
      </c>
      <c r="U126" s="36">
        <f>SUMIFS(СВЦЭМ!$C$39:$C$782,СВЦЭМ!$A$39:$A$782,$A126,СВЦЭМ!$B$39:$B$782,U$119)+'СЕТ СН'!$I$12+СВЦЭМ!$D$10+'СЕТ СН'!$I$5-'СЕТ СН'!$I$20</f>
        <v>4079.1534645800002</v>
      </c>
      <c r="V126" s="36">
        <f>SUMIFS(СВЦЭМ!$C$39:$C$782,СВЦЭМ!$A$39:$A$782,$A126,СВЦЭМ!$B$39:$B$782,V$119)+'СЕТ СН'!$I$12+СВЦЭМ!$D$10+'СЕТ СН'!$I$5-'СЕТ СН'!$I$20</f>
        <v>4071.1217454799998</v>
      </c>
      <c r="W126" s="36">
        <f>SUMIFS(СВЦЭМ!$C$39:$C$782,СВЦЭМ!$A$39:$A$782,$A126,СВЦЭМ!$B$39:$B$782,W$119)+'СЕТ СН'!$I$12+СВЦЭМ!$D$10+'СЕТ СН'!$I$5-'СЕТ СН'!$I$20</f>
        <v>4061.5593415499998</v>
      </c>
      <c r="X126" s="36">
        <f>SUMIFS(СВЦЭМ!$C$39:$C$782,СВЦЭМ!$A$39:$A$782,$A126,СВЦЭМ!$B$39:$B$782,X$119)+'СЕТ СН'!$I$12+СВЦЭМ!$D$10+'СЕТ СН'!$I$5-'СЕТ СН'!$I$20</f>
        <v>4137.0939946999997</v>
      </c>
      <c r="Y126" s="36">
        <f>SUMIFS(СВЦЭМ!$C$39:$C$782,СВЦЭМ!$A$39:$A$782,$A126,СВЦЭМ!$B$39:$B$782,Y$119)+'СЕТ СН'!$I$12+СВЦЭМ!$D$10+'СЕТ СН'!$I$5-'СЕТ СН'!$I$20</f>
        <v>4169.2564677999999</v>
      </c>
    </row>
    <row r="127" spans="1:27" ht="15.75" x14ac:dyDescent="0.2">
      <c r="A127" s="35">
        <f t="shared" si="3"/>
        <v>44659</v>
      </c>
      <c r="B127" s="36">
        <f>SUMIFS(СВЦЭМ!$C$39:$C$782,СВЦЭМ!$A$39:$A$782,$A127,СВЦЭМ!$B$39:$B$782,B$119)+'СЕТ СН'!$I$12+СВЦЭМ!$D$10+'СЕТ СН'!$I$5-'СЕТ СН'!$I$20</f>
        <v>4055.9719642299997</v>
      </c>
      <c r="C127" s="36">
        <f>SUMIFS(СВЦЭМ!$C$39:$C$782,СВЦЭМ!$A$39:$A$782,$A127,СВЦЭМ!$B$39:$B$782,C$119)+'СЕТ СН'!$I$12+СВЦЭМ!$D$10+'СЕТ СН'!$I$5-'СЕТ СН'!$I$20</f>
        <v>4049.6725595600001</v>
      </c>
      <c r="D127" s="36">
        <f>SUMIFS(СВЦЭМ!$C$39:$C$782,СВЦЭМ!$A$39:$A$782,$A127,СВЦЭМ!$B$39:$B$782,D$119)+'СЕТ СН'!$I$12+СВЦЭМ!$D$10+'СЕТ СН'!$I$5-'СЕТ СН'!$I$20</f>
        <v>4070.8600907700002</v>
      </c>
      <c r="E127" s="36">
        <f>SUMIFS(СВЦЭМ!$C$39:$C$782,СВЦЭМ!$A$39:$A$782,$A127,СВЦЭМ!$B$39:$B$782,E$119)+'СЕТ СН'!$I$12+СВЦЭМ!$D$10+'СЕТ СН'!$I$5-'СЕТ СН'!$I$20</f>
        <v>4111.9570121799998</v>
      </c>
      <c r="F127" s="36">
        <f>SUMIFS(СВЦЭМ!$C$39:$C$782,СВЦЭМ!$A$39:$A$782,$A127,СВЦЭМ!$B$39:$B$782,F$119)+'СЕТ СН'!$I$12+СВЦЭМ!$D$10+'СЕТ СН'!$I$5-'СЕТ СН'!$I$20</f>
        <v>4109.4899801000001</v>
      </c>
      <c r="G127" s="36">
        <f>SUMIFS(СВЦЭМ!$C$39:$C$782,СВЦЭМ!$A$39:$A$782,$A127,СВЦЭМ!$B$39:$B$782,G$119)+'СЕТ СН'!$I$12+СВЦЭМ!$D$10+'СЕТ СН'!$I$5-'СЕТ СН'!$I$20</f>
        <v>4091.03278447</v>
      </c>
      <c r="H127" s="36">
        <f>SUMIFS(СВЦЭМ!$C$39:$C$782,СВЦЭМ!$A$39:$A$782,$A127,СВЦЭМ!$B$39:$B$782,H$119)+'СЕТ СН'!$I$12+СВЦЭМ!$D$10+'СЕТ СН'!$I$5-'СЕТ СН'!$I$20</f>
        <v>4033.9924374100001</v>
      </c>
      <c r="I127" s="36">
        <f>SUMIFS(СВЦЭМ!$C$39:$C$782,СВЦЭМ!$A$39:$A$782,$A127,СВЦЭМ!$B$39:$B$782,I$119)+'СЕТ СН'!$I$12+СВЦЭМ!$D$10+'СЕТ СН'!$I$5-'СЕТ СН'!$I$20</f>
        <v>4000.6459961700002</v>
      </c>
      <c r="J127" s="36">
        <f>SUMIFS(СВЦЭМ!$C$39:$C$782,СВЦЭМ!$A$39:$A$782,$A127,СВЦЭМ!$B$39:$B$782,J$119)+'СЕТ СН'!$I$12+СВЦЭМ!$D$10+'СЕТ СН'!$I$5-'СЕТ СН'!$I$20</f>
        <v>4008.0952631700002</v>
      </c>
      <c r="K127" s="36">
        <f>SUMIFS(СВЦЭМ!$C$39:$C$782,СВЦЭМ!$A$39:$A$782,$A127,СВЦЭМ!$B$39:$B$782,K$119)+'СЕТ СН'!$I$12+СВЦЭМ!$D$10+'СЕТ СН'!$I$5-'СЕТ СН'!$I$20</f>
        <v>4009.1447284599999</v>
      </c>
      <c r="L127" s="36">
        <f>SUMIFS(СВЦЭМ!$C$39:$C$782,СВЦЭМ!$A$39:$A$782,$A127,СВЦЭМ!$B$39:$B$782,L$119)+'СЕТ СН'!$I$12+СВЦЭМ!$D$10+'СЕТ СН'!$I$5-'СЕТ СН'!$I$20</f>
        <v>4011.5048137499998</v>
      </c>
      <c r="M127" s="36">
        <f>SUMIFS(СВЦЭМ!$C$39:$C$782,СВЦЭМ!$A$39:$A$782,$A127,СВЦЭМ!$B$39:$B$782,M$119)+'СЕТ СН'!$I$12+СВЦЭМ!$D$10+'СЕТ СН'!$I$5-'СЕТ СН'!$I$20</f>
        <v>4003.85053212</v>
      </c>
      <c r="N127" s="36">
        <f>SUMIFS(СВЦЭМ!$C$39:$C$782,СВЦЭМ!$A$39:$A$782,$A127,СВЦЭМ!$B$39:$B$782,N$119)+'СЕТ СН'!$I$12+СВЦЭМ!$D$10+'СЕТ СН'!$I$5-'СЕТ СН'!$I$20</f>
        <v>4002.66925201</v>
      </c>
      <c r="O127" s="36">
        <f>SUMIFS(СВЦЭМ!$C$39:$C$782,СВЦЭМ!$A$39:$A$782,$A127,СВЦЭМ!$B$39:$B$782,O$119)+'СЕТ СН'!$I$12+СВЦЭМ!$D$10+'СЕТ СН'!$I$5-'СЕТ СН'!$I$20</f>
        <v>4052.5147886899999</v>
      </c>
      <c r="P127" s="36">
        <f>SUMIFS(СВЦЭМ!$C$39:$C$782,СВЦЭМ!$A$39:$A$782,$A127,СВЦЭМ!$B$39:$B$782,P$119)+'СЕТ СН'!$I$12+СВЦЭМ!$D$10+'СЕТ СН'!$I$5-'СЕТ СН'!$I$20</f>
        <v>4080.5124680199997</v>
      </c>
      <c r="Q127" s="36">
        <f>SUMIFS(СВЦЭМ!$C$39:$C$782,СВЦЭМ!$A$39:$A$782,$A127,СВЦЭМ!$B$39:$B$782,Q$119)+'СЕТ СН'!$I$12+СВЦЭМ!$D$10+'СЕТ СН'!$I$5-'СЕТ СН'!$I$20</f>
        <v>4085.1708138200001</v>
      </c>
      <c r="R127" s="36">
        <f>SUMIFS(СВЦЭМ!$C$39:$C$782,СВЦЭМ!$A$39:$A$782,$A127,СВЦЭМ!$B$39:$B$782,R$119)+'СЕТ СН'!$I$12+СВЦЭМ!$D$10+'СЕТ СН'!$I$5-'СЕТ СН'!$I$20</f>
        <v>4079.67764678</v>
      </c>
      <c r="S127" s="36">
        <f>SUMIFS(СВЦЭМ!$C$39:$C$782,СВЦЭМ!$A$39:$A$782,$A127,СВЦЭМ!$B$39:$B$782,S$119)+'СЕТ СН'!$I$12+СВЦЭМ!$D$10+'СЕТ СН'!$I$5-'СЕТ СН'!$I$20</f>
        <v>4081.2115565200002</v>
      </c>
      <c r="T127" s="36">
        <f>SUMIFS(СВЦЭМ!$C$39:$C$782,СВЦЭМ!$A$39:$A$782,$A127,СВЦЭМ!$B$39:$B$782,T$119)+'СЕТ СН'!$I$12+СВЦЭМ!$D$10+'СЕТ СН'!$I$5-'СЕТ СН'!$I$20</f>
        <v>4054.2714680299996</v>
      </c>
      <c r="U127" s="36">
        <f>SUMIFS(СВЦЭМ!$C$39:$C$782,СВЦЭМ!$A$39:$A$782,$A127,СВЦЭМ!$B$39:$B$782,U$119)+'СЕТ СН'!$I$12+СВЦЭМ!$D$10+'СЕТ СН'!$I$5-'СЕТ СН'!$I$20</f>
        <v>4017.3748113900001</v>
      </c>
      <c r="V127" s="36">
        <f>SUMIFS(СВЦЭМ!$C$39:$C$782,СВЦЭМ!$A$39:$A$782,$A127,СВЦЭМ!$B$39:$B$782,V$119)+'СЕТ СН'!$I$12+СВЦЭМ!$D$10+'СЕТ СН'!$I$5-'СЕТ СН'!$I$20</f>
        <v>4026.2557345</v>
      </c>
      <c r="W127" s="36">
        <f>SUMIFS(СВЦЭМ!$C$39:$C$782,СВЦЭМ!$A$39:$A$782,$A127,СВЦЭМ!$B$39:$B$782,W$119)+'СЕТ СН'!$I$12+СВЦЭМ!$D$10+'СЕТ СН'!$I$5-'СЕТ СН'!$I$20</f>
        <v>4015.4141690699998</v>
      </c>
      <c r="X127" s="36">
        <f>SUMIFS(СВЦЭМ!$C$39:$C$782,СВЦЭМ!$A$39:$A$782,$A127,СВЦЭМ!$B$39:$B$782,X$119)+'СЕТ СН'!$I$12+СВЦЭМ!$D$10+'СЕТ СН'!$I$5-'СЕТ СН'!$I$20</f>
        <v>4048.0656101899999</v>
      </c>
      <c r="Y127" s="36">
        <f>SUMIFS(СВЦЭМ!$C$39:$C$782,СВЦЭМ!$A$39:$A$782,$A127,СВЦЭМ!$B$39:$B$782,Y$119)+'СЕТ СН'!$I$12+СВЦЭМ!$D$10+'СЕТ СН'!$I$5-'СЕТ СН'!$I$20</f>
        <v>4078.8030925799999</v>
      </c>
    </row>
    <row r="128" spans="1:27" ht="15.75" x14ac:dyDescent="0.2">
      <c r="A128" s="35">
        <f t="shared" si="3"/>
        <v>44660</v>
      </c>
      <c r="B128" s="36">
        <f>SUMIFS(СВЦЭМ!$C$39:$C$782,СВЦЭМ!$A$39:$A$782,$A128,СВЦЭМ!$B$39:$B$782,B$119)+'СЕТ СН'!$I$12+СВЦЭМ!$D$10+'СЕТ СН'!$I$5-'СЕТ СН'!$I$20</f>
        <v>4148.0807815799999</v>
      </c>
      <c r="C128" s="36">
        <f>SUMIFS(СВЦЭМ!$C$39:$C$782,СВЦЭМ!$A$39:$A$782,$A128,СВЦЭМ!$B$39:$B$782,C$119)+'СЕТ СН'!$I$12+СВЦЭМ!$D$10+'СЕТ СН'!$I$5-'СЕТ СН'!$I$20</f>
        <v>4125.1343974900001</v>
      </c>
      <c r="D128" s="36">
        <f>SUMIFS(СВЦЭМ!$C$39:$C$782,СВЦЭМ!$A$39:$A$782,$A128,СВЦЭМ!$B$39:$B$782,D$119)+'СЕТ СН'!$I$12+СВЦЭМ!$D$10+'СЕТ СН'!$I$5-'СЕТ СН'!$I$20</f>
        <v>4158.4650334099997</v>
      </c>
      <c r="E128" s="36">
        <f>SUMIFS(СВЦЭМ!$C$39:$C$782,СВЦЭМ!$A$39:$A$782,$A128,СВЦЭМ!$B$39:$B$782,E$119)+'СЕТ СН'!$I$12+СВЦЭМ!$D$10+'СЕТ СН'!$I$5-'СЕТ СН'!$I$20</f>
        <v>4187.8299416499995</v>
      </c>
      <c r="F128" s="36">
        <f>SUMIFS(СВЦЭМ!$C$39:$C$782,СВЦЭМ!$A$39:$A$782,$A128,СВЦЭМ!$B$39:$B$782,F$119)+'СЕТ СН'!$I$12+СВЦЭМ!$D$10+'СЕТ СН'!$I$5-'СЕТ СН'!$I$20</f>
        <v>4182.8720698400002</v>
      </c>
      <c r="G128" s="36">
        <f>SUMIFS(СВЦЭМ!$C$39:$C$782,СВЦЭМ!$A$39:$A$782,$A128,СВЦЭМ!$B$39:$B$782,G$119)+'СЕТ СН'!$I$12+СВЦЭМ!$D$10+'СЕТ СН'!$I$5-'СЕТ СН'!$I$20</f>
        <v>4183.4061308599994</v>
      </c>
      <c r="H128" s="36">
        <f>SUMIFS(СВЦЭМ!$C$39:$C$782,СВЦЭМ!$A$39:$A$782,$A128,СВЦЭМ!$B$39:$B$782,H$119)+'СЕТ СН'!$I$12+СВЦЭМ!$D$10+'СЕТ СН'!$I$5-'СЕТ СН'!$I$20</f>
        <v>4134.80968089</v>
      </c>
      <c r="I128" s="36">
        <f>SUMIFS(СВЦЭМ!$C$39:$C$782,СВЦЭМ!$A$39:$A$782,$A128,СВЦЭМ!$B$39:$B$782,I$119)+'СЕТ СН'!$I$12+СВЦЭМ!$D$10+'СЕТ СН'!$I$5-'СЕТ СН'!$I$20</f>
        <v>4047.2365895499997</v>
      </c>
      <c r="J128" s="36">
        <f>SUMIFS(СВЦЭМ!$C$39:$C$782,СВЦЭМ!$A$39:$A$782,$A128,СВЦЭМ!$B$39:$B$782,J$119)+'СЕТ СН'!$I$12+СВЦЭМ!$D$10+'СЕТ СН'!$I$5-'СЕТ СН'!$I$20</f>
        <v>4007.1946383499999</v>
      </c>
      <c r="K128" s="36">
        <f>SUMIFS(СВЦЭМ!$C$39:$C$782,СВЦЭМ!$A$39:$A$782,$A128,СВЦЭМ!$B$39:$B$782,K$119)+'СЕТ СН'!$I$12+СВЦЭМ!$D$10+'СЕТ СН'!$I$5-'СЕТ СН'!$I$20</f>
        <v>3991.0037456</v>
      </c>
      <c r="L128" s="36">
        <f>SUMIFS(СВЦЭМ!$C$39:$C$782,СВЦЭМ!$A$39:$A$782,$A128,СВЦЭМ!$B$39:$B$782,L$119)+'СЕТ СН'!$I$12+СВЦЭМ!$D$10+'СЕТ СН'!$I$5-'СЕТ СН'!$I$20</f>
        <v>3990.4440984799999</v>
      </c>
      <c r="M128" s="36">
        <f>SUMIFS(СВЦЭМ!$C$39:$C$782,СВЦЭМ!$A$39:$A$782,$A128,СВЦЭМ!$B$39:$B$782,M$119)+'СЕТ СН'!$I$12+СВЦЭМ!$D$10+'СЕТ СН'!$I$5-'СЕТ СН'!$I$20</f>
        <v>3996.1693694300002</v>
      </c>
      <c r="N128" s="36">
        <f>SUMIFS(СВЦЭМ!$C$39:$C$782,СВЦЭМ!$A$39:$A$782,$A128,СВЦЭМ!$B$39:$B$782,N$119)+'СЕТ СН'!$I$12+СВЦЭМ!$D$10+'СЕТ СН'!$I$5-'СЕТ СН'!$I$20</f>
        <v>4025.03720802</v>
      </c>
      <c r="O128" s="36">
        <f>SUMIFS(СВЦЭМ!$C$39:$C$782,СВЦЭМ!$A$39:$A$782,$A128,СВЦЭМ!$B$39:$B$782,O$119)+'СЕТ СН'!$I$12+СВЦЭМ!$D$10+'СЕТ СН'!$I$5-'СЕТ СН'!$I$20</f>
        <v>4085.6620503899999</v>
      </c>
      <c r="P128" s="36">
        <f>SUMIFS(СВЦЭМ!$C$39:$C$782,СВЦЭМ!$A$39:$A$782,$A128,СВЦЭМ!$B$39:$B$782,P$119)+'СЕТ СН'!$I$12+СВЦЭМ!$D$10+'СЕТ СН'!$I$5-'СЕТ СН'!$I$20</f>
        <v>4130.9059540099997</v>
      </c>
      <c r="Q128" s="36">
        <f>SUMIFS(СВЦЭМ!$C$39:$C$782,СВЦЭМ!$A$39:$A$782,$A128,СВЦЭМ!$B$39:$B$782,Q$119)+'СЕТ СН'!$I$12+СВЦЭМ!$D$10+'СЕТ СН'!$I$5-'СЕТ СН'!$I$20</f>
        <v>4110.18521547</v>
      </c>
      <c r="R128" s="36">
        <f>SUMIFS(СВЦЭМ!$C$39:$C$782,СВЦЭМ!$A$39:$A$782,$A128,СВЦЭМ!$B$39:$B$782,R$119)+'СЕТ СН'!$I$12+СВЦЭМ!$D$10+'СЕТ СН'!$I$5-'СЕТ СН'!$I$20</f>
        <v>4104.0157990400003</v>
      </c>
      <c r="S128" s="36">
        <f>SUMIFS(СВЦЭМ!$C$39:$C$782,СВЦЭМ!$A$39:$A$782,$A128,СВЦЭМ!$B$39:$B$782,S$119)+'СЕТ СН'!$I$12+СВЦЭМ!$D$10+'СЕТ СН'!$I$5-'СЕТ СН'!$I$20</f>
        <v>4084.1989515300002</v>
      </c>
      <c r="T128" s="36">
        <f>SUMIFS(СВЦЭМ!$C$39:$C$782,СВЦЭМ!$A$39:$A$782,$A128,СВЦЭМ!$B$39:$B$782,T$119)+'СЕТ СН'!$I$12+СВЦЭМ!$D$10+'СЕТ СН'!$I$5-'СЕТ СН'!$I$20</f>
        <v>4069.2354708499997</v>
      </c>
      <c r="U128" s="36">
        <f>SUMIFS(СВЦЭМ!$C$39:$C$782,СВЦЭМ!$A$39:$A$782,$A128,СВЦЭМ!$B$39:$B$782,U$119)+'СЕТ СН'!$I$12+СВЦЭМ!$D$10+'СЕТ СН'!$I$5-'СЕТ СН'!$I$20</f>
        <v>4042.6977038499999</v>
      </c>
      <c r="V128" s="36">
        <f>SUMIFS(СВЦЭМ!$C$39:$C$782,СВЦЭМ!$A$39:$A$782,$A128,СВЦЭМ!$B$39:$B$782,V$119)+'СЕТ СН'!$I$12+СВЦЭМ!$D$10+'СЕТ СН'!$I$5-'СЕТ СН'!$I$20</f>
        <v>4030.5982961600002</v>
      </c>
      <c r="W128" s="36">
        <f>SUMIFS(СВЦЭМ!$C$39:$C$782,СВЦЭМ!$A$39:$A$782,$A128,СВЦЭМ!$B$39:$B$782,W$119)+'СЕТ СН'!$I$12+СВЦЭМ!$D$10+'СЕТ СН'!$I$5-'СЕТ СН'!$I$20</f>
        <v>4044.7638120499996</v>
      </c>
      <c r="X128" s="36">
        <f>SUMIFS(СВЦЭМ!$C$39:$C$782,СВЦЭМ!$A$39:$A$782,$A128,СВЦЭМ!$B$39:$B$782,X$119)+'СЕТ СН'!$I$12+СВЦЭМ!$D$10+'СЕТ СН'!$I$5-'СЕТ СН'!$I$20</f>
        <v>4062.8265197199999</v>
      </c>
      <c r="Y128" s="36">
        <f>SUMIFS(СВЦЭМ!$C$39:$C$782,СВЦЭМ!$A$39:$A$782,$A128,СВЦЭМ!$B$39:$B$782,Y$119)+'СЕТ СН'!$I$12+СВЦЭМ!$D$10+'СЕТ СН'!$I$5-'СЕТ СН'!$I$20</f>
        <v>4111.3652662900004</v>
      </c>
    </row>
    <row r="129" spans="1:25" ht="15.75" x14ac:dyDescent="0.2">
      <c r="A129" s="35">
        <f t="shared" si="3"/>
        <v>44661</v>
      </c>
      <c r="B129" s="36">
        <f>SUMIFS(СВЦЭМ!$C$39:$C$782,СВЦЭМ!$A$39:$A$782,$A129,СВЦЭМ!$B$39:$B$782,B$119)+'СЕТ СН'!$I$12+СВЦЭМ!$D$10+'СЕТ СН'!$I$5-'СЕТ СН'!$I$20</f>
        <v>4138.7111009700002</v>
      </c>
      <c r="C129" s="36">
        <f>SUMIFS(СВЦЭМ!$C$39:$C$782,СВЦЭМ!$A$39:$A$782,$A129,СВЦЭМ!$B$39:$B$782,C$119)+'СЕТ СН'!$I$12+СВЦЭМ!$D$10+'СЕТ СН'!$I$5-'СЕТ СН'!$I$20</f>
        <v>4104.2343325800002</v>
      </c>
      <c r="D129" s="36">
        <f>SUMIFS(СВЦЭМ!$C$39:$C$782,СВЦЭМ!$A$39:$A$782,$A129,СВЦЭМ!$B$39:$B$782,D$119)+'СЕТ СН'!$I$12+СВЦЭМ!$D$10+'СЕТ СН'!$I$5-'СЕТ СН'!$I$20</f>
        <v>4126.5269324999999</v>
      </c>
      <c r="E129" s="36">
        <f>SUMIFS(СВЦЭМ!$C$39:$C$782,СВЦЭМ!$A$39:$A$782,$A129,СВЦЭМ!$B$39:$B$782,E$119)+'СЕТ СН'!$I$12+СВЦЭМ!$D$10+'СЕТ СН'!$I$5-'СЕТ СН'!$I$20</f>
        <v>4156.4056165800002</v>
      </c>
      <c r="F129" s="36">
        <f>SUMIFS(СВЦЭМ!$C$39:$C$782,СВЦЭМ!$A$39:$A$782,$A129,СВЦЭМ!$B$39:$B$782,F$119)+'СЕТ СН'!$I$12+СВЦЭМ!$D$10+'СЕТ СН'!$I$5-'СЕТ СН'!$I$20</f>
        <v>4171.4205644100002</v>
      </c>
      <c r="G129" s="36">
        <f>SUMIFS(СВЦЭМ!$C$39:$C$782,СВЦЭМ!$A$39:$A$782,$A129,СВЦЭМ!$B$39:$B$782,G$119)+'СЕТ СН'!$I$12+СВЦЭМ!$D$10+'СЕТ СН'!$I$5-'СЕТ СН'!$I$20</f>
        <v>4197.4342858700002</v>
      </c>
      <c r="H129" s="36">
        <f>SUMIFS(СВЦЭМ!$C$39:$C$782,СВЦЭМ!$A$39:$A$782,$A129,СВЦЭМ!$B$39:$B$782,H$119)+'СЕТ СН'!$I$12+СВЦЭМ!$D$10+'СЕТ СН'!$I$5-'СЕТ СН'!$I$20</f>
        <v>4184.3409974099995</v>
      </c>
      <c r="I129" s="36">
        <f>SUMIFS(СВЦЭМ!$C$39:$C$782,СВЦЭМ!$A$39:$A$782,$A129,СВЦЭМ!$B$39:$B$782,I$119)+'СЕТ СН'!$I$12+СВЦЭМ!$D$10+'СЕТ СН'!$I$5-'СЕТ СН'!$I$20</f>
        <v>4146.6813145400001</v>
      </c>
      <c r="J129" s="36">
        <f>SUMIFS(СВЦЭМ!$C$39:$C$782,СВЦЭМ!$A$39:$A$782,$A129,СВЦЭМ!$B$39:$B$782,J$119)+'СЕТ СН'!$I$12+СВЦЭМ!$D$10+'СЕТ СН'!$I$5-'СЕТ СН'!$I$20</f>
        <v>4109.6337630399994</v>
      </c>
      <c r="K129" s="36">
        <f>SUMIFS(СВЦЭМ!$C$39:$C$782,СВЦЭМ!$A$39:$A$782,$A129,СВЦЭМ!$B$39:$B$782,K$119)+'СЕТ СН'!$I$12+СВЦЭМ!$D$10+'СЕТ СН'!$I$5-'СЕТ СН'!$I$20</f>
        <v>4074.2319636000002</v>
      </c>
      <c r="L129" s="36">
        <f>SUMIFS(СВЦЭМ!$C$39:$C$782,СВЦЭМ!$A$39:$A$782,$A129,СВЦЭМ!$B$39:$B$782,L$119)+'СЕТ СН'!$I$12+СВЦЭМ!$D$10+'СЕТ СН'!$I$5-'СЕТ СН'!$I$20</f>
        <v>4077.7956133600001</v>
      </c>
      <c r="M129" s="36">
        <f>SUMIFS(СВЦЭМ!$C$39:$C$782,СВЦЭМ!$A$39:$A$782,$A129,СВЦЭМ!$B$39:$B$782,M$119)+'СЕТ СН'!$I$12+СВЦЭМ!$D$10+'СЕТ СН'!$I$5-'СЕТ СН'!$I$20</f>
        <v>4087.90575704</v>
      </c>
      <c r="N129" s="36">
        <f>SUMIFS(СВЦЭМ!$C$39:$C$782,СВЦЭМ!$A$39:$A$782,$A129,СВЦЭМ!$B$39:$B$782,N$119)+'СЕТ СН'!$I$12+СВЦЭМ!$D$10+'СЕТ СН'!$I$5-'СЕТ СН'!$I$20</f>
        <v>4107.2255321299999</v>
      </c>
      <c r="O129" s="36">
        <f>SUMIFS(СВЦЭМ!$C$39:$C$782,СВЦЭМ!$A$39:$A$782,$A129,СВЦЭМ!$B$39:$B$782,O$119)+'СЕТ СН'!$I$12+СВЦЭМ!$D$10+'СЕТ СН'!$I$5-'СЕТ СН'!$I$20</f>
        <v>4138.4624160900003</v>
      </c>
      <c r="P129" s="36">
        <f>SUMIFS(СВЦЭМ!$C$39:$C$782,СВЦЭМ!$A$39:$A$782,$A129,СВЦЭМ!$B$39:$B$782,P$119)+'СЕТ СН'!$I$12+СВЦЭМ!$D$10+'СЕТ СН'!$I$5-'СЕТ СН'!$I$20</f>
        <v>4156.5604897200001</v>
      </c>
      <c r="Q129" s="36">
        <f>SUMIFS(СВЦЭМ!$C$39:$C$782,СВЦЭМ!$A$39:$A$782,$A129,СВЦЭМ!$B$39:$B$782,Q$119)+'СЕТ СН'!$I$12+СВЦЭМ!$D$10+'СЕТ СН'!$I$5-'СЕТ СН'!$I$20</f>
        <v>4153.0090750999998</v>
      </c>
      <c r="R129" s="36">
        <f>SUMIFS(СВЦЭМ!$C$39:$C$782,СВЦЭМ!$A$39:$A$782,$A129,СВЦЭМ!$B$39:$B$782,R$119)+'СЕТ СН'!$I$12+СВЦЭМ!$D$10+'СЕТ СН'!$I$5-'СЕТ СН'!$I$20</f>
        <v>4139.3908829600005</v>
      </c>
      <c r="S129" s="36">
        <f>SUMIFS(СВЦЭМ!$C$39:$C$782,СВЦЭМ!$A$39:$A$782,$A129,СВЦЭМ!$B$39:$B$782,S$119)+'СЕТ СН'!$I$12+СВЦЭМ!$D$10+'СЕТ СН'!$I$5-'СЕТ СН'!$I$20</f>
        <v>4132.6061708899997</v>
      </c>
      <c r="T129" s="36">
        <f>SUMIFS(СВЦЭМ!$C$39:$C$782,СВЦЭМ!$A$39:$A$782,$A129,СВЦЭМ!$B$39:$B$782,T$119)+'СЕТ СН'!$I$12+СВЦЭМ!$D$10+'СЕТ СН'!$I$5-'СЕТ СН'!$I$20</f>
        <v>4096.5049292900003</v>
      </c>
      <c r="U129" s="36">
        <f>SUMIFS(СВЦЭМ!$C$39:$C$782,СВЦЭМ!$A$39:$A$782,$A129,СВЦЭМ!$B$39:$B$782,U$119)+'СЕТ СН'!$I$12+СВЦЭМ!$D$10+'СЕТ СН'!$I$5-'СЕТ СН'!$I$20</f>
        <v>4045.5605035099998</v>
      </c>
      <c r="V129" s="36">
        <f>SUMIFS(СВЦЭМ!$C$39:$C$782,СВЦЭМ!$A$39:$A$782,$A129,СВЦЭМ!$B$39:$B$782,V$119)+'СЕТ СН'!$I$12+СВЦЭМ!$D$10+'СЕТ СН'!$I$5-'СЕТ СН'!$I$20</f>
        <v>4035.1679245599998</v>
      </c>
      <c r="W129" s="36">
        <f>SUMIFS(СВЦЭМ!$C$39:$C$782,СВЦЭМ!$A$39:$A$782,$A129,СВЦЭМ!$B$39:$B$782,W$119)+'СЕТ СН'!$I$12+СВЦЭМ!$D$10+'СЕТ СН'!$I$5-'СЕТ СН'!$I$20</f>
        <v>4059.1519635099999</v>
      </c>
      <c r="X129" s="36">
        <f>SUMIFS(СВЦЭМ!$C$39:$C$782,СВЦЭМ!$A$39:$A$782,$A129,СВЦЭМ!$B$39:$B$782,X$119)+'СЕТ СН'!$I$12+СВЦЭМ!$D$10+'СЕТ СН'!$I$5-'СЕТ СН'!$I$20</f>
        <v>4102.8140492799994</v>
      </c>
      <c r="Y129" s="36">
        <f>SUMIFS(СВЦЭМ!$C$39:$C$782,СВЦЭМ!$A$39:$A$782,$A129,СВЦЭМ!$B$39:$B$782,Y$119)+'СЕТ СН'!$I$12+СВЦЭМ!$D$10+'СЕТ СН'!$I$5-'СЕТ СН'!$I$20</f>
        <v>4143.4018574800002</v>
      </c>
    </row>
    <row r="130" spans="1:25" ht="15.75" x14ac:dyDescent="0.2">
      <c r="A130" s="35">
        <f t="shared" si="3"/>
        <v>44662</v>
      </c>
      <c r="B130" s="36">
        <f>SUMIFS(СВЦЭМ!$C$39:$C$782,СВЦЭМ!$A$39:$A$782,$A130,СВЦЭМ!$B$39:$B$782,B$119)+'СЕТ СН'!$I$12+СВЦЭМ!$D$10+'СЕТ СН'!$I$5-'СЕТ СН'!$I$20</f>
        <v>4196.5056801700002</v>
      </c>
      <c r="C130" s="36">
        <f>SUMIFS(СВЦЭМ!$C$39:$C$782,СВЦЭМ!$A$39:$A$782,$A130,СВЦЭМ!$B$39:$B$782,C$119)+'СЕТ СН'!$I$12+СВЦЭМ!$D$10+'СЕТ СН'!$I$5-'СЕТ СН'!$I$20</f>
        <v>4209.5032712100001</v>
      </c>
      <c r="D130" s="36">
        <f>SUMIFS(СВЦЭМ!$C$39:$C$782,СВЦЭМ!$A$39:$A$782,$A130,СВЦЭМ!$B$39:$B$782,D$119)+'СЕТ СН'!$I$12+СВЦЭМ!$D$10+'СЕТ СН'!$I$5-'СЕТ СН'!$I$20</f>
        <v>4232.5048206199999</v>
      </c>
      <c r="E130" s="36">
        <f>SUMIFS(СВЦЭМ!$C$39:$C$782,СВЦЭМ!$A$39:$A$782,$A130,СВЦЭМ!$B$39:$B$782,E$119)+'СЕТ СН'!$I$12+СВЦЭМ!$D$10+'СЕТ СН'!$I$5-'СЕТ СН'!$I$20</f>
        <v>4271.6375650999998</v>
      </c>
      <c r="F130" s="36">
        <f>SUMIFS(СВЦЭМ!$C$39:$C$782,СВЦЭМ!$A$39:$A$782,$A130,СВЦЭМ!$B$39:$B$782,F$119)+'СЕТ СН'!$I$12+СВЦЭМ!$D$10+'СЕТ СН'!$I$5-'СЕТ СН'!$I$20</f>
        <v>4266.8143609700001</v>
      </c>
      <c r="G130" s="36">
        <f>SUMIFS(СВЦЭМ!$C$39:$C$782,СВЦЭМ!$A$39:$A$782,$A130,СВЦЭМ!$B$39:$B$782,G$119)+'СЕТ СН'!$I$12+СВЦЭМ!$D$10+'СЕТ СН'!$I$5-'СЕТ СН'!$I$20</f>
        <v>4242.25358753</v>
      </c>
      <c r="H130" s="36">
        <f>SUMIFS(СВЦЭМ!$C$39:$C$782,СВЦЭМ!$A$39:$A$782,$A130,СВЦЭМ!$B$39:$B$782,H$119)+'СЕТ СН'!$I$12+СВЦЭМ!$D$10+'СЕТ СН'!$I$5-'СЕТ СН'!$I$20</f>
        <v>4203.4434826099996</v>
      </c>
      <c r="I130" s="36">
        <f>SUMIFS(СВЦЭМ!$C$39:$C$782,СВЦЭМ!$A$39:$A$782,$A130,СВЦЭМ!$B$39:$B$782,I$119)+'СЕТ СН'!$I$12+СВЦЭМ!$D$10+'СЕТ СН'!$I$5-'СЕТ СН'!$I$20</f>
        <v>4173.7398343999994</v>
      </c>
      <c r="J130" s="36">
        <f>SUMIFS(СВЦЭМ!$C$39:$C$782,СВЦЭМ!$A$39:$A$782,$A130,СВЦЭМ!$B$39:$B$782,J$119)+'СЕТ СН'!$I$12+СВЦЭМ!$D$10+'СЕТ СН'!$I$5-'СЕТ СН'!$I$20</f>
        <v>4164.8911714300002</v>
      </c>
      <c r="K130" s="36">
        <f>SUMIFS(СВЦЭМ!$C$39:$C$782,СВЦЭМ!$A$39:$A$782,$A130,СВЦЭМ!$B$39:$B$782,K$119)+'СЕТ СН'!$I$12+СВЦЭМ!$D$10+'СЕТ СН'!$I$5-'СЕТ СН'!$I$20</f>
        <v>4157.5081664600002</v>
      </c>
      <c r="L130" s="36">
        <f>SUMIFS(СВЦЭМ!$C$39:$C$782,СВЦЭМ!$A$39:$A$782,$A130,СВЦЭМ!$B$39:$B$782,L$119)+'СЕТ СН'!$I$12+СВЦЭМ!$D$10+'СЕТ СН'!$I$5-'СЕТ СН'!$I$20</f>
        <v>4161.1396577899995</v>
      </c>
      <c r="M130" s="36">
        <f>SUMIFS(СВЦЭМ!$C$39:$C$782,СВЦЭМ!$A$39:$A$782,$A130,СВЦЭМ!$B$39:$B$782,M$119)+'СЕТ СН'!$I$12+СВЦЭМ!$D$10+'СЕТ СН'!$I$5-'СЕТ СН'!$I$20</f>
        <v>4158.69239767</v>
      </c>
      <c r="N130" s="36">
        <f>SUMIFS(СВЦЭМ!$C$39:$C$782,СВЦЭМ!$A$39:$A$782,$A130,СВЦЭМ!$B$39:$B$782,N$119)+'СЕТ СН'!$I$12+СВЦЭМ!$D$10+'СЕТ СН'!$I$5-'СЕТ СН'!$I$20</f>
        <v>4166.3283533899994</v>
      </c>
      <c r="O130" s="36">
        <f>SUMIFS(СВЦЭМ!$C$39:$C$782,СВЦЭМ!$A$39:$A$782,$A130,СВЦЭМ!$B$39:$B$782,O$119)+'СЕТ СН'!$I$12+СВЦЭМ!$D$10+'СЕТ СН'!$I$5-'СЕТ СН'!$I$20</f>
        <v>4188.5227129300001</v>
      </c>
      <c r="P130" s="36">
        <f>SUMIFS(СВЦЭМ!$C$39:$C$782,СВЦЭМ!$A$39:$A$782,$A130,СВЦЭМ!$B$39:$B$782,P$119)+'СЕТ СН'!$I$12+СВЦЭМ!$D$10+'СЕТ СН'!$I$5-'СЕТ СН'!$I$20</f>
        <v>4200.5332745100004</v>
      </c>
      <c r="Q130" s="36">
        <f>SUMIFS(СВЦЭМ!$C$39:$C$782,СВЦЭМ!$A$39:$A$782,$A130,СВЦЭМ!$B$39:$B$782,Q$119)+'СЕТ СН'!$I$12+СВЦЭМ!$D$10+'СЕТ СН'!$I$5-'СЕТ СН'!$I$20</f>
        <v>4177.29682503</v>
      </c>
      <c r="R130" s="36">
        <f>SUMIFS(СВЦЭМ!$C$39:$C$782,СВЦЭМ!$A$39:$A$782,$A130,СВЦЭМ!$B$39:$B$782,R$119)+'СЕТ СН'!$I$12+СВЦЭМ!$D$10+'СЕТ СН'!$I$5-'СЕТ СН'!$I$20</f>
        <v>4172.1614633700001</v>
      </c>
      <c r="S130" s="36">
        <f>SUMIFS(СВЦЭМ!$C$39:$C$782,СВЦЭМ!$A$39:$A$782,$A130,СВЦЭМ!$B$39:$B$782,S$119)+'СЕТ СН'!$I$12+СВЦЭМ!$D$10+'СЕТ СН'!$I$5-'СЕТ СН'!$I$20</f>
        <v>4166.4953761799998</v>
      </c>
      <c r="T130" s="36">
        <f>SUMIFS(СВЦЭМ!$C$39:$C$782,СВЦЭМ!$A$39:$A$782,$A130,СВЦЭМ!$B$39:$B$782,T$119)+'СЕТ СН'!$I$12+СВЦЭМ!$D$10+'СЕТ СН'!$I$5-'СЕТ СН'!$I$20</f>
        <v>4120.58276553</v>
      </c>
      <c r="U130" s="36">
        <f>SUMIFS(СВЦЭМ!$C$39:$C$782,СВЦЭМ!$A$39:$A$782,$A130,СВЦЭМ!$B$39:$B$782,U$119)+'СЕТ СН'!$I$12+СВЦЭМ!$D$10+'СЕТ СН'!$I$5-'СЕТ СН'!$I$20</f>
        <v>4088.7681015799999</v>
      </c>
      <c r="V130" s="36">
        <f>SUMIFS(СВЦЭМ!$C$39:$C$782,СВЦЭМ!$A$39:$A$782,$A130,СВЦЭМ!$B$39:$B$782,V$119)+'СЕТ СН'!$I$12+СВЦЭМ!$D$10+'СЕТ СН'!$I$5-'СЕТ СН'!$I$20</f>
        <v>4110.9211793599998</v>
      </c>
      <c r="W130" s="36">
        <f>SUMIFS(СВЦЭМ!$C$39:$C$782,СВЦЭМ!$A$39:$A$782,$A130,СВЦЭМ!$B$39:$B$782,W$119)+'СЕТ СН'!$I$12+СВЦЭМ!$D$10+'СЕТ СН'!$I$5-'СЕТ СН'!$I$20</f>
        <v>4130.6012998699998</v>
      </c>
      <c r="X130" s="36">
        <f>SUMIFS(СВЦЭМ!$C$39:$C$782,СВЦЭМ!$A$39:$A$782,$A130,СВЦЭМ!$B$39:$B$782,X$119)+'СЕТ СН'!$I$12+СВЦЭМ!$D$10+'СЕТ СН'!$I$5-'СЕТ СН'!$I$20</f>
        <v>4159.2774141700002</v>
      </c>
      <c r="Y130" s="36">
        <f>SUMIFS(СВЦЭМ!$C$39:$C$782,СВЦЭМ!$A$39:$A$782,$A130,СВЦЭМ!$B$39:$B$782,Y$119)+'СЕТ СН'!$I$12+СВЦЭМ!$D$10+'СЕТ СН'!$I$5-'СЕТ СН'!$I$20</f>
        <v>4161.3959420800002</v>
      </c>
    </row>
    <row r="131" spans="1:25" ht="15.75" x14ac:dyDescent="0.2">
      <c r="A131" s="35">
        <f t="shared" si="3"/>
        <v>44663</v>
      </c>
      <c r="B131" s="36">
        <f>SUMIFS(СВЦЭМ!$C$39:$C$782,СВЦЭМ!$A$39:$A$782,$A131,СВЦЭМ!$B$39:$B$782,B$119)+'СЕТ СН'!$I$12+СВЦЭМ!$D$10+'СЕТ СН'!$I$5-'СЕТ СН'!$I$20</f>
        <v>4279.2824678099996</v>
      </c>
      <c r="C131" s="36">
        <f>SUMIFS(СВЦЭМ!$C$39:$C$782,СВЦЭМ!$A$39:$A$782,$A131,СВЦЭМ!$B$39:$B$782,C$119)+'СЕТ СН'!$I$12+СВЦЭМ!$D$10+'СЕТ СН'!$I$5-'СЕТ СН'!$I$20</f>
        <v>4281.5819770999997</v>
      </c>
      <c r="D131" s="36">
        <f>SUMIFS(СВЦЭМ!$C$39:$C$782,СВЦЭМ!$A$39:$A$782,$A131,СВЦЭМ!$B$39:$B$782,D$119)+'СЕТ СН'!$I$12+СВЦЭМ!$D$10+'СЕТ СН'!$I$5-'СЕТ СН'!$I$20</f>
        <v>4296.2529829200002</v>
      </c>
      <c r="E131" s="36">
        <f>SUMIFS(СВЦЭМ!$C$39:$C$782,СВЦЭМ!$A$39:$A$782,$A131,СВЦЭМ!$B$39:$B$782,E$119)+'СЕТ СН'!$I$12+СВЦЭМ!$D$10+'СЕТ СН'!$I$5-'СЕТ СН'!$I$20</f>
        <v>4292.6856360399997</v>
      </c>
      <c r="F131" s="36">
        <f>SUMIFS(СВЦЭМ!$C$39:$C$782,СВЦЭМ!$A$39:$A$782,$A131,СВЦЭМ!$B$39:$B$782,F$119)+'СЕТ СН'!$I$12+СВЦЭМ!$D$10+'СЕТ СН'!$I$5-'СЕТ СН'!$I$20</f>
        <v>4311.7721957699996</v>
      </c>
      <c r="G131" s="36">
        <f>SUMIFS(СВЦЭМ!$C$39:$C$782,СВЦЭМ!$A$39:$A$782,$A131,СВЦЭМ!$B$39:$B$782,G$119)+'СЕТ СН'!$I$12+СВЦЭМ!$D$10+'СЕТ СН'!$I$5-'СЕТ СН'!$I$20</f>
        <v>4298.5266582900003</v>
      </c>
      <c r="H131" s="36">
        <f>SUMIFS(СВЦЭМ!$C$39:$C$782,СВЦЭМ!$A$39:$A$782,$A131,СВЦЭМ!$B$39:$B$782,H$119)+'СЕТ СН'!$I$12+СВЦЭМ!$D$10+'СЕТ СН'!$I$5-'СЕТ СН'!$I$20</f>
        <v>4225.5350613099999</v>
      </c>
      <c r="I131" s="36">
        <f>SUMIFS(СВЦЭМ!$C$39:$C$782,СВЦЭМ!$A$39:$A$782,$A131,СВЦЭМ!$B$39:$B$782,I$119)+'СЕТ СН'!$I$12+СВЦЭМ!$D$10+'СЕТ СН'!$I$5-'СЕТ СН'!$I$20</f>
        <v>4185.4722395299996</v>
      </c>
      <c r="J131" s="36">
        <f>SUMIFS(СВЦЭМ!$C$39:$C$782,СВЦЭМ!$A$39:$A$782,$A131,СВЦЭМ!$B$39:$B$782,J$119)+'СЕТ СН'!$I$12+СВЦЭМ!$D$10+'СЕТ СН'!$I$5-'СЕТ СН'!$I$20</f>
        <v>4130.1561254999997</v>
      </c>
      <c r="K131" s="36">
        <f>SUMIFS(СВЦЭМ!$C$39:$C$782,СВЦЭМ!$A$39:$A$782,$A131,СВЦЭМ!$B$39:$B$782,K$119)+'СЕТ СН'!$I$12+СВЦЭМ!$D$10+'СЕТ СН'!$I$5-'СЕТ СН'!$I$20</f>
        <v>4157.8620078599997</v>
      </c>
      <c r="L131" s="36">
        <f>SUMIFS(СВЦЭМ!$C$39:$C$782,СВЦЭМ!$A$39:$A$782,$A131,СВЦЭМ!$B$39:$B$782,L$119)+'СЕТ СН'!$I$12+СВЦЭМ!$D$10+'СЕТ СН'!$I$5-'СЕТ СН'!$I$20</f>
        <v>4140.9763603699994</v>
      </c>
      <c r="M131" s="36">
        <f>SUMIFS(СВЦЭМ!$C$39:$C$782,СВЦЭМ!$A$39:$A$782,$A131,СВЦЭМ!$B$39:$B$782,M$119)+'СЕТ СН'!$I$12+СВЦЭМ!$D$10+'СЕТ СН'!$I$5-'СЕТ СН'!$I$20</f>
        <v>4137.0780682599998</v>
      </c>
      <c r="N131" s="36">
        <f>SUMIFS(СВЦЭМ!$C$39:$C$782,СВЦЭМ!$A$39:$A$782,$A131,СВЦЭМ!$B$39:$B$782,N$119)+'СЕТ СН'!$I$12+СВЦЭМ!$D$10+'СЕТ СН'!$I$5-'СЕТ СН'!$I$20</f>
        <v>4162.1784672200001</v>
      </c>
      <c r="O131" s="36">
        <f>SUMIFS(СВЦЭМ!$C$39:$C$782,СВЦЭМ!$A$39:$A$782,$A131,СВЦЭМ!$B$39:$B$782,O$119)+'СЕТ СН'!$I$12+СВЦЭМ!$D$10+'СЕТ СН'!$I$5-'СЕТ СН'!$I$20</f>
        <v>4202.5891048599997</v>
      </c>
      <c r="P131" s="36">
        <f>SUMIFS(СВЦЭМ!$C$39:$C$782,СВЦЭМ!$A$39:$A$782,$A131,СВЦЭМ!$B$39:$B$782,P$119)+'СЕТ СН'!$I$12+СВЦЭМ!$D$10+'СЕТ СН'!$I$5-'СЕТ СН'!$I$20</f>
        <v>4220.5106951099997</v>
      </c>
      <c r="Q131" s="36">
        <f>SUMIFS(СВЦЭМ!$C$39:$C$782,СВЦЭМ!$A$39:$A$782,$A131,СВЦЭМ!$B$39:$B$782,Q$119)+'СЕТ СН'!$I$12+СВЦЭМ!$D$10+'СЕТ СН'!$I$5-'СЕТ СН'!$I$20</f>
        <v>4206.81130476</v>
      </c>
      <c r="R131" s="36">
        <f>SUMIFS(СВЦЭМ!$C$39:$C$782,СВЦЭМ!$A$39:$A$782,$A131,СВЦЭМ!$B$39:$B$782,R$119)+'СЕТ СН'!$I$12+СВЦЭМ!$D$10+'СЕТ СН'!$I$5-'СЕТ СН'!$I$20</f>
        <v>4199.78590265</v>
      </c>
      <c r="S131" s="36">
        <f>SUMIFS(СВЦЭМ!$C$39:$C$782,СВЦЭМ!$A$39:$A$782,$A131,СВЦЭМ!$B$39:$B$782,S$119)+'СЕТ СН'!$I$12+СВЦЭМ!$D$10+'СЕТ СН'!$I$5-'СЕТ СН'!$I$20</f>
        <v>4162.8300403599997</v>
      </c>
      <c r="T131" s="36">
        <f>SUMIFS(СВЦЭМ!$C$39:$C$782,СВЦЭМ!$A$39:$A$782,$A131,СВЦЭМ!$B$39:$B$782,T$119)+'СЕТ СН'!$I$12+СВЦЭМ!$D$10+'СЕТ СН'!$I$5-'СЕТ СН'!$I$20</f>
        <v>4128.2911935499997</v>
      </c>
      <c r="U131" s="36">
        <f>SUMIFS(СВЦЭМ!$C$39:$C$782,СВЦЭМ!$A$39:$A$782,$A131,СВЦЭМ!$B$39:$B$782,U$119)+'СЕТ СН'!$I$12+СВЦЭМ!$D$10+'СЕТ СН'!$I$5-'СЕТ СН'!$I$20</f>
        <v>4124.2012096500002</v>
      </c>
      <c r="V131" s="36">
        <f>SUMIFS(СВЦЭМ!$C$39:$C$782,СВЦЭМ!$A$39:$A$782,$A131,СВЦЭМ!$B$39:$B$782,V$119)+'СЕТ СН'!$I$12+СВЦЭМ!$D$10+'СЕТ СН'!$I$5-'СЕТ СН'!$I$20</f>
        <v>4135.7240307299999</v>
      </c>
      <c r="W131" s="36">
        <f>SUMIFS(СВЦЭМ!$C$39:$C$782,СВЦЭМ!$A$39:$A$782,$A131,СВЦЭМ!$B$39:$B$782,W$119)+'СЕТ СН'!$I$12+СВЦЭМ!$D$10+'СЕТ СН'!$I$5-'СЕТ СН'!$I$20</f>
        <v>4157.6592656499997</v>
      </c>
      <c r="X131" s="36">
        <f>SUMIFS(СВЦЭМ!$C$39:$C$782,СВЦЭМ!$A$39:$A$782,$A131,СВЦЭМ!$B$39:$B$782,X$119)+'СЕТ СН'!$I$12+СВЦЭМ!$D$10+'СЕТ СН'!$I$5-'СЕТ СН'!$I$20</f>
        <v>4193.3087428199997</v>
      </c>
      <c r="Y131" s="36">
        <f>SUMIFS(СВЦЭМ!$C$39:$C$782,СВЦЭМ!$A$39:$A$782,$A131,СВЦЭМ!$B$39:$B$782,Y$119)+'СЕТ СН'!$I$12+СВЦЭМ!$D$10+'СЕТ СН'!$I$5-'СЕТ СН'!$I$20</f>
        <v>4259.95463526</v>
      </c>
    </row>
    <row r="132" spans="1:25" ht="15.75" x14ac:dyDescent="0.2">
      <c r="A132" s="35">
        <f t="shared" si="3"/>
        <v>44664</v>
      </c>
      <c r="B132" s="36">
        <f>SUMIFS(СВЦЭМ!$C$39:$C$782,СВЦЭМ!$A$39:$A$782,$A132,СВЦЭМ!$B$39:$B$782,B$119)+'СЕТ СН'!$I$12+СВЦЭМ!$D$10+'СЕТ СН'!$I$5-'СЕТ СН'!$I$20</f>
        <v>4245.0730987200004</v>
      </c>
      <c r="C132" s="36">
        <f>SUMIFS(СВЦЭМ!$C$39:$C$782,СВЦЭМ!$A$39:$A$782,$A132,СВЦЭМ!$B$39:$B$782,C$119)+'СЕТ СН'!$I$12+СВЦЭМ!$D$10+'СЕТ СН'!$I$5-'СЕТ СН'!$I$20</f>
        <v>4238.4165509300001</v>
      </c>
      <c r="D132" s="36">
        <f>SUMIFS(СВЦЭМ!$C$39:$C$782,СВЦЭМ!$A$39:$A$782,$A132,СВЦЭМ!$B$39:$B$782,D$119)+'СЕТ СН'!$I$12+СВЦЭМ!$D$10+'СЕТ СН'!$I$5-'СЕТ СН'!$I$20</f>
        <v>4258.1573409000002</v>
      </c>
      <c r="E132" s="36">
        <f>SUMIFS(СВЦЭМ!$C$39:$C$782,СВЦЭМ!$A$39:$A$782,$A132,СВЦЭМ!$B$39:$B$782,E$119)+'СЕТ СН'!$I$12+СВЦЭМ!$D$10+'СЕТ СН'!$I$5-'СЕТ СН'!$I$20</f>
        <v>4293.1417244300001</v>
      </c>
      <c r="F132" s="36">
        <f>SUMIFS(СВЦЭМ!$C$39:$C$782,СВЦЭМ!$A$39:$A$782,$A132,СВЦЭМ!$B$39:$B$782,F$119)+'СЕТ СН'!$I$12+СВЦЭМ!$D$10+'СЕТ СН'!$I$5-'СЕТ СН'!$I$20</f>
        <v>4289.1044480399996</v>
      </c>
      <c r="G132" s="36">
        <f>SUMIFS(СВЦЭМ!$C$39:$C$782,СВЦЭМ!$A$39:$A$782,$A132,СВЦЭМ!$B$39:$B$782,G$119)+'СЕТ СН'!$I$12+СВЦЭМ!$D$10+'СЕТ СН'!$I$5-'СЕТ СН'!$I$20</f>
        <v>4300.9593312899997</v>
      </c>
      <c r="H132" s="36">
        <f>SUMIFS(СВЦЭМ!$C$39:$C$782,СВЦЭМ!$A$39:$A$782,$A132,СВЦЭМ!$B$39:$B$782,H$119)+'СЕТ СН'!$I$12+СВЦЭМ!$D$10+'СЕТ СН'!$I$5-'СЕТ СН'!$I$20</f>
        <v>4249.5969508199996</v>
      </c>
      <c r="I132" s="36">
        <f>SUMIFS(СВЦЭМ!$C$39:$C$782,СВЦЭМ!$A$39:$A$782,$A132,СВЦЭМ!$B$39:$B$782,I$119)+'СЕТ СН'!$I$12+СВЦЭМ!$D$10+'СЕТ СН'!$I$5-'СЕТ СН'!$I$20</f>
        <v>4227.8251681299998</v>
      </c>
      <c r="J132" s="36">
        <f>SUMIFS(СВЦЭМ!$C$39:$C$782,СВЦЭМ!$A$39:$A$782,$A132,СВЦЭМ!$B$39:$B$782,J$119)+'СЕТ СН'!$I$12+СВЦЭМ!$D$10+'СЕТ СН'!$I$5-'СЕТ СН'!$I$20</f>
        <v>4226.1134871800004</v>
      </c>
      <c r="K132" s="36">
        <f>SUMIFS(СВЦЭМ!$C$39:$C$782,СВЦЭМ!$A$39:$A$782,$A132,СВЦЭМ!$B$39:$B$782,K$119)+'СЕТ СН'!$I$12+СВЦЭМ!$D$10+'СЕТ СН'!$I$5-'СЕТ СН'!$I$20</f>
        <v>4202.7246491799997</v>
      </c>
      <c r="L132" s="36">
        <f>SUMIFS(СВЦЭМ!$C$39:$C$782,СВЦЭМ!$A$39:$A$782,$A132,СВЦЭМ!$B$39:$B$782,L$119)+'СЕТ СН'!$I$12+СВЦЭМ!$D$10+'СЕТ СН'!$I$5-'СЕТ СН'!$I$20</f>
        <v>4130.8350521800003</v>
      </c>
      <c r="M132" s="36">
        <f>SUMIFS(СВЦЭМ!$C$39:$C$782,СВЦЭМ!$A$39:$A$782,$A132,СВЦЭМ!$B$39:$B$782,M$119)+'СЕТ СН'!$I$12+СВЦЭМ!$D$10+'СЕТ СН'!$I$5-'СЕТ СН'!$I$20</f>
        <v>4134.60080285</v>
      </c>
      <c r="N132" s="36">
        <f>SUMIFS(СВЦЭМ!$C$39:$C$782,СВЦЭМ!$A$39:$A$782,$A132,СВЦЭМ!$B$39:$B$782,N$119)+'СЕТ СН'!$I$12+СВЦЭМ!$D$10+'СЕТ СН'!$I$5-'СЕТ СН'!$I$20</f>
        <v>4181.4441515300005</v>
      </c>
      <c r="O132" s="36">
        <f>SUMIFS(СВЦЭМ!$C$39:$C$782,СВЦЭМ!$A$39:$A$782,$A132,СВЦЭМ!$B$39:$B$782,O$119)+'СЕТ СН'!$I$12+СВЦЭМ!$D$10+'СЕТ СН'!$I$5-'СЕТ СН'!$I$20</f>
        <v>4224.3027438999998</v>
      </c>
      <c r="P132" s="36">
        <f>SUMIFS(СВЦЭМ!$C$39:$C$782,СВЦЭМ!$A$39:$A$782,$A132,СВЦЭМ!$B$39:$B$782,P$119)+'СЕТ СН'!$I$12+СВЦЭМ!$D$10+'СЕТ СН'!$I$5-'СЕТ СН'!$I$20</f>
        <v>4228.1328475800001</v>
      </c>
      <c r="Q132" s="36">
        <f>SUMIFS(СВЦЭМ!$C$39:$C$782,СВЦЭМ!$A$39:$A$782,$A132,СВЦЭМ!$B$39:$B$782,Q$119)+'СЕТ СН'!$I$12+СВЦЭМ!$D$10+'СЕТ СН'!$I$5-'СЕТ СН'!$I$20</f>
        <v>4228.9414079799999</v>
      </c>
      <c r="R132" s="36">
        <f>SUMIFS(СВЦЭМ!$C$39:$C$782,СВЦЭМ!$A$39:$A$782,$A132,СВЦЭМ!$B$39:$B$782,R$119)+'СЕТ СН'!$I$12+СВЦЭМ!$D$10+'СЕТ СН'!$I$5-'СЕТ СН'!$I$20</f>
        <v>4221.3176780599997</v>
      </c>
      <c r="S132" s="36">
        <f>SUMIFS(СВЦЭМ!$C$39:$C$782,СВЦЭМ!$A$39:$A$782,$A132,СВЦЭМ!$B$39:$B$782,S$119)+'СЕТ СН'!$I$12+СВЦЭМ!$D$10+'СЕТ СН'!$I$5-'СЕТ СН'!$I$20</f>
        <v>4231.7025351499997</v>
      </c>
      <c r="T132" s="36">
        <f>SUMIFS(СВЦЭМ!$C$39:$C$782,СВЦЭМ!$A$39:$A$782,$A132,СВЦЭМ!$B$39:$B$782,T$119)+'СЕТ СН'!$I$12+СВЦЭМ!$D$10+'СЕТ СН'!$I$5-'СЕТ СН'!$I$20</f>
        <v>4191.9562658699997</v>
      </c>
      <c r="U132" s="36">
        <f>SUMIFS(СВЦЭМ!$C$39:$C$782,СВЦЭМ!$A$39:$A$782,$A132,СВЦЭМ!$B$39:$B$782,U$119)+'СЕТ СН'!$I$12+СВЦЭМ!$D$10+'СЕТ СН'!$I$5-'СЕТ СН'!$I$20</f>
        <v>4122.0969779400002</v>
      </c>
      <c r="V132" s="36">
        <f>SUMIFS(СВЦЭМ!$C$39:$C$782,СВЦЭМ!$A$39:$A$782,$A132,СВЦЭМ!$B$39:$B$782,V$119)+'СЕТ СН'!$I$12+СВЦЭМ!$D$10+'СЕТ СН'!$I$5-'СЕТ СН'!$I$20</f>
        <v>4128.7463931100001</v>
      </c>
      <c r="W132" s="36">
        <f>SUMIFS(СВЦЭМ!$C$39:$C$782,СВЦЭМ!$A$39:$A$782,$A132,СВЦЭМ!$B$39:$B$782,W$119)+'СЕТ СН'!$I$12+СВЦЭМ!$D$10+'СЕТ СН'!$I$5-'СЕТ СН'!$I$20</f>
        <v>4154.2447651299999</v>
      </c>
      <c r="X132" s="36">
        <f>SUMIFS(СВЦЭМ!$C$39:$C$782,СВЦЭМ!$A$39:$A$782,$A132,СВЦЭМ!$B$39:$B$782,X$119)+'СЕТ СН'!$I$12+СВЦЭМ!$D$10+'СЕТ СН'!$I$5-'СЕТ СН'!$I$20</f>
        <v>4169.3235722600002</v>
      </c>
      <c r="Y132" s="36">
        <f>SUMIFS(СВЦЭМ!$C$39:$C$782,СВЦЭМ!$A$39:$A$782,$A132,СВЦЭМ!$B$39:$B$782,Y$119)+'СЕТ СН'!$I$12+СВЦЭМ!$D$10+'СЕТ СН'!$I$5-'СЕТ СН'!$I$20</f>
        <v>4246.7068833699996</v>
      </c>
    </row>
    <row r="133" spans="1:25" ht="15.75" x14ac:dyDescent="0.2">
      <c r="A133" s="35">
        <f t="shared" si="3"/>
        <v>44665</v>
      </c>
      <c r="B133" s="36">
        <f>SUMIFS(СВЦЭМ!$C$39:$C$782,СВЦЭМ!$A$39:$A$782,$A133,СВЦЭМ!$B$39:$B$782,B$119)+'СЕТ СН'!$I$12+СВЦЭМ!$D$10+'СЕТ СН'!$I$5-'СЕТ СН'!$I$20</f>
        <v>4278.74450652</v>
      </c>
      <c r="C133" s="36">
        <f>SUMIFS(СВЦЭМ!$C$39:$C$782,СВЦЭМ!$A$39:$A$782,$A133,СВЦЭМ!$B$39:$B$782,C$119)+'СЕТ СН'!$I$12+СВЦЭМ!$D$10+'СЕТ СН'!$I$5-'СЕТ СН'!$I$20</f>
        <v>4282.28472091</v>
      </c>
      <c r="D133" s="36">
        <f>SUMIFS(СВЦЭМ!$C$39:$C$782,СВЦЭМ!$A$39:$A$782,$A133,СВЦЭМ!$B$39:$B$782,D$119)+'СЕТ СН'!$I$12+СВЦЭМ!$D$10+'СЕТ СН'!$I$5-'СЕТ СН'!$I$20</f>
        <v>4298.6383891699998</v>
      </c>
      <c r="E133" s="36">
        <f>SUMIFS(СВЦЭМ!$C$39:$C$782,СВЦЭМ!$A$39:$A$782,$A133,СВЦЭМ!$B$39:$B$782,E$119)+'СЕТ СН'!$I$12+СВЦЭМ!$D$10+'СЕТ СН'!$I$5-'СЕТ СН'!$I$20</f>
        <v>4321.7746992600005</v>
      </c>
      <c r="F133" s="36">
        <f>SUMIFS(СВЦЭМ!$C$39:$C$782,СВЦЭМ!$A$39:$A$782,$A133,СВЦЭМ!$B$39:$B$782,F$119)+'СЕТ СН'!$I$12+СВЦЭМ!$D$10+'СЕТ СН'!$I$5-'СЕТ СН'!$I$20</f>
        <v>4310.4182672699999</v>
      </c>
      <c r="G133" s="36">
        <f>SUMIFS(СВЦЭМ!$C$39:$C$782,СВЦЭМ!$A$39:$A$782,$A133,СВЦЭМ!$B$39:$B$782,G$119)+'СЕТ СН'!$I$12+СВЦЭМ!$D$10+'СЕТ СН'!$I$5-'СЕТ СН'!$I$20</f>
        <v>4289.5366860399999</v>
      </c>
      <c r="H133" s="36">
        <f>SUMIFS(СВЦЭМ!$C$39:$C$782,СВЦЭМ!$A$39:$A$782,$A133,СВЦЭМ!$B$39:$B$782,H$119)+'СЕТ СН'!$I$12+СВЦЭМ!$D$10+'СЕТ СН'!$I$5-'СЕТ СН'!$I$20</f>
        <v>4236.2563637900003</v>
      </c>
      <c r="I133" s="36">
        <f>SUMIFS(СВЦЭМ!$C$39:$C$782,СВЦЭМ!$A$39:$A$782,$A133,СВЦЭМ!$B$39:$B$782,I$119)+'СЕТ СН'!$I$12+СВЦЭМ!$D$10+'СЕТ СН'!$I$5-'СЕТ СН'!$I$20</f>
        <v>4186.0012614099996</v>
      </c>
      <c r="J133" s="36">
        <f>SUMIFS(СВЦЭМ!$C$39:$C$782,СВЦЭМ!$A$39:$A$782,$A133,СВЦЭМ!$B$39:$B$782,J$119)+'СЕТ СН'!$I$12+СВЦЭМ!$D$10+'СЕТ СН'!$I$5-'СЕТ СН'!$I$20</f>
        <v>4157.1190034000001</v>
      </c>
      <c r="K133" s="36">
        <f>SUMIFS(СВЦЭМ!$C$39:$C$782,СВЦЭМ!$A$39:$A$782,$A133,СВЦЭМ!$B$39:$B$782,K$119)+'СЕТ СН'!$I$12+СВЦЭМ!$D$10+'СЕТ СН'!$I$5-'СЕТ СН'!$I$20</f>
        <v>4169.9634887399998</v>
      </c>
      <c r="L133" s="36">
        <f>SUMIFS(СВЦЭМ!$C$39:$C$782,СВЦЭМ!$A$39:$A$782,$A133,СВЦЭМ!$B$39:$B$782,L$119)+'СЕТ СН'!$I$12+СВЦЭМ!$D$10+'СЕТ СН'!$I$5-'СЕТ СН'!$I$20</f>
        <v>4189.4244617599998</v>
      </c>
      <c r="M133" s="36">
        <f>SUMIFS(СВЦЭМ!$C$39:$C$782,СВЦЭМ!$A$39:$A$782,$A133,СВЦЭМ!$B$39:$B$782,M$119)+'СЕТ СН'!$I$12+СВЦЭМ!$D$10+'СЕТ СН'!$I$5-'СЕТ СН'!$I$20</f>
        <v>4176.5634087799999</v>
      </c>
      <c r="N133" s="36">
        <f>SUMIFS(СВЦЭМ!$C$39:$C$782,СВЦЭМ!$A$39:$A$782,$A133,СВЦЭМ!$B$39:$B$782,N$119)+'СЕТ СН'!$I$12+СВЦЭМ!$D$10+'СЕТ СН'!$I$5-'СЕТ СН'!$I$20</f>
        <v>4186.7815278999997</v>
      </c>
      <c r="O133" s="36">
        <f>SUMIFS(СВЦЭМ!$C$39:$C$782,СВЦЭМ!$A$39:$A$782,$A133,СВЦЭМ!$B$39:$B$782,O$119)+'СЕТ СН'!$I$12+СВЦЭМ!$D$10+'СЕТ СН'!$I$5-'СЕТ СН'!$I$20</f>
        <v>4202.3904237899997</v>
      </c>
      <c r="P133" s="36">
        <f>SUMIFS(СВЦЭМ!$C$39:$C$782,СВЦЭМ!$A$39:$A$782,$A133,СВЦЭМ!$B$39:$B$782,P$119)+'СЕТ СН'!$I$12+СВЦЭМ!$D$10+'СЕТ СН'!$I$5-'СЕТ СН'!$I$20</f>
        <v>4216.0119236800001</v>
      </c>
      <c r="Q133" s="36">
        <f>SUMIFS(СВЦЭМ!$C$39:$C$782,СВЦЭМ!$A$39:$A$782,$A133,СВЦЭМ!$B$39:$B$782,Q$119)+'СЕТ СН'!$I$12+СВЦЭМ!$D$10+'СЕТ СН'!$I$5-'СЕТ СН'!$I$20</f>
        <v>4220.43202836</v>
      </c>
      <c r="R133" s="36">
        <f>SUMIFS(СВЦЭМ!$C$39:$C$782,СВЦЭМ!$A$39:$A$782,$A133,СВЦЭМ!$B$39:$B$782,R$119)+'СЕТ СН'!$I$12+СВЦЭМ!$D$10+'СЕТ СН'!$I$5-'СЕТ СН'!$I$20</f>
        <v>4214.8746670999999</v>
      </c>
      <c r="S133" s="36">
        <f>SUMIFS(СВЦЭМ!$C$39:$C$782,СВЦЭМ!$A$39:$A$782,$A133,СВЦЭМ!$B$39:$B$782,S$119)+'СЕТ СН'!$I$12+СВЦЭМ!$D$10+'СЕТ СН'!$I$5-'СЕТ СН'!$I$20</f>
        <v>4199.8680017099996</v>
      </c>
      <c r="T133" s="36">
        <f>SUMIFS(СВЦЭМ!$C$39:$C$782,СВЦЭМ!$A$39:$A$782,$A133,СВЦЭМ!$B$39:$B$782,T$119)+'СЕТ СН'!$I$12+СВЦЭМ!$D$10+'СЕТ СН'!$I$5-'СЕТ СН'!$I$20</f>
        <v>4179.8022428900003</v>
      </c>
      <c r="U133" s="36">
        <f>SUMIFS(СВЦЭМ!$C$39:$C$782,СВЦЭМ!$A$39:$A$782,$A133,СВЦЭМ!$B$39:$B$782,U$119)+'СЕТ СН'!$I$12+СВЦЭМ!$D$10+'СЕТ СН'!$I$5-'СЕТ СН'!$I$20</f>
        <v>4148.9945517199994</v>
      </c>
      <c r="V133" s="36">
        <f>SUMIFS(СВЦЭМ!$C$39:$C$782,СВЦЭМ!$A$39:$A$782,$A133,СВЦЭМ!$B$39:$B$782,V$119)+'СЕТ СН'!$I$12+СВЦЭМ!$D$10+'СЕТ СН'!$I$5-'СЕТ СН'!$I$20</f>
        <v>4131.6455982200005</v>
      </c>
      <c r="W133" s="36">
        <f>SUMIFS(СВЦЭМ!$C$39:$C$782,СВЦЭМ!$A$39:$A$782,$A133,СВЦЭМ!$B$39:$B$782,W$119)+'СЕТ СН'!$I$12+СВЦЭМ!$D$10+'СЕТ СН'!$I$5-'СЕТ СН'!$I$20</f>
        <v>4151.2304315399997</v>
      </c>
      <c r="X133" s="36">
        <f>SUMIFS(СВЦЭМ!$C$39:$C$782,СВЦЭМ!$A$39:$A$782,$A133,СВЦЭМ!$B$39:$B$782,X$119)+'СЕТ СН'!$I$12+СВЦЭМ!$D$10+'СЕТ СН'!$I$5-'СЕТ СН'!$I$20</f>
        <v>4144.6450905399997</v>
      </c>
      <c r="Y133" s="36">
        <f>SUMIFS(СВЦЭМ!$C$39:$C$782,СВЦЭМ!$A$39:$A$782,$A133,СВЦЭМ!$B$39:$B$782,Y$119)+'СЕТ СН'!$I$12+СВЦЭМ!$D$10+'СЕТ СН'!$I$5-'СЕТ СН'!$I$20</f>
        <v>4168.6266073200004</v>
      </c>
    </row>
    <row r="134" spans="1:25" ht="15.75" x14ac:dyDescent="0.2">
      <c r="A134" s="35">
        <f t="shared" si="3"/>
        <v>44666</v>
      </c>
      <c r="B134" s="36">
        <f>SUMIFS(СВЦЭМ!$C$39:$C$782,СВЦЭМ!$A$39:$A$782,$A134,СВЦЭМ!$B$39:$B$782,B$119)+'СЕТ СН'!$I$12+СВЦЭМ!$D$10+'СЕТ СН'!$I$5-'СЕТ СН'!$I$20</f>
        <v>4192.6656759300004</v>
      </c>
      <c r="C134" s="36">
        <f>SUMIFS(СВЦЭМ!$C$39:$C$782,СВЦЭМ!$A$39:$A$782,$A134,СВЦЭМ!$B$39:$B$782,C$119)+'СЕТ СН'!$I$12+СВЦЭМ!$D$10+'СЕТ СН'!$I$5-'СЕТ СН'!$I$20</f>
        <v>4173.5727001100004</v>
      </c>
      <c r="D134" s="36">
        <f>SUMIFS(СВЦЭМ!$C$39:$C$782,СВЦЭМ!$A$39:$A$782,$A134,СВЦЭМ!$B$39:$B$782,D$119)+'СЕТ СН'!$I$12+СВЦЭМ!$D$10+'СЕТ СН'!$I$5-'СЕТ СН'!$I$20</f>
        <v>4188.0909447100003</v>
      </c>
      <c r="E134" s="36">
        <f>SUMIFS(СВЦЭМ!$C$39:$C$782,СВЦЭМ!$A$39:$A$782,$A134,СВЦЭМ!$B$39:$B$782,E$119)+'СЕТ СН'!$I$12+СВЦЭМ!$D$10+'СЕТ СН'!$I$5-'СЕТ СН'!$I$20</f>
        <v>4211.5813080899998</v>
      </c>
      <c r="F134" s="36">
        <f>SUMIFS(СВЦЭМ!$C$39:$C$782,СВЦЭМ!$A$39:$A$782,$A134,СВЦЭМ!$B$39:$B$782,F$119)+'СЕТ СН'!$I$12+СВЦЭМ!$D$10+'СЕТ СН'!$I$5-'СЕТ СН'!$I$20</f>
        <v>4202.7963471900002</v>
      </c>
      <c r="G134" s="36">
        <f>SUMIFS(СВЦЭМ!$C$39:$C$782,СВЦЭМ!$A$39:$A$782,$A134,СВЦЭМ!$B$39:$B$782,G$119)+'СЕТ СН'!$I$12+СВЦЭМ!$D$10+'СЕТ СН'!$I$5-'СЕТ СН'!$I$20</f>
        <v>4197.9659357999999</v>
      </c>
      <c r="H134" s="36">
        <f>SUMIFS(СВЦЭМ!$C$39:$C$782,СВЦЭМ!$A$39:$A$782,$A134,СВЦЭМ!$B$39:$B$782,H$119)+'СЕТ СН'!$I$12+СВЦЭМ!$D$10+'СЕТ СН'!$I$5-'СЕТ СН'!$I$20</f>
        <v>4152.89936261</v>
      </c>
      <c r="I134" s="36">
        <f>SUMIFS(СВЦЭМ!$C$39:$C$782,СВЦЭМ!$A$39:$A$782,$A134,СВЦЭМ!$B$39:$B$782,I$119)+'СЕТ СН'!$I$12+СВЦЭМ!$D$10+'СЕТ СН'!$I$5-'СЕТ СН'!$I$20</f>
        <v>4149.48264905</v>
      </c>
      <c r="J134" s="36">
        <f>SUMIFS(СВЦЭМ!$C$39:$C$782,СВЦЭМ!$A$39:$A$782,$A134,СВЦЭМ!$B$39:$B$782,J$119)+'СЕТ СН'!$I$12+СВЦЭМ!$D$10+'СЕТ СН'!$I$5-'СЕТ СН'!$I$20</f>
        <v>4174.6953546699997</v>
      </c>
      <c r="K134" s="36">
        <f>SUMIFS(СВЦЭМ!$C$39:$C$782,СВЦЭМ!$A$39:$A$782,$A134,СВЦЭМ!$B$39:$B$782,K$119)+'СЕТ СН'!$I$12+СВЦЭМ!$D$10+'СЕТ СН'!$I$5-'СЕТ СН'!$I$20</f>
        <v>4179.71599298</v>
      </c>
      <c r="L134" s="36">
        <f>SUMIFS(СВЦЭМ!$C$39:$C$782,СВЦЭМ!$A$39:$A$782,$A134,СВЦЭМ!$B$39:$B$782,L$119)+'СЕТ СН'!$I$12+СВЦЭМ!$D$10+'СЕТ СН'!$I$5-'СЕТ СН'!$I$20</f>
        <v>4178.2722065999997</v>
      </c>
      <c r="M134" s="36">
        <f>SUMIFS(СВЦЭМ!$C$39:$C$782,СВЦЭМ!$A$39:$A$782,$A134,СВЦЭМ!$B$39:$B$782,M$119)+'СЕТ СН'!$I$12+СВЦЭМ!$D$10+'СЕТ СН'!$I$5-'СЕТ СН'!$I$20</f>
        <v>4184.3297537300004</v>
      </c>
      <c r="N134" s="36">
        <f>SUMIFS(СВЦЭМ!$C$39:$C$782,СВЦЭМ!$A$39:$A$782,$A134,СВЦЭМ!$B$39:$B$782,N$119)+'СЕТ СН'!$I$12+СВЦЭМ!$D$10+'СЕТ СН'!$I$5-'СЕТ СН'!$I$20</f>
        <v>4207.1096930900003</v>
      </c>
      <c r="O134" s="36">
        <f>SUMIFS(СВЦЭМ!$C$39:$C$782,СВЦЭМ!$A$39:$A$782,$A134,СВЦЭМ!$B$39:$B$782,O$119)+'СЕТ СН'!$I$12+СВЦЭМ!$D$10+'СЕТ СН'!$I$5-'СЕТ СН'!$I$20</f>
        <v>4228.0590820999996</v>
      </c>
      <c r="P134" s="36">
        <f>SUMIFS(СВЦЭМ!$C$39:$C$782,СВЦЭМ!$A$39:$A$782,$A134,СВЦЭМ!$B$39:$B$782,P$119)+'СЕТ СН'!$I$12+СВЦЭМ!$D$10+'СЕТ СН'!$I$5-'СЕТ СН'!$I$20</f>
        <v>4266.1071338900001</v>
      </c>
      <c r="Q134" s="36">
        <f>SUMIFS(СВЦЭМ!$C$39:$C$782,СВЦЭМ!$A$39:$A$782,$A134,СВЦЭМ!$B$39:$B$782,Q$119)+'СЕТ СН'!$I$12+СВЦЭМ!$D$10+'СЕТ СН'!$I$5-'СЕТ СН'!$I$20</f>
        <v>4274.0212946299998</v>
      </c>
      <c r="R134" s="36">
        <f>SUMIFS(СВЦЭМ!$C$39:$C$782,СВЦЭМ!$A$39:$A$782,$A134,СВЦЭМ!$B$39:$B$782,R$119)+'СЕТ СН'!$I$12+СВЦЭМ!$D$10+'СЕТ СН'!$I$5-'СЕТ СН'!$I$20</f>
        <v>4270.6139446500001</v>
      </c>
      <c r="S134" s="36">
        <f>SUMIFS(СВЦЭМ!$C$39:$C$782,СВЦЭМ!$A$39:$A$782,$A134,СВЦЭМ!$B$39:$B$782,S$119)+'СЕТ СН'!$I$12+СВЦЭМ!$D$10+'СЕТ СН'!$I$5-'СЕТ СН'!$I$20</f>
        <v>4231.0538393299994</v>
      </c>
      <c r="T134" s="36">
        <f>SUMIFS(СВЦЭМ!$C$39:$C$782,СВЦЭМ!$A$39:$A$782,$A134,СВЦЭМ!$B$39:$B$782,T$119)+'СЕТ СН'!$I$12+СВЦЭМ!$D$10+'СЕТ СН'!$I$5-'СЕТ СН'!$I$20</f>
        <v>4201.06873911</v>
      </c>
      <c r="U134" s="36">
        <f>SUMIFS(СВЦЭМ!$C$39:$C$782,СВЦЭМ!$A$39:$A$782,$A134,СВЦЭМ!$B$39:$B$782,U$119)+'СЕТ СН'!$I$12+СВЦЭМ!$D$10+'СЕТ СН'!$I$5-'СЕТ СН'!$I$20</f>
        <v>4137.5689707299998</v>
      </c>
      <c r="V134" s="36">
        <f>SUMIFS(СВЦЭМ!$C$39:$C$782,СВЦЭМ!$A$39:$A$782,$A134,СВЦЭМ!$B$39:$B$782,V$119)+'СЕТ СН'!$I$12+СВЦЭМ!$D$10+'СЕТ СН'!$I$5-'СЕТ СН'!$I$20</f>
        <v>4142.1237113500001</v>
      </c>
      <c r="W134" s="36">
        <f>SUMIFS(СВЦЭМ!$C$39:$C$782,СВЦЭМ!$A$39:$A$782,$A134,СВЦЭМ!$B$39:$B$782,W$119)+'СЕТ СН'!$I$12+СВЦЭМ!$D$10+'СЕТ СН'!$I$5-'СЕТ СН'!$I$20</f>
        <v>4174.3822054600005</v>
      </c>
      <c r="X134" s="36">
        <f>SUMIFS(СВЦЭМ!$C$39:$C$782,СВЦЭМ!$A$39:$A$782,$A134,СВЦЭМ!$B$39:$B$782,X$119)+'СЕТ СН'!$I$12+СВЦЭМ!$D$10+'СЕТ СН'!$I$5-'СЕТ СН'!$I$20</f>
        <v>4198.0188539000001</v>
      </c>
      <c r="Y134" s="36">
        <f>SUMIFS(СВЦЭМ!$C$39:$C$782,СВЦЭМ!$A$39:$A$782,$A134,СВЦЭМ!$B$39:$B$782,Y$119)+'СЕТ СН'!$I$12+СВЦЭМ!$D$10+'СЕТ СН'!$I$5-'СЕТ СН'!$I$20</f>
        <v>4240.55894205</v>
      </c>
    </row>
    <row r="135" spans="1:25" ht="15.75" x14ac:dyDescent="0.2">
      <c r="A135" s="35">
        <f t="shared" si="3"/>
        <v>44667</v>
      </c>
      <c r="B135" s="36">
        <f>SUMIFS(СВЦЭМ!$C$39:$C$782,СВЦЭМ!$A$39:$A$782,$A135,СВЦЭМ!$B$39:$B$782,B$119)+'СЕТ СН'!$I$12+СВЦЭМ!$D$10+'СЕТ СН'!$I$5-'СЕТ СН'!$I$20</f>
        <v>4217.1407752799996</v>
      </c>
      <c r="C135" s="36">
        <f>SUMIFS(СВЦЭМ!$C$39:$C$782,СВЦЭМ!$A$39:$A$782,$A135,СВЦЭМ!$B$39:$B$782,C$119)+'СЕТ СН'!$I$12+СВЦЭМ!$D$10+'СЕТ СН'!$I$5-'СЕТ СН'!$I$20</f>
        <v>4212.8551457699996</v>
      </c>
      <c r="D135" s="36">
        <f>SUMIFS(СВЦЭМ!$C$39:$C$782,СВЦЭМ!$A$39:$A$782,$A135,СВЦЭМ!$B$39:$B$782,D$119)+'СЕТ СН'!$I$12+СВЦЭМ!$D$10+'СЕТ СН'!$I$5-'СЕТ СН'!$I$20</f>
        <v>4244.7321152099994</v>
      </c>
      <c r="E135" s="36">
        <f>SUMIFS(СВЦЭМ!$C$39:$C$782,СВЦЭМ!$A$39:$A$782,$A135,СВЦЭМ!$B$39:$B$782,E$119)+'СЕТ СН'!$I$12+СВЦЭМ!$D$10+'СЕТ СН'!$I$5-'СЕТ СН'!$I$20</f>
        <v>4267.4098063599995</v>
      </c>
      <c r="F135" s="36">
        <f>SUMIFS(СВЦЭМ!$C$39:$C$782,СВЦЭМ!$A$39:$A$782,$A135,СВЦЭМ!$B$39:$B$782,F$119)+'СЕТ СН'!$I$12+СВЦЭМ!$D$10+'СЕТ СН'!$I$5-'СЕТ СН'!$I$20</f>
        <v>4278.8310669599996</v>
      </c>
      <c r="G135" s="36">
        <f>SUMIFS(СВЦЭМ!$C$39:$C$782,СВЦЭМ!$A$39:$A$782,$A135,СВЦЭМ!$B$39:$B$782,G$119)+'СЕТ СН'!$I$12+СВЦЭМ!$D$10+'СЕТ СН'!$I$5-'СЕТ СН'!$I$20</f>
        <v>4285.6651370600002</v>
      </c>
      <c r="H135" s="36">
        <f>SUMIFS(СВЦЭМ!$C$39:$C$782,СВЦЭМ!$A$39:$A$782,$A135,СВЦЭМ!$B$39:$B$782,H$119)+'СЕТ СН'!$I$12+СВЦЭМ!$D$10+'СЕТ СН'!$I$5-'СЕТ СН'!$I$20</f>
        <v>4266.84029044</v>
      </c>
      <c r="I135" s="36">
        <f>SUMIFS(СВЦЭМ!$C$39:$C$782,СВЦЭМ!$A$39:$A$782,$A135,СВЦЭМ!$B$39:$B$782,I$119)+'СЕТ СН'!$I$12+СВЦЭМ!$D$10+'СЕТ СН'!$I$5-'СЕТ СН'!$I$20</f>
        <v>4253.1988977999999</v>
      </c>
      <c r="J135" s="36">
        <f>SUMIFS(СВЦЭМ!$C$39:$C$782,СВЦЭМ!$A$39:$A$782,$A135,СВЦЭМ!$B$39:$B$782,J$119)+'СЕТ СН'!$I$12+СВЦЭМ!$D$10+'СЕТ СН'!$I$5-'СЕТ СН'!$I$20</f>
        <v>4193.5837587799997</v>
      </c>
      <c r="K135" s="36">
        <f>SUMIFS(СВЦЭМ!$C$39:$C$782,СВЦЭМ!$A$39:$A$782,$A135,СВЦЭМ!$B$39:$B$782,K$119)+'СЕТ СН'!$I$12+СВЦЭМ!$D$10+'СЕТ СН'!$I$5-'СЕТ СН'!$I$20</f>
        <v>4164.0218949600003</v>
      </c>
      <c r="L135" s="36">
        <f>SUMIFS(СВЦЭМ!$C$39:$C$782,СВЦЭМ!$A$39:$A$782,$A135,СВЦЭМ!$B$39:$B$782,L$119)+'СЕТ СН'!$I$12+СВЦЭМ!$D$10+'СЕТ СН'!$I$5-'СЕТ СН'!$I$20</f>
        <v>4123.4445133600002</v>
      </c>
      <c r="M135" s="36">
        <f>SUMIFS(СВЦЭМ!$C$39:$C$782,СВЦЭМ!$A$39:$A$782,$A135,СВЦЭМ!$B$39:$B$782,M$119)+'СЕТ СН'!$I$12+СВЦЭМ!$D$10+'СЕТ СН'!$I$5-'СЕТ СН'!$I$20</f>
        <v>4112.1853829900001</v>
      </c>
      <c r="N135" s="36">
        <f>SUMIFS(СВЦЭМ!$C$39:$C$782,СВЦЭМ!$A$39:$A$782,$A135,СВЦЭМ!$B$39:$B$782,N$119)+'СЕТ СН'!$I$12+СВЦЭМ!$D$10+'СЕТ СН'!$I$5-'СЕТ СН'!$I$20</f>
        <v>4159.7980728299999</v>
      </c>
      <c r="O135" s="36">
        <f>SUMIFS(СВЦЭМ!$C$39:$C$782,СВЦЭМ!$A$39:$A$782,$A135,СВЦЭМ!$B$39:$B$782,O$119)+'СЕТ СН'!$I$12+СВЦЭМ!$D$10+'СЕТ СН'!$I$5-'СЕТ СН'!$I$20</f>
        <v>4170.1361791700001</v>
      </c>
      <c r="P135" s="36">
        <f>SUMIFS(СВЦЭМ!$C$39:$C$782,СВЦЭМ!$A$39:$A$782,$A135,СВЦЭМ!$B$39:$B$782,P$119)+'СЕТ СН'!$I$12+СВЦЭМ!$D$10+'СЕТ СН'!$I$5-'СЕТ СН'!$I$20</f>
        <v>4184.4590797500005</v>
      </c>
      <c r="Q135" s="36">
        <f>SUMIFS(СВЦЭМ!$C$39:$C$782,СВЦЭМ!$A$39:$A$782,$A135,СВЦЭМ!$B$39:$B$782,Q$119)+'СЕТ СН'!$I$12+СВЦЭМ!$D$10+'СЕТ СН'!$I$5-'СЕТ СН'!$I$20</f>
        <v>4200.38691165</v>
      </c>
      <c r="R135" s="36">
        <f>SUMIFS(СВЦЭМ!$C$39:$C$782,СВЦЭМ!$A$39:$A$782,$A135,СВЦЭМ!$B$39:$B$782,R$119)+'СЕТ СН'!$I$12+СВЦЭМ!$D$10+'СЕТ СН'!$I$5-'СЕТ СН'!$I$20</f>
        <v>4217.6999011400003</v>
      </c>
      <c r="S135" s="36">
        <f>SUMIFS(СВЦЭМ!$C$39:$C$782,СВЦЭМ!$A$39:$A$782,$A135,СВЦЭМ!$B$39:$B$782,S$119)+'СЕТ СН'!$I$12+СВЦЭМ!$D$10+'СЕТ СН'!$I$5-'СЕТ СН'!$I$20</f>
        <v>4200.1129510700002</v>
      </c>
      <c r="T135" s="36">
        <f>SUMIFS(СВЦЭМ!$C$39:$C$782,СВЦЭМ!$A$39:$A$782,$A135,СВЦЭМ!$B$39:$B$782,T$119)+'СЕТ СН'!$I$12+СВЦЭМ!$D$10+'СЕТ СН'!$I$5-'СЕТ СН'!$I$20</f>
        <v>4174.5610107399998</v>
      </c>
      <c r="U135" s="36">
        <f>SUMIFS(СВЦЭМ!$C$39:$C$782,СВЦЭМ!$A$39:$A$782,$A135,СВЦЭМ!$B$39:$B$782,U$119)+'СЕТ СН'!$I$12+СВЦЭМ!$D$10+'СЕТ СН'!$I$5-'СЕТ СН'!$I$20</f>
        <v>4158.6016319700002</v>
      </c>
      <c r="V135" s="36">
        <f>SUMIFS(СВЦЭМ!$C$39:$C$782,СВЦЭМ!$A$39:$A$782,$A135,СВЦЭМ!$B$39:$B$782,V$119)+'СЕТ СН'!$I$12+СВЦЭМ!$D$10+'СЕТ СН'!$I$5-'СЕТ СН'!$I$20</f>
        <v>4119.5731803500003</v>
      </c>
      <c r="W135" s="36">
        <f>SUMIFS(СВЦЭМ!$C$39:$C$782,СВЦЭМ!$A$39:$A$782,$A135,СВЦЭМ!$B$39:$B$782,W$119)+'СЕТ СН'!$I$12+СВЦЭМ!$D$10+'СЕТ СН'!$I$5-'СЕТ СН'!$I$20</f>
        <v>4116.7037634999997</v>
      </c>
      <c r="X135" s="36">
        <f>SUMIFS(СВЦЭМ!$C$39:$C$782,СВЦЭМ!$A$39:$A$782,$A135,СВЦЭМ!$B$39:$B$782,X$119)+'СЕТ СН'!$I$12+СВЦЭМ!$D$10+'СЕТ СН'!$I$5-'СЕТ СН'!$I$20</f>
        <v>4165.7654460699996</v>
      </c>
      <c r="Y135" s="36">
        <f>SUMIFS(СВЦЭМ!$C$39:$C$782,СВЦЭМ!$A$39:$A$782,$A135,СВЦЭМ!$B$39:$B$782,Y$119)+'СЕТ СН'!$I$12+СВЦЭМ!$D$10+'СЕТ СН'!$I$5-'СЕТ СН'!$I$20</f>
        <v>4164.2769967200002</v>
      </c>
    </row>
    <row r="136" spans="1:25" ht="15.75" x14ac:dyDescent="0.2">
      <c r="A136" s="35">
        <f t="shared" si="3"/>
        <v>44668</v>
      </c>
      <c r="B136" s="36">
        <f>SUMIFS(СВЦЭМ!$C$39:$C$782,СВЦЭМ!$A$39:$A$782,$A136,СВЦЭМ!$B$39:$B$782,B$119)+'СЕТ СН'!$I$12+СВЦЭМ!$D$10+'СЕТ СН'!$I$5-'СЕТ СН'!$I$20</f>
        <v>4294.2216502000001</v>
      </c>
      <c r="C136" s="36">
        <f>SUMIFS(СВЦЭМ!$C$39:$C$782,СВЦЭМ!$A$39:$A$782,$A136,СВЦЭМ!$B$39:$B$782,C$119)+'СЕТ СН'!$I$12+СВЦЭМ!$D$10+'СЕТ СН'!$I$5-'СЕТ СН'!$I$20</f>
        <v>4307.1246627099999</v>
      </c>
      <c r="D136" s="36">
        <f>SUMIFS(СВЦЭМ!$C$39:$C$782,СВЦЭМ!$A$39:$A$782,$A136,СВЦЭМ!$B$39:$B$782,D$119)+'СЕТ СН'!$I$12+СВЦЭМ!$D$10+'СЕТ СН'!$I$5-'СЕТ СН'!$I$20</f>
        <v>4324.6863063000001</v>
      </c>
      <c r="E136" s="36">
        <f>SUMIFS(СВЦЭМ!$C$39:$C$782,СВЦЭМ!$A$39:$A$782,$A136,СВЦЭМ!$B$39:$B$782,E$119)+'СЕТ СН'!$I$12+СВЦЭМ!$D$10+'СЕТ СН'!$I$5-'СЕТ СН'!$I$20</f>
        <v>4401.7938961500004</v>
      </c>
      <c r="F136" s="36">
        <f>SUMIFS(СВЦЭМ!$C$39:$C$782,СВЦЭМ!$A$39:$A$782,$A136,СВЦЭМ!$B$39:$B$782,F$119)+'СЕТ СН'!$I$12+СВЦЭМ!$D$10+'СЕТ СН'!$I$5-'СЕТ СН'!$I$20</f>
        <v>4402.9648505799996</v>
      </c>
      <c r="G136" s="36">
        <f>SUMIFS(СВЦЭМ!$C$39:$C$782,СВЦЭМ!$A$39:$A$782,$A136,СВЦЭМ!$B$39:$B$782,G$119)+'СЕТ СН'!$I$12+СВЦЭМ!$D$10+'СЕТ СН'!$I$5-'СЕТ СН'!$I$20</f>
        <v>4395.4661922300002</v>
      </c>
      <c r="H136" s="36">
        <f>SUMIFS(СВЦЭМ!$C$39:$C$782,СВЦЭМ!$A$39:$A$782,$A136,СВЦЭМ!$B$39:$B$782,H$119)+'СЕТ СН'!$I$12+СВЦЭМ!$D$10+'СЕТ СН'!$I$5-'СЕТ СН'!$I$20</f>
        <v>4346.5111401599997</v>
      </c>
      <c r="I136" s="36">
        <f>SUMIFS(СВЦЭМ!$C$39:$C$782,СВЦЭМ!$A$39:$A$782,$A136,СВЦЭМ!$B$39:$B$782,I$119)+'СЕТ СН'!$I$12+СВЦЭМ!$D$10+'СЕТ СН'!$I$5-'СЕТ СН'!$I$20</f>
        <v>4303.9868307300003</v>
      </c>
      <c r="J136" s="36">
        <f>SUMIFS(СВЦЭМ!$C$39:$C$782,СВЦЭМ!$A$39:$A$782,$A136,СВЦЭМ!$B$39:$B$782,J$119)+'СЕТ СН'!$I$12+СВЦЭМ!$D$10+'СЕТ СН'!$I$5-'СЕТ СН'!$I$20</f>
        <v>4239.9490987899999</v>
      </c>
      <c r="K136" s="36">
        <f>SUMIFS(СВЦЭМ!$C$39:$C$782,СВЦЭМ!$A$39:$A$782,$A136,СВЦЭМ!$B$39:$B$782,K$119)+'СЕТ СН'!$I$12+СВЦЭМ!$D$10+'СЕТ СН'!$I$5-'СЕТ СН'!$I$20</f>
        <v>4222.4757991200004</v>
      </c>
      <c r="L136" s="36">
        <f>SUMIFS(СВЦЭМ!$C$39:$C$782,СВЦЭМ!$A$39:$A$782,$A136,СВЦЭМ!$B$39:$B$782,L$119)+'СЕТ СН'!$I$12+СВЦЭМ!$D$10+'СЕТ СН'!$I$5-'СЕТ СН'!$I$20</f>
        <v>4206.0863144100003</v>
      </c>
      <c r="M136" s="36">
        <f>SUMIFS(СВЦЭМ!$C$39:$C$782,СВЦЭМ!$A$39:$A$782,$A136,СВЦЭМ!$B$39:$B$782,M$119)+'СЕТ СН'!$I$12+СВЦЭМ!$D$10+'СЕТ СН'!$I$5-'СЕТ СН'!$I$20</f>
        <v>4220.26789482</v>
      </c>
      <c r="N136" s="36">
        <f>SUMIFS(СВЦЭМ!$C$39:$C$782,СВЦЭМ!$A$39:$A$782,$A136,СВЦЭМ!$B$39:$B$782,N$119)+'СЕТ СН'!$I$12+СВЦЭМ!$D$10+'СЕТ СН'!$I$5-'СЕТ СН'!$I$20</f>
        <v>4245.0844590899997</v>
      </c>
      <c r="O136" s="36">
        <f>SUMIFS(СВЦЭМ!$C$39:$C$782,СВЦЭМ!$A$39:$A$782,$A136,СВЦЭМ!$B$39:$B$782,O$119)+'СЕТ СН'!$I$12+СВЦЭМ!$D$10+'СЕТ СН'!$I$5-'СЕТ СН'!$I$20</f>
        <v>4280.7060115200002</v>
      </c>
      <c r="P136" s="36">
        <f>SUMIFS(СВЦЭМ!$C$39:$C$782,СВЦЭМ!$A$39:$A$782,$A136,СВЦЭМ!$B$39:$B$782,P$119)+'СЕТ СН'!$I$12+СВЦЭМ!$D$10+'СЕТ СН'!$I$5-'СЕТ СН'!$I$20</f>
        <v>4299.5932052400003</v>
      </c>
      <c r="Q136" s="36">
        <f>SUMIFS(СВЦЭМ!$C$39:$C$782,СВЦЭМ!$A$39:$A$782,$A136,СВЦЭМ!$B$39:$B$782,Q$119)+'СЕТ СН'!$I$12+СВЦЭМ!$D$10+'СЕТ СН'!$I$5-'СЕТ СН'!$I$20</f>
        <v>4294.4799417899994</v>
      </c>
      <c r="R136" s="36">
        <f>SUMIFS(СВЦЭМ!$C$39:$C$782,СВЦЭМ!$A$39:$A$782,$A136,СВЦЭМ!$B$39:$B$782,R$119)+'СЕТ СН'!$I$12+СВЦЭМ!$D$10+'СЕТ СН'!$I$5-'СЕТ СН'!$I$20</f>
        <v>4267.3423716899997</v>
      </c>
      <c r="S136" s="36">
        <f>SUMIFS(СВЦЭМ!$C$39:$C$782,СВЦЭМ!$A$39:$A$782,$A136,СВЦЭМ!$B$39:$B$782,S$119)+'СЕТ СН'!$I$12+СВЦЭМ!$D$10+'СЕТ СН'!$I$5-'СЕТ СН'!$I$20</f>
        <v>4189.9934252000003</v>
      </c>
      <c r="T136" s="36">
        <f>SUMIFS(СВЦЭМ!$C$39:$C$782,СВЦЭМ!$A$39:$A$782,$A136,СВЦЭМ!$B$39:$B$782,T$119)+'СЕТ СН'!$I$12+СВЦЭМ!$D$10+'СЕТ СН'!$I$5-'СЕТ СН'!$I$20</f>
        <v>4151.3902254200002</v>
      </c>
      <c r="U136" s="36">
        <f>SUMIFS(СВЦЭМ!$C$39:$C$782,СВЦЭМ!$A$39:$A$782,$A136,СВЦЭМ!$B$39:$B$782,U$119)+'СЕТ СН'!$I$12+СВЦЭМ!$D$10+'СЕТ СН'!$I$5-'СЕТ СН'!$I$20</f>
        <v>4137.5988035499995</v>
      </c>
      <c r="V136" s="36">
        <f>SUMIFS(СВЦЭМ!$C$39:$C$782,СВЦЭМ!$A$39:$A$782,$A136,СВЦЭМ!$B$39:$B$782,V$119)+'СЕТ СН'!$I$12+СВЦЭМ!$D$10+'СЕТ СН'!$I$5-'СЕТ СН'!$I$20</f>
        <v>4165.2821693099995</v>
      </c>
      <c r="W136" s="36">
        <f>SUMIFS(СВЦЭМ!$C$39:$C$782,СВЦЭМ!$A$39:$A$782,$A136,СВЦЭМ!$B$39:$B$782,W$119)+'СЕТ СН'!$I$12+СВЦЭМ!$D$10+'СЕТ СН'!$I$5-'СЕТ СН'!$I$20</f>
        <v>4206.1449165499998</v>
      </c>
      <c r="X136" s="36">
        <f>SUMIFS(СВЦЭМ!$C$39:$C$782,СВЦЭМ!$A$39:$A$782,$A136,СВЦЭМ!$B$39:$B$782,X$119)+'СЕТ СН'!$I$12+СВЦЭМ!$D$10+'СЕТ СН'!$I$5-'СЕТ СН'!$I$20</f>
        <v>4193.1148333900001</v>
      </c>
      <c r="Y136" s="36">
        <f>SUMIFS(СВЦЭМ!$C$39:$C$782,СВЦЭМ!$A$39:$A$782,$A136,СВЦЭМ!$B$39:$B$782,Y$119)+'СЕТ СН'!$I$12+СВЦЭМ!$D$10+'СЕТ СН'!$I$5-'СЕТ СН'!$I$20</f>
        <v>4239.1436704799999</v>
      </c>
    </row>
    <row r="137" spans="1:25" ht="15.75" x14ac:dyDescent="0.2">
      <c r="A137" s="35">
        <f t="shared" si="3"/>
        <v>44669</v>
      </c>
      <c r="B137" s="36">
        <f>SUMIFS(СВЦЭМ!$C$39:$C$782,СВЦЭМ!$A$39:$A$782,$A137,СВЦЭМ!$B$39:$B$782,B$119)+'СЕТ СН'!$I$12+СВЦЭМ!$D$10+'СЕТ СН'!$I$5-'СЕТ СН'!$I$20</f>
        <v>4212.19268827</v>
      </c>
      <c r="C137" s="36">
        <f>SUMIFS(СВЦЭМ!$C$39:$C$782,СВЦЭМ!$A$39:$A$782,$A137,СВЦЭМ!$B$39:$B$782,C$119)+'СЕТ СН'!$I$12+СВЦЭМ!$D$10+'СЕТ СН'!$I$5-'СЕТ СН'!$I$20</f>
        <v>4247.4260539799998</v>
      </c>
      <c r="D137" s="36">
        <f>SUMIFS(СВЦЭМ!$C$39:$C$782,СВЦЭМ!$A$39:$A$782,$A137,СВЦЭМ!$B$39:$B$782,D$119)+'СЕТ СН'!$I$12+СВЦЭМ!$D$10+'СЕТ СН'!$I$5-'СЕТ СН'!$I$20</f>
        <v>4306.9487011399997</v>
      </c>
      <c r="E137" s="36">
        <f>SUMIFS(СВЦЭМ!$C$39:$C$782,СВЦЭМ!$A$39:$A$782,$A137,СВЦЭМ!$B$39:$B$782,E$119)+'СЕТ СН'!$I$12+СВЦЭМ!$D$10+'СЕТ СН'!$I$5-'СЕТ СН'!$I$20</f>
        <v>4324.3702353500003</v>
      </c>
      <c r="F137" s="36">
        <f>SUMIFS(СВЦЭМ!$C$39:$C$782,СВЦЭМ!$A$39:$A$782,$A137,СВЦЭМ!$B$39:$B$782,F$119)+'СЕТ СН'!$I$12+СВЦЭМ!$D$10+'СЕТ СН'!$I$5-'СЕТ СН'!$I$20</f>
        <v>4341.1291913200002</v>
      </c>
      <c r="G137" s="36">
        <f>SUMIFS(СВЦЭМ!$C$39:$C$782,СВЦЭМ!$A$39:$A$782,$A137,СВЦЭМ!$B$39:$B$782,G$119)+'СЕТ СН'!$I$12+СВЦЭМ!$D$10+'СЕТ СН'!$I$5-'СЕТ СН'!$I$20</f>
        <v>4363.3553176300002</v>
      </c>
      <c r="H137" s="36">
        <f>SUMIFS(СВЦЭМ!$C$39:$C$782,СВЦЭМ!$A$39:$A$782,$A137,СВЦЭМ!$B$39:$B$782,H$119)+'СЕТ СН'!$I$12+СВЦЭМ!$D$10+'СЕТ СН'!$I$5-'СЕТ СН'!$I$20</f>
        <v>4298.6156698200002</v>
      </c>
      <c r="I137" s="36">
        <f>SUMIFS(СВЦЭМ!$C$39:$C$782,СВЦЭМ!$A$39:$A$782,$A137,СВЦЭМ!$B$39:$B$782,I$119)+'СЕТ СН'!$I$12+СВЦЭМ!$D$10+'СЕТ СН'!$I$5-'СЕТ СН'!$I$20</f>
        <v>4237.9962541900004</v>
      </c>
      <c r="J137" s="36">
        <f>SUMIFS(СВЦЭМ!$C$39:$C$782,СВЦЭМ!$A$39:$A$782,$A137,СВЦЭМ!$B$39:$B$782,J$119)+'СЕТ СН'!$I$12+СВЦЭМ!$D$10+'СЕТ СН'!$I$5-'СЕТ СН'!$I$20</f>
        <v>4205.28062228</v>
      </c>
      <c r="K137" s="36">
        <f>SUMIFS(СВЦЭМ!$C$39:$C$782,СВЦЭМ!$A$39:$A$782,$A137,СВЦЭМ!$B$39:$B$782,K$119)+'СЕТ СН'!$I$12+СВЦЭМ!$D$10+'СЕТ СН'!$I$5-'СЕТ СН'!$I$20</f>
        <v>4189.4329298100001</v>
      </c>
      <c r="L137" s="36">
        <f>SUMIFS(СВЦЭМ!$C$39:$C$782,СВЦЭМ!$A$39:$A$782,$A137,СВЦЭМ!$B$39:$B$782,L$119)+'СЕТ СН'!$I$12+СВЦЭМ!$D$10+'СЕТ СН'!$I$5-'СЕТ СН'!$I$20</f>
        <v>4185.6970112700001</v>
      </c>
      <c r="M137" s="36">
        <f>SUMIFS(СВЦЭМ!$C$39:$C$782,СВЦЭМ!$A$39:$A$782,$A137,СВЦЭМ!$B$39:$B$782,M$119)+'СЕТ СН'!$I$12+СВЦЭМ!$D$10+'СЕТ СН'!$I$5-'СЕТ СН'!$I$20</f>
        <v>4203.3980030700004</v>
      </c>
      <c r="N137" s="36">
        <f>SUMIFS(СВЦЭМ!$C$39:$C$782,СВЦЭМ!$A$39:$A$782,$A137,СВЦЭМ!$B$39:$B$782,N$119)+'СЕТ СН'!$I$12+СВЦЭМ!$D$10+'СЕТ СН'!$I$5-'СЕТ СН'!$I$20</f>
        <v>4238.1222495299999</v>
      </c>
      <c r="O137" s="36">
        <f>SUMIFS(СВЦЭМ!$C$39:$C$782,СВЦЭМ!$A$39:$A$782,$A137,СВЦЭМ!$B$39:$B$782,O$119)+'СЕТ СН'!$I$12+СВЦЭМ!$D$10+'СЕТ СН'!$I$5-'СЕТ СН'!$I$20</f>
        <v>4264.4031447300003</v>
      </c>
      <c r="P137" s="36">
        <f>SUMIFS(СВЦЭМ!$C$39:$C$782,СВЦЭМ!$A$39:$A$782,$A137,СВЦЭМ!$B$39:$B$782,P$119)+'СЕТ СН'!$I$12+СВЦЭМ!$D$10+'СЕТ СН'!$I$5-'СЕТ СН'!$I$20</f>
        <v>4292.4191914100002</v>
      </c>
      <c r="Q137" s="36">
        <f>SUMIFS(СВЦЭМ!$C$39:$C$782,СВЦЭМ!$A$39:$A$782,$A137,СВЦЭМ!$B$39:$B$782,Q$119)+'СЕТ СН'!$I$12+СВЦЭМ!$D$10+'СЕТ СН'!$I$5-'СЕТ СН'!$I$20</f>
        <v>4295.0678412999996</v>
      </c>
      <c r="R137" s="36">
        <f>SUMIFS(СВЦЭМ!$C$39:$C$782,СВЦЭМ!$A$39:$A$782,$A137,СВЦЭМ!$B$39:$B$782,R$119)+'СЕТ СН'!$I$12+СВЦЭМ!$D$10+'СЕТ СН'!$I$5-'СЕТ СН'!$I$20</f>
        <v>4283.8619335900003</v>
      </c>
      <c r="S137" s="36">
        <f>SUMIFS(СВЦЭМ!$C$39:$C$782,СВЦЭМ!$A$39:$A$782,$A137,СВЦЭМ!$B$39:$B$782,S$119)+'СЕТ СН'!$I$12+СВЦЭМ!$D$10+'СЕТ СН'!$I$5-'СЕТ СН'!$I$20</f>
        <v>4216.9196037299998</v>
      </c>
      <c r="T137" s="36">
        <f>SUMIFS(СВЦЭМ!$C$39:$C$782,СВЦЭМ!$A$39:$A$782,$A137,СВЦЭМ!$B$39:$B$782,T$119)+'СЕТ СН'!$I$12+СВЦЭМ!$D$10+'СЕТ СН'!$I$5-'СЕТ СН'!$I$20</f>
        <v>4175.9741435199994</v>
      </c>
      <c r="U137" s="36">
        <f>SUMIFS(СВЦЭМ!$C$39:$C$782,СВЦЭМ!$A$39:$A$782,$A137,СВЦЭМ!$B$39:$B$782,U$119)+'СЕТ СН'!$I$12+СВЦЭМ!$D$10+'СЕТ СН'!$I$5-'СЕТ СН'!$I$20</f>
        <v>4178.2767722199997</v>
      </c>
      <c r="V137" s="36">
        <f>SUMIFS(СВЦЭМ!$C$39:$C$782,СВЦЭМ!$A$39:$A$782,$A137,СВЦЭМ!$B$39:$B$782,V$119)+'СЕТ СН'!$I$12+СВЦЭМ!$D$10+'СЕТ СН'!$I$5-'СЕТ СН'!$I$20</f>
        <v>4167.1685341399998</v>
      </c>
      <c r="W137" s="36">
        <f>SUMIFS(СВЦЭМ!$C$39:$C$782,СВЦЭМ!$A$39:$A$782,$A137,СВЦЭМ!$B$39:$B$782,W$119)+'СЕТ СН'!$I$12+СВЦЭМ!$D$10+'СЕТ СН'!$I$5-'СЕТ СН'!$I$20</f>
        <v>4202.73244565</v>
      </c>
      <c r="X137" s="36">
        <f>SUMIFS(СВЦЭМ!$C$39:$C$782,СВЦЭМ!$A$39:$A$782,$A137,СВЦЭМ!$B$39:$B$782,X$119)+'СЕТ СН'!$I$12+СВЦЭМ!$D$10+'СЕТ СН'!$I$5-'СЕТ СН'!$I$20</f>
        <v>4234.4954584099996</v>
      </c>
      <c r="Y137" s="36">
        <f>SUMIFS(СВЦЭМ!$C$39:$C$782,СВЦЭМ!$A$39:$A$782,$A137,СВЦЭМ!$B$39:$B$782,Y$119)+'СЕТ СН'!$I$12+СВЦЭМ!$D$10+'СЕТ СН'!$I$5-'СЕТ СН'!$I$20</f>
        <v>4237.36972461</v>
      </c>
    </row>
    <row r="138" spans="1:25" ht="15.75" x14ac:dyDescent="0.2">
      <c r="A138" s="35">
        <f t="shared" si="3"/>
        <v>44670</v>
      </c>
      <c r="B138" s="36">
        <f>SUMIFS(СВЦЭМ!$C$39:$C$782,СВЦЭМ!$A$39:$A$782,$A138,СВЦЭМ!$B$39:$B$782,B$119)+'СЕТ СН'!$I$12+СВЦЭМ!$D$10+'СЕТ СН'!$I$5-'СЕТ СН'!$I$20</f>
        <v>4059.21705862</v>
      </c>
      <c r="C138" s="36">
        <f>SUMIFS(СВЦЭМ!$C$39:$C$782,СВЦЭМ!$A$39:$A$782,$A138,СВЦЭМ!$B$39:$B$782,C$119)+'СЕТ СН'!$I$12+СВЦЭМ!$D$10+'СЕТ СН'!$I$5-'СЕТ СН'!$I$20</f>
        <v>4095.5013164100001</v>
      </c>
      <c r="D138" s="36">
        <f>SUMIFS(СВЦЭМ!$C$39:$C$782,СВЦЭМ!$A$39:$A$782,$A138,СВЦЭМ!$B$39:$B$782,D$119)+'СЕТ СН'!$I$12+СВЦЭМ!$D$10+'СЕТ СН'!$I$5-'СЕТ СН'!$I$20</f>
        <v>4151.4572050400002</v>
      </c>
      <c r="E138" s="36">
        <f>SUMIFS(СВЦЭМ!$C$39:$C$782,СВЦЭМ!$A$39:$A$782,$A138,СВЦЭМ!$B$39:$B$782,E$119)+'СЕТ СН'!$I$12+СВЦЭМ!$D$10+'СЕТ СН'!$I$5-'СЕТ СН'!$I$20</f>
        <v>4166.5115029600001</v>
      </c>
      <c r="F138" s="36">
        <f>SUMIFS(СВЦЭМ!$C$39:$C$782,СВЦЭМ!$A$39:$A$782,$A138,СВЦЭМ!$B$39:$B$782,F$119)+'СЕТ СН'!$I$12+СВЦЭМ!$D$10+'СЕТ СН'!$I$5-'СЕТ СН'!$I$20</f>
        <v>4172.8435776300003</v>
      </c>
      <c r="G138" s="36">
        <f>SUMIFS(СВЦЭМ!$C$39:$C$782,СВЦЭМ!$A$39:$A$782,$A138,СВЦЭМ!$B$39:$B$782,G$119)+'СЕТ СН'!$I$12+СВЦЭМ!$D$10+'СЕТ СН'!$I$5-'СЕТ СН'!$I$20</f>
        <v>4148.4176268600004</v>
      </c>
      <c r="H138" s="36">
        <f>SUMIFS(СВЦЭМ!$C$39:$C$782,СВЦЭМ!$A$39:$A$782,$A138,СВЦЭМ!$B$39:$B$782,H$119)+'СЕТ СН'!$I$12+СВЦЭМ!$D$10+'СЕТ СН'!$I$5-'СЕТ СН'!$I$20</f>
        <v>4141.1476362800004</v>
      </c>
      <c r="I138" s="36">
        <f>SUMIFS(СВЦЭМ!$C$39:$C$782,СВЦЭМ!$A$39:$A$782,$A138,СВЦЭМ!$B$39:$B$782,I$119)+'СЕТ СН'!$I$12+СВЦЭМ!$D$10+'СЕТ СН'!$I$5-'СЕТ СН'!$I$20</f>
        <v>4100.0398757799994</v>
      </c>
      <c r="J138" s="36">
        <f>SUMIFS(СВЦЭМ!$C$39:$C$782,СВЦЭМ!$A$39:$A$782,$A138,СВЦЭМ!$B$39:$B$782,J$119)+'СЕТ СН'!$I$12+СВЦЭМ!$D$10+'СЕТ СН'!$I$5-'СЕТ СН'!$I$20</f>
        <v>4059.6396791099996</v>
      </c>
      <c r="K138" s="36">
        <f>SUMIFS(СВЦЭМ!$C$39:$C$782,СВЦЭМ!$A$39:$A$782,$A138,СВЦЭМ!$B$39:$B$782,K$119)+'СЕТ СН'!$I$12+СВЦЭМ!$D$10+'СЕТ СН'!$I$5-'СЕТ СН'!$I$20</f>
        <v>4049.4699377400002</v>
      </c>
      <c r="L138" s="36">
        <f>SUMIFS(СВЦЭМ!$C$39:$C$782,СВЦЭМ!$A$39:$A$782,$A138,СВЦЭМ!$B$39:$B$782,L$119)+'СЕТ СН'!$I$12+СВЦЭМ!$D$10+'СЕТ СН'!$I$5-'СЕТ СН'!$I$20</f>
        <v>4037.5068099</v>
      </c>
      <c r="M138" s="36">
        <f>SUMIFS(СВЦЭМ!$C$39:$C$782,СВЦЭМ!$A$39:$A$782,$A138,СВЦЭМ!$B$39:$B$782,M$119)+'СЕТ СН'!$I$12+СВЦЭМ!$D$10+'СЕТ СН'!$I$5-'СЕТ СН'!$I$20</f>
        <v>4057.8049214000002</v>
      </c>
      <c r="N138" s="36">
        <f>SUMIFS(СВЦЭМ!$C$39:$C$782,СВЦЭМ!$A$39:$A$782,$A138,СВЦЭМ!$B$39:$B$782,N$119)+'СЕТ СН'!$I$12+СВЦЭМ!$D$10+'СЕТ СН'!$I$5-'СЕТ СН'!$I$20</f>
        <v>4068.1976216599996</v>
      </c>
      <c r="O138" s="36">
        <f>SUMIFS(СВЦЭМ!$C$39:$C$782,СВЦЭМ!$A$39:$A$782,$A138,СВЦЭМ!$B$39:$B$782,O$119)+'СЕТ СН'!$I$12+СВЦЭМ!$D$10+'СЕТ СН'!$I$5-'СЕТ СН'!$I$20</f>
        <v>4079.2043689800003</v>
      </c>
      <c r="P138" s="36">
        <f>SUMIFS(СВЦЭМ!$C$39:$C$782,СВЦЭМ!$A$39:$A$782,$A138,СВЦЭМ!$B$39:$B$782,P$119)+'СЕТ СН'!$I$12+СВЦЭМ!$D$10+'СЕТ СН'!$I$5-'СЕТ СН'!$I$20</f>
        <v>4098.1955811999997</v>
      </c>
      <c r="Q138" s="36">
        <f>SUMIFS(СВЦЭМ!$C$39:$C$782,СВЦЭМ!$A$39:$A$782,$A138,СВЦЭМ!$B$39:$B$782,Q$119)+'СЕТ СН'!$I$12+СВЦЭМ!$D$10+'СЕТ СН'!$I$5-'СЕТ СН'!$I$20</f>
        <v>4108.2348156600001</v>
      </c>
      <c r="R138" s="36">
        <f>SUMIFS(СВЦЭМ!$C$39:$C$782,СВЦЭМ!$A$39:$A$782,$A138,СВЦЭМ!$B$39:$B$782,R$119)+'СЕТ СН'!$I$12+СВЦЭМ!$D$10+'СЕТ СН'!$I$5-'СЕТ СН'!$I$20</f>
        <v>4125.2106492100002</v>
      </c>
      <c r="S138" s="36">
        <f>SUMIFS(СВЦЭМ!$C$39:$C$782,СВЦЭМ!$A$39:$A$782,$A138,СВЦЭМ!$B$39:$B$782,S$119)+'СЕТ СН'!$I$12+СВЦЭМ!$D$10+'СЕТ СН'!$I$5-'СЕТ СН'!$I$20</f>
        <v>4114.4059155200002</v>
      </c>
      <c r="T138" s="36">
        <f>SUMIFS(СВЦЭМ!$C$39:$C$782,СВЦЭМ!$A$39:$A$782,$A138,СВЦЭМ!$B$39:$B$782,T$119)+'СЕТ СН'!$I$12+СВЦЭМ!$D$10+'СЕТ СН'!$I$5-'СЕТ СН'!$I$20</f>
        <v>4095.4792013899996</v>
      </c>
      <c r="U138" s="36">
        <f>SUMIFS(СВЦЭМ!$C$39:$C$782,СВЦЭМ!$A$39:$A$782,$A138,СВЦЭМ!$B$39:$B$782,U$119)+'СЕТ СН'!$I$12+СВЦЭМ!$D$10+'СЕТ СН'!$I$5-'СЕТ СН'!$I$20</f>
        <v>4056.2362274799998</v>
      </c>
      <c r="V138" s="36">
        <f>SUMIFS(СВЦЭМ!$C$39:$C$782,СВЦЭМ!$A$39:$A$782,$A138,СВЦЭМ!$B$39:$B$782,V$119)+'СЕТ СН'!$I$12+СВЦЭМ!$D$10+'СЕТ СН'!$I$5-'СЕТ СН'!$I$20</f>
        <v>4037.4799097099999</v>
      </c>
      <c r="W138" s="36">
        <f>SUMIFS(СВЦЭМ!$C$39:$C$782,СВЦЭМ!$A$39:$A$782,$A138,СВЦЭМ!$B$39:$B$782,W$119)+'СЕТ СН'!$I$12+СВЦЭМ!$D$10+'СЕТ СН'!$I$5-'СЕТ СН'!$I$20</f>
        <v>4031.6019351</v>
      </c>
      <c r="X138" s="36">
        <f>SUMIFS(СВЦЭМ!$C$39:$C$782,СВЦЭМ!$A$39:$A$782,$A138,СВЦЭМ!$B$39:$B$782,X$119)+'СЕТ СН'!$I$12+СВЦЭМ!$D$10+'СЕТ СН'!$I$5-'СЕТ СН'!$I$20</f>
        <v>4062.4286454499997</v>
      </c>
      <c r="Y138" s="36">
        <f>SUMIFS(СВЦЭМ!$C$39:$C$782,СВЦЭМ!$A$39:$A$782,$A138,СВЦЭМ!$B$39:$B$782,Y$119)+'СЕТ СН'!$I$12+СВЦЭМ!$D$10+'СЕТ СН'!$I$5-'СЕТ СН'!$I$20</f>
        <v>4084.5740130100003</v>
      </c>
    </row>
    <row r="139" spans="1:25" ht="15.75" x14ac:dyDescent="0.2">
      <c r="A139" s="35">
        <f t="shared" si="3"/>
        <v>44671</v>
      </c>
      <c r="B139" s="36">
        <f>SUMIFS(СВЦЭМ!$C$39:$C$782,СВЦЭМ!$A$39:$A$782,$A139,СВЦЭМ!$B$39:$B$782,B$119)+'СЕТ СН'!$I$12+СВЦЭМ!$D$10+'СЕТ СН'!$I$5-'СЕТ СН'!$I$20</f>
        <v>3984.1721651799999</v>
      </c>
      <c r="C139" s="36">
        <f>SUMIFS(СВЦЭМ!$C$39:$C$782,СВЦЭМ!$A$39:$A$782,$A139,СВЦЭМ!$B$39:$B$782,C$119)+'СЕТ СН'!$I$12+СВЦЭМ!$D$10+'СЕТ СН'!$I$5-'СЕТ СН'!$I$20</f>
        <v>4036.0695892799999</v>
      </c>
      <c r="D139" s="36">
        <f>SUMIFS(СВЦЭМ!$C$39:$C$782,СВЦЭМ!$A$39:$A$782,$A139,СВЦЭМ!$B$39:$B$782,D$119)+'СЕТ СН'!$I$12+СВЦЭМ!$D$10+'СЕТ СН'!$I$5-'СЕТ СН'!$I$20</f>
        <v>4060.6213270899998</v>
      </c>
      <c r="E139" s="36">
        <f>SUMIFS(СВЦЭМ!$C$39:$C$782,СВЦЭМ!$A$39:$A$782,$A139,СВЦЭМ!$B$39:$B$782,E$119)+'СЕТ СН'!$I$12+СВЦЭМ!$D$10+'СЕТ СН'!$I$5-'СЕТ СН'!$I$20</f>
        <v>4074.5936882799997</v>
      </c>
      <c r="F139" s="36">
        <f>SUMIFS(СВЦЭМ!$C$39:$C$782,СВЦЭМ!$A$39:$A$782,$A139,СВЦЭМ!$B$39:$B$782,F$119)+'СЕТ СН'!$I$12+СВЦЭМ!$D$10+'СЕТ СН'!$I$5-'СЕТ СН'!$I$20</f>
        <v>4076.7255386299998</v>
      </c>
      <c r="G139" s="36">
        <f>SUMIFS(СВЦЭМ!$C$39:$C$782,СВЦЭМ!$A$39:$A$782,$A139,СВЦЭМ!$B$39:$B$782,G$119)+'СЕТ СН'!$I$12+СВЦЭМ!$D$10+'СЕТ СН'!$I$5-'СЕТ СН'!$I$20</f>
        <v>4053.8745728599997</v>
      </c>
      <c r="H139" s="36">
        <f>SUMIFS(СВЦЭМ!$C$39:$C$782,СВЦЭМ!$A$39:$A$782,$A139,СВЦЭМ!$B$39:$B$782,H$119)+'СЕТ СН'!$I$12+СВЦЭМ!$D$10+'СЕТ СН'!$I$5-'СЕТ СН'!$I$20</f>
        <v>4001.45550297</v>
      </c>
      <c r="I139" s="36">
        <f>SUMIFS(СВЦЭМ!$C$39:$C$782,СВЦЭМ!$A$39:$A$782,$A139,СВЦЭМ!$B$39:$B$782,I$119)+'СЕТ СН'!$I$12+СВЦЭМ!$D$10+'СЕТ СН'!$I$5-'СЕТ СН'!$I$20</f>
        <v>4010.7978965299999</v>
      </c>
      <c r="J139" s="36">
        <f>SUMIFS(СВЦЭМ!$C$39:$C$782,СВЦЭМ!$A$39:$A$782,$A139,СВЦЭМ!$B$39:$B$782,J$119)+'СЕТ СН'!$I$12+СВЦЭМ!$D$10+'СЕТ СН'!$I$5-'СЕТ СН'!$I$20</f>
        <v>4019.04472459</v>
      </c>
      <c r="K139" s="36">
        <f>SUMIFS(СВЦЭМ!$C$39:$C$782,СВЦЭМ!$A$39:$A$782,$A139,СВЦЭМ!$B$39:$B$782,K$119)+'СЕТ СН'!$I$12+СВЦЭМ!$D$10+'СЕТ СН'!$I$5-'СЕТ СН'!$I$20</f>
        <v>4012.0810959399996</v>
      </c>
      <c r="L139" s="36">
        <f>SUMIFS(СВЦЭМ!$C$39:$C$782,СВЦЭМ!$A$39:$A$782,$A139,СВЦЭМ!$B$39:$B$782,L$119)+'СЕТ СН'!$I$12+СВЦЭМ!$D$10+'СЕТ СН'!$I$5-'СЕТ СН'!$I$20</f>
        <v>3964.1749617199998</v>
      </c>
      <c r="M139" s="36">
        <f>SUMIFS(СВЦЭМ!$C$39:$C$782,СВЦЭМ!$A$39:$A$782,$A139,СВЦЭМ!$B$39:$B$782,M$119)+'СЕТ СН'!$I$12+СВЦЭМ!$D$10+'СЕТ СН'!$I$5-'СЕТ СН'!$I$20</f>
        <v>3968.3734773400001</v>
      </c>
      <c r="N139" s="36">
        <f>SUMIFS(СВЦЭМ!$C$39:$C$782,СВЦЭМ!$A$39:$A$782,$A139,СВЦЭМ!$B$39:$B$782,N$119)+'СЕТ СН'!$I$12+СВЦЭМ!$D$10+'СЕТ СН'!$I$5-'СЕТ СН'!$I$20</f>
        <v>3964.2645759500001</v>
      </c>
      <c r="O139" s="36">
        <f>SUMIFS(СВЦЭМ!$C$39:$C$782,СВЦЭМ!$A$39:$A$782,$A139,СВЦЭМ!$B$39:$B$782,O$119)+'СЕТ СН'!$I$12+СВЦЭМ!$D$10+'СЕТ СН'!$I$5-'СЕТ СН'!$I$20</f>
        <v>3953.1226728499996</v>
      </c>
      <c r="P139" s="36">
        <f>SUMIFS(СВЦЭМ!$C$39:$C$782,СВЦЭМ!$A$39:$A$782,$A139,СВЦЭМ!$B$39:$B$782,P$119)+'СЕТ СН'!$I$12+СВЦЭМ!$D$10+'СЕТ СН'!$I$5-'СЕТ СН'!$I$20</f>
        <v>3956.1782639799999</v>
      </c>
      <c r="Q139" s="36">
        <f>SUMIFS(СВЦЭМ!$C$39:$C$782,СВЦЭМ!$A$39:$A$782,$A139,СВЦЭМ!$B$39:$B$782,Q$119)+'СЕТ СН'!$I$12+СВЦЭМ!$D$10+'СЕТ СН'!$I$5-'СЕТ СН'!$I$20</f>
        <v>4077.36943892</v>
      </c>
      <c r="R139" s="36">
        <f>SUMIFS(СВЦЭМ!$C$39:$C$782,СВЦЭМ!$A$39:$A$782,$A139,СВЦЭМ!$B$39:$B$782,R$119)+'СЕТ СН'!$I$12+СВЦЭМ!$D$10+'СЕТ СН'!$I$5-'СЕТ СН'!$I$20</f>
        <v>3984.5406713100001</v>
      </c>
      <c r="S139" s="36">
        <f>SUMIFS(СВЦЭМ!$C$39:$C$782,СВЦЭМ!$A$39:$A$782,$A139,СВЦЭМ!$B$39:$B$782,S$119)+'СЕТ СН'!$I$12+СВЦЭМ!$D$10+'СЕТ СН'!$I$5-'СЕТ СН'!$I$20</f>
        <v>3992.42643813</v>
      </c>
      <c r="T139" s="36">
        <f>SUMIFS(СВЦЭМ!$C$39:$C$782,СВЦЭМ!$A$39:$A$782,$A139,СВЦЭМ!$B$39:$B$782,T$119)+'СЕТ СН'!$I$12+СВЦЭМ!$D$10+'СЕТ СН'!$I$5-'СЕТ СН'!$I$20</f>
        <v>3999.1914028399997</v>
      </c>
      <c r="U139" s="36">
        <f>SUMIFS(СВЦЭМ!$C$39:$C$782,СВЦЭМ!$A$39:$A$782,$A139,СВЦЭМ!$B$39:$B$782,U$119)+'СЕТ СН'!$I$12+СВЦЭМ!$D$10+'СЕТ СН'!$I$5-'СЕТ СН'!$I$20</f>
        <v>4010.0029219099997</v>
      </c>
      <c r="V139" s="36">
        <f>SUMIFS(СВЦЭМ!$C$39:$C$782,СВЦЭМ!$A$39:$A$782,$A139,СВЦЭМ!$B$39:$B$782,V$119)+'СЕТ СН'!$I$12+СВЦЭМ!$D$10+'СЕТ СН'!$I$5-'СЕТ СН'!$I$20</f>
        <v>4027.2623587099997</v>
      </c>
      <c r="W139" s="36">
        <f>SUMIFS(СВЦЭМ!$C$39:$C$782,СВЦЭМ!$A$39:$A$782,$A139,СВЦЭМ!$B$39:$B$782,W$119)+'СЕТ СН'!$I$12+СВЦЭМ!$D$10+'СЕТ СН'!$I$5-'СЕТ СН'!$I$20</f>
        <v>4020.5357557899997</v>
      </c>
      <c r="X139" s="36">
        <f>SUMIFS(СВЦЭМ!$C$39:$C$782,СВЦЭМ!$A$39:$A$782,$A139,СВЦЭМ!$B$39:$B$782,X$119)+'СЕТ СН'!$I$12+СВЦЭМ!$D$10+'СЕТ СН'!$I$5-'СЕТ СН'!$I$20</f>
        <v>3990.0200409499998</v>
      </c>
      <c r="Y139" s="36">
        <f>SUMIFS(СВЦЭМ!$C$39:$C$782,СВЦЭМ!$A$39:$A$782,$A139,СВЦЭМ!$B$39:$B$782,Y$119)+'СЕТ СН'!$I$12+СВЦЭМ!$D$10+'СЕТ СН'!$I$5-'СЕТ СН'!$I$20</f>
        <v>3981.7848972000002</v>
      </c>
    </row>
    <row r="140" spans="1:25" ht="15.75" x14ac:dyDescent="0.2">
      <c r="A140" s="35">
        <f t="shared" si="3"/>
        <v>44672</v>
      </c>
      <c r="B140" s="36">
        <f>SUMIFS(СВЦЭМ!$C$39:$C$782,СВЦЭМ!$A$39:$A$782,$A140,СВЦЭМ!$B$39:$B$782,B$119)+'СЕТ СН'!$I$12+СВЦЭМ!$D$10+'СЕТ СН'!$I$5-'СЕТ СН'!$I$20</f>
        <v>4168.4106672600001</v>
      </c>
      <c r="C140" s="36">
        <f>SUMIFS(СВЦЭМ!$C$39:$C$782,СВЦЭМ!$A$39:$A$782,$A140,СВЦЭМ!$B$39:$B$782,C$119)+'СЕТ СН'!$I$12+СВЦЭМ!$D$10+'СЕТ СН'!$I$5-'СЕТ СН'!$I$20</f>
        <v>4122.94777617</v>
      </c>
      <c r="D140" s="36">
        <f>SUMIFS(СВЦЭМ!$C$39:$C$782,СВЦЭМ!$A$39:$A$782,$A140,СВЦЭМ!$B$39:$B$782,D$119)+'СЕТ СН'!$I$12+СВЦЭМ!$D$10+'СЕТ СН'!$I$5-'СЕТ СН'!$I$20</f>
        <v>4133.1685489399997</v>
      </c>
      <c r="E140" s="36">
        <f>SUMIFS(СВЦЭМ!$C$39:$C$782,СВЦЭМ!$A$39:$A$782,$A140,СВЦЭМ!$B$39:$B$782,E$119)+'СЕТ СН'!$I$12+СВЦЭМ!$D$10+'СЕТ СН'!$I$5-'СЕТ СН'!$I$20</f>
        <v>4140.4472062000004</v>
      </c>
      <c r="F140" s="36">
        <f>SUMIFS(СВЦЭМ!$C$39:$C$782,СВЦЭМ!$A$39:$A$782,$A140,СВЦЭМ!$B$39:$B$782,F$119)+'СЕТ СН'!$I$12+СВЦЭМ!$D$10+'СЕТ СН'!$I$5-'СЕТ СН'!$I$20</f>
        <v>4118.2808132600003</v>
      </c>
      <c r="G140" s="36">
        <f>SUMIFS(СВЦЭМ!$C$39:$C$782,СВЦЭМ!$A$39:$A$782,$A140,СВЦЭМ!$B$39:$B$782,G$119)+'СЕТ СН'!$I$12+СВЦЭМ!$D$10+'СЕТ СН'!$I$5-'СЕТ СН'!$I$20</f>
        <v>4094.4750486900002</v>
      </c>
      <c r="H140" s="36">
        <f>SUMIFS(СВЦЭМ!$C$39:$C$782,СВЦЭМ!$A$39:$A$782,$A140,СВЦЭМ!$B$39:$B$782,H$119)+'СЕТ СН'!$I$12+СВЦЭМ!$D$10+'СЕТ СН'!$I$5-'СЕТ СН'!$I$20</f>
        <v>4043.0445909299997</v>
      </c>
      <c r="I140" s="36">
        <f>SUMIFS(СВЦЭМ!$C$39:$C$782,СВЦЭМ!$A$39:$A$782,$A140,СВЦЭМ!$B$39:$B$782,I$119)+'СЕТ СН'!$I$12+СВЦЭМ!$D$10+'СЕТ СН'!$I$5-'СЕТ СН'!$I$20</f>
        <v>4042.3079053800002</v>
      </c>
      <c r="J140" s="36">
        <f>SUMIFS(СВЦЭМ!$C$39:$C$782,СВЦЭМ!$A$39:$A$782,$A140,СВЦЭМ!$B$39:$B$782,J$119)+'СЕТ СН'!$I$12+СВЦЭМ!$D$10+'СЕТ СН'!$I$5-'СЕТ СН'!$I$20</f>
        <v>4043.44520405</v>
      </c>
      <c r="K140" s="36">
        <f>SUMIFS(СВЦЭМ!$C$39:$C$782,СВЦЭМ!$A$39:$A$782,$A140,СВЦЭМ!$B$39:$B$782,K$119)+'СЕТ СН'!$I$12+СВЦЭМ!$D$10+'СЕТ СН'!$I$5-'СЕТ СН'!$I$20</f>
        <v>4015.31194306</v>
      </c>
      <c r="L140" s="36">
        <f>SUMIFS(СВЦЭМ!$C$39:$C$782,СВЦЭМ!$A$39:$A$782,$A140,СВЦЭМ!$B$39:$B$782,L$119)+'СЕТ СН'!$I$12+СВЦЭМ!$D$10+'СЕТ СН'!$I$5-'СЕТ СН'!$I$20</f>
        <v>4016.20757177</v>
      </c>
      <c r="M140" s="36">
        <f>SUMIFS(СВЦЭМ!$C$39:$C$782,СВЦЭМ!$A$39:$A$782,$A140,СВЦЭМ!$B$39:$B$782,M$119)+'СЕТ СН'!$I$12+СВЦЭМ!$D$10+'СЕТ СН'!$I$5-'СЕТ СН'!$I$20</f>
        <v>4029.2409096800002</v>
      </c>
      <c r="N140" s="36">
        <f>SUMIFS(СВЦЭМ!$C$39:$C$782,СВЦЭМ!$A$39:$A$782,$A140,СВЦЭМ!$B$39:$B$782,N$119)+'СЕТ СН'!$I$12+СВЦЭМ!$D$10+'СЕТ СН'!$I$5-'СЕТ СН'!$I$20</f>
        <v>4040.7195680200002</v>
      </c>
      <c r="O140" s="36">
        <f>SUMIFS(СВЦЭМ!$C$39:$C$782,СВЦЭМ!$A$39:$A$782,$A140,СВЦЭМ!$B$39:$B$782,O$119)+'СЕТ СН'!$I$12+СВЦЭМ!$D$10+'СЕТ СН'!$I$5-'СЕТ СН'!$I$20</f>
        <v>4072.7784457899998</v>
      </c>
      <c r="P140" s="36">
        <f>SUMIFS(СВЦЭМ!$C$39:$C$782,СВЦЭМ!$A$39:$A$782,$A140,СВЦЭМ!$B$39:$B$782,P$119)+'СЕТ СН'!$I$12+СВЦЭМ!$D$10+'СЕТ СН'!$I$5-'СЕТ СН'!$I$20</f>
        <v>4086.9987162799998</v>
      </c>
      <c r="Q140" s="36">
        <f>SUMIFS(СВЦЭМ!$C$39:$C$782,СВЦЭМ!$A$39:$A$782,$A140,СВЦЭМ!$B$39:$B$782,Q$119)+'СЕТ СН'!$I$12+СВЦЭМ!$D$10+'СЕТ СН'!$I$5-'СЕТ СН'!$I$20</f>
        <v>4101.3937201999997</v>
      </c>
      <c r="R140" s="36">
        <f>SUMIFS(СВЦЭМ!$C$39:$C$782,СВЦЭМ!$A$39:$A$782,$A140,СВЦЭМ!$B$39:$B$782,R$119)+'СЕТ СН'!$I$12+СВЦЭМ!$D$10+'СЕТ СН'!$I$5-'СЕТ СН'!$I$20</f>
        <v>4101.8594061100002</v>
      </c>
      <c r="S140" s="36">
        <f>SUMIFS(СВЦЭМ!$C$39:$C$782,СВЦЭМ!$A$39:$A$782,$A140,СВЦЭМ!$B$39:$B$782,S$119)+'СЕТ СН'!$I$12+СВЦЭМ!$D$10+'СЕТ СН'!$I$5-'СЕТ СН'!$I$20</f>
        <v>4084.4746773899997</v>
      </c>
      <c r="T140" s="36">
        <f>SUMIFS(СВЦЭМ!$C$39:$C$782,СВЦЭМ!$A$39:$A$782,$A140,СВЦЭМ!$B$39:$B$782,T$119)+'СЕТ СН'!$I$12+СВЦЭМ!$D$10+'СЕТ СН'!$I$5-'СЕТ СН'!$I$20</f>
        <v>4064.3740555499999</v>
      </c>
      <c r="U140" s="36">
        <f>SUMIFS(СВЦЭМ!$C$39:$C$782,СВЦЭМ!$A$39:$A$782,$A140,СВЦЭМ!$B$39:$B$782,U$119)+'СЕТ СН'!$I$12+СВЦЭМ!$D$10+'СЕТ СН'!$I$5-'СЕТ СН'!$I$20</f>
        <v>4032.1101698900002</v>
      </c>
      <c r="V140" s="36">
        <f>SUMIFS(СВЦЭМ!$C$39:$C$782,СВЦЭМ!$A$39:$A$782,$A140,СВЦЭМ!$B$39:$B$782,V$119)+'СЕТ СН'!$I$12+СВЦЭМ!$D$10+'СЕТ СН'!$I$5-'СЕТ СН'!$I$20</f>
        <v>3989.8104727099999</v>
      </c>
      <c r="W140" s="36">
        <f>SUMIFS(СВЦЭМ!$C$39:$C$782,СВЦЭМ!$A$39:$A$782,$A140,СВЦЭМ!$B$39:$B$782,W$119)+'СЕТ СН'!$I$12+СВЦЭМ!$D$10+'СЕТ СН'!$I$5-'СЕТ СН'!$I$20</f>
        <v>4018.7147890400001</v>
      </c>
      <c r="X140" s="36">
        <f>SUMIFS(СВЦЭМ!$C$39:$C$782,СВЦЭМ!$A$39:$A$782,$A140,СВЦЭМ!$B$39:$B$782,X$119)+'СЕТ СН'!$I$12+СВЦЭМ!$D$10+'СЕТ СН'!$I$5-'СЕТ СН'!$I$20</f>
        <v>4043.61812882</v>
      </c>
      <c r="Y140" s="36">
        <f>SUMIFS(СВЦЭМ!$C$39:$C$782,СВЦЭМ!$A$39:$A$782,$A140,СВЦЭМ!$B$39:$B$782,Y$119)+'СЕТ СН'!$I$12+СВЦЭМ!$D$10+'СЕТ СН'!$I$5-'СЕТ СН'!$I$20</f>
        <v>4084.8499651000002</v>
      </c>
    </row>
    <row r="141" spans="1:25" ht="15.75" x14ac:dyDescent="0.2">
      <c r="A141" s="35">
        <f t="shared" si="3"/>
        <v>44673</v>
      </c>
      <c r="B141" s="36">
        <f>SUMIFS(СВЦЭМ!$C$39:$C$782,СВЦЭМ!$A$39:$A$782,$A141,СВЦЭМ!$B$39:$B$782,B$119)+'СЕТ СН'!$I$12+СВЦЭМ!$D$10+'СЕТ СН'!$I$5-'СЕТ СН'!$I$20</f>
        <v>4055.5040803000002</v>
      </c>
      <c r="C141" s="36">
        <f>SUMIFS(СВЦЭМ!$C$39:$C$782,СВЦЭМ!$A$39:$A$782,$A141,СВЦЭМ!$B$39:$B$782,C$119)+'СЕТ СН'!$I$12+СВЦЭМ!$D$10+'СЕТ СН'!$I$5-'СЕТ СН'!$I$20</f>
        <v>4084.09755352</v>
      </c>
      <c r="D141" s="36">
        <f>SUMIFS(СВЦЭМ!$C$39:$C$782,СВЦЭМ!$A$39:$A$782,$A141,СВЦЭМ!$B$39:$B$782,D$119)+'СЕТ СН'!$I$12+СВЦЭМ!$D$10+'СЕТ СН'!$I$5-'СЕТ СН'!$I$20</f>
        <v>4117.2825145500001</v>
      </c>
      <c r="E141" s="36">
        <f>SUMIFS(СВЦЭМ!$C$39:$C$782,СВЦЭМ!$A$39:$A$782,$A141,СВЦЭМ!$B$39:$B$782,E$119)+'СЕТ СН'!$I$12+СВЦЭМ!$D$10+'СЕТ СН'!$I$5-'СЕТ СН'!$I$20</f>
        <v>4132.5130102499998</v>
      </c>
      <c r="F141" s="36">
        <f>SUMIFS(СВЦЭМ!$C$39:$C$782,СВЦЭМ!$A$39:$A$782,$A141,СВЦЭМ!$B$39:$B$782,F$119)+'СЕТ СН'!$I$12+СВЦЭМ!$D$10+'СЕТ СН'!$I$5-'СЕТ СН'!$I$20</f>
        <v>4141.73345152</v>
      </c>
      <c r="G141" s="36">
        <f>SUMIFS(СВЦЭМ!$C$39:$C$782,СВЦЭМ!$A$39:$A$782,$A141,СВЦЭМ!$B$39:$B$782,G$119)+'СЕТ СН'!$I$12+СВЦЭМ!$D$10+'СЕТ СН'!$I$5-'СЕТ СН'!$I$20</f>
        <v>4138.5816141400001</v>
      </c>
      <c r="H141" s="36">
        <f>SUMIFS(СВЦЭМ!$C$39:$C$782,СВЦЭМ!$A$39:$A$782,$A141,СВЦЭМ!$B$39:$B$782,H$119)+'СЕТ СН'!$I$12+СВЦЭМ!$D$10+'СЕТ СН'!$I$5-'СЕТ СН'!$I$20</f>
        <v>4099.4503956400004</v>
      </c>
      <c r="I141" s="36">
        <f>SUMIFS(СВЦЭМ!$C$39:$C$782,СВЦЭМ!$A$39:$A$782,$A141,СВЦЭМ!$B$39:$B$782,I$119)+'СЕТ СН'!$I$12+СВЦЭМ!$D$10+'СЕТ СН'!$I$5-'СЕТ СН'!$I$20</f>
        <v>4050.5640870099996</v>
      </c>
      <c r="J141" s="36">
        <f>SUMIFS(СВЦЭМ!$C$39:$C$782,СВЦЭМ!$A$39:$A$782,$A141,СВЦЭМ!$B$39:$B$782,J$119)+'СЕТ СН'!$I$12+СВЦЭМ!$D$10+'СЕТ СН'!$I$5-'СЕТ СН'!$I$20</f>
        <v>4016.7246016999998</v>
      </c>
      <c r="K141" s="36">
        <f>SUMIFS(СВЦЭМ!$C$39:$C$782,СВЦЭМ!$A$39:$A$782,$A141,СВЦЭМ!$B$39:$B$782,K$119)+'СЕТ СН'!$I$12+СВЦЭМ!$D$10+'СЕТ СН'!$I$5-'СЕТ СН'!$I$20</f>
        <v>3995.1590632299999</v>
      </c>
      <c r="L141" s="36">
        <f>SUMIFS(СВЦЭМ!$C$39:$C$782,СВЦЭМ!$A$39:$A$782,$A141,СВЦЭМ!$B$39:$B$782,L$119)+'СЕТ СН'!$I$12+СВЦЭМ!$D$10+'СЕТ СН'!$I$5-'СЕТ СН'!$I$20</f>
        <v>3992.4705116799996</v>
      </c>
      <c r="M141" s="36">
        <f>SUMIFS(СВЦЭМ!$C$39:$C$782,СВЦЭМ!$A$39:$A$782,$A141,СВЦЭМ!$B$39:$B$782,M$119)+'СЕТ СН'!$I$12+СВЦЭМ!$D$10+'СЕТ СН'!$I$5-'СЕТ СН'!$I$20</f>
        <v>4006.1749084799999</v>
      </c>
      <c r="N141" s="36">
        <f>SUMIFS(СВЦЭМ!$C$39:$C$782,СВЦЭМ!$A$39:$A$782,$A141,СВЦЭМ!$B$39:$B$782,N$119)+'СЕТ СН'!$I$12+СВЦЭМ!$D$10+'СЕТ СН'!$I$5-'СЕТ СН'!$I$20</f>
        <v>4015.4478476200002</v>
      </c>
      <c r="O141" s="36">
        <f>SUMIFS(СВЦЭМ!$C$39:$C$782,СВЦЭМ!$A$39:$A$782,$A141,СВЦЭМ!$B$39:$B$782,O$119)+'СЕТ СН'!$I$12+СВЦЭМ!$D$10+'СЕТ СН'!$I$5-'СЕТ СН'!$I$20</f>
        <v>4031.2964429200001</v>
      </c>
      <c r="P141" s="36">
        <f>SUMIFS(СВЦЭМ!$C$39:$C$782,СВЦЭМ!$A$39:$A$782,$A141,СВЦЭМ!$B$39:$B$782,P$119)+'СЕТ СН'!$I$12+СВЦЭМ!$D$10+'СЕТ СН'!$I$5-'СЕТ СН'!$I$20</f>
        <v>4030.9103594999997</v>
      </c>
      <c r="Q141" s="36">
        <f>SUMIFS(СВЦЭМ!$C$39:$C$782,СВЦЭМ!$A$39:$A$782,$A141,СВЦЭМ!$B$39:$B$782,Q$119)+'СЕТ СН'!$I$12+СВЦЭМ!$D$10+'СЕТ СН'!$I$5-'СЕТ СН'!$I$20</f>
        <v>4024.3904060200002</v>
      </c>
      <c r="R141" s="36">
        <f>SUMIFS(СВЦЭМ!$C$39:$C$782,СВЦЭМ!$A$39:$A$782,$A141,СВЦЭМ!$B$39:$B$782,R$119)+'СЕТ СН'!$I$12+СВЦЭМ!$D$10+'СЕТ СН'!$I$5-'СЕТ СН'!$I$20</f>
        <v>4043.9846929999999</v>
      </c>
      <c r="S141" s="36">
        <f>SUMIFS(СВЦЭМ!$C$39:$C$782,СВЦЭМ!$A$39:$A$782,$A141,СВЦЭМ!$B$39:$B$782,S$119)+'СЕТ СН'!$I$12+СВЦЭМ!$D$10+'СЕТ СН'!$I$5-'СЕТ СН'!$I$20</f>
        <v>4041.2354095399996</v>
      </c>
      <c r="T141" s="36">
        <f>SUMIFS(СВЦЭМ!$C$39:$C$782,СВЦЭМ!$A$39:$A$782,$A141,СВЦЭМ!$B$39:$B$782,T$119)+'СЕТ СН'!$I$12+СВЦЭМ!$D$10+'СЕТ СН'!$I$5-'СЕТ СН'!$I$20</f>
        <v>4039.2304191599997</v>
      </c>
      <c r="U141" s="36">
        <f>SUMIFS(СВЦЭМ!$C$39:$C$782,СВЦЭМ!$A$39:$A$782,$A141,СВЦЭМ!$B$39:$B$782,U$119)+'СЕТ СН'!$I$12+СВЦЭМ!$D$10+'СЕТ СН'!$I$5-'СЕТ СН'!$I$20</f>
        <v>4018.0683159700002</v>
      </c>
      <c r="V141" s="36">
        <f>SUMIFS(СВЦЭМ!$C$39:$C$782,СВЦЭМ!$A$39:$A$782,$A141,СВЦЭМ!$B$39:$B$782,V$119)+'СЕТ СН'!$I$12+СВЦЭМ!$D$10+'СЕТ СН'!$I$5-'СЕТ СН'!$I$20</f>
        <v>4008.4639940500001</v>
      </c>
      <c r="W141" s="36">
        <f>SUMIFS(СВЦЭМ!$C$39:$C$782,СВЦЭМ!$A$39:$A$782,$A141,СВЦЭМ!$B$39:$B$782,W$119)+'СЕТ СН'!$I$12+СВЦЭМ!$D$10+'СЕТ СН'!$I$5-'СЕТ СН'!$I$20</f>
        <v>4004.6861310899999</v>
      </c>
      <c r="X141" s="36">
        <f>SUMIFS(СВЦЭМ!$C$39:$C$782,СВЦЭМ!$A$39:$A$782,$A141,СВЦЭМ!$B$39:$B$782,X$119)+'СЕТ СН'!$I$12+СВЦЭМ!$D$10+'СЕТ СН'!$I$5-'СЕТ СН'!$I$20</f>
        <v>4014.8032233499998</v>
      </c>
      <c r="Y141" s="36">
        <f>SUMIFS(СВЦЭМ!$C$39:$C$782,СВЦЭМ!$A$39:$A$782,$A141,СВЦЭМ!$B$39:$B$782,Y$119)+'СЕТ СН'!$I$12+СВЦЭМ!$D$10+'СЕТ СН'!$I$5-'СЕТ СН'!$I$20</f>
        <v>4052.8041619400001</v>
      </c>
    </row>
    <row r="142" spans="1:25" ht="15.75" x14ac:dyDescent="0.2">
      <c r="A142" s="35">
        <f t="shared" si="3"/>
        <v>44674</v>
      </c>
      <c r="B142" s="36">
        <f>SUMIFS(СВЦЭМ!$C$39:$C$782,СВЦЭМ!$A$39:$A$782,$A142,СВЦЭМ!$B$39:$B$782,B$119)+'СЕТ СН'!$I$12+СВЦЭМ!$D$10+'СЕТ СН'!$I$5-'СЕТ СН'!$I$20</f>
        <v>4018.75752388</v>
      </c>
      <c r="C142" s="36">
        <f>SUMIFS(СВЦЭМ!$C$39:$C$782,СВЦЭМ!$A$39:$A$782,$A142,СВЦЭМ!$B$39:$B$782,C$119)+'СЕТ СН'!$I$12+СВЦЭМ!$D$10+'СЕТ СН'!$I$5-'СЕТ СН'!$I$20</f>
        <v>4033.49754596</v>
      </c>
      <c r="D142" s="36">
        <f>SUMIFS(СВЦЭМ!$C$39:$C$782,СВЦЭМ!$A$39:$A$782,$A142,СВЦЭМ!$B$39:$B$782,D$119)+'СЕТ СН'!$I$12+СВЦЭМ!$D$10+'СЕТ СН'!$I$5-'СЕТ СН'!$I$20</f>
        <v>4057.4552613400001</v>
      </c>
      <c r="E142" s="36">
        <f>SUMIFS(СВЦЭМ!$C$39:$C$782,СВЦЭМ!$A$39:$A$782,$A142,СВЦЭМ!$B$39:$B$782,E$119)+'СЕТ СН'!$I$12+СВЦЭМ!$D$10+'СЕТ СН'!$I$5-'СЕТ СН'!$I$20</f>
        <v>4075.7197983599999</v>
      </c>
      <c r="F142" s="36">
        <f>SUMIFS(СВЦЭМ!$C$39:$C$782,СВЦЭМ!$A$39:$A$782,$A142,СВЦЭМ!$B$39:$B$782,F$119)+'СЕТ СН'!$I$12+СВЦЭМ!$D$10+'СЕТ СН'!$I$5-'СЕТ СН'!$I$20</f>
        <v>4077.4673668400001</v>
      </c>
      <c r="G142" s="36">
        <f>SUMIFS(СВЦЭМ!$C$39:$C$782,СВЦЭМ!$A$39:$A$782,$A142,СВЦЭМ!$B$39:$B$782,G$119)+'СЕТ СН'!$I$12+СВЦЭМ!$D$10+'СЕТ СН'!$I$5-'СЕТ СН'!$I$20</f>
        <v>4101.5042718000004</v>
      </c>
      <c r="H142" s="36">
        <f>SUMIFS(СВЦЭМ!$C$39:$C$782,СВЦЭМ!$A$39:$A$782,$A142,СВЦЭМ!$B$39:$B$782,H$119)+'СЕТ СН'!$I$12+СВЦЭМ!$D$10+'СЕТ СН'!$I$5-'СЕТ СН'!$I$20</f>
        <v>4080.3820143100002</v>
      </c>
      <c r="I142" s="36">
        <f>SUMIFS(СВЦЭМ!$C$39:$C$782,СВЦЭМ!$A$39:$A$782,$A142,СВЦЭМ!$B$39:$B$782,I$119)+'СЕТ СН'!$I$12+СВЦЭМ!$D$10+'СЕТ СН'!$I$5-'СЕТ СН'!$I$20</f>
        <v>4087.61803457</v>
      </c>
      <c r="J142" s="36">
        <f>SUMIFS(СВЦЭМ!$C$39:$C$782,СВЦЭМ!$A$39:$A$782,$A142,СВЦЭМ!$B$39:$B$782,J$119)+'СЕТ СН'!$I$12+СВЦЭМ!$D$10+'СЕТ СН'!$I$5-'СЕТ СН'!$I$20</f>
        <v>4042.4090665100002</v>
      </c>
      <c r="K142" s="36">
        <f>SUMIFS(СВЦЭМ!$C$39:$C$782,СВЦЭМ!$A$39:$A$782,$A142,СВЦЭМ!$B$39:$B$782,K$119)+'СЕТ СН'!$I$12+СВЦЭМ!$D$10+'СЕТ СН'!$I$5-'СЕТ СН'!$I$20</f>
        <v>3997.3764874999997</v>
      </c>
      <c r="L142" s="36">
        <f>SUMIFS(СВЦЭМ!$C$39:$C$782,СВЦЭМ!$A$39:$A$782,$A142,СВЦЭМ!$B$39:$B$782,L$119)+'СЕТ СН'!$I$12+СВЦЭМ!$D$10+'СЕТ СН'!$I$5-'СЕТ СН'!$I$20</f>
        <v>3982.0074728299996</v>
      </c>
      <c r="M142" s="36">
        <f>SUMIFS(СВЦЭМ!$C$39:$C$782,СВЦЭМ!$A$39:$A$782,$A142,СВЦЭМ!$B$39:$B$782,M$119)+'СЕТ СН'!$I$12+СВЦЭМ!$D$10+'СЕТ СН'!$I$5-'СЕТ СН'!$I$20</f>
        <v>3974.6024699199997</v>
      </c>
      <c r="N142" s="36">
        <f>SUMIFS(СВЦЭМ!$C$39:$C$782,СВЦЭМ!$A$39:$A$782,$A142,СВЦЭМ!$B$39:$B$782,N$119)+'СЕТ СН'!$I$12+СВЦЭМ!$D$10+'СЕТ СН'!$I$5-'СЕТ СН'!$I$20</f>
        <v>3995.0755715499999</v>
      </c>
      <c r="O142" s="36">
        <f>SUMIFS(СВЦЭМ!$C$39:$C$782,СВЦЭМ!$A$39:$A$782,$A142,СВЦЭМ!$B$39:$B$782,O$119)+'СЕТ СН'!$I$12+СВЦЭМ!$D$10+'СЕТ СН'!$I$5-'СЕТ СН'!$I$20</f>
        <v>4006.1951483000003</v>
      </c>
      <c r="P142" s="36">
        <f>SUMIFS(СВЦЭМ!$C$39:$C$782,СВЦЭМ!$A$39:$A$782,$A142,СВЦЭМ!$B$39:$B$782,P$119)+'СЕТ СН'!$I$12+СВЦЭМ!$D$10+'СЕТ СН'!$I$5-'СЕТ СН'!$I$20</f>
        <v>4022.3690792500001</v>
      </c>
      <c r="Q142" s="36">
        <f>SUMIFS(СВЦЭМ!$C$39:$C$782,СВЦЭМ!$A$39:$A$782,$A142,СВЦЭМ!$B$39:$B$782,Q$119)+'СЕТ СН'!$I$12+СВЦЭМ!$D$10+'СЕТ СН'!$I$5-'СЕТ СН'!$I$20</f>
        <v>4034.7516041700001</v>
      </c>
      <c r="R142" s="36">
        <f>SUMIFS(СВЦЭМ!$C$39:$C$782,СВЦЭМ!$A$39:$A$782,$A142,СВЦЭМ!$B$39:$B$782,R$119)+'СЕТ СН'!$I$12+СВЦЭМ!$D$10+'СЕТ СН'!$I$5-'СЕТ СН'!$I$20</f>
        <v>4038.1924543</v>
      </c>
      <c r="S142" s="36">
        <f>SUMIFS(СВЦЭМ!$C$39:$C$782,СВЦЭМ!$A$39:$A$782,$A142,СВЦЭМ!$B$39:$B$782,S$119)+'СЕТ СН'!$I$12+СВЦЭМ!$D$10+'СЕТ СН'!$I$5-'СЕТ СН'!$I$20</f>
        <v>4033.10974377</v>
      </c>
      <c r="T142" s="36">
        <f>SUMIFS(СВЦЭМ!$C$39:$C$782,СВЦЭМ!$A$39:$A$782,$A142,СВЦЭМ!$B$39:$B$782,T$119)+'СЕТ СН'!$I$12+СВЦЭМ!$D$10+'СЕТ СН'!$I$5-'СЕТ СН'!$I$20</f>
        <v>4015.0460312200003</v>
      </c>
      <c r="U142" s="36">
        <f>SUMIFS(СВЦЭМ!$C$39:$C$782,СВЦЭМ!$A$39:$A$782,$A142,СВЦЭМ!$B$39:$B$782,U$119)+'СЕТ СН'!$I$12+СВЦЭМ!$D$10+'СЕТ СН'!$I$5-'СЕТ СН'!$I$20</f>
        <v>4004.31924067</v>
      </c>
      <c r="V142" s="36">
        <f>SUMIFS(СВЦЭМ!$C$39:$C$782,СВЦЭМ!$A$39:$A$782,$A142,СВЦЭМ!$B$39:$B$782,V$119)+'СЕТ СН'!$I$12+СВЦЭМ!$D$10+'СЕТ СН'!$I$5-'СЕТ СН'!$I$20</f>
        <v>3982.5725974699999</v>
      </c>
      <c r="W142" s="36">
        <f>SUMIFS(СВЦЭМ!$C$39:$C$782,СВЦЭМ!$A$39:$A$782,$A142,СВЦЭМ!$B$39:$B$782,W$119)+'СЕТ СН'!$I$12+СВЦЭМ!$D$10+'СЕТ СН'!$I$5-'СЕТ СН'!$I$20</f>
        <v>3971.4073633999997</v>
      </c>
      <c r="X142" s="36">
        <f>SUMIFS(СВЦЭМ!$C$39:$C$782,СВЦЭМ!$A$39:$A$782,$A142,СВЦЭМ!$B$39:$B$782,X$119)+'СЕТ СН'!$I$12+СВЦЭМ!$D$10+'СЕТ СН'!$I$5-'СЕТ СН'!$I$20</f>
        <v>4000.5806201199998</v>
      </c>
      <c r="Y142" s="36">
        <f>SUMIFS(СВЦЭМ!$C$39:$C$782,СВЦЭМ!$A$39:$A$782,$A142,СВЦЭМ!$B$39:$B$782,Y$119)+'СЕТ СН'!$I$12+СВЦЭМ!$D$10+'СЕТ СН'!$I$5-'СЕТ СН'!$I$20</f>
        <v>4027.99225755</v>
      </c>
    </row>
    <row r="143" spans="1:25" ht="15.75" x14ac:dyDescent="0.2">
      <c r="A143" s="35">
        <f t="shared" si="3"/>
        <v>44675</v>
      </c>
      <c r="B143" s="36">
        <f>SUMIFS(СВЦЭМ!$C$39:$C$782,СВЦЭМ!$A$39:$A$782,$A143,СВЦЭМ!$B$39:$B$782,B$119)+'СЕТ СН'!$I$12+СВЦЭМ!$D$10+'СЕТ СН'!$I$5-'СЕТ СН'!$I$20</f>
        <v>4083.9936523199999</v>
      </c>
      <c r="C143" s="36">
        <f>SUMIFS(СВЦЭМ!$C$39:$C$782,СВЦЭМ!$A$39:$A$782,$A143,СВЦЭМ!$B$39:$B$782,C$119)+'СЕТ СН'!$I$12+СВЦЭМ!$D$10+'СЕТ СН'!$I$5-'СЕТ СН'!$I$20</f>
        <v>4093.7858621400001</v>
      </c>
      <c r="D143" s="36">
        <f>SUMIFS(СВЦЭМ!$C$39:$C$782,СВЦЭМ!$A$39:$A$782,$A143,СВЦЭМ!$B$39:$B$782,D$119)+'СЕТ СН'!$I$12+СВЦЭМ!$D$10+'СЕТ СН'!$I$5-'СЕТ СН'!$I$20</f>
        <v>4116.8382240399997</v>
      </c>
      <c r="E143" s="36">
        <f>SUMIFS(СВЦЭМ!$C$39:$C$782,СВЦЭМ!$A$39:$A$782,$A143,СВЦЭМ!$B$39:$B$782,E$119)+'СЕТ СН'!$I$12+СВЦЭМ!$D$10+'СЕТ СН'!$I$5-'СЕТ СН'!$I$20</f>
        <v>4130.0904873199997</v>
      </c>
      <c r="F143" s="36">
        <f>SUMIFS(СВЦЭМ!$C$39:$C$782,СВЦЭМ!$A$39:$A$782,$A143,СВЦЭМ!$B$39:$B$782,F$119)+'СЕТ СН'!$I$12+СВЦЭМ!$D$10+'СЕТ СН'!$I$5-'СЕТ СН'!$I$20</f>
        <v>4135.01203592</v>
      </c>
      <c r="G143" s="36">
        <f>SUMIFS(СВЦЭМ!$C$39:$C$782,СВЦЭМ!$A$39:$A$782,$A143,СВЦЭМ!$B$39:$B$782,G$119)+'СЕТ СН'!$I$12+СВЦЭМ!$D$10+'СЕТ СН'!$I$5-'СЕТ СН'!$I$20</f>
        <v>4143.8800880899998</v>
      </c>
      <c r="H143" s="36">
        <f>SUMIFS(СВЦЭМ!$C$39:$C$782,СВЦЭМ!$A$39:$A$782,$A143,СВЦЭМ!$B$39:$B$782,H$119)+'СЕТ СН'!$I$12+СВЦЭМ!$D$10+'СЕТ СН'!$I$5-'СЕТ СН'!$I$20</f>
        <v>4168.3266239300001</v>
      </c>
      <c r="I143" s="36">
        <f>SUMIFS(СВЦЭМ!$C$39:$C$782,СВЦЭМ!$A$39:$A$782,$A143,СВЦЭМ!$B$39:$B$782,I$119)+'СЕТ СН'!$I$12+СВЦЭМ!$D$10+'СЕТ СН'!$I$5-'СЕТ СН'!$I$20</f>
        <v>4172.4192839699999</v>
      </c>
      <c r="J143" s="36">
        <f>SUMIFS(СВЦЭМ!$C$39:$C$782,СВЦЭМ!$A$39:$A$782,$A143,СВЦЭМ!$B$39:$B$782,J$119)+'СЕТ СН'!$I$12+СВЦЭМ!$D$10+'СЕТ СН'!$I$5-'СЕТ СН'!$I$20</f>
        <v>4116.4212055500002</v>
      </c>
      <c r="K143" s="36">
        <f>SUMIFS(СВЦЭМ!$C$39:$C$782,СВЦЭМ!$A$39:$A$782,$A143,СВЦЭМ!$B$39:$B$782,K$119)+'СЕТ СН'!$I$12+СВЦЭМ!$D$10+'СЕТ СН'!$I$5-'СЕТ СН'!$I$20</f>
        <v>4069.5701247500001</v>
      </c>
      <c r="L143" s="36">
        <f>SUMIFS(СВЦЭМ!$C$39:$C$782,СВЦЭМ!$A$39:$A$782,$A143,СВЦЭМ!$B$39:$B$782,L$119)+'СЕТ СН'!$I$12+СВЦЭМ!$D$10+'СЕТ СН'!$I$5-'СЕТ СН'!$I$20</f>
        <v>4040.5468120999999</v>
      </c>
      <c r="M143" s="36">
        <f>SUMIFS(СВЦЭМ!$C$39:$C$782,СВЦЭМ!$A$39:$A$782,$A143,СВЦЭМ!$B$39:$B$782,M$119)+'СЕТ СН'!$I$12+СВЦЭМ!$D$10+'СЕТ СН'!$I$5-'СЕТ СН'!$I$20</f>
        <v>4034.1328457</v>
      </c>
      <c r="N143" s="36">
        <f>SUMIFS(СВЦЭМ!$C$39:$C$782,СВЦЭМ!$A$39:$A$782,$A143,СВЦЭМ!$B$39:$B$782,N$119)+'СЕТ СН'!$I$12+СВЦЭМ!$D$10+'СЕТ СН'!$I$5-'СЕТ СН'!$I$20</f>
        <v>4041.3837335099997</v>
      </c>
      <c r="O143" s="36">
        <f>SUMIFS(СВЦЭМ!$C$39:$C$782,СВЦЭМ!$A$39:$A$782,$A143,СВЦЭМ!$B$39:$B$782,O$119)+'СЕТ СН'!$I$12+СВЦЭМ!$D$10+'СЕТ СН'!$I$5-'СЕТ СН'!$I$20</f>
        <v>4050.0623046000001</v>
      </c>
      <c r="P143" s="36">
        <f>SUMIFS(СВЦЭМ!$C$39:$C$782,СВЦЭМ!$A$39:$A$782,$A143,СВЦЭМ!$B$39:$B$782,P$119)+'СЕТ СН'!$I$12+СВЦЭМ!$D$10+'СЕТ СН'!$I$5-'СЕТ СН'!$I$20</f>
        <v>4061.1377159599997</v>
      </c>
      <c r="Q143" s="36">
        <f>SUMIFS(СВЦЭМ!$C$39:$C$782,СВЦЭМ!$A$39:$A$782,$A143,СВЦЭМ!$B$39:$B$782,Q$119)+'СЕТ СН'!$I$12+СВЦЭМ!$D$10+'СЕТ СН'!$I$5-'СЕТ СН'!$I$20</f>
        <v>4065.9173662200001</v>
      </c>
      <c r="R143" s="36">
        <f>SUMIFS(СВЦЭМ!$C$39:$C$782,СВЦЭМ!$A$39:$A$782,$A143,СВЦЭМ!$B$39:$B$782,R$119)+'СЕТ СН'!$I$12+СВЦЭМ!$D$10+'СЕТ СН'!$I$5-'СЕТ СН'!$I$20</f>
        <v>4070.8919224699998</v>
      </c>
      <c r="S143" s="36">
        <f>SUMIFS(СВЦЭМ!$C$39:$C$782,СВЦЭМ!$A$39:$A$782,$A143,СВЦЭМ!$B$39:$B$782,S$119)+'СЕТ СН'!$I$12+СВЦЭМ!$D$10+'СЕТ СН'!$I$5-'СЕТ СН'!$I$20</f>
        <v>4057.1837437300001</v>
      </c>
      <c r="T143" s="36">
        <f>SUMIFS(СВЦЭМ!$C$39:$C$782,СВЦЭМ!$A$39:$A$782,$A143,СВЦЭМ!$B$39:$B$782,T$119)+'СЕТ СН'!$I$12+СВЦЭМ!$D$10+'СЕТ СН'!$I$5-'СЕТ СН'!$I$20</f>
        <v>4033.3596657399999</v>
      </c>
      <c r="U143" s="36">
        <f>SUMIFS(СВЦЭМ!$C$39:$C$782,СВЦЭМ!$A$39:$A$782,$A143,СВЦЭМ!$B$39:$B$782,U$119)+'СЕТ СН'!$I$12+СВЦЭМ!$D$10+'СЕТ СН'!$I$5-'СЕТ СН'!$I$20</f>
        <v>4038.5176321899999</v>
      </c>
      <c r="V143" s="36">
        <f>SUMIFS(СВЦЭМ!$C$39:$C$782,СВЦЭМ!$A$39:$A$782,$A143,СВЦЭМ!$B$39:$B$782,V$119)+'СЕТ СН'!$I$12+СВЦЭМ!$D$10+'СЕТ СН'!$I$5-'СЕТ СН'!$I$20</f>
        <v>4002.2015743100001</v>
      </c>
      <c r="W143" s="36">
        <f>SUMIFS(СВЦЭМ!$C$39:$C$782,СВЦЭМ!$A$39:$A$782,$A143,СВЦЭМ!$B$39:$B$782,W$119)+'СЕТ СН'!$I$12+СВЦЭМ!$D$10+'СЕТ СН'!$I$5-'СЕТ СН'!$I$20</f>
        <v>4007.18500309</v>
      </c>
      <c r="X143" s="36">
        <f>SUMIFS(СВЦЭМ!$C$39:$C$782,СВЦЭМ!$A$39:$A$782,$A143,СВЦЭМ!$B$39:$B$782,X$119)+'СЕТ СН'!$I$12+СВЦЭМ!$D$10+'СЕТ СН'!$I$5-'СЕТ СН'!$I$20</f>
        <v>4040.17658901</v>
      </c>
      <c r="Y143" s="36">
        <f>SUMIFS(СВЦЭМ!$C$39:$C$782,СВЦЭМ!$A$39:$A$782,$A143,СВЦЭМ!$B$39:$B$782,Y$119)+'СЕТ СН'!$I$12+СВЦЭМ!$D$10+'СЕТ СН'!$I$5-'СЕТ СН'!$I$20</f>
        <v>4069.1694277199999</v>
      </c>
    </row>
    <row r="144" spans="1:25" ht="15.75" x14ac:dyDescent="0.2">
      <c r="A144" s="35">
        <f t="shared" si="3"/>
        <v>44676</v>
      </c>
      <c r="B144" s="36">
        <f>SUMIFS(СВЦЭМ!$C$39:$C$782,СВЦЭМ!$A$39:$A$782,$A144,СВЦЭМ!$B$39:$B$782,B$119)+'СЕТ СН'!$I$12+СВЦЭМ!$D$10+'СЕТ СН'!$I$5-'СЕТ СН'!$I$20</f>
        <v>4193.3298346000001</v>
      </c>
      <c r="C144" s="36">
        <f>SUMIFS(СВЦЭМ!$C$39:$C$782,СВЦЭМ!$A$39:$A$782,$A144,СВЦЭМ!$B$39:$B$782,C$119)+'СЕТ СН'!$I$12+СВЦЭМ!$D$10+'СЕТ СН'!$I$5-'СЕТ СН'!$I$20</f>
        <v>4201.1040185700003</v>
      </c>
      <c r="D144" s="36">
        <f>SUMIFS(СВЦЭМ!$C$39:$C$782,СВЦЭМ!$A$39:$A$782,$A144,СВЦЭМ!$B$39:$B$782,D$119)+'СЕТ СН'!$I$12+СВЦЭМ!$D$10+'СЕТ СН'!$I$5-'СЕТ СН'!$I$20</f>
        <v>4228.0290580599994</v>
      </c>
      <c r="E144" s="36">
        <f>SUMIFS(СВЦЭМ!$C$39:$C$782,СВЦЭМ!$A$39:$A$782,$A144,СВЦЭМ!$B$39:$B$782,E$119)+'СЕТ СН'!$I$12+СВЦЭМ!$D$10+'СЕТ СН'!$I$5-'СЕТ СН'!$I$20</f>
        <v>4268.4548257599999</v>
      </c>
      <c r="F144" s="36">
        <f>SUMIFS(СВЦЭМ!$C$39:$C$782,СВЦЭМ!$A$39:$A$782,$A144,СВЦЭМ!$B$39:$B$782,F$119)+'СЕТ СН'!$I$12+СВЦЭМ!$D$10+'СЕТ СН'!$I$5-'СЕТ СН'!$I$20</f>
        <v>4265.31683866</v>
      </c>
      <c r="G144" s="36">
        <f>SUMIFS(СВЦЭМ!$C$39:$C$782,СВЦЭМ!$A$39:$A$782,$A144,СВЦЭМ!$B$39:$B$782,G$119)+'СЕТ СН'!$I$12+СВЦЭМ!$D$10+'СЕТ СН'!$I$5-'СЕТ СН'!$I$20</f>
        <v>4240.4357356399996</v>
      </c>
      <c r="H144" s="36">
        <f>SUMIFS(СВЦЭМ!$C$39:$C$782,СВЦЭМ!$A$39:$A$782,$A144,СВЦЭМ!$B$39:$B$782,H$119)+'СЕТ СН'!$I$12+СВЦЭМ!$D$10+'СЕТ СН'!$I$5-'СЕТ СН'!$I$20</f>
        <v>4173.4435021299996</v>
      </c>
      <c r="I144" s="36">
        <f>SUMIFS(СВЦЭМ!$C$39:$C$782,СВЦЭМ!$A$39:$A$782,$A144,СВЦЭМ!$B$39:$B$782,I$119)+'СЕТ СН'!$I$12+СВЦЭМ!$D$10+'СЕТ СН'!$I$5-'СЕТ СН'!$I$20</f>
        <v>4144.8286767099999</v>
      </c>
      <c r="J144" s="36">
        <f>SUMIFS(СВЦЭМ!$C$39:$C$782,СВЦЭМ!$A$39:$A$782,$A144,СВЦЭМ!$B$39:$B$782,J$119)+'СЕТ СН'!$I$12+СВЦЭМ!$D$10+'СЕТ СН'!$I$5-'СЕТ СН'!$I$20</f>
        <v>4110.5439117200003</v>
      </c>
      <c r="K144" s="36">
        <f>SUMIFS(СВЦЭМ!$C$39:$C$782,СВЦЭМ!$A$39:$A$782,$A144,СВЦЭМ!$B$39:$B$782,K$119)+'СЕТ СН'!$I$12+СВЦЭМ!$D$10+'СЕТ СН'!$I$5-'СЕТ СН'!$I$20</f>
        <v>4095.6060762299999</v>
      </c>
      <c r="L144" s="36">
        <f>SUMIFS(СВЦЭМ!$C$39:$C$782,СВЦЭМ!$A$39:$A$782,$A144,СВЦЭМ!$B$39:$B$782,L$119)+'СЕТ СН'!$I$12+СВЦЭМ!$D$10+'СЕТ СН'!$I$5-'СЕТ СН'!$I$20</f>
        <v>4084.0222675499999</v>
      </c>
      <c r="M144" s="36">
        <f>SUMIFS(СВЦЭМ!$C$39:$C$782,СВЦЭМ!$A$39:$A$782,$A144,СВЦЭМ!$B$39:$B$782,M$119)+'СЕТ СН'!$I$12+СВЦЭМ!$D$10+'СЕТ СН'!$I$5-'СЕТ СН'!$I$20</f>
        <v>4090.0181504900002</v>
      </c>
      <c r="N144" s="36">
        <f>SUMIFS(СВЦЭМ!$C$39:$C$782,СВЦЭМ!$A$39:$A$782,$A144,СВЦЭМ!$B$39:$B$782,N$119)+'СЕТ СН'!$I$12+СВЦЭМ!$D$10+'СЕТ СН'!$I$5-'СЕТ СН'!$I$20</f>
        <v>4106.7314854300002</v>
      </c>
      <c r="O144" s="36">
        <f>SUMIFS(СВЦЭМ!$C$39:$C$782,СВЦЭМ!$A$39:$A$782,$A144,СВЦЭМ!$B$39:$B$782,O$119)+'СЕТ СН'!$I$12+СВЦЭМ!$D$10+'СЕТ СН'!$I$5-'СЕТ СН'!$I$20</f>
        <v>4119.25917476</v>
      </c>
      <c r="P144" s="36">
        <f>SUMIFS(СВЦЭМ!$C$39:$C$782,СВЦЭМ!$A$39:$A$782,$A144,СВЦЭМ!$B$39:$B$782,P$119)+'СЕТ СН'!$I$12+СВЦЭМ!$D$10+'СЕТ СН'!$I$5-'СЕТ СН'!$I$20</f>
        <v>4129.4816582599997</v>
      </c>
      <c r="Q144" s="36">
        <f>SUMIFS(СВЦЭМ!$C$39:$C$782,СВЦЭМ!$A$39:$A$782,$A144,СВЦЭМ!$B$39:$B$782,Q$119)+'СЕТ СН'!$I$12+СВЦЭМ!$D$10+'СЕТ СН'!$I$5-'СЕТ СН'!$I$20</f>
        <v>4140.0693479599995</v>
      </c>
      <c r="R144" s="36">
        <f>SUMIFS(СВЦЭМ!$C$39:$C$782,СВЦЭМ!$A$39:$A$782,$A144,СВЦЭМ!$B$39:$B$782,R$119)+'СЕТ СН'!$I$12+СВЦЭМ!$D$10+'СЕТ СН'!$I$5-'СЕТ СН'!$I$20</f>
        <v>4140.8798053800001</v>
      </c>
      <c r="S144" s="36">
        <f>SUMIFS(СВЦЭМ!$C$39:$C$782,СВЦЭМ!$A$39:$A$782,$A144,СВЦЭМ!$B$39:$B$782,S$119)+'СЕТ СН'!$I$12+СВЦЭМ!$D$10+'СЕТ СН'!$I$5-'СЕТ СН'!$I$20</f>
        <v>4173.8493610900005</v>
      </c>
      <c r="T144" s="36">
        <f>SUMIFS(СВЦЭМ!$C$39:$C$782,СВЦЭМ!$A$39:$A$782,$A144,СВЦЭМ!$B$39:$B$782,T$119)+'СЕТ СН'!$I$12+СВЦЭМ!$D$10+'СЕТ СН'!$I$5-'СЕТ СН'!$I$20</f>
        <v>4137.0385762900005</v>
      </c>
      <c r="U144" s="36">
        <f>SUMIFS(СВЦЭМ!$C$39:$C$782,СВЦЭМ!$A$39:$A$782,$A144,СВЦЭМ!$B$39:$B$782,U$119)+'СЕТ СН'!$I$12+СВЦЭМ!$D$10+'СЕТ СН'!$I$5-'СЕТ СН'!$I$20</f>
        <v>4072.14085995</v>
      </c>
      <c r="V144" s="36">
        <f>SUMIFS(СВЦЭМ!$C$39:$C$782,СВЦЭМ!$A$39:$A$782,$A144,СВЦЭМ!$B$39:$B$782,V$119)+'СЕТ СН'!$I$12+СВЦЭМ!$D$10+'СЕТ СН'!$I$5-'СЕТ СН'!$I$20</f>
        <v>4074.7981984899998</v>
      </c>
      <c r="W144" s="36">
        <f>SUMIFS(СВЦЭМ!$C$39:$C$782,СВЦЭМ!$A$39:$A$782,$A144,СВЦЭМ!$B$39:$B$782,W$119)+'СЕТ СН'!$I$12+СВЦЭМ!$D$10+'СЕТ СН'!$I$5-'СЕТ СН'!$I$20</f>
        <v>4104.08652248</v>
      </c>
      <c r="X144" s="36">
        <f>SUMIFS(СВЦЭМ!$C$39:$C$782,СВЦЭМ!$A$39:$A$782,$A144,СВЦЭМ!$B$39:$B$782,X$119)+'СЕТ СН'!$I$12+СВЦЭМ!$D$10+'СЕТ СН'!$I$5-'СЕТ СН'!$I$20</f>
        <v>4098.0653303500003</v>
      </c>
      <c r="Y144" s="36">
        <f>SUMIFS(СВЦЭМ!$C$39:$C$782,СВЦЭМ!$A$39:$A$782,$A144,СВЦЭМ!$B$39:$B$782,Y$119)+'СЕТ СН'!$I$12+СВЦЭМ!$D$10+'СЕТ СН'!$I$5-'СЕТ СН'!$I$20</f>
        <v>4166.7883636200004</v>
      </c>
    </row>
    <row r="145" spans="1:26" ht="15.75" x14ac:dyDescent="0.2">
      <c r="A145" s="35">
        <f t="shared" si="3"/>
        <v>44677</v>
      </c>
      <c r="B145" s="36">
        <f>SUMIFS(СВЦЭМ!$C$39:$C$782,СВЦЭМ!$A$39:$A$782,$A145,СВЦЭМ!$B$39:$B$782,B$119)+'СЕТ СН'!$I$12+СВЦЭМ!$D$10+'СЕТ СН'!$I$5-'СЕТ СН'!$I$20</f>
        <v>4147.7233376000004</v>
      </c>
      <c r="C145" s="36">
        <f>SUMIFS(СВЦЭМ!$C$39:$C$782,СВЦЭМ!$A$39:$A$782,$A145,СВЦЭМ!$B$39:$B$782,C$119)+'СЕТ СН'!$I$12+СВЦЭМ!$D$10+'СЕТ СН'!$I$5-'СЕТ СН'!$I$20</f>
        <v>4171.7242490199997</v>
      </c>
      <c r="D145" s="36">
        <f>SUMIFS(СВЦЭМ!$C$39:$C$782,СВЦЭМ!$A$39:$A$782,$A145,СВЦЭМ!$B$39:$B$782,D$119)+'СЕТ СН'!$I$12+СВЦЭМ!$D$10+'СЕТ СН'!$I$5-'СЕТ СН'!$I$20</f>
        <v>4197.14902884</v>
      </c>
      <c r="E145" s="36">
        <f>SUMIFS(СВЦЭМ!$C$39:$C$782,СВЦЭМ!$A$39:$A$782,$A145,СВЦЭМ!$B$39:$B$782,E$119)+'СЕТ СН'!$I$12+СВЦЭМ!$D$10+'СЕТ СН'!$I$5-'СЕТ СН'!$I$20</f>
        <v>4270.71307368</v>
      </c>
      <c r="F145" s="36">
        <f>SUMIFS(СВЦЭМ!$C$39:$C$782,СВЦЭМ!$A$39:$A$782,$A145,СВЦЭМ!$B$39:$B$782,F$119)+'СЕТ СН'!$I$12+СВЦЭМ!$D$10+'СЕТ СН'!$I$5-'СЕТ СН'!$I$20</f>
        <v>4264.4987386599996</v>
      </c>
      <c r="G145" s="36">
        <f>SUMIFS(СВЦЭМ!$C$39:$C$782,СВЦЭМ!$A$39:$A$782,$A145,СВЦЭМ!$B$39:$B$782,G$119)+'СЕТ СН'!$I$12+СВЦЭМ!$D$10+'СЕТ СН'!$I$5-'СЕТ СН'!$I$20</f>
        <v>4290.8316982599999</v>
      </c>
      <c r="H145" s="36">
        <f>SUMIFS(СВЦЭМ!$C$39:$C$782,СВЦЭМ!$A$39:$A$782,$A145,СВЦЭМ!$B$39:$B$782,H$119)+'СЕТ СН'!$I$12+СВЦЭМ!$D$10+'СЕТ СН'!$I$5-'СЕТ СН'!$I$20</f>
        <v>4233.4268281000004</v>
      </c>
      <c r="I145" s="36">
        <f>SUMIFS(СВЦЭМ!$C$39:$C$782,СВЦЭМ!$A$39:$A$782,$A145,СВЦЭМ!$B$39:$B$782,I$119)+'СЕТ СН'!$I$12+СВЦЭМ!$D$10+'СЕТ СН'!$I$5-'СЕТ СН'!$I$20</f>
        <v>4177.4384238900002</v>
      </c>
      <c r="J145" s="36">
        <f>SUMIFS(СВЦЭМ!$C$39:$C$782,СВЦЭМ!$A$39:$A$782,$A145,СВЦЭМ!$B$39:$B$782,J$119)+'СЕТ СН'!$I$12+СВЦЭМ!$D$10+'СЕТ СН'!$I$5-'СЕТ СН'!$I$20</f>
        <v>4119.3593487500002</v>
      </c>
      <c r="K145" s="36">
        <f>SUMIFS(СВЦЭМ!$C$39:$C$782,СВЦЭМ!$A$39:$A$782,$A145,СВЦЭМ!$B$39:$B$782,K$119)+'СЕТ СН'!$I$12+СВЦЭМ!$D$10+'СЕТ СН'!$I$5-'СЕТ СН'!$I$20</f>
        <v>4063.4676330699999</v>
      </c>
      <c r="L145" s="36">
        <f>SUMIFS(СВЦЭМ!$C$39:$C$782,СВЦЭМ!$A$39:$A$782,$A145,СВЦЭМ!$B$39:$B$782,L$119)+'СЕТ СН'!$I$12+СВЦЭМ!$D$10+'СЕТ СН'!$I$5-'СЕТ СН'!$I$20</f>
        <v>4058.6498228399996</v>
      </c>
      <c r="M145" s="36">
        <f>SUMIFS(СВЦЭМ!$C$39:$C$782,СВЦЭМ!$A$39:$A$782,$A145,СВЦЭМ!$B$39:$B$782,M$119)+'СЕТ СН'!$I$12+СВЦЭМ!$D$10+'СЕТ СН'!$I$5-'СЕТ СН'!$I$20</f>
        <v>4053.7352145099999</v>
      </c>
      <c r="N145" s="36">
        <f>SUMIFS(СВЦЭМ!$C$39:$C$782,СВЦЭМ!$A$39:$A$782,$A145,СВЦЭМ!$B$39:$B$782,N$119)+'СЕТ СН'!$I$12+СВЦЭМ!$D$10+'СЕТ СН'!$I$5-'СЕТ СН'!$I$20</f>
        <v>4055.7537792900002</v>
      </c>
      <c r="O145" s="36">
        <f>SUMIFS(СВЦЭМ!$C$39:$C$782,СВЦЭМ!$A$39:$A$782,$A145,СВЦЭМ!$B$39:$B$782,O$119)+'СЕТ СН'!$I$12+СВЦЭМ!$D$10+'СЕТ СН'!$I$5-'СЕТ СН'!$I$20</f>
        <v>4079.10203568</v>
      </c>
      <c r="P145" s="36">
        <f>SUMIFS(СВЦЭМ!$C$39:$C$782,СВЦЭМ!$A$39:$A$782,$A145,СВЦЭМ!$B$39:$B$782,P$119)+'СЕТ СН'!$I$12+СВЦЭМ!$D$10+'СЕТ СН'!$I$5-'СЕТ СН'!$I$20</f>
        <v>4078.4597135899999</v>
      </c>
      <c r="Q145" s="36">
        <f>SUMIFS(СВЦЭМ!$C$39:$C$782,СВЦЭМ!$A$39:$A$782,$A145,СВЦЭМ!$B$39:$B$782,Q$119)+'СЕТ СН'!$I$12+СВЦЭМ!$D$10+'СЕТ СН'!$I$5-'СЕТ СН'!$I$20</f>
        <v>4079.8547826599997</v>
      </c>
      <c r="R145" s="36">
        <f>SUMIFS(СВЦЭМ!$C$39:$C$782,СВЦЭМ!$A$39:$A$782,$A145,СВЦЭМ!$B$39:$B$782,R$119)+'СЕТ СН'!$I$12+СВЦЭМ!$D$10+'СЕТ СН'!$I$5-'СЕТ СН'!$I$20</f>
        <v>4056.2401347699997</v>
      </c>
      <c r="S145" s="36">
        <f>SUMIFS(СВЦЭМ!$C$39:$C$782,СВЦЭМ!$A$39:$A$782,$A145,СВЦЭМ!$B$39:$B$782,S$119)+'СЕТ СН'!$I$12+СВЦЭМ!$D$10+'СЕТ СН'!$I$5-'СЕТ СН'!$I$20</f>
        <v>4078.3243890699996</v>
      </c>
      <c r="T145" s="36">
        <f>SUMIFS(СВЦЭМ!$C$39:$C$782,СВЦЭМ!$A$39:$A$782,$A145,СВЦЭМ!$B$39:$B$782,T$119)+'СЕТ СН'!$I$12+СВЦЭМ!$D$10+'СЕТ СН'!$I$5-'СЕТ СН'!$I$20</f>
        <v>4039.1838183899999</v>
      </c>
      <c r="U145" s="36">
        <f>SUMIFS(СВЦЭМ!$C$39:$C$782,СВЦЭМ!$A$39:$A$782,$A145,СВЦЭМ!$B$39:$B$782,U$119)+'СЕТ СН'!$I$12+СВЦЭМ!$D$10+'СЕТ СН'!$I$5-'СЕТ СН'!$I$20</f>
        <v>4003.1695666300002</v>
      </c>
      <c r="V145" s="36">
        <f>SUMIFS(СВЦЭМ!$C$39:$C$782,СВЦЭМ!$A$39:$A$782,$A145,СВЦЭМ!$B$39:$B$782,V$119)+'СЕТ СН'!$I$12+СВЦЭМ!$D$10+'СЕТ СН'!$I$5-'СЕТ СН'!$I$20</f>
        <v>3982.7467449599999</v>
      </c>
      <c r="W145" s="36">
        <f>SUMIFS(СВЦЭМ!$C$39:$C$782,СВЦЭМ!$A$39:$A$782,$A145,СВЦЭМ!$B$39:$B$782,W$119)+'СЕТ СН'!$I$12+СВЦЭМ!$D$10+'СЕТ СН'!$I$5-'СЕТ СН'!$I$20</f>
        <v>3992.9110762599998</v>
      </c>
      <c r="X145" s="36">
        <f>SUMIFS(СВЦЭМ!$C$39:$C$782,СВЦЭМ!$A$39:$A$782,$A145,СВЦЭМ!$B$39:$B$782,X$119)+'СЕТ СН'!$I$12+СВЦЭМ!$D$10+'СЕТ СН'!$I$5-'СЕТ СН'!$I$20</f>
        <v>4042.2840781</v>
      </c>
      <c r="Y145" s="36">
        <f>SUMIFS(СВЦЭМ!$C$39:$C$782,СВЦЭМ!$A$39:$A$782,$A145,СВЦЭМ!$B$39:$B$782,Y$119)+'СЕТ СН'!$I$12+СВЦЭМ!$D$10+'СЕТ СН'!$I$5-'СЕТ СН'!$I$20</f>
        <v>4083.7497814899998</v>
      </c>
    </row>
    <row r="146" spans="1:26" ht="15.75" x14ac:dyDescent="0.2">
      <c r="A146" s="35">
        <f t="shared" si="3"/>
        <v>44678</v>
      </c>
      <c r="B146" s="36">
        <f>SUMIFS(СВЦЭМ!$C$39:$C$782,СВЦЭМ!$A$39:$A$782,$A146,СВЦЭМ!$B$39:$B$782,B$119)+'СЕТ СН'!$I$12+СВЦЭМ!$D$10+'СЕТ СН'!$I$5-'СЕТ СН'!$I$20</f>
        <v>4164.6234464199997</v>
      </c>
      <c r="C146" s="36">
        <f>SUMIFS(СВЦЭМ!$C$39:$C$782,СВЦЭМ!$A$39:$A$782,$A146,СВЦЭМ!$B$39:$B$782,C$119)+'СЕТ СН'!$I$12+СВЦЭМ!$D$10+'СЕТ СН'!$I$5-'СЕТ СН'!$I$20</f>
        <v>4183.11165213</v>
      </c>
      <c r="D146" s="36">
        <f>SUMIFS(СВЦЭМ!$C$39:$C$782,СВЦЭМ!$A$39:$A$782,$A146,СВЦЭМ!$B$39:$B$782,D$119)+'СЕТ СН'!$I$12+СВЦЭМ!$D$10+'СЕТ СН'!$I$5-'СЕТ СН'!$I$20</f>
        <v>4203.8870665200002</v>
      </c>
      <c r="E146" s="36">
        <f>SUMIFS(СВЦЭМ!$C$39:$C$782,СВЦЭМ!$A$39:$A$782,$A146,СВЦЭМ!$B$39:$B$782,E$119)+'СЕТ СН'!$I$12+СВЦЭМ!$D$10+'СЕТ СН'!$I$5-'СЕТ СН'!$I$20</f>
        <v>4263.66446731</v>
      </c>
      <c r="F146" s="36">
        <f>SUMIFS(СВЦЭМ!$C$39:$C$782,СВЦЭМ!$A$39:$A$782,$A146,СВЦЭМ!$B$39:$B$782,F$119)+'СЕТ СН'!$I$12+СВЦЭМ!$D$10+'СЕТ СН'!$I$5-'СЕТ СН'!$I$20</f>
        <v>4267.5596871899997</v>
      </c>
      <c r="G146" s="36">
        <f>SUMIFS(СВЦЭМ!$C$39:$C$782,СВЦЭМ!$A$39:$A$782,$A146,СВЦЭМ!$B$39:$B$782,G$119)+'СЕТ СН'!$I$12+СВЦЭМ!$D$10+'СЕТ СН'!$I$5-'СЕТ СН'!$I$20</f>
        <v>4252.4655297499994</v>
      </c>
      <c r="H146" s="36">
        <f>SUMIFS(СВЦЭМ!$C$39:$C$782,СВЦЭМ!$A$39:$A$782,$A146,СВЦЭМ!$B$39:$B$782,H$119)+'СЕТ СН'!$I$12+СВЦЭМ!$D$10+'СЕТ СН'!$I$5-'СЕТ СН'!$I$20</f>
        <v>4196.7548686499995</v>
      </c>
      <c r="I146" s="36">
        <f>SUMIFS(СВЦЭМ!$C$39:$C$782,СВЦЭМ!$A$39:$A$782,$A146,СВЦЭМ!$B$39:$B$782,I$119)+'СЕТ СН'!$I$12+СВЦЭМ!$D$10+'СЕТ СН'!$I$5-'СЕТ СН'!$I$20</f>
        <v>4170.5234095100004</v>
      </c>
      <c r="J146" s="36">
        <f>SUMIFS(СВЦЭМ!$C$39:$C$782,СВЦЭМ!$A$39:$A$782,$A146,СВЦЭМ!$B$39:$B$782,J$119)+'СЕТ СН'!$I$12+СВЦЭМ!$D$10+'СЕТ СН'!$I$5-'СЕТ СН'!$I$20</f>
        <v>4137.7431382899995</v>
      </c>
      <c r="K146" s="36">
        <f>SUMIFS(СВЦЭМ!$C$39:$C$782,СВЦЭМ!$A$39:$A$782,$A146,СВЦЭМ!$B$39:$B$782,K$119)+'СЕТ СН'!$I$12+СВЦЭМ!$D$10+'СЕТ СН'!$I$5-'СЕТ СН'!$I$20</f>
        <v>4119.0417898300002</v>
      </c>
      <c r="L146" s="36">
        <f>SUMIFS(СВЦЭМ!$C$39:$C$782,СВЦЭМ!$A$39:$A$782,$A146,СВЦЭМ!$B$39:$B$782,L$119)+'СЕТ СН'!$I$12+СВЦЭМ!$D$10+'СЕТ СН'!$I$5-'СЕТ СН'!$I$20</f>
        <v>4114.7652377300001</v>
      </c>
      <c r="M146" s="36">
        <f>SUMIFS(СВЦЭМ!$C$39:$C$782,СВЦЭМ!$A$39:$A$782,$A146,СВЦЭМ!$B$39:$B$782,M$119)+'СЕТ СН'!$I$12+СВЦЭМ!$D$10+'СЕТ СН'!$I$5-'СЕТ СН'!$I$20</f>
        <v>4108.60073887</v>
      </c>
      <c r="N146" s="36">
        <f>SUMIFS(СВЦЭМ!$C$39:$C$782,СВЦЭМ!$A$39:$A$782,$A146,СВЦЭМ!$B$39:$B$782,N$119)+'СЕТ СН'!$I$12+СВЦЭМ!$D$10+'СЕТ СН'!$I$5-'СЕТ СН'!$I$20</f>
        <v>4117.9488857799997</v>
      </c>
      <c r="O146" s="36">
        <f>SUMIFS(СВЦЭМ!$C$39:$C$782,СВЦЭМ!$A$39:$A$782,$A146,СВЦЭМ!$B$39:$B$782,O$119)+'СЕТ СН'!$I$12+СВЦЭМ!$D$10+'СЕТ СН'!$I$5-'СЕТ СН'!$I$20</f>
        <v>4148.0334591600003</v>
      </c>
      <c r="P146" s="36">
        <f>SUMIFS(СВЦЭМ!$C$39:$C$782,СВЦЭМ!$A$39:$A$782,$A146,СВЦЭМ!$B$39:$B$782,P$119)+'СЕТ СН'!$I$12+СВЦЭМ!$D$10+'СЕТ СН'!$I$5-'СЕТ СН'!$I$20</f>
        <v>4140.2584805200004</v>
      </c>
      <c r="Q146" s="36">
        <f>SUMIFS(СВЦЭМ!$C$39:$C$782,СВЦЭМ!$A$39:$A$782,$A146,СВЦЭМ!$B$39:$B$782,Q$119)+'СЕТ СН'!$I$12+СВЦЭМ!$D$10+'СЕТ СН'!$I$5-'СЕТ СН'!$I$20</f>
        <v>4143.9102172399998</v>
      </c>
      <c r="R146" s="36">
        <f>SUMIFS(СВЦЭМ!$C$39:$C$782,СВЦЭМ!$A$39:$A$782,$A146,СВЦЭМ!$B$39:$B$782,R$119)+'СЕТ СН'!$I$12+СВЦЭМ!$D$10+'СЕТ СН'!$I$5-'СЕТ СН'!$I$20</f>
        <v>4139.4841626199996</v>
      </c>
      <c r="S146" s="36">
        <f>SUMIFS(СВЦЭМ!$C$39:$C$782,СВЦЭМ!$A$39:$A$782,$A146,СВЦЭМ!$B$39:$B$782,S$119)+'СЕТ СН'!$I$12+СВЦЭМ!$D$10+'СЕТ СН'!$I$5-'СЕТ СН'!$I$20</f>
        <v>4141.9847581899994</v>
      </c>
      <c r="T146" s="36">
        <f>SUMIFS(СВЦЭМ!$C$39:$C$782,СВЦЭМ!$A$39:$A$782,$A146,СВЦЭМ!$B$39:$B$782,T$119)+'СЕТ СН'!$I$12+СВЦЭМ!$D$10+'СЕТ СН'!$I$5-'СЕТ СН'!$I$20</f>
        <v>4124.5893506699995</v>
      </c>
      <c r="U146" s="36">
        <f>SUMIFS(СВЦЭМ!$C$39:$C$782,СВЦЭМ!$A$39:$A$782,$A146,СВЦЭМ!$B$39:$B$782,U$119)+'СЕТ СН'!$I$12+СВЦЭМ!$D$10+'СЕТ СН'!$I$5-'СЕТ СН'!$I$20</f>
        <v>4123.70841595</v>
      </c>
      <c r="V146" s="36">
        <f>SUMIFS(СВЦЭМ!$C$39:$C$782,СВЦЭМ!$A$39:$A$782,$A146,СВЦЭМ!$B$39:$B$782,V$119)+'СЕТ СН'!$I$12+СВЦЭМ!$D$10+'СЕТ СН'!$I$5-'СЕТ СН'!$I$20</f>
        <v>4094.5248346399999</v>
      </c>
      <c r="W146" s="36">
        <f>SUMIFS(СВЦЭМ!$C$39:$C$782,СВЦЭМ!$A$39:$A$782,$A146,СВЦЭМ!$B$39:$B$782,W$119)+'СЕТ СН'!$I$12+СВЦЭМ!$D$10+'СЕТ СН'!$I$5-'СЕТ СН'!$I$20</f>
        <v>4076.3369003799999</v>
      </c>
      <c r="X146" s="36">
        <f>SUMIFS(СВЦЭМ!$C$39:$C$782,СВЦЭМ!$A$39:$A$782,$A146,СВЦЭМ!$B$39:$B$782,X$119)+'СЕТ СН'!$I$12+СВЦЭМ!$D$10+'СЕТ СН'!$I$5-'СЕТ СН'!$I$20</f>
        <v>4119.8431736299999</v>
      </c>
      <c r="Y146" s="36">
        <f>SUMIFS(СВЦЭМ!$C$39:$C$782,СВЦЭМ!$A$39:$A$782,$A146,СВЦЭМ!$B$39:$B$782,Y$119)+'СЕТ СН'!$I$12+СВЦЭМ!$D$10+'СЕТ СН'!$I$5-'СЕТ СН'!$I$20</f>
        <v>4160.8783703099998</v>
      </c>
    </row>
    <row r="147" spans="1:26" ht="15.75" x14ac:dyDescent="0.2">
      <c r="A147" s="35">
        <f t="shared" si="3"/>
        <v>44679</v>
      </c>
      <c r="B147" s="36">
        <f>SUMIFS(СВЦЭМ!$C$39:$C$782,СВЦЭМ!$A$39:$A$782,$A147,СВЦЭМ!$B$39:$B$782,B$119)+'СЕТ СН'!$I$12+СВЦЭМ!$D$10+'СЕТ СН'!$I$5-'СЕТ СН'!$I$20</f>
        <v>4278.6179522900002</v>
      </c>
      <c r="C147" s="36">
        <f>SUMIFS(СВЦЭМ!$C$39:$C$782,СВЦЭМ!$A$39:$A$782,$A147,СВЦЭМ!$B$39:$B$782,C$119)+'СЕТ СН'!$I$12+СВЦЭМ!$D$10+'СЕТ СН'!$I$5-'СЕТ СН'!$I$20</f>
        <v>4252.0141461499998</v>
      </c>
      <c r="D147" s="36">
        <f>SUMIFS(СВЦЭМ!$C$39:$C$782,СВЦЭМ!$A$39:$A$782,$A147,СВЦЭМ!$B$39:$B$782,D$119)+'СЕТ СН'!$I$12+СВЦЭМ!$D$10+'СЕТ СН'!$I$5-'СЕТ СН'!$I$20</f>
        <v>4281.6700494799998</v>
      </c>
      <c r="E147" s="36">
        <f>SUMIFS(СВЦЭМ!$C$39:$C$782,СВЦЭМ!$A$39:$A$782,$A147,СВЦЭМ!$B$39:$B$782,E$119)+'СЕТ СН'!$I$12+СВЦЭМ!$D$10+'СЕТ СН'!$I$5-'СЕТ СН'!$I$20</f>
        <v>4268.0050242400002</v>
      </c>
      <c r="F147" s="36">
        <f>SUMIFS(СВЦЭМ!$C$39:$C$782,СВЦЭМ!$A$39:$A$782,$A147,СВЦЭМ!$B$39:$B$782,F$119)+'СЕТ СН'!$I$12+СВЦЭМ!$D$10+'СЕТ СН'!$I$5-'СЕТ СН'!$I$20</f>
        <v>4293.95508505</v>
      </c>
      <c r="G147" s="36">
        <f>SUMIFS(СВЦЭМ!$C$39:$C$782,СВЦЭМ!$A$39:$A$782,$A147,СВЦЭМ!$B$39:$B$782,G$119)+'СЕТ СН'!$I$12+СВЦЭМ!$D$10+'СЕТ СН'!$I$5-'СЕТ СН'!$I$20</f>
        <v>4271.1921603999999</v>
      </c>
      <c r="H147" s="36">
        <f>SUMIFS(СВЦЭМ!$C$39:$C$782,СВЦЭМ!$A$39:$A$782,$A147,СВЦЭМ!$B$39:$B$782,H$119)+'СЕТ СН'!$I$12+СВЦЭМ!$D$10+'СЕТ СН'!$I$5-'СЕТ СН'!$I$20</f>
        <v>4195.3176578599996</v>
      </c>
      <c r="I147" s="36">
        <f>SUMIFS(СВЦЭМ!$C$39:$C$782,СВЦЭМ!$A$39:$A$782,$A147,СВЦЭМ!$B$39:$B$782,I$119)+'СЕТ СН'!$I$12+СВЦЭМ!$D$10+'СЕТ СН'!$I$5-'СЕТ СН'!$I$20</f>
        <v>4123.4388040499998</v>
      </c>
      <c r="J147" s="36">
        <f>SUMIFS(СВЦЭМ!$C$39:$C$782,СВЦЭМ!$A$39:$A$782,$A147,СВЦЭМ!$B$39:$B$782,J$119)+'СЕТ СН'!$I$12+СВЦЭМ!$D$10+'СЕТ СН'!$I$5-'СЕТ СН'!$I$20</f>
        <v>4120.0804059900001</v>
      </c>
      <c r="K147" s="36">
        <f>SUMIFS(СВЦЭМ!$C$39:$C$782,СВЦЭМ!$A$39:$A$782,$A147,СВЦЭМ!$B$39:$B$782,K$119)+'СЕТ СН'!$I$12+СВЦЭМ!$D$10+'СЕТ СН'!$I$5-'СЕТ СН'!$I$20</f>
        <v>4139.6197345099999</v>
      </c>
      <c r="L147" s="36">
        <f>SUMIFS(СВЦЭМ!$C$39:$C$782,СВЦЭМ!$A$39:$A$782,$A147,СВЦЭМ!$B$39:$B$782,L$119)+'СЕТ СН'!$I$12+СВЦЭМ!$D$10+'СЕТ СН'!$I$5-'СЕТ СН'!$I$20</f>
        <v>4139.3309169699996</v>
      </c>
      <c r="M147" s="36">
        <f>SUMIFS(СВЦЭМ!$C$39:$C$782,СВЦЭМ!$A$39:$A$782,$A147,СВЦЭМ!$B$39:$B$782,M$119)+'СЕТ СН'!$I$12+СВЦЭМ!$D$10+'СЕТ СН'!$I$5-'СЕТ СН'!$I$20</f>
        <v>4177.3166646199998</v>
      </c>
      <c r="N147" s="36">
        <f>SUMIFS(СВЦЭМ!$C$39:$C$782,СВЦЭМ!$A$39:$A$782,$A147,СВЦЭМ!$B$39:$B$782,N$119)+'СЕТ СН'!$I$12+СВЦЭМ!$D$10+'СЕТ СН'!$I$5-'СЕТ СН'!$I$20</f>
        <v>4124.4506665499994</v>
      </c>
      <c r="O147" s="36">
        <f>SUMIFS(СВЦЭМ!$C$39:$C$782,СВЦЭМ!$A$39:$A$782,$A147,СВЦЭМ!$B$39:$B$782,O$119)+'СЕТ СН'!$I$12+СВЦЭМ!$D$10+'СЕТ СН'!$I$5-'СЕТ СН'!$I$20</f>
        <v>4092.4011922199998</v>
      </c>
      <c r="P147" s="36">
        <f>SUMIFS(СВЦЭМ!$C$39:$C$782,СВЦЭМ!$A$39:$A$782,$A147,СВЦЭМ!$B$39:$B$782,P$119)+'СЕТ СН'!$I$12+СВЦЭМ!$D$10+'СЕТ СН'!$I$5-'СЕТ СН'!$I$20</f>
        <v>4093.1022368599997</v>
      </c>
      <c r="Q147" s="36">
        <f>SUMIFS(СВЦЭМ!$C$39:$C$782,СВЦЭМ!$A$39:$A$782,$A147,СВЦЭМ!$B$39:$B$782,Q$119)+'СЕТ СН'!$I$12+СВЦЭМ!$D$10+'СЕТ СН'!$I$5-'СЕТ СН'!$I$20</f>
        <v>4119.32240946</v>
      </c>
      <c r="R147" s="36">
        <f>SUMIFS(СВЦЭМ!$C$39:$C$782,СВЦЭМ!$A$39:$A$782,$A147,СВЦЭМ!$B$39:$B$782,R$119)+'СЕТ СН'!$I$12+СВЦЭМ!$D$10+'СЕТ СН'!$I$5-'СЕТ СН'!$I$20</f>
        <v>4191.7871920099997</v>
      </c>
      <c r="S147" s="36">
        <f>SUMIFS(СВЦЭМ!$C$39:$C$782,СВЦЭМ!$A$39:$A$782,$A147,СВЦЭМ!$B$39:$B$782,S$119)+'СЕТ СН'!$I$12+СВЦЭМ!$D$10+'СЕТ СН'!$I$5-'СЕТ СН'!$I$20</f>
        <v>4246.60701728</v>
      </c>
      <c r="T147" s="36">
        <f>SUMIFS(СВЦЭМ!$C$39:$C$782,СВЦЭМ!$A$39:$A$782,$A147,СВЦЭМ!$B$39:$B$782,T$119)+'СЕТ СН'!$I$12+СВЦЭМ!$D$10+'СЕТ СН'!$I$5-'СЕТ СН'!$I$20</f>
        <v>4227.4462304600002</v>
      </c>
      <c r="U147" s="36">
        <f>SUMIFS(СВЦЭМ!$C$39:$C$782,СВЦЭМ!$A$39:$A$782,$A147,СВЦЭМ!$B$39:$B$782,U$119)+'СЕТ СН'!$I$12+СВЦЭМ!$D$10+'СЕТ СН'!$I$5-'СЕТ СН'!$I$20</f>
        <v>4169.6090682599997</v>
      </c>
      <c r="V147" s="36">
        <f>SUMIFS(СВЦЭМ!$C$39:$C$782,СВЦЭМ!$A$39:$A$782,$A147,СВЦЭМ!$B$39:$B$782,V$119)+'СЕТ СН'!$I$12+СВЦЭМ!$D$10+'СЕТ СН'!$I$5-'СЕТ СН'!$I$20</f>
        <v>4186.9034758799999</v>
      </c>
      <c r="W147" s="36">
        <f>SUMIFS(СВЦЭМ!$C$39:$C$782,СВЦЭМ!$A$39:$A$782,$A147,СВЦЭМ!$B$39:$B$782,W$119)+'СЕТ СН'!$I$12+СВЦЭМ!$D$10+'СЕТ СН'!$I$5-'СЕТ СН'!$I$20</f>
        <v>4181.7824500200004</v>
      </c>
      <c r="X147" s="36">
        <f>SUMIFS(СВЦЭМ!$C$39:$C$782,СВЦЭМ!$A$39:$A$782,$A147,СВЦЭМ!$B$39:$B$782,X$119)+'СЕТ СН'!$I$12+СВЦЭМ!$D$10+'СЕТ СН'!$I$5-'СЕТ СН'!$I$20</f>
        <v>4233.3280951099996</v>
      </c>
      <c r="Y147" s="36">
        <f>SUMIFS(СВЦЭМ!$C$39:$C$782,СВЦЭМ!$A$39:$A$782,$A147,СВЦЭМ!$B$39:$B$782,Y$119)+'СЕТ СН'!$I$12+СВЦЭМ!$D$10+'СЕТ СН'!$I$5-'СЕТ СН'!$I$20</f>
        <v>4273.5866146500002</v>
      </c>
    </row>
    <row r="148" spans="1:26" ht="15.75" x14ac:dyDescent="0.2">
      <c r="A148" s="35">
        <f t="shared" si="3"/>
        <v>44680</v>
      </c>
      <c r="B148" s="36">
        <f>SUMIFS(СВЦЭМ!$C$39:$C$782,СВЦЭМ!$A$39:$A$782,$A148,СВЦЭМ!$B$39:$B$782,B$119)+'СЕТ СН'!$I$12+СВЦЭМ!$D$10+'СЕТ СН'!$I$5-'СЕТ СН'!$I$20</f>
        <v>4237.8353826599996</v>
      </c>
      <c r="C148" s="36">
        <f>SUMIFS(СВЦЭМ!$C$39:$C$782,СВЦЭМ!$A$39:$A$782,$A148,СВЦЭМ!$B$39:$B$782,C$119)+'СЕТ СН'!$I$12+СВЦЭМ!$D$10+'СЕТ СН'!$I$5-'СЕТ СН'!$I$20</f>
        <v>4267.14535144</v>
      </c>
      <c r="D148" s="36">
        <f>SUMIFS(СВЦЭМ!$C$39:$C$782,СВЦЭМ!$A$39:$A$782,$A148,СВЦЭМ!$B$39:$B$782,D$119)+'СЕТ СН'!$I$12+СВЦЭМ!$D$10+'СЕТ СН'!$I$5-'СЕТ СН'!$I$20</f>
        <v>4276.5299722600002</v>
      </c>
      <c r="E148" s="36">
        <f>SUMIFS(СВЦЭМ!$C$39:$C$782,СВЦЭМ!$A$39:$A$782,$A148,СВЦЭМ!$B$39:$B$782,E$119)+'СЕТ СН'!$I$12+СВЦЭМ!$D$10+'СЕТ СН'!$I$5-'СЕТ СН'!$I$20</f>
        <v>4275.0012470199999</v>
      </c>
      <c r="F148" s="36">
        <f>SUMIFS(СВЦЭМ!$C$39:$C$782,СВЦЭМ!$A$39:$A$782,$A148,СВЦЭМ!$B$39:$B$782,F$119)+'СЕТ СН'!$I$12+СВЦЭМ!$D$10+'СЕТ СН'!$I$5-'СЕТ СН'!$I$20</f>
        <v>4274.4766493299994</v>
      </c>
      <c r="G148" s="36">
        <f>SUMIFS(СВЦЭМ!$C$39:$C$782,СВЦЭМ!$A$39:$A$782,$A148,СВЦЭМ!$B$39:$B$782,G$119)+'СЕТ СН'!$I$12+СВЦЭМ!$D$10+'СЕТ СН'!$I$5-'СЕТ СН'!$I$20</f>
        <v>4244.4708500199995</v>
      </c>
      <c r="H148" s="36">
        <f>SUMIFS(СВЦЭМ!$C$39:$C$782,СВЦЭМ!$A$39:$A$782,$A148,СВЦЭМ!$B$39:$B$782,H$119)+'СЕТ СН'!$I$12+СВЦЭМ!$D$10+'СЕТ СН'!$I$5-'СЕТ СН'!$I$20</f>
        <v>4194.1973275800001</v>
      </c>
      <c r="I148" s="36">
        <f>SUMIFS(СВЦЭМ!$C$39:$C$782,СВЦЭМ!$A$39:$A$782,$A148,СВЦЭМ!$B$39:$B$782,I$119)+'СЕТ СН'!$I$12+СВЦЭМ!$D$10+'СЕТ СН'!$I$5-'СЕТ СН'!$I$20</f>
        <v>4146.1429504200005</v>
      </c>
      <c r="J148" s="36">
        <f>SUMIFS(СВЦЭМ!$C$39:$C$782,СВЦЭМ!$A$39:$A$782,$A148,СВЦЭМ!$B$39:$B$782,J$119)+'СЕТ СН'!$I$12+СВЦЭМ!$D$10+'СЕТ СН'!$I$5-'СЕТ СН'!$I$20</f>
        <v>4109.0866881700003</v>
      </c>
      <c r="K148" s="36">
        <f>SUMIFS(СВЦЭМ!$C$39:$C$782,СВЦЭМ!$A$39:$A$782,$A148,СВЦЭМ!$B$39:$B$782,K$119)+'СЕТ СН'!$I$12+СВЦЭМ!$D$10+'СЕТ СН'!$I$5-'СЕТ СН'!$I$20</f>
        <v>4109.3695910500001</v>
      </c>
      <c r="L148" s="36">
        <f>SUMIFS(СВЦЭМ!$C$39:$C$782,СВЦЭМ!$A$39:$A$782,$A148,СВЦЭМ!$B$39:$B$782,L$119)+'СЕТ СН'!$I$12+СВЦЭМ!$D$10+'СЕТ СН'!$I$5-'СЕТ СН'!$I$20</f>
        <v>4119.1025063899997</v>
      </c>
      <c r="M148" s="36">
        <f>SUMIFS(СВЦЭМ!$C$39:$C$782,СВЦЭМ!$A$39:$A$782,$A148,СВЦЭМ!$B$39:$B$782,M$119)+'СЕТ СН'!$I$12+СВЦЭМ!$D$10+'СЕТ СН'!$I$5-'СЕТ СН'!$I$20</f>
        <v>4146.8368948999996</v>
      </c>
      <c r="N148" s="36">
        <f>SUMIFS(СВЦЭМ!$C$39:$C$782,СВЦЭМ!$A$39:$A$782,$A148,СВЦЭМ!$B$39:$B$782,N$119)+'СЕТ СН'!$I$12+СВЦЭМ!$D$10+'СЕТ СН'!$I$5-'СЕТ СН'!$I$20</f>
        <v>4176.8850522900002</v>
      </c>
      <c r="O148" s="36">
        <f>SUMIFS(СВЦЭМ!$C$39:$C$782,СВЦЭМ!$A$39:$A$782,$A148,СВЦЭМ!$B$39:$B$782,O$119)+'СЕТ СН'!$I$12+СВЦЭМ!$D$10+'СЕТ СН'!$I$5-'СЕТ СН'!$I$20</f>
        <v>4137.3190574299997</v>
      </c>
      <c r="P148" s="36">
        <f>SUMIFS(СВЦЭМ!$C$39:$C$782,СВЦЭМ!$A$39:$A$782,$A148,СВЦЭМ!$B$39:$B$782,P$119)+'СЕТ СН'!$I$12+СВЦЭМ!$D$10+'СЕТ СН'!$I$5-'СЕТ СН'!$I$20</f>
        <v>4160.6091308699997</v>
      </c>
      <c r="Q148" s="36">
        <f>SUMIFS(СВЦЭМ!$C$39:$C$782,СВЦЭМ!$A$39:$A$782,$A148,СВЦЭМ!$B$39:$B$782,Q$119)+'СЕТ СН'!$I$12+СВЦЭМ!$D$10+'СЕТ СН'!$I$5-'СЕТ СН'!$I$20</f>
        <v>4187.3633229200004</v>
      </c>
      <c r="R148" s="36">
        <f>SUMIFS(СВЦЭМ!$C$39:$C$782,СВЦЭМ!$A$39:$A$782,$A148,СВЦЭМ!$B$39:$B$782,R$119)+'СЕТ СН'!$I$12+СВЦЭМ!$D$10+'СЕТ СН'!$I$5-'СЕТ СН'!$I$20</f>
        <v>4167.7329439200003</v>
      </c>
      <c r="S148" s="36">
        <f>SUMIFS(СВЦЭМ!$C$39:$C$782,СВЦЭМ!$A$39:$A$782,$A148,СВЦЭМ!$B$39:$B$782,S$119)+'СЕТ СН'!$I$12+СВЦЭМ!$D$10+'СЕТ СН'!$I$5-'СЕТ СН'!$I$20</f>
        <v>4181.1210527799994</v>
      </c>
      <c r="T148" s="36">
        <f>SUMIFS(СВЦЭМ!$C$39:$C$782,СВЦЭМ!$A$39:$A$782,$A148,СВЦЭМ!$B$39:$B$782,T$119)+'СЕТ СН'!$I$12+СВЦЭМ!$D$10+'СЕТ СН'!$I$5-'СЕТ СН'!$I$20</f>
        <v>4135.8444287800003</v>
      </c>
      <c r="U148" s="36">
        <f>SUMIFS(СВЦЭМ!$C$39:$C$782,СВЦЭМ!$A$39:$A$782,$A148,СВЦЭМ!$B$39:$B$782,U$119)+'СЕТ СН'!$I$12+СВЦЭМ!$D$10+'СЕТ СН'!$I$5-'СЕТ СН'!$I$20</f>
        <v>4122.3894634199996</v>
      </c>
      <c r="V148" s="36">
        <f>SUMIFS(СВЦЭМ!$C$39:$C$782,СВЦЭМ!$A$39:$A$782,$A148,СВЦЭМ!$B$39:$B$782,V$119)+'СЕТ СН'!$I$12+СВЦЭМ!$D$10+'СЕТ СН'!$I$5-'СЕТ СН'!$I$20</f>
        <v>4098.3994338399998</v>
      </c>
      <c r="W148" s="36">
        <f>SUMIFS(СВЦЭМ!$C$39:$C$782,СВЦЭМ!$A$39:$A$782,$A148,СВЦЭМ!$B$39:$B$782,W$119)+'СЕТ СН'!$I$12+СВЦЭМ!$D$10+'СЕТ СН'!$I$5-'СЕТ СН'!$I$20</f>
        <v>4134.4720136899996</v>
      </c>
      <c r="X148" s="36">
        <f>SUMIFS(СВЦЭМ!$C$39:$C$782,СВЦЭМ!$A$39:$A$782,$A148,СВЦЭМ!$B$39:$B$782,X$119)+'СЕТ СН'!$I$12+СВЦЭМ!$D$10+'СЕТ СН'!$I$5-'СЕТ СН'!$I$20</f>
        <v>4165.5791910099997</v>
      </c>
      <c r="Y148" s="36">
        <f>SUMIFS(СВЦЭМ!$C$39:$C$782,СВЦЭМ!$A$39:$A$782,$A148,СВЦЭМ!$B$39:$B$782,Y$119)+'СЕТ СН'!$I$12+СВЦЭМ!$D$10+'СЕТ СН'!$I$5-'СЕТ СН'!$I$20</f>
        <v>4207.8885303699999</v>
      </c>
    </row>
    <row r="149" spans="1:26" ht="15.75" x14ac:dyDescent="0.2">
      <c r="A149" s="35">
        <f t="shared" si="3"/>
        <v>44681</v>
      </c>
      <c r="B149" s="36">
        <f>SUMIFS(СВЦЭМ!$C$39:$C$782,СВЦЭМ!$A$39:$A$782,$A149,СВЦЭМ!$B$39:$B$782,B$119)+'СЕТ СН'!$I$12+СВЦЭМ!$D$10+'СЕТ СН'!$I$5-'СЕТ СН'!$I$20</f>
        <v>4252.7939404799999</v>
      </c>
      <c r="C149" s="36">
        <f>SUMIFS(СВЦЭМ!$C$39:$C$782,СВЦЭМ!$A$39:$A$782,$A149,СВЦЭМ!$B$39:$B$782,C$119)+'СЕТ СН'!$I$12+СВЦЭМ!$D$10+'СЕТ СН'!$I$5-'СЕТ СН'!$I$20</f>
        <v>4190.7072350500002</v>
      </c>
      <c r="D149" s="36">
        <f>SUMIFS(СВЦЭМ!$C$39:$C$782,СВЦЭМ!$A$39:$A$782,$A149,СВЦЭМ!$B$39:$B$782,D$119)+'СЕТ СН'!$I$12+СВЦЭМ!$D$10+'СЕТ СН'!$I$5-'СЕТ СН'!$I$20</f>
        <v>4240.3365390399995</v>
      </c>
      <c r="E149" s="36">
        <f>SUMIFS(СВЦЭМ!$C$39:$C$782,СВЦЭМ!$A$39:$A$782,$A149,СВЦЭМ!$B$39:$B$782,E$119)+'СЕТ СН'!$I$12+СВЦЭМ!$D$10+'СЕТ СН'!$I$5-'СЕТ СН'!$I$20</f>
        <v>4257.1561142800001</v>
      </c>
      <c r="F149" s="36">
        <f>SUMIFS(СВЦЭМ!$C$39:$C$782,СВЦЭМ!$A$39:$A$782,$A149,СВЦЭМ!$B$39:$B$782,F$119)+'СЕТ СН'!$I$12+СВЦЭМ!$D$10+'СЕТ СН'!$I$5-'СЕТ СН'!$I$20</f>
        <v>4274.5500345500004</v>
      </c>
      <c r="G149" s="36">
        <f>SUMIFS(СВЦЭМ!$C$39:$C$782,СВЦЭМ!$A$39:$A$782,$A149,СВЦЭМ!$B$39:$B$782,G$119)+'СЕТ СН'!$I$12+СВЦЭМ!$D$10+'СЕТ СН'!$I$5-'СЕТ СН'!$I$20</f>
        <v>4280.0183940299994</v>
      </c>
      <c r="H149" s="36">
        <f>SUMIFS(СВЦЭМ!$C$39:$C$782,СВЦЭМ!$A$39:$A$782,$A149,СВЦЭМ!$B$39:$B$782,H$119)+'СЕТ СН'!$I$12+СВЦЭМ!$D$10+'СЕТ СН'!$I$5-'СЕТ СН'!$I$20</f>
        <v>4255.5394447999997</v>
      </c>
      <c r="I149" s="36">
        <f>SUMIFS(СВЦЭМ!$C$39:$C$782,СВЦЭМ!$A$39:$A$782,$A149,СВЦЭМ!$B$39:$B$782,I$119)+'СЕТ СН'!$I$12+СВЦЭМ!$D$10+'СЕТ СН'!$I$5-'СЕТ СН'!$I$20</f>
        <v>4226.7971408200001</v>
      </c>
      <c r="J149" s="36">
        <f>SUMIFS(СВЦЭМ!$C$39:$C$782,СВЦЭМ!$A$39:$A$782,$A149,СВЦЭМ!$B$39:$B$782,J$119)+'СЕТ СН'!$I$12+СВЦЭМ!$D$10+'СЕТ СН'!$I$5-'СЕТ СН'!$I$20</f>
        <v>4173.2257150300002</v>
      </c>
      <c r="K149" s="36">
        <f>SUMIFS(СВЦЭМ!$C$39:$C$782,СВЦЭМ!$A$39:$A$782,$A149,СВЦЭМ!$B$39:$B$782,K$119)+'СЕТ СН'!$I$12+СВЦЭМ!$D$10+'СЕТ СН'!$I$5-'СЕТ СН'!$I$20</f>
        <v>4141.0066249199999</v>
      </c>
      <c r="L149" s="36">
        <f>SUMIFS(СВЦЭМ!$C$39:$C$782,СВЦЭМ!$A$39:$A$782,$A149,СВЦЭМ!$B$39:$B$782,L$119)+'СЕТ СН'!$I$12+СВЦЭМ!$D$10+'СЕТ СН'!$I$5-'СЕТ СН'!$I$20</f>
        <v>4114.6337878699997</v>
      </c>
      <c r="M149" s="36">
        <f>SUMIFS(СВЦЭМ!$C$39:$C$782,СВЦЭМ!$A$39:$A$782,$A149,СВЦЭМ!$B$39:$B$782,M$119)+'СЕТ СН'!$I$12+СВЦЭМ!$D$10+'СЕТ СН'!$I$5-'СЕТ СН'!$I$20</f>
        <v>4129.6861133000002</v>
      </c>
      <c r="N149" s="36">
        <f>SUMIFS(СВЦЭМ!$C$39:$C$782,СВЦЭМ!$A$39:$A$782,$A149,СВЦЭМ!$B$39:$B$782,N$119)+'СЕТ СН'!$I$12+СВЦЭМ!$D$10+'СЕТ СН'!$I$5-'СЕТ СН'!$I$20</f>
        <v>4135.2150350100001</v>
      </c>
      <c r="O149" s="36">
        <f>SUMIFS(СВЦЭМ!$C$39:$C$782,СВЦЭМ!$A$39:$A$782,$A149,СВЦЭМ!$B$39:$B$782,O$119)+'СЕТ СН'!$I$12+СВЦЭМ!$D$10+'СЕТ СН'!$I$5-'СЕТ СН'!$I$20</f>
        <v>4136.8280294400001</v>
      </c>
      <c r="P149" s="36">
        <f>SUMIFS(СВЦЭМ!$C$39:$C$782,СВЦЭМ!$A$39:$A$782,$A149,СВЦЭМ!$B$39:$B$782,P$119)+'СЕТ СН'!$I$12+СВЦЭМ!$D$10+'СЕТ СН'!$I$5-'СЕТ СН'!$I$20</f>
        <v>4131.3334555499996</v>
      </c>
      <c r="Q149" s="36">
        <f>SUMIFS(СВЦЭМ!$C$39:$C$782,СВЦЭМ!$A$39:$A$782,$A149,СВЦЭМ!$B$39:$B$782,Q$119)+'СЕТ СН'!$I$12+СВЦЭМ!$D$10+'СЕТ СН'!$I$5-'СЕТ СН'!$I$20</f>
        <v>4147.4993883400002</v>
      </c>
      <c r="R149" s="36">
        <f>SUMIFS(СВЦЭМ!$C$39:$C$782,СВЦЭМ!$A$39:$A$782,$A149,СВЦЭМ!$B$39:$B$782,R$119)+'СЕТ СН'!$I$12+СВЦЭМ!$D$10+'СЕТ СН'!$I$5-'СЕТ СН'!$I$20</f>
        <v>4157.3370520199996</v>
      </c>
      <c r="S149" s="36">
        <f>SUMIFS(СВЦЭМ!$C$39:$C$782,СВЦЭМ!$A$39:$A$782,$A149,СВЦЭМ!$B$39:$B$782,S$119)+'СЕТ СН'!$I$12+СВЦЭМ!$D$10+'СЕТ СН'!$I$5-'СЕТ СН'!$I$20</f>
        <v>4140.8631320099994</v>
      </c>
      <c r="T149" s="36">
        <f>SUMIFS(СВЦЭМ!$C$39:$C$782,СВЦЭМ!$A$39:$A$782,$A149,СВЦЭМ!$B$39:$B$782,T$119)+'СЕТ СН'!$I$12+СВЦЭМ!$D$10+'СЕТ СН'!$I$5-'СЕТ СН'!$I$20</f>
        <v>4120.6557005599998</v>
      </c>
      <c r="U149" s="36">
        <f>SUMIFS(СВЦЭМ!$C$39:$C$782,СВЦЭМ!$A$39:$A$782,$A149,СВЦЭМ!$B$39:$B$782,U$119)+'СЕТ СН'!$I$12+СВЦЭМ!$D$10+'СЕТ СН'!$I$5-'СЕТ СН'!$I$20</f>
        <v>4129.3797119800001</v>
      </c>
      <c r="V149" s="36">
        <f>SUMIFS(СВЦЭМ!$C$39:$C$782,СВЦЭМ!$A$39:$A$782,$A149,СВЦЭМ!$B$39:$B$782,V$119)+'СЕТ СН'!$I$12+СВЦЭМ!$D$10+'СЕТ СН'!$I$5-'СЕТ СН'!$I$20</f>
        <v>4137.1612225600002</v>
      </c>
      <c r="W149" s="36">
        <f>SUMIFS(СВЦЭМ!$C$39:$C$782,СВЦЭМ!$A$39:$A$782,$A149,СВЦЭМ!$B$39:$B$782,W$119)+'СЕТ СН'!$I$12+СВЦЭМ!$D$10+'СЕТ СН'!$I$5-'СЕТ СН'!$I$20</f>
        <v>4116.58848063</v>
      </c>
      <c r="X149" s="36">
        <f>SUMIFS(СВЦЭМ!$C$39:$C$782,СВЦЭМ!$A$39:$A$782,$A149,СВЦЭМ!$B$39:$B$782,X$119)+'СЕТ СН'!$I$12+СВЦЭМ!$D$10+'СЕТ СН'!$I$5-'СЕТ СН'!$I$20</f>
        <v>4154.0254285000001</v>
      </c>
      <c r="Y149" s="36">
        <f>SUMIFS(СВЦЭМ!$C$39:$C$782,СВЦЭМ!$A$39:$A$782,$A149,СВЦЭМ!$B$39:$B$782,Y$119)+'СЕТ СН'!$I$12+СВЦЭМ!$D$10+'СЕТ СН'!$I$5-'СЕТ СН'!$I$20</f>
        <v>4159.2431617499997</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526520.30875993159</v>
      </c>
      <c r="O155" s="130"/>
      <c r="P155" s="129">
        <f>СВЦЭМ!$D$12+'СЕТ СН'!$F$13-'СЕТ СН'!$G$21</f>
        <v>526520.30875993159</v>
      </c>
      <c r="Q155" s="130"/>
      <c r="R155" s="129">
        <f>СВЦЭМ!$D$12+'СЕТ СН'!$F$13-'СЕТ СН'!$H$21</f>
        <v>526520.30875993159</v>
      </c>
      <c r="S155" s="130"/>
      <c r="T155" s="129">
        <f>СВЦЭМ!$D$12+'СЕТ СН'!$F$13-'СЕТ СН'!$I$21</f>
        <v>526520.30875993159</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СН'!$F$12+СВЦЭМ!$D$10+'СЕТ СН'!$F$6-'СЕТ СН'!$F$22</f>
        <v>1380.70396489</v>
      </c>
      <c r="C12" s="36">
        <f>SUMIFS(СВЦЭМ!$C$39:$C$782,СВЦЭМ!$A$39:$A$782,$A12,СВЦЭМ!$B$39:$B$782,C$11)+'СЕТ СН'!$F$12+СВЦЭМ!$D$10+'СЕТ СН'!$F$6-'СЕТ СН'!$F$22</f>
        <v>1381.5947831299998</v>
      </c>
      <c r="D12" s="36">
        <f>SUMIFS(СВЦЭМ!$C$39:$C$782,СВЦЭМ!$A$39:$A$782,$A12,СВЦЭМ!$B$39:$B$782,D$11)+'СЕТ СН'!$F$12+СВЦЭМ!$D$10+'СЕТ СН'!$F$6-'СЕТ СН'!$F$22</f>
        <v>1413.1516086399999</v>
      </c>
      <c r="E12" s="36">
        <f>SUMIFS(СВЦЭМ!$C$39:$C$782,СВЦЭМ!$A$39:$A$782,$A12,СВЦЭМ!$B$39:$B$782,E$11)+'СЕТ СН'!$F$12+СВЦЭМ!$D$10+'СЕТ СН'!$F$6-'СЕТ СН'!$F$22</f>
        <v>1428.6280614499999</v>
      </c>
      <c r="F12" s="36">
        <f>SUMIFS(СВЦЭМ!$C$39:$C$782,СВЦЭМ!$A$39:$A$782,$A12,СВЦЭМ!$B$39:$B$782,F$11)+'СЕТ СН'!$F$12+СВЦЭМ!$D$10+'СЕТ СН'!$F$6-'СЕТ СН'!$F$22</f>
        <v>1421.7506362099998</v>
      </c>
      <c r="G12" s="36">
        <f>SUMIFS(СВЦЭМ!$C$39:$C$782,СВЦЭМ!$A$39:$A$782,$A12,СВЦЭМ!$B$39:$B$782,G$11)+'СЕТ СН'!$F$12+СВЦЭМ!$D$10+'СЕТ СН'!$F$6-'СЕТ СН'!$F$22</f>
        <v>1391.3436115</v>
      </c>
      <c r="H12" s="36">
        <f>SUMIFS(СВЦЭМ!$C$39:$C$782,СВЦЭМ!$A$39:$A$782,$A12,СВЦЭМ!$B$39:$B$782,H$11)+'СЕТ СН'!$F$12+СВЦЭМ!$D$10+'СЕТ СН'!$F$6-'СЕТ СН'!$F$22</f>
        <v>1329.48921617</v>
      </c>
      <c r="I12" s="36">
        <f>SUMIFS(СВЦЭМ!$C$39:$C$782,СВЦЭМ!$A$39:$A$782,$A12,СВЦЭМ!$B$39:$B$782,I$11)+'СЕТ СН'!$F$12+СВЦЭМ!$D$10+'СЕТ СН'!$F$6-'СЕТ СН'!$F$22</f>
        <v>1308.3041678499999</v>
      </c>
      <c r="J12" s="36">
        <f>SUMIFS(СВЦЭМ!$C$39:$C$782,СВЦЭМ!$A$39:$A$782,$A12,СВЦЭМ!$B$39:$B$782,J$11)+'СЕТ СН'!$F$12+СВЦЭМ!$D$10+'СЕТ СН'!$F$6-'СЕТ СН'!$F$22</f>
        <v>1291.6254633699998</v>
      </c>
      <c r="K12" s="36">
        <f>SUMIFS(СВЦЭМ!$C$39:$C$782,СВЦЭМ!$A$39:$A$782,$A12,СВЦЭМ!$B$39:$B$782,K$11)+'СЕТ СН'!$F$12+СВЦЭМ!$D$10+'СЕТ СН'!$F$6-'СЕТ СН'!$F$22</f>
        <v>1329.1332924699998</v>
      </c>
      <c r="L12" s="36">
        <f>SUMIFS(СВЦЭМ!$C$39:$C$782,СВЦЭМ!$A$39:$A$782,$A12,СВЦЭМ!$B$39:$B$782,L$11)+'СЕТ СН'!$F$12+СВЦЭМ!$D$10+'СЕТ СН'!$F$6-'СЕТ СН'!$F$22</f>
        <v>1367.0481409099998</v>
      </c>
      <c r="M12" s="36">
        <f>SUMIFS(СВЦЭМ!$C$39:$C$782,СВЦЭМ!$A$39:$A$782,$A12,СВЦЭМ!$B$39:$B$782,M$11)+'СЕТ СН'!$F$12+СВЦЭМ!$D$10+'СЕТ СН'!$F$6-'СЕТ СН'!$F$22</f>
        <v>1386.8704855999999</v>
      </c>
      <c r="N12" s="36">
        <f>SUMIFS(СВЦЭМ!$C$39:$C$782,СВЦЭМ!$A$39:$A$782,$A12,СВЦЭМ!$B$39:$B$782,N$11)+'СЕТ СН'!$F$12+СВЦЭМ!$D$10+'СЕТ СН'!$F$6-'СЕТ СН'!$F$22</f>
        <v>1349.4727922299999</v>
      </c>
      <c r="O12" s="36">
        <f>SUMIFS(СВЦЭМ!$C$39:$C$782,СВЦЭМ!$A$39:$A$782,$A12,СВЦЭМ!$B$39:$B$782,O$11)+'СЕТ СН'!$F$12+СВЦЭМ!$D$10+'СЕТ СН'!$F$6-'СЕТ СН'!$F$22</f>
        <v>1369.5852334899998</v>
      </c>
      <c r="P12" s="36">
        <f>SUMIFS(СВЦЭМ!$C$39:$C$782,СВЦЭМ!$A$39:$A$782,$A12,СВЦЭМ!$B$39:$B$782,P$11)+'СЕТ СН'!$F$12+СВЦЭМ!$D$10+'СЕТ СН'!$F$6-'СЕТ СН'!$F$22</f>
        <v>1401.3467635499999</v>
      </c>
      <c r="Q12" s="36">
        <f>SUMIFS(СВЦЭМ!$C$39:$C$782,СВЦЭМ!$A$39:$A$782,$A12,СВЦЭМ!$B$39:$B$782,Q$11)+'СЕТ СН'!$F$12+СВЦЭМ!$D$10+'СЕТ СН'!$F$6-'СЕТ СН'!$F$22</f>
        <v>1401.8471437599999</v>
      </c>
      <c r="R12" s="36">
        <f>SUMIFS(СВЦЭМ!$C$39:$C$782,СВЦЭМ!$A$39:$A$782,$A12,СВЦЭМ!$B$39:$B$782,R$11)+'СЕТ СН'!$F$12+СВЦЭМ!$D$10+'СЕТ СН'!$F$6-'СЕТ СН'!$F$22</f>
        <v>1437.1668251799999</v>
      </c>
      <c r="S12" s="36">
        <f>SUMIFS(СВЦЭМ!$C$39:$C$782,СВЦЭМ!$A$39:$A$782,$A12,СВЦЭМ!$B$39:$B$782,S$11)+'СЕТ СН'!$F$12+СВЦЭМ!$D$10+'СЕТ СН'!$F$6-'СЕТ СН'!$F$22</f>
        <v>1444.6600001499999</v>
      </c>
      <c r="T12" s="36">
        <f>SUMIFS(СВЦЭМ!$C$39:$C$782,СВЦЭМ!$A$39:$A$782,$A12,СВЦЭМ!$B$39:$B$782,T$11)+'СЕТ СН'!$F$12+СВЦЭМ!$D$10+'СЕТ СН'!$F$6-'СЕТ СН'!$F$22</f>
        <v>1403.9023173499997</v>
      </c>
      <c r="U12" s="36">
        <f>SUMIFS(СВЦЭМ!$C$39:$C$782,СВЦЭМ!$A$39:$A$782,$A12,СВЦЭМ!$B$39:$B$782,U$11)+'СЕТ СН'!$F$12+СВЦЭМ!$D$10+'СЕТ СН'!$F$6-'СЕТ СН'!$F$22</f>
        <v>1384.6262853299997</v>
      </c>
      <c r="V12" s="36">
        <f>SUMIFS(СВЦЭМ!$C$39:$C$782,СВЦЭМ!$A$39:$A$782,$A12,СВЦЭМ!$B$39:$B$782,V$11)+'СЕТ СН'!$F$12+СВЦЭМ!$D$10+'СЕТ СН'!$F$6-'СЕТ СН'!$F$22</f>
        <v>1383.4195451799999</v>
      </c>
      <c r="W12" s="36">
        <f>SUMIFS(СВЦЭМ!$C$39:$C$782,СВЦЭМ!$A$39:$A$782,$A12,СВЦЭМ!$B$39:$B$782,W$11)+'СЕТ СН'!$F$12+СВЦЭМ!$D$10+'СЕТ СН'!$F$6-'СЕТ СН'!$F$22</f>
        <v>1393.1628903399999</v>
      </c>
      <c r="X12" s="36">
        <f>SUMIFS(СВЦЭМ!$C$39:$C$782,СВЦЭМ!$A$39:$A$782,$A12,СВЦЭМ!$B$39:$B$782,X$11)+'СЕТ СН'!$F$12+СВЦЭМ!$D$10+'СЕТ СН'!$F$6-'СЕТ СН'!$F$22</f>
        <v>1401.3800482699999</v>
      </c>
      <c r="Y12" s="36">
        <f>SUMIFS(СВЦЭМ!$C$39:$C$782,СВЦЭМ!$A$39:$A$782,$A12,СВЦЭМ!$B$39:$B$782,Y$11)+'СЕТ СН'!$F$12+СВЦЭМ!$D$10+'СЕТ СН'!$F$6-'СЕТ СН'!$F$22</f>
        <v>1402.2820189199999</v>
      </c>
      <c r="AA12" s="37"/>
    </row>
    <row r="13" spans="1:27" ht="15.75" x14ac:dyDescent="0.2">
      <c r="A13" s="35">
        <f>A12+1</f>
        <v>44653</v>
      </c>
      <c r="B13" s="36">
        <f>SUMIFS(СВЦЭМ!$C$39:$C$782,СВЦЭМ!$A$39:$A$782,$A13,СВЦЭМ!$B$39:$B$782,B$11)+'СЕТ СН'!$F$12+СВЦЭМ!$D$10+'СЕТ СН'!$F$6-'СЕТ СН'!$F$22</f>
        <v>1488.6834823999998</v>
      </c>
      <c r="C13" s="36">
        <f>SUMIFS(СВЦЭМ!$C$39:$C$782,СВЦЭМ!$A$39:$A$782,$A13,СВЦЭМ!$B$39:$B$782,C$11)+'СЕТ СН'!$F$12+СВЦЭМ!$D$10+'СЕТ СН'!$F$6-'СЕТ СН'!$F$22</f>
        <v>1459.9472109199999</v>
      </c>
      <c r="D13" s="36">
        <f>SUMIFS(СВЦЭМ!$C$39:$C$782,СВЦЭМ!$A$39:$A$782,$A13,СВЦЭМ!$B$39:$B$782,D$11)+'СЕТ СН'!$F$12+СВЦЭМ!$D$10+'СЕТ СН'!$F$6-'СЕТ СН'!$F$22</f>
        <v>1502.2091514899998</v>
      </c>
      <c r="E13" s="36">
        <f>SUMIFS(СВЦЭМ!$C$39:$C$782,СВЦЭМ!$A$39:$A$782,$A13,СВЦЭМ!$B$39:$B$782,E$11)+'СЕТ СН'!$F$12+СВЦЭМ!$D$10+'СЕТ СН'!$F$6-'СЕТ СН'!$F$22</f>
        <v>1519.5980979799999</v>
      </c>
      <c r="F13" s="36">
        <f>SUMIFS(СВЦЭМ!$C$39:$C$782,СВЦЭМ!$A$39:$A$782,$A13,СВЦЭМ!$B$39:$B$782,F$11)+'СЕТ СН'!$F$12+СВЦЭМ!$D$10+'СЕТ СН'!$F$6-'СЕТ СН'!$F$22</f>
        <v>1519.6408613799999</v>
      </c>
      <c r="G13" s="36">
        <f>SUMIFS(СВЦЭМ!$C$39:$C$782,СВЦЭМ!$A$39:$A$782,$A13,СВЦЭМ!$B$39:$B$782,G$11)+'СЕТ СН'!$F$12+СВЦЭМ!$D$10+'СЕТ СН'!$F$6-'СЕТ СН'!$F$22</f>
        <v>1529.93536819</v>
      </c>
      <c r="H13" s="36">
        <f>SUMIFS(СВЦЭМ!$C$39:$C$782,СВЦЭМ!$A$39:$A$782,$A13,СВЦЭМ!$B$39:$B$782,H$11)+'СЕТ СН'!$F$12+СВЦЭМ!$D$10+'СЕТ СН'!$F$6-'СЕТ СН'!$F$22</f>
        <v>1498.5904245899999</v>
      </c>
      <c r="I13" s="36">
        <f>SUMIFS(СВЦЭМ!$C$39:$C$782,СВЦЭМ!$A$39:$A$782,$A13,СВЦЭМ!$B$39:$B$782,I$11)+'СЕТ СН'!$F$12+СВЦЭМ!$D$10+'СЕТ СН'!$F$6-'СЕТ СН'!$F$22</f>
        <v>1446.7371111499999</v>
      </c>
      <c r="J13" s="36">
        <f>SUMIFS(СВЦЭМ!$C$39:$C$782,СВЦЭМ!$A$39:$A$782,$A13,СВЦЭМ!$B$39:$B$782,J$11)+'СЕТ СН'!$F$12+СВЦЭМ!$D$10+'СЕТ СН'!$F$6-'СЕТ СН'!$F$22</f>
        <v>1389.13634609</v>
      </c>
      <c r="K13" s="36">
        <f>SUMIFS(СВЦЭМ!$C$39:$C$782,СВЦЭМ!$A$39:$A$782,$A13,СВЦЭМ!$B$39:$B$782,K$11)+'СЕТ СН'!$F$12+СВЦЭМ!$D$10+'СЕТ СН'!$F$6-'СЕТ СН'!$F$22</f>
        <v>1365.7872713699999</v>
      </c>
      <c r="L13" s="36">
        <f>SUMIFS(СВЦЭМ!$C$39:$C$782,СВЦЭМ!$A$39:$A$782,$A13,СВЦЭМ!$B$39:$B$782,L$11)+'СЕТ СН'!$F$12+СВЦЭМ!$D$10+'СЕТ СН'!$F$6-'СЕТ СН'!$F$22</f>
        <v>1376.7514336799998</v>
      </c>
      <c r="M13" s="36">
        <f>SUMIFS(СВЦЭМ!$C$39:$C$782,СВЦЭМ!$A$39:$A$782,$A13,СВЦЭМ!$B$39:$B$782,M$11)+'СЕТ СН'!$F$12+СВЦЭМ!$D$10+'СЕТ СН'!$F$6-'СЕТ СН'!$F$22</f>
        <v>1386.0667251099999</v>
      </c>
      <c r="N13" s="36">
        <f>SUMIFS(СВЦЭМ!$C$39:$C$782,СВЦЭМ!$A$39:$A$782,$A13,СВЦЭМ!$B$39:$B$782,N$11)+'СЕТ СН'!$F$12+СВЦЭМ!$D$10+'СЕТ СН'!$F$6-'СЕТ СН'!$F$22</f>
        <v>1380.2712044599998</v>
      </c>
      <c r="O13" s="36">
        <f>SUMIFS(СВЦЭМ!$C$39:$C$782,СВЦЭМ!$A$39:$A$782,$A13,СВЦЭМ!$B$39:$B$782,O$11)+'СЕТ СН'!$F$12+СВЦЭМ!$D$10+'СЕТ СН'!$F$6-'СЕТ СН'!$F$22</f>
        <v>1414.9947781899998</v>
      </c>
      <c r="P13" s="36">
        <f>SUMIFS(СВЦЭМ!$C$39:$C$782,СВЦЭМ!$A$39:$A$782,$A13,СВЦЭМ!$B$39:$B$782,P$11)+'СЕТ СН'!$F$12+СВЦЭМ!$D$10+'СЕТ СН'!$F$6-'СЕТ СН'!$F$22</f>
        <v>1453.6323256599999</v>
      </c>
      <c r="Q13" s="36">
        <f>SUMIFS(СВЦЭМ!$C$39:$C$782,СВЦЭМ!$A$39:$A$782,$A13,СВЦЭМ!$B$39:$B$782,Q$11)+'СЕТ СН'!$F$12+СВЦЭМ!$D$10+'СЕТ СН'!$F$6-'СЕТ СН'!$F$22</f>
        <v>1437.4763293999999</v>
      </c>
      <c r="R13" s="36">
        <f>SUMIFS(СВЦЭМ!$C$39:$C$782,СВЦЭМ!$A$39:$A$782,$A13,СВЦЭМ!$B$39:$B$782,R$11)+'СЕТ СН'!$F$12+СВЦЭМ!$D$10+'СЕТ СН'!$F$6-'СЕТ СН'!$F$22</f>
        <v>1437.5826534899998</v>
      </c>
      <c r="S13" s="36">
        <f>SUMIFS(СВЦЭМ!$C$39:$C$782,СВЦЭМ!$A$39:$A$782,$A13,СВЦЭМ!$B$39:$B$782,S$11)+'СЕТ СН'!$F$12+СВЦЭМ!$D$10+'СЕТ СН'!$F$6-'СЕТ СН'!$F$22</f>
        <v>1435.9415929899999</v>
      </c>
      <c r="T13" s="36">
        <f>SUMIFS(СВЦЭМ!$C$39:$C$782,СВЦЭМ!$A$39:$A$782,$A13,СВЦЭМ!$B$39:$B$782,T$11)+'СЕТ СН'!$F$12+СВЦЭМ!$D$10+'СЕТ СН'!$F$6-'СЕТ СН'!$F$22</f>
        <v>1407.7514735699999</v>
      </c>
      <c r="U13" s="36">
        <f>SUMIFS(СВЦЭМ!$C$39:$C$782,СВЦЭМ!$A$39:$A$782,$A13,СВЦЭМ!$B$39:$B$782,U$11)+'СЕТ СН'!$F$12+СВЦЭМ!$D$10+'СЕТ СН'!$F$6-'СЕТ СН'!$F$22</f>
        <v>1368.8400077099998</v>
      </c>
      <c r="V13" s="36">
        <f>SUMIFS(СВЦЭМ!$C$39:$C$782,СВЦЭМ!$A$39:$A$782,$A13,СВЦЭМ!$B$39:$B$782,V$11)+'СЕТ СН'!$F$12+СВЦЭМ!$D$10+'СЕТ СН'!$F$6-'СЕТ СН'!$F$22</f>
        <v>1370.6882016</v>
      </c>
      <c r="W13" s="36">
        <f>SUMIFS(СВЦЭМ!$C$39:$C$782,СВЦЭМ!$A$39:$A$782,$A13,СВЦЭМ!$B$39:$B$782,W$11)+'СЕТ СН'!$F$12+СВЦЭМ!$D$10+'СЕТ СН'!$F$6-'СЕТ СН'!$F$22</f>
        <v>1340.6413873699998</v>
      </c>
      <c r="X13" s="36">
        <f>SUMIFS(СВЦЭМ!$C$39:$C$782,СВЦЭМ!$A$39:$A$782,$A13,СВЦЭМ!$B$39:$B$782,X$11)+'СЕТ СН'!$F$12+СВЦЭМ!$D$10+'СЕТ СН'!$F$6-'СЕТ СН'!$F$22</f>
        <v>1376.5638165099999</v>
      </c>
      <c r="Y13" s="36">
        <f>SUMIFS(СВЦЭМ!$C$39:$C$782,СВЦЭМ!$A$39:$A$782,$A13,СВЦЭМ!$B$39:$B$782,Y$11)+'СЕТ СН'!$F$12+СВЦЭМ!$D$10+'СЕТ СН'!$F$6-'СЕТ СН'!$F$22</f>
        <v>1400.9096096299997</v>
      </c>
    </row>
    <row r="14" spans="1:27" ht="15.75" x14ac:dyDescent="0.2">
      <c r="A14" s="35">
        <f t="shared" ref="A14:A41" si="0">A13+1</f>
        <v>44654</v>
      </c>
      <c r="B14" s="36">
        <f>SUMIFS(СВЦЭМ!$C$39:$C$782,СВЦЭМ!$A$39:$A$782,$A14,СВЦЭМ!$B$39:$B$782,B$11)+'СЕТ СН'!$F$12+СВЦЭМ!$D$10+'СЕТ СН'!$F$6-'СЕТ СН'!$F$22</f>
        <v>1404.4714830899998</v>
      </c>
      <c r="C14" s="36">
        <f>SUMIFS(СВЦЭМ!$C$39:$C$782,СВЦЭМ!$A$39:$A$782,$A14,СВЦЭМ!$B$39:$B$782,C$11)+'СЕТ СН'!$F$12+СВЦЭМ!$D$10+'СЕТ СН'!$F$6-'СЕТ СН'!$F$22</f>
        <v>1383.1552014199999</v>
      </c>
      <c r="D14" s="36">
        <f>SUMIFS(СВЦЭМ!$C$39:$C$782,СВЦЭМ!$A$39:$A$782,$A14,СВЦЭМ!$B$39:$B$782,D$11)+'СЕТ СН'!$F$12+СВЦЭМ!$D$10+'СЕТ СН'!$F$6-'СЕТ СН'!$F$22</f>
        <v>1413.8745944299999</v>
      </c>
      <c r="E14" s="36">
        <f>SUMIFS(СВЦЭМ!$C$39:$C$782,СВЦЭМ!$A$39:$A$782,$A14,СВЦЭМ!$B$39:$B$782,E$11)+'СЕТ СН'!$F$12+СВЦЭМ!$D$10+'СЕТ СН'!$F$6-'СЕТ СН'!$F$22</f>
        <v>1443.00196833</v>
      </c>
      <c r="F14" s="36">
        <f>SUMIFS(СВЦЭМ!$C$39:$C$782,СВЦЭМ!$A$39:$A$782,$A14,СВЦЭМ!$B$39:$B$782,F$11)+'СЕТ СН'!$F$12+СВЦЭМ!$D$10+'СЕТ СН'!$F$6-'СЕТ СН'!$F$22</f>
        <v>1425.7196587699998</v>
      </c>
      <c r="G14" s="36">
        <f>SUMIFS(СВЦЭМ!$C$39:$C$782,СВЦЭМ!$A$39:$A$782,$A14,СВЦЭМ!$B$39:$B$782,G$11)+'СЕТ СН'!$F$12+СВЦЭМ!$D$10+'СЕТ СН'!$F$6-'СЕТ СН'!$F$22</f>
        <v>1411.3780531099999</v>
      </c>
      <c r="H14" s="36">
        <f>SUMIFS(СВЦЭМ!$C$39:$C$782,СВЦЭМ!$A$39:$A$782,$A14,СВЦЭМ!$B$39:$B$782,H$11)+'СЕТ СН'!$F$12+СВЦЭМ!$D$10+'СЕТ СН'!$F$6-'СЕТ СН'!$F$22</f>
        <v>1395.1688085799999</v>
      </c>
      <c r="I14" s="36">
        <f>SUMIFS(СВЦЭМ!$C$39:$C$782,СВЦЭМ!$A$39:$A$782,$A14,СВЦЭМ!$B$39:$B$782,I$11)+'СЕТ СН'!$F$12+СВЦЭМ!$D$10+'СЕТ СН'!$F$6-'СЕТ СН'!$F$22</f>
        <v>1351.9083753899999</v>
      </c>
      <c r="J14" s="36">
        <f>SUMIFS(СВЦЭМ!$C$39:$C$782,СВЦЭМ!$A$39:$A$782,$A14,СВЦЭМ!$B$39:$B$782,J$11)+'СЕТ СН'!$F$12+СВЦЭМ!$D$10+'СЕТ СН'!$F$6-'СЕТ СН'!$F$22</f>
        <v>1296.6312432099999</v>
      </c>
      <c r="K14" s="36">
        <f>SUMIFS(СВЦЭМ!$C$39:$C$782,СВЦЭМ!$A$39:$A$782,$A14,СВЦЭМ!$B$39:$B$782,K$11)+'СЕТ СН'!$F$12+СВЦЭМ!$D$10+'СЕТ СН'!$F$6-'СЕТ СН'!$F$22</f>
        <v>1270.6349488799999</v>
      </c>
      <c r="L14" s="36">
        <f>SUMIFS(СВЦЭМ!$C$39:$C$782,СВЦЭМ!$A$39:$A$782,$A14,СВЦЭМ!$B$39:$B$782,L$11)+'СЕТ СН'!$F$12+СВЦЭМ!$D$10+'СЕТ СН'!$F$6-'СЕТ СН'!$F$22</f>
        <v>1297.6624692899998</v>
      </c>
      <c r="M14" s="36">
        <f>SUMIFS(СВЦЭМ!$C$39:$C$782,СВЦЭМ!$A$39:$A$782,$A14,СВЦЭМ!$B$39:$B$782,M$11)+'СЕТ СН'!$F$12+СВЦЭМ!$D$10+'СЕТ СН'!$F$6-'СЕТ СН'!$F$22</f>
        <v>1314.9392212399998</v>
      </c>
      <c r="N14" s="36">
        <f>SUMIFS(СВЦЭМ!$C$39:$C$782,СВЦЭМ!$A$39:$A$782,$A14,СВЦЭМ!$B$39:$B$782,N$11)+'СЕТ СН'!$F$12+СВЦЭМ!$D$10+'СЕТ СН'!$F$6-'СЕТ СН'!$F$22</f>
        <v>1328.4195457499998</v>
      </c>
      <c r="O14" s="36">
        <f>SUMIFS(СВЦЭМ!$C$39:$C$782,СВЦЭМ!$A$39:$A$782,$A14,СВЦЭМ!$B$39:$B$782,O$11)+'СЕТ СН'!$F$12+СВЦЭМ!$D$10+'СЕТ СН'!$F$6-'СЕТ СН'!$F$22</f>
        <v>1359.1080286599999</v>
      </c>
      <c r="P14" s="36">
        <f>SUMIFS(СВЦЭМ!$C$39:$C$782,СВЦЭМ!$A$39:$A$782,$A14,СВЦЭМ!$B$39:$B$782,P$11)+'СЕТ СН'!$F$12+СВЦЭМ!$D$10+'СЕТ СН'!$F$6-'СЕТ СН'!$F$22</f>
        <v>1374.5635205799999</v>
      </c>
      <c r="Q14" s="36">
        <f>SUMIFS(СВЦЭМ!$C$39:$C$782,СВЦЭМ!$A$39:$A$782,$A14,СВЦЭМ!$B$39:$B$782,Q$11)+'СЕТ СН'!$F$12+СВЦЭМ!$D$10+'СЕТ СН'!$F$6-'СЕТ СН'!$F$22</f>
        <v>1378.8440534099998</v>
      </c>
      <c r="R14" s="36">
        <f>SUMIFS(СВЦЭМ!$C$39:$C$782,СВЦЭМ!$A$39:$A$782,$A14,СВЦЭМ!$B$39:$B$782,R$11)+'СЕТ СН'!$F$12+СВЦЭМ!$D$10+'СЕТ СН'!$F$6-'СЕТ СН'!$F$22</f>
        <v>1359.2259799099998</v>
      </c>
      <c r="S14" s="36">
        <f>SUMIFS(СВЦЭМ!$C$39:$C$782,СВЦЭМ!$A$39:$A$782,$A14,СВЦЭМ!$B$39:$B$782,S$11)+'СЕТ СН'!$F$12+СВЦЭМ!$D$10+'СЕТ СН'!$F$6-'СЕТ СН'!$F$22</f>
        <v>1349.5218350399998</v>
      </c>
      <c r="T14" s="36">
        <f>SUMIFS(СВЦЭМ!$C$39:$C$782,СВЦЭМ!$A$39:$A$782,$A14,СВЦЭМ!$B$39:$B$782,T$11)+'СЕТ СН'!$F$12+СВЦЭМ!$D$10+'СЕТ СН'!$F$6-'СЕТ СН'!$F$22</f>
        <v>1305.4624546599998</v>
      </c>
      <c r="U14" s="36">
        <f>SUMIFS(СВЦЭМ!$C$39:$C$782,СВЦЭМ!$A$39:$A$782,$A14,СВЦЭМ!$B$39:$B$782,U$11)+'СЕТ СН'!$F$12+СВЦЭМ!$D$10+'СЕТ СН'!$F$6-'СЕТ СН'!$F$22</f>
        <v>1267.9321739699999</v>
      </c>
      <c r="V14" s="36">
        <f>SUMIFS(СВЦЭМ!$C$39:$C$782,СВЦЭМ!$A$39:$A$782,$A14,СВЦЭМ!$B$39:$B$782,V$11)+'СЕТ СН'!$F$12+СВЦЭМ!$D$10+'СЕТ СН'!$F$6-'СЕТ СН'!$F$22</f>
        <v>1286.0287149299998</v>
      </c>
      <c r="W14" s="36">
        <f>SUMIFS(СВЦЭМ!$C$39:$C$782,СВЦЭМ!$A$39:$A$782,$A14,СВЦЭМ!$B$39:$B$782,W$11)+'СЕТ СН'!$F$12+СВЦЭМ!$D$10+'СЕТ СН'!$F$6-'СЕТ СН'!$F$22</f>
        <v>1299.1070285299998</v>
      </c>
      <c r="X14" s="36">
        <f>SUMIFS(СВЦЭМ!$C$39:$C$782,СВЦЭМ!$A$39:$A$782,$A14,СВЦЭМ!$B$39:$B$782,X$11)+'СЕТ СН'!$F$12+СВЦЭМ!$D$10+'СЕТ СН'!$F$6-'СЕТ СН'!$F$22</f>
        <v>1321.4443917699998</v>
      </c>
      <c r="Y14" s="36">
        <f>SUMIFS(СВЦЭМ!$C$39:$C$782,СВЦЭМ!$A$39:$A$782,$A14,СВЦЭМ!$B$39:$B$782,Y$11)+'СЕТ СН'!$F$12+СВЦЭМ!$D$10+'СЕТ СН'!$F$6-'СЕТ СН'!$F$22</f>
        <v>1351.7659970099999</v>
      </c>
    </row>
    <row r="15" spans="1:27" ht="15.75" x14ac:dyDescent="0.2">
      <c r="A15" s="35">
        <f t="shared" si="0"/>
        <v>44655</v>
      </c>
      <c r="B15" s="36">
        <f>SUMIFS(СВЦЭМ!$C$39:$C$782,СВЦЭМ!$A$39:$A$782,$A15,СВЦЭМ!$B$39:$B$782,B$11)+'СЕТ СН'!$F$12+СВЦЭМ!$D$10+'СЕТ СН'!$F$6-'СЕТ СН'!$F$22</f>
        <v>1354.3563393699999</v>
      </c>
      <c r="C15" s="36">
        <f>SUMIFS(СВЦЭМ!$C$39:$C$782,СВЦЭМ!$A$39:$A$782,$A15,СВЦЭМ!$B$39:$B$782,C$11)+'СЕТ СН'!$F$12+СВЦЭМ!$D$10+'СЕТ СН'!$F$6-'СЕТ СН'!$F$22</f>
        <v>1356.73588015</v>
      </c>
      <c r="D15" s="36">
        <f>SUMIFS(СВЦЭМ!$C$39:$C$782,СВЦЭМ!$A$39:$A$782,$A15,СВЦЭМ!$B$39:$B$782,D$11)+'СЕТ СН'!$F$12+СВЦЭМ!$D$10+'СЕТ СН'!$F$6-'СЕТ СН'!$F$22</f>
        <v>1401.1917476199999</v>
      </c>
      <c r="E15" s="36">
        <f>SUMIFS(СВЦЭМ!$C$39:$C$782,СВЦЭМ!$A$39:$A$782,$A15,СВЦЭМ!$B$39:$B$782,E$11)+'СЕТ СН'!$F$12+СВЦЭМ!$D$10+'СЕТ СН'!$F$6-'СЕТ СН'!$F$22</f>
        <v>1414.2204524299998</v>
      </c>
      <c r="F15" s="36">
        <f>SUMIFS(СВЦЭМ!$C$39:$C$782,СВЦЭМ!$A$39:$A$782,$A15,СВЦЭМ!$B$39:$B$782,F$11)+'СЕТ СН'!$F$12+СВЦЭМ!$D$10+'СЕТ СН'!$F$6-'СЕТ СН'!$F$22</f>
        <v>1410.86566247</v>
      </c>
      <c r="G15" s="36">
        <f>SUMIFS(СВЦЭМ!$C$39:$C$782,СВЦЭМ!$A$39:$A$782,$A15,СВЦЭМ!$B$39:$B$782,G$11)+'СЕТ СН'!$F$12+СВЦЭМ!$D$10+'СЕТ СН'!$F$6-'СЕТ СН'!$F$22</f>
        <v>1400.9586765799997</v>
      </c>
      <c r="H15" s="36">
        <f>SUMIFS(СВЦЭМ!$C$39:$C$782,СВЦЭМ!$A$39:$A$782,$A15,СВЦЭМ!$B$39:$B$782,H$11)+'СЕТ СН'!$F$12+СВЦЭМ!$D$10+'СЕТ СН'!$F$6-'СЕТ СН'!$F$22</f>
        <v>1346.3196518399998</v>
      </c>
      <c r="I15" s="36">
        <f>SUMIFS(СВЦЭМ!$C$39:$C$782,СВЦЭМ!$A$39:$A$782,$A15,СВЦЭМ!$B$39:$B$782,I$11)+'СЕТ СН'!$F$12+СВЦЭМ!$D$10+'СЕТ СН'!$F$6-'СЕТ СН'!$F$22</f>
        <v>1316.3258659699998</v>
      </c>
      <c r="J15" s="36">
        <f>SUMIFS(СВЦЭМ!$C$39:$C$782,СВЦЭМ!$A$39:$A$782,$A15,СВЦЭМ!$B$39:$B$782,J$11)+'СЕТ СН'!$F$12+СВЦЭМ!$D$10+'СЕТ СН'!$F$6-'СЕТ СН'!$F$22</f>
        <v>1289.2043907999998</v>
      </c>
      <c r="K15" s="36">
        <f>SUMIFS(СВЦЭМ!$C$39:$C$782,СВЦЭМ!$A$39:$A$782,$A15,СВЦЭМ!$B$39:$B$782,K$11)+'СЕТ СН'!$F$12+СВЦЭМ!$D$10+'СЕТ СН'!$F$6-'СЕТ СН'!$F$22</f>
        <v>1303.5675981699999</v>
      </c>
      <c r="L15" s="36">
        <f>SUMIFS(СВЦЭМ!$C$39:$C$782,СВЦЭМ!$A$39:$A$782,$A15,СВЦЭМ!$B$39:$B$782,L$11)+'СЕТ СН'!$F$12+СВЦЭМ!$D$10+'СЕТ СН'!$F$6-'СЕТ СН'!$F$22</f>
        <v>1331.5698974399997</v>
      </c>
      <c r="M15" s="36">
        <f>SUMIFS(СВЦЭМ!$C$39:$C$782,СВЦЭМ!$A$39:$A$782,$A15,СВЦЭМ!$B$39:$B$782,M$11)+'СЕТ СН'!$F$12+СВЦЭМ!$D$10+'СЕТ СН'!$F$6-'СЕТ СН'!$F$22</f>
        <v>1307.6975316899998</v>
      </c>
      <c r="N15" s="36">
        <f>SUMIFS(СВЦЭМ!$C$39:$C$782,СВЦЭМ!$A$39:$A$782,$A15,СВЦЭМ!$B$39:$B$782,N$11)+'СЕТ СН'!$F$12+СВЦЭМ!$D$10+'СЕТ СН'!$F$6-'СЕТ СН'!$F$22</f>
        <v>1295.8246298299998</v>
      </c>
      <c r="O15" s="36">
        <f>SUMIFS(СВЦЭМ!$C$39:$C$782,СВЦЭМ!$A$39:$A$782,$A15,СВЦЭМ!$B$39:$B$782,O$11)+'СЕТ СН'!$F$12+СВЦЭМ!$D$10+'СЕТ СН'!$F$6-'СЕТ СН'!$F$22</f>
        <v>1321.1453205199998</v>
      </c>
      <c r="P15" s="36">
        <f>SUMIFS(СВЦЭМ!$C$39:$C$782,СВЦЭМ!$A$39:$A$782,$A15,СВЦЭМ!$B$39:$B$782,P$11)+'СЕТ СН'!$F$12+СВЦЭМ!$D$10+'СЕТ СН'!$F$6-'СЕТ СН'!$F$22</f>
        <v>1338.7489241199999</v>
      </c>
      <c r="Q15" s="36">
        <f>SUMIFS(СВЦЭМ!$C$39:$C$782,СВЦЭМ!$A$39:$A$782,$A15,СВЦЭМ!$B$39:$B$782,Q$11)+'СЕТ СН'!$F$12+СВЦЭМ!$D$10+'СЕТ СН'!$F$6-'СЕТ СН'!$F$22</f>
        <v>1368.7218361599998</v>
      </c>
      <c r="R15" s="36">
        <f>SUMIFS(СВЦЭМ!$C$39:$C$782,СВЦЭМ!$A$39:$A$782,$A15,СВЦЭМ!$B$39:$B$782,R$11)+'СЕТ СН'!$F$12+СВЦЭМ!$D$10+'СЕТ СН'!$F$6-'СЕТ СН'!$F$22</f>
        <v>1352.2363473199998</v>
      </c>
      <c r="S15" s="36">
        <f>SUMIFS(СВЦЭМ!$C$39:$C$782,СВЦЭМ!$A$39:$A$782,$A15,СВЦЭМ!$B$39:$B$782,S$11)+'СЕТ СН'!$F$12+СВЦЭМ!$D$10+'СЕТ СН'!$F$6-'СЕТ СН'!$F$22</f>
        <v>1324.5085506699997</v>
      </c>
      <c r="T15" s="36">
        <f>SUMIFS(СВЦЭМ!$C$39:$C$782,СВЦЭМ!$A$39:$A$782,$A15,СВЦЭМ!$B$39:$B$782,T$11)+'СЕТ СН'!$F$12+СВЦЭМ!$D$10+'СЕТ СН'!$F$6-'СЕТ СН'!$F$22</f>
        <v>1280.8668566699998</v>
      </c>
      <c r="U15" s="36">
        <f>SUMIFS(СВЦЭМ!$C$39:$C$782,СВЦЭМ!$A$39:$A$782,$A15,СВЦЭМ!$B$39:$B$782,U$11)+'СЕТ СН'!$F$12+СВЦЭМ!$D$10+'СЕТ СН'!$F$6-'СЕТ СН'!$F$22</f>
        <v>1262.9565807399999</v>
      </c>
      <c r="V15" s="36">
        <f>SUMIFS(СВЦЭМ!$C$39:$C$782,СВЦЭМ!$A$39:$A$782,$A15,СВЦЭМ!$B$39:$B$782,V$11)+'СЕТ СН'!$F$12+СВЦЭМ!$D$10+'СЕТ СН'!$F$6-'СЕТ СН'!$F$22</f>
        <v>1279.9909664299998</v>
      </c>
      <c r="W15" s="36">
        <f>SUMIFS(СВЦЭМ!$C$39:$C$782,СВЦЭМ!$A$39:$A$782,$A15,СВЦЭМ!$B$39:$B$782,W$11)+'СЕТ СН'!$F$12+СВЦЭМ!$D$10+'СЕТ СН'!$F$6-'СЕТ СН'!$F$22</f>
        <v>1347.1898845399999</v>
      </c>
      <c r="X15" s="36">
        <f>SUMIFS(СВЦЭМ!$C$39:$C$782,СВЦЭМ!$A$39:$A$782,$A15,СВЦЭМ!$B$39:$B$782,X$11)+'СЕТ СН'!$F$12+СВЦЭМ!$D$10+'СЕТ СН'!$F$6-'СЕТ СН'!$F$22</f>
        <v>1268.1809031399998</v>
      </c>
      <c r="Y15" s="36">
        <f>SUMIFS(СВЦЭМ!$C$39:$C$782,СВЦЭМ!$A$39:$A$782,$A15,СВЦЭМ!$B$39:$B$782,Y$11)+'СЕТ СН'!$F$12+СВЦЭМ!$D$10+'СЕТ СН'!$F$6-'СЕТ СН'!$F$22</f>
        <v>1369.1093305499999</v>
      </c>
    </row>
    <row r="16" spans="1:27" ht="15.75" x14ac:dyDescent="0.2">
      <c r="A16" s="35">
        <f t="shared" si="0"/>
        <v>44656</v>
      </c>
      <c r="B16" s="36">
        <f>SUMIFS(СВЦЭМ!$C$39:$C$782,СВЦЭМ!$A$39:$A$782,$A16,СВЦЭМ!$B$39:$B$782,B$11)+'СЕТ СН'!$F$12+СВЦЭМ!$D$10+'СЕТ СН'!$F$6-'СЕТ СН'!$F$22</f>
        <v>1498.5019261099999</v>
      </c>
      <c r="C16" s="36">
        <f>SUMIFS(СВЦЭМ!$C$39:$C$782,СВЦЭМ!$A$39:$A$782,$A16,СВЦЭМ!$B$39:$B$782,C$11)+'СЕТ СН'!$F$12+СВЦЭМ!$D$10+'СЕТ СН'!$F$6-'СЕТ СН'!$F$22</f>
        <v>1495.5735112399998</v>
      </c>
      <c r="D16" s="36">
        <f>SUMIFS(СВЦЭМ!$C$39:$C$782,СВЦЭМ!$A$39:$A$782,$A16,СВЦЭМ!$B$39:$B$782,D$11)+'СЕТ СН'!$F$12+СВЦЭМ!$D$10+'СЕТ СН'!$F$6-'СЕТ СН'!$F$22</f>
        <v>1470.4384049299999</v>
      </c>
      <c r="E16" s="36">
        <f>SUMIFS(СВЦЭМ!$C$39:$C$782,СВЦЭМ!$A$39:$A$782,$A16,СВЦЭМ!$B$39:$B$782,E$11)+'СЕТ СН'!$F$12+СВЦЭМ!$D$10+'СЕТ СН'!$F$6-'СЕТ СН'!$F$22</f>
        <v>1454.9246254</v>
      </c>
      <c r="F16" s="36">
        <f>SUMIFS(СВЦЭМ!$C$39:$C$782,СВЦЭМ!$A$39:$A$782,$A16,СВЦЭМ!$B$39:$B$782,F$11)+'СЕТ СН'!$F$12+СВЦЭМ!$D$10+'СЕТ СН'!$F$6-'СЕТ СН'!$F$22</f>
        <v>1415.1367369399998</v>
      </c>
      <c r="G16" s="36">
        <f>SUMIFS(СВЦЭМ!$C$39:$C$782,СВЦЭМ!$A$39:$A$782,$A16,СВЦЭМ!$B$39:$B$782,G$11)+'СЕТ СН'!$F$12+СВЦЭМ!$D$10+'СЕТ СН'!$F$6-'СЕТ СН'!$F$22</f>
        <v>1428.2186756299998</v>
      </c>
      <c r="H16" s="36">
        <f>SUMIFS(СВЦЭМ!$C$39:$C$782,СВЦЭМ!$A$39:$A$782,$A16,СВЦЭМ!$B$39:$B$782,H$11)+'СЕТ СН'!$F$12+СВЦЭМ!$D$10+'СЕТ СН'!$F$6-'СЕТ СН'!$F$22</f>
        <v>1389.9848805099998</v>
      </c>
      <c r="I16" s="36">
        <f>SUMIFS(СВЦЭМ!$C$39:$C$782,СВЦЭМ!$A$39:$A$782,$A16,СВЦЭМ!$B$39:$B$782,I$11)+'СЕТ СН'!$F$12+СВЦЭМ!$D$10+'СЕТ СН'!$F$6-'СЕТ СН'!$F$22</f>
        <v>1241.4589340999999</v>
      </c>
      <c r="J16" s="36">
        <f>SUMIFS(СВЦЭМ!$C$39:$C$782,СВЦЭМ!$A$39:$A$782,$A16,СВЦЭМ!$B$39:$B$782,J$11)+'СЕТ СН'!$F$12+СВЦЭМ!$D$10+'СЕТ СН'!$F$6-'СЕТ СН'!$F$22</f>
        <v>1153.9849621699998</v>
      </c>
      <c r="K16" s="36">
        <f>SUMIFS(СВЦЭМ!$C$39:$C$782,СВЦЭМ!$A$39:$A$782,$A16,СВЦЭМ!$B$39:$B$782,K$11)+'СЕТ СН'!$F$12+СВЦЭМ!$D$10+'СЕТ СН'!$F$6-'СЕТ СН'!$F$22</f>
        <v>1162.9976947299999</v>
      </c>
      <c r="L16" s="36">
        <f>SUMIFS(СВЦЭМ!$C$39:$C$782,СВЦЭМ!$A$39:$A$782,$A16,СВЦЭМ!$B$39:$B$782,L$11)+'СЕТ СН'!$F$12+СВЦЭМ!$D$10+'СЕТ СН'!$F$6-'СЕТ СН'!$F$22</f>
        <v>1193.35521619</v>
      </c>
      <c r="M16" s="36">
        <f>SUMIFS(СВЦЭМ!$C$39:$C$782,СВЦЭМ!$A$39:$A$782,$A16,СВЦЭМ!$B$39:$B$782,M$11)+'СЕТ СН'!$F$12+СВЦЭМ!$D$10+'СЕТ СН'!$F$6-'СЕТ СН'!$F$22</f>
        <v>1279.5413765399999</v>
      </c>
      <c r="N16" s="36">
        <f>SUMIFS(СВЦЭМ!$C$39:$C$782,СВЦЭМ!$A$39:$A$782,$A16,СВЦЭМ!$B$39:$B$782,N$11)+'СЕТ СН'!$F$12+СВЦЭМ!$D$10+'СЕТ СН'!$F$6-'СЕТ СН'!$F$22</f>
        <v>1372.4903875499999</v>
      </c>
      <c r="O16" s="36">
        <f>SUMIFS(СВЦЭМ!$C$39:$C$782,СВЦЭМ!$A$39:$A$782,$A16,СВЦЭМ!$B$39:$B$782,O$11)+'СЕТ СН'!$F$12+СВЦЭМ!$D$10+'СЕТ СН'!$F$6-'СЕТ СН'!$F$22</f>
        <v>1447.5094760799998</v>
      </c>
      <c r="P16" s="36">
        <f>SUMIFS(СВЦЭМ!$C$39:$C$782,СВЦЭМ!$A$39:$A$782,$A16,СВЦЭМ!$B$39:$B$782,P$11)+'СЕТ СН'!$F$12+СВЦЭМ!$D$10+'СЕТ СН'!$F$6-'СЕТ СН'!$F$22</f>
        <v>1454.6418295399999</v>
      </c>
      <c r="Q16" s="36">
        <f>SUMIFS(СВЦЭМ!$C$39:$C$782,СВЦЭМ!$A$39:$A$782,$A16,СВЦЭМ!$B$39:$B$782,Q$11)+'СЕТ СН'!$F$12+СВЦЭМ!$D$10+'СЕТ СН'!$F$6-'СЕТ СН'!$F$22</f>
        <v>1415.8664591499999</v>
      </c>
      <c r="R16" s="36">
        <f>SUMIFS(СВЦЭМ!$C$39:$C$782,СВЦЭМ!$A$39:$A$782,$A16,СВЦЭМ!$B$39:$B$782,R$11)+'СЕТ СН'!$F$12+СВЦЭМ!$D$10+'СЕТ СН'!$F$6-'СЕТ СН'!$F$22</f>
        <v>1286.4537816399998</v>
      </c>
      <c r="S16" s="36">
        <f>SUMIFS(СВЦЭМ!$C$39:$C$782,СВЦЭМ!$A$39:$A$782,$A16,СВЦЭМ!$B$39:$B$782,S$11)+'СЕТ СН'!$F$12+СВЦЭМ!$D$10+'СЕТ СН'!$F$6-'СЕТ СН'!$F$22</f>
        <v>1197.6795481199999</v>
      </c>
      <c r="T16" s="36">
        <f>SUMIFS(СВЦЭМ!$C$39:$C$782,СВЦЭМ!$A$39:$A$782,$A16,СВЦЭМ!$B$39:$B$782,T$11)+'СЕТ СН'!$F$12+СВЦЭМ!$D$10+'СЕТ СН'!$F$6-'СЕТ СН'!$F$22</f>
        <v>1104.69168141</v>
      </c>
      <c r="U16" s="36">
        <f>SUMIFS(СВЦЭМ!$C$39:$C$782,СВЦЭМ!$A$39:$A$782,$A16,СВЦЭМ!$B$39:$B$782,U$11)+'СЕТ СН'!$F$12+СВЦЭМ!$D$10+'СЕТ СН'!$F$6-'СЕТ СН'!$F$22</f>
        <v>1084.09185226</v>
      </c>
      <c r="V16" s="36">
        <f>SUMIFS(СВЦЭМ!$C$39:$C$782,СВЦЭМ!$A$39:$A$782,$A16,СВЦЭМ!$B$39:$B$782,V$11)+'СЕТ СН'!$F$12+СВЦЭМ!$D$10+'СЕТ СН'!$F$6-'СЕТ СН'!$F$22</f>
        <v>1075.8787908199999</v>
      </c>
      <c r="W16" s="36">
        <f>SUMIFS(СВЦЭМ!$C$39:$C$782,СВЦЭМ!$A$39:$A$782,$A16,СВЦЭМ!$B$39:$B$782,W$11)+'СЕТ СН'!$F$12+СВЦЭМ!$D$10+'СЕТ СН'!$F$6-'СЕТ СН'!$F$22</f>
        <v>1064.7887934299999</v>
      </c>
      <c r="X16" s="36">
        <f>SUMIFS(СВЦЭМ!$C$39:$C$782,СВЦЭМ!$A$39:$A$782,$A16,СВЦЭМ!$B$39:$B$782,X$11)+'СЕТ СН'!$F$12+СВЦЭМ!$D$10+'СЕТ СН'!$F$6-'СЕТ СН'!$F$22</f>
        <v>1092.84377681</v>
      </c>
      <c r="Y16" s="36">
        <f>SUMIFS(СВЦЭМ!$C$39:$C$782,СВЦЭМ!$A$39:$A$782,$A16,СВЦЭМ!$B$39:$B$782,Y$11)+'СЕТ СН'!$F$12+СВЦЭМ!$D$10+'СЕТ СН'!$F$6-'СЕТ СН'!$F$22</f>
        <v>1126.80259559</v>
      </c>
    </row>
    <row r="17" spans="1:25" ht="15.75" x14ac:dyDescent="0.2">
      <c r="A17" s="35">
        <f t="shared" si="0"/>
        <v>44657</v>
      </c>
      <c r="B17" s="36">
        <f>SUMIFS(СВЦЭМ!$C$39:$C$782,СВЦЭМ!$A$39:$A$782,$A17,СВЦЭМ!$B$39:$B$782,B$11)+'СЕТ СН'!$F$12+СВЦЭМ!$D$10+'СЕТ СН'!$F$6-'СЕТ СН'!$F$22</f>
        <v>1468.5379498499999</v>
      </c>
      <c r="C17" s="36">
        <f>SUMIFS(СВЦЭМ!$C$39:$C$782,СВЦЭМ!$A$39:$A$782,$A17,СВЦЭМ!$B$39:$B$782,C$11)+'СЕТ СН'!$F$12+СВЦЭМ!$D$10+'СЕТ СН'!$F$6-'СЕТ СН'!$F$22</f>
        <v>1457.3485143299999</v>
      </c>
      <c r="D17" s="36">
        <f>SUMIFS(СВЦЭМ!$C$39:$C$782,СВЦЭМ!$A$39:$A$782,$A17,СВЦЭМ!$B$39:$B$782,D$11)+'СЕТ СН'!$F$12+СВЦЭМ!$D$10+'СЕТ СН'!$F$6-'СЕТ СН'!$F$22</f>
        <v>1464.1989556499998</v>
      </c>
      <c r="E17" s="36">
        <f>SUMIFS(СВЦЭМ!$C$39:$C$782,СВЦЭМ!$A$39:$A$782,$A17,СВЦЭМ!$B$39:$B$782,E$11)+'СЕТ СН'!$F$12+СВЦЭМ!$D$10+'СЕТ СН'!$F$6-'СЕТ СН'!$F$22</f>
        <v>1466.3356239399998</v>
      </c>
      <c r="F17" s="36">
        <f>SUMIFS(СВЦЭМ!$C$39:$C$782,СВЦЭМ!$A$39:$A$782,$A17,СВЦЭМ!$B$39:$B$782,F$11)+'СЕТ СН'!$F$12+СВЦЭМ!$D$10+'СЕТ СН'!$F$6-'СЕТ СН'!$F$22</f>
        <v>1452.0715172999999</v>
      </c>
      <c r="G17" s="36">
        <f>SUMIFS(СВЦЭМ!$C$39:$C$782,СВЦЭМ!$A$39:$A$782,$A17,СВЦЭМ!$B$39:$B$782,G$11)+'СЕТ СН'!$F$12+СВЦЭМ!$D$10+'СЕТ СН'!$F$6-'СЕТ СН'!$F$22</f>
        <v>1436.5986284999999</v>
      </c>
      <c r="H17" s="36">
        <f>SUMIFS(СВЦЭМ!$C$39:$C$782,СВЦЭМ!$A$39:$A$782,$A17,СВЦЭМ!$B$39:$B$782,H$11)+'СЕТ СН'!$F$12+СВЦЭМ!$D$10+'СЕТ СН'!$F$6-'СЕТ СН'!$F$22</f>
        <v>1372.9400735999998</v>
      </c>
      <c r="I17" s="36">
        <f>SUMIFS(СВЦЭМ!$C$39:$C$782,СВЦЭМ!$A$39:$A$782,$A17,СВЦЭМ!$B$39:$B$782,I$11)+'СЕТ СН'!$F$12+СВЦЭМ!$D$10+'СЕТ СН'!$F$6-'СЕТ СН'!$F$22</f>
        <v>1334.0040354199998</v>
      </c>
      <c r="J17" s="36">
        <f>SUMIFS(СВЦЭМ!$C$39:$C$782,СВЦЭМ!$A$39:$A$782,$A17,СВЦЭМ!$B$39:$B$782,J$11)+'СЕТ СН'!$F$12+СВЦЭМ!$D$10+'СЕТ СН'!$F$6-'СЕТ СН'!$F$22</f>
        <v>1362.7831855099998</v>
      </c>
      <c r="K17" s="36">
        <f>SUMIFS(СВЦЭМ!$C$39:$C$782,СВЦЭМ!$A$39:$A$782,$A17,СВЦЭМ!$B$39:$B$782,K$11)+'СЕТ СН'!$F$12+СВЦЭМ!$D$10+'СЕТ СН'!$F$6-'СЕТ СН'!$F$22</f>
        <v>1374.9009276499999</v>
      </c>
      <c r="L17" s="36">
        <f>SUMIFS(СВЦЭМ!$C$39:$C$782,СВЦЭМ!$A$39:$A$782,$A17,СВЦЭМ!$B$39:$B$782,L$11)+'СЕТ СН'!$F$12+СВЦЭМ!$D$10+'СЕТ СН'!$F$6-'СЕТ СН'!$F$22</f>
        <v>1402.0680926399998</v>
      </c>
      <c r="M17" s="36">
        <f>SUMIFS(СВЦЭМ!$C$39:$C$782,СВЦЭМ!$A$39:$A$782,$A17,СВЦЭМ!$B$39:$B$782,M$11)+'СЕТ СН'!$F$12+СВЦЭМ!$D$10+'СЕТ СН'!$F$6-'СЕТ СН'!$F$22</f>
        <v>1391.4317362199999</v>
      </c>
      <c r="N17" s="36">
        <f>SUMIFS(СВЦЭМ!$C$39:$C$782,СВЦЭМ!$A$39:$A$782,$A17,СВЦЭМ!$B$39:$B$782,N$11)+'СЕТ СН'!$F$12+СВЦЭМ!$D$10+'СЕТ СН'!$F$6-'СЕТ СН'!$F$22</f>
        <v>1366.8221917499998</v>
      </c>
      <c r="O17" s="36">
        <f>SUMIFS(СВЦЭМ!$C$39:$C$782,СВЦЭМ!$A$39:$A$782,$A17,СВЦЭМ!$B$39:$B$782,O$11)+'СЕТ СН'!$F$12+СВЦЭМ!$D$10+'СЕТ СН'!$F$6-'СЕТ СН'!$F$22</f>
        <v>1445.0409687899999</v>
      </c>
      <c r="P17" s="36">
        <f>SUMIFS(СВЦЭМ!$C$39:$C$782,СВЦЭМ!$A$39:$A$782,$A17,СВЦЭМ!$B$39:$B$782,P$11)+'СЕТ СН'!$F$12+СВЦЭМ!$D$10+'СЕТ СН'!$F$6-'СЕТ СН'!$F$22</f>
        <v>1447.1752460899997</v>
      </c>
      <c r="Q17" s="36">
        <f>SUMIFS(СВЦЭМ!$C$39:$C$782,СВЦЭМ!$A$39:$A$782,$A17,СВЦЭМ!$B$39:$B$782,Q$11)+'СЕТ СН'!$F$12+СВЦЭМ!$D$10+'СЕТ СН'!$F$6-'СЕТ СН'!$F$22</f>
        <v>1430.5221840799998</v>
      </c>
      <c r="R17" s="36">
        <f>SUMIFS(СВЦЭМ!$C$39:$C$782,СВЦЭМ!$A$39:$A$782,$A17,СВЦЭМ!$B$39:$B$782,R$11)+'СЕТ СН'!$F$12+СВЦЭМ!$D$10+'СЕТ СН'!$F$6-'СЕТ СН'!$F$22</f>
        <v>1396.3285787699999</v>
      </c>
      <c r="S17" s="36">
        <f>SUMIFS(СВЦЭМ!$C$39:$C$782,СВЦЭМ!$A$39:$A$782,$A17,СВЦЭМ!$B$39:$B$782,S$11)+'СЕТ СН'!$F$12+СВЦЭМ!$D$10+'СЕТ СН'!$F$6-'СЕТ СН'!$F$22</f>
        <v>1391.2777164799998</v>
      </c>
      <c r="T17" s="36">
        <f>SUMIFS(СВЦЭМ!$C$39:$C$782,СВЦЭМ!$A$39:$A$782,$A17,СВЦЭМ!$B$39:$B$782,T$11)+'СЕТ СН'!$F$12+СВЦЭМ!$D$10+'СЕТ СН'!$F$6-'СЕТ СН'!$F$22</f>
        <v>1424.9686048799999</v>
      </c>
      <c r="U17" s="36">
        <f>SUMIFS(СВЦЭМ!$C$39:$C$782,СВЦЭМ!$A$39:$A$782,$A17,СВЦЭМ!$B$39:$B$782,U$11)+'СЕТ СН'!$F$12+СВЦЭМ!$D$10+'СЕТ СН'!$F$6-'СЕТ СН'!$F$22</f>
        <v>1363.2590801599999</v>
      </c>
      <c r="V17" s="36">
        <f>SUMIFS(СВЦЭМ!$C$39:$C$782,СВЦЭМ!$A$39:$A$782,$A17,СВЦЭМ!$B$39:$B$782,V$11)+'СЕТ СН'!$F$12+СВЦЭМ!$D$10+'СЕТ СН'!$F$6-'СЕТ СН'!$F$22</f>
        <v>1329.6298179899998</v>
      </c>
      <c r="W17" s="36">
        <f>SUMIFS(СВЦЭМ!$C$39:$C$782,СВЦЭМ!$A$39:$A$782,$A17,СВЦЭМ!$B$39:$B$782,W$11)+'СЕТ СН'!$F$12+СВЦЭМ!$D$10+'СЕТ СН'!$F$6-'СЕТ СН'!$F$22</f>
        <v>1312.9239282799999</v>
      </c>
      <c r="X17" s="36">
        <f>SUMIFS(СВЦЭМ!$C$39:$C$782,СВЦЭМ!$A$39:$A$782,$A17,СВЦЭМ!$B$39:$B$782,X$11)+'СЕТ СН'!$F$12+СВЦЭМ!$D$10+'СЕТ СН'!$F$6-'СЕТ СН'!$F$22</f>
        <v>1348.4088828299998</v>
      </c>
      <c r="Y17" s="36">
        <f>SUMIFS(СВЦЭМ!$C$39:$C$782,СВЦЭМ!$A$39:$A$782,$A17,СВЦЭМ!$B$39:$B$782,Y$11)+'СЕТ СН'!$F$12+СВЦЭМ!$D$10+'СЕТ СН'!$F$6-'СЕТ СН'!$F$22</f>
        <v>1413.8513561199998</v>
      </c>
    </row>
    <row r="18" spans="1:25" ht="15.75" x14ac:dyDescent="0.2">
      <c r="A18" s="35">
        <f t="shared" si="0"/>
        <v>44658</v>
      </c>
      <c r="B18" s="36">
        <f>SUMIFS(СВЦЭМ!$C$39:$C$782,СВЦЭМ!$A$39:$A$782,$A18,СВЦЭМ!$B$39:$B$782,B$11)+'СЕТ СН'!$F$12+СВЦЭМ!$D$10+'СЕТ СН'!$F$6-'СЕТ СН'!$F$22</f>
        <v>1443.3316079799999</v>
      </c>
      <c r="C18" s="36">
        <f>SUMIFS(СВЦЭМ!$C$39:$C$782,СВЦЭМ!$A$39:$A$782,$A18,СВЦЭМ!$B$39:$B$782,C$11)+'СЕТ СН'!$F$12+СВЦЭМ!$D$10+'СЕТ СН'!$F$6-'СЕТ СН'!$F$22</f>
        <v>1441.9847344999998</v>
      </c>
      <c r="D18" s="36">
        <f>SUMIFS(СВЦЭМ!$C$39:$C$782,СВЦЭМ!$A$39:$A$782,$A18,СВЦЭМ!$B$39:$B$782,D$11)+'СЕТ СН'!$F$12+СВЦЭМ!$D$10+'СЕТ СН'!$F$6-'СЕТ СН'!$F$22</f>
        <v>1378.5082700099999</v>
      </c>
      <c r="E18" s="36">
        <f>SUMIFS(СВЦЭМ!$C$39:$C$782,СВЦЭМ!$A$39:$A$782,$A18,СВЦЭМ!$B$39:$B$782,E$11)+'СЕТ СН'!$F$12+СВЦЭМ!$D$10+'СЕТ СН'!$F$6-'СЕТ СН'!$F$22</f>
        <v>1342.1530519599999</v>
      </c>
      <c r="F18" s="36">
        <f>SUMIFS(СВЦЭМ!$C$39:$C$782,СВЦЭМ!$A$39:$A$782,$A18,СВЦЭМ!$B$39:$B$782,F$11)+'СЕТ СН'!$F$12+СВЦЭМ!$D$10+'СЕТ СН'!$F$6-'СЕТ СН'!$F$22</f>
        <v>1351.8628128399998</v>
      </c>
      <c r="G18" s="36">
        <f>SUMIFS(СВЦЭМ!$C$39:$C$782,СВЦЭМ!$A$39:$A$782,$A18,СВЦЭМ!$B$39:$B$782,G$11)+'СЕТ СН'!$F$12+СВЦЭМ!$D$10+'СЕТ СН'!$F$6-'СЕТ СН'!$F$22</f>
        <v>1365.8754633399999</v>
      </c>
      <c r="H18" s="36">
        <f>SUMIFS(СВЦЭМ!$C$39:$C$782,СВЦЭМ!$A$39:$A$782,$A18,СВЦЭМ!$B$39:$B$782,H$11)+'СЕТ СН'!$F$12+СВЦЭМ!$D$10+'СЕТ СН'!$F$6-'СЕТ СН'!$F$22</f>
        <v>1353.5492896699998</v>
      </c>
      <c r="I18" s="36">
        <f>SUMIFS(СВЦЭМ!$C$39:$C$782,СВЦЭМ!$A$39:$A$782,$A18,СВЦЭМ!$B$39:$B$782,I$11)+'СЕТ СН'!$F$12+СВЦЭМ!$D$10+'СЕТ СН'!$F$6-'СЕТ СН'!$F$22</f>
        <v>1338.8909209799999</v>
      </c>
      <c r="J18" s="36">
        <f>SUMIFS(СВЦЭМ!$C$39:$C$782,СВЦЭМ!$A$39:$A$782,$A18,СВЦЭМ!$B$39:$B$782,J$11)+'СЕТ СН'!$F$12+СВЦЭМ!$D$10+'СЕТ СН'!$F$6-'СЕТ СН'!$F$22</f>
        <v>1344.4614921999998</v>
      </c>
      <c r="K18" s="36">
        <f>SUMIFS(СВЦЭМ!$C$39:$C$782,СВЦЭМ!$A$39:$A$782,$A18,СВЦЭМ!$B$39:$B$782,K$11)+'СЕТ СН'!$F$12+СВЦЭМ!$D$10+'СЕТ СН'!$F$6-'СЕТ СН'!$F$22</f>
        <v>1354.40970449</v>
      </c>
      <c r="L18" s="36">
        <f>SUMIFS(СВЦЭМ!$C$39:$C$782,СВЦЭМ!$A$39:$A$782,$A18,СВЦЭМ!$B$39:$B$782,L$11)+'СЕТ СН'!$F$12+СВЦЭМ!$D$10+'СЕТ СН'!$F$6-'СЕТ СН'!$F$22</f>
        <v>1321.8129119899997</v>
      </c>
      <c r="M18" s="36">
        <f>SUMIFS(СВЦЭМ!$C$39:$C$782,СВЦЭМ!$A$39:$A$782,$A18,СВЦЭМ!$B$39:$B$782,M$11)+'СЕТ СН'!$F$12+СВЦЭМ!$D$10+'СЕТ СН'!$F$6-'СЕТ СН'!$F$22</f>
        <v>1338.8521559299998</v>
      </c>
      <c r="N18" s="36">
        <f>SUMIFS(СВЦЭМ!$C$39:$C$782,СВЦЭМ!$A$39:$A$782,$A18,СВЦЭМ!$B$39:$B$782,N$11)+'СЕТ СН'!$F$12+СВЦЭМ!$D$10+'СЕТ СН'!$F$6-'СЕТ СН'!$F$22</f>
        <v>1290.2216568599999</v>
      </c>
      <c r="O18" s="36">
        <f>SUMIFS(СВЦЭМ!$C$39:$C$782,СВЦЭМ!$A$39:$A$782,$A18,СВЦЭМ!$B$39:$B$782,O$11)+'СЕТ СН'!$F$12+СВЦЭМ!$D$10+'СЕТ СН'!$F$6-'СЕТ СН'!$F$22</f>
        <v>1263.07442636</v>
      </c>
      <c r="P18" s="36">
        <f>SUMIFS(СВЦЭМ!$C$39:$C$782,СВЦЭМ!$A$39:$A$782,$A18,СВЦЭМ!$B$39:$B$782,P$11)+'СЕТ СН'!$F$12+СВЦЭМ!$D$10+'СЕТ СН'!$F$6-'СЕТ СН'!$F$22</f>
        <v>1236.8578804599999</v>
      </c>
      <c r="Q18" s="36">
        <f>SUMIFS(СВЦЭМ!$C$39:$C$782,СВЦЭМ!$A$39:$A$782,$A18,СВЦЭМ!$B$39:$B$782,Q$11)+'СЕТ СН'!$F$12+СВЦЭМ!$D$10+'СЕТ СН'!$F$6-'СЕТ СН'!$F$22</f>
        <v>1247.7167555499998</v>
      </c>
      <c r="R18" s="36">
        <f>SUMIFS(СВЦЭМ!$C$39:$C$782,СВЦЭМ!$A$39:$A$782,$A18,СВЦЭМ!$B$39:$B$782,R$11)+'СЕТ СН'!$F$12+СВЦЭМ!$D$10+'СЕТ СН'!$F$6-'СЕТ СН'!$F$22</f>
        <v>1313.6783529799998</v>
      </c>
      <c r="S18" s="36">
        <f>SUMIFS(СВЦЭМ!$C$39:$C$782,СВЦЭМ!$A$39:$A$782,$A18,СВЦЭМ!$B$39:$B$782,S$11)+'СЕТ СН'!$F$12+СВЦЭМ!$D$10+'СЕТ СН'!$F$6-'СЕТ СН'!$F$22</f>
        <v>1307.4016884199998</v>
      </c>
      <c r="T18" s="36">
        <f>SUMIFS(СВЦЭМ!$C$39:$C$782,СВЦЭМ!$A$39:$A$782,$A18,СВЦЭМ!$B$39:$B$782,T$11)+'СЕТ СН'!$F$12+СВЦЭМ!$D$10+'СЕТ СН'!$F$6-'СЕТ СН'!$F$22</f>
        <v>1291.8649000899998</v>
      </c>
      <c r="U18" s="36">
        <f>SUMIFS(СВЦЭМ!$C$39:$C$782,СВЦЭМ!$A$39:$A$782,$A18,СВЦЭМ!$B$39:$B$782,U$11)+'СЕТ СН'!$F$12+СВЦЭМ!$D$10+'СЕТ СН'!$F$6-'СЕТ СН'!$F$22</f>
        <v>1289.9834645799999</v>
      </c>
      <c r="V18" s="36">
        <f>SUMIFS(СВЦЭМ!$C$39:$C$782,СВЦЭМ!$A$39:$A$782,$A18,СВЦЭМ!$B$39:$B$782,V$11)+'СЕТ СН'!$F$12+СВЦЭМ!$D$10+'СЕТ СН'!$F$6-'СЕТ СН'!$F$22</f>
        <v>1281.9517454799998</v>
      </c>
      <c r="W18" s="36">
        <f>SUMIFS(СВЦЭМ!$C$39:$C$782,СВЦЭМ!$A$39:$A$782,$A18,СВЦЭМ!$B$39:$B$782,W$11)+'СЕТ СН'!$F$12+СВЦЭМ!$D$10+'СЕТ СН'!$F$6-'СЕТ СН'!$F$22</f>
        <v>1272.3893415499999</v>
      </c>
      <c r="X18" s="36">
        <f>SUMIFS(СВЦЭМ!$C$39:$C$782,СВЦЭМ!$A$39:$A$782,$A18,СВЦЭМ!$B$39:$B$782,X$11)+'СЕТ СН'!$F$12+СВЦЭМ!$D$10+'СЕТ СН'!$F$6-'СЕТ СН'!$F$22</f>
        <v>1347.9239946999999</v>
      </c>
      <c r="Y18" s="36">
        <f>SUMIFS(СВЦЭМ!$C$39:$C$782,СВЦЭМ!$A$39:$A$782,$A18,СВЦЭМ!$B$39:$B$782,Y$11)+'СЕТ СН'!$F$12+СВЦЭМ!$D$10+'СЕТ СН'!$F$6-'СЕТ СН'!$F$22</f>
        <v>1380.0864677999998</v>
      </c>
    </row>
    <row r="19" spans="1:25" ht="15.75" x14ac:dyDescent="0.2">
      <c r="A19" s="35">
        <f t="shared" si="0"/>
        <v>44659</v>
      </c>
      <c r="B19" s="36">
        <f>SUMIFS(СВЦЭМ!$C$39:$C$782,СВЦЭМ!$A$39:$A$782,$A19,СВЦЭМ!$B$39:$B$782,B$11)+'СЕТ СН'!$F$12+СВЦЭМ!$D$10+'СЕТ СН'!$F$6-'СЕТ СН'!$F$22</f>
        <v>1266.8019642299998</v>
      </c>
      <c r="C19" s="36">
        <f>SUMIFS(СВЦЭМ!$C$39:$C$782,СВЦЭМ!$A$39:$A$782,$A19,СВЦЭМ!$B$39:$B$782,C$11)+'СЕТ СН'!$F$12+СВЦЭМ!$D$10+'СЕТ СН'!$F$6-'СЕТ СН'!$F$22</f>
        <v>1260.5025595599998</v>
      </c>
      <c r="D19" s="36">
        <f>SUMIFS(СВЦЭМ!$C$39:$C$782,СВЦЭМ!$A$39:$A$782,$A19,СВЦЭМ!$B$39:$B$782,D$11)+'СЕТ СН'!$F$12+СВЦЭМ!$D$10+'СЕТ СН'!$F$6-'СЕТ СН'!$F$22</f>
        <v>1281.6900907699999</v>
      </c>
      <c r="E19" s="36">
        <f>SUMIFS(СВЦЭМ!$C$39:$C$782,СВЦЭМ!$A$39:$A$782,$A19,СВЦЭМ!$B$39:$B$782,E$11)+'СЕТ СН'!$F$12+СВЦЭМ!$D$10+'СЕТ СН'!$F$6-'СЕТ СН'!$F$22</f>
        <v>1322.7870121799999</v>
      </c>
      <c r="F19" s="36">
        <f>SUMIFS(СВЦЭМ!$C$39:$C$782,СВЦЭМ!$A$39:$A$782,$A19,СВЦЭМ!$B$39:$B$782,F$11)+'СЕТ СН'!$F$12+СВЦЭМ!$D$10+'СЕТ СН'!$F$6-'СЕТ СН'!$F$22</f>
        <v>1320.3199800999998</v>
      </c>
      <c r="G19" s="36">
        <f>SUMIFS(СВЦЭМ!$C$39:$C$782,СВЦЭМ!$A$39:$A$782,$A19,СВЦЭМ!$B$39:$B$782,G$11)+'СЕТ СН'!$F$12+СВЦЭМ!$D$10+'СЕТ СН'!$F$6-'СЕТ СН'!$F$22</f>
        <v>1301.86278447</v>
      </c>
      <c r="H19" s="36">
        <f>SUMIFS(СВЦЭМ!$C$39:$C$782,СВЦЭМ!$A$39:$A$782,$A19,СВЦЭМ!$B$39:$B$782,H$11)+'СЕТ СН'!$F$12+СВЦЭМ!$D$10+'СЕТ СН'!$F$6-'СЕТ СН'!$F$22</f>
        <v>1244.8224374099998</v>
      </c>
      <c r="I19" s="36">
        <f>SUMIFS(СВЦЭМ!$C$39:$C$782,СВЦЭМ!$A$39:$A$782,$A19,СВЦЭМ!$B$39:$B$782,I$11)+'СЕТ СН'!$F$12+СВЦЭМ!$D$10+'СЕТ СН'!$F$6-'СЕТ СН'!$F$22</f>
        <v>1211.4759961699999</v>
      </c>
      <c r="J19" s="36">
        <f>SUMIFS(СВЦЭМ!$C$39:$C$782,СВЦЭМ!$A$39:$A$782,$A19,СВЦЭМ!$B$39:$B$782,J$11)+'СЕТ СН'!$F$12+СВЦЭМ!$D$10+'СЕТ СН'!$F$6-'СЕТ СН'!$F$22</f>
        <v>1218.9252631699999</v>
      </c>
      <c r="K19" s="36">
        <f>SUMIFS(СВЦЭМ!$C$39:$C$782,СВЦЭМ!$A$39:$A$782,$A19,СВЦЭМ!$B$39:$B$782,K$11)+'СЕТ СН'!$F$12+СВЦЭМ!$D$10+'СЕТ СН'!$F$6-'СЕТ СН'!$F$22</f>
        <v>1219.9747284599998</v>
      </c>
      <c r="L19" s="36">
        <f>SUMIFS(СВЦЭМ!$C$39:$C$782,СВЦЭМ!$A$39:$A$782,$A19,СВЦЭМ!$B$39:$B$782,L$11)+'СЕТ СН'!$F$12+СВЦЭМ!$D$10+'СЕТ СН'!$F$6-'СЕТ СН'!$F$22</f>
        <v>1222.33481375</v>
      </c>
      <c r="M19" s="36">
        <f>SUMIFS(СВЦЭМ!$C$39:$C$782,СВЦЭМ!$A$39:$A$782,$A19,СВЦЭМ!$B$39:$B$782,M$11)+'СЕТ СН'!$F$12+СВЦЭМ!$D$10+'СЕТ СН'!$F$6-'СЕТ СН'!$F$22</f>
        <v>1214.68053212</v>
      </c>
      <c r="N19" s="36">
        <f>SUMIFS(СВЦЭМ!$C$39:$C$782,СВЦЭМ!$A$39:$A$782,$A19,СВЦЭМ!$B$39:$B$782,N$11)+'СЕТ СН'!$F$12+СВЦЭМ!$D$10+'СЕТ СН'!$F$6-'СЕТ СН'!$F$22</f>
        <v>1213.49925201</v>
      </c>
      <c r="O19" s="36">
        <f>SUMIFS(СВЦЭМ!$C$39:$C$782,СВЦЭМ!$A$39:$A$782,$A19,СВЦЭМ!$B$39:$B$782,O$11)+'СЕТ СН'!$F$12+СВЦЭМ!$D$10+'СЕТ СН'!$F$6-'СЕТ СН'!$F$22</f>
        <v>1263.3447886899999</v>
      </c>
      <c r="P19" s="36">
        <f>SUMIFS(СВЦЭМ!$C$39:$C$782,СВЦЭМ!$A$39:$A$782,$A19,СВЦЭМ!$B$39:$B$782,P$11)+'СЕТ СН'!$F$12+СВЦЭМ!$D$10+'СЕТ СН'!$F$6-'СЕТ СН'!$F$22</f>
        <v>1291.3424680199998</v>
      </c>
      <c r="Q19" s="36">
        <f>SUMIFS(СВЦЭМ!$C$39:$C$782,СВЦЭМ!$A$39:$A$782,$A19,СВЦЭМ!$B$39:$B$782,Q$11)+'СЕТ СН'!$F$12+СВЦЭМ!$D$10+'СЕТ СН'!$F$6-'СЕТ СН'!$F$22</f>
        <v>1296.0008138199998</v>
      </c>
      <c r="R19" s="36">
        <f>SUMIFS(СВЦЭМ!$C$39:$C$782,СВЦЭМ!$A$39:$A$782,$A19,СВЦЭМ!$B$39:$B$782,R$11)+'СЕТ СН'!$F$12+СВЦЭМ!$D$10+'СЕТ СН'!$F$6-'СЕТ СН'!$F$22</f>
        <v>1290.50764678</v>
      </c>
      <c r="S19" s="36">
        <f>SUMIFS(СВЦЭМ!$C$39:$C$782,СВЦЭМ!$A$39:$A$782,$A19,СВЦЭМ!$B$39:$B$782,S$11)+'СЕТ СН'!$F$12+СВЦЭМ!$D$10+'СЕТ СН'!$F$6-'СЕТ СН'!$F$22</f>
        <v>1292.0415565199999</v>
      </c>
      <c r="T19" s="36">
        <f>SUMIFS(СВЦЭМ!$C$39:$C$782,СВЦЭМ!$A$39:$A$782,$A19,СВЦЭМ!$B$39:$B$782,T$11)+'СЕТ СН'!$F$12+СВЦЭМ!$D$10+'СЕТ СН'!$F$6-'СЕТ СН'!$F$22</f>
        <v>1265.1014680299998</v>
      </c>
      <c r="U19" s="36">
        <f>SUMIFS(СВЦЭМ!$C$39:$C$782,СВЦЭМ!$A$39:$A$782,$A19,СВЦЭМ!$B$39:$B$782,U$11)+'СЕТ СН'!$F$12+СВЦЭМ!$D$10+'СЕТ СН'!$F$6-'СЕТ СН'!$F$22</f>
        <v>1228.2048113899998</v>
      </c>
      <c r="V19" s="36">
        <f>SUMIFS(СВЦЭМ!$C$39:$C$782,СВЦЭМ!$A$39:$A$782,$A19,СВЦЭМ!$B$39:$B$782,V$11)+'СЕТ СН'!$F$12+СВЦЭМ!$D$10+'СЕТ СН'!$F$6-'СЕТ СН'!$F$22</f>
        <v>1237.0857344999999</v>
      </c>
      <c r="W19" s="36">
        <f>SUMIFS(СВЦЭМ!$C$39:$C$782,СВЦЭМ!$A$39:$A$782,$A19,СВЦЭМ!$B$39:$B$782,W$11)+'СЕТ СН'!$F$12+СВЦЭМ!$D$10+'СЕТ СН'!$F$6-'СЕТ СН'!$F$22</f>
        <v>1226.2441690699998</v>
      </c>
      <c r="X19" s="36">
        <f>SUMIFS(СВЦЭМ!$C$39:$C$782,СВЦЭМ!$A$39:$A$782,$A19,СВЦЭМ!$B$39:$B$782,X$11)+'СЕТ СН'!$F$12+СВЦЭМ!$D$10+'СЕТ СН'!$F$6-'СЕТ СН'!$F$22</f>
        <v>1258.8956101899998</v>
      </c>
      <c r="Y19" s="36">
        <f>SUMIFS(СВЦЭМ!$C$39:$C$782,СВЦЭМ!$A$39:$A$782,$A19,СВЦЭМ!$B$39:$B$782,Y$11)+'СЕТ СН'!$F$12+СВЦЭМ!$D$10+'СЕТ СН'!$F$6-'СЕТ СН'!$F$22</f>
        <v>1289.6330925799998</v>
      </c>
    </row>
    <row r="20" spans="1:25" ht="15.75" x14ac:dyDescent="0.2">
      <c r="A20" s="35">
        <f t="shared" si="0"/>
        <v>44660</v>
      </c>
      <c r="B20" s="36">
        <f>SUMIFS(СВЦЭМ!$C$39:$C$782,СВЦЭМ!$A$39:$A$782,$A20,СВЦЭМ!$B$39:$B$782,B$11)+'СЕТ СН'!$F$12+СВЦЭМ!$D$10+'СЕТ СН'!$F$6-'СЕТ СН'!$F$22</f>
        <v>1358.9107815799998</v>
      </c>
      <c r="C20" s="36">
        <f>SUMIFS(СВЦЭМ!$C$39:$C$782,СВЦЭМ!$A$39:$A$782,$A20,СВЦЭМ!$B$39:$B$782,C$11)+'СЕТ СН'!$F$12+СВЦЭМ!$D$10+'СЕТ СН'!$F$6-'СЕТ СН'!$F$22</f>
        <v>1335.9643974899998</v>
      </c>
      <c r="D20" s="36">
        <f>SUMIFS(СВЦЭМ!$C$39:$C$782,СВЦЭМ!$A$39:$A$782,$A20,СВЦЭМ!$B$39:$B$782,D$11)+'СЕТ СН'!$F$12+СВЦЭМ!$D$10+'СЕТ СН'!$F$6-'СЕТ СН'!$F$22</f>
        <v>1369.2950334099999</v>
      </c>
      <c r="E20" s="36">
        <f>SUMIFS(СВЦЭМ!$C$39:$C$782,СВЦЭМ!$A$39:$A$782,$A20,СВЦЭМ!$B$39:$B$782,E$11)+'СЕТ СН'!$F$12+СВЦЭМ!$D$10+'СЕТ СН'!$F$6-'СЕТ СН'!$F$22</f>
        <v>1398.6599416499998</v>
      </c>
      <c r="F20" s="36">
        <f>SUMIFS(СВЦЭМ!$C$39:$C$782,СВЦЭМ!$A$39:$A$782,$A20,СВЦЭМ!$B$39:$B$782,F$11)+'СЕТ СН'!$F$12+СВЦЭМ!$D$10+'СЕТ СН'!$F$6-'СЕТ СН'!$F$22</f>
        <v>1393.7020698399999</v>
      </c>
      <c r="G20" s="36">
        <f>SUMIFS(СВЦЭМ!$C$39:$C$782,СВЦЭМ!$A$39:$A$782,$A20,СВЦЭМ!$B$39:$B$782,G$11)+'СЕТ СН'!$F$12+СВЦЭМ!$D$10+'СЕТ СН'!$F$6-'СЕТ СН'!$F$22</f>
        <v>1394.2361308599998</v>
      </c>
      <c r="H20" s="36">
        <f>SUMIFS(СВЦЭМ!$C$39:$C$782,СВЦЭМ!$A$39:$A$782,$A20,СВЦЭМ!$B$39:$B$782,H$11)+'СЕТ СН'!$F$12+СВЦЭМ!$D$10+'СЕТ СН'!$F$6-'СЕТ СН'!$F$22</f>
        <v>1345.6396808899999</v>
      </c>
      <c r="I20" s="36">
        <f>SUMIFS(СВЦЭМ!$C$39:$C$782,СВЦЭМ!$A$39:$A$782,$A20,СВЦЭМ!$B$39:$B$782,I$11)+'СЕТ СН'!$F$12+СВЦЭМ!$D$10+'СЕТ СН'!$F$6-'СЕТ СН'!$F$22</f>
        <v>1258.0665895499999</v>
      </c>
      <c r="J20" s="36">
        <f>SUMIFS(СВЦЭМ!$C$39:$C$782,СВЦЭМ!$A$39:$A$782,$A20,СВЦЭМ!$B$39:$B$782,J$11)+'СЕТ СН'!$F$12+СВЦЭМ!$D$10+'СЕТ СН'!$F$6-'СЕТ СН'!$F$22</f>
        <v>1218.0246383499998</v>
      </c>
      <c r="K20" s="36">
        <f>SUMIFS(СВЦЭМ!$C$39:$C$782,СВЦЭМ!$A$39:$A$782,$A20,СВЦЭМ!$B$39:$B$782,K$11)+'СЕТ СН'!$F$12+СВЦЭМ!$D$10+'СЕТ СН'!$F$6-'СЕТ СН'!$F$22</f>
        <v>1201.8337455999999</v>
      </c>
      <c r="L20" s="36">
        <f>SUMIFS(СВЦЭМ!$C$39:$C$782,СВЦЭМ!$A$39:$A$782,$A20,СВЦЭМ!$B$39:$B$782,L$11)+'СЕТ СН'!$F$12+СВЦЭМ!$D$10+'СЕТ СН'!$F$6-'СЕТ СН'!$F$22</f>
        <v>1201.2740984799998</v>
      </c>
      <c r="M20" s="36">
        <f>SUMIFS(СВЦЭМ!$C$39:$C$782,СВЦЭМ!$A$39:$A$782,$A20,СВЦЭМ!$B$39:$B$782,M$11)+'СЕТ СН'!$F$12+СВЦЭМ!$D$10+'СЕТ СН'!$F$6-'СЕТ СН'!$F$22</f>
        <v>1206.9993694299999</v>
      </c>
      <c r="N20" s="36">
        <f>SUMIFS(СВЦЭМ!$C$39:$C$782,СВЦЭМ!$A$39:$A$782,$A20,СВЦЭМ!$B$39:$B$782,N$11)+'СЕТ СН'!$F$12+СВЦЭМ!$D$10+'СЕТ СН'!$F$6-'СЕТ СН'!$F$22</f>
        <v>1235.8672080199999</v>
      </c>
      <c r="O20" s="36">
        <f>SUMIFS(СВЦЭМ!$C$39:$C$782,СВЦЭМ!$A$39:$A$782,$A20,СВЦЭМ!$B$39:$B$782,O$11)+'СЕТ СН'!$F$12+СВЦЭМ!$D$10+'СЕТ СН'!$F$6-'СЕТ СН'!$F$22</f>
        <v>1296.4920503899998</v>
      </c>
      <c r="P20" s="36">
        <f>SUMIFS(СВЦЭМ!$C$39:$C$782,СВЦЭМ!$A$39:$A$782,$A20,СВЦЭМ!$B$39:$B$782,P$11)+'СЕТ СН'!$F$12+СВЦЭМ!$D$10+'СЕТ СН'!$F$6-'СЕТ СН'!$F$22</f>
        <v>1341.7359540099999</v>
      </c>
      <c r="Q20" s="36">
        <f>SUMIFS(СВЦЭМ!$C$39:$C$782,СВЦЭМ!$A$39:$A$782,$A20,СВЦЭМ!$B$39:$B$782,Q$11)+'СЕТ СН'!$F$12+СВЦЭМ!$D$10+'СЕТ СН'!$F$6-'СЕТ СН'!$F$22</f>
        <v>1321.0152154699999</v>
      </c>
      <c r="R20" s="36">
        <f>SUMIFS(СВЦЭМ!$C$39:$C$782,СВЦЭМ!$A$39:$A$782,$A20,СВЦЭМ!$B$39:$B$782,R$11)+'СЕТ СН'!$F$12+СВЦЭМ!$D$10+'СЕТ СН'!$F$6-'СЕТ СН'!$F$22</f>
        <v>1314.8457990399997</v>
      </c>
      <c r="S20" s="36">
        <f>SUMIFS(СВЦЭМ!$C$39:$C$782,СВЦЭМ!$A$39:$A$782,$A20,СВЦЭМ!$B$39:$B$782,S$11)+'СЕТ СН'!$F$12+СВЦЭМ!$D$10+'СЕТ СН'!$F$6-'СЕТ СН'!$F$22</f>
        <v>1295.0289515299999</v>
      </c>
      <c r="T20" s="36">
        <f>SUMIFS(СВЦЭМ!$C$39:$C$782,СВЦЭМ!$A$39:$A$782,$A20,СВЦЭМ!$B$39:$B$782,T$11)+'СЕТ СН'!$F$12+СВЦЭМ!$D$10+'СЕТ СН'!$F$6-'СЕТ СН'!$F$22</f>
        <v>1280.0654708499999</v>
      </c>
      <c r="U20" s="36">
        <f>SUMIFS(СВЦЭМ!$C$39:$C$782,СВЦЭМ!$A$39:$A$782,$A20,СВЦЭМ!$B$39:$B$782,U$11)+'СЕТ СН'!$F$12+СВЦЭМ!$D$10+'СЕТ СН'!$F$6-'СЕТ СН'!$F$22</f>
        <v>1253.5277038499999</v>
      </c>
      <c r="V20" s="36">
        <f>SUMIFS(СВЦЭМ!$C$39:$C$782,СВЦЭМ!$A$39:$A$782,$A20,СВЦЭМ!$B$39:$B$782,V$11)+'СЕТ СН'!$F$12+СВЦЭМ!$D$10+'СЕТ СН'!$F$6-'СЕТ СН'!$F$22</f>
        <v>1241.4282961599999</v>
      </c>
      <c r="W20" s="36">
        <f>SUMIFS(СВЦЭМ!$C$39:$C$782,СВЦЭМ!$A$39:$A$782,$A20,СВЦЭМ!$B$39:$B$782,W$11)+'СЕТ СН'!$F$12+СВЦЭМ!$D$10+'СЕТ СН'!$F$6-'СЕТ СН'!$F$22</f>
        <v>1255.5938120499998</v>
      </c>
      <c r="X20" s="36">
        <f>SUMIFS(СВЦЭМ!$C$39:$C$782,СВЦЭМ!$A$39:$A$782,$A20,СВЦЭМ!$B$39:$B$782,X$11)+'СЕТ СН'!$F$12+СВЦЭМ!$D$10+'СЕТ СН'!$F$6-'СЕТ СН'!$F$22</f>
        <v>1273.6565197199998</v>
      </c>
      <c r="Y20" s="36">
        <f>SUMIFS(СВЦЭМ!$C$39:$C$782,СВЦЭМ!$A$39:$A$782,$A20,СВЦЭМ!$B$39:$B$782,Y$11)+'СЕТ СН'!$F$12+СВЦЭМ!$D$10+'СЕТ СН'!$F$6-'СЕТ СН'!$F$22</f>
        <v>1322.1952662899998</v>
      </c>
    </row>
    <row r="21" spans="1:25" ht="15.75" x14ac:dyDescent="0.2">
      <c r="A21" s="35">
        <f t="shared" si="0"/>
        <v>44661</v>
      </c>
      <c r="B21" s="36">
        <f>SUMIFS(СВЦЭМ!$C$39:$C$782,СВЦЭМ!$A$39:$A$782,$A21,СВЦЭМ!$B$39:$B$782,B$11)+'СЕТ СН'!$F$12+СВЦЭМ!$D$10+'СЕТ СН'!$F$6-'СЕТ СН'!$F$22</f>
        <v>1349.5411009699999</v>
      </c>
      <c r="C21" s="36">
        <f>SUMIFS(СВЦЭМ!$C$39:$C$782,СВЦЭМ!$A$39:$A$782,$A21,СВЦЭМ!$B$39:$B$782,C$11)+'СЕТ СН'!$F$12+СВЦЭМ!$D$10+'СЕТ СН'!$F$6-'СЕТ СН'!$F$22</f>
        <v>1315.0643325799999</v>
      </c>
      <c r="D21" s="36">
        <f>SUMIFS(СВЦЭМ!$C$39:$C$782,СВЦЭМ!$A$39:$A$782,$A21,СВЦЭМ!$B$39:$B$782,D$11)+'СЕТ СН'!$F$12+СВЦЭМ!$D$10+'СЕТ СН'!$F$6-'СЕТ СН'!$F$22</f>
        <v>1337.3569324999999</v>
      </c>
      <c r="E21" s="36">
        <f>SUMIFS(СВЦЭМ!$C$39:$C$782,СВЦЭМ!$A$39:$A$782,$A21,СВЦЭМ!$B$39:$B$782,E$11)+'СЕТ СН'!$F$12+СВЦЭМ!$D$10+'СЕТ СН'!$F$6-'СЕТ СН'!$F$22</f>
        <v>1367.2356165799999</v>
      </c>
      <c r="F21" s="36">
        <f>SUMIFS(СВЦЭМ!$C$39:$C$782,СВЦЭМ!$A$39:$A$782,$A21,СВЦЭМ!$B$39:$B$782,F$11)+'СЕТ СН'!$F$12+СВЦЭМ!$D$10+'СЕТ СН'!$F$6-'СЕТ СН'!$F$22</f>
        <v>1382.2505644099999</v>
      </c>
      <c r="G21" s="36">
        <f>SUMIFS(СВЦЭМ!$C$39:$C$782,СВЦЭМ!$A$39:$A$782,$A21,СВЦЭМ!$B$39:$B$782,G$11)+'СЕТ СН'!$F$12+СВЦЭМ!$D$10+'СЕТ СН'!$F$6-'СЕТ СН'!$F$22</f>
        <v>1408.2642858699999</v>
      </c>
      <c r="H21" s="36">
        <f>SUMIFS(СВЦЭМ!$C$39:$C$782,СВЦЭМ!$A$39:$A$782,$A21,СВЦЭМ!$B$39:$B$782,H$11)+'СЕТ СН'!$F$12+СВЦЭМ!$D$10+'СЕТ СН'!$F$6-'СЕТ СН'!$F$22</f>
        <v>1395.1709974099999</v>
      </c>
      <c r="I21" s="36">
        <f>SUMIFS(СВЦЭМ!$C$39:$C$782,СВЦЭМ!$A$39:$A$782,$A21,СВЦЭМ!$B$39:$B$782,I$11)+'СЕТ СН'!$F$12+СВЦЭМ!$D$10+'СЕТ СН'!$F$6-'СЕТ СН'!$F$22</f>
        <v>1357.5113145399998</v>
      </c>
      <c r="J21" s="36">
        <f>SUMIFS(СВЦЭМ!$C$39:$C$782,СВЦЭМ!$A$39:$A$782,$A21,СВЦЭМ!$B$39:$B$782,J$11)+'СЕТ СН'!$F$12+СВЦЭМ!$D$10+'СЕТ СН'!$F$6-'СЕТ СН'!$F$22</f>
        <v>1320.4637630399998</v>
      </c>
      <c r="K21" s="36">
        <f>SUMIFS(СВЦЭМ!$C$39:$C$782,СВЦЭМ!$A$39:$A$782,$A21,СВЦЭМ!$B$39:$B$782,K$11)+'СЕТ СН'!$F$12+СВЦЭМ!$D$10+'СЕТ СН'!$F$6-'СЕТ СН'!$F$22</f>
        <v>1285.0619635999999</v>
      </c>
      <c r="L21" s="36">
        <f>SUMIFS(СВЦЭМ!$C$39:$C$782,СВЦЭМ!$A$39:$A$782,$A21,СВЦЭМ!$B$39:$B$782,L$11)+'СЕТ СН'!$F$12+СВЦЭМ!$D$10+'СЕТ СН'!$F$6-'СЕТ СН'!$F$22</f>
        <v>1288.6256133599998</v>
      </c>
      <c r="M21" s="36">
        <f>SUMIFS(СВЦЭМ!$C$39:$C$782,СВЦЭМ!$A$39:$A$782,$A21,СВЦЭМ!$B$39:$B$782,M$11)+'СЕТ СН'!$F$12+СВЦЭМ!$D$10+'СЕТ СН'!$F$6-'СЕТ СН'!$F$22</f>
        <v>1298.73575704</v>
      </c>
      <c r="N21" s="36">
        <f>SUMIFS(СВЦЭМ!$C$39:$C$782,СВЦЭМ!$A$39:$A$782,$A21,СВЦЭМ!$B$39:$B$782,N$11)+'СЕТ СН'!$F$12+СВЦЭМ!$D$10+'СЕТ СН'!$F$6-'СЕТ СН'!$F$22</f>
        <v>1318.0555321299998</v>
      </c>
      <c r="O21" s="36">
        <f>SUMIFS(СВЦЭМ!$C$39:$C$782,СВЦЭМ!$A$39:$A$782,$A21,СВЦЭМ!$B$39:$B$782,O$11)+'СЕТ СН'!$F$12+СВЦЭМ!$D$10+'СЕТ СН'!$F$6-'СЕТ СН'!$F$22</f>
        <v>1349.29241609</v>
      </c>
      <c r="P21" s="36">
        <f>SUMIFS(СВЦЭМ!$C$39:$C$782,СВЦЭМ!$A$39:$A$782,$A21,СВЦЭМ!$B$39:$B$782,P$11)+'СЕТ СН'!$F$12+СВЦЭМ!$D$10+'СЕТ СН'!$F$6-'СЕТ СН'!$F$22</f>
        <v>1367.3904897199998</v>
      </c>
      <c r="Q21" s="36">
        <f>SUMIFS(СВЦЭМ!$C$39:$C$782,СВЦЭМ!$A$39:$A$782,$A21,СВЦЭМ!$B$39:$B$782,Q$11)+'СЕТ СН'!$F$12+СВЦЭМ!$D$10+'СЕТ СН'!$F$6-'СЕТ СН'!$F$22</f>
        <v>1363.8390750999999</v>
      </c>
      <c r="R21" s="36">
        <f>SUMIFS(СВЦЭМ!$C$39:$C$782,СВЦЭМ!$A$39:$A$782,$A21,СВЦЭМ!$B$39:$B$782,R$11)+'СЕТ СН'!$F$12+СВЦЭМ!$D$10+'СЕТ СН'!$F$6-'СЕТ СН'!$F$22</f>
        <v>1350.2208829599999</v>
      </c>
      <c r="S21" s="36">
        <f>SUMIFS(СВЦЭМ!$C$39:$C$782,СВЦЭМ!$A$39:$A$782,$A21,СВЦЭМ!$B$39:$B$782,S$11)+'СЕТ СН'!$F$12+СВЦЭМ!$D$10+'СЕТ СН'!$F$6-'СЕТ СН'!$F$22</f>
        <v>1343.4361708899999</v>
      </c>
      <c r="T21" s="36">
        <f>SUMIFS(СВЦЭМ!$C$39:$C$782,СВЦЭМ!$A$39:$A$782,$A21,СВЦЭМ!$B$39:$B$782,T$11)+'СЕТ СН'!$F$12+СВЦЭМ!$D$10+'СЕТ СН'!$F$6-'СЕТ СН'!$F$22</f>
        <v>1307.3349292899998</v>
      </c>
      <c r="U21" s="36">
        <f>SUMIFS(СВЦЭМ!$C$39:$C$782,СВЦЭМ!$A$39:$A$782,$A21,СВЦЭМ!$B$39:$B$782,U$11)+'СЕТ СН'!$F$12+СВЦЭМ!$D$10+'СЕТ СН'!$F$6-'СЕТ СН'!$F$22</f>
        <v>1256.3905035099999</v>
      </c>
      <c r="V21" s="36">
        <f>SUMIFS(СВЦЭМ!$C$39:$C$782,СВЦЭМ!$A$39:$A$782,$A21,СВЦЭМ!$B$39:$B$782,V$11)+'СЕТ СН'!$F$12+СВЦЭМ!$D$10+'СЕТ СН'!$F$6-'СЕТ СН'!$F$22</f>
        <v>1245.9979245599998</v>
      </c>
      <c r="W21" s="36">
        <f>SUMIFS(СВЦЭМ!$C$39:$C$782,СВЦЭМ!$A$39:$A$782,$A21,СВЦЭМ!$B$39:$B$782,W$11)+'СЕТ СН'!$F$12+СВЦЭМ!$D$10+'СЕТ СН'!$F$6-'СЕТ СН'!$F$22</f>
        <v>1269.9819635099998</v>
      </c>
      <c r="X21" s="36">
        <f>SUMIFS(СВЦЭМ!$C$39:$C$782,СВЦЭМ!$A$39:$A$782,$A21,СВЦЭМ!$B$39:$B$782,X$11)+'СЕТ СН'!$F$12+СВЦЭМ!$D$10+'СЕТ СН'!$F$6-'СЕТ СН'!$F$22</f>
        <v>1313.6440492799998</v>
      </c>
      <c r="Y21" s="36">
        <f>SUMIFS(СВЦЭМ!$C$39:$C$782,СВЦЭМ!$A$39:$A$782,$A21,СВЦЭМ!$B$39:$B$782,Y$11)+'СЕТ СН'!$F$12+СВЦЭМ!$D$10+'СЕТ СН'!$F$6-'СЕТ СН'!$F$22</f>
        <v>1354.2318574799999</v>
      </c>
    </row>
    <row r="22" spans="1:25" ht="15.75" x14ac:dyDescent="0.2">
      <c r="A22" s="35">
        <f t="shared" si="0"/>
        <v>44662</v>
      </c>
      <c r="B22" s="36">
        <f>SUMIFS(СВЦЭМ!$C$39:$C$782,СВЦЭМ!$A$39:$A$782,$A22,СВЦЭМ!$B$39:$B$782,B$11)+'СЕТ СН'!$F$12+СВЦЭМ!$D$10+'СЕТ СН'!$F$6-'СЕТ СН'!$F$22</f>
        <v>1407.3356801699999</v>
      </c>
      <c r="C22" s="36">
        <f>SUMIFS(СВЦЭМ!$C$39:$C$782,СВЦЭМ!$A$39:$A$782,$A22,СВЦЭМ!$B$39:$B$782,C$11)+'СЕТ СН'!$F$12+СВЦЭМ!$D$10+'СЕТ СН'!$F$6-'СЕТ СН'!$F$22</f>
        <v>1420.3332712099998</v>
      </c>
      <c r="D22" s="36">
        <f>SUMIFS(СВЦЭМ!$C$39:$C$782,СВЦЭМ!$A$39:$A$782,$A22,СВЦЭМ!$B$39:$B$782,D$11)+'СЕТ СН'!$F$12+СВЦЭМ!$D$10+'СЕТ СН'!$F$6-'СЕТ СН'!$F$22</f>
        <v>1443.3348206199998</v>
      </c>
      <c r="E22" s="36">
        <f>SUMIFS(СВЦЭМ!$C$39:$C$782,СВЦЭМ!$A$39:$A$782,$A22,СВЦЭМ!$B$39:$B$782,E$11)+'СЕТ СН'!$F$12+СВЦЭМ!$D$10+'СЕТ СН'!$F$6-'СЕТ СН'!$F$22</f>
        <v>1482.4675650999998</v>
      </c>
      <c r="F22" s="36">
        <f>SUMIFS(СВЦЭМ!$C$39:$C$782,СВЦЭМ!$A$39:$A$782,$A22,СВЦЭМ!$B$39:$B$782,F$11)+'СЕТ СН'!$F$12+СВЦЭМ!$D$10+'СЕТ СН'!$F$6-'СЕТ СН'!$F$22</f>
        <v>1477.6443609699998</v>
      </c>
      <c r="G22" s="36">
        <f>SUMIFS(СВЦЭМ!$C$39:$C$782,СВЦЭМ!$A$39:$A$782,$A22,СВЦЭМ!$B$39:$B$782,G$11)+'СЕТ СН'!$F$12+СВЦЭМ!$D$10+'СЕТ СН'!$F$6-'СЕТ СН'!$F$22</f>
        <v>1453.0835875299999</v>
      </c>
      <c r="H22" s="36">
        <f>SUMIFS(СВЦЭМ!$C$39:$C$782,СВЦЭМ!$A$39:$A$782,$A22,СВЦЭМ!$B$39:$B$782,H$11)+'СЕТ СН'!$F$12+СВЦЭМ!$D$10+'СЕТ СН'!$F$6-'СЕТ СН'!$F$22</f>
        <v>1414.2734826099997</v>
      </c>
      <c r="I22" s="36">
        <f>SUMIFS(СВЦЭМ!$C$39:$C$782,СВЦЭМ!$A$39:$A$782,$A22,СВЦЭМ!$B$39:$B$782,I$11)+'СЕТ СН'!$F$12+СВЦЭМ!$D$10+'СЕТ СН'!$F$6-'СЕТ СН'!$F$22</f>
        <v>1384.5698343999998</v>
      </c>
      <c r="J22" s="36">
        <f>SUMIFS(СВЦЭМ!$C$39:$C$782,СВЦЭМ!$A$39:$A$782,$A22,СВЦЭМ!$B$39:$B$782,J$11)+'СЕТ СН'!$F$12+СВЦЭМ!$D$10+'СЕТ СН'!$F$6-'СЕТ СН'!$F$22</f>
        <v>1375.7211714299999</v>
      </c>
      <c r="K22" s="36">
        <f>SUMIFS(СВЦЭМ!$C$39:$C$782,СВЦЭМ!$A$39:$A$782,$A22,СВЦЭМ!$B$39:$B$782,K$11)+'СЕТ СН'!$F$12+СВЦЭМ!$D$10+'СЕТ СН'!$F$6-'СЕТ СН'!$F$22</f>
        <v>1368.3381664599999</v>
      </c>
      <c r="L22" s="36">
        <f>SUMIFS(СВЦЭМ!$C$39:$C$782,СВЦЭМ!$A$39:$A$782,$A22,СВЦЭМ!$B$39:$B$782,L$11)+'СЕТ СН'!$F$12+СВЦЭМ!$D$10+'СЕТ СН'!$F$6-'СЕТ СН'!$F$22</f>
        <v>1371.9696577899999</v>
      </c>
      <c r="M22" s="36">
        <f>SUMIFS(СВЦЭМ!$C$39:$C$782,СВЦЭМ!$A$39:$A$782,$A22,СВЦЭМ!$B$39:$B$782,M$11)+'СЕТ СН'!$F$12+СВЦЭМ!$D$10+'СЕТ СН'!$F$6-'СЕТ СН'!$F$22</f>
        <v>1369.5223976699999</v>
      </c>
      <c r="N22" s="36">
        <f>SUMIFS(СВЦЭМ!$C$39:$C$782,СВЦЭМ!$A$39:$A$782,$A22,СВЦЭМ!$B$39:$B$782,N$11)+'СЕТ СН'!$F$12+СВЦЭМ!$D$10+'СЕТ СН'!$F$6-'СЕТ СН'!$F$22</f>
        <v>1377.1583533899998</v>
      </c>
      <c r="O22" s="36">
        <f>SUMIFS(СВЦЭМ!$C$39:$C$782,СВЦЭМ!$A$39:$A$782,$A22,СВЦЭМ!$B$39:$B$782,O$11)+'СЕТ СН'!$F$12+СВЦЭМ!$D$10+'СЕТ СН'!$F$6-'СЕТ СН'!$F$22</f>
        <v>1399.3527129299998</v>
      </c>
      <c r="P22" s="36">
        <f>SUMIFS(СВЦЭМ!$C$39:$C$782,СВЦЭМ!$A$39:$A$782,$A22,СВЦЭМ!$B$39:$B$782,P$11)+'СЕТ СН'!$F$12+СВЦЭМ!$D$10+'СЕТ СН'!$F$6-'СЕТ СН'!$F$22</f>
        <v>1411.3632745099999</v>
      </c>
      <c r="Q22" s="36">
        <f>SUMIFS(СВЦЭМ!$C$39:$C$782,СВЦЭМ!$A$39:$A$782,$A22,СВЦЭМ!$B$39:$B$782,Q$11)+'СЕТ СН'!$F$12+СВЦЭМ!$D$10+'СЕТ СН'!$F$6-'СЕТ СН'!$F$22</f>
        <v>1388.12682503</v>
      </c>
      <c r="R22" s="36">
        <f>SUMIFS(СВЦЭМ!$C$39:$C$782,СВЦЭМ!$A$39:$A$782,$A22,СВЦЭМ!$B$39:$B$782,R$11)+'СЕТ СН'!$F$12+СВЦЭМ!$D$10+'СЕТ СН'!$F$6-'СЕТ СН'!$F$22</f>
        <v>1382.9914633699998</v>
      </c>
      <c r="S22" s="36">
        <f>SUMIFS(СВЦЭМ!$C$39:$C$782,СВЦЭМ!$A$39:$A$782,$A22,СВЦЭМ!$B$39:$B$782,S$11)+'СЕТ СН'!$F$12+СВЦЭМ!$D$10+'СЕТ СН'!$F$6-'СЕТ СН'!$F$22</f>
        <v>1377.3253761799999</v>
      </c>
      <c r="T22" s="36">
        <f>SUMIFS(СВЦЭМ!$C$39:$C$782,СВЦЭМ!$A$39:$A$782,$A22,СВЦЭМ!$B$39:$B$782,T$11)+'СЕТ СН'!$F$12+СВЦЭМ!$D$10+'СЕТ СН'!$F$6-'СЕТ СН'!$F$22</f>
        <v>1331.4127655299999</v>
      </c>
      <c r="U22" s="36">
        <f>SUMIFS(СВЦЭМ!$C$39:$C$782,СВЦЭМ!$A$39:$A$782,$A22,СВЦЭМ!$B$39:$B$782,U$11)+'СЕТ СН'!$F$12+СВЦЭМ!$D$10+'СЕТ СН'!$F$6-'СЕТ СН'!$F$22</f>
        <v>1299.5981015799998</v>
      </c>
      <c r="V22" s="36">
        <f>SUMIFS(СВЦЭМ!$C$39:$C$782,СВЦЭМ!$A$39:$A$782,$A22,СВЦЭМ!$B$39:$B$782,V$11)+'СЕТ СН'!$F$12+СВЦЭМ!$D$10+'СЕТ СН'!$F$6-'СЕТ СН'!$F$22</f>
        <v>1321.7511793599999</v>
      </c>
      <c r="W22" s="36">
        <f>SUMIFS(СВЦЭМ!$C$39:$C$782,СВЦЭМ!$A$39:$A$782,$A22,СВЦЭМ!$B$39:$B$782,W$11)+'СЕТ СН'!$F$12+СВЦЭМ!$D$10+'СЕТ СН'!$F$6-'СЕТ СН'!$F$22</f>
        <v>1341.4312998699997</v>
      </c>
      <c r="X22" s="36">
        <f>SUMIFS(СВЦЭМ!$C$39:$C$782,СВЦЭМ!$A$39:$A$782,$A22,СВЦЭМ!$B$39:$B$782,X$11)+'СЕТ СН'!$F$12+СВЦЭМ!$D$10+'СЕТ СН'!$F$6-'СЕТ СН'!$F$22</f>
        <v>1370.1074141699999</v>
      </c>
      <c r="Y22" s="36">
        <f>SUMIFS(СВЦЭМ!$C$39:$C$782,СВЦЭМ!$A$39:$A$782,$A22,СВЦЭМ!$B$39:$B$782,Y$11)+'СЕТ СН'!$F$12+СВЦЭМ!$D$10+'СЕТ СН'!$F$6-'СЕТ СН'!$F$22</f>
        <v>1372.2259420799999</v>
      </c>
    </row>
    <row r="23" spans="1:25" ht="15.75" x14ac:dyDescent="0.2">
      <c r="A23" s="35">
        <f t="shared" si="0"/>
        <v>44663</v>
      </c>
      <c r="B23" s="36">
        <f>SUMIFS(СВЦЭМ!$C$39:$C$782,СВЦЭМ!$A$39:$A$782,$A23,СВЦЭМ!$B$39:$B$782,B$11)+'СЕТ СН'!$F$12+СВЦЭМ!$D$10+'СЕТ СН'!$F$6-'СЕТ СН'!$F$22</f>
        <v>1490.1124678099998</v>
      </c>
      <c r="C23" s="36">
        <f>SUMIFS(СВЦЭМ!$C$39:$C$782,СВЦЭМ!$A$39:$A$782,$A23,СВЦЭМ!$B$39:$B$782,C$11)+'СЕТ СН'!$F$12+СВЦЭМ!$D$10+'СЕТ СН'!$F$6-'СЕТ СН'!$F$22</f>
        <v>1492.4119770999998</v>
      </c>
      <c r="D23" s="36">
        <f>SUMIFS(СВЦЭМ!$C$39:$C$782,СВЦЭМ!$A$39:$A$782,$A23,СВЦЭМ!$B$39:$B$782,D$11)+'СЕТ СН'!$F$12+СВЦЭМ!$D$10+'СЕТ СН'!$F$6-'СЕТ СН'!$F$22</f>
        <v>1507.0829829199999</v>
      </c>
      <c r="E23" s="36">
        <f>SUMIFS(СВЦЭМ!$C$39:$C$782,СВЦЭМ!$A$39:$A$782,$A23,СВЦЭМ!$B$39:$B$782,E$11)+'СЕТ СН'!$F$12+СВЦЭМ!$D$10+'СЕТ СН'!$F$6-'СЕТ СН'!$F$22</f>
        <v>1503.5156360399999</v>
      </c>
      <c r="F23" s="36">
        <f>SUMIFS(СВЦЭМ!$C$39:$C$782,СВЦЭМ!$A$39:$A$782,$A23,СВЦЭМ!$B$39:$B$782,F$11)+'СЕТ СН'!$F$12+СВЦЭМ!$D$10+'СЕТ СН'!$F$6-'СЕТ СН'!$F$22</f>
        <v>1522.6021957699998</v>
      </c>
      <c r="G23" s="36">
        <f>SUMIFS(СВЦЭМ!$C$39:$C$782,СВЦЭМ!$A$39:$A$782,$A23,СВЦЭМ!$B$39:$B$782,G$11)+'СЕТ СН'!$F$12+СВЦЭМ!$D$10+'СЕТ СН'!$F$6-'СЕТ СН'!$F$22</f>
        <v>1509.3566582899998</v>
      </c>
      <c r="H23" s="36">
        <f>SUMIFS(СВЦЭМ!$C$39:$C$782,СВЦЭМ!$A$39:$A$782,$A23,СВЦЭМ!$B$39:$B$782,H$11)+'СЕТ СН'!$F$12+СВЦЭМ!$D$10+'СЕТ СН'!$F$6-'СЕТ СН'!$F$22</f>
        <v>1436.3650613099999</v>
      </c>
      <c r="I23" s="36">
        <f>SUMIFS(СВЦЭМ!$C$39:$C$782,СВЦЭМ!$A$39:$A$782,$A23,СВЦЭМ!$B$39:$B$782,I$11)+'СЕТ СН'!$F$12+СВЦЭМ!$D$10+'СЕТ СН'!$F$6-'СЕТ СН'!$F$22</f>
        <v>1396.30223953</v>
      </c>
      <c r="J23" s="36">
        <f>SUMIFS(СВЦЭМ!$C$39:$C$782,СВЦЭМ!$A$39:$A$782,$A23,СВЦЭМ!$B$39:$B$782,J$11)+'СЕТ СН'!$F$12+СВЦЭМ!$D$10+'СЕТ СН'!$F$6-'СЕТ СН'!$F$22</f>
        <v>1340.9861254999998</v>
      </c>
      <c r="K23" s="36">
        <f>SUMIFS(СВЦЭМ!$C$39:$C$782,СВЦЭМ!$A$39:$A$782,$A23,СВЦЭМ!$B$39:$B$782,K$11)+'СЕТ СН'!$F$12+СВЦЭМ!$D$10+'СЕТ СН'!$F$6-'СЕТ СН'!$F$22</f>
        <v>1368.6920078599999</v>
      </c>
      <c r="L23" s="36">
        <f>SUMIFS(СВЦЭМ!$C$39:$C$782,СВЦЭМ!$A$39:$A$782,$A23,СВЦЭМ!$B$39:$B$782,L$11)+'СЕТ СН'!$F$12+СВЦЭМ!$D$10+'СЕТ СН'!$F$6-'СЕТ СН'!$F$22</f>
        <v>1351.8063603699998</v>
      </c>
      <c r="M23" s="36">
        <f>SUMIFS(СВЦЭМ!$C$39:$C$782,СВЦЭМ!$A$39:$A$782,$A23,СВЦЭМ!$B$39:$B$782,M$11)+'СЕТ СН'!$F$12+СВЦЭМ!$D$10+'СЕТ СН'!$F$6-'СЕТ СН'!$F$22</f>
        <v>1347.9080682599999</v>
      </c>
      <c r="N23" s="36">
        <f>SUMIFS(СВЦЭМ!$C$39:$C$782,СВЦЭМ!$A$39:$A$782,$A23,СВЦЭМ!$B$39:$B$782,N$11)+'СЕТ СН'!$F$12+СВЦЭМ!$D$10+'СЕТ СН'!$F$6-'СЕТ СН'!$F$22</f>
        <v>1373.0084672199998</v>
      </c>
      <c r="O23" s="36">
        <f>SUMIFS(СВЦЭМ!$C$39:$C$782,СВЦЭМ!$A$39:$A$782,$A23,СВЦЭМ!$B$39:$B$782,O$11)+'СЕТ СН'!$F$12+СВЦЭМ!$D$10+'СЕТ СН'!$F$6-'СЕТ СН'!$F$22</f>
        <v>1413.4191048599998</v>
      </c>
      <c r="P23" s="36">
        <f>SUMIFS(СВЦЭМ!$C$39:$C$782,СВЦЭМ!$A$39:$A$782,$A23,СВЦЭМ!$B$39:$B$782,P$11)+'СЕТ СН'!$F$12+СВЦЭМ!$D$10+'СЕТ СН'!$F$6-'СЕТ СН'!$F$22</f>
        <v>1431.3406951099998</v>
      </c>
      <c r="Q23" s="36">
        <f>SUMIFS(СВЦЭМ!$C$39:$C$782,СВЦЭМ!$A$39:$A$782,$A23,СВЦЭМ!$B$39:$B$782,Q$11)+'СЕТ СН'!$F$12+СВЦЭМ!$D$10+'СЕТ СН'!$F$6-'СЕТ СН'!$F$22</f>
        <v>1417.6413047599999</v>
      </c>
      <c r="R23" s="36">
        <f>SUMIFS(СВЦЭМ!$C$39:$C$782,СВЦЭМ!$A$39:$A$782,$A23,СВЦЭМ!$B$39:$B$782,R$11)+'СЕТ СН'!$F$12+СВЦЭМ!$D$10+'СЕТ СН'!$F$6-'СЕТ СН'!$F$22</f>
        <v>1410.61590265</v>
      </c>
      <c r="S23" s="36">
        <f>SUMIFS(СВЦЭМ!$C$39:$C$782,СВЦЭМ!$A$39:$A$782,$A23,СВЦЭМ!$B$39:$B$782,S$11)+'СЕТ СН'!$F$12+СВЦЭМ!$D$10+'СЕТ СН'!$F$6-'СЕТ СН'!$F$22</f>
        <v>1373.6600403599998</v>
      </c>
      <c r="T23" s="36">
        <f>SUMIFS(СВЦЭМ!$C$39:$C$782,СВЦЭМ!$A$39:$A$782,$A23,СВЦЭМ!$B$39:$B$782,T$11)+'СЕТ СН'!$F$12+СВЦЭМ!$D$10+'СЕТ СН'!$F$6-'СЕТ СН'!$F$22</f>
        <v>1339.1211935499998</v>
      </c>
      <c r="U23" s="36">
        <f>SUMIFS(СВЦЭМ!$C$39:$C$782,СВЦЭМ!$A$39:$A$782,$A23,СВЦЭМ!$B$39:$B$782,U$11)+'СЕТ СН'!$F$12+СВЦЭМ!$D$10+'СЕТ СН'!$F$6-'СЕТ СН'!$F$22</f>
        <v>1335.0312096499999</v>
      </c>
      <c r="V23" s="36">
        <f>SUMIFS(СВЦЭМ!$C$39:$C$782,СВЦЭМ!$A$39:$A$782,$A23,СВЦЭМ!$B$39:$B$782,V$11)+'СЕТ СН'!$F$12+СВЦЭМ!$D$10+'СЕТ СН'!$F$6-'СЕТ СН'!$F$22</f>
        <v>1346.5540307299998</v>
      </c>
      <c r="W23" s="36">
        <f>SUMIFS(СВЦЭМ!$C$39:$C$782,СВЦЭМ!$A$39:$A$782,$A23,СВЦЭМ!$B$39:$B$782,W$11)+'СЕТ СН'!$F$12+СВЦЭМ!$D$10+'СЕТ СН'!$F$6-'СЕТ СН'!$F$22</f>
        <v>1368.4892656499999</v>
      </c>
      <c r="X23" s="36">
        <f>SUMIFS(СВЦЭМ!$C$39:$C$782,СВЦЭМ!$A$39:$A$782,$A23,СВЦЭМ!$B$39:$B$782,X$11)+'СЕТ СН'!$F$12+СВЦЭМ!$D$10+'СЕТ СН'!$F$6-'СЕТ СН'!$F$22</f>
        <v>1404.1387428199998</v>
      </c>
      <c r="Y23" s="36">
        <f>SUMIFS(СВЦЭМ!$C$39:$C$782,СВЦЭМ!$A$39:$A$782,$A23,СВЦЭМ!$B$39:$B$782,Y$11)+'СЕТ СН'!$F$12+СВЦЭМ!$D$10+'СЕТ СН'!$F$6-'СЕТ СН'!$F$22</f>
        <v>1470.78463526</v>
      </c>
    </row>
    <row r="24" spans="1:25" ht="15.75" x14ac:dyDescent="0.2">
      <c r="A24" s="35">
        <f t="shared" si="0"/>
        <v>44664</v>
      </c>
      <c r="B24" s="36">
        <f>SUMIFS(СВЦЭМ!$C$39:$C$782,СВЦЭМ!$A$39:$A$782,$A24,СВЦЭМ!$B$39:$B$782,B$11)+'СЕТ СН'!$F$12+СВЦЭМ!$D$10+'СЕТ СН'!$F$6-'СЕТ СН'!$F$22</f>
        <v>1455.9030987199999</v>
      </c>
      <c r="C24" s="36">
        <f>SUMIFS(СВЦЭМ!$C$39:$C$782,СВЦЭМ!$A$39:$A$782,$A24,СВЦЭМ!$B$39:$B$782,C$11)+'СЕТ СН'!$F$12+СВЦЭМ!$D$10+'СЕТ СН'!$F$6-'СЕТ СН'!$F$22</f>
        <v>1449.2465509299998</v>
      </c>
      <c r="D24" s="36">
        <f>SUMIFS(СВЦЭМ!$C$39:$C$782,СВЦЭМ!$A$39:$A$782,$A24,СВЦЭМ!$B$39:$B$782,D$11)+'СЕТ СН'!$F$12+СВЦЭМ!$D$10+'СЕТ СН'!$F$6-'СЕТ СН'!$F$22</f>
        <v>1468.9873408999999</v>
      </c>
      <c r="E24" s="36">
        <f>SUMIFS(СВЦЭМ!$C$39:$C$782,СВЦЭМ!$A$39:$A$782,$A24,СВЦЭМ!$B$39:$B$782,E$11)+'СЕТ СН'!$F$12+СВЦЭМ!$D$10+'СЕТ СН'!$F$6-'СЕТ СН'!$F$22</f>
        <v>1503.9717244299998</v>
      </c>
      <c r="F24" s="36">
        <f>SUMIFS(СВЦЭМ!$C$39:$C$782,СВЦЭМ!$A$39:$A$782,$A24,СВЦЭМ!$B$39:$B$782,F$11)+'СЕТ СН'!$F$12+СВЦЭМ!$D$10+'СЕТ СН'!$F$6-'СЕТ СН'!$F$22</f>
        <v>1499.9344480399998</v>
      </c>
      <c r="G24" s="36">
        <f>SUMIFS(СВЦЭМ!$C$39:$C$782,СВЦЭМ!$A$39:$A$782,$A24,СВЦЭМ!$B$39:$B$782,G$11)+'СЕТ СН'!$F$12+СВЦЭМ!$D$10+'СЕТ СН'!$F$6-'СЕТ СН'!$F$22</f>
        <v>1511.7893312899998</v>
      </c>
      <c r="H24" s="36">
        <f>SUMIFS(СВЦЭМ!$C$39:$C$782,СВЦЭМ!$A$39:$A$782,$A24,СВЦЭМ!$B$39:$B$782,H$11)+'СЕТ СН'!$F$12+СВЦЭМ!$D$10+'СЕТ СН'!$F$6-'СЕТ СН'!$F$22</f>
        <v>1460.4269508199998</v>
      </c>
      <c r="I24" s="36">
        <f>SUMIFS(СВЦЭМ!$C$39:$C$782,СВЦЭМ!$A$39:$A$782,$A24,СВЦЭМ!$B$39:$B$782,I$11)+'СЕТ СН'!$F$12+СВЦЭМ!$D$10+'СЕТ СН'!$F$6-'СЕТ СН'!$F$22</f>
        <v>1438.6551681299998</v>
      </c>
      <c r="J24" s="36">
        <f>SUMIFS(СВЦЭМ!$C$39:$C$782,СВЦЭМ!$A$39:$A$782,$A24,СВЦЭМ!$B$39:$B$782,J$11)+'СЕТ СН'!$F$12+СВЦЭМ!$D$10+'СЕТ СН'!$F$6-'СЕТ СН'!$F$22</f>
        <v>1436.9434871799999</v>
      </c>
      <c r="K24" s="36">
        <f>SUMIFS(СВЦЭМ!$C$39:$C$782,СВЦЭМ!$A$39:$A$782,$A24,СВЦЭМ!$B$39:$B$782,K$11)+'СЕТ СН'!$F$12+СВЦЭМ!$D$10+'СЕТ СН'!$F$6-'СЕТ СН'!$F$22</f>
        <v>1413.5546491799998</v>
      </c>
      <c r="L24" s="36">
        <f>SUMIFS(СВЦЭМ!$C$39:$C$782,СВЦЭМ!$A$39:$A$782,$A24,СВЦЭМ!$B$39:$B$782,L$11)+'СЕТ СН'!$F$12+СВЦЭМ!$D$10+'СЕТ СН'!$F$6-'СЕТ СН'!$F$22</f>
        <v>1341.6650521799997</v>
      </c>
      <c r="M24" s="36">
        <f>SUMIFS(СВЦЭМ!$C$39:$C$782,СВЦЭМ!$A$39:$A$782,$A24,СВЦЭМ!$B$39:$B$782,M$11)+'СЕТ СН'!$F$12+СВЦЭМ!$D$10+'СЕТ СН'!$F$6-'СЕТ СН'!$F$22</f>
        <v>1345.43080285</v>
      </c>
      <c r="N24" s="36">
        <f>SUMIFS(СВЦЭМ!$C$39:$C$782,СВЦЭМ!$A$39:$A$782,$A24,СВЦЭМ!$B$39:$B$782,N$11)+'СЕТ СН'!$F$12+СВЦЭМ!$D$10+'СЕТ СН'!$F$6-'СЕТ СН'!$F$22</f>
        <v>1392.2741515299999</v>
      </c>
      <c r="O24" s="36">
        <f>SUMIFS(СВЦЭМ!$C$39:$C$782,СВЦЭМ!$A$39:$A$782,$A24,СВЦЭМ!$B$39:$B$782,O$11)+'СЕТ СН'!$F$12+СВЦЭМ!$D$10+'СЕТ СН'!$F$6-'СЕТ СН'!$F$22</f>
        <v>1435.1327438999999</v>
      </c>
      <c r="P24" s="36">
        <f>SUMIFS(СВЦЭМ!$C$39:$C$782,СВЦЭМ!$A$39:$A$782,$A24,СВЦЭМ!$B$39:$B$782,P$11)+'СЕТ СН'!$F$12+СВЦЭМ!$D$10+'СЕТ СН'!$F$6-'СЕТ СН'!$F$22</f>
        <v>1438.9628475799998</v>
      </c>
      <c r="Q24" s="36">
        <f>SUMIFS(СВЦЭМ!$C$39:$C$782,СВЦЭМ!$A$39:$A$782,$A24,СВЦЭМ!$B$39:$B$782,Q$11)+'СЕТ СН'!$F$12+СВЦЭМ!$D$10+'СЕТ СН'!$F$6-'СЕТ СН'!$F$22</f>
        <v>1439.7714079799998</v>
      </c>
      <c r="R24" s="36">
        <f>SUMIFS(СВЦЭМ!$C$39:$C$782,СВЦЭМ!$A$39:$A$782,$A24,СВЦЭМ!$B$39:$B$782,R$11)+'СЕТ СН'!$F$12+СВЦЭМ!$D$10+'СЕТ СН'!$F$6-'СЕТ СН'!$F$22</f>
        <v>1432.1476780599999</v>
      </c>
      <c r="S24" s="36">
        <f>SUMIFS(СВЦЭМ!$C$39:$C$782,СВЦЭМ!$A$39:$A$782,$A24,СВЦЭМ!$B$39:$B$782,S$11)+'СЕТ СН'!$F$12+СВЦЭМ!$D$10+'СЕТ СН'!$F$6-'СЕТ СН'!$F$22</f>
        <v>1442.5325351499998</v>
      </c>
      <c r="T24" s="36">
        <f>SUMIFS(СВЦЭМ!$C$39:$C$782,СВЦЭМ!$A$39:$A$782,$A24,СВЦЭМ!$B$39:$B$782,T$11)+'СЕТ СН'!$F$12+СВЦЭМ!$D$10+'СЕТ СН'!$F$6-'СЕТ СН'!$F$22</f>
        <v>1402.7862658699999</v>
      </c>
      <c r="U24" s="36">
        <f>SUMIFS(СВЦЭМ!$C$39:$C$782,СВЦЭМ!$A$39:$A$782,$A24,СВЦЭМ!$B$39:$B$782,U$11)+'СЕТ СН'!$F$12+СВЦЭМ!$D$10+'СЕТ СН'!$F$6-'СЕТ СН'!$F$22</f>
        <v>1332.9269779399999</v>
      </c>
      <c r="V24" s="36">
        <f>SUMIFS(СВЦЭМ!$C$39:$C$782,СВЦЭМ!$A$39:$A$782,$A24,СВЦЭМ!$B$39:$B$782,V$11)+'СЕТ СН'!$F$12+СВЦЭМ!$D$10+'СЕТ СН'!$F$6-'СЕТ СН'!$F$22</f>
        <v>1339.5763931099998</v>
      </c>
      <c r="W24" s="36">
        <f>SUMIFS(СВЦЭМ!$C$39:$C$782,СВЦЭМ!$A$39:$A$782,$A24,СВЦЭМ!$B$39:$B$782,W$11)+'СЕТ СН'!$F$12+СВЦЭМ!$D$10+'СЕТ СН'!$F$6-'СЕТ СН'!$F$22</f>
        <v>1365.0747651299998</v>
      </c>
      <c r="X24" s="36">
        <f>SUMIFS(СВЦЭМ!$C$39:$C$782,СВЦЭМ!$A$39:$A$782,$A24,СВЦЭМ!$B$39:$B$782,X$11)+'СЕТ СН'!$F$12+СВЦЭМ!$D$10+'СЕТ СН'!$F$6-'СЕТ СН'!$F$22</f>
        <v>1380.1535722599999</v>
      </c>
      <c r="Y24" s="36">
        <f>SUMIFS(СВЦЭМ!$C$39:$C$782,СВЦЭМ!$A$39:$A$782,$A24,СВЦЭМ!$B$39:$B$782,Y$11)+'СЕТ СН'!$F$12+СВЦЭМ!$D$10+'СЕТ СН'!$F$6-'СЕТ СН'!$F$22</f>
        <v>1457.5368833699999</v>
      </c>
    </row>
    <row r="25" spans="1:25" ht="15.75" x14ac:dyDescent="0.2">
      <c r="A25" s="35">
        <f t="shared" si="0"/>
        <v>44665</v>
      </c>
      <c r="B25" s="36">
        <f>SUMIFS(СВЦЭМ!$C$39:$C$782,СВЦЭМ!$A$39:$A$782,$A25,СВЦЭМ!$B$39:$B$782,B$11)+'СЕТ СН'!$F$12+СВЦЭМ!$D$10+'СЕТ СН'!$F$6-'СЕТ СН'!$F$22</f>
        <v>1489.5745065199999</v>
      </c>
      <c r="C25" s="36">
        <f>SUMIFS(СВЦЭМ!$C$39:$C$782,СВЦЭМ!$A$39:$A$782,$A25,СВЦЭМ!$B$39:$B$782,C$11)+'СЕТ СН'!$F$12+СВЦЭМ!$D$10+'СЕТ СН'!$F$6-'СЕТ СН'!$F$22</f>
        <v>1493.11472091</v>
      </c>
      <c r="D25" s="36">
        <f>SUMIFS(СВЦЭМ!$C$39:$C$782,СВЦЭМ!$A$39:$A$782,$A25,СВЦЭМ!$B$39:$B$782,D$11)+'СЕТ СН'!$F$12+СВЦЭМ!$D$10+'СЕТ СН'!$F$6-'СЕТ СН'!$F$22</f>
        <v>1509.4683891699999</v>
      </c>
      <c r="E25" s="36">
        <f>SUMIFS(СВЦЭМ!$C$39:$C$782,СВЦЭМ!$A$39:$A$782,$A25,СВЦЭМ!$B$39:$B$782,E$11)+'СЕТ СН'!$F$12+СВЦЭМ!$D$10+'СЕТ СН'!$F$6-'СЕТ СН'!$F$22</f>
        <v>1532.60469926</v>
      </c>
      <c r="F25" s="36">
        <f>SUMIFS(СВЦЭМ!$C$39:$C$782,СВЦЭМ!$A$39:$A$782,$A25,СВЦЭМ!$B$39:$B$782,F$11)+'СЕТ СН'!$F$12+СВЦЭМ!$D$10+'СЕТ СН'!$F$6-'СЕТ СН'!$F$22</f>
        <v>1521.2482672699998</v>
      </c>
      <c r="G25" s="36">
        <f>SUMIFS(СВЦЭМ!$C$39:$C$782,СВЦЭМ!$A$39:$A$782,$A25,СВЦЭМ!$B$39:$B$782,G$11)+'СЕТ СН'!$F$12+СВЦЭМ!$D$10+'СЕТ СН'!$F$6-'СЕТ СН'!$F$22</f>
        <v>1500.3666860399999</v>
      </c>
      <c r="H25" s="36">
        <f>SUMIFS(СВЦЭМ!$C$39:$C$782,СВЦЭМ!$A$39:$A$782,$A25,СВЦЭМ!$B$39:$B$782,H$11)+'СЕТ СН'!$F$12+СВЦЭМ!$D$10+'СЕТ СН'!$F$6-'СЕТ СН'!$F$22</f>
        <v>1447.08636379</v>
      </c>
      <c r="I25" s="36">
        <f>SUMIFS(СВЦЭМ!$C$39:$C$782,СВЦЭМ!$A$39:$A$782,$A25,СВЦЭМ!$B$39:$B$782,I$11)+'СЕТ СН'!$F$12+СВЦЭМ!$D$10+'СЕТ СН'!$F$6-'СЕТ СН'!$F$22</f>
        <v>1396.8312614099998</v>
      </c>
      <c r="J25" s="36">
        <f>SUMIFS(СВЦЭМ!$C$39:$C$782,СВЦЭМ!$A$39:$A$782,$A25,СВЦЭМ!$B$39:$B$782,J$11)+'СЕТ СН'!$F$12+СВЦЭМ!$D$10+'СЕТ СН'!$F$6-'СЕТ СН'!$F$22</f>
        <v>1367.9490033999998</v>
      </c>
      <c r="K25" s="36">
        <f>SUMIFS(СВЦЭМ!$C$39:$C$782,СВЦЭМ!$A$39:$A$782,$A25,СВЦЭМ!$B$39:$B$782,K$11)+'СЕТ СН'!$F$12+СВЦЭМ!$D$10+'СЕТ СН'!$F$6-'СЕТ СН'!$F$22</f>
        <v>1380.7934887399999</v>
      </c>
      <c r="L25" s="36">
        <f>SUMIFS(СВЦЭМ!$C$39:$C$782,СВЦЭМ!$A$39:$A$782,$A25,СВЦЭМ!$B$39:$B$782,L$11)+'СЕТ СН'!$F$12+СВЦЭМ!$D$10+'СЕТ СН'!$F$6-'СЕТ СН'!$F$22</f>
        <v>1400.2544617599999</v>
      </c>
      <c r="M25" s="36">
        <f>SUMIFS(СВЦЭМ!$C$39:$C$782,СВЦЭМ!$A$39:$A$782,$A25,СВЦЭМ!$B$39:$B$782,M$11)+'СЕТ СН'!$F$12+СВЦЭМ!$D$10+'СЕТ СН'!$F$6-'СЕТ СН'!$F$22</f>
        <v>1387.3934087799998</v>
      </c>
      <c r="N25" s="36">
        <f>SUMIFS(СВЦЭМ!$C$39:$C$782,СВЦЭМ!$A$39:$A$782,$A25,СВЦЭМ!$B$39:$B$782,N$11)+'СЕТ СН'!$F$12+СВЦЭМ!$D$10+'СЕТ СН'!$F$6-'СЕТ СН'!$F$22</f>
        <v>1397.6115278999998</v>
      </c>
      <c r="O25" s="36">
        <f>SUMIFS(СВЦЭМ!$C$39:$C$782,СВЦЭМ!$A$39:$A$782,$A25,СВЦЭМ!$B$39:$B$782,O$11)+'СЕТ СН'!$F$12+СВЦЭМ!$D$10+'СЕТ СН'!$F$6-'СЕТ СН'!$F$22</f>
        <v>1413.2204237899998</v>
      </c>
      <c r="P25" s="36">
        <f>SUMIFS(СВЦЭМ!$C$39:$C$782,СВЦЭМ!$A$39:$A$782,$A25,СВЦЭМ!$B$39:$B$782,P$11)+'СЕТ СН'!$F$12+СВЦЭМ!$D$10+'СЕТ СН'!$F$6-'СЕТ СН'!$F$22</f>
        <v>1426.8419236799998</v>
      </c>
      <c r="Q25" s="36">
        <f>SUMIFS(СВЦЭМ!$C$39:$C$782,СВЦЭМ!$A$39:$A$782,$A25,СВЦЭМ!$B$39:$B$782,Q$11)+'СЕТ СН'!$F$12+СВЦЭМ!$D$10+'СЕТ СН'!$F$6-'СЕТ СН'!$F$22</f>
        <v>1431.2620283599999</v>
      </c>
      <c r="R25" s="36">
        <f>SUMIFS(СВЦЭМ!$C$39:$C$782,СВЦЭМ!$A$39:$A$782,$A25,СВЦЭМ!$B$39:$B$782,R$11)+'СЕТ СН'!$F$12+СВЦЭМ!$D$10+'СЕТ СН'!$F$6-'СЕТ СН'!$F$22</f>
        <v>1425.7046670999998</v>
      </c>
      <c r="S25" s="36">
        <f>SUMIFS(СВЦЭМ!$C$39:$C$782,СВЦЭМ!$A$39:$A$782,$A25,СВЦЭМ!$B$39:$B$782,S$11)+'СЕТ СН'!$F$12+СВЦЭМ!$D$10+'СЕТ СН'!$F$6-'СЕТ СН'!$F$22</f>
        <v>1410.69800171</v>
      </c>
      <c r="T25" s="36">
        <f>SUMIFS(СВЦЭМ!$C$39:$C$782,СВЦЭМ!$A$39:$A$782,$A25,СВЦЭМ!$B$39:$B$782,T$11)+'СЕТ СН'!$F$12+СВЦЭМ!$D$10+'СЕТ СН'!$F$6-'СЕТ СН'!$F$22</f>
        <v>1390.6322428899998</v>
      </c>
      <c r="U25" s="36">
        <f>SUMIFS(СВЦЭМ!$C$39:$C$782,СВЦЭМ!$A$39:$A$782,$A25,СВЦЭМ!$B$39:$B$782,U$11)+'СЕТ СН'!$F$12+СВЦЭМ!$D$10+'СЕТ СН'!$F$6-'СЕТ СН'!$F$22</f>
        <v>1359.8245517199998</v>
      </c>
      <c r="V25" s="36">
        <f>SUMIFS(СВЦЭМ!$C$39:$C$782,СВЦЭМ!$A$39:$A$782,$A25,СВЦЭМ!$B$39:$B$782,V$11)+'СЕТ СН'!$F$12+СВЦЭМ!$D$10+'СЕТ СН'!$F$6-'СЕТ СН'!$F$22</f>
        <v>1342.4755982199999</v>
      </c>
      <c r="W25" s="36">
        <f>SUMIFS(СВЦЭМ!$C$39:$C$782,СВЦЭМ!$A$39:$A$782,$A25,СВЦЭМ!$B$39:$B$782,W$11)+'СЕТ СН'!$F$12+СВЦЭМ!$D$10+'СЕТ СН'!$F$6-'СЕТ СН'!$F$22</f>
        <v>1362.0604315399999</v>
      </c>
      <c r="X25" s="36">
        <f>SUMIFS(СВЦЭМ!$C$39:$C$782,СВЦЭМ!$A$39:$A$782,$A25,СВЦЭМ!$B$39:$B$782,X$11)+'СЕТ СН'!$F$12+СВЦЭМ!$D$10+'СЕТ СН'!$F$6-'СЕТ СН'!$F$22</f>
        <v>1355.4750905399999</v>
      </c>
      <c r="Y25" s="36">
        <f>SUMIFS(СВЦЭМ!$C$39:$C$782,СВЦЭМ!$A$39:$A$782,$A25,СВЦЭМ!$B$39:$B$782,Y$11)+'СЕТ СН'!$F$12+СВЦЭМ!$D$10+'СЕТ СН'!$F$6-'СЕТ СН'!$F$22</f>
        <v>1379.4566073199999</v>
      </c>
    </row>
    <row r="26" spans="1:25" ht="15.75" x14ac:dyDescent="0.2">
      <c r="A26" s="35">
        <f t="shared" si="0"/>
        <v>44666</v>
      </c>
      <c r="B26" s="36">
        <f>SUMIFS(СВЦЭМ!$C$39:$C$782,СВЦЭМ!$A$39:$A$782,$A26,СВЦЭМ!$B$39:$B$782,B$11)+'СЕТ СН'!$F$12+СВЦЭМ!$D$10+'СЕТ СН'!$F$6-'СЕТ СН'!$F$22</f>
        <v>1403.4956759299998</v>
      </c>
      <c r="C26" s="36">
        <f>SUMIFS(СВЦЭМ!$C$39:$C$782,СВЦЭМ!$A$39:$A$782,$A26,СВЦЭМ!$B$39:$B$782,C$11)+'СЕТ СН'!$F$12+СВЦЭМ!$D$10+'СЕТ СН'!$F$6-'СЕТ СН'!$F$22</f>
        <v>1384.4027001099998</v>
      </c>
      <c r="D26" s="36">
        <f>SUMIFS(СВЦЭМ!$C$39:$C$782,СВЦЭМ!$A$39:$A$782,$A26,СВЦЭМ!$B$39:$B$782,D$11)+'СЕТ СН'!$F$12+СВЦЭМ!$D$10+'СЕТ СН'!$F$6-'СЕТ СН'!$F$22</f>
        <v>1398.92094471</v>
      </c>
      <c r="E26" s="36">
        <f>SUMIFS(СВЦЭМ!$C$39:$C$782,СВЦЭМ!$A$39:$A$782,$A26,СВЦЭМ!$B$39:$B$782,E$11)+'СЕТ СН'!$F$12+СВЦЭМ!$D$10+'СЕТ СН'!$F$6-'СЕТ СН'!$F$22</f>
        <v>1422.4113080899999</v>
      </c>
      <c r="F26" s="36">
        <f>SUMIFS(СВЦЭМ!$C$39:$C$782,СВЦЭМ!$A$39:$A$782,$A26,СВЦЭМ!$B$39:$B$782,F$11)+'СЕТ СН'!$F$12+СВЦЭМ!$D$10+'СЕТ СН'!$F$6-'СЕТ СН'!$F$22</f>
        <v>1413.6263471899999</v>
      </c>
      <c r="G26" s="36">
        <f>SUMIFS(СВЦЭМ!$C$39:$C$782,СВЦЭМ!$A$39:$A$782,$A26,СВЦЭМ!$B$39:$B$782,G$11)+'СЕТ СН'!$F$12+СВЦЭМ!$D$10+'СЕТ СН'!$F$6-'СЕТ СН'!$F$22</f>
        <v>1408.7959357999998</v>
      </c>
      <c r="H26" s="36">
        <f>SUMIFS(СВЦЭМ!$C$39:$C$782,СВЦЭМ!$A$39:$A$782,$A26,СВЦЭМ!$B$39:$B$782,H$11)+'СЕТ СН'!$F$12+СВЦЭМ!$D$10+'СЕТ СН'!$F$6-'СЕТ СН'!$F$22</f>
        <v>1363.72936261</v>
      </c>
      <c r="I26" s="36">
        <f>SUMIFS(СВЦЭМ!$C$39:$C$782,СВЦЭМ!$A$39:$A$782,$A26,СВЦЭМ!$B$39:$B$782,I$11)+'СЕТ СН'!$F$12+СВЦЭМ!$D$10+'СЕТ СН'!$F$6-'СЕТ СН'!$F$22</f>
        <v>1360.3126490499999</v>
      </c>
      <c r="J26" s="36">
        <f>SUMIFS(СВЦЭМ!$C$39:$C$782,СВЦЭМ!$A$39:$A$782,$A26,СВЦЭМ!$B$39:$B$782,J$11)+'СЕТ СН'!$F$12+СВЦЭМ!$D$10+'СЕТ СН'!$F$6-'СЕТ СН'!$F$22</f>
        <v>1385.5253546699998</v>
      </c>
      <c r="K26" s="36">
        <f>SUMIFS(СВЦЭМ!$C$39:$C$782,СВЦЭМ!$A$39:$A$782,$A26,СВЦЭМ!$B$39:$B$782,K$11)+'СЕТ СН'!$F$12+СВЦЭМ!$D$10+'СЕТ СН'!$F$6-'СЕТ СН'!$F$22</f>
        <v>1390.5459929799999</v>
      </c>
      <c r="L26" s="36">
        <f>SUMIFS(СВЦЭМ!$C$39:$C$782,СВЦЭМ!$A$39:$A$782,$A26,СВЦЭМ!$B$39:$B$782,L$11)+'СЕТ СН'!$F$12+СВЦЭМ!$D$10+'СЕТ СН'!$F$6-'СЕТ СН'!$F$22</f>
        <v>1389.1022065999998</v>
      </c>
      <c r="M26" s="36">
        <f>SUMIFS(СВЦЭМ!$C$39:$C$782,СВЦЭМ!$A$39:$A$782,$A26,СВЦЭМ!$B$39:$B$782,M$11)+'СЕТ СН'!$F$12+СВЦЭМ!$D$10+'СЕТ СН'!$F$6-'СЕТ СН'!$F$22</f>
        <v>1395.1597537299999</v>
      </c>
      <c r="N26" s="36">
        <f>SUMIFS(СВЦЭМ!$C$39:$C$782,СВЦЭМ!$A$39:$A$782,$A26,СВЦЭМ!$B$39:$B$782,N$11)+'СЕТ СН'!$F$12+СВЦЭМ!$D$10+'СЕТ СН'!$F$6-'СЕТ СН'!$F$22</f>
        <v>1417.9396930899998</v>
      </c>
      <c r="O26" s="36">
        <f>SUMIFS(СВЦЭМ!$C$39:$C$782,СВЦЭМ!$A$39:$A$782,$A26,СВЦЭМ!$B$39:$B$782,O$11)+'СЕТ СН'!$F$12+СВЦЭМ!$D$10+'СЕТ СН'!$F$6-'СЕТ СН'!$F$22</f>
        <v>1438.8890820999998</v>
      </c>
      <c r="P26" s="36">
        <f>SUMIFS(СВЦЭМ!$C$39:$C$782,СВЦЭМ!$A$39:$A$782,$A26,СВЦЭМ!$B$39:$B$782,P$11)+'СЕТ СН'!$F$12+СВЦЭМ!$D$10+'СЕТ СН'!$F$6-'СЕТ СН'!$F$22</f>
        <v>1476.9371338899998</v>
      </c>
      <c r="Q26" s="36">
        <f>SUMIFS(СВЦЭМ!$C$39:$C$782,СВЦЭМ!$A$39:$A$782,$A26,СВЦЭМ!$B$39:$B$782,Q$11)+'СЕТ СН'!$F$12+СВЦЭМ!$D$10+'СЕТ СН'!$F$6-'СЕТ СН'!$F$22</f>
        <v>1484.8512946299998</v>
      </c>
      <c r="R26" s="36">
        <f>SUMIFS(СВЦЭМ!$C$39:$C$782,СВЦЭМ!$A$39:$A$782,$A26,СВЦЭМ!$B$39:$B$782,R$11)+'СЕТ СН'!$F$12+СВЦЭМ!$D$10+'СЕТ СН'!$F$6-'СЕТ СН'!$F$22</f>
        <v>1481.4439446499998</v>
      </c>
      <c r="S26" s="36">
        <f>SUMIFS(СВЦЭМ!$C$39:$C$782,СВЦЭМ!$A$39:$A$782,$A26,СВЦЭМ!$B$39:$B$782,S$11)+'СЕТ СН'!$F$12+СВЦЭМ!$D$10+'СЕТ СН'!$F$6-'СЕТ СН'!$F$22</f>
        <v>1441.8838393299998</v>
      </c>
      <c r="T26" s="36">
        <f>SUMIFS(СВЦЭМ!$C$39:$C$782,СВЦЭМ!$A$39:$A$782,$A26,СВЦЭМ!$B$39:$B$782,T$11)+'СЕТ СН'!$F$12+СВЦЭМ!$D$10+'СЕТ СН'!$F$6-'СЕТ СН'!$F$22</f>
        <v>1411.89873911</v>
      </c>
      <c r="U26" s="36">
        <f>SUMIFS(СВЦЭМ!$C$39:$C$782,СВЦЭМ!$A$39:$A$782,$A26,СВЦЭМ!$B$39:$B$782,U$11)+'СЕТ СН'!$F$12+СВЦЭМ!$D$10+'СЕТ СН'!$F$6-'СЕТ СН'!$F$22</f>
        <v>1348.3989707299997</v>
      </c>
      <c r="V26" s="36">
        <f>SUMIFS(СВЦЭМ!$C$39:$C$782,СВЦЭМ!$A$39:$A$782,$A26,СВЦЭМ!$B$39:$B$782,V$11)+'СЕТ СН'!$F$12+СВЦЭМ!$D$10+'СЕТ СН'!$F$6-'СЕТ СН'!$F$22</f>
        <v>1352.9537113499998</v>
      </c>
      <c r="W26" s="36">
        <f>SUMIFS(СВЦЭМ!$C$39:$C$782,СВЦЭМ!$A$39:$A$782,$A26,СВЦЭМ!$B$39:$B$782,W$11)+'СЕТ СН'!$F$12+СВЦЭМ!$D$10+'СЕТ СН'!$F$6-'СЕТ СН'!$F$22</f>
        <v>1385.21220546</v>
      </c>
      <c r="X26" s="36">
        <f>SUMIFS(СВЦЭМ!$C$39:$C$782,СВЦЭМ!$A$39:$A$782,$A26,СВЦЭМ!$B$39:$B$782,X$11)+'СЕТ СН'!$F$12+СВЦЭМ!$D$10+'СЕТ СН'!$F$6-'СЕТ СН'!$F$22</f>
        <v>1408.8488538999998</v>
      </c>
      <c r="Y26" s="36">
        <f>SUMIFS(СВЦЭМ!$C$39:$C$782,СВЦЭМ!$A$39:$A$782,$A26,СВЦЭМ!$B$39:$B$782,Y$11)+'СЕТ СН'!$F$12+СВЦЭМ!$D$10+'СЕТ СН'!$F$6-'СЕТ СН'!$F$22</f>
        <v>1451.38894205</v>
      </c>
    </row>
    <row r="27" spans="1:25" ht="15.75" x14ac:dyDescent="0.2">
      <c r="A27" s="35">
        <f t="shared" si="0"/>
        <v>44667</v>
      </c>
      <c r="B27" s="36">
        <f>SUMIFS(СВЦЭМ!$C$39:$C$782,СВЦЭМ!$A$39:$A$782,$A27,СВЦЭМ!$B$39:$B$782,B$11)+'СЕТ СН'!$F$12+СВЦЭМ!$D$10+'СЕТ СН'!$F$6-'СЕТ СН'!$F$22</f>
        <v>1427.9707752799998</v>
      </c>
      <c r="C27" s="36">
        <f>SUMIFS(СВЦЭМ!$C$39:$C$782,СВЦЭМ!$A$39:$A$782,$A27,СВЦЭМ!$B$39:$B$782,C$11)+'СЕТ СН'!$F$12+СВЦЭМ!$D$10+'СЕТ СН'!$F$6-'СЕТ СН'!$F$22</f>
        <v>1423.68514577</v>
      </c>
      <c r="D27" s="36">
        <f>SUMIFS(СВЦЭМ!$C$39:$C$782,СВЦЭМ!$A$39:$A$782,$A27,СВЦЭМ!$B$39:$B$782,D$11)+'СЕТ СН'!$F$12+СВЦЭМ!$D$10+'СЕТ СН'!$F$6-'СЕТ СН'!$F$22</f>
        <v>1455.5621152099998</v>
      </c>
      <c r="E27" s="36">
        <f>SUMIFS(СВЦЭМ!$C$39:$C$782,СВЦЭМ!$A$39:$A$782,$A27,СВЦЭМ!$B$39:$B$782,E$11)+'СЕТ СН'!$F$12+СВЦЭМ!$D$10+'СЕТ СН'!$F$6-'СЕТ СН'!$F$22</f>
        <v>1478.2398063599999</v>
      </c>
      <c r="F27" s="36">
        <f>SUMIFS(СВЦЭМ!$C$39:$C$782,СВЦЭМ!$A$39:$A$782,$A27,СВЦЭМ!$B$39:$B$782,F$11)+'СЕТ СН'!$F$12+СВЦЭМ!$D$10+'СЕТ СН'!$F$6-'СЕТ СН'!$F$22</f>
        <v>1489.66106696</v>
      </c>
      <c r="G27" s="36">
        <f>SUMIFS(СВЦЭМ!$C$39:$C$782,СВЦЭМ!$A$39:$A$782,$A27,СВЦЭМ!$B$39:$B$782,G$11)+'СЕТ СН'!$F$12+СВЦЭМ!$D$10+'СЕТ СН'!$F$6-'СЕТ СН'!$F$22</f>
        <v>1496.4951370599999</v>
      </c>
      <c r="H27" s="36">
        <f>SUMIFS(СВЦЭМ!$C$39:$C$782,СВЦЭМ!$A$39:$A$782,$A27,СВЦЭМ!$B$39:$B$782,H$11)+'СЕТ СН'!$F$12+СВЦЭМ!$D$10+'СЕТ СН'!$F$6-'СЕТ СН'!$F$22</f>
        <v>1477.6702904399999</v>
      </c>
      <c r="I27" s="36">
        <f>SUMIFS(СВЦЭМ!$C$39:$C$782,СВЦЭМ!$A$39:$A$782,$A27,СВЦЭМ!$B$39:$B$782,I$11)+'СЕТ СН'!$F$12+СВЦЭМ!$D$10+'СЕТ СН'!$F$6-'СЕТ СН'!$F$22</f>
        <v>1464.0288977999999</v>
      </c>
      <c r="J27" s="36">
        <f>SUMIFS(СВЦЭМ!$C$39:$C$782,СВЦЭМ!$A$39:$A$782,$A27,СВЦЭМ!$B$39:$B$782,J$11)+'СЕТ СН'!$F$12+СВЦЭМ!$D$10+'СЕТ СН'!$F$6-'СЕТ СН'!$F$22</f>
        <v>1404.4137587799999</v>
      </c>
      <c r="K27" s="36">
        <f>SUMIFS(СВЦЭМ!$C$39:$C$782,СВЦЭМ!$A$39:$A$782,$A27,СВЦЭМ!$B$39:$B$782,K$11)+'СЕТ СН'!$F$12+СВЦЭМ!$D$10+'СЕТ СН'!$F$6-'СЕТ СН'!$F$22</f>
        <v>1374.8518949599998</v>
      </c>
      <c r="L27" s="36">
        <f>SUMIFS(СВЦЭМ!$C$39:$C$782,СВЦЭМ!$A$39:$A$782,$A27,СВЦЭМ!$B$39:$B$782,L$11)+'СЕТ СН'!$F$12+СВЦЭМ!$D$10+'СЕТ СН'!$F$6-'СЕТ СН'!$F$22</f>
        <v>1334.2745133599999</v>
      </c>
      <c r="M27" s="36">
        <f>SUMIFS(СВЦЭМ!$C$39:$C$782,СВЦЭМ!$A$39:$A$782,$A27,СВЦЭМ!$B$39:$B$782,M$11)+'СЕТ СН'!$F$12+СВЦЭМ!$D$10+'СЕТ СН'!$F$6-'СЕТ СН'!$F$22</f>
        <v>1323.0153829899998</v>
      </c>
      <c r="N27" s="36">
        <f>SUMIFS(СВЦЭМ!$C$39:$C$782,СВЦЭМ!$A$39:$A$782,$A27,СВЦЭМ!$B$39:$B$782,N$11)+'СЕТ СН'!$F$12+СВЦЭМ!$D$10+'СЕТ СН'!$F$6-'СЕТ СН'!$F$22</f>
        <v>1370.6280728299998</v>
      </c>
      <c r="O27" s="36">
        <f>SUMIFS(СВЦЭМ!$C$39:$C$782,СВЦЭМ!$A$39:$A$782,$A27,СВЦЭМ!$B$39:$B$782,O$11)+'СЕТ СН'!$F$12+СВЦЭМ!$D$10+'СЕТ СН'!$F$6-'СЕТ СН'!$F$22</f>
        <v>1380.9661791699998</v>
      </c>
      <c r="P27" s="36">
        <f>SUMIFS(СВЦЭМ!$C$39:$C$782,СВЦЭМ!$A$39:$A$782,$A27,СВЦЭМ!$B$39:$B$782,P$11)+'СЕТ СН'!$F$12+СВЦЭМ!$D$10+'СЕТ СН'!$F$6-'СЕТ СН'!$F$22</f>
        <v>1395.2890797499999</v>
      </c>
      <c r="Q27" s="36">
        <f>SUMIFS(СВЦЭМ!$C$39:$C$782,СВЦЭМ!$A$39:$A$782,$A27,СВЦЭМ!$B$39:$B$782,Q$11)+'СЕТ СН'!$F$12+СВЦЭМ!$D$10+'СЕТ СН'!$F$6-'СЕТ СН'!$F$22</f>
        <v>1411.2169116499999</v>
      </c>
      <c r="R27" s="36">
        <f>SUMIFS(СВЦЭМ!$C$39:$C$782,СВЦЭМ!$A$39:$A$782,$A27,СВЦЭМ!$B$39:$B$782,R$11)+'СЕТ СН'!$F$12+СВЦЭМ!$D$10+'СЕТ СН'!$F$6-'СЕТ СН'!$F$22</f>
        <v>1428.5299011399998</v>
      </c>
      <c r="S27" s="36">
        <f>SUMIFS(СВЦЭМ!$C$39:$C$782,СВЦЭМ!$A$39:$A$782,$A27,СВЦЭМ!$B$39:$B$782,S$11)+'СЕТ СН'!$F$12+СВЦЭМ!$D$10+'СЕТ СН'!$F$6-'СЕТ СН'!$F$22</f>
        <v>1410.9429510699999</v>
      </c>
      <c r="T27" s="36">
        <f>SUMIFS(СВЦЭМ!$C$39:$C$782,СВЦЭМ!$A$39:$A$782,$A27,СВЦЭМ!$B$39:$B$782,T$11)+'СЕТ СН'!$F$12+СВЦЭМ!$D$10+'СЕТ СН'!$F$6-'СЕТ СН'!$F$22</f>
        <v>1385.39101074</v>
      </c>
      <c r="U27" s="36">
        <f>SUMIFS(СВЦЭМ!$C$39:$C$782,СВЦЭМ!$A$39:$A$782,$A27,СВЦЭМ!$B$39:$B$782,U$11)+'СЕТ СН'!$F$12+СВЦЭМ!$D$10+'СЕТ СН'!$F$6-'СЕТ СН'!$F$22</f>
        <v>1369.4316319699999</v>
      </c>
      <c r="V27" s="36">
        <f>SUMIFS(СВЦЭМ!$C$39:$C$782,СВЦЭМ!$A$39:$A$782,$A27,СВЦЭМ!$B$39:$B$782,V$11)+'СЕТ СН'!$F$12+СВЦЭМ!$D$10+'СЕТ СН'!$F$6-'СЕТ СН'!$F$22</f>
        <v>1330.40318035</v>
      </c>
      <c r="W27" s="36">
        <f>SUMIFS(СВЦЭМ!$C$39:$C$782,СВЦЭМ!$A$39:$A$782,$A27,СВЦЭМ!$B$39:$B$782,W$11)+'СЕТ СН'!$F$12+СВЦЭМ!$D$10+'СЕТ СН'!$F$6-'СЕТ СН'!$F$22</f>
        <v>1327.5337634999998</v>
      </c>
      <c r="X27" s="36">
        <f>SUMIFS(СВЦЭМ!$C$39:$C$782,СВЦЭМ!$A$39:$A$782,$A27,СВЦЭМ!$B$39:$B$782,X$11)+'СЕТ СН'!$F$12+СВЦЭМ!$D$10+'СЕТ СН'!$F$6-'СЕТ СН'!$F$22</f>
        <v>1376.5954460699998</v>
      </c>
      <c r="Y27" s="36">
        <f>SUMIFS(СВЦЭМ!$C$39:$C$782,СВЦЭМ!$A$39:$A$782,$A27,СВЦЭМ!$B$39:$B$782,Y$11)+'СЕТ СН'!$F$12+СВЦЭМ!$D$10+'СЕТ СН'!$F$6-'СЕТ СН'!$F$22</f>
        <v>1375.1069967199999</v>
      </c>
    </row>
    <row r="28" spans="1:25" ht="15.75" x14ac:dyDescent="0.2">
      <c r="A28" s="35">
        <f t="shared" si="0"/>
        <v>44668</v>
      </c>
      <c r="B28" s="36">
        <f>SUMIFS(СВЦЭМ!$C$39:$C$782,СВЦЭМ!$A$39:$A$782,$A28,СВЦЭМ!$B$39:$B$782,B$11)+'СЕТ СН'!$F$12+СВЦЭМ!$D$10+'СЕТ СН'!$F$6-'СЕТ СН'!$F$22</f>
        <v>1505.0516501999998</v>
      </c>
      <c r="C28" s="36">
        <f>SUMIFS(СВЦЭМ!$C$39:$C$782,СВЦЭМ!$A$39:$A$782,$A28,СВЦЭМ!$B$39:$B$782,C$11)+'СЕТ СН'!$F$12+СВЦЭМ!$D$10+'СЕТ СН'!$F$6-'СЕТ СН'!$F$22</f>
        <v>1517.9546627099999</v>
      </c>
      <c r="D28" s="36">
        <f>SUMIFS(СВЦЭМ!$C$39:$C$782,СВЦЭМ!$A$39:$A$782,$A28,СВЦЭМ!$B$39:$B$782,D$11)+'СЕТ СН'!$F$12+СВЦЭМ!$D$10+'СЕТ СН'!$F$6-'СЕТ СН'!$F$22</f>
        <v>1535.5163062999998</v>
      </c>
      <c r="E28" s="36">
        <f>SUMIFS(СВЦЭМ!$C$39:$C$782,СВЦЭМ!$A$39:$A$782,$A28,СВЦЭМ!$B$39:$B$782,E$11)+'СЕТ СН'!$F$12+СВЦЭМ!$D$10+'СЕТ СН'!$F$6-'СЕТ СН'!$F$22</f>
        <v>1612.6238961499998</v>
      </c>
      <c r="F28" s="36">
        <f>SUMIFS(СВЦЭМ!$C$39:$C$782,СВЦЭМ!$A$39:$A$782,$A28,СВЦЭМ!$B$39:$B$782,F$11)+'СЕТ СН'!$F$12+СВЦЭМ!$D$10+'СЕТ СН'!$F$6-'СЕТ СН'!$F$22</f>
        <v>1613.7948505799998</v>
      </c>
      <c r="G28" s="36">
        <f>SUMIFS(СВЦЭМ!$C$39:$C$782,СВЦЭМ!$A$39:$A$782,$A28,СВЦЭМ!$B$39:$B$782,G$11)+'СЕТ СН'!$F$12+СВЦЭМ!$D$10+'СЕТ СН'!$F$6-'СЕТ СН'!$F$22</f>
        <v>1606.2961922299999</v>
      </c>
      <c r="H28" s="36">
        <f>SUMIFS(СВЦЭМ!$C$39:$C$782,СВЦЭМ!$A$39:$A$782,$A28,СВЦЭМ!$B$39:$B$782,H$11)+'СЕТ СН'!$F$12+СВЦЭМ!$D$10+'СЕТ СН'!$F$6-'СЕТ СН'!$F$22</f>
        <v>1557.3411401599999</v>
      </c>
      <c r="I28" s="36">
        <f>SUMIFS(СВЦЭМ!$C$39:$C$782,СВЦЭМ!$A$39:$A$782,$A28,СВЦЭМ!$B$39:$B$782,I$11)+'СЕТ СН'!$F$12+СВЦЭМ!$D$10+'СЕТ СН'!$F$6-'СЕТ СН'!$F$22</f>
        <v>1514.8168307299998</v>
      </c>
      <c r="J28" s="36">
        <f>SUMIFS(СВЦЭМ!$C$39:$C$782,СВЦЭМ!$A$39:$A$782,$A28,СВЦЭМ!$B$39:$B$782,J$11)+'СЕТ СН'!$F$12+СВЦЭМ!$D$10+'СЕТ СН'!$F$6-'СЕТ СН'!$F$22</f>
        <v>1450.7790987899998</v>
      </c>
      <c r="K28" s="36">
        <f>SUMIFS(СВЦЭМ!$C$39:$C$782,СВЦЭМ!$A$39:$A$782,$A28,СВЦЭМ!$B$39:$B$782,K$11)+'СЕТ СН'!$F$12+СВЦЭМ!$D$10+'СЕТ СН'!$F$6-'СЕТ СН'!$F$22</f>
        <v>1433.3057991199998</v>
      </c>
      <c r="L28" s="36">
        <f>SUMIFS(СВЦЭМ!$C$39:$C$782,СВЦЭМ!$A$39:$A$782,$A28,СВЦЭМ!$B$39:$B$782,L$11)+'СЕТ СН'!$F$12+СВЦЭМ!$D$10+'СЕТ СН'!$F$6-'СЕТ СН'!$F$22</f>
        <v>1416.9163144099998</v>
      </c>
      <c r="M28" s="36">
        <f>SUMIFS(СВЦЭМ!$C$39:$C$782,СВЦЭМ!$A$39:$A$782,$A28,СВЦЭМ!$B$39:$B$782,M$11)+'СЕТ СН'!$F$12+СВЦЭМ!$D$10+'СЕТ СН'!$F$6-'СЕТ СН'!$F$22</f>
        <v>1431.09789482</v>
      </c>
      <c r="N28" s="36">
        <f>SUMIFS(СВЦЭМ!$C$39:$C$782,СВЦЭМ!$A$39:$A$782,$A28,СВЦЭМ!$B$39:$B$782,N$11)+'СЕТ СН'!$F$12+СВЦЭМ!$D$10+'СЕТ СН'!$F$6-'СЕТ СН'!$F$22</f>
        <v>1455.9144590899998</v>
      </c>
      <c r="O28" s="36">
        <f>SUMIFS(СВЦЭМ!$C$39:$C$782,СВЦЭМ!$A$39:$A$782,$A28,СВЦЭМ!$B$39:$B$782,O$11)+'СЕТ СН'!$F$12+СВЦЭМ!$D$10+'СЕТ СН'!$F$6-'СЕТ СН'!$F$22</f>
        <v>1491.5360115199999</v>
      </c>
      <c r="P28" s="36">
        <f>SUMIFS(СВЦЭМ!$C$39:$C$782,СВЦЭМ!$A$39:$A$782,$A28,СВЦЭМ!$B$39:$B$782,P$11)+'СЕТ СН'!$F$12+СВЦЭМ!$D$10+'СЕТ СН'!$F$6-'СЕТ СН'!$F$22</f>
        <v>1510.4232052399998</v>
      </c>
      <c r="Q28" s="36">
        <f>SUMIFS(СВЦЭМ!$C$39:$C$782,СВЦЭМ!$A$39:$A$782,$A28,СВЦЭМ!$B$39:$B$782,Q$11)+'СЕТ СН'!$F$12+СВЦЭМ!$D$10+'СЕТ СН'!$F$6-'СЕТ СН'!$F$22</f>
        <v>1505.3099417899998</v>
      </c>
      <c r="R28" s="36">
        <f>SUMIFS(СВЦЭМ!$C$39:$C$782,СВЦЭМ!$A$39:$A$782,$A28,СВЦЭМ!$B$39:$B$782,R$11)+'СЕТ СН'!$F$12+СВЦЭМ!$D$10+'СЕТ СН'!$F$6-'СЕТ СН'!$F$22</f>
        <v>1478.1723716899999</v>
      </c>
      <c r="S28" s="36">
        <f>SUMIFS(СВЦЭМ!$C$39:$C$782,СВЦЭМ!$A$39:$A$782,$A28,СВЦЭМ!$B$39:$B$782,S$11)+'СЕТ СН'!$F$12+СВЦЭМ!$D$10+'СЕТ СН'!$F$6-'СЕТ СН'!$F$22</f>
        <v>1400.8234251999997</v>
      </c>
      <c r="T28" s="36">
        <f>SUMIFS(СВЦЭМ!$C$39:$C$782,СВЦЭМ!$A$39:$A$782,$A28,СВЦЭМ!$B$39:$B$782,T$11)+'СЕТ СН'!$F$12+СВЦЭМ!$D$10+'СЕТ СН'!$F$6-'СЕТ СН'!$F$22</f>
        <v>1362.2202254199999</v>
      </c>
      <c r="U28" s="36">
        <f>SUMIFS(СВЦЭМ!$C$39:$C$782,СВЦЭМ!$A$39:$A$782,$A28,СВЦЭМ!$B$39:$B$782,U$11)+'СЕТ СН'!$F$12+СВЦЭМ!$D$10+'СЕТ СН'!$F$6-'СЕТ СН'!$F$22</f>
        <v>1348.4288035499999</v>
      </c>
      <c r="V28" s="36">
        <f>SUMIFS(СВЦЭМ!$C$39:$C$782,СВЦЭМ!$A$39:$A$782,$A28,СВЦЭМ!$B$39:$B$782,V$11)+'СЕТ СН'!$F$12+СВЦЭМ!$D$10+'СЕТ СН'!$F$6-'СЕТ СН'!$F$22</f>
        <v>1376.1121693099999</v>
      </c>
      <c r="W28" s="36">
        <f>SUMIFS(СВЦЭМ!$C$39:$C$782,СВЦЭМ!$A$39:$A$782,$A28,СВЦЭМ!$B$39:$B$782,W$11)+'СЕТ СН'!$F$12+СВЦЭМ!$D$10+'СЕТ СН'!$F$6-'СЕТ СН'!$F$22</f>
        <v>1416.9749165499998</v>
      </c>
      <c r="X28" s="36">
        <f>SUMIFS(СВЦЭМ!$C$39:$C$782,СВЦЭМ!$A$39:$A$782,$A28,СВЦЭМ!$B$39:$B$782,X$11)+'СЕТ СН'!$F$12+СВЦЭМ!$D$10+'СЕТ СН'!$F$6-'СЕТ СН'!$F$22</f>
        <v>1403.9448333899998</v>
      </c>
      <c r="Y28" s="36">
        <f>SUMIFS(СВЦЭМ!$C$39:$C$782,СВЦЭМ!$A$39:$A$782,$A28,СВЦЭМ!$B$39:$B$782,Y$11)+'СЕТ СН'!$F$12+СВЦЭМ!$D$10+'СЕТ СН'!$F$6-'СЕТ СН'!$F$22</f>
        <v>1449.9736704799998</v>
      </c>
    </row>
    <row r="29" spans="1:25" ht="15.75" x14ac:dyDescent="0.2">
      <c r="A29" s="35">
        <f t="shared" si="0"/>
        <v>44669</v>
      </c>
      <c r="B29" s="36">
        <f>SUMIFS(СВЦЭМ!$C$39:$C$782,СВЦЭМ!$A$39:$A$782,$A29,СВЦЭМ!$B$39:$B$782,B$11)+'СЕТ СН'!$F$12+СВЦЭМ!$D$10+'СЕТ СН'!$F$6-'СЕТ СН'!$F$22</f>
        <v>1423.0226882699999</v>
      </c>
      <c r="C29" s="36">
        <f>SUMIFS(СВЦЭМ!$C$39:$C$782,СВЦЭМ!$A$39:$A$782,$A29,СВЦЭМ!$B$39:$B$782,C$11)+'СЕТ СН'!$F$12+СВЦЭМ!$D$10+'СЕТ СН'!$F$6-'СЕТ СН'!$F$22</f>
        <v>1458.2560539799999</v>
      </c>
      <c r="D29" s="36">
        <f>SUMIFS(СВЦЭМ!$C$39:$C$782,СВЦЭМ!$A$39:$A$782,$A29,СВЦЭМ!$B$39:$B$782,D$11)+'СЕТ СН'!$F$12+СВЦЭМ!$D$10+'СЕТ СН'!$F$6-'СЕТ СН'!$F$22</f>
        <v>1517.7787011399998</v>
      </c>
      <c r="E29" s="36">
        <f>SUMIFS(СВЦЭМ!$C$39:$C$782,СВЦЭМ!$A$39:$A$782,$A29,СВЦЭМ!$B$39:$B$782,E$11)+'СЕТ СН'!$F$12+СВЦЭМ!$D$10+'СЕТ СН'!$F$6-'СЕТ СН'!$F$22</f>
        <v>1535.20023535</v>
      </c>
      <c r="F29" s="36">
        <f>SUMIFS(СВЦЭМ!$C$39:$C$782,СВЦЭМ!$A$39:$A$782,$A29,СВЦЭМ!$B$39:$B$782,F$11)+'СЕТ СН'!$F$12+СВЦЭМ!$D$10+'СЕТ СН'!$F$6-'СЕТ СН'!$F$22</f>
        <v>1551.9591913199999</v>
      </c>
      <c r="G29" s="36">
        <f>SUMIFS(СВЦЭМ!$C$39:$C$782,СВЦЭМ!$A$39:$A$782,$A29,СВЦЭМ!$B$39:$B$782,G$11)+'СЕТ СН'!$F$12+СВЦЭМ!$D$10+'СЕТ СН'!$F$6-'СЕТ СН'!$F$22</f>
        <v>1574.1853176299999</v>
      </c>
      <c r="H29" s="36">
        <f>SUMIFS(СВЦЭМ!$C$39:$C$782,СВЦЭМ!$A$39:$A$782,$A29,СВЦЭМ!$B$39:$B$782,H$11)+'СЕТ СН'!$F$12+СВЦЭМ!$D$10+'СЕТ СН'!$F$6-'СЕТ СН'!$F$22</f>
        <v>1509.4456698199999</v>
      </c>
      <c r="I29" s="36">
        <f>SUMIFS(СВЦЭМ!$C$39:$C$782,СВЦЭМ!$A$39:$A$782,$A29,СВЦЭМ!$B$39:$B$782,I$11)+'СЕТ СН'!$F$12+СВЦЭМ!$D$10+'СЕТ СН'!$F$6-'СЕТ СН'!$F$22</f>
        <v>1448.8262541899999</v>
      </c>
      <c r="J29" s="36">
        <f>SUMIFS(СВЦЭМ!$C$39:$C$782,СВЦЭМ!$A$39:$A$782,$A29,СВЦЭМ!$B$39:$B$782,J$11)+'СЕТ СН'!$F$12+СВЦЭМ!$D$10+'СЕТ СН'!$F$6-'СЕТ СН'!$F$22</f>
        <v>1416.1106222799999</v>
      </c>
      <c r="K29" s="36">
        <f>SUMIFS(СВЦЭМ!$C$39:$C$782,СВЦЭМ!$A$39:$A$782,$A29,СВЦЭМ!$B$39:$B$782,K$11)+'СЕТ СН'!$F$12+СВЦЭМ!$D$10+'СЕТ СН'!$F$6-'СЕТ СН'!$F$22</f>
        <v>1400.2629298099998</v>
      </c>
      <c r="L29" s="36">
        <f>SUMIFS(СВЦЭМ!$C$39:$C$782,СВЦЭМ!$A$39:$A$782,$A29,СВЦЭМ!$B$39:$B$782,L$11)+'СЕТ СН'!$F$12+СВЦЭМ!$D$10+'СЕТ СН'!$F$6-'СЕТ СН'!$F$22</f>
        <v>1396.5270112699998</v>
      </c>
      <c r="M29" s="36">
        <f>SUMIFS(СВЦЭМ!$C$39:$C$782,СВЦЭМ!$A$39:$A$782,$A29,СВЦЭМ!$B$39:$B$782,M$11)+'СЕТ СН'!$F$12+СВЦЭМ!$D$10+'СЕТ СН'!$F$6-'СЕТ СН'!$F$22</f>
        <v>1414.2280030699999</v>
      </c>
      <c r="N29" s="36">
        <f>SUMIFS(СВЦЭМ!$C$39:$C$782,СВЦЭМ!$A$39:$A$782,$A29,СВЦЭМ!$B$39:$B$782,N$11)+'СЕТ СН'!$F$12+СВЦЭМ!$D$10+'СЕТ СН'!$F$6-'СЕТ СН'!$F$22</f>
        <v>1448.9522495299998</v>
      </c>
      <c r="O29" s="36">
        <f>SUMIFS(СВЦЭМ!$C$39:$C$782,СВЦЭМ!$A$39:$A$782,$A29,СВЦЭМ!$B$39:$B$782,O$11)+'СЕТ СН'!$F$12+СВЦЭМ!$D$10+'СЕТ СН'!$F$6-'СЕТ СН'!$F$22</f>
        <v>1475.2331447299998</v>
      </c>
      <c r="P29" s="36">
        <f>SUMIFS(СВЦЭМ!$C$39:$C$782,СВЦЭМ!$A$39:$A$782,$A29,СВЦЭМ!$B$39:$B$782,P$11)+'СЕТ СН'!$F$12+СВЦЭМ!$D$10+'СЕТ СН'!$F$6-'СЕТ СН'!$F$22</f>
        <v>1503.2491914099999</v>
      </c>
      <c r="Q29" s="36">
        <f>SUMIFS(СВЦЭМ!$C$39:$C$782,СВЦЭМ!$A$39:$A$782,$A29,СВЦЭМ!$B$39:$B$782,Q$11)+'СЕТ СН'!$F$12+СВЦЭМ!$D$10+'СЕТ СН'!$F$6-'СЕТ СН'!$F$22</f>
        <v>1505.8978412999998</v>
      </c>
      <c r="R29" s="36">
        <f>SUMIFS(СВЦЭМ!$C$39:$C$782,СВЦЭМ!$A$39:$A$782,$A29,СВЦЭМ!$B$39:$B$782,R$11)+'СЕТ СН'!$F$12+СВЦЭМ!$D$10+'СЕТ СН'!$F$6-'СЕТ СН'!$F$22</f>
        <v>1494.69193359</v>
      </c>
      <c r="S29" s="36">
        <f>SUMIFS(СВЦЭМ!$C$39:$C$782,СВЦЭМ!$A$39:$A$782,$A29,СВЦЭМ!$B$39:$B$782,S$11)+'СЕТ СН'!$F$12+СВЦЭМ!$D$10+'СЕТ СН'!$F$6-'СЕТ СН'!$F$22</f>
        <v>1427.7496037299998</v>
      </c>
      <c r="T29" s="36">
        <f>SUMIFS(СВЦЭМ!$C$39:$C$782,СВЦЭМ!$A$39:$A$782,$A29,СВЦЭМ!$B$39:$B$782,T$11)+'СЕТ СН'!$F$12+СВЦЭМ!$D$10+'СЕТ СН'!$F$6-'СЕТ СН'!$F$22</f>
        <v>1386.8041435199998</v>
      </c>
      <c r="U29" s="36">
        <f>SUMIFS(СВЦЭМ!$C$39:$C$782,СВЦЭМ!$A$39:$A$782,$A29,СВЦЭМ!$B$39:$B$782,U$11)+'СЕТ СН'!$F$12+СВЦЭМ!$D$10+'СЕТ СН'!$F$6-'СЕТ СН'!$F$22</f>
        <v>1389.1067722199998</v>
      </c>
      <c r="V29" s="36">
        <f>SUMIFS(СВЦЭМ!$C$39:$C$782,СВЦЭМ!$A$39:$A$782,$A29,СВЦЭМ!$B$39:$B$782,V$11)+'СЕТ СН'!$F$12+СВЦЭМ!$D$10+'СЕТ СН'!$F$6-'СЕТ СН'!$F$22</f>
        <v>1377.9985341399999</v>
      </c>
      <c r="W29" s="36">
        <f>SUMIFS(СВЦЭМ!$C$39:$C$782,СВЦЭМ!$A$39:$A$782,$A29,СВЦЭМ!$B$39:$B$782,W$11)+'СЕТ СН'!$F$12+СВЦЭМ!$D$10+'СЕТ СН'!$F$6-'СЕТ СН'!$F$22</f>
        <v>1413.5624456499997</v>
      </c>
      <c r="X29" s="36">
        <f>SUMIFS(СВЦЭМ!$C$39:$C$782,СВЦЭМ!$A$39:$A$782,$A29,СВЦЭМ!$B$39:$B$782,X$11)+'СЕТ СН'!$F$12+СВЦЭМ!$D$10+'СЕТ СН'!$F$6-'СЕТ СН'!$F$22</f>
        <v>1445.3254584099998</v>
      </c>
      <c r="Y29" s="36">
        <f>SUMIFS(СВЦЭМ!$C$39:$C$782,СВЦЭМ!$A$39:$A$782,$A29,СВЦЭМ!$B$39:$B$782,Y$11)+'СЕТ СН'!$F$12+СВЦЭМ!$D$10+'СЕТ СН'!$F$6-'СЕТ СН'!$F$22</f>
        <v>1448.1997246099997</v>
      </c>
    </row>
    <row r="30" spans="1:25" ht="15.75" x14ac:dyDescent="0.2">
      <c r="A30" s="35">
        <f t="shared" si="0"/>
        <v>44670</v>
      </c>
      <c r="B30" s="36">
        <f>SUMIFS(СВЦЭМ!$C$39:$C$782,СВЦЭМ!$A$39:$A$782,$A30,СВЦЭМ!$B$39:$B$782,B$11)+'СЕТ СН'!$F$12+СВЦЭМ!$D$10+'СЕТ СН'!$F$6-'СЕТ СН'!$F$22</f>
        <v>1270.0470586199999</v>
      </c>
      <c r="C30" s="36">
        <f>SUMIFS(СВЦЭМ!$C$39:$C$782,СВЦЭМ!$A$39:$A$782,$A30,СВЦЭМ!$B$39:$B$782,C$11)+'СЕТ СН'!$F$12+СВЦЭМ!$D$10+'СЕТ СН'!$F$6-'СЕТ СН'!$F$22</f>
        <v>1306.3313164099998</v>
      </c>
      <c r="D30" s="36">
        <f>SUMIFS(СВЦЭМ!$C$39:$C$782,СВЦЭМ!$A$39:$A$782,$A30,СВЦЭМ!$B$39:$B$782,D$11)+'СЕТ СН'!$F$12+СВЦЭМ!$D$10+'СЕТ СН'!$F$6-'СЕТ СН'!$F$22</f>
        <v>1362.2872050399999</v>
      </c>
      <c r="E30" s="36">
        <f>SUMIFS(СВЦЭМ!$C$39:$C$782,СВЦЭМ!$A$39:$A$782,$A30,СВЦЭМ!$B$39:$B$782,E$11)+'СЕТ СН'!$F$12+СВЦЭМ!$D$10+'СЕТ СН'!$F$6-'СЕТ СН'!$F$22</f>
        <v>1377.3415029599998</v>
      </c>
      <c r="F30" s="36">
        <f>SUMIFS(СВЦЭМ!$C$39:$C$782,СВЦЭМ!$A$39:$A$782,$A30,СВЦЭМ!$B$39:$B$782,F$11)+'СЕТ СН'!$F$12+СВЦЭМ!$D$10+'СЕТ СН'!$F$6-'СЕТ СН'!$F$22</f>
        <v>1383.67357763</v>
      </c>
      <c r="G30" s="36">
        <f>SUMIFS(СВЦЭМ!$C$39:$C$782,СВЦЭМ!$A$39:$A$782,$A30,СВЦЭМ!$B$39:$B$782,G$11)+'СЕТ СН'!$F$12+СВЦЭМ!$D$10+'СЕТ СН'!$F$6-'СЕТ СН'!$F$22</f>
        <v>1359.2476268599999</v>
      </c>
      <c r="H30" s="36">
        <f>SUMIFS(СВЦЭМ!$C$39:$C$782,СВЦЭМ!$A$39:$A$782,$A30,СВЦЭМ!$B$39:$B$782,H$11)+'СЕТ СН'!$F$12+СВЦЭМ!$D$10+'СЕТ СН'!$F$6-'СЕТ СН'!$F$22</f>
        <v>1351.9776362799998</v>
      </c>
      <c r="I30" s="36">
        <f>SUMIFS(СВЦЭМ!$C$39:$C$782,СВЦЭМ!$A$39:$A$782,$A30,СВЦЭМ!$B$39:$B$782,I$11)+'СЕТ СН'!$F$12+СВЦЭМ!$D$10+'СЕТ СН'!$F$6-'СЕТ СН'!$F$22</f>
        <v>1310.8698757799998</v>
      </c>
      <c r="J30" s="36">
        <f>SUMIFS(СВЦЭМ!$C$39:$C$782,СВЦЭМ!$A$39:$A$782,$A30,СВЦЭМ!$B$39:$B$782,J$11)+'СЕТ СН'!$F$12+СВЦЭМ!$D$10+'СЕТ СН'!$F$6-'СЕТ СН'!$F$22</f>
        <v>1270.4696791099998</v>
      </c>
      <c r="K30" s="36">
        <f>SUMIFS(СВЦЭМ!$C$39:$C$782,СВЦЭМ!$A$39:$A$782,$A30,СВЦЭМ!$B$39:$B$782,K$11)+'СЕТ СН'!$F$12+СВЦЭМ!$D$10+'СЕТ СН'!$F$6-'СЕТ СН'!$F$22</f>
        <v>1260.2999377399999</v>
      </c>
      <c r="L30" s="36">
        <f>SUMIFS(СВЦЭМ!$C$39:$C$782,СВЦЭМ!$A$39:$A$782,$A30,СВЦЭМ!$B$39:$B$782,L$11)+'СЕТ СН'!$F$12+СВЦЭМ!$D$10+'СЕТ СН'!$F$6-'СЕТ СН'!$F$22</f>
        <v>1248.3368098999999</v>
      </c>
      <c r="M30" s="36">
        <f>SUMIFS(СВЦЭМ!$C$39:$C$782,СВЦЭМ!$A$39:$A$782,$A30,СВЦЭМ!$B$39:$B$782,M$11)+'СЕТ СН'!$F$12+СВЦЭМ!$D$10+'СЕТ СН'!$F$6-'СЕТ СН'!$F$22</f>
        <v>1268.6349213999999</v>
      </c>
      <c r="N30" s="36">
        <f>SUMIFS(СВЦЭМ!$C$39:$C$782,СВЦЭМ!$A$39:$A$782,$A30,СВЦЭМ!$B$39:$B$782,N$11)+'СЕТ СН'!$F$12+СВЦЭМ!$D$10+'СЕТ СН'!$F$6-'СЕТ СН'!$F$22</f>
        <v>1279.0276216599998</v>
      </c>
      <c r="O30" s="36">
        <f>SUMIFS(СВЦЭМ!$C$39:$C$782,СВЦЭМ!$A$39:$A$782,$A30,СВЦЭМ!$B$39:$B$782,O$11)+'СЕТ СН'!$F$12+СВЦЭМ!$D$10+'СЕТ СН'!$F$6-'СЕТ СН'!$F$22</f>
        <v>1290.03436898</v>
      </c>
      <c r="P30" s="36">
        <f>SUMIFS(СВЦЭМ!$C$39:$C$782,СВЦЭМ!$A$39:$A$782,$A30,СВЦЭМ!$B$39:$B$782,P$11)+'СЕТ СН'!$F$12+СВЦЭМ!$D$10+'СЕТ СН'!$F$6-'СЕТ СН'!$F$22</f>
        <v>1309.0255811999998</v>
      </c>
      <c r="Q30" s="36">
        <f>SUMIFS(СВЦЭМ!$C$39:$C$782,СВЦЭМ!$A$39:$A$782,$A30,СВЦЭМ!$B$39:$B$782,Q$11)+'СЕТ СН'!$F$12+СВЦЭМ!$D$10+'СЕТ СН'!$F$6-'СЕТ СН'!$F$22</f>
        <v>1319.0648156599998</v>
      </c>
      <c r="R30" s="36">
        <f>SUMIFS(СВЦЭМ!$C$39:$C$782,СВЦЭМ!$A$39:$A$782,$A30,СВЦЭМ!$B$39:$B$782,R$11)+'СЕТ СН'!$F$12+СВЦЭМ!$D$10+'СЕТ СН'!$F$6-'СЕТ СН'!$F$22</f>
        <v>1336.0406492099999</v>
      </c>
      <c r="S30" s="36">
        <f>SUMIFS(СВЦЭМ!$C$39:$C$782,СВЦЭМ!$A$39:$A$782,$A30,СВЦЭМ!$B$39:$B$782,S$11)+'СЕТ СН'!$F$12+СВЦЭМ!$D$10+'СЕТ СН'!$F$6-'СЕТ СН'!$F$22</f>
        <v>1325.2359155199999</v>
      </c>
      <c r="T30" s="36">
        <f>SUMIFS(СВЦЭМ!$C$39:$C$782,СВЦЭМ!$A$39:$A$782,$A30,СВЦЭМ!$B$39:$B$782,T$11)+'СЕТ СН'!$F$12+СВЦЭМ!$D$10+'СЕТ СН'!$F$6-'СЕТ СН'!$F$22</f>
        <v>1306.3092013899998</v>
      </c>
      <c r="U30" s="36">
        <f>SUMIFS(СВЦЭМ!$C$39:$C$782,СВЦЭМ!$A$39:$A$782,$A30,СВЦЭМ!$B$39:$B$782,U$11)+'СЕТ СН'!$F$12+СВЦЭМ!$D$10+'СЕТ СН'!$F$6-'СЕТ СН'!$F$22</f>
        <v>1267.06622748</v>
      </c>
      <c r="V30" s="36">
        <f>SUMIFS(СВЦЭМ!$C$39:$C$782,СВЦЭМ!$A$39:$A$782,$A30,СВЦЭМ!$B$39:$B$782,V$11)+'СЕТ СН'!$F$12+СВЦЭМ!$D$10+'СЕТ СН'!$F$6-'СЕТ СН'!$F$22</f>
        <v>1248.3099097099998</v>
      </c>
      <c r="W30" s="36">
        <f>SUMIFS(СВЦЭМ!$C$39:$C$782,СВЦЭМ!$A$39:$A$782,$A30,СВЦЭМ!$B$39:$B$782,W$11)+'СЕТ СН'!$F$12+СВЦЭМ!$D$10+'СЕТ СН'!$F$6-'СЕТ СН'!$F$22</f>
        <v>1242.4319350999999</v>
      </c>
      <c r="X30" s="36">
        <f>SUMIFS(СВЦЭМ!$C$39:$C$782,СВЦЭМ!$A$39:$A$782,$A30,СВЦЭМ!$B$39:$B$782,X$11)+'СЕТ СН'!$F$12+СВЦЭМ!$D$10+'СЕТ СН'!$F$6-'СЕТ СН'!$F$22</f>
        <v>1273.2586454499999</v>
      </c>
      <c r="Y30" s="36">
        <f>SUMIFS(СВЦЭМ!$C$39:$C$782,СВЦЭМ!$A$39:$A$782,$A30,СВЦЭМ!$B$39:$B$782,Y$11)+'СЕТ СН'!$F$12+СВЦЭМ!$D$10+'СЕТ СН'!$F$6-'СЕТ СН'!$F$22</f>
        <v>1295.40401301</v>
      </c>
    </row>
    <row r="31" spans="1:25" ht="15.75" x14ac:dyDescent="0.2">
      <c r="A31" s="35">
        <f t="shared" si="0"/>
        <v>44671</v>
      </c>
      <c r="B31" s="36">
        <f>SUMIFS(СВЦЭМ!$C$39:$C$782,СВЦЭМ!$A$39:$A$782,$A31,СВЦЭМ!$B$39:$B$782,B$11)+'СЕТ СН'!$F$12+СВЦЭМ!$D$10+'СЕТ СН'!$F$6-'СЕТ СН'!$F$22</f>
        <v>1195.0021651799998</v>
      </c>
      <c r="C31" s="36">
        <f>SUMIFS(СВЦЭМ!$C$39:$C$782,СВЦЭМ!$A$39:$A$782,$A31,СВЦЭМ!$B$39:$B$782,C$11)+'СЕТ СН'!$F$12+СВЦЭМ!$D$10+'СЕТ СН'!$F$6-'СЕТ СН'!$F$22</f>
        <v>1246.8995892799999</v>
      </c>
      <c r="D31" s="36">
        <f>SUMIFS(СВЦЭМ!$C$39:$C$782,СВЦЭМ!$A$39:$A$782,$A31,СВЦЭМ!$B$39:$B$782,D$11)+'СЕТ СН'!$F$12+СВЦЭМ!$D$10+'СЕТ СН'!$F$6-'СЕТ СН'!$F$22</f>
        <v>1271.4513270899999</v>
      </c>
      <c r="E31" s="36">
        <f>SUMIFS(СВЦЭМ!$C$39:$C$782,СВЦЭМ!$A$39:$A$782,$A31,СВЦЭМ!$B$39:$B$782,E$11)+'СЕТ СН'!$F$12+СВЦЭМ!$D$10+'СЕТ СН'!$F$6-'СЕТ СН'!$F$22</f>
        <v>1285.4236882799999</v>
      </c>
      <c r="F31" s="36">
        <f>SUMIFS(СВЦЭМ!$C$39:$C$782,СВЦЭМ!$A$39:$A$782,$A31,СВЦЭМ!$B$39:$B$782,F$11)+'СЕТ СН'!$F$12+СВЦЭМ!$D$10+'СЕТ СН'!$F$6-'СЕТ СН'!$F$22</f>
        <v>1287.5555386299998</v>
      </c>
      <c r="G31" s="36">
        <f>SUMIFS(СВЦЭМ!$C$39:$C$782,СВЦЭМ!$A$39:$A$782,$A31,СВЦЭМ!$B$39:$B$782,G$11)+'СЕТ СН'!$F$12+СВЦЭМ!$D$10+'СЕТ СН'!$F$6-'СЕТ СН'!$F$22</f>
        <v>1264.7045728599999</v>
      </c>
      <c r="H31" s="36">
        <f>SUMIFS(СВЦЭМ!$C$39:$C$782,СВЦЭМ!$A$39:$A$782,$A31,СВЦЭМ!$B$39:$B$782,H$11)+'СЕТ СН'!$F$12+СВЦЭМ!$D$10+'СЕТ СН'!$F$6-'СЕТ СН'!$F$22</f>
        <v>1212.2855029699999</v>
      </c>
      <c r="I31" s="36">
        <f>SUMIFS(СВЦЭМ!$C$39:$C$782,СВЦЭМ!$A$39:$A$782,$A31,СВЦЭМ!$B$39:$B$782,I$11)+'СЕТ СН'!$F$12+СВЦЭМ!$D$10+'СЕТ СН'!$F$6-'СЕТ СН'!$F$22</f>
        <v>1221.6278965299998</v>
      </c>
      <c r="J31" s="36">
        <f>SUMIFS(СВЦЭМ!$C$39:$C$782,СВЦЭМ!$A$39:$A$782,$A31,СВЦЭМ!$B$39:$B$782,J$11)+'СЕТ СН'!$F$12+СВЦЭМ!$D$10+'СЕТ СН'!$F$6-'СЕТ СН'!$F$22</f>
        <v>1229.8747245899999</v>
      </c>
      <c r="K31" s="36">
        <f>SUMIFS(СВЦЭМ!$C$39:$C$782,СВЦЭМ!$A$39:$A$782,$A31,СВЦЭМ!$B$39:$B$782,K$11)+'СЕТ СН'!$F$12+СВЦЭМ!$D$10+'СЕТ СН'!$F$6-'СЕТ СН'!$F$22</f>
        <v>1222.9110959399998</v>
      </c>
      <c r="L31" s="36">
        <f>SUMIFS(СВЦЭМ!$C$39:$C$782,СВЦЭМ!$A$39:$A$782,$A31,СВЦЭМ!$B$39:$B$782,L$11)+'СЕТ СН'!$F$12+СВЦЭМ!$D$10+'СЕТ СН'!$F$6-'СЕТ СН'!$F$22</f>
        <v>1175.0049617199998</v>
      </c>
      <c r="M31" s="36">
        <f>SUMIFS(СВЦЭМ!$C$39:$C$782,СВЦЭМ!$A$39:$A$782,$A31,СВЦЭМ!$B$39:$B$782,M$11)+'СЕТ СН'!$F$12+СВЦЭМ!$D$10+'СЕТ СН'!$F$6-'СЕТ СН'!$F$22</f>
        <v>1179.2034773399998</v>
      </c>
      <c r="N31" s="36">
        <f>SUMIFS(СВЦЭМ!$C$39:$C$782,СВЦЭМ!$A$39:$A$782,$A31,СВЦЭМ!$B$39:$B$782,N$11)+'СЕТ СН'!$F$12+СВЦЭМ!$D$10+'СЕТ СН'!$F$6-'СЕТ СН'!$F$22</f>
        <v>1175.0945759499998</v>
      </c>
      <c r="O31" s="36">
        <f>SUMIFS(СВЦЭМ!$C$39:$C$782,СВЦЭМ!$A$39:$A$782,$A31,СВЦЭМ!$B$39:$B$782,O$11)+'СЕТ СН'!$F$12+СВЦЭМ!$D$10+'СЕТ СН'!$F$6-'СЕТ СН'!$F$22</f>
        <v>1163.9526728499998</v>
      </c>
      <c r="P31" s="36">
        <f>SUMIFS(СВЦЭМ!$C$39:$C$782,СВЦЭМ!$A$39:$A$782,$A31,СВЦЭМ!$B$39:$B$782,P$11)+'СЕТ СН'!$F$12+СВЦЭМ!$D$10+'СЕТ СН'!$F$6-'СЕТ СН'!$F$22</f>
        <v>1167.0082639799998</v>
      </c>
      <c r="Q31" s="36">
        <f>SUMIFS(СВЦЭМ!$C$39:$C$782,СВЦЭМ!$A$39:$A$782,$A31,СВЦЭМ!$B$39:$B$782,Q$11)+'СЕТ СН'!$F$12+СВЦЭМ!$D$10+'СЕТ СН'!$F$6-'СЕТ СН'!$F$22</f>
        <v>1288.1994389199999</v>
      </c>
      <c r="R31" s="36">
        <f>SUMIFS(СВЦЭМ!$C$39:$C$782,СВЦЭМ!$A$39:$A$782,$A31,СВЦЭМ!$B$39:$B$782,R$11)+'СЕТ СН'!$F$12+СВЦЭМ!$D$10+'СЕТ СН'!$F$6-'СЕТ СН'!$F$22</f>
        <v>1195.3706713099998</v>
      </c>
      <c r="S31" s="36">
        <f>SUMIFS(СВЦЭМ!$C$39:$C$782,СВЦЭМ!$A$39:$A$782,$A31,СВЦЭМ!$B$39:$B$782,S$11)+'СЕТ СН'!$F$12+СВЦЭМ!$D$10+'СЕТ СН'!$F$6-'СЕТ СН'!$F$22</f>
        <v>1203.2564381299999</v>
      </c>
      <c r="T31" s="36">
        <f>SUMIFS(СВЦЭМ!$C$39:$C$782,СВЦЭМ!$A$39:$A$782,$A31,СВЦЭМ!$B$39:$B$782,T$11)+'СЕТ СН'!$F$12+СВЦЭМ!$D$10+'СЕТ СН'!$F$6-'СЕТ СН'!$F$22</f>
        <v>1210.0214028399998</v>
      </c>
      <c r="U31" s="36">
        <f>SUMIFS(СВЦЭМ!$C$39:$C$782,СВЦЭМ!$A$39:$A$782,$A31,СВЦЭМ!$B$39:$B$782,U$11)+'СЕТ СН'!$F$12+СВЦЭМ!$D$10+'СЕТ СН'!$F$6-'СЕТ СН'!$F$22</f>
        <v>1220.8329219099999</v>
      </c>
      <c r="V31" s="36">
        <f>SUMIFS(СВЦЭМ!$C$39:$C$782,СВЦЭМ!$A$39:$A$782,$A31,СВЦЭМ!$B$39:$B$782,V$11)+'СЕТ СН'!$F$12+СВЦЭМ!$D$10+'СЕТ СН'!$F$6-'СЕТ СН'!$F$22</f>
        <v>1238.0923587099999</v>
      </c>
      <c r="W31" s="36">
        <f>SUMIFS(СВЦЭМ!$C$39:$C$782,СВЦЭМ!$A$39:$A$782,$A31,СВЦЭМ!$B$39:$B$782,W$11)+'СЕТ СН'!$F$12+СВЦЭМ!$D$10+'СЕТ СН'!$F$6-'СЕТ СН'!$F$22</f>
        <v>1231.3657557899999</v>
      </c>
      <c r="X31" s="36">
        <f>SUMIFS(СВЦЭМ!$C$39:$C$782,СВЦЭМ!$A$39:$A$782,$A31,СВЦЭМ!$B$39:$B$782,X$11)+'СЕТ СН'!$F$12+СВЦЭМ!$D$10+'СЕТ СН'!$F$6-'СЕТ СН'!$F$22</f>
        <v>1200.8500409499998</v>
      </c>
      <c r="Y31" s="36">
        <f>SUMIFS(СВЦЭМ!$C$39:$C$782,СВЦЭМ!$A$39:$A$782,$A31,СВЦЭМ!$B$39:$B$782,Y$11)+'СЕТ СН'!$F$12+СВЦЭМ!$D$10+'СЕТ СН'!$F$6-'СЕТ СН'!$F$22</f>
        <v>1192.6148971999999</v>
      </c>
    </row>
    <row r="32" spans="1:25" ht="15.75" x14ac:dyDescent="0.2">
      <c r="A32" s="35">
        <f t="shared" si="0"/>
        <v>44672</v>
      </c>
      <c r="B32" s="36">
        <f>SUMIFS(СВЦЭМ!$C$39:$C$782,СВЦЭМ!$A$39:$A$782,$A32,СВЦЭМ!$B$39:$B$782,B$11)+'СЕТ СН'!$F$12+СВЦЭМ!$D$10+'СЕТ СН'!$F$6-'СЕТ СН'!$F$22</f>
        <v>1379.2406672599998</v>
      </c>
      <c r="C32" s="36">
        <f>SUMIFS(СВЦЭМ!$C$39:$C$782,СВЦЭМ!$A$39:$A$782,$A32,СВЦЭМ!$B$39:$B$782,C$11)+'СЕТ СН'!$F$12+СВЦЭМ!$D$10+'СЕТ СН'!$F$6-'СЕТ СН'!$F$22</f>
        <v>1333.7777761699999</v>
      </c>
      <c r="D32" s="36">
        <f>SUMIFS(СВЦЭМ!$C$39:$C$782,СВЦЭМ!$A$39:$A$782,$A32,СВЦЭМ!$B$39:$B$782,D$11)+'СЕТ СН'!$F$12+СВЦЭМ!$D$10+'СЕТ СН'!$F$6-'СЕТ СН'!$F$22</f>
        <v>1343.9985489399999</v>
      </c>
      <c r="E32" s="36">
        <f>SUMIFS(СВЦЭМ!$C$39:$C$782,СВЦЭМ!$A$39:$A$782,$A32,СВЦЭМ!$B$39:$B$782,E$11)+'СЕТ СН'!$F$12+СВЦЭМ!$D$10+'СЕТ СН'!$F$6-'СЕТ СН'!$F$22</f>
        <v>1351.2772061999999</v>
      </c>
      <c r="F32" s="36">
        <f>SUMIFS(СВЦЭМ!$C$39:$C$782,СВЦЭМ!$A$39:$A$782,$A32,СВЦЭМ!$B$39:$B$782,F$11)+'СЕТ СН'!$F$12+СВЦЭМ!$D$10+'СЕТ СН'!$F$6-'СЕТ СН'!$F$22</f>
        <v>1329.1108132599998</v>
      </c>
      <c r="G32" s="36">
        <f>SUMIFS(СВЦЭМ!$C$39:$C$782,СВЦЭМ!$A$39:$A$782,$A32,СВЦЭМ!$B$39:$B$782,G$11)+'СЕТ СН'!$F$12+СВЦЭМ!$D$10+'СЕТ СН'!$F$6-'СЕТ СН'!$F$22</f>
        <v>1305.3050486899999</v>
      </c>
      <c r="H32" s="36">
        <f>SUMIFS(СВЦЭМ!$C$39:$C$782,СВЦЭМ!$A$39:$A$782,$A32,СВЦЭМ!$B$39:$B$782,H$11)+'СЕТ СН'!$F$12+СВЦЭМ!$D$10+'СЕТ СН'!$F$6-'СЕТ СН'!$F$22</f>
        <v>1253.8745909299998</v>
      </c>
      <c r="I32" s="36">
        <f>SUMIFS(СВЦЭМ!$C$39:$C$782,СВЦЭМ!$A$39:$A$782,$A32,СВЦЭМ!$B$39:$B$782,I$11)+'СЕТ СН'!$F$12+СВЦЭМ!$D$10+'СЕТ СН'!$F$6-'СЕТ СН'!$F$22</f>
        <v>1253.1379053799999</v>
      </c>
      <c r="J32" s="36">
        <f>SUMIFS(СВЦЭМ!$C$39:$C$782,СВЦЭМ!$A$39:$A$782,$A32,СВЦЭМ!$B$39:$B$782,J$11)+'СЕТ СН'!$F$12+СВЦЭМ!$D$10+'СЕТ СН'!$F$6-'СЕТ СН'!$F$22</f>
        <v>1254.27520405</v>
      </c>
      <c r="K32" s="36">
        <f>SUMIFS(СВЦЭМ!$C$39:$C$782,СВЦЭМ!$A$39:$A$782,$A32,СВЦЭМ!$B$39:$B$782,K$11)+'СЕТ СН'!$F$12+СВЦЭМ!$D$10+'СЕТ СН'!$F$6-'СЕТ СН'!$F$22</f>
        <v>1226.1419430599999</v>
      </c>
      <c r="L32" s="36">
        <f>SUMIFS(СВЦЭМ!$C$39:$C$782,СВЦЭМ!$A$39:$A$782,$A32,СВЦЭМ!$B$39:$B$782,L$11)+'СЕТ СН'!$F$12+СВЦЭМ!$D$10+'СЕТ СН'!$F$6-'СЕТ СН'!$F$22</f>
        <v>1227.0375717699999</v>
      </c>
      <c r="M32" s="36">
        <f>SUMIFS(СВЦЭМ!$C$39:$C$782,СВЦЭМ!$A$39:$A$782,$A32,СВЦЭМ!$B$39:$B$782,M$11)+'СЕТ СН'!$F$12+СВЦЭМ!$D$10+'СЕТ СН'!$F$6-'СЕТ СН'!$F$22</f>
        <v>1240.0709096799999</v>
      </c>
      <c r="N32" s="36">
        <f>SUMIFS(СВЦЭМ!$C$39:$C$782,СВЦЭМ!$A$39:$A$782,$A32,СВЦЭМ!$B$39:$B$782,N$11)+'СЕТ СН'!$F$12+СВЦЭМ!$D$10+'СЕТ СН'!$F$6-'СЕТ СН'!$F$22</f>
        <v>1251.5495680199999</v>
      </c>
      <c r="O32" s="36">
        <f>SUMIFS(СВЦЭМ!$C$39:$C$782,СВЦЭМ!$A$39:$A$782,$A32,СВЦЭМ!$B$39:$B$782,O$11)+'СЕТ СН'!$F$12+СВЦЭМ!$D$10+'СЕТ СН'!$F$6-'СЕТ СН'!$F$22</f>
        <v>1283.6084457899999</v>
      </c>
      <c r="P32" s="36">
        <f>SUMIFS(СВЦЭМ!$C$39:$C$782,СВЦЭМ!$A$39:$A$782,$A32,СВЦЭМ!$B$39:$B$782,P$11)+'СЕТ СН'!$F$12+СВЦЭМ!$D$10+'СЕТ СН'!$F$6-'СЕТ СН'!$F$22</f>
        <v>1297.8287162799998</v>
      </c>
      <c r="Q32" s="36">
        <f>SUMIFS(СВЦЭМ!$C$39:$C$782,СВЦЭМ!$A$39:$A$782,$A32,СВЦЭМ!$B$39:$B$782,Q$11)+'СЕТ СН'!$F$12+СВЦЭМ!$D$10+'СЕТ СН'!$F$6-'СЕТ СН'!$F$22</f>
        <v>1312.2237201999999</v>
      </c>
      <c r="R32" s="36">
        <f>SUMIFS(СВЦЭМ!$C$39:$C$782,СВЦЭМ!$A$39:$A$782,$A32,СВЦЭМ!$B$39:$B$782,R$11)+'СЕТ СН'!$F$12+СВЦЭМ!$D$10+'СЕТ СН'!$F$6-'СЕТ СН'!$F$22</f>
        <v>1312.6894061099999</v>
      </c>
      <c r="S32" s="36">
        <f>SUMIFS(СВЦЭМ!$C$39:$C$782,СВЦЭМ!$A$39:$A$782,$A32,СВЦЭМ!$B$39:$B$782,S$11)+'СЕТ СН'!$F$12+СВЦЭМ!$D$10+'СЕТ СН'!$F$6-'СЕТ СН'!$F$22</f>
        <v>1295.3046773899998</v>
      </c>
      <c r="T32" s="36">
        <f>SUMIFS(СВЦЭМ!$C$39:$C$782,СВЦЭМ!$A$39:$A$782,$A32,СВЦЭМ!$B$39:$B$782,T$11)+'СЕТ СН'!$F$12+СВЦЭМ!$D$10+'СЕТ СН'!$F$6-'СЕТ СН'!$F$22</f>
        <v>1275.2040555499998</v>
      </c>
      <c r="U32" s="36">
        <f>SUMIFS(СВЦЭМ!$C$39:$C$782,СВЦЭМ!$A$39:$A$782,$A32,СВЦЭМ!$B$39:$B$782,U$11)+'СЕТ СН'!$F$12+СВЦЭМ!$D$10+'СЕТ СН'!$F$6-'СЕТ СН'!$F$22</f>
        <v>1242.9401698899999</v>
      </c>
      <c r="V32" s="36">
        <f>SUMIFS(СВЦЭМ!$C$39:$C$782,СВЦЭМ!$A$39:$A$782,$A32,СВЦЭМ!$B$39:$B$782,V$11)+'СЕТ СН'!$F$12+СВЦЭМ!$D$10+'СЕТ СН'!$F$6-'СЕТ СН'!$F$22</f>
        <v>1200.6404727099998</v>
      </c>
      <c r="W32" s="36">
        <f>SUMIFS(СВЦЭМ!$C$39:$C$782,СВЦЭМ!$A$39:$A$782,$A32,СВЦЭМ!$B$39:$B$782,W$11)+'СЕТ СН'!$F$12+СВЦЭМ!$D$10+'СЕТ СН'!$F$6-'СЕТ СН'!$F$22</f>
        <v>1229.5447890399998</v>
      </c>
      <c r="X32" s="36">
        <f>SUMIFS(СВЦЭМ!$C$39:$C$782,СВЦЭМ!$A$39:$A$782,$A32,СВЦЭМ!$B$39:$B$782,X$11)+'СЕТ СН'!$F$12+СВЦЭМ!$D$10+'СЕТ СН'!$F$6-'СЕТ СН'!$F$22</f>
        <v>1254.44812882</v>
      </c>
      <c r="Y32" s="36">
        <f>SUMIFS(СВЦЭМ!$C$39:$C$782,СВЦЭМ!$A$39:$A$782,$A32,СВЦЭМ!$B$39:$B$782,Y$11)+'СЕТ СН'!$F$12+СВЦЭМ!$D$10+'СЕТ СН'!$F$6-'СЕТ СН'!$F$22</f>
        <v>1295.6799650999999</v>
      </c>
    </row>
    <row r="33" spans="1:25" ht="15.75" x14ac:dyDescent="0.2">
      <c r="A33" s="35">
        <f t="shared" si="0"/>
        <v>44673</v>
      </c>
      <c r="B33" s="36">
        <f>SUMIFS(СВЦЭМ!$C$39:$C$782,СВЦЭМ!$A$39:$A$782,$A33,СВЦЭМ!$B$39:$B$782,B$11)+'СЕТ СН'!$F$12+СВЦЭМ!$D$10+'СЕТ СН'!$F$6-'СЕТ СН'!$F$22</f>
        <v>1266.3340802999999</v>
      </c>
      <c r="C33" s="36">
        <f>SUMIFS(СВЦЭМ!$C$39:$C$782,СВЦЭМ!$A$39:$A$782,$A33,СВЦЭМ!$B$39:$B$782,C$11)+'СЕТ СН'!$F$12+СВЦЭМ!$D$10+'СЕТ СН'!$F$6-'СЕТ СН'!$F$22</f>
        <v>1294.9275535199999</v>
      </c>
      <c r="D33" s="36">
        <f>SUMIFS(СВЦЭМ!$C$39:$C$782,СВЦЭМ!$A$39:$A$782,$A33,СВЦЭМ!$B$39:$B$782,D$11)+'СЕТ СН'!$F$12+СВЦЭМ!$D$10+'СЕТ СН'!$F$6-'СЕТ СН'!$F$22</f>
        <v>1328.1125145499998</v>
      </c>
      <c r="E33" s="36">
        <f>SUMIFS(СВЦЭМ!$C$39:$C$782,СВЦЭМ!$A$39:$A$782,$A33,СВЦЭМ!$B$39:$B$782,E$11)+'СЕТ СН'!$F$12+СВЦЭМ!$D$10+'СЕТ СН'!$F$6-'СЕТ СН'!$F$22</f>
        <v>1343.3430102499999</v>
      </c>
      <c r="F33" s="36">
        <f>SUMIFS(СВЦЭМ!$C$39:$C$782,СВЦЭМ!$A$39:$A$782,$A33,СВЦЭМ!$B$39:$B$782,F$11)+'СЕТ СН'!$F$12+СВЦЭМ!$D$10+'СЕТ СН'!$F$6-'СЕТ СН'!$F$22</f>
        <v>1352.5634515199999</v>
      </c>
      <c r="G33" s="36">
        <f>SUMIFS(СВЦЭМ!$C$39:$C$782,СВЦЭМ!$A$39:$A$782,$A33,СВЦЭМ!$B$39:$B$782,G$11)+'СЕТ СН'!$F$12+СВЦЭМ!$D$10+'СЕТ СН'!$F$6-'СЕТ СН'!$F$22</f>
        <v>1349.4116141399998</v>
      </c>
      <c r="H33" s="36">
        <f>SUMIFS(СВЦЭМ!$C$39:$C$782,СВЦЭМ!$A$39:$A$782,$A33,СВЦЭМ!$B$39:$B$782,H$11)+'СЕТ СН'!$F$12+СВЦЭМ!$D$10+'СЕТ СН'!$F$6-'СЕТ СН'!$F$22</f>
        <v>1310.2803956399998</v>
      </c>
      <c r="I33" s="36">
        <f>SUMIFS(СВЦЭМ!$C$39:$C$782,СВЦЭМ!$A$39:$A$782,$A33,СВЦЭМ!$B$39:$B$782,I$11)+'СЕТ СН'!$F$12+СВЦЭМ!$D$10+'СЕТ СН'!$F$6-'СЕТ СН'!$F$22</f>
        <v>1261.3940870099998</v>
      </c>
      <c r="J33" s="36">
        <f>SUMIFS(СВЦЭМ!$C$39:$C$782,СВЦЭМ!$A$39:$A$782,$A33,СВЦЭМ!$B$39:$B$782,J$11)+'СЕТ СН'!$F$12+СВЦЭМ!$D$10+'СЕТ СН'!$F$6-'СЕТ СН'!$F$22</f>
        <v>1227.5546016999999</v>
      </c>
      <c r="K33" s="36">
        <f>SUMIFS(СВЦЭМ!$C$39:$C$782,СВЦЭМ!$A$39:$A$782,$A33,СВЦЭМ!$B$39:$B$782,K$11)+'СЕТ СН'!$F$12+СВЦЭМ!$D$10+'СЕТ СН'!$F$6-'СЕТ СН'!$F$22</f>
        <v>1205.9890632299998</v>
      </c>
      <c r="L33" s="36">
        <f>SUMIFS(СВЦЭМ!$C$39:$C$782,СВЦЭМ!$A$39:$A$782,$A33,СВЦЭМ!$B$39:$B$782,L$11)+'СЕТ СН'!$F$12+СВЦЭМ!$D$10+'СЕТ СН'!$F$6-'СЕТ СН'!$F$22</f>
        <v>1203.3005116799998</v>
      </c>
      <c r="M33" s="36">
        <f>SUMIFS(СВЦЭМ!$C$39:$C$782,СВЦЭМ!$A$39:$A$782,$A33,СВЦЭМ!$B$39:$B$782,M$11)+'СЕТ СН'!$F$12+СВЦЭМ!$D$10+'СЕТ СН'!$F$6-'СЕТ СН'!$F$22</f>
        <v>1217.0049084799998</v>
      </c>
      <c r="N33" s="36">
        <f>SUMIFS(СВЦЭМ!$C$39:$C$782,СВЦЭМ!$A$39:$A$782,$A33,СВЦЭМ!$B$39:$B$782,N$11)+'СЕТ СН'!$F$12+СВЦЭМ!$D$10+'СЕТ СН'!$F$6-'СЕТ СН'!$F$22</f>
        <v>1226.2778476199999</v>
      </c>
      <c r="O33" s="36">
        <f>SUMIFS(СВЦЭМ!$C$39:$C$782,СВЦЭМ!$A$39:$A$782,$A33,СВЦЭМ!$B$39:$B$782,O$11)+'СЕТ СН'!$F$12+СВЦЭМ!$D$10+'СЕТ СН'!$F$6-'СЕТ СН'!$F$22</f>
        <v>1242.1264429199998</v>
      </c>
      <c r="P33" s="36">
        <f>SUMIFS(СВЦЭМ!$C$39:$C$782,СВЦЭМ!$A$39:$A$782,$A33,СВЦЭМ!$B$39:$B$782,P$11)+'СЕТ СН'!$F$12+СВЦЭМ!$D$10+'СЕТ СН'!$F$6-'СЕТ СН'!$F$22</f>
        <v>1241.7403594999998</v>
      </c>
      <c r="Q33" s="36">
        <f>SUMIFS(СВЦЭМ!$C$39:$C$782,СВЦЭМ!$A$39:$A$782,$A33,СВЦЭМ!$B$39:$B$782,Q$11)+'СЕТ СН'!$F$12+СВЦЭМ!$D$10+'СЕТ СН'!$F$6-'СЕТ СН'!$F$22</f>
        <v>1235.2204060199999</v>
      </c>
      <c r="R33" s="36">
        <f>SUMIFS(СВЦЭМ!$C$39:$C$782,СВЦЭМ!$A$39:$A$782,$A33,СВЦЭМ!$B$39:$B$782,R$11)+'СЕТ СН'!$F$12+СВЦЭМ!$D$10+'СЕТ СН'!$F$6-'СЕТ СН'!$F$22</f>
        <v>1254.8146929999998</v>
      </c>
      <c r="S33" s="36">
        <f>SUMIFS(СВЦЭМ!$C$39:$C$782,СВЦЭМ!$A$39:$A$782,$A33,СВЦЭМ!$B$39:$B$782,S$11)+'СЕТ СН'!$F$12+СВЦЭМ!$D$10+'СЕТ СН'!$F$6-'СЕТ СН'!$F$22</f>
        <v>1252.0654095399998</v>
      </c>
      <c r="T33" s="36">
        <f>SUMIFS(СВЦЭМ!$C$39:$C$782,СВЦЭМ!$A$39:$A$782,$A33,СВЦЭМ!$B$39:$B$782,T$11)+'СЕТ СН'!$F$12+СВЦЭМ!$D$10+'СЕТ СН'!$F$6-'СЕТ СН'!$F$22</f>
        <v>1250.0604191599998</v>
      </c>
      <c r="U33" s="36">
        <f>SUMIFS(СВЦЭМ!$C$39:$C$782,СВЦЭМ!$A$39:$A$782,$A33,СВЦЭМ!$B$39:$B$782,U$11)+'СЕТ СН'!$F$12+СВЦЭМ!$D$10+'СЕТ СН'!$F$6-'СЕТ СН'!$F$22</f>
        <v>1228.8983159699999</v>
      </c>
      <c r="V33" s="36">
        <f>SUMIFS(СВЦЭМ!$C$39:$C$782,СВЦЭМ!$A$39:$A$782,$A33,СВЦЭМ!$B$39:$B$782,V$11)+'СЕТ СН'!$F$12+СВЦЭМ!$D$10+'СЕТ СН'!$F$6-'СЕТ СН'!$F$22</f>
        <v>1219.2939940499998</v>
      </c>
      <c r="W33" s="36">
        <f>SUMIFS(СВЦЭМ!$C$39:$C$782,СВЦЭМ!$A$39:$A$782,$A33,СВЦЭМ!$B$39:$B$782,W$11)+'СЕТ СН'!$F$12+СВЦЭМ!$D$10+'СЕТ СН'!$F$6-'СЕТ СН'!$F$22</f>
        <v>1215.5161310899998</v>
      </c>
      <c r="X33" s="36">
        <f>SUMIFS(СВЦЭМ!$C$39:$C$782,СВЦЭМ!$A$39:$A$782,$A33,СВЦЭМ!$B$39:$B$782,X$11)+'СЕТ СН'!$F$12+СВЦЭМ!$D$10+'СЕТ СН'!$F$6-'СЕТ СН'!$F$22</f>
        <v>1225.6332233499998</v>
      </c>
      <c r="Y33" s="36">
        <f>SUMIFS(СВЦЭМ!$C$39:$C$782,СВЦЭМ!$A$39:$A$782,$A33,СВЦЭМ!$B$39:$B$782,Y$11)+'СЕТ СН'!$F$12+СВЦЭМ!$D$10+'СЕТ СН'!$F$6-'СЕТ СН'!$F$22</f>
        <v>1263.6341619399998</v>
      </c>
    </row>
    <row r="34" spans="1:25" ht="15.75" x14ac:dyDescent="0.2">
      <c r="A34" s="35">
        <f t="shared" si="0"/>
        <v>44674</v>
      </c>
      <c r="B34" s="36">
        <f>SUMIFS(СВЦЭМ!$C$39:$C$782,СВЦЭМ!$A$39:$A$782,$A34,СВЦЭМ!$B$39:$B$782,B$11)+'СЕТ СН'!$F$12+СВЦЭМ!$D$10+'СЕТ СН'!$F$6-'СЕТ СН'!$F$22</f>
        <v>1229.5875238799999</v>
      </c>
      <c r="C34" s="36">
        <f>SUMIFS(СВЦЭМ!$C$39:$C$782,СВЦЭМ!$A$39:$A$782,$A34,СВЦЭМ!$B$39:$B$782,C$11)+'СЕТ СН'!$F$12+СВЦЭМ!$D$10+'СЕТ СН'!$F$6-'СЕТ СН'!$F$22</f>
        <v>1244.32754596</v>
      </c>
      <c r="D34" s="36">
        <f>SUMIFS(СВЦЭМ!$C$39:$C$782,СВЦЭМ!$A$39:$A$782,$A34,СВЦЭМ!$B$39:$B$782,D$11)+'СЕТ СН'!$F$12+СВЦЭМ!$D$10+'СЕТ СН'!$F$6-'СЕТ СН'!$F$22</f>
        <v>1268.2852613399998</v>
      </c>
      <c r="E34" s="36">
        <f>SUMIFS(СВЦЭМ!$C$39:$C$782,СВЦЭМ!$A$39:$A$782,$A34,СВЦЭМ!$B$39:$B$782,E$11)+'СЕТ СН'!$F$12+СВЦЭМ!$D$10+'СЕТ СН'!$F$6-'СЕТ СН'!$F$22</f>
        <v>1286.5497983599998</v>
      </c>
      <c r="F34" s="36">
        <f>SUMIFS(СВЦЭМ!$C$39:$C$782,СВЦЭМ!$A$39:$A$782,$A34,СВЦЭМ!$B$39:$B$782,F$11)+'СЕТ СН'!$F$12+СВЦЭМ!$D$10+'СЕТ СН'!$F$6-'СЕТ СН'!$F$22</f>
        <v>1288.2973668399998</v>
      </c>
      <c r="G34" s="36">
        <f>SUMIFS(СВЦЭМ!$C$39:$C$782,СВЦЭМ!$A$39:$A$782,$A34,СВЦЭМ!$B$39:$B$782,G$11)+'СЕТ СН'!$F$12+СВЦЭМ!$D$10+'СЕТ СН'!$F$6-'СЕТ СН'!$F$22</f>
        <v>1312.3342717999999</v>
      </c>
      <c r="H34" s="36">
        <f>SUMIFS(СВЦЭМ!$C$39:$C$782,СВЦЭМ!$A$39:$A$782,$A34,СВЦЭМ!$B$39:$B$782,H$11)+'СЕТ СН'!$F$12+СВЦЭМ!$D$10+'СЕТ СН'!$F$6-'СЕТ СН'!$F$22</f>
        <v>1291.2120143099999</v>
      </c>
      <c r="I34" s="36">
        <f>SUMIFS(СВЦЭМ!$C$39:$C$782,СВЦЭМ!$A$39:$A$782,$A34,СВЦЭМ!$B$39:$B$782,I$11)+'СЕТ СН'!$F$12+СВЦЭМ!$D$10+'СЕТ СН'!$F$6-'СЕТ СН'!$F$22</f>
        <v>1298.4480345699999</v>
      </c>
      <c r="J34" s="36">
        <f>SUMIFS(СВЦЭМ!$C$39:$C$782,СВЦЭМ!$A$39:$A$782,$A34,СВЦЭМ!$B$39:$B$782,J$11)+'СЕТ СН'!$F$12+СВЦЭМ!$D$10+'СЕТ СН'!$F$6-'СЕТ СН'!$F$22</f>
        <v>1253.2390665099999</v>
      </c>
      <c r="K34" s="36">
        <f>SUMIFS(СВЦЭМ!$C$39:$C$782,СВЦЭМ!$A$39:$A$782,$A34,СВЦЭМ!$B$39:$B$782,K$11)+'СЕТ СН'!$F$12+СВЦЭМ!$D$10+'СЕТ СН'!$F$6-'СЕТ СН'!$F$22</f>
        <v>1208.2064874999999</v>
      </c>
      <c r="L34" s="36">
        <f>SUMIFS(СВЦЭМ!$C$39:$C$782,СВЦЭМ!$A$39:$A$782,$A34,СВЦЭМ!$B$39:$B$782,L$11)+'СЕТ СН'!$F$12+СВЦЭМ!$D$10+'СЕТ СН'!$F$6-'СЕТ СН'!$F$22</f>
        <v>1192.8374728299998</v>
      </c>
      <c r="M34" s="36">
        <f>SUMIFS(СВЦЭМ!$C$39:$C$782,СВЦЭМ!$A$39:$A$782,$A34,СВЦЭМ!$B$39:$B$782,M$11)+'СЕТ СН'!$F$12+СВЦЭМ!$D$10+'СЕТ СН'!$F$6-'СЕТ СН'!$F$22</f>
        <v>1185.4324699199999</v>
      </c>
      <c r="N34" s="36">
        <f>SUMIFS(СВЦЭМ!$C$39:$C$782,СВЦЭМ!$A$39:$A$782,$A34,СВЦЭМ!$B$39:$B$782,N$11)+'СЕТ СН'!$F$12+СВЦЭМ!$D$10+'СЕТ СН'!$F$6-'СЕТ СН'!$F$22</f>
        <v>1205.9055715499999</v>
      </c>
      <c r="O34" s="36">
        <f>SUMIFS(СВЦЭМ!$C$39:$C$782,СВЦЭМ!$A$39:$A$782,$A34,СВЦЭМ!$B$39:$B$782,O$11)+'СЕТ СН'!$F$12+СВЦЭМ!$D$10+'СЕТ СН'!$F$6-'СЕТ СН'!$F$22</f>
        <v>1217.0251483</v>
      </c>
      <c r="P34" s="36">
        <f>SUMIFS(СВЦЭМ!$C$39:$C$782,СВЦЭМ!$A$39:$A$782,$A34,СВЦЭМ!$B$39:$B$782,P$11)+'СЕТ СН'!$F$12+СВЦЭМ!$D$10+'СЕТ СН'!$F$6-'СЕТ СН'!$F$22</f>
        <v>1233.1990792499998</v>
      </c>
      <c r="Q34" s="36">
        <f>SUMIFS(СВЦЭМ!$C$39:$C$782,СВЦЭМ!$A$39:$A$782,$A34,СВЦЭМ!$B$39:$B$782,Q$11)+'СЕТ СН'!$F$12+СВЦЭМ!$D$10+'СЕТ СН'!$F$6-'СЕТ СН'!$F$22</f>
        <v>1245.5816041699998</v>
      </c>
      <c r="R34" s="36">
        <f>SUMIFS(СВЦЭМ!$C$39:$C$782,СВЦЭМ!$A$39:$A$782,$A34,СВЦЭМ!$B$39:$B$782,R$11)+'СЕТ СН'!$F$12+СВЦЭМ!$D$10+'СЕТ СН'!$F$6-'СЕТ СН'!$F$22</f>
        <v>1249.0224542999999</v>
      </c>
      <c r="S34" s="36">
        <f>SUMIFS(СВЦЭМ!$C$39:$C$782,СВЦЭМ!$A$39:$A$782,$A34,СВЦЭМ!$B$39:$B$782,S$11)+'СЕТ СН'!$F$12+СВЦЭМ!$D$10+'СЕТ СН'!$F$6-'СЕТ СН'!$F$22</f>
        <v>1243.93974377</v>
      </c>
      <c r="T34" s="36">
        <f>SUMIFS(СВЦЭМ!$C$39:$C$782,СВЦЭМ!$A$39:$A$782,$A34,СВЦЭМ!$B$39:$B$782,T$11)+'СЕТ СН'!$F$12+СВЦЭМ!$D$10+'СЕТ СН'!$F$6-'СЕТ СН'!$F$22</f>
        <v>1225.87603122</v>
      </c>
      <c r="U34" s="36">
        <f>SUMIFS(СВЦЭМ!$C$39:$C$782,СВЦЭМ!$A$39:$A$782,$A34,СВЦЭМ!$B$39:$B$782,U$11)+'СЕТ СН'!$F$12+СВЦЭМ!$D$10+'СЕТ СН'!$F$6-'СЕТ СН'!$F$22</f>
        <v>1215.1492406699999</v>
      </c>
      <c r="V34" s="36">
        <f>SUMIFS(СВЦЭМ!$C$39:$C$782,СВЦЭМ!$A$39:$A$782,$A34,СВЦЭМ!$B$39:$B$782,V$11)+'СЕТ СН'!$F$12+СВЦЭМ!$D$10+'СЕТ СН'!$F$6-'СЕТ СН'!$F$22</f>
        <v>1193.4025974699998</v>
      </c>
      <c r="W34" s="36">
        <f>SUMIFS(СВЦЭМ!$C$39:$C$782,СВЦЭМ!$A$39:$A$782,$A34,СВЦЭМ!$B$39:$B$782,W$11)+'СЕТ СН'!$F$12+СВЦЭМ!$D$10+'СЕТ СН'!$F$6-'СЕТ СН'!$F$22</f>
        <v>1182.2373633999998</v>
      </c>
      <c r="X34" s="36">
        <f>SUMIFS(СВЦЭМ!$C$39:$C$782,СВЦЭМ!$A$39:$A$782,$A34,СВЦЭМ!$B$39:$B$782,X$11)+'СЕТ СН'!$F$12+СВЦЭМ!$D$10+'СЕТ СН'!$F$6-'СЕТ СН'!$F$22</f>
        <v>1211.4106201199997</v>
      </c>
      <c r="Y34" s="36">
        <f>SUMIFS(СВЦЭМ!$C$39:$C$782,СВЦЭМ!$A$39:$A$782,$A34,СВЦЭМ!$B$39:$B$782,Y$11)+'СЕТ СН'!$F$12+СВЦЭМ!$D$10+'СЕТ СН'!$F$6-'СЕТ СН'!$F$22</f>
        <v>1238.8222575499999</v>
      </c>
    </row>
    <row r="35" spans="1:25" ht="15.75" x14ac:dyDescent="0.2">
      <c r="A35" s="35">
        <f t="shared" si="0"/>
        <v>44675</v>
      </c>
      <c r="B35" s="36">
        <f>SUMIFS(СВЦЭМ!$C$39:$C$782,СВЦЭМ!$A$39:$A$782,$A35,СВЦЭМ!$B$39:$B$782,B$11)+'СЕТ СН'!$F$12+СВЦЭМ!$D$10+'СЕТ СН'!$F$6-'СЕТ СН'!$F$22</f>
        <v>1294.8236523199998</v>
      </c>
      <c r="C35" s="36">
        <f>SUMIFS(СВЦЭМ!$C$39:$C$782,СВЦЭМ!$A$39:$A$782,$A35,СВЦЭМ!$B$39:$B$782,C$11)+'СЕТ СН'!$F$12+СВЦЭМ!$D$10+'СЕТ СН'!$F$6-'СЕТ СН'!$F$22</f>
        <v>1304.6158621399998</v>
      </c>
      <c r="D35" s="36">
        <f>SUMIFS(СВЦЭМ!$C$39:$C$782,СВЦЭМ!$A$39:$A$782,$A35,СВЦЭМ!$B$39:$B$782,D$11)+'СЕТ СН'!$F$12+СВЦЭМ!$D$10+'СЕТ СН'!$F$6-'СЕТ СН'!$F$22</f>
        <v>1327.6682240399998</v>
      </c>
      <c r="E35" s="36">
        <f>SUMIFS(СВЦЭМ!$C$39:$C$782,СВЦЭМ!$A$39:$A$782,$A35,СВЦЭМ!$B$39:$B$782,E$11)+'СЕТ СН'!$F$12+СВЦЭМ!$D$10+'СЕТ СН'!$F$6-'СЕТ СН'!$F$22</f>
        <v>1340.9204873199999</v>
      </c>
      <c r="F35" s="36">
        <f>SUMIFS(СВЦЭМ!$C$39:$C$782,СВЦЭМ!$A$39:$A$782,$A35,СВЦЭМ!$B$39:$B$782,F$11)+'СЕТ СН'!$F$12+СВЦЭМ!$D$10+'СЕТ СН'!$F$6-'СЕТ СН'!$F$22</f>
        <v>1345.8420359199999</v>
      </c>
      <c r="G35" s="36">
        <f>SUMIFS(СВЦЭМ!$C$39:$C$782,СВЦЭМ!$A$39:$A$782,$A35,СВЦЭМ!$B$39:$B$782,G$11)+'СЕТ СН'!$F$12+СВЦЭМ!$D$10+'СЕТ СН'!$F$6-'СЕТ СН'!$F$22</f>
        <v>1354.7100880899998</v>
      </c>
      <c r="H35" s="36">
        <f>SUMIFS(СВЦЭМ!$C$39:$C$782,СВЦЭМ!$A$39:$A$782,$A35,СВЦЭМ!$B$39:$B$782,H$11)+'СЕТ СН'!$F$12+СВЦЭМ!$D$10+'СЕТ СН'!$F$6-'СЕТ СН'!$F$22</f>
        <v>1379.1566239299998</v>
      </c>
      <c r="I35" s="36">
        <f>SUMIFS(СВЦЭМ!$C$39:$C$782,СВЦЭМ!$A$39:$A$782,$A35,СВЦЭМ!$B$39:$B$782,I$11)+'СЕТ СН'!$F$12+СВЦЭМ!$D$10+'СЕТ СН'!$F$6-'СЕТ СН'!$F$22</f>
        <v>1383.2492839699999</v>
      </c>
      <c r="J35" s="36">
        <f>SUMIFS(СВЦЭМ!$C$39:$C$782,СВЦЭМ!$A$39:$A$782,$A35,СВЦЭМ!$B$39:$B$782,J$11)+'СЕТ СН'!$F$12+СВЦЭМ!$D$10+'СЕТ СН'!$F$6-'СЕТ СН'!$F$22</f>
        <v>1327.2512055499999</v>
      </c>
      <c r="K35" s="36">
        <f>SUMIFS(СВЦЭМ!$C$39:$C$782,СВЦЭМ!$A$39:$A$782,$A35,СВЦЭМ!$B$39:$B$782,K$11)+'СЕТ СН'!$F$12+СВЦЭМ!$D$10+'СЕТ СН'!$F$6-'СЕТ СН'!$F$22</f>
        <v>1280.4001247499998</v>
      </c>
      <c r="L35" s="36">
        <f>SUMIFS(СВЦЭМ!$C$39:$C$782,СВЦЭМ!$A$39:$A$782,$A35,СВЦЭМ!$B$39:$B$782,L$11)+'СЕТ СН'!$F$12+СВЦЭМ!$D$10+'СЕТ СН'!$F$6-'СЕТ СН'!$F$22</f>
        <v>1251.3768120999998</v>
      </c>
      <c r="M35" s="36">
        <f>SUMIFS(СВЦЭМ!$C$39:$C$782,СВЦЭМ!$A$39:$A$782,$A35,СВЦЭМ!$B$39:$B$782,M$11)+'СЕТ СН'!$F$12+СВЦЭМ!$D$10+'СЕТ СН'!$F$6-'СЕТ СН'!$F$22</f>
        <v>1244.9628456999999</v>
      </c>
      <c r="N35" s="36">
        <f>SUMIFS(СВЦЭМ!$C$39:$C$782,СВЦЭМ!$A$39:$A$782,$A35,СВЦЭМ!$B$39:$B$782,N$11)+'СЕТ СН'!$F$12+СВЦЭМ!$D$10+'СЕТ СН'!$F$6-'СЕТ СН'!$F$22</f>
        <v>1252.2137335099999</v>
      </c>
      <c r="O35" s="36">
        <f>SUMIFS(СВЦЭМ!$C$39:$C$782,СВЦЭМ!$A$39:$A$782,$A35,СВЦЭМ!$B$39:$B$782,O$11)+'СЕТ СН'!$F$12+СВЦЭМ!$D$10+'СЕТ СН'!$F$6-'СЕТ СН'!$F$22</f>
        <v>1260.8923045999998</v>
      </c>
      <c r="P35" s="36">
        <f>SUMIFS(СВЦЭМ!$C$39:$C$782,СВЦЭМ!$A$39:$A$782,$A35,СВЦЭМ!$B$39:$B$782,P$11)+'СЕТ СН'!$F$12+СВЦЭМ!$D$10+'СЕТ СН'!$F$6-'СЕТ СН'!$F$22</f>
        <v>1271.9677159599999</v>
      </c>
      <c r="Q35" s="36">
        <f>SUMIFS(СВЦЭМ!$C$39:$C$782,СВЦЭМ!$A$39:$A$782,$A35,СВЦЭМ!$B$39:$B$782,Q$11)+'СЕТ СН'!$F$12+СВЦЭМ!$D$10+'СЕТ СН'!$F$6-'СЕТ СН'!$F$22</f>
        <v>1276.7473662199998</v>
      </c>
      <c r="R35" s="36">
        <f>SUMIFS(СВЦЭМ!$C$39:$C$782,СВЦЭМ!$A$39:$A$782,$A35,СВЦЭМ!$B$39:$B$782,R$11)+'СЕТ СН'!$F$12+СВЦЭМ!$D$10+'СЕТ СН'!$F$6-'СЕТ СН'!$F$22</f>
        <v>1281.7219224699998</v>
      </c>
      <c r="S35" s="36">
        <f>SUMIFS(СВЦЭМ!$C$39:$C$782,СВЦЭМ!$A$39:$A$782,$A35,СВЦЭМ!$B$39:$B$782,S$11)+'СЕТ СН'!$F$12+СВЦЭМ!$D$10+'СЕТ СН'!$F$6-'СЕТ СН'!$F$22</f>
        <v>1268.0137437299998</v>
      </c>
      <c r="T35" s="36">
        <f>SUMIFS(СВЦЭМ!$C$39:$C$782,СВЦЭМ!$A$39:$A$782,$A35,СВЦЭМ!$B$39:$B$782,T$11)+'СЕТ СН'!$F$12+СВЦЭМ!$D$10+'СЕТ СН'!$F$6-'СЕТ СН'!$F$22</f>
        <v>1244.1896657399998</v>
      </c>
      <c r="U35" s="36">
        <f>SUMIFS(СВЦЭМ!$C$39:$C$782,СВЦЭМ!$A$39:$A$782,$A35,СВЦЭМ!$B$39:$B$782,U$11)+'СЕТ СН'!$F$12+СВЦЭМ!$D$10+'СЕТ СН'!$F$6-'СЕТ СН'!$F$22</f>
        <v>1249.3476321899998</v>
      </c>
      <c r="V35" s="36">
        <f>SUMIFS(СВЦЭМ!$C$39:$C$782,СВЦЭМ!$A$39:$A$782,$A35,СВЦЭМ!$B$39:$B$782,V$11)+'СЕТ СН'!$F$12+СВЦЭМ!$D$10+'СЕТ СН'!$F$6-'СЕТ СН'!$F$22</f>
        <v>1213.0315743099998</v>
      </c>
      <c r="W35" s="36">
        <f>SUMIFS(СВЦЭМ!$C$39:$C$782,СВЦЭМ!$A$39:$A$782,$A35,СВЦЭМ!$B$39:$B$782,W$11)+'СЕТ СН'!$F$12+СВЦЭМ!$D$10+'СЕТ СН'!$F$6-'СЕТ СН'!$F$22</f>
        <v>1218.0150030899999</v>
      </c>
      <c r="X35" s="36">
        <f>SUMIFS(СВЦЭМ!$C$39:$C$782,СВЦЭМ!$A$39:$A$782,$A35,СВЦЭМ!$B$39:$B$782,X$11)+'СЕТ СН'!$F$12+СВЦЭМ!$D$10+'СЕТ СН'!$F$6-'СЕТ СН'!$F$22</f>
        <v>1251.00658901</v>
      </c>
      <c r="Y35" s="36">
        <f>SUMIFS(СВЦЭМ!$C$39:$C$782,СВЦЭМ!$A$39:$A$782,$A35,СВЦЭМ!$B$39:$B$782,Y$11)+'СЕТ СН'!$F$12+СВЦЭМ!$D$10+'СЕТ СН'!$F$6-'СЕТ СН'!$F$22</f>
        <v>1279.9994277199999</v>
      </c>
    </row>
    <row r="36" spans="1:25" ht="15.75" x14ac:dyDescent="0.2">
      <c r="A36" s="35">
        <f t="shared" si="0"/>
        <v>44676</v>
      </c>
      <c r="B36" s="36">
        <f>SUMIFS(СВЦЭМ!$C$39:$C$782,СВЦЭМ!$A$39:$A$782,$A36,СВЦЭМ!$B$39:$B$782,B$11)+'СЕТ СН'!$F$12+СВЦЭМ!$D$10+'СЕТ СН'!$F$6-'СЕТ СН'!$F$22</f>
        <v>1404.1598345999998</v>
      </c>
      <c r="C36" s="36">
        <f>SUMIFS(СВЦЭМ!$C$39:$C$782,СВЦЭМ!$A$39:$A$782,$A36,СВЦЭМ!$B$39:$B$782,C$11)+'СЕТ СН'!$F$12+СВЦЭМ!$D$10+'СЕТ СН'!$F$6-'СЕТ СН'!$F$22</f>
        <v>1411.9340185699998</v>
      </c>
      <c r="D36" s="36">
        <f>SUMIFS(СВЦЭМ!$C$39:$C$782,СВЦЭМ!$A$39:$A$782,$A36,СВЦЭМ!$B$39:$B$782,D$11)+'СЕТ СН'!$F$12+СВЦЭМ!$D$10+'СЕТ СН'!$F$6-'СЕТ СН'!$F$22</f>
        <v>1438.8590580599998</v>
      </c>
      <c r="E36" s="36">
        <f>SUMIFS(СВЦЭМ!$C$39:$C$782,СВЦЭМ!$A$39:$A$782,$A36,СВЦЭМ!$B$39:$B$782,E$11)+'СЕТ СН'!$F$12+СВЦЭМ!$D$10+'СЕТ СН'!$F$6-'СЕТ СН'!$F$22</f>
        <v>1479.2848257599999</v>
      </c>
      <c r="F36" s="36">
        <f>SUMIFS(СВЦЭМ!$C$39:$C$782,СВЦЭМ!$A$39:$A$782,$A36,СВЦЭМ!$B$39:$B$782,F$11)+'СЕТ СН'!$F$12+СВЦЭМ!$D$10+'СЕТ СН'!$F$6-'СЕТ СН'!$F$22</f>
        <v>1476.14683866</v>
      </c>
      <c r="G36" s="36">
        <f>SUMIFS(СВЦЭМ!$C$39:$C$782,СВЦЭМ!$A$39:$A$782,$A36,СВЦЭМ!$B$39:$B$782,G$11)+'СЕТ СН'!$F$12+СВЦЭМ!$D$10+'СЕТ СН'!$F$6-'СЕТ СН'!$F$22</f>
        <v>1451.2657356399998</v>
      </c>
      <c r="H36" s="36">
        <f>SUMIFS(СВЦЭМ!$C$39:$C$782,СВЦЭМ!$A$39:$A$782,$A36,СВЦЭМ!$B$39:$B$782,H$11)+'СЕТ СН'!$F$12+СВЦЭМ!$D$10+'СЕТ СН'!$F$6-'СЕТ СН'!$F$22</f>
        <v>1384.2735021299998</v>
      </c>
      <c r="I36" s="36">
        <f>SUMIFS(СВЦЭМ!$C$39:$C$782,СВЦЭМ!$A$39:$A$782,$A36,СВЦЭМ!$B$39:$B$782,I$11)+'СЕТ СН'!$F$12+СВЦЭМ!$D$10+'СЕТ СН'!$F$6-'СЕТ СН'!$F$22</f>
        <v>1355.6586767099998</v>
      </c>
      <c r="J36" s="36">
        <f>SUMIFS(СВЦЭМ!$C$39:$C$782,СВЦЭМ!$A$39:$A$782,$A36,СВЦЭМ!$B$39:$B$782,J$11)+'СЕТ СН'!$F$12+СВЦЭМ!$D$10+'СЕТ СН'!$F$6-'СЕТ СН'!$F$22</f>
        <v>1321.3739117199998</v>
      </c>
      <c r="K36" s="36">
        <f>SUMIFS(СВЦЭМ!$C$39:$C$782,СВЦЭМ!$A$39:$A$782,$A36,СВЦЭМ!$B$39:$B$782,K$11)+'СЕТ СН'!$F$12+СВЦЭМ!$D$10+'СЕТ СН'!$F$6-'СЕТ СН'!$F$22</f>
        <v>1306.4360762299998</v>
      </c>
      <c r="L36" s="36">
        <f>SUMIFS(СВЦЭМ!$C$39:$C$782,СВЦЭМ!$A$39:$A$782,$A36,СВЦЭМ!$B$39:$B$782,L$11)+'СЕТ СН'!$F$12+СВЦЭМ!$D$10+'СЕТ СН'!$F$6-'СЕТ СН'!$F$22</f>
        <v>1294.8522675499999</v>
      </c>
      <c r="M36" s="36">
        <f>SUMIFS(СВЦЭМ!$C$39:$C$782,СВЦЭМ!$A$39:$A$782,$A36,СВЦЭМ!$B$39:$B$782,M$11)+'СЕТ СН'!$F$12+СВЦЭМ!$D$10+'СЕТ СН'!$F$6-'СЕТ СН'!$F$22</f>
        <v>1300.8481504899999</v>
      </c>
      <c r="N36" s="36">
        <f>SUMIFS(СВЦЭМ!$C$39:$C$782,СВЦЭМ!$A$39:$A$782,$A36,СВЦЭМ!$B$39:$B$782,N$11)+'СЕТ СН'!$F$12+СВЦЭМ!$D$10+'СЕТ СН'!$F$6-'СЕТ СН'!$F$22</f>
        <v>1317.5614854299999</v>
      </c>
      <c r="O36" s="36">
        <f>SUMIFS(СВЦЭМ!$C$39:$C$782,СВЦЭМ!$A$39:$A$782,$A36,СВЦЭМ!$B$39:$B$782,O$11)+'СЕТ СН'!$F$12+СВЦЭМ!$D$10+'СЕТ СН'!$F$6-'СЕТ СН'!$F$22</f>
        <v>1330.0891747599999</v>
      </c>
      <c r="P36" s="36">
        <f>SUMIFS(СВЦЭМ!$C$39:$C$782,СВЦЭМ!$A$39:$A$782,$A36,СВЦЭМ!$B$39:$B$782,P$11)+'СЕТ СН'!$F$12+СВЦЭМ!$D$10+'СЕТ СН'!$F$6-'СЕТ СН'!$F$22</f>
        <v>1340.3116582599998</v>
      </c>
      <c r="Q36" s="36">
        <f>SUMIFS(СВЦЭМ!$C$39:$C$782,СВЦЭМ!$A$39:$A$782,$A36,СВЦЭМ!$B$39:$B$782,Q$11)+'СЕТ СН'!$F$12+СВЦЭМ!$D$10+'СЕТ СН'!$F$6-'СЕТ СН'!$F$22</f>
        <v>1350.8993479599999</v>
      </c>
      <c r="R36" s="36">
        <f>SUMIFS(СВЦЭМ!$C$39:$C$782,СВЦЭМ!$A$39:$A$782,$A36,СВЦЭМ!$B$39:$B$782,R$11)+'СЕТ СН'!$F$12+СВЦЭМ!$D$10+'СЕТ СН'!$F$6-'СЕТ СН'!$F$22</f>
        <v>1351.7098053799998</v>
      </c>
      <c r="S36" s="36">
        <f>SUMIFS(СВЦЭМ!$C$39:$C$782,СВЦЭМ!$A$39:$A$782,$A36,СВЦЭМ!$B$39:$B$782,S$11)+'СЕТ СН'!$F$12+СВЦЭМ!$D$10+'СЕТ СН'!$F$6-'СЕТ СН'!$F$22</f>
        <v>1384.6793610899999</v>
      </c>
      <c r="T36" s="36">
        <f>SUMIFS(СВЦЭМ!$C$39:$C$782,СВЦЭМ!$A$39:$A$782,$A36,СВЦЭМ!$B$39:$B$782,T$11)+'СЕТ СН'!$F$12+СВЦЭМ!$D$10+'СЕТ СН'!$F$6-'СЕТ СН'!$F$22</f>
        <v>1347.86857629</v>
      </c>
      <c r="U36" s="36">
        <f>SUMIFS(СВЦЭМ!$C$39:$C$782,СВЦЭМ!$A$39:$A$782,$A36,СВЦЭМ!$B$39:$B$782,U$11)+'СЕТ СН'!$F$12+СВЦЭМ!$D$10+'СЕТ СН'!$F$6-'СЕТ СН'!$F$22</f>
        <v>1282.9708599499997</v>
      </c>
      <c r="V36" s="36">
        <f>SUMIFS(СВЦЭМ!$C$39:$C$782,СВЦЭМ!$A$39:$A$782,$A36,СВЦЭМ!$B$39:$B$782,V$11)+'СЕТ СН'!$F$12+СВЦЭМ!$D$10+'СЕТ СН'!$F$6-'СЕТ СН'!$F$22</f>
        <v>1285.6281984899999</v>
      </c>
      <c r="W36" s="36">
        <f>SUMIFS(СВЦЭМ!$C$39:$C$782,СВЦЭМ!$A$39:$A$782,$A36,СВЦЭМ!$B$39:$B$782,W$11)+'СЕТ СН'!$F$12+СВЦЭМ!$D$10+'СЕТ СН'!$F$6-'СЕТ СН'!$F$22</f>
        <v>1314.9165224799999</v>
      </c>
      <c r="X36" s="36">
        <f>SUMIFS(СВЦЭМ!$C$39:$C$782,СВЦЭМ!$A$39:$A$782,$A36,СВЦЭМ!$B$39:$B$782,X$11)+'СЕТ СН'!$F$12+СВЦЭМ!$D$10+'СЕТ СН'!$F$6-'СЕТ СН'!$F$22</f>
        <v>1308.8953303499998</v>
      </c>
      <c r="Y36" s="36">
        <f>SUMIFS(СВЦЭМ!$C$39:$C$782,СВЦЭМ!$A$39:$A$782,$A36,СВЦЭМ!$B$39:$B$782,Y$11)+'СЕТ СН'!$F$12+СВЦЭМ!$D$10+'СЕТ СН'!$F$6-'СЕТ СН'!$F$22</f>
        <v>1377.6183636199999</v>
      </c>
    </row>
    <row r="37" spans="1:25" ht="15.75" x14ac:dyDescent="0.2">
      <c r="A37" s="35">
        <f t="shared" si="0"/>
        <v>44677</v>
      </c>
      <c r="B37" s="36">
        <f>SUMIFS(СВЦЭМ!$C$39:$C$782,СВЦЭМ!$A$39:$A$782,$A37,СВЦЭМ!$B$39:$B$782,B$11)+'СЕТ СН'!$F$12+СВЦЭМ!$D$10+'СЕТ СН'!$F$6-'СЕТ СН'!$F$22</f>
        <v>1358.5533375999998</v>
      </c>
      <c r="C37" s="36">
        <f>SUMIFS(СВЦЭМ!$C$39:$C$782,СВЦЭМ!$A$39:$A$782,$A37,СВЦЭМ!$B$39:$B$782,C$11)+'СЕТ СН'!$F$12+СВЦЭМ!$D$10+'СЕТ СН'!$F$6-'СЕТ СН'!$F$22</f>
        <v>1382.5542490199998</v>
      </c>
      <c r="D37" s="36">
        <f>SUMIFS(СВЦЭМ!$C$39:$C$782,СВЦЭМ!$A$39:$A$782,$A37,СВЦЭМ!$B$39:$B$782,D$11)+'СЕТ СН'!$F$12+СВЦЭМ!$D$10+'СЕТ СН'!$F$6-'СЕТ СН'!$F$22</f>
        <v>1407.97902884</v>
      </c>
      <c r="E37" s="36">
        <f>SUMIFS(СВЦЭМ!$C$39:$C$782,СВЦЭМ!$A$39:$A$782,$A37,СВЦЭМ!$B$39:$B$782,E$11)+'СЕТ СН'!$F$12+СВЦЭМ!$D$10+'СЕТ СН'!$F$6-'СЕТ СН'!$F$22</f>
        <v>1481.5430736799999</v>
      </c>
      <c r="F37" s="36">
        <f>SUMIFS(СВЦЭМ!$C$39:$C$782,СВЦЭМ!$A$39:$A$782,$A37,СВЦЭМ!$B$39:$B$782,F$11)+'СЕТ СН'!$F$12+СВЦЭМ!$D$10+'СЕТ СН'!$F$6-'СЕТ СН'!$F$22</f>
        <v>1475.3287386599998</v>
      </c>
      <c r="G37" s="36">
        <f>SUMIFS(СВЦЭМ!$C$39:$C$782,СВЦЭМ!$A$39:$A$782,$A37,СВЦЭМ!$B$39:$B$782,G$11)+'СЕТ СН'!$F$12+СВЦЭМ!$D$10+'СЕТ СН'!$F$6-'СЕТ СН'!$F$22</f>
        <v>1501.6616982599999</v>
      </c>
      <c r="H37" s="36">
        <f>SUMIFS(СВЦЭМ!$C$39:$C$782,СВЦЭМ!$A$39:$A$782,$A37,СВЦЭМ!$B$39:$B$782,H$11)+'СЕТ СН'!$F$12+СВЦЭМ!$D$10+'СЕТ СН'!$F$6-'СЕТ СН'!$F$22</f>
        <v>1444.2568280999999</v>
      </c>
      <c r="I37" s="36">
        <f>SUMIFS(СВЦЭМ!$C$39:$C$782,СВЦЭМ!$A$39:$A$782,$A37,СВЦЭМ!$B$39:$B$782,I$11)+'СЕТ СН'!$F$12+СВЦЭМ!$D$10+'СЕТ СН'!$F$6-'СЕТ СН'!$F$22</f>
        <v>1388.2684238899999</v>
      </c>
      <c r="J37" s="36">
        <f>SUMIFS(СВЦЭМ!$C$39:$C$782,СВЦЭМ!$A$39:$A$782,$A37,СВЦЭМ!$B$39:$B$782,J$11)+'СЕТ СН'!$F$12+СВЦЭМ!$D$10+'СЕТ СН'!$F$6-'СЕТ СН'!$F$22</f>
        <v>1330.1893487499999</v>
      </c>
      <c r="K37" s="36">
        <f>SUMIFS(СВЦЭМ!$C$39:$C$782,СВЦЭМ!$A$39:$A$782,$A37,СВЦЭМ!$B$39:$B$782,K$11)+'СЕТ СН'!$F$12+СВЦЭМ!$D$10+'СЕТ СН'!$F$6-'СЕТ СН'!$F$22</f>
        <v>1274.2976330699998</v>
      </c>
      <c r="L37" s="36">
        <f>SUMIFS(СВЦЭМ!$C$39:$C$782,СВЦЭМ!$A$39:$A$782,$A37,СВЦЭМ!$B$39:$B$782,L$11)+'СЕТ СН'!$F$12+СВЦЭМ!$D$10+'СЕТ СН'!$F$6-'СЕТ СН'!$F$22</f>
        <v>1269.4798228399998</v>
      </c>
      <c r="M37" s="36">
        <f>SUMIFS(СВЦЭМ!$C$39:$C$782,СВЦЭМ!$A$39:$A$782,$A37,СВЦЭМ!$B$39:$B$782,M$11)+'СЕТ СН'!$F$12+СВЦЭМ!$D$10+'СЕТ СН'!$F$6-'СЕТ СН'!$F$22</f>
        <v>1264.5652145099998</v>
      </c>
      <c r="N37" s="36">
        <f>SUMIFS(СВЦЭМ!$C$39:$C$782,СВЦЭМ!$A$39:$A$782,$A37,СВЦЭМ!$B$39:$B$782,N$11)+'СЕТ СН'!$F$12+СВЦЭМ!$D$10+'СЕТ СН'!$F$6-'СЕТ СН'!$F$22</f>
        <v>1266.5837792899999</v>
      </c>
      <c r="O37" s="36">
        <f>SUMIFS(СВЦЭМ!$C$39:$C$782,СВЦЭМ!$A$39:$A$782,$A37,СВЦЭМ!$B$39:$B$782,O$11)+'СЕТ СН'!$F$12+СВЦЭМ!$D$10+'СЕТ СН'!$F$6-'СЕТ СН'!$F$22</f>
        <v>1289.9320356799999</v>
      </c>
      <c r="P37" s="36">
        <f>SUMIFS(СВЦЭМ!$C$39:$C$782,СВЦЭМ!$A$39:$A$782,$A37,СВЦЭМ!$B$39:$B$782,P$11)+'СЕТ СН'!$F$12+СВЦЭМ!$D$10+'СЕТ СН'!$F$6-'СЕТ СН'!$F$22</f>
        <v>1289.2897135899998</v>
      </c>
      <c r="Q37" s="36">
        <f>SUMIFS(СВЦЭМ!$C$39:$C$782,СВЦЭМ!$A$39:$A$782,$A37,СВЦЭМ!$B$39:$B$782,Q$11)+'СЕТ СН'!$F$12+СВЦЭМ!$D$10+'СЕТ СН'!$F$6-'СЕТ СН'!$F$22</f>
        <v>1290.6847826599999</v>
      </c>
      <c r="R37" s="36">
        <f>SUMIFS(СВЦЭМ!$C$39:$C$782,СВЦЭМ!$A$39:$A$782,$A37,СВЦЭМ!$B$39:$B$782,R$11)+'СЕТ СН'!$F$12+СВЦЭМ!$D$10+'СЕТ СН'!$F$6-'СЕТ СН'!$F$22</f>
        <v>1267.0701347699999</v>
      </c>
      <c r="S37" s="36">
        <f>SUMIFS(СВЦЭМ!$C$39:$C$782,СВЦЭМ!$A$39:$A$782,$A37,СВЦЭМ!$B$39:$B$782,S$11)+'СЕТ СН'!$F$12+СВЦЭМ!$D$10+'СЕТ СН'!$F$6-'СЕТ СН'!$F$22</f>
        <v>1289.1543890699998</v>
      </c>
      <c r="T37" s="36">
        <f>SUMIFS(СВЦЭМ!$C$39:$C$782,СВЦЭМ!$A$39:$A$782,$A37,СВЦЭМ!$B$39:$B$782,T$11)+'СЕТ СН'!$F$12+СВЦЭМ!$D$10+'СЕТ СН'!$F$6-'СЕТ СН'!$F$22</f>
        <v>1250.0138183899999</v>
      </c>
      <c r="U37" s="36">
        <f>SUMIFS(СВЦЭМ!$C$39:$C$782,СВЦЭМ!$A$39:$A$782,$A37,СВЦЭМ!$B$39:$B$782,U$11)+'СЕТ СН'!$F$12+СВЦЭМ!$D$10+'СЕТ СН'!$F$6-'СЕТ СН'!$F$22</f>
        <v>1213.9995666299999</v>
      </c>
      <c r="V37" s="36">
        <f>SUMIFS(СВЦЭМ!$C$39:$C$782,СВЦЭМ!$A$39:$A$782,$A37,СВЦЭМ!$B$39:$B$782,V$11)+'СЕТ СН'!$F$12+СВЦЭМ!$D$10+'СЕТ СН'!$F$6-'СЕТ СН'!$F$22</f>
        <v>1193.5767449599998</v>
      </c>
      <c r="W37" s="36">
        <f>SUMIFS(СВЦЭМ!$C$39:$C$782,СВЦЭМ!$A$39:$A$782,$A37,СВЦЭМ!$B$39:$B$782,W$11)+'СЕТ СН'!$F$12+СВЦЭМ!$D$10+'СЕТ СН'!$F$6-'СЕТ СН'!$F$22</f>
        <v>1203.7410762599998</v>
      </c>
      <c r="X37" s="36">
        <f>SUMIFS(СВЦЭМ!$C$39:$C$782,СВЦЭМ!$A$39:$A$782,$A37,СВЦЭМ!$B$39:$B$782,X$11)+'СЕТ СН'!$F$12+СВЦЭМ!$D$10+'СЕТ СН'!$F$6-'СЕТ СН'!$F$22</f>
        <v>1253.1140780999999</v>
      </c>
      <c r="Y37" s="36">
        <f>SUMIFS(СВЦЭМ!$C$39:$C$782,СВЦЭМ!$A$39:$A$782,$A37,СВЦЭМ!$B$39:$B$782,Y$11)+'СЕТ СН'!$F$12+СВЦЭМ!$D$10+'СЕТ СН'!$F$6-'СЕТ СН'!$F$22</f>
        <v>1294.57978149</v>
      </c>
    </row>
    <row r="38" spans="1:25" ht="15.75" x14ac:dyDescent="0.2">
      <c r="A38" s="35">
        <f t="shared" si="0"/>
        <v>44678</v>
      </c>
      <c r="B38" s="36">
        <f>SUMIFS(СВЦЭМ!$C$39:$C$782,СВЦЭМ!$A$39:$A$782,$A38,СВЦЭМ!$B$39:$B$782,B$11)+'СЕТ СН'!$F$12+СВЦЭМ!$D$10+'СЕТ СН'!$F$6-'СЕТ СН'!$F$22</f>
        <v>1375.4534464199999</v>
      </c>
      <c r="C38" s="36">
        <f>SUMIFS(СВЦЭМ!$C$39:$C$782,СВЦЭМ!$A$39:$A$782,$A38,СВЦЭМ!$B$39:$B$782,C$11)+'СЕТ СН'!$F$12+СВЦЭМ!$D$10+'СЕТ СН'!$F$6-'СЕТ СН'!$F$22</f>
        <v>1393.94165213</v>
      </c>
      <c r="D38" s="36">
        <f>SUMIFS(СВЦЭМ!$C$39:$C$782,СВЦЭМ!$A$39:$A$782,$A38,СВЦЭМ!$B$39:$B$782,D$11)+'СЕТ СН'!$F$12+СВЦЭМ!$D$10+'СЕТ СН'!$F$6-'СЕТ СН'!$F$22</f>
        <v>1414.7170665199999</v>
      </c>
      <c r="E38" s="36">
        <f>SUMIFS(СВЦЭМ!$C$39:$C$782,СВЦЭМ!$A$39:$A$782,$A38,СВЦЭМ!$B$39:$B$782,E$11)+'СЕТ СН'!$F$12+СВЦЭМ!$D$10+'СЕТ СН'!$F$6-'СЕТ СН'!$F$22</f>
        <v>1474.4944673099999</v>
      </c>
      <c r="F38" s="36">
        <f>SUMIFS(СВЦЭМ!$C$39:$C$782,СВЦЭМ!$A$39:$A$782,$A38,СВЦЭМ!$B$39:$B$782,F$11)+'СЕТ СН'!$F$12+СВЦЭМ!$D$10+'СЕТ СН'!$F$6-'СЕТ СН'!$F$22</f>
        <v>1478.3896871899999</v>
      </c>
      <c r="G38" s="36">
        <f>SUMIFS(СВЦЭМ!$C$39:$C$782,СВЦЭМ!$A$39:$A$782,$A38,СВЦЭМ!$B$39:$B$782,G$11)+'СЕТ СН'!$F$12+СВЦЭМ!$D$10+'СЕТ СН'!$F$6-'СЕТ СН'!$F$22</f>
        <v>1463.2955297499998</v>
      </c>
      <c r="H38" s="36">
        <f>SUMIFS(СВЦЭМ!$C$39:$C$782,СВЦЭМ!$A$39:$A$782,$A38,СВЦЭМ!$B$39:$B$782,H$11)+'СЕТ СН'!$F$12+СВЦЭМ!$D$10+'СЕТ СН'!$F$6-'СЕТ СН'!$F$22</f>
        <v>1407.5848686499999</v>
      </c>
      <c r="I38" s="36">
        <f>SUMIFS(СВЦЭМ!$C$39:$C$782,СВЦЭМ!$A$39:$A$782,$A38,СВЦЭМ!$B$39:$B$782,I$11)+'СЕТ СН'!$F$12+СВЦЭМ!$D$10+'СЕТ СН'!$F$6-'СЕТ СН'!$F$22</f>
        <v>1381.3534095099999</v>
      </c>
      <c r="J38" s="36">
        <f>SUMIFS(СВЦЭМ!$C$39:$C$782,СВЦЭМ!$A$39:$A$782,$A38,СВЦЭМ!$B$39:$B$782,J$11)+'СЕТ СН'!$F$12+СВЦЭМ!$D$10+'СЕТ СН'!$F$6-'СЕТ СН'!$F$22</f>
        <v>1348.5731382899999</v>
      </c>
      <c r="K38" s="36">
        <f>SUMIFS(СВЦЭМ!$C$39:$C$782,СВЦЭМ!$A$39:$A$782,$A38,СВЦЭМ!$B$39:$B$782,K$11)+'СЕТ СН'!$F$12+СВЦЭМ!$D$10+'СЕТ СН'!$F$6-'СЕТ СН'!$F$22</f>
        <v>1329.8717898299999</v>
      </c>
      <c r="L38" s="36">
        <f>SUMIFS(СВЦЭМ!$C$39:$C$782,СВЦЭМ!$A$39:$A$782,$A38,СВЦЭМ!$B$39:$B$782,L$11)+'СЕТ СН'!$F$12+СВЦЭМ!$D$10+'СЕТ СН'!$F$6-'СЕТ СН'!$F$22</f>
        <v>1325.5952377299998</v>
      </c>
      <c r="M38" s="36">
        <f>SUMIFS(СВЦЭМ!$C$39:$C$782,СВЦЭМ!$A$39:$A$782,$A38,СВЦЭМ!$B$39:$B$782,M$11)+'СЕТ СН'!$F$12+СВЦЭМ!$D$10+'СЕТ СН'!$F$6-'СЕТ СН'!$F$22</f>
        <v>1319.4307388699999</v>
      </c>
      <c r="N38" s="36">
        <f>SUMIFS(СВЦЭМ!$C$39:$C$782,СВЦЭМ!$A$39:$A$782,$A38,СВЦЭМ!$B$39:$B$782,N$11)+'СЕТ СН'!$F$12+СВЦЭМ!$D$10+'СЕТ СН'!$F$6-'СЕТ СН'!$F$22</f>
        <v>1328.7788857799999</v>
      </c>
      <c r="O38" s="36">
        <f>SUMIFS(СВЦЭМ!$C$39:$C$782,СВЦЭМ!$A$39:$A$782,$A38,СВЦЭМ!$B$39:$B$782,O$11)+'СЕТ СН'!$F$12+СВЦЭМ!$D$10+'СЕТ СН'!$F$6-'СЕТ СН'!$F$22</f>
        <v>1358.8634591599998</v>
      </c>
      <c r="P38" s="36">
        <f>SUMIFS(СВЦЭМ!$C$39:$C$782,СВЦЭМ!$A$39:$A$782,$A38,СВЦЭМ!$B$39:$B$782,P$11)+'СЕТ СН'!$F$12+СВЦЭМ!$D$10+'СЕТ СН'!$F$6-'СЕТ СН'!$F$22</f>
        <v>1351.0884805199998</v>
      </c>
      <c r="Q38" s="36">
        <f>SUMIFS(СВЦЭМ!$C$39:$C$782,СВЦЭМ!$A$39:$A$782,$A38,СВЦЭМ!$B$39:$B$782,Q$11)+'СЕТ СН'!$F$12+СВЦЭМ!$D$10+'СЕТ СН'!$F$6-'СЕТ СН'!$F$22</f>
        <v>1354.7402172399998</v>
      </c>
      <c r="R38" s="36">
        <f>SUMIFS(СВЦЭМ!$C$39:$C$782,СВЦЭМ!$A$39:$A$782,$A38,СВЦЭМ!$B$39:$B$782,R$11)+'СЕТ СН'!$F$12+СВЦЭМ!$D$10+'СЕТ СН'!$F$6-'СЕТ СН'!$F$22</f>
        <v>1350.3141626199999</v>
      </c>
      <c r="S38" s="36">
        <f>SUMIFS(СВЦЭМ!$C$39:$C$782,СВЦЭМ!$A$39:$A$782,$A38,СВЦЭМ!$B$39:$B$782,S$11)+'СЕТ СН'!$F$12+СВЦЭМ!$D$10+'СЕТ СН'!$F$6-'СЕТ СН'!$F$22</f>
        <v>1352.8147581899998</v>
      </c>
      <c r="T38" s="36">
        <f>SUMIFS(СВЦЭМ!$C$39:$C$782,СВЦЭМ!$A$39:$A$782,$A38,СВЦЭМ!$B$39:$B$782,T$11)+'СЕТ СН'!$F$12+СВЦЭМ!$D$10+'СЕТ СН'!$F$6-'СЕТ СН'!$F$22</f>
        <v>1335.4193506699999</v>
      </c>
      <c r="U38" s="36">
        <f>SUMIFS(СВЦЭМ!$C$39:$C$782,СВЦЭМ!$A$39:$A$782,$A38,СВЦЭМ!$B$39:$B$782,U$11)+'СЕТ СН'!$F$12+СВЦЭМ!$D$10+'СЕТ СН'!$F$6-'СЕТ СН'!$F$22</f>
        <v>1334.5384159499999</v>
      </c>
      <c r="V38" s="36">
        <f>SUMIFS(СВЦЭМ!$C$39:$C$782,СВЦЭМ!$A$39:$A$782,$A38,СВЦЭМ!$B$39:$B$782,V$11)+'СЕТ СН'!$F$12+СВЦЭМ!$D$10+'СЕТ СН'!$F$6-'СЕТ СН'!$F$22</f>
        <v>1305.3548346399998</v>
      </c>
      <c r="W38" s="36">
        <f>SUMIFS(СВЦЭМ!$C$39:$C$782,СВЦЭМ!$A$39:$A$782,$A38,СВЦЭМ!$B$39:$B$782,W$11)+'СЕТ СН'!$F$12+СВЦЭМ!$D$10+'СЕТ СН'!$F$6-'СЕТ СН'!$F$22</f>
        <v>1287.1669003799998</v>
      </c>
      <c r="X38" s="36">
        <f>SUMIFS(СВЦЭМ!$C$39:$C$782,СВЦЭМ!$A$39:$A$782,$A38,СВЦЭМ!$B$39:$B$782,X$11)+'СЕТ СН'!$F$12+СВЦЭМ!$D$10+'СЕТ СН'!$F$6-'СЕТ СН'!$F$22</f>
        <v>1330.6731736299998</v>
      </c>
      <c r="Y38" s="36">
        <f>SUMIFS(СВЦЭМ!$C$39:$C$782,СВЦЭМ!$A$39:$A$782,$A38,СВЦЭМ!$B$39:$B$782,Y$11)+'СЕТ СН'!$F$12+СВЦЭМ!$D$10+'СЕТ СН'!$F$6-'СЕТ СН'!$F$22</f>
        <v>1371.70837031</v>
      </c>
    </row>
    <row r="39" spans="1:25" ht="15.75" x14ac:dyDescent="0.2">
      <c r="A39" s="35">
        <f t="shared" si="0"/>
        <v>44679</v>
      </c>
      <c r="B39" s="36">
        <f>SUMIFS(СВЦЭМ!$C$39:$C$782,СВЦЭМ!$A$39:$A$782,$A39,СВЦЭМ!$B$39:$B$782,B$11)+'СЕТ СН'!$F$12+СВЦЭМ!$D$10+'СЕТ СН'!$F$6-'СЕТ СН'!$F$22</f>
        <v>1489.4479522899999</v>
      </c>
      <c r="C39" s="36">
        <f>SUMIFS(СВЦЭМ!$C$39:$C$782,СВЦЭМ!$A$39:$A$782,$A39,СВЦЭМ!$B$39:$B$782,C$11)+'СЕТ СН'!$F$12+СВЦЭМ!$D$10+'СЕТ СН'!$F$6-'СЕТ СН'!$F$22</f>
        <v>1462.8441461499999</v>
      </c>
      <c r="D39" s="36">
        <f>SUMIFS(СВЦЭМ!$C$39:$C$782,СВЦЭМ!$A$39:$A$782,$A39,СВЦЭМ!$B$39:$B$782,D$11)+'СЕТ СН'!$F$12+СВЦЭМ!$D$10+'СЕТ СН'!$F$6-'СЕТ СН'!$F$22</f>
        <v>1492.5000494799999</v>
      </c>
      <c r="E39" s="36">
        <f>SUMIFS(СВЦЭМ!$C$39:$C$782,СВЦЭМ!$A$39:$A$782,$A39,СВЦЭМ!$B$39:$B$782,E$11)+'СЕТ СН'!$F$12+СВЦЭМ!$D$10+'СЕТ СН'!$F$6-'СЕТ СН'!$F$22</f>
        <v>1478.8350242399999</v>
      </c>
      <c r="F39" s="36">
        <f>SUMIFS(СВЦЭМ!$C$39:$C$782,СВЦЭМ!$A$39:$A$782,$A39,СВЦЭМ!$B$39:$B$782,F$11)+'СЕТ СН'!$F$12+СВЦЭМ!$D$10+'СЕТ СН'!$F$6-'СЕТ СН'!$F$22</f>
        <v>1504.7850850499999</v>
      </c>
      <c r="G39" s="36">
        <f>SUMIFS(СВЦЭМ!$C$39:$C$782,СВЦЭМ!$A$39:$A$782,$A39,СВЦЭМ!$B$39:$B$782,G$11)+'СЕТ СН'!$F$12+СВЦЭМ!$D$10+'СЕТ СН'!$F$6-'СЕТ СН'!$F$22</f>
        <v>1482.0221603999998</v>
      </c>
      <c r="H39" s="36">
        <f>SUMIFS(СВЦЭМ!$C$39:$C$782,СВЦЭМ!$A$39:$A$782,$A39,СВЦЭМ!$B$39:$B$782,H$11)+'СЕТ СН'!$F$12+СВЦЭМ!$D$10+'СЕТ СН'!$F$6-'СЕТ СН'!$F$22</f>
        <v>1406.1476578599998</v>
      </c>
      <c r="I39" s="36">
        <f>SUMIFS(СВЦЭМ!$C$39:$C$782,СВЦЭМ!$A$39:$A$782,$A39,СВЦЭМ!$B$39:$B$782,I$11)+'СЕТ СН'!$F$12+СВЦЭМ!$D$10+'СЕТ СН'!$F$6-'СЕТ СН'!$F$22</f>
        <v>1334.26880405</v>
      </c>
      <c r="J39" s="36">
        <f>SUMIFS(СВЦЭМ!$C$39:$C$782,СВЦЭМ!$A$39:$A$782,$A39,СВЦЭМ!$B$39:$B$782,J$11)+'СЕТ СН'!$F$12+СВЦЭМ!$D$10+'СЕТ СН'!$F$6-'СЕТ СН'!$F$22</f>
        <v>1330.9104059899998</v>
      </c>
      <c r="K39" s="36">
        <f>SUMIFS(СВЦЭМ!$C$39:$C$782,СВЦЭМ!$A$39:$A$782,$A39,СВЦЭМ!$B$39:$B$782,K$11)+'СЕТ СН'!$F$12+СВЦЭМ!$D$10+'СЕТ СН'!$F$6-'СЕТ СН'!$F$22</f>
        <v>1350.4497345099999</v>
      </c>
      <c r="L39" s="36">
        <f>SUMIFS(СВЦЭМ!$C$39:$C$782,СВЦЭМ!$A$39:$A$782,$A39,СВЦЭМ!$B$39:$B$782,L$11)+'СЕТ СН'!$F$12+СВЦЭМ!$D$10+'СЕТ СН'!$F$6-'СЕТ СН'!$F$22</f>
        <v>1350.1609169699998</v>
      </c>
      <c r="M39" s="36">
        <f>SUMIFS(СВЦЭМ!$C$39:$C$782,СВЦЭМ!$A$39:$A$782,$A39,СВЦЭМ!$B$39:$B$782,M$11)+'СЕТ СН'!$F$12+СВЦЭМ!$D$10+'СЕТ СН'!$F$6-'СЕТ СН'!$F$22</f>
        <v>1388.1466646199999</v>
      </c>
      <c r="N39" s="36">
        <f>SUMIFS(СВЦЭМ!$C$39:$C$782,СВЦЭМ!$A$39:$A$782,$A39,СВЦЭМ!$B$39:$B$782,N$11)+'СЕТ СН'!$F$12+СВЦЭМ!$D$10+'СЕТ СН'!$F$6-'СЕТ СН'!$F$22</f>
        <v>1335.2806665499998</v>
      </c>
      <c r="O39" s="36">
        <f>SUMIFS(СВЦЭМ!$C$39:$C$782,СВЦЭМ!$A$39:$A$782,$A39,СВЦЭМ!$B$39:$B$782,O$11)+'СЕТ СН'!$F$12+СВЦЭМ!$D$10+'СЕТ СН'!$F$6-'СЕТ СН'!$F$22</f>
        <v>1303.2311922199999</v>
      </c>
      <c r="P39" s="36">
        <f>SUMIFS(СВЦЭМ!$C$39:$C$782,СВЦЭМ!$A$39:$A$782,$A39,СВЦЭМ!$B$39:$B$782,P$11)+'СЕТ СН'!$F$12+СВЦЭМ!$D$10+'СЕТ СН'!$F$6-'СЕТ СН'!$F$22</f>
        <v>1303.9322368599999</v>
      </c>
      <c r="Q39" s="36">
        <f>SUMIFS(СВЦЭМ!$C$39:$C$782,СВЦЭМ!$A$39:$A$782,$A39,СВЦЭМ!$B$39:$B$782,Q$11)+'СЕТ СН'!$F$12+СВЦЭМ!$D$10+'СЕТ СН'!$F$6-'СЕТ СН'!$F$22</f>
        <v>1330.1524094599999</v>
      </c>
      <c r="R39" s="36">
        <f>SUMIFS(СВЦЭМ!$C$39:$C$782,СВЦЭМ!$A$39:$A$782,$A39,СВЦЭМ!$B$39:$B$782,R$11)+'СЕТ СН'!$F$12+СВЦЭМ!$D$10+'СЕТ СН'!$F$6-'СЕТ СН'!$F$22</f>
        <v>1402.6171920099998</v>
      </c>
      <c r="S39" s="36">
        <f>SUMIFS(СВЦЭМ!$C$39:$C$782,СВЦЭМ!$A$39:$A$782,$A39,СВЦЭМ!$B$39:$B$782,S$11)+'СЕТ СН'!$F$12+СВЦЭМ!$D$10+'СЕТ СН'!$F$6-'СЕТ СН'!$F$22</f>
        <v>1457.43701728</v>
      </c>
      <c r="T39" s="36">
        <f>SUMIFS(СВЦЭМ!$C$39:$C$782,СВЦЭМ!$A$39:$A$782,$A39,СВЦЭМ!$B$39:$B$782,T$11)+'СЕТ СН'!$F$12+СВЦЭМ!$D$10+'СЕТ СН'!$F$6-'СЕТ СН'!$F$22</f>
        <v>1438.2762304599999</v>
      </c>
      <c r="U39" s="36">
        <f>SUMIFS(СВЦЭМ!$C$39:$C$782,СВЦЭМ!$A$39:$A$782,$A39,СВЦЭМ!$B$39:$B$782,U$11)+'СЕТ СН'!$F$12+СВЦЭМ!$D$10+'СЕТ СН'!$F$6-'СЕТ СН'!$F$22</f>
        <v>1380.4390682599999</v>
      </c>
      <c r="V39" s="36">
        <f>SUMIFS(СВЦЭМ!$C$39:$C$782,СВЦЭМ!$A$39:$A$782,$A39,СВЦЭМ!$B$39:$B$782,V$11)+'СЕТ СН'!$F$12+СВЦЭМ!$D$10+'СЕТ СН'!$F$6-'СЕТ СН'!$F$22</f>
        <v>1397.7334758799998</v>
      </c>
      <c r="W39" s="36">
        <f>SUMIFS(СВЦЭМ!$C$39:$C$782,СВЦЭМ!$A$39:$A$782,$A39,СВЦЭМ!$B$39:$B$782,W$11)+'СЕТ СН'!$F$12+СВЦЭМ!$D$10+'СЕТ СН'!$F$6-'СЕТ СН'!$F$22</f>
        <v>1392.6124500199999</v>
      </c>
      <c r="X39" s="36">
        <f>SUMIFS(СВЦЭМ!$C$39:$C$782,СВЦЭМ!$A$39:$A$782,$A39,СВЦЭМ!$B$39:$B$782,X$11)+'СЕТ СН'!$F$12+СВЦЭМ!$D$10+'СЕТ СН'!$F$6-'СЕТ СН'!$F$22</f>
        <v>1444.1580951099997</v>
      </c>
      <c r="Y39" s="36">
        <f>SUMIFS(СВЦЭМ!$C$39:$C$782,СВЦЭМ!$A$39:$A$782,$A39,СВЦЭМ!$B$39:$B$782,Y$11)+'СЕТ СН'!$F$12+СВЦЭМ!$D$10+'СЕТ СН'!$F$6-'СЕТ СН'!$F$22</f>
        <v>1484.4166146499999</v>
      </c>
    </row>
    <row r="40" spans="1:25" ht="15.75" x14ac:dyDescent="0.2">
      <c r="A40" s="35">
        <f t="shared" si="0"/>
        <v>44680</v>
      </c>
      <c r="B40" s="36">
        <f>SUMIFS(СВЦЭМ!$C$39:$C$782,СВЦЭМ!$A$39:$A$782,$A40,СВЦЭМ!$B$39:$B$782,B$11)+'СЕТ СН'!$F$12+СВЦЭМ!$D$10+'СЕТ СН'!$F$6-'СЕТ СН'!$F$22</f>
        <v>1448.6653826599998</v>
      </c>
      <c r="C40" s="36">
        <f>SUMIFS(СВЦЭМ!$C$39:$C$782,СВЦЭМ!$A$39:$A$782,$A40,СВЦЭМ!$B$39:$B$782,C$11)+'СЕТ СН'!$F$12+СВЦЭМ!$D$10+'СЕТ СН'!$F$6-'СЕТ СН'!$F$22</f>
        <v>1477.9753514399999</v>
      </c>
      <c r="D40" s="36">
        <f>SUMIFS(СВЦЭМ!$C$39:$C$782,СВЦЭМ!$A$39:$A$782,$A40,СВЦЭМ!$B$39:$B$782,D$11)+'СЕТ СН'!$F$12+СВЦЭМ!$D$10+'СЕТ СН'!$F$6-'СЕТ СН'!$F$22</f>
        <v>1487.3599722599999</v>
      </c>
      <c r="E40" s="36">
        <f>SUMIFS(СВЦЭМ!$C$39:$C$782,СВЦЭМ!$A$39:$A$782,$A40,СВЦЭМ!$B$39:$B$782,E$11)+'СЕТ СН'!$F$12+СВЦЭМ!$D$10+'СЕТ СН'!$F$6-'СЕТ СН'!$F$22</f>
        <v>1485.8312470199999</v>
      </c>
      <c r="F40" s="36">
        <f>SUMIFS(СВЦЭМ!$C$39:$C$782,СВЦЭМ!$A$39:$A$782,$A40,СВЦЭМ!$B$39:$B$782,F$11)+'СЕТ СН'!$F$12+СВЦЭМ!$D$10+'СЕТ СН'!$F$6-'СЕТ СН'!$F$22</f>
        <v>1485.3066493299998</v>
      </c>
      <c r="G40" s="36">
        <f>SUMIFS(СВЦЭМ!$C$39:$C$782,СВЦЭМ!$A$39:$A$782,$A40,СВЦЭМ!$B$39:$B$782,G$11)+'СЕТ СН'!$F$12+СВЦЭМ!$D$10+'СЕТ СН'!$F$6-'СЕТ СН'!$F$22</f>
        <v>1455.3008500199999</v>
      </c>
      <c r="H40" s="36">
        <f>SUMIFS(СВЦЭМ!$C$39:$C$782,СВЦЭМ!$A$39:$A$782,$A40,СВЦЭМ!$B$39:$B$782,H$11)+'СЕТ СН'!$F$12+СВЦЭМ!$D$10+'СЕТ СН'!$F$6-'СЕТ СН'!$F$22</f>
        <v>1405.0273275799998</v>
      </c>
      <c r="I40" s="36">
        <f>SUMIFS(СВЦЭМ!$C$39:$C$782,СВЦЭМ!$A$39:$A$782,$A40,СВЦЭМ!$B$39:$B$782,I$11)+'СЕТ СН'!$F$12+СВЦЭМ!$D$10+'СЕТ СН'!$F$6-'СЕТ СН'!$F$22</f>
        <v>1356.97295042</v>
      </c>
      <c r="J40" s="36">
        <f>SUMIFS(СВЦЭМ!$C$39:$C$782,СВЦЭМ!$A$39:$A$782,$A40,СВЦЭМ!$B$39:$B$782,J$11)+'СЕТ СН'!$F$12+СВЦЭМ!$D$10+'СЕТ СН'!$F$6-'СЕТ СН'!$F$22</f>
        <v>1319.9166881699998</v>
      </c>
      <c r="K40" s="36">
        <f>SUMIFS(СВЦЭМ!$C$39:$C$782,СВЦЭМ!$A$39:$A$782,$A40,СВЦЭМ!$B$39:$B$782,K$11)+'СЕТ СН'!$F$12+СВЦЭМ!$D$10+'СЕТ СН'!$F$6-'СЕТ СН'!$F$22</f>
        <v>1320.1995910499998</v>
      </c>
      <c r="L40" s="36">
        <f>SUMIFS(СВЦЭМ!$C$39:$C$782,СВЦЭМ!$A$39:$A$782,$A40,СВЦЭМ!$B$39:$B$782,L$11)+'СЕТ СН'!$F$12+СВЦЭМ!$D$10+'СЕТ СН'!$F$6-'СЕТ СН'!$F$22</f>
        <v>1329.9325063899998</v>
      </c>
      <c r="M40" s="36">
        <f>SUMIFS(СВЦЭМ!$C$39:$C$782,СВЦЭМ!$A$39:$A$782,$A40,СВЦЭМ!$B$39:$B$782,M$11)+'СЕТ СН'!$F$12+СВЦЭМ!$D$10+'СЕТ СН'!$F$6-'СЕТ СН'!$F$22</f>
        <v>1357.6668948999998</v>
      </c>
      <c r="N40" s="36">
        <f>SUMIFS(СВЦЭМ!$C$39:$C$782,СВЦЭМ!$A$39:$A$782,$A40,СВЦЭМ!$B$39:$B$782,N$11)+'СЕТ СН'!$F$12+СВЦЭМ!$D$10+'СЕТ СН'!$F$6-'СЕТ СН'!$F$22</f>
        <v>1387.7150522899999</v>
      </c>
      <c r="O40" s="36">
        <f>SUMIFS(СВЦЭМ!$C$39:$C$782,СВЦЭМ!$A$39:$A$782,$A40,СВЦЭМ!$B$39:$B$782,O$11)+'СЕТ СН'!$F$12+СВЦЭМ!$D$10+'СЕТ СН'!$F$6-'СЕТ СН'!$F$22</f>
        <v>1348.1490574299999</v>
      </c>
      <c r="P40" s="36">
        <f>SUMIFS(СВЦЭМ!$C$39:$C$782,СВЦЭМ!$A$39:$A$782,$A40,СВЦЭМ!$B$39:$B$782,P$11)+'СЕТ СН'!$F$12+СВЦЭМ!$D$10+'СЕТ СН'!$F$6-'СЕТ СН'!$F$22</f>
        <v>1371.4391308699999</v>
      </c>
      <c r="Q40" s="36">
        <f>SUMIFS(СВЦЭМ!$C$39:$C$782,СВЦЭМ!$A$39:$A$782,$A40,СВЦЭМ!$B$39:$B$782,Q$11)+'СЕТ СН'!$F$12+СВЦЭМ!$D$10+'СЕТ СН'!$F$6-'СЕТ СН'!$F$22</f>
        <v>1398.1933229199999</v>
      </c>
      <c r="R40" s="36">
        <f>SUMIFS(СВЦЭМ!$C$39:$C$782,СВЦЭМ!$A$39:$A$782,$A40,СВЦЭМ!$B$39:$B$782,R$11)+'СЕТ СН'!$F$12+СВЦЭМ!$D$10+'СЕТ СН'!$F$6-'СЕТ СН'!$F$22</f>
        <v>1378.56294392</v>
      </c>
      <c r="S40" s="36">
        <f>SUMIFS(СВЦЭМ!$C$39:$C$782,СВЦЭМ!$A$39:$A$782,$A40,СВЦЭМ!$B$39:$B$782,S$11)+'СЕТ СН'!$F$12+СВЦЭМ!$D$10+'СЕТ СН'!$F$6-'СЕТ СН'!$F$22</f>
        <v>1391.9510527799998</v>
      </c>
      <c r="T40" s="36">
        <f>SUMIFS(СВЦЭМ!$C$39:$C$782,СВЦЭМ!$A$39:$A$782,$A40,СВЦЭМ!$B$39:$B$782,T$11)+'СЕТ СН'!$F$12+СВЦЭМ!$D$10+'СЕТ СН'!$F$6-'СЕТ СН'!$F$22</f>
        <v>1346.67442878</v>
      </c>
      <c r="U40" s="36">
        <f>SUMIFS(СВЦЭМ!$C$39:$C$782,СВЦЭМ!$A$39:$A$782,$A40,СВЦЭМ!$B$39:$B$782,U$11)+'СЕТ СН'!$F$12+СВЦЭМ!$D$10+'СЕТ СН'!$F$6-'СЕТ СН'!$F$22</f>
        <v>1333.2194634199998</v>
      </c>
      <c r="V40" s="36">
        <f>SUMIFS(СВЦЭМ!$C$39:$C$782,СВЦЭМ!$A$39:$A$782,$A40,СВЦЭМ!$B$39:$B$782,V$11)+'СЕТ СН'!$F$12+СВЦЭМ!$D$10+'СЕТ СН'!$F$6-'СЕТ СН'!$F$22</f>
        <v>1309.22943384</v>
      </c>
      <c r="W40" s="36">
        <f>SUMIFS(СВЦЭМ!$C$39:$C$782,СВЦЭМ!$A$39:$A$782,$A40,СВЦЭМ!$B$39:$B$782,W$11)+'СЕТ СН'!$F$12+СВЦЭМ!$D$10+'СЕТ СН'!$F$6-'СЕТ СН'!$F$22</f>
        <v>1345.30201369</v>
      </c>
      <c r="X40" s="36">
        <f>SUMIFS(СВЦЭМ!$C$39:$C$782,СВЦЭМ!$A$39:$A$782,$A40,СВЦЭМ!$B$39:$B$782,X$11)+'СЕТ СН'!$F$12+СВЦЭМ!$D$10+'СЕТ СН'!$F$6-'СЕТ СН'!$F$22</f>
        <v>1376.4091910099999</v>
      </c>
      <c r="Y40" s="36">
        <f>SUMIFS(СВЦЭМ!$C$39:$C$782,СВЦЭМ!$A$39:$A$782,$A40,СВЦЭМ!$B$39:$B$782,Y$11)+'СЕТ СН'!$F$12+СВЦЭМ!$D$10+'СЕТ СН'!$F$6-'СЕТ СН'!$F$22</f>
        <v>1418.7185303699998</v>
      </c>
    </row>
    <row r="41" spans="1:25" ht="15.75" x14ac:dyDescent="0.2">
      <c r="A41" s="35">
        <f t="shared" si="0"/>
        <v>44681</v>
      </c>
      <c r="B41" s="36">
        <f>SUMIFS(СВЦЭМ!$C$39:$C$782,СВЦЭМ!$A$39:$A$782,$A41,СВЦЭМ!$B$39:$B$782,B$11)+'СЕТ СН'!$F$12+СВЦЭМ!$D$10+'СЕТ СН'!$F$6-'СЕТ СН'!$F$22</f>
        <v>1463.6239404799999</v>
      </c>
      <c r="C41" s="36">
        <f>SUMIFS(СВЦЭМ!$C$39:$C$782,СВЦЭМ!$A$39:$A$782,$A41,СВЦЭМ!$B$39:$B$782,C$11)+'СЕТ СН'!$F$12+СВЦЭМ!$D$10+'СЕТ СН'!$F$6-'СЕТ СН'!$F$22</f>
        <v>1401.5372350499999</v>
      </c>
      <c r="D41" s="36">
        <f>SUMIFS(СВЦЭМ!$C$39:$C$782,СВЦЭМ!$A$39:$A$782,$A41,СВЦЭМ!$B$39:$B$782,D$11)+'СЕТ СН'!$F$12+СВЦЭМ!$D$10+'СЕТ СН'!$F$6-'СЕТ СН'!$F$22</f>
        <v>1451.1665390399999</v>
      </c>
      <c r="E41" s="36">
        <f>SUMIFS(СВЦЭМ!$C$39:$C$782,СВЦЭМ!$A$39:$A$782,$A41,СВЦЭМ!$B$39:$B$782,E$11)+'СЕТ СН'!$F$12+СВЦЭМ!$D$10+'СЕТ СН'!$F$6-'СЕТ СН'!$F$22</f>
        <v>1467.9861142799998</v>
      </c>
      <c r="F41" s="36">
        <f>SUMIFS(СВЦЭМ!$C$39:$C$782,СВЦЭМ!$A$39:$A$782,$A41,СВЦЭМ!$B$39:$B$782,F$11)+'СЕТ СН'!$F$12+СВЦЭМ!$D$10+'СЕТ СН'!$F$6-'СЕТ СН'!$F$22</f>
        <v>1485.3800345499999</v>
      </c>
      <c r="G41" s="36">
        <f>SUMIFS(СВЦЭМ!$C$39:$C$782,СВЦЭМ!$A$39:$A$782,$A41,СВЦЭМ!$B$39:$B$782,G$11)+'СЕТ СН'!$F$12+СВЦЭМ!$D$10+'СЕТ СН'!$F$6-'СЕТ СН'!$F$22</f>
        <v>1490.8483940299998</v>
      </c>
      <c r="H41" s="36">
        <f>SUMIFS(СВЦЭМ!$C$39:$C$782,СВЦЭМ!$A$39:$A$782,$A41,СВЦЭМ!$B$39:$B$782,H$11)+'СЕТ СН'!$F$12+СВЦЭМ!$D$10+'СЕТ СН'!$F$6-'СЕТ СН'!$F$22</f>
        <v>1466.3694447999999</v>
      </c>
      <c r="I41" s="36">
        <f>SUMIFS(СВЦЭМ!$C$39:$C$782,СВЦЭМ!$A$39:$A$782,$A41,СВЦЭМ!$B$39:$B$782,I$11)+'СЕТ СН'!$F$12+СВЦЭМ!$D$10+'СЕТ СН'!$F$6-'СЕТ СН'!$F$22</f>
        <v>1437.6271408199998</v>
      </c>
      <c r="J41" s="36">
        <f>SUMIFS(СВЦЭМ!$C$39:$C$782,СВЦЭМ!$A$39:$A$782,$A41,СВЦЭМ!$B$39:$B$782,J$11)+'СЕТ СН'!$F$12+СВЦЭМ!$D$10+'СЕТ СН'!$F$6-'СЕТ СН'!$F$22</f>
        <v>1384.0557150299999</v>
      </c>
      <c r="K41" s="36">
        <f>SUMIFS(СВЦЭМ!$C$39:$C$782,СВЦЭМ!$A$39:$A$782,$A41,СВЦЭМ!$B$39:$B$782,K$11)+'СЕТ СН'!$F$12+СВЦЭМ!$D$10+'СЕТ СН'!$F$6-'СЕТ СН'!$F$22</f>
        <v>1351.8366249199998</v>
      </c>
      <c r="L41" s="36">
        <f>SUMIFS(СВЦЭМ!$C$39:$C$782,СВЦЭМ!$A$39:$A$782,$A41,СВЦЭМ!$B$39:$B$782,L$11)+'СЕТ СН'!$F$12+СВЦЭМ!$D$10+'СЕТ СН'!$F$6-'СЕТ СН'!$F$22</f>
        <v>1325.4637878699998</v>
      </c>
      <c r="M41" s="36">
        <f>SUMIFS(СВЦЭМ!$C$39:$C$782,СВЦЭМ!$A$39:$A$782,$A41,СВЦЭМ!$B$39:$B$782,M$11)+'СЕТ СН'!$F$12+СВЦЭМ!$D$10+'СЕТ СН'!$F$6-'СЕТ СН'!$F$22</f>
        <v>1340.5161132999999</v>
      </c>
      <c r="N41" s="36">
        <f>SUMIFS(СВЦЭМ!$C$39:$C$782,СВЦЭМ!$A$39:$A$782,$A41,СВЦЭМ!$B$39:$B$782,N$11)+'СЕТ СН'!$F$12+СВЦЭМ!$D$10+'СЕТ СН'!$F$6-'СЕТ СН'!$F$22</f>
        <v>1346.0450350099998</v>
      </c>
      <c r="O41" s="36">
        <f>SUMIFS(СВЦЭМ!$C$39:$C$782,СВЦЭМ!$A$39:$A$782,$A41,СВЦЭМ!$B$39:$B$782,O$11)+'СЕТ СН'!$F$12+СВЦЭМ!$D$10+'СЕТ СН'!$F$6-'СЕТ СН'!$F$22</f>
        <v>1347.6580294399998</v>
      </c>
      <c r="P41" s="36">
        <f>SUMIFS(СВЦЭМ!$C$39:$C$782,СВЦЭМ!$A$39:$A$782,$A41,СВЦЭМ!$B$39:$B$782,P$11)+'СЕТ СН'!$F$12+СВЦЭМ!$D$10+'СЕТ СН'!$F$6-'СЕТ СН'!$F$22</f>
        <v>1342.1634555499998</v>
      </c>
      <c r="Q41" s="36">
        <f>SUMIFS(СВЦЭМ!$C$39:$C$782,СВЦЭМ!$A$39:$A$782,$A41,СВЦЭМ!$B$39:$B$782,Q$11)+'СЕТ СН'!$F$12+СВЦЭМ!$D$10+'СЕТ СН'!$F$6-'СЕТ СН'!$F$22</f>
        <v>1358.3293883399999</v>
      </c>
      <c r="R41" s="36">
        <f>SUMIFS(СВЦЭМ!$C$39:$C$782,СВЦЭМ!$A$39:$A$782,$A41,СВЦЭМ!$B$39:$B$782,R$11)+'СЕТ СН'!$F$12+СВЦЭМ!$D$10+'СЕТ СН'!$F$6-'СЕТ СН'!$F$22</f>
        <v>1368.1670520199998</v>
      </c>
      <c r="S41" s="36">
        <f>SUMIFS(СВЦЭМ!$C$39:$C$782,СВЦЭМ!$A$39:$A$782,$A41,СВЦЭМ!$B$39:$B$782,S$11)+'СЕТ СН'!$F$12+СВЦЭМ!$D$10+'СЕТ СН'!$F$6-'СЕТ СН'!$F$22</f>
        <v>1351.6931320099998</v>
      </c>
      <c r="T41" s="36">
        <f>SUMIFS(СВЦЭМ!$C$39:$C$782,СВЦЭМ!$A$39:$A$782,$A41,СВЦЭМ!$B$39:$B$782,T$11)+'СЕТ СН'!$F$12+СВЦЭМ!$D$10+'СЕТ СН'!$F$6-'СЕТ СН'!$F$22</f>
        <v>1331.4857005599999</v>
      </c>
      <c r="U41" s="36">
        <f>SUMIFS(СВЦЭМ!$C$39:$C$782,СВЦЭМ!$A$39:$A$782,$A41,СВЦЭМ!$B$39:$B$782,U$11)+'СЕТ СН'!$F$12+СВЦЭМ!$D$10+'СЕТ СН'!$F$6-'СЕТ СН'!$F$22</f>
        <v>1340.2097119799998</v>
      </c>
      <c r="V41" s="36">
        <f>SUMIFS(СВЦЭМ!$C$39:$C$782,СВЦЭМ!$A$39:$A$782,$A41,СВЦЭМ!$B$39:$B$782,V$11)+'СЕТ СН'!$F$12+СВЦЭМ!$D$10+'СЕТ СН'!$F$6-'СЕТ СН'!$F$22</f>
        <v>1347.9912225599999</v>
      </c>
      <c r="W41" s="36">
        <f>SUMIFS(СВЦЭМ!$C$39:$C$782,СВЦЭМ!$A$39:$A$782,$A41,СВЦЭМ!$B$39:$B$782,W$11)+'СЕТ СН'!$F$12+СВЦЭМ!$D$10+'СЕТ СН'!$F$6-'СЕТ СН'!$F$22</f>
        <v>1327.4184806299997</v>
      </c>
      <c r="X41" s="36">
        <f>SUMIFS(СВЦЭМ!$C$39:$C$782,СВЦЭМ!$A$39:$A$782,$A41,СВЦЭМ!$B$39:$B$782,X$11)+'СЕТ СН'!$F$12+СВЦЭМ!$D$10+'СЕТ СН'!$F$6-'СЕТ СН'!$F$22</f>
        <v>1364.8554284999998</v>
      </c>
      <c r="Y41" s="36">
        <f>SUMIFS(СВЦЭМ!$C$39:$C$782,СВЦЭМ!$A$39:$A$782,$A41,СВЦЭМ!$B$39:$B$782,Y$11)+'СЕТ СН'!$F$12+СВЦЭМ!$D$10+'СЕТ СН'!$F$6-'СЕТ СН'!$F$22</f>
        <v>1370.0731617499998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СН'!$G$12+СВЦЭМ!$D$10+'СЕТ СН'!$G$6-'СЕТ СН'!$G$22</f>
        <v>1931.8239648900001</v>
      </c>
      <c r="C48" s="36">
        <f>SUMIFS(СВЦЭМ!$C$39:$C$782,СВЦЭМ!$A$39:$A$782,$A48,СВЦЭМ!$B$39:$B$782,C$47)+'СЕТ СН'!$G$12+СВЦЭМ!$D$10+'СЕТ СН'!$G$6-'СЕТ СН'!$G$22</f>
        <v>1932.7147831299999</v>
      </c>
      <c r="D48" s="36">
        <f>SUMIFS(СВЦЭМ!$C$39:$C$782,СВЦЭМ!$A$39:$A$782,$A48,СВЦЭМ!$B$39:$B$782,D$47)+'СЕТ СН'!$G$12+СВЦЭМ!$D$10+'СЕТ СН'!$G$6-'СЕТ СН'!$G$22</f>
        <v>1964.2716086400001</v>
      </c>
      <c r="E48" s="36">
        <f>SUMIFS(СВЦЭМ!$C$39:$C$782,СВЦЭМ!$A$39:$A$782,$A48,СВЦЭМ!$B$39:$B$782,E$47)+'СЕТ СН'!$G$12+СВЦЭМ!$D$10+'СЕТ СН'!$G$6-'СЕТ СН'!$G$22</f>
        <v>1979.74806145</v>
      </c>
      <c r="F48" s="36">
        <f>SUMIFS(СВЦЭМ!$C$39:$C$782,СВЦЭМ!$A$39:$A$782,$A48,СВЦЭМ!$B$39:$B$782,F$47)+'СЕТ СН'!$G$12+СВЦЭМ!$D$10+'СЕТ СН'!$G$6-'СЕТ СН'!$G$22</f>
        <v>1972.8706362099999</v>
      </c>
      <c r="G48" s="36">
        <f>SUMIFS(СВЦЭМ!$C$39:$C$782,СВЦЭМ!$A$39:$A$782,$A48,СВЦЭМ!$B$39:$B$782,G$47)+'СЕТ СН'!$G$12+СВЦЭМ!$D$10+'СЕТ СН'!$G$6-'СЕТ СН'!$G$22</f>
        <v>1942.4636115000001</v>
      </c>
      <c r="H48" s="36">
        <f>SUMIFS(СВЦЭМ!$C$39:$C$782,СВЦЭМ!$A$39:$A$782,$A48,СВЦЭМ!$B$39:$B$782,H$47)+'СЕТ СН'!$G$12+СВЦЭМ!$D$10+'СЕТ СН'!$G$6-'СЕТ СН'!$G$22</f>
        <v>1880.6092161700001</v>
      </c>
      <c r="I48" s="36">
        <f>SUMIFS(СВЦЭМ!$C$39:$C$782,СВЦЭМ!$A$39:$A$782,$A48,СВЦЭМ!$B$39:$B$782,I$47)+'СЕТ СН'!$G$12+СВЦЭМ!$D$10+'СЕТ СН'!$G$6-'СЕТ СН'!$G$22</f>
        <v>1859.42416785</v>
      </c>
      <c r="J48" s="36">
        <f>SUMIFS(СВЦЭМ!$C$39:$C$782,СВЦЭМ!$A$39:$A$782,$A48,СВЦЭМ!$B$39:$B$782,J$47)+'СЕТ СН'!$G$12+СВЦЭМ!$D$10+'СЕТ СН'!$G$6-'СЕТ СН'!$G$22</f>
        <v>1842.7454633699999</v>
      </c>
      <c r="K48" s="36">
        <f>SUMIFS(СВЦЭМ!$C$39:$C$782,СВЦЭМ!$A$39:$A$782,$A48,СВЦЭМ!$B$39:$B$782,K$47)+'СЕТ СН'!$G$12+СВЦЭМ!$D$10+'СЕТ СН'!$G$6-'СЕТ СН'!$G$22</f>
        <v>1880.2532924699999</v>
      </c>
      <c r="L48" s="36">
        <f>SUMIFS(СВЦЭМ!$C$39:$C$782,СВЦЭМ!$A$39:$A$782,$A48,СВЦЭМ!$B$39:$B$782,L$47)+'СЕТ СН'!$G$12+СВЦЭМ!$D$10+'СЕТ СН'!$G$6-'СЕТ СН'!$G$22</f>
        <v>1918.1681409099999</v>
      </c>
      <c r="M48" s="36">
        <f>SUMIFS(СВЦЭМ!$C$39:$C$782,СВЦЭМ!$A$39:$A$782,$A48,СВЦЭМ!$B$39:$B$782,M$47)+'СЕТ СН'!$G$12+СВЦЭМ!$D$10+'СЕТ СН'!$G$6-'СЕТ СН'!$G$22</f>
        <v>1937.9904856000001</v>
      </c>
      <c r="N48" s="36">
        <f>SUMIFS(СВЦЭМ!$C$39:$C$782,СВЦЭМ!$A$39:$A$782,$A48,СВЦЭМ!$B$39:$B$782,N$47)+'СЕТ СН'!$G$12+СВЦЭМ!$D$10+'СЕТ СН'!$G$6-'СЕТ СН'!$G$22</f>
        <v>1900.59279223</v>
      </c>
      <c r="O48" s="36">
        <f>SUMIFS(СВЦЭМ!$C$39:$C$782,СВЦЭМ!$A$39:$A$782,$A48,СВЦЭМ!$B$39:$B$782,O$47)+'СЕТ СН'!$G$12+СВЦЭМ!$D$10+'СЕТ СН'!$G$6-'СЕТ СН'!$G$22</f>
        <v>1920.70523349</v>
      </c>
      <c r="P48" s="36">
        <f>SUMIFS(СВЦЭМ!$C$39:$C$782,СВЦЭМ!$A$39:$A$782,$A48,СВЦЭМ!$B$39:$B$782,P$47)+'СЕТ СН'!$G$12+СВЦЭМ!$D$10+'СЕТ СН'!$G$6-'СЕТ СН'!$G$22</f>
        <v>1952.46676355</v>
      </c>
      <c r="Q48" s="36">
        <f>SUMIFS(СВЦЭМ!$C$39:$C$782,СВЦЭМ!$A$39:$A$782,$A48,СВЦЭМ!$B$39:$B$782,Q$47)+'СЕТ СН'!$G$12+СВЦЭМ!$D$10+'СЕТ СН'!$G$6-'СЕТ СН'!$G$22</f>
        <v>1952.96714376</v>
      </c>
      <c r="R48" s="36">
        <f>SUMIFS(СВЦЭМ!$C$39:$C$782,СВЦЭМ!$A$39:$A$782,$A48,СВЦЭМ!$B$39:$B$782,R$47)+'СЕТ СН'!$G$12+СВЦЭМ!$D$10+'СЕТ СН'!$G$6-'СЕТ СН'!$G$22</f>
        <v>1988.2868251800001</v>
      </c>
      <c r="S48" s="36">
        <f>SUMIFS(СВЦЭМ!$C$39:$C$782,СВЦЭМ!$A$39:$A$782,$A48,СВЦЭМ!$B$39:$B$782,S$47)+'СЕТ СН'!$G$12+СВЦЭМ!$D$10+'СЕТ СН'!$G$6-'СЕТ СН'!$G$22</f>
        <v>1995.78000015</v>
      </c>
      <c r="T48" s="36">
        <f>SUMIFS(СВЦЭМ!$C$39:$C$782,СВЦЭМ!$A$39:$A$782,$A48,СВЦЭМ!$B$39:$B$782,T$47)+'СЕТ СН'!$G$12+СВЦЭМ!$D$10+'СЕТ СН'!$G$6-'СЕТ СН'!$G$22</f>
        <v>1955.0223173499999</v>
      </c>
      <c r="U48" s="36">
        <f>SUMIFS(СВЦЭМ!$C$39:$C$782,СВЦЭМ!$A$39:$A$782,$A48,СВЦЭМ!$B$39:$B$782,U$47)+'СЕТ СН'!$G$12+СВЦЭМ!$D$10+'СЕТ СН'!$G$6-'СЕТ СН'!$G$22</f>
        <v>1935.7462853299999</v>
      </c>
      <c r="V48" s="36">
        <f>SUMIFS(СВЦЭМ!$C$39:$C$782,СВЦЭМ!$A$39:$A$782,$A48,СВЦЭМ!$B$39:$B$782,V$47)+'СЕТ СН'!$G$12+СВЦЭМ!$D$10+'СЕТ СН'!$G$6-'СЕТ СН'!$G$22</f>
        <v>1934.53954518</v>
      </c>
      <c r="W48" s="36">
        <f>SUMIFS(СВЦЭМ!$C$39:$C$782,СВЦЭМ!$A$39:$A$782,$A48,СВЦЭМ!$B$39:$B$782,W$47)+'СЕТ СН'!$G$12+СВЦЭМ!$D$10+'СЕТ СН'!$G$6-'СЕТ СН'!$G$22</f>
        <v>1944.28289034</v>
      </c>
      <c r="X48" s="36">
        <f>SUMIFS(СВЦЭМ!$C$39:$C$782,СВЦЭМ!$A$39:$A$782,$A48,СВЦЭМ!$B$39:$B$782,X$47)+'СЕТ СН'!$G$12+СВЦЭМ!$D$10+'СЕТ СН'!$G$6-'СЕТ СН'!$G$22</f>
        <v>1952.50004827</v>
      </c>
      <c r="Y48" s="36">
        <f>SUMIFS(СВЦЭМ!$C$39:$C$782,СВЦЭМ!$A$39:$A$782,$A48,СВЦЭМ!$B$39:$B$782,Y$47)+'СЕТ СН'!$G$12+СВЦЭМ!$D$10+'СЕТ СН'!$G$6-'СЕТ СН'!$G$22</f>
        <v>1953.40201892</v>
      </c>
    </row>
    <row r="49" spans="1:25" ht="15.75" x14ac:dyDescent="0.2">
      <c r="A49" s="35">
        <f>A48+1</f>
        <v>44653</v>
      </c>
      <c r="B49" s="36">
        <f>SUMIFS(СВЦЭМ!$C$39:$C$782,СВЦЭМ!$A$39:$A$782,$A49,СВЦЭМ!$B$39:$B$782,B$47)+'СЕТ СН'!$G$12+СВЦЭМ!$D$10+'СЕТ СН'!$G$6-'СЕТ СН'!$G$22</f>
        <v>2039.8034823999999</v>
      </c>
      <c r="C49" s="36">
        <f>SUMIFS(СВЦЭМ!$C$39:$C$782,СВЦЭМ!$A$39:$A$782,$A49,СВЦЭМ!$B$39:$B$782,C$47)+'СЕТ СН'!$G$12+СВЦЭМ!$D$10+'СЕТ СН'!$G$6-'СЕТ СН'!$G$22</f>
        <v>2011.06721092</v>
      </c>
      <c r="D49" s="36">
        <f>SUMIFS(СВЦЭМ!$C$39:$C$782,СВЦЭМ!$A$39:$A$782,$A49,СВЦЭМ!$B$39:$B$782,D$47)+'СЕТ СН'!$G$12+СВЦЭМ!$D$10+'СЕТ СН'!$G$6-'СЕТ СН'!$G$22</f>
        <v>2053.3291514900002</v>
      </c>
      <c r="E49" s="36">
        <f>SUMIFS(СВЦЭМ!$C$39:$C$782,СВЦЭМ!$A$39:$A$782,$A49,СВЦЭМ!$B$39:$B$782,E$47)+'СЕТ СН'!$G$12+СВЦЭМ!$D$10+'СЕТ СН'!$G$6-'СЕТ СН'!$G$22</f>
        <v>2070.71809798</v>
      </c>
      <c r="F49" s="36">
        <f>SUMIFS(СВЦЭМ!$C$39:$C$782,СВЦЭМ!$A$39:$A$782,$A49,СВЦЭМ!$B$39:$B$782,F$47)+'СЕТ СН'!$G$12+СВЦЭМ!$D$10+'СЕТ СН'!$G$6-'СЕТ СН'!$G$22</f>
        <v>2070.7608613800003</v>
      </c>
      <c r="G49" s="36">
        <f>SUMIFS(СВЦЭМ!$C$39:$C$782,СВЦЭМ!$A$39:$A$782,$A49,СВЦЭМ!$B$39:$B$782,G$47)+'СЕТ СН'!$G$12+СВЦЭМ!$D$10+'СЕТ СН'!$G$6-'СЕТ СН'!$G$22</f>
        <v>2081.0553681900001</v>
      </c>
      <c r="H49" s="36">
        <f>SUMIFS(СВЦЭМ!$C$39:$C$782,СВЦЭМ!$A$39:$A$782,$A49,СВЦЭМ!$B$39:$B$782,H$47)+'СЕТ СН'!$G$12+СВЦЭМ!$D$10+'СЕТ СН'!$G$6-'СЕТ СН'!$G$22</f>
        <v>2049.71042459</v>
      </c>
      <c r="I49" s="36">
        <f>SUMIFS(СВЦЭМ!$C$39:$C$782,СВЦЭМ!$A$39:$A$782,$A49,СВЦЭМ!$B$39:$B$782,I$47)+'СЕТ СН'!$G$12+СВЦЭМ!$D$10+'СЕТ СН'!$G$6-'СЕТ СН'!$G$22</f>
        <v>1997.85711115</v>
      </c>
      <c r="J49" s="36">
        <f>SUMIFS(СВЦЭМ!$C$39:$C$782,СВЦЭМ!$A$39:$A$782,$A49,СВЦЭМ!$B$39:$B$782,J$47)+'СЕТ СН'!$G$12+СВЦЭМ!$D$10+'СЕТ СН'!$G$6-'СЕТ СН'!$G$22</f>
        <v>1940.2563460900001</v>
      </c>
      <c r="K49" s="36">
        <f>SUMIFS(СВЦЭМ!$C$39:$C$782,СВЦЭМ!$A$39:$A$782,$A49,СВЦЭМ!$B$39:$B$782,K$47)+'СЕТ СН'!$G$12+СВЦЭМ!$D$10+'СЕТ СН'!$G$6-'СЕТ СН'!$G$22</f>
        <v>1916.90727137</v>
      </c>
      <c r="L49" s="36">
        <f>SUMIFS(СВЦЭМ!$C$39:$C$782,СВЦЭМ!$A$39:$A$782,$A49,СВЦЭМ!$B$39:$B$782,L$47)+'СЕТ СН'!$G$12+СВЦЭМ!$D$10+'СЕТ СН'!$G$6-'СЕТ СН'!$G$22</f>
        <v>1927.8714336799999</v>
      </c>
      <c r="M49" s="36">
        <f>SUMIFS(СВЦЭМ!$C$39:$C$782,СВЦЭМ!$A$39:$A$782,$A49,СВЦЭМ!$B$39:$B$782,M$47)+'СЕТ СН'!$G$12+СВЦЭМ!$D$10+'СЕТ СН'!$G$6-'СЕТ СН'!$G$22</f>
        <v>1937.18672511</v>
      </c>
      <c r="N49" s="36">
        <f>SUMIFS(СВЦЭМ!$C$39:$C$782,СВЦЭМ!$A$39:$A$782,$A49,СВЦЭМ!$B$39:$B$782,N$47)+'СЕТ СН'!$G$12+СВЦЭМ!$D$10+'СЕТ СН'!$G$6-'СЕТ СН'!$G$22</f>
        <v>1931.3912044599999</v>
      </c>
      <c r="O49" s="36">
        <f>SUMIFS(СВЦЭМ!$C$39:$C$782,СВЦЭМ!$A$39:$A$782,$A49,СВЦЭМ!$B$39:$B$782,O$47)+'СЕТ СН'!$G$12+СВЦЭМ!$D$10+'СЕТ СН'!$G$6-'СЕТ СН'!$G$22</f>
        <v>1966.1147781899999</v>
      </c>
      <c r="P49" s="36">
        <f>SUMIFS(СВЦЭМ!$C$39:$C$782,СВЦЭМ!$A$39:$A$782,$A49,СВЦЭМ!$B$39:$B$782,P$47)+'СЕТ СН'!$G$12+СВЦЭМ!$D$10+'СЕТ СН'!$G$6-'СЕТ СН'!$G$22</f>
        <v>2004.75232566</v>
      </c>
      <c r="Q49" s="36">
        <f>SUMIFS(СВЦЭМ!$C$39:$C$782,СВЦЭМ!$A$39:$A$782,$A49,СВЦЭМ!$B$39:$B$782,Q$47)+'СЕТ СН'!$G$12+СВЦЭМ!$D$10+'СЕТ СН'!$G$6-'СЕТ СН'!$G$22</f>
        <v>1988.5963294000001</v>
      </c>
      <c r="R49" s="36">
        <f>SUMIFS(СВЦЭМ!$C$39:$C$782,СВЦЭМ!$A$39:$A$782,$A49,СВЦЭМ!$B$39:$B$782,R$47)+'СЕТ СН'!$G$12+СВЦЭМ!$D$10+'СЕТ СН'!$G$6-'СЕТ СН'!$G$22</f>
        <v>1988.7026534899999</v>
      </c>
      <c r="S49" s="36">
        <f>SUMIFS(СВЦЭМ!$C$39:$C$782,СВЦЭМ!$A$39:$A$782,$A49,СВЦЭМ!$B$39:$B$782,S$47)+'СЕТ СН'!$G$12+СВЦЭМ!$D$10+'СЕТ СН'!$G$6-'СЕТ СН'!$G$22</f>
        <v>1987.06159299</v>
      </c>
      <c r="T49" s="36">
        <f>SUMIFS(СВЦЭМ!$C$39:$C$782,СВЦЭМ!$A$39:$A$782,$A49,СВЦЭМ!$B$39:$B$782,T$47)+'СЕТ СН'!$G$12+СВЦЭМ!$D$10+'СЕТ СН'!$G$6-'СЕТ СН'!$G$22</f>
        <v>1958.87147357</v>
      </c>
      <c r="U49" s="36">
        <f>SUMIFS(СВЦЭМ!$C$39:$C$782,СВЦЭМ!$A$39:$A$782,$A49,СВЦЭМ!$B$39:$B$782,U$47)+'СЕТ СН'!$G$12+СВЦЭМ!$D$10+'СЕТ СН'!$G$6-'СЕТ СН'!$G$22</f>
        <v>1919.9600077099999</v>
      </c>
      <c r="V49" s="36">
        <f>SUMIFS(СВЦЭМ!$C$39:$C$782,СВЦЭМ!$A$39:$A$782,$A49,СВЦЭМ!$B$39:$B$782,V$47)+'СЕТ СН'!$G$12+СВЦЭМ!$D$10+'СЕТ СН'!$G$6-'СЕТ СН'!$G$22</f>
        <v>1921.8082016000001</v>
      </c>
      <c r="W49" s="36">
        <f>SUMIFS(СВЦЭМ!$C$39:$C$782,СВЦЭМ!$A$39:$A$782,$A49,СВЦЭМ!$B$39:$B$782,W$47)+'СЕТ СН'!$G$12+СВЦЭМ!$D$10+'СЕТ СН'!$G$6-'СЕТ СН'!$G$22</f>
        <v>1891.76138737</v>
      </c>
      <c r="X49" s="36">
        <f>SUMIFS(СВЦЭМ!$C$39:$C$782,СВЦЭМ!$A$39:$A$782,$A49,СВЦЭМ!$B$39:$B$782,X$47)+'СЕТ СН'!$G$12+СВЦЭМ!$D$10+'СЕТ СН'!$G$6-'СЕТ СН'!$G$22</f>
        <v>1927.68381651</v>
      </c>
      <c r="Y49" s="36">
        <f>SUMIFS(СВЦЭМ!$C$39:$C$782,СВЦЭМ!$A$39:$A$782,$A49,СВЦЭМ!$B$39:$B$782,Y$47)+'СЕТ СН'!$G$12+СВЦЭМ!$D$10+'СЕТ СН'!$G$6-'СЕТ СН'!$G$22</f>
        <v>1952.0296096299999</v>
      </c>
    </row>
    <row r="50" spans="1:25" ht="15.75" x14ac:dyDescent="0.2">
      <c r="A50" s="35">
        <f t="shared" ref="A50:A77" si="1">A49+1</f>
        <v>44654</v>
      </c>
      <c r="B50" s="36">
        <f>SUMIFS(СВЦЭМ!$C$39:$C$782,СВЦЭМ!$A$39:$A$782,$A50,СВЦЭМ!$B$39:$B$782,B$47)+'СЕТ СН'!$G$12+СВЦЭМ!$D$10+'СЕТ СН'!$G$6-'СЕТ СН'!$G$22</f>
        <v>1955.5914830899999</v>
      </c>
      <c r="C50" s="36">
        <f>SUMIFS(СВЦЭМ!$C$39:$C$782,СВЦЭМ!$A$39:$A$782,$A50,СВЦЭМ!$B$39:$B$782,C$47)+'СЕТ СН'!$G$12+СВЦЭМ!$D$10+'СЕТ СН'!$G$6-'СЕТ СН'!$G$22</f>
        <v>1934.27520142</v>
      </c>
      <c r="D50" s="36">
        <f>SUMIFS(СВЦЭМ!$C$39:$C$782,СВЦЭМ!$A$39:$A$782,$A50,СВЦЭМ!$B$39:$B$782,D$47)+'СЕТ СН'!$G$12+СВЦЭМ!$D$10+'СЕТ СН'!$G$6-'СЕТ СН'!$G$22</f>
        <v>1964.99459443</v>
      </c>
      <c r="E50" s="36">
        <f>SUMIFS(СВЦЭМ!$C$39:$C$782,СВЦЭМ!$A$39:$A$782,$A50,СВЦЭМ!$B$39:$B$782,E$47)+'СЕТ СН'!$G$12+СВЦЭМ!$D$10+'СЕТ СН'!$G$6-'СЕТ СН'!$G$22</f>
        <v>1994.1219683300001</v>
      </c>
      <c r="F50" s="36">
        <f>SUMIFS(СВЦЭМ!$C$39:$C$782,СВЦЭМ!$A$39:$A$782,$A50,СВЦЭМ!$B$39:$B$782,F$47)+'СЕТ СН'!$G$12+СВЦЭМ!$D$10+'СЕТ СН'!$G$6-'СЕТ СН'!$G$22</f>
        <v>1976.8396587699999</v>
      </c>
      <c r="G50" s="36">
        <f>SUMIFS(СВЦЭМ!$C$39:$C$782,СВЦЭМ!$A$39:$A$782,$A50,СВЦЭМ!$B$39:$B$782,G$47)+'СЕТ СН'!$G$12+СВЦЭМ!$D$10+'СЕТ СН'!$G$6-'СЕТ СН'!$G$22</f>
        <v>1962.49805311</v>
      </c>
      <c r="H50" s="36">
        <f>SUMIFS(СВЦЭМ!$C$39:$C$782,СВЦЭМ!$A$39:$A$782,$A50,СВЦЭМ!$B$39:$B$782,H$47)+'СЕТ СН'!$G$12+СВЦЭМ!$D$10+'СЕТ СН'!$G$6-'СЕТ СН'!$G$22</f>
        <v>1946.28880858</v>
      </c>
      <c r="I50" s="36">
        <f>SUMIFS(СВЦЭМ!$C$39:$C$782,СВЦЭМ!$A$39:$A$782,$A50,СВЦЭМ!$B$39:$B$782,I$47)+'СЕТ СН'!$G$12+СВЦЭМ!$D$10+'СЕТ СН'!$G$6-'СЕТ СН'!$G$22</f>
        <v>1903.0283753900001</v>
      </c>
      <c r="J50" s="36">
        <f>SUMIFS(СВЦЭМ!$C$39:$C$782,СВЦЭМ!$A$39:$A$782,$A50,СВЦЭМ!$B$39:$B$782,J$47)+'СЕТ СН'!$G$12+СВЦЭМ!$D$10+'СЕТ СН'!$G$6-'СЕТ СН'!$G$22</f>
        <v>1847.75124321</v>
      </c>
      <c r="K50" s="36">
        <f>SUMIFS(СВЦЭМ!$C$39:$C$782,СВЦЭМ!$A$39:$A$782,$A50,СВЦЭМ!$B$39:$B$782,K$47)+'СЕТ СН'!$G$12+СВЦЭМ!$D$10+'СЕТ СН'!$G$6-'СЕТ СН'!$G$22</f>
        <v>1821.75494888</v>
      </c>
      <c r="L50" s="36">
        <f>SUMIFS(СВЦЭМ!$C$39:$C$782,СВЦЭМ!$A$39:$A$782,$A50,СВЦЭМ!$B$39:$B$782,L$47)+'СЕТ СН'!$G$12+СВЦЭМ!$D$10+'СЕТ СН'!$G$6-'СЕТ СН'!$G$22</f>
        <v>1848.7824692899999</v>
      </c>
      <c r="M50" s="36">
        <f>SUMIFS(СВЦЭМ!$C$39:$C$782,СВЦЭМ!$A$39:$A$782,$A50,СВЦЭМ!$B$39:$B$782,M$47)+'СЕТ СН'!$G$12+СВЦЭМ!$D$10+'СЕТ СН'!$G$6-'СЕТ СН'!$G$22</f>
        <v>1866.0592212399999</v>
      </c>
      <c r="N50" s="36">
        <f>SUMIFS(СВЦЭМ!$C$39:$C$782,СВЦЭМ!$A$39:$A$782,$A50,СВЦЭМ!$B$39:$B$782,N$47)+'СЕТ СН'!$G$12+СВЦЭМ!$D$10+'СЕТ СН'!$G$6-'СЕТ СН'!$G$22</f>
        <v>1879.5395457499999</v>
      </c>
      <c r="O50" s="36">
        <f>SUMIFS(СВЦЭМ!$C$39:$C$782,СВЦЭМ!$A$39:$A$782,$A50,СВЦЭМ!$B$39:$B$782,O$47)+'СЕТ СН'!$G$12+СВЦЭМ!$D$10+'СЕТ СН'!$G$6-'СЕТ СН'!$G$22</f>
        <v>1910.2280286600001</v>
      </c>
      <c r="P50" s="36">
        <f>SUMIFS(СВЦЭМ!$C$39:$C$782,СВЦЭМ!$A$39:$A$782,$A50,СВЦЭМ!$B$39:$B$782,P$47)+'СЕТ СН'!$G$12+СВЦЭМ!$D$10+'СЕТ СН'!$G$6-'СЕТ СН'!$G$22</f>
        <v>1925.68352058</v>
      </c>
      <c r="Q50" s="36">
        <f>SUMIFS(СВЦЭМ!$C$39:$C$782,СВЦЭМ!$A$39:$A$782,$A50,СВЦЭМ!$B$39:$B$782,Q$47)+'СЕТ СН'!$G$12+СВЦЭМ!$D$10+'СЕТ СН'!$G$6-'СЕТ СН'!$G$22</f>
        <v>1929.9640534099999</v>
      </c>
      <c r="R50" s="36">
        <f>SUMIFS(СВЦЭМ!$C$39:$C$782,СВЦЭМ!$A$39:$A$782,$A50,СВЦЭМ!$B$39:$B$782,R$47)+'СЕТ СН'!$G$12+СВЦЭМ!$D$10+'СЕТ СН'!$G$6-'СЕТ СН'!$G$22</f>
        <v>1910.3459799099999</v>
      </c>
      <c r="S50" s="36">
        <f>SUMIFS(СВЦЭМ!$C$39:$C$782,СВЦЭМ!$A$39:$A$782,$A50,СВЦЭМ!$B$39:$B$782,S$47)+'СЕТ СН'!$G$12+СВЦЭМ!$D$10+'СЕТ СН'!$G$6-'СЕТ СН'!$G$22</f>
        <v>1900.6418350399999</v>
      </c>
      <c r="T50" s="36">
        <f>SUMIFS(СВЦЭМ!$C$39:$C$782,СВЦЭМ!$A$39:$A$782,$A50,СВЦЭМ!$B$39:$B$782,T$47)+'СЕТ СН'!$G$12+СВЦЭМ!$D$10+'СЕТ СН'!$G$6-'СЕТ СН'!$G$22</f>
        <v>1856.5824546599999</v>
      </c>
      <c r="U50" s="36">
        <f>SUMIFS(СВЦЭМ!$C$39:$C$782,СВЦЭМ!$A$39:$A$782,$A50,СВЦЭМ!$B$39:$B$782,U$47)+'СЕТ СН'!$G$12+СВЦЭМ!$D$10+'СЕТ СН'!$G$6-'СЕТ СН'!$G$22</f>
        <v>1819.05217397</v>
      </c>
      <c r="V50" s="36">
        <f>SUMIFS(СВЦЭМ!$C$39:$C$782,СВЦЭМ!$A$39:$A$782,$A50,СВЦЭМ!$B$39:$B$782,V$47)+'СЕТ СН'!$G$12+СВЦЭМ!$D$10+'СЕТ СН'!$G$6-'СЕТ СН'!$G$22</f>
        <v>1837.1487149299999</v>
      </c>
      <c r="W50" s="36">
        <f>SUMIFS(СВЦЭМ!$C$39:$C$782,СВЦЭМ!$A$39:$A$782,$A50,СВЦЭМ!$B$39:$B$782,W$47)+'СЕТ СН'!$G$12+СВЦЭМ!$D$10+'СЕТ СН'!$G$6-'СЕТ СН'!$G$22</f>
        <v>1850.2270285299999</v>
      </c>
      <c r="X50" s="36">
        <f>SUMIFS(СВЦЭМ!$C$39:$C$782,СВЦЭМ!$A$39:$A$782,$A50,СВЦЭМ!$B$39:$B$782,X$47)+'СЕТ СН'!$G$12+СВЦЭМ!$D$10+'СЕТ СН'!$G$6-'СЕТ СН'!$G$22</f>
        <v>1872.5643917699999</v>
      </c>
      <c r="Y50" s="36">
        <f>SUMIFS(СВЦЭМ!$C$39:$C$782,СВЦЭМ!$A$39:$A$782,$A50,СВЦЭМ!$B$39:$B$782,Y$47)+'СЕТ СН'!$G$12+СВЦЭМ!$D$10+'СЕТ СН'!$G$6-'СЕТ СН'!$G$22</f>
        <v>1902.88599701</v>
      </c>
    </row>
    <row r="51" spans="1:25" ht="15.75" x14ac:dyDescent="0.2">
      <c r="A51" s="35">
        <f t="shared" si="1"/>
        <v>44655</v>
      </c>
      <c r="B51" s="36">
        <f>SUMIFS(СВЦЭМ!$C$39:$C$782,СВЦЭМ!$A$39:$A$782,$A51,СВЦЭМ!$B$39:$B$782,B$47)+'СЕТ СН'!$G$12+СВЦЭМ!$D$10+'СЕТ СН'!$G$6-'СЕТ СН'!$G$22</f>
        <v>1905.47633937</v>
      </c>
      <c r="C51" s="36">
        <f>SUMIFS(СВЦЭМ!$C$39:$C$782,СВЦЭМ!$A$39:$A$782,$A51,СВЦЭМ!$B$39:$B$782,C$47)+'СЕТ СН'!$G$12+СВЦЭМ!$D$10+'СЕТ СН'!$G$6-'СЕТ СН'!$G$22</f>
        <v>1907.8558801500001</v>
      </c>
      <c r="D51" s="36">
        <f>SUMIFS(СВЦЭМ!$C$39:$C$782,СВЦЭМ!$A$39:$A$782,$A51,СВЦЭМ!$B$39:$B$782,D$47)+'СЕТ СН'!$G$12+СВЦЭМ!$D$10+'СЕТ СН'!$G$6-'СЕТ СН'!$G$22</f>
        <v>1952.31174762</v>
      </c>
      <c r="E51" s="36">
        <f>SUMIFS(СВЦЭМ!$C$39:$C$782,СВЦЭМ!$A$39:$A$782,$A51,СВЦЭМ!$B$39:$B$782,E$47)+'СЕТ СН'!$G$12+СВЦЭМ!$D$10+'СЕТ СН'!$G$6-'СЕТ СН'!$G$22</f>
        <v>1965.3404524299999</v>
      </c>
      <c r="F51" s="36">
        <f>SUMIFS(СВЦЭМ!$C$39:$C$782,СВЦЭМ!$A$39:$A$782,$A51,СВЦЭМ!$B$39:$B$782,F$47)+'СЕТ СН'!$G$12+СВЦЭМ!$D$10+'СЕТ СН'!$G$6-'СЕТ СН'!$G$22</f>
        <v>1961.9856624700001</v>
      </c>
      <c r="G51" s="36">
        <f>SUMIFS(СВЦЭМ!$C$39:$C$782,СВЦЭМ!$A$39:$A$782,$A51,СВЦЭМ!$B$39:$B$782,G$47)+'СЕТ СН'!$G$12+СВЦЭМ!$D$10+'СЕТ СН'!$G$6-'СЕТ СН'!$G$22</f>
        <v>1952.0786765799999</v>
      </c>
      <c r="H51" s="36">
        <f>SUMIFS(СВЦЭМ!$C$39:$C$782,СВЦЭМ!$A$39:$A$782,$A51,СВЦЭМ!$B$39:$B$782,H$47)+'СЕТ СН'!$G$12+СВЦЭМ!$D$10+'СЕТ СН'!$G$6-'СЕТ СН'!$G$22</f>
        <v>1897.4396518399999</v>
      </c>
      <c r="I51" s="36">
        <f>SUMIFS(СВЦЭМ!$C$39:$C$782,СВЦЭМ!$A$39:$A$782,$A51,СВЦЭМ!$B$39:$B$782,I$47)+'СЕТ СН'!$G$12+СВЦЭМ!$D$10+'СЕТ СН'!$G$6-'СЕТ СН'!$G$22</f>
        <v>1867.4458659699999</v>
      </c>
      <c r="J51" s="36">
        <f>SUMIFS(СВЦЭМ!$C$39:$C$782,СВЦЭМ!$A$39:$A$782,$A51,СВЦЭМ!$B$39:$B$782,J$47)+'СЕТ СН'!$G$12+СВЦЭМ!$D$10+'СЕТ СН'!$G$6-'СЕТ СН'!$G$22</f>
        <v>1840.3243907999999</v>
      </c>
      <c r="K51" s="36">
        <f>SUMIFS(СВЦЭМ!$C$39:$C$782,СВЦЭМ!$A$39:$A$782,$A51,СВЦЭМ!$B$39:$B$782,K$47)+'СЕТ СН'!$G$12+СВЦЭМ!$D$10+'СЕТ СН'!$G$6-'СЕТ СН'!$G$22</f>
        <v>1854.68759817</v>
      </c>
      <c r="L51" s="36">
        <f>SUMIFS(СВЦЭМ!$C$39:$C$782,СВЦЭМ!$A$39:$A$782,$A51,СВЦЭМ!$B$39:$B$782,L$47)+'СЕТ СН'!$G$12+СВЦЭМ!$D$10+'СЕТ СН'!$G$6-'СЕТ СН'!$G$22</f>
        <v>1882.6898974399999</v>
      </c>
      <c r="M51" s="36">
        <f>SUMIFS(СВЦЭМ!$C$39:$C$782,СВЦЭМ!$A$39:$A$782,$A51,СВЦЭМ!$B$39:$B$782,M$47)+'СЕТ СН'!$G$12+СВЦЭМ!$D$10+'СЕТ СН'!$G$6-'СЕТ СН'!$G$22</f>
        <v>1858.8175316899999</v>
      </c>
      <c r="N51" s="36">
        <f>SUMIFS(СВЦЭМ!$C$39:$C$782,СВЦЭМ!$A$39:$A$782,$A51,СВЦЭМ!$B$39:$B$782,N$47)+'СЕТ СН'!$G$12+СВЦЭМ!$D$10+'СЕТ СН'!$G$6-'СЕТ СН'!$G$22</f>
        <v>1846.9446298299999</v>
      </c>
      <c r="O51" s="36">
        <f>SUMIFS(СВЦЭМ!$C$39:$C$782,СВЦЭМ!$A$39:$A$782,$A51,СВЦЭМ!$B$39:$B$782,O$47)+'СЕТ СН'!$G$12+СВЦЭМ!$D$10+'СЕТ СН'!$G$6-'СЕТ СН'!$G$22</f>
        <v>1872.2653205199999</v>
      </c>
      <c r="P51" s="36">
        <f>SUMIFS(СВЦЭМ!$C$39:$C$782,СВЦЭМ!$A$39:$A$782,$A51,СВЦЭМ!$B$39:$B$782,P$47)+'СЕТ СН'!$G$12+СВЦЭМ!$D$10+'СЕТ СН'!$G$6-'СЕТ СН'!$G$22</f>
        <v>1889.86892412</v>
      </c>
      <c r="Q51" s="36">
        <f>SUMIFS(СВЦЭМ!$C$39:$C$782,СВЦЭМ!$A$39:$A$782,$A51,СВЦЭМ!$B$39:$B$782,Q$47)+'СЕТ СН'!$G$12+СВЦЭМ!$D$10+'СЕТ СН'!$G$6-'СЕТ СН'!$G$22</f>
        <v>1919.84183616</v>
      </c>
      <c r="R51" s="36">
        <f>SUMIFS(СВЦЭМ!$C$39:$C$782,СВЦЭМ!$A$39:$A$782,$A51,СВЦЭМ!$B$39:$B$782,R$47)+'СЕТ СН'!$G$12+СВЦЭМ!$D$10+'СЕТ СН'!$G$6-'СЕТ СН'!$G$22</f>
        <v>1903.3563473199999</v>
      </c>
      <c r="S51" s="36">
        <f>SUMIFS(СВЦЭМ!$C$39:$C$782,СВЦЭМ!$A$39:$A$782,$A51,СВЦЭМ!$B$39:$B$782,S$47)+'СЕТ СН'!$G$12+СВЦЭМ!$D$10+'СЕТ СН'!$G$6-'СЕТ СН'!$G$22</f>
        <v>1875.6285506699999</v>
      </c>
      <c r="T51" s="36">
        <f>SUMIFS(СВЦЭМ!$C$39:$C$782,СВЦЭМ!$A$39:$A$782,$A51,СВЦЭМ!$B$39:$B$782,T$47)+'СЕТ СН'!$G$12+СВЦЭМ!$D$10+'СЕТ СН'!$G$6-'СЕТ СН'!$G$22</f>
        <v>1831.98685667</v>
      </c>
      <c r="U51" s="36">
        <f>SUMIFS(СВЦЭМ!$C$39:$C$782,СВЦЭМ!$A$39:$A$782,$A51,СВЦЭМ!$B$39:$B$782,U$47)+'СЕТ СН'!$G$12+СВЦЭМ!$D$10+'СЕТ СН'!$G$6-'СЕТ СН'!$G$22</f>
        <v>1814.0765807400001</v>
      </c>
      <c r="V51" s="36">
        <f>SUMIFS(СВЦЭМ!$C$39:$C$782,СВЦЭМ!$A$39:$A$782,$A51,СВЦЭМ!$B$39:$B$782,V$47)+'СЕТ СН'!$G$12+СВЦЭМ!$D$10+'СЕТ СН'!$G$6-'СЕТ СН'!$G$22</f>
        <v>1831.11096643</v>
      </c>
      <c r="W51" s="36">
        <f>SUMIFS(СВЦЭМ!$C$39:$C$782,СВЦЭМ!$A$39:$A$782,$A51,СВЦЭМ!$B$39:$B$782,W$47)+'СЕТ СН'!$G$12+СВЦЭМ!$D$10+'СЕТ СН'!$G$6-'СЕТ СН'!$G$22</f>
        <v>1898.30988454</v>
      </c>
      <c r="X51" s="36">
        <f>SUMIFS(СВЦЭМ!$C$39:$C$782,СВЦЭМ!$A$39:$A$782,$A51,СВЦЭМ!$B$39:$B$782,X$47)+'СЕТ СН'!$G$12+СВЦЭМ!$D$10+'СЕТ СН'!$G$6-'СЕТ СН'!$G$22</f>
        <v>1819.3009031399999</v>
      </c>
      <c r="Y51" s="36">
        <f>SUMIFS(СВЦЭМ!$C$39:$C$782,СВЦЭМ!$A$39:$A$782,$A51,СВЦЭМ!$B$39:$B$782,Y$47)+'СЕТ СН'!$G$12+СВЦЭМ!$D$10+'СЕТ СН'!$G$6-'СЕТ СН'!$G$22</f>
        <v>1920.22933055</v>
      </c>
    </row>
    <row r="52" spans="1:25" ht="15.75" x14ac:dyDescent="0.2">
      <c r="A52" s="35">
        <f t="shared" si="1"/>
        <v>44656</v>
      </c>
      <c r="B52" s="36">
        <f>SUMIFS(СВЦЭМ!$C$39:$C$782,СВЦЭМ!$A$39:$A$782,$A52,СВЦЭМ!$B$39:$B$782,B$47)+'СЕТ СН'!$G$12+СВЦЭМ!$D$10+'СЕТ СН'!$G$6-'СЕТ СН'!$G$22</f>
        <v>2049.62192611</v>
      </c>
      <c r="C52" s="36">
        <f>SUMIFS(СВЦЭМ!$C$39:$C$782,СВЦЭМ!$A$39:$A$782,$A52,СВЦЭМ!$B$39:$B$782,C$47)+'СЕТ СН'!$G$12+СВЦЭМ!$D$10+'СЕТ СН'!$G$6-'СЕТ СН'!$G$22</f>
        <v>2046.6935112399999</v>
      </c>
      <c r="D52" s="36">
        <f>SUMIFS(СВЦЭМ!$C$39:$C$782,СВЦЭМ!$A$39:$A$782,$A52,СВЦЭМ!$B$39:$B$782,D$47)+'СЕТ СН'!$G$12+СВЦЭМ!$D$10+'СЕТ СН'!$G$6-'СЕТ СН'!$G$22</f>
        <v>2021.5584049300001</v>
      </c>
      <c r="E52" s="36">
        <f>SUMIFS(СВЦЭМ!$C$39:$C$782,СВЦЭМ!$A$39:$A$782,$A52,СВЦЭМ!$B$39:$B$782,E$47)+'СЕТ СН'!$G$12+СВЦЭМ!$D$10+'СЕТ СН'!$G$6-'СЕТ СН'!$G$22</f>
        <v>2006.0446254000001</v>
      </c>
      <c r="F52" s="36">
        <f>SUMIFS(СВЦЭМ!$C$39:$C$782,СВЦЭМ!$A$39:$A$782,$A52,СВЦЭМ!$B$39:$B$782,F$47)+'СЕТ СН'!$G$12+СВЦЭМ!$D$10+'СЕТ СН'!$G$6-'СЕТ СН'!$G$22</f>
        <v>1966.2567369399999</v>
      </c>
      <c r="G52" s="36">
        <f>SUMIFS(СВЦЭМ!$C$39:$C$782,СВЦЭМ!$A$39:$A$782,$A52,СВЦЭМ!$B$39:$B$782,G$47)+'СЕТ СН'!$G$12+СВЦЭМ!$D$10+'СЕТ СН'!$G$6-'СЕТ СН'!$G$22</f>
        <v>1979.3386756299999</v>
      </c>
      <c r="H52" s="36">
        <f>SUMIFS(СВЦЭМ!$C$39:$C$782,СВЦЭМ!$A$39:$A$782,$A52,СВЦЭМ!$B$39:$B$782,H$47)+'СЕТ СН'!$G$12+СВЦЭМ!$D$10+'СЕТ СН'!$G$6-'СЕТ СН'!$G$22</f>
        <v>1941.1048805099999</v>
      </c>
      <c r="I52" s="36">
        <f>SUMIFS(СВЦЭМ!$C$39:$C$782,СВЦЭМ!$A$39:$A$782,$A52,СВЦЭМ!$B$39:$B$782,I$47)+'СЕТ СН'!$G$12+СВЦЭМ!$D$10+'СЕТ СН'!$G$6-'СЕТ СН'!$G$22</f>
        <v>1792.5789341</v>
      </c>
      <c r="J52" s="36">
        <f>SUMIFS(СВЦЭМ!$C$39:$C$782,СВЦЭМ!$A$39:$A$782,$A52,СВЦЭМ!$B$39:$B$782,J$47)+'СЕТ СН'!$G$12+СВЦЭМ!$D$10+'СЕТ СН'!$G$6-'СЕТ СН'!$G$22</f>
        <v>1705.1049621699999</v>
      </c>
      <c r="K52" s="36">
        <f>SUMIFS(СВЦЭМ!$C$39:$C$782,СВЦЭМ!$A$39:$A$782,$A52,СВЦЭМ!$B$39:$B$782,K$47)+'СЕТ СН'!$G$12+СВЦЭМ!$D$10+'СЕТ СН'!$G$6-'СЕТ СН'!$G$22</f>
        <v>1714.11769473</v>
      </c>
      <c r="L52" s="36">
        <f>SUMIFS(СВЦЭМ!$C$39:$C$782,СВЦЭМ!$A$39:$A$782,$A52,СВЦЭМ!$B$39:$B$782,L$47)+'СЕТ СН'!$G$12+СВЦЭМ!$D$10+'СЕТ СН'!$G$6-'СЕТ СН'!$G$22</f>
        <v>1744.4752161900001</v>
      </c>
      <c r="M52" s="36">
        <f>SUMIFS(СВЦЭМ!$C$39:$C$782,СВЦЭМ!$A$39:$A$782,$A52,СВЦЭМ!$B$39:$B$782,M$47)+'СЕТ СН'!$G$12+СВЦЭМ!$D$10+'СЕТ СН'!$G$6-'СЕТ СН'!$G$22</f>
        <v>1830.66137654</v>
      </c>
      <c r="N52" s="36">
        <f>SUMIFS(СВЦЭМ!$C$39:$C$782,СВЦЭМ!$A$39:$A$782,$A52,СВЦЭМ!$B$39:$B$782,N$47)+'СЕТ СН'!$G$12+СВЦЭМ!$D$10+'СЕТ СН'!$G$6-'СЕТ СН'!$G$22</f>
        <v>1923.61038755</v>
      </c>
      <c r="O52" s="36">
        <f>SUMIFS(СВЦЭМ!$C$39:$C$782,СВЦЭМ!$A$39:$A$782,$A52,СВЦЭМ!$B$39:$B$782,O$47)+'СЕТ СН'!$G$12+СВЦЭМ!$D$10+'СЕТ СН'!$G$6-'СЕТ СН'!$G$22</f>
        <v>1998.6294760799999</v>
      </c>
      <c r="P52" s="36">
        <f>SUMIFS(СВЦЭМ!$C$39:$C$782,СВЦЭМ!$A$39:$A$782,$A52,СВЦЭМ!$B$39:$B$782,P$47)+'СЕТ СН'!$G$12+СВЦЭМ!$D$10+'СЕТ СН'!$G$6-'СЕТ СН'!$G$22</f>
        <v>2005.76182954</v>
      </c>
      <c r="Q52" s="36">
        <f>SUMIFS(СВЦЭМ!$C$39:$C$782,СВЦЭМ!$A$39:$A$782,$A52,СВЦЭМ!$B$39:$B$782,Q$47)+'СЕТ СН'!$G$12+СВЦЭМ!$D$10+'СЕТ СН'!$G$6-'СЕТ СН'!$G$22</f>
        <v>1966.98645915</v>
      </c>
      <c r="R52" s="36">
        <f>SUMIFS(СВЦЭМ!$C$39:$C$782,СВЦЭМ!$A$39:$A$782,$A52,СВЦЭМ!$B$39:$B$782,R$47)+'СЕТ СН'!$G$12+СВЦЭМ!$D$10+'СЕТ СН'!$G$6-'СЕТ СН'!$G$22</f>
        <v>1837.5737816399999</v>
      </c>
      <c r="S52" s="36">
        <f>SUMIFS(СВЦЭМ!$C$39:$C$782,СВЦЭМ!$A$39:$A$782,$A52,СВЦЭМ!$B$39:$B$782,S$47)+'СЕТ СН'!$G$12+СВЦЭМ!$D$10+'СЕТ СН'!$G$6-'СЕТ СН'!$G$22</f>
        <v>1748.7995481200001</v>
      </c>
      <c r="T52" s="36">
        <f>SUMIFS(СВЦЭМ!$C$39:$C$782,СВЦЭМ!$A$39:$A$782,$A52,СВЦЭМ!$B$39:$B$782,T$47)+'СЕТ СН'!$G$12+СВЦЭМ!$D$10+'СЕТ СН'!$G$6-'СЕТ СН'!$G$22</f>
        <v>1655.8116814100001</v>
      </c>
      <c r="U52" s="36">
        <f>SUMIFS(СВЦЭМ!$C$39:$C$782,СВЦЭМ!$A$39:$A$782,$A52,СВЦЭМ!$B$39:$B$782,U$47)+'СЕТ СН'!$G$12+СВЦЭМ!$D$10+'СЕТ СН'!$G$6-'СЕТ СН'!$G$22</f>
        <v>1635.2118522600001</v>
      </c>
      <c r="V52" s="36">
        <f>SUMIFS(СВЦЭМ!$C$39:$C$782,СВЦЭМ!$A$39:$A$782,$A52,СВЦЭМ!$B$39:$B$782,V$47)+'СЕТ СН'!$G$12+СВЦЭМ!$D$10+'СЕТ СН'!$G$6-'СЕТ СН'!$G$22</f>
        <v>1626.9987908200001</v>
      </c>
      <c r="W52" s="36">
        <f>SUMIFS(СВЦЭМ!$C$39:$C$782,СВЦЭМ!$A$39:$A$782,$A52,СВЦЭМ!$B$39:$B$782,W$47)+'СЕТ СН'!$G$12+СВЦЭМ!$D$10+'СЕТ СН'!$G$6-'СЕТ СН'!$G$22</f>
        <v>1615.9087934300001</v>
      </c>
      <c r="X52" s="36">
        <f>SUMIFS(СВЦЭМ!$C$39:$C$782,СВЦЭМ!$A$39:$A$782,$A52,СВЦЭМ!$B$39:$B$782,X$47)+'СЕТ СН'!$G$12+СВЦЭМ!$D$10+'СЕТ СН'!$G$6-'СЕТ СН'!$G$22</f>
        <v>1643.9637768100001</v>
      </c>
      <c r="Y52" s="36">
        <f>SUMIFS(СВЦЭМ!$C$39:$C$782,СВЦЭМ!$A$39:$A$782,$A52,СВЦЭМ!$B$39:$B$782,Y$47)+'СЕТ СН'!$G$12+СВЦЭМ!$D$10+'СЕТ СН'!$G$6-'СЕТ СН'!$G$22</f>
        <v>1677.9225955900001</v>
      </c>
    </row>
    <row r="53" spans="1:25" ht="15.75" x14ac:dyDescent="0.2">
      <c r="A53" s="35">
        <f t="shared" si="1"/>
        <v>44657</v>
      </c>
      <c r="B53" s="36">
        <f>SUMIFS(СВЦЭМ!$C$39:$C$782,СВЦЭМ!$A$39:$A$782,$A53,СВЦЭМ!$B$39:$B$782,B$47)+'СЕТ СН'!$G$12+СВЦЭМ!$D$10+'СЕТ СН'!$G$6-'СЕТ СН'!$G$22</f>
        <v>2019.65794985</v>
      </c>
      <c r="C53" s="36">
        <f>SUMIFS(СВЦЭМ!$C$39:$C$782,СВЦЭМ!$A$39:$A$782,$A53,СВЦЭМ!$B$39:$B$782,C$47)+'СЕТ СН'!$G$12+СВЦЭМ!$D$10+'СЕТ СН'!$G$6-'СЕТ СН'!$G$22</f>
        <v>2008.4685143300001</v>
      </c>
      <c r="D53" s="36">
        <f>SUMIFS(СВЦЭМ!$C$39:$C$782,СВЦЭМ!$A$39:$A$782,$A53,СВЦЭМ!$B$39:$B$782,D$47)+'СЕТ СН'!$G$12+СВЦЭМ!$D$10+'СЕТ СН'!$G$6-'СЕТ СН'!$G$22</f>
        <v>2015.3189556499999</v>
      </c>
      <c r="E53" s="36">
        <f>SUMIFS(СВЦЭМ!$C$39:$C$782,СВЦЭМ!$A$39:$A$782,$A53,СВЦЭМ!$B$39:$B$782,E$47)+'СЕТ СН'!$G$12+СВЦЭМ!$D$10+'СЕТ СН'!$G$6-'СЕТ СН'!$G$22</f>
        <v>2017.4556239399999</v>
      </c>
      <c r="F53" s="36">
        <f>SUMIFS(СВЦЭМ!$C$39:$C$782,СВЦЭМ!$A$39:$A$782,$A53,СВЦЭМ!$B$39:$B$782,F$47)+'СЕТ СН'!$G$12+СВЦЭМ!$D$10+'СЕТ СН'!$G$6-'СЕТ СН'!$G$22</f>
        <v>2003.1915173</v>
      </c>
      <c r="G53" s="36">
        <f>SUMIFS(СВЦЭМ!$C$39:$C$782,СВЦЭМ!$A$39:$A$782,$A53,СВЦЭМ!$B$39:$B$782,G$47)+'СЕТ СН'!$G$12+СВЦЭМ!$D$10+'СЕТ СН'!$G$6-'СЕТ СН'!$G$22</f>
        <v>1987.7186285</v>
      </c>
      <c r="H53" s="36">
        <f>SUMIFS(СВЦЭМ!$C$39:$C$782,СВЦЭМ!$A$39:$A$782,$A53,СВЦЭМ!$B$39:$B$782,H$47)+'СЕТ СН'!$G$12+СВЦЭМ!$D$10+'СЕТ СН'!$G$6-'СЕТ СН'!$G$22</f>
        <v>1924.0600735999999</v>
      </c>
      <c r="I53" s="36">
        <f>SUMIFS(СВЦЭМ!$C$39:$C$782,СВЦЭМ!$A$39:$A$782,$A53,СВЦЭМ!$B$39:$B$782,I$47)+'СЕТ СН'!$G$12+СВЦЭМ!$D$10+'СЕТ СН'!$G$6-'СЕТ СН'!$G$22</f>
        <v>1885.1240354199999</v>
      </c>
      <c r="J53" s="36">
        <f>SUMIFS(СВЦЭМ!$C$39:$C$782,СВЦЭМ!$A$39:$A$782,$A53,СВЦЭМ!$B$39:$B$782,J$47)+'СЕТ СН'!$G$12+СВЦЭМ!$D$10+'СЕТ СН'!$G$6-'СЕТ СН'!$G$22</f>
        <v>1913.90318551</v>
      </c>
      <c r="K53" s="36">
        <f>SUMIFS(СВЦЭМ!$C$39:$C$782,СВЦЭМ!$A$39:$A$782,$A53,СВЦЭМ!$B$39:$B$782,K$47)+'СЕТ СН'!$G$12+СВЦЭМ!$D$10+'СЕТ СН'!$G$6-'СЕТ СН'!$G$22</f>
        <v>1926.02092765</v>
      </c>
      <c r="L53" s="36">
        <f>SUMIFS(СВЦЭМ!$C$39:$C$782,СВЦЭМ!$A$39:$A$782,$A53,СВЦЭМ!$B$39:$B$782,L$47)+'СЕТ СН'!$G$12+СВЦЭМ!$D$10+'СЕТ СН'!$G$6-'СЕТ СН'!$G$22</f>
        <v>1953.1880926399999</v>
      </c>
      <c r="M53" s="36">
        <f>SUMIFS(СВЦЭМ!$C$39:$C$782,СВЦЭМ!$A$39:$A$782,$A53,СВЦЭМ!$B$39:$B$782,M$47)+'СЕТ СН'!$G$12+СВЦЭМ!$D$10+'СЕТ СН'!$G$6-'СЕТ СН'!$G$22</f>
        <v>1942.5517362200001</v>
      </c>
      <c r="N53" s="36">
        <f>SUMIFS(СВЦЭМ!$C$39:$C$782,СВЦЭМ!$A$39:$A$782,$A53,СВЦЭМ!$B$39:$B$782,N$47)+'СЕТ СН'!$G$12+СВЦЭМ!$D$10+'СЕТ СН'!$G$6-'СЕТ СН'!$G$22</f>
        <v>1917.9421917499999</v>
      </c>
      <c r="O53" s="36">
        <f>SUMIFS(СВЦЭМ!$C$39:$C$782,СВЦЭМ!$A$39:$A$782,$A53,СВЦЭМ!$B$39:$B$782,O$47)+'СЕТ СН'!$G$12+СВЦЭМ!$D$10+'СЕТ СН'!$G$6-'СЕТ СН'!$G$22</f>
        <v>1996.16096879</v>
      </c>
      <c r="P53" s="36">
        <f>SUMIFS(СВЦЭМ!$C$39:$C$782,СВЦЭМ!$A$39:$A$782,$A53,СВЦЭМ!$B$39:$B$782,P$47)+'СЕТ СН'!$G$12+СВЦЭМ!$D$10+'СЕТ СН'!$G$6-'СЕТ СН'!$G$22</f>
        <v>1998.2952460899999</v>
      </c>
      <c r="Q53" s="36">
        <f>SUMIFS(СВЦЭМ!$C$39:$C$782,СВЦЭМ!$A$39:$A$782,$A53,СВЦЭМ!$B$39:$B$782,Q$47)+'СЕТ СН'!$G$12+СВЦЭМ!$D$10+'СЕТ СН'!$G$6-'СЕТ СН'!$G$22</f>
        <v>1981.6421840799999</v>
      </c>
      <c r="R53" s="36">
        <f>SUMIFS(СВЦЭМ!$C$39:$C$782,СВЦЭМ!$A$39:$A$782,$A53,СВЦЭМ!$B$39:$B$782,R$47)+'СЕТ СН'!$G$12+СВЦЭМ!$D$10+'СЕТ СН'!$G$6-'СЕТ СН'!$G$22</f>
        <v>1947.44857877</v>
      </c>
      <c r="S53" s="36">
        <f>SUMIFS(СВЦЭМ!$C$39:$C$782,СВЦЭМ!$A$39:$A$782,$A53,СВЦЭМ!$B$39:$B$782,S$47)+'СЕТ СН'!$G$12+СВЦЭМ!$D$10+'СЕТ СН'!$G$6-'СЕТ СН'!$G$22</f>
        <v>1942.3977164799999</v>
      </c>
      <c r="T53" s="36">
        <f>SUMIFS(СВЦЭМ!$C$39:$C$782,СВЦЭМ!$A$39:$A$782,$A53,СВЦЭМ!$B$39:$B$782,T$47)+'СЕТ СН'!$G$12+СВЦЭМ!$D$10+'СЕТ СН'!$G$6-'СЕТ СН'!$G$22</f>
        <v>1976.08860488</v>
      </c>
      <c r="U53" s="36">
        <f>SUMIFS(СВЦЭМ!$C$39:$C$782,СВЦЭМ!$A$39:$A$782,$A53,СВЦЭМ!$B$39:$B$782,U$47)+'СЕТ СН'!$G$12+СВЦЭМ!$D$10+'СЕТ СН'!$G$6-'СЕТ СН'!$G$22</f>
        <v>1914.3790801600001</v>
      </c>
      <c r="V53" s="36">
        <f>SUMIFS(СВЦЭМ!$C$39:$C$782,СВЦЭМ!$A$39:$A$782,$A53,СВЦЭМ!$B$39:$B$782,V$47)+'СЕТ СН'!$G$12+СВЦЭМ!$D$10+'СЕТ СН'!$G$6-'СЕТ СН'!$G$22</f>
        <v>1880.7498179899999</v>
      </c>
      <c r="W53" s="36">
        <f>SUMIFS(СВЦЭМ!$C$39:$C$782,СВЦЭМ!$A$39:$A$782,$A53,СВЦЭМ!$B$39:$B$782,W$47)+'СЕТ СН'!$G$12+СВЦЭМ!$D$10+'СЕТ СН'!$G$6-'СЕТ СН'!$G$22</f>
        <v>1864.04392828</v>
      </c>
      <c r="X53" s="36">
        <f>SUMIFS(СВЦЭМ!$C$39:$C$782,СВЦЭМ!$A$39:$A$782,$A53,СВЦЭМ!$B$39:$B$782,X$47)+'СЕТ СН'!$G$12+СВЦЭМ!$D$10+'СЕТ СН'!$G$6-'СЕТ СН'!$G$22</f>
        <v>1899.5288828299999</v>
      </c>
      <c r="Y53" s="36">
        <f>SUMIFS(СВЦЭМ!$C$39:$C$782,СВЦЭМ!$A$39:$A$782,$A53,СВЦЭМ!$B$39:$B$782,Y$47)+'СЕТ СН'!$G$12+СВЦЭМ!$D$10+'СЕТ СН'!$G$6-'СЕТ СН'!$G$22</f>
        <v>1964.9713561199999</v>
      </c>
    </row>
    <row r="54" spans="1:25" ht="15.75" x14ac:dyDescent="0.2">
      <c r="A54" s="35">
        <f t="shared" si="1"/>
        <v>44658</v>
      </c>
      <c r="B54" s="36">
        <f>SUMIFS(СВЦЭМ!$C$39:$C$782,СВЦЭМ!$A$39:$A$782,$A54,СВЦЭМ!$B$39:$B$782,B$47)+'СЕТ СН'!$G$12+СВЦЭМ!$D$10+'СЕТ СН'!$G$6-'СЕТ СН'!$G$22</f>
        <v>1994.4516079800001</v>
      </c>
      <c r="C54" s="36">
        <f>SUMIFS(СВЦЭМ!$C$39:$C$782,СВЦЭМ!$A$39:$A$782,$A54,СВЦЭМ!$B$39:$B$782,C$47)+'СЕТ СН'!$G$12+СВЦЭМ!$D$10+'СЕТ СН'!$G$6-'СЕТ СН'!$G$22</f>
        <v>1993.1047344999999</v>
      </c>
      <c r="D54" s="36">
        <f>SUMIFS(СВЦЭМ!$C$39:$C$782,СВЦЭМ!$A$39:$A$782,$A54,СВЦЭМ!$B$39:$B$782,D$47)+'СЕТ СН'!$G$12+СВЦЭМ!$D$10+'СЕТ СН'!$G$6-'СЕТ СН'!$G$22</f>
        <v>1929.6282700100001</v>
      </c>
      <c r="E54" s="36">
        <f>SUMIFS(СВЦЭМ!$C$39:$C$782,СВЦЭМ!$A$39:$A$782,$A54,СВЦЭМ!$B$39:$B$782,E$47)+'СЕТ СН'!$G$12+СВЦЭМ!$D$10+'СЕТ СН'!$G$6-'СЕТ СН'!$G$22</f>
        <v>1893.27305196</v>
      </c>
      <c r="F54" s="36">
        <f>SUMIFS(СВЦЭМ!$C$39:$C$782,СВЦЭМ!$A$39:$A$782,$A54,СВЦЭМ!$B$39:$B$782,F$47)+'СЕТ СН'!$G$12+СВЦЭМ!$D$10+'СЕТ СН'!$G$6-'СЕТ СН'!$G$22</f>
        <v>1902.98281284</v>
      </c>
      <c r="G54" s="36">
        <f>SUMIFS(СВЦЭМ!$C$39:$C$782,СВЦЭМ!$A$39:$A$782,$A54,СВЦЭМ!$B$39:$B$782,G$47)+'СЕТ СН'!$G$12+СВЦЭМ!$D$10+'СЕТ СН'!$G$6-'СЕТ СН'!$G$22</f>
        <v>1916.99546334</v>
      </c>
      <c r="H54" s="36">
        <f>SUMIFS(СВЦЭМ!$C$39:$C$782,СВЦЭМ!$A$39:$A$782,$A54,СВЦЭМ!$B$39:$B$782,H$47)+'СЕТ СН'!$G$12+СВЦЭМ!$D$10+'СЕТ СН'!$G$6-'СЕТ СН'!$G$22</f>
        <v>1904.6692896699999</v>
      </c>
      <c r="I54" s="36">
        <f>SUMIFS(СВЦЭМ!$C$39:$C$782,СВЦЭМ!$A$39:$A$782,$A54,СВЦЭМ!$B$39:$B$782,I$47)+'СЕТ СН'!$G$12+СВЦЭМ!$D$10+'СЕТ СН'!$G$6-'СЕТ СН'!$G$22</f>
        <v>1890.01092098</v>
      </c>
      <c r="J54" s="36">
        <f>SUMIFS(СВЦЭМ!$C$39:$C$782,СВЦЭМ!$A$39:$A$782,$A54,СВЦЭМ!$B$39:$B$782,J$47)+'СЕТ СН'!$G$12+СВЦЭМ!$D$10+'СЕТ СН'!$G$6-'СЕТ СН'!$G$22</f>
        <v>1895.5814922</v>
      </c>
      <c r="K54" s="36">
        <f>SUMIFS(СВЦЭМ!$C$39:$C$782,СВЦЭМ!$A$39:$A$782,$A54,СВЦЭМ!$B$39:$B$782,K$47)+'СЕТ СН'!$G$12+СВЦЭМ!$D$10+'СЕТ СН'!$G$6-'СЕТ СН'!$G$22</f>
        <v>1905.5297044900001</v>
      </c>
      <c r="L54" s="36">
        <f>SUMIFS(СВЦЭМ!$C$39:$C$782,СВЦЭМ!$A$39:$A$782,$A54,СВЦЭМ!$B$39:$B$782,L$47)+'СЕТ СН'!$G$12+СВЦЭМ!$D$10+'СЕТ СН'!$G$6-'СЕТ СН'!$G$22</f>
        <v>1872.9329119899999</v>
      </c>
      <c r="M54" s="36">
        <f>SUMIFS(СВЦЭМ!$C$39:$C$782,СВЦЭМ!$A$39:$A$782,$A54,СВЦЭМ!$B$39:$B$782,M$47)+'СЕТ СН'!$G$12+СВЦЭМ!$D$10+'СЕТ СН'!$G$6-'СЕТ СН'!$G$22</f>
        <v>1889.9721559299999</v>
      </c>
      <c r="N54" s="36">
        <f>SUMIFS(СВЦЭМ!$C$39:$C$782,СВЦЭМ!$A$39:$A$782,$A54,СВЦЭМ!$B$39:$B$782,N$47)+'СЕТ СН'!$G$12+СВЦЭМ!$D$10+'СЕТ СН'!$G$6-'СЕТ СН'!$G$22</f>
        <v>1841.3416568600001</v>
      </c>
      <c r="O54" s="36">
        <f>SUMIFS(СВЦЭМ!$C$39:$C$782,СВЦЭМ!$A$39:$A$782,$A54,СВЦЭМ!$B$39:$B$782,O$47)+'СЕТ СН'!$G$12+СВЦЭМ!$D$10+'СЕТ СН'!$G$6-'СЕТ СН'!$G$22</f>
        <v>1814.1944263600001</v>
      </c>
      <c r="P54" s="36">
        <f>SUMIFS(СВЦЭМ!$C$39:$C$782,СВЦЭМ!$A$39:$A$782,$A54,СВЦЭМ!$B$39:$B$782,P$47)+'СЕТ СН'!$G$12+СВЦЭМ!$D$10+'СЕТ СН'!$G$6-'СЕТ СН'!$G$22</f>
        <v>1787.9778804600001</v>
      </c>
      <c r="Q54" s="36">
        <f>SUMIFS(СВЦЭМ!$C$39:$C$782,СВЦЭМ!$A$39:$A$782,$A54,СВЦЭМ!$B$39:$B$782,Q$47)+'СЕТ СН'!$G$12+СВЦЭМ!$D$10+'СЕТ СН'!$G$6-'СЕТ СН'!$G$22</f>
        <v>1798.8367555499999</v>
      </c>
      <c r="R54" s="36">
        <f>SUMIFS(СВЦЭМ!$C$39:$C$782,СВЦЭМ!$A$39:$A$782,$A54,СВЦЭМ!$B$39:$B$782,R$47)+'СЕТ СН'!$G$12+СВЦЭМ!$D$10+'СЕТ СН'!$G$6-'СЕТ СН'!$G$22</f>
        <v>1864.7983529799999</v>
      </c>
      <c r="S54" s="36">
        <f>SUMIFS(СВЦЭМ!$C$39:$C$782,СВЦЭМ!$A$39:$A$782,$A54,СВЦЭМ!$B$39:$B$782,S$47)+'СЕТ СН'!$G$12+СВЦЭМ!$D$10+'СЕТ СН'!$G$6-'СЕТ СН'!$G$22</f>
        <v>1858.5216884199999</v>
      </c>
      <c r="T54" s="36">
        <f>SUMIFS(СВЦЭМ!$C$39:$C$782,СВЦЭМ!$A$39:$A$782,$A54,СВЦЭМ!$B$39:$B$782,T$47)+'СЕТ СН'!$G$12+СВЦЭМ!$D$10+'СЕТ СН'!$G$6-'СЕТ СН'!$G$22</f>
        <v>1842.9849000899999</v>
      </c>
      <c r="U54" s="36">
        <f>SUMIFS(СВЦЭМ!$C$39:$C$782,СВЦЭМ!$A$39:$A$782,$A54,СВЦЭМ!$B$39:$B$782,U$47)+'СЕТ СН'!$G$12+СВЦЭМ!$D$10+'СЕТ СН'!$G$6-'СЕТ СН'!$G$22</f>
        <v>1841.10346458</v>
      </c>
      <c r="V54" s="36">
        <f>SUMIFS(СВЦЭМ!$C$39:$C$782,СВЦЭМ!$A$39:$A$782,$A54,СВЦЭМ!$B$39:$B$782,V$47)+'СЕТ СН'!$G$12+СВЦЭМ!$D$10+'СЕТ СН'!$G$6-'СЕТ СН'!$G$22</f>
        <v>1833.0717454799999</v>
      </c>
      <c r="W54" s="36">
        <f>SUMIFS(СВЦЭМ!$C$39:$C$782,СВЦЭМ!$A$39:$A$782,$A54,СВЦЭМ!$B$39:$B$782,W$47)+'СЕТ СН'!$G$12+СВЦЭМ!$D$10+'СЕТ СН'!$G$6-'СЕТ СН'!$G$22</f>
        <v>1823.50934155</v>
      </c>
      <c r="X54" s="36">
        <f>SUMIFS(СВЦЭМ!$C$39:$C$782,СВЦЭМ!$A$39:$A$782,$A54,СВЦЭМ!$B$39:$B$782,X$47)+'СЕТ СН'!$G$12+СВЦЭМ!$D$10+'СЕТ СН'!$G$6-'СЕТ СН'!$G$22</f>
        <v>1899.0439947</v>
      </c>
      <c r="Y54" s="36">
        <f>SUMIFS(СВЦЭМ!$C$39:$C$782,СВЦЭМ!$A$39:$A$782,$A54,СВЦЭМ!$B$39:$B$782,Y$47)+'СЕТ СН'!$G$12+СВЦЭМ!$D$10+'СЕТ СН'!$G$6-'СЕТ СН'!$G$22</f>
        <v>1931.2064677999999</v>
      </c>
    </row>
    <row r="55" spans="1:25" ht="15.75" x14ac:dyDescent="0.2">
      <c r="A55" s="35">
        <f t="shared" si="1"/>
        <v>44659</v>
      </c>
      <c r="B55" s="36">
        <f>SUMIFS(СВЦЭМ!$C$39:$C$782,СВЦЭМ!$A$39:$A$782,$A55,СВЦЭМ!$B$39:$B$782,B$47)+'СЕТ СН'!$G$12+СВЦЭМ!$D$10+'СЕТ СН'!$G$6-'СЕТ СН'!$G$22</f>
        <v>1817.92196423</v>
      </c>
      <c r="C55" s="36">
        <f>SUMIFS(СВЦЭМ!$C$39:$C$782,СВЦЭМ!$A$39:$A$782,$A55,СВЦЭМ!$B$39:$B$782,C$47)+'СЕТ СН'!$G$12+СВЦЭМ!$D$10+'СЕТ СН'!$G$6-'СЕТ СН'!$G$22</f>
        <v>1811.6225595599999</v>
      </c>
      <c r="D55" s="36">
        <f>SUMIFS(СВЦЭМ!$C$39:$C$782,СВЦЭМ!$A$39:$A$782,$A55,СВЦЭМ!$B$39:$B$782,D$47)+'СЕТ СН'!$G$12+СВЦЭМ!$D$10+'СЕТ СН'!$G$6-'СЕТ СН'!$G$22</f>
        <v>1832.81009077</v>
      </c>
      <c r="E55" s="36">
        <f>SUMIFS(СВЦЭМ!$C$39:$C$782,СВЦЭМ!$A$39:$A$782,$A55,СВЦЭМ!$B$39:$B$782,E$47)+'СЕТ СН'!$G$12+СВЦЭМ!$D$10+'СЕТ СН'!$G$6-'СЕТ СН'!$G$22</f>
        <v>1873.90701218</v>
      </c>
      <c r="F55" s="36">
        <f>SUMIFS(СВЦЭМ!$C$39:$C$782,СВЦЭМ!$A$39:$A$782,$A55,СВЦЭМ!$B$39:$B$782,F$47)+'СЕТ СН'!$G$12+СВЦЭМ!$D$10+'СЕТ СН'!$G$6-'СЕТ СН'!$G$22</f>
        <v>1871.4399801</v>
      </c>
      <c r="G55" s="36">
        <f>SUMIFS(СВЦЭМ!$C$39:$C$782,СВЦЭМ!$A$39:$A$782,$A55,СВЦЭМ!$B$39:$B$782,G$47)+'СЕТ СН'!$G$12+СВЦЭМ!$D$10+'СЕТ СН'!$G$6-'СЕТ СН'!$G$22</f>
        <v>1852.9827844700001</v>
      </c>
      <c r="H55" s="36">
        <f>SUMIFS(СВЦЭМ!$C$39:$C$782,СВЦЭМ!$A$39:$A$782,$A55,СВЦЭМ!$B$39:$B$782,H$47)+'СЕТ СН'!$G$12+СВЦЭМ!$D$10+'СЕТ СН'!$G$6-'СЕТ СН'!$G$22</f>
        <v>1795.9424374099999</v>
      </c>
      <c r="I55" s="36">
        <f>SUMIFS(СВЦЭМ!$C$39:$C$782,СВЦЭМ!$A$39:$A$782,$A55,СВЦЭМ!$B$39:$B$782,I$47)+'СЕТ СН'!$G$12+СВЦЭМ!$D$10+'СЕТ СН'!$G$6-'СЕТ СН'!$G$22</f>
        <v>1762.59599617</v>
      </c>
      <c r="J55" s="36">
        <f>SUMIFS(СВЦЭМ!$C$39:$C$782,СВЦЭМ!$A$39:$A$782,$A55,СВЦЭМ!$B$39:$B$782,J$47)+'СЕТ СН'!$G$12+СВЦЭМ!$D$10+'СЕТ СН'!$G$6-'СЕТ СН'!$G$22</f>
        <v>1770.04526317</v>
      </c>
      <c r="K55" s="36">
        <f>SUMIFS(СВЦЭМ!$C$39:$C$782,СВЦЭМ!$A$39:$A$782,$A55,СВЦЭМ!$B$39:$B$782,K$47)+'СЕТ СН'!$G$12+СВЦЭМ!$D$10+'СЕТ СН'!$G$6-'СЕТ СН'!$G$22</f>
        <v>1771.0947284599999</v>
      </c>
      <c r="L55" s="36">
        <f>SUMIFS(СВЦЭМ!$C$39:$C$782,СВЦЭМ!$A$39:$A$782,$A55,СВЦЭМ!$B$39:$B$782,L$47)+'СЕТ СН'!$G$12+СВЦЭМ!$D$10+'СЕТ СН'!$G$6-'СЕТ СН'!$G$22</f>
        <v>1773.4548137500001</v>
      </c>
      <c r="M55" s="36">
        <f>SUMIFS(СВЦЭМ!$C$39:$C$782,СВЦЭМ!$A$39:$A$782,$A55,СВЦЭМ!$B$39:$B$782,M$47)+'СЕТ СН'!$G$12+СВЦЭМ!$D$10+'СЕТ СН'!$G$6-'СЕТ СН'!$G$22</f>
        <v>1765.8005321200001</v>
      </c>
      <c r="N55" s="36">
        <f>SUMIFS(СВЦЭМ!$C$39:$C$782,СВЦЭМ!$A$39:$A$782,$A55,СВЦЭМ!$B$39:$B$782,N$47)+'СЕТ СН'!$G$12+СВЦЭМ!$D$10+'СЕТ СН'!$G$6-'СЕТ СН'!$G$22</f>
        <v>1764.6192520100001</v>
      </c>
      <c r="O55" s="36">
        <f>SUMIFS(СВЦЭМ!$C$39:$C$782,СВЦЭМ!$A$39:$A$782,$A55,СВЦЭМ!$B$39:$B$782,O$47)+'СЕТ СН'!$G$12+СВЦЭМ!$D$10+'СЕТ СН'!$G$6-'СЕТ СН'!$G$22</f>
        <v>1814.46478869</v>
      </c>
      <c r="P55" s="36">
        <f>SUMIFS(СВЦЭМ!$C$39:$C$782,СВЦЭМ!$A$39:$A$782,$A55,СВЦЭМ!$B$39:$B$782,P$47)+'СЕТ СН'!$G$12+СВЦЭМ!$D$10+'СЕТ СН'!$G$6-'СЕТ СН'!$G$22</f>
        <v>1842.46246802</v>
      </c>
      <c r="Q55" s="36">
        <f>SUMIFS(СВЦЭМ!$C$39:$C$782,СВЦЭМ!$A$39:$A$782,$A55,СВЦЭМ!$B$39:$B$782,Q$47)+'СЕТ СН'!$G$12+СВЦЭМ!$D$10+'СЕТ СН'!$G$6-'СЕТ СН'!$G$22</f>
        <v>1847.12081382</v>
      </c>
      <c r="R55" s="36">
        <f>SUMIFS(СВЦЭМ!$C$39:$C$782,СВЦЭМ!$A$39:$A$782,$A55,СВЦЭМ!$B$39:$B$782,R$47)+'СЕТ СН'!$G$12+СВЦЭМ!$D$10+'СЕТ СН'!$G$6-'СЕТ СН'!$G$22</f>
        <v>1841.6276467800001</v>
      </c>
      <c r="S55" s="36">
        <f>SUMIFS(СВЦЭМ!$C$39:$C$782,СВЦЭМ!$A$39:$A$782,$A55,СВЦЭМ!$B$39:$B$782,S$47)+'СЕТ СН'!$G$12+СВЦЭМ!$D$10+'СЕТ СН'!$G$6-'СЕТ СН'!$G$22</f>
        <v>1843.16155652</v>
      </c>
      <c r="T55" s="36">
        <f>SUMIFS(СВЦЭМ!$C$39:$C$782,СВЦЭМ!$A$39:$A$782,$A55,СВЦЭМ!$B$39:$B$782,T$47)+'СЕТ СН'!$G$12+СВЦЭМ!$D$10+'СЕТ СН'!$G$6-'СЕТ СН'!$G$22</f>
        <v>1816.2214680299999</v>
      </c>
      <c r="U55" s="36">
        <f>SUMIFS(СВЦЭМ!$C$39:$C$782,СВЦЭМ!$A$39:$A$782,$A55,СВЦЭМ!$B$39:$B$782,U$47)+'СЕТ СН'!$G$12+СВЦЭМ!$D$10+'СЕТ СН'!$G$6-'СЕТ СН'!$G$22</f>
        <v>1779.3248113899999</v>
      </c>
      <c r="V55" s="36">
        <f>SUMIFS(СВЦЭМ!$C$39:$C$782,СВЦЭМ!$A$39:$A$782,$A55,СВЦЭМ!$B$39:$B$782,V$47)+'СЕТ СН'!$G$12+СВЦЭМ!$D$10+'СЕТ СН'!$G$6-'СЕТ СН'!$G$22</f>
        <v>1788.2057345000001</v>
      </c>
      <c r="W55" s="36">
        <f>SUMIFS(СВЦЭМ!$C$39:$C$782,СВЦЭМ!$A$39:$A$782,$A55,СВЦЭМ!$B$39:$B$782,W$47)+'СЕТ СН'!$G$12+СВЦЭМ!$D$10+'СЕТ СН'!$G$6-'СЕТ СН'!$G$22</f>
        <v>1777.3641690699999</v>
      </c>
      <c r="X55" s="36">
        <f>SUMIFS(СВЦЭМ!$C$39:$C$782,СВЦЭМ!$A$39:$A$782,$A55,СВЦЭМ!$B$39:$B$782,X$47)+'СЕТ СН'!$G$12+СВЦЭМ!$D$10+'СЕТ СН'!$G$6-'СЕТ СН'!$G$22</f>
        <v>1810.01561019</v>
      </c>
      <c r="Y55" s="36">
        <f>SUMIFS(СВЦЭМ!$C$39:$C$782,СВЦЭМ!$A$39:$A$782,$A55,СВЦЭМ!$B$39:$B$782,Y$47)+'СЕТ СН'!$G$12+СВЦЭМ!$D$10+'СЕТ СН'!$G$6-'СЕТ СН'!$G$22</f>
        <v>1840.7530925799999</v>
      </c>
    </row>
    <row r="56" spans="1:25" ht="15.75" x14ac:dyDescent="0.2">
      <c r="A56" s="35">
        <f t="shared" si="1"/>
        <v>44660</v>
      </c>
      <c r="B56" s="36">
        <f>SUMIFS(СВЦЭМ!$C$39:$C$782,СВЦЭМ!$A$39:$A$782,$A56,СВЦЭМ!$B$39:$B$782,B$47)+'СЕТ СН'!$G$12+СВЦЭМ!$D$10+'СЕТ СН'!$G$6-'СЕТ СН'!$G$22</f>
        <v>1910.0307815799999</v>
      </c>
      <c r="C56" s="36">
        <f>SUMIFS(СВЦЭМ!$C$39:$C$782,СВЦЭМ!$A$39:$A$782,$A56,СВЦЭМ!$B$39:$B$782,C$47)+'СЕТ СН'!$G$12+СВЦЭМ!$D$10+'СЕТ СН'!$G$6-'СЕТ СН'!$G$22</f>
        <v>1887.0843974899999</v>
      </c>
      <c r="D56" s="36">
        <f>SUMIFS(СВЦЭМ!$C$39:$C$782,СВЦЭМ!$A$39:$A$782,$A56,СВЦЭМ!$B$39:$B$782,D$47)+'СЕТ СН'!$G$12+СВЦЭМ!$D$10+'СЕТ СН'!$G$6-'СЕТ СН'!$G$22</f>
        <v>1920.41503341</v>
      </c>
      <c r="E56" s="36">
        <f>SUMIFS(СВЦЭМ!$C$39:$C$782,СВЦЭМ!$A$39:$A$782,$A56,СВЦЭМ!$B$39:$B$782,E$47)+'СЕТ СН'!$G$12+СВЦЭМ!$D$10+'СЕТ СН'!$G$6-'СЕТ СН'!$G$22</f>
        <v>1949.77994165</v>
      </c>
      <c r="F56" s="36">
        <f>SUMIFS(СВЦЭМ!$C$39:$C$782,СВЦЭМ!$A$39:$A$782,$A56,СВЦЭМ!$B$39:$B$782,F$47)+'СЕТ СН'!$G$12+СВЦЭМ!$D$10+'СЕТ СН'!$G$6-'СЕТ СН'!$G$22</f>
        <v>1944.82206984</v>
      </c>
      <c r="G56" s="36">
        <f>SUMIFS(СВЦЭМ!$C$39:$C$782,СВЦЭМ!$A$39:$A$782,$A56,СВЦЭМ!$B$39:$B$782,G$47)+'СЕТ СН'!$G$12+СВЦЭМ!$D$10+'СЕТ СН'!$G$6-'СЕТ СН'!$G$22</f>
        <v>1945.3561308599999</v>
      </c>
      <c r="H56" s="36">
        <f>SUMIFS(СВЦЭМ!$C$39:$C$782,СВЦЭМ!$A$39:$A$782,$A56,СВЦЭМ!$B$39:$B$782,H$47)+'СЕТ СН'!$G$12+СВЦЭМ!$D$10+'СЕТ СН'!$G$6-'СЕТ СН'!$G$22</f>
        <v>1896.75968089</v>
      </c>
      <c r="I56" s="36">
        <f>SUMIFS(СВЦЭМ!$C$39:$C$782,СВЦЭМ!$A$39:$A$782,$A56,СВЦЭМ!$B$39:$B$782,I$47)+'СЕТ СН'!$G$12+СВЦЭМ!$D$10+'СЕТ СН'!$G$6-'СЕТ СН'!$G$22</f>
        <v>1809.18658955</v>
      </c>
      <c r="J56" s="36">
        <f>SUMIFS(СВЦЭМ!$C$39:$C$782,СВЦЭМ!$A$39:$A$782,$A56,СВЦЭМ!$B$39:$B$782,J$47)+'СЕТ СН'!$G$12+СВЦЭМ!$D$10+'СЕТ СН'!$G$6-'СЕТ СН'!$G$22</f>
        <v>1769.1446383499999</v>
      </c>
      <c r="K56" s="36">
        <f>SUMIFS(СВЦЭМ!$C$39:$C$782,СВЦЭМ!$A$39:$A$782,$A56,СВЦЭМ!$B$39:$B$782,K$47)+'СЕТ СН'!$G$12+СВЦЭМ!$D$10+'СЕТ СН'!$G$6-'СЕТ СН'!$G$22</f>
        <v>1752.9537456</v>
      </c>
      <c r="L56" s="36">
        <f>SUMIFS(СВЦЭМ!$C$39:$C$782,СВЦЭМ!$A$39:$A$782,$A56,СВЦЭМ!$B$39:$B$782,L$47)+'СЕТ СН'!$G$12+СВЦЭМ!$D$10+'СЕТ СН'!$G$6-'СЕТ СН'!$G$22</f>
        <v>1752.3940984799999</v>
      </c>
      <c r="M56" s="36">
        <f>SUMIFS(СВЦЭМ!$C$39:$C$782,СВЦЭМ!$A$39:$A$782,$A56,СВЦЭМ!$B$39:$B$782,M$47)+'СЕТ СН'!$G$12+СВЦЭМ!$D$10+'СЕТ СН'!$G$6-'СЕТ СН'!$G$22</f>
        <v>1758.11936943</v>
      </c>
      <c r="N56" s="36">
        <f>SUMIFS(СВЦЭМ!$C$39:$C$782,СВЦЭМ!$A$39:$A$782,$A56,СВЦЭМ!$B$39:$B$782,N$47)+'СЕТ СН'!$G$12+СВЦЭМ!$D$10+'СЕТ СН'!$G$6-'СЕТ СН'!$G$22</f>
        <v>1786.98720802</v>
      </c>
      <c r="O56" s="36">
        <f>SUMIFS(СВЦЭМ!$C$39:$C$782,СВЦЭМ!$A$39:$A$782,$A56,СВЦЭМ!$B$39:$B$782,O$47)+'СЕТ СН'!$G$12+СВЦЭМ!$D$10+'СЕТ СН'!$G$6-'СЕТ СН'!$G$22</f>
        <v>1847.6120503899999</v>
      </c>
      <c r="P56" s="36">
        <f>SUMIFS(СВЦЭМ!$C$39:$C$782,СВЦЭМ!$A$39:$A$782,$A56,СВЦЭМ!$B$39:$B$782,P$47)+'СЕТ СН'!$G$12+СВЦЭМ!$D$10+'СЕТ СН'!$G$6-'СЕТ СН'!$G$22</f>
        <v>1892.85595401</v>
      </c>
      <c r="Q56" s="36">
        <f>SUMIFS(СВЦЭМ!$C$39:$C$782,СВЦЭМ!$A$39:$A$782,$A56,СВЦЭМ!$B$39:$B$782,Q$47)+'СЕТ СН'!$G$12+СВЦЭМ!$D$10+'СЕТ СН'!$G$6-'СЕТ СН'!$G$22</f>
        <v>1872.13521547</v>
      </c>
      <c r="R56" s="36">
        <f>SUMIFS(СВЦЭМ!$C$39:$C$782,СВЦЭМ!$A$39:$A$782,$A56,СВЦЭМ!$B$39:$B$782,R$47)+'СЕТ СН'!$G$12+СВЦЭМ!$D$10+'СЕТ СН'!$G$6-'СЕТ СН'!$G$22</f>
        <v>1865.9657990399999</v>
      </c>
      <c r="S56" s="36">
        <f>SUMIFS(СВЦЭМ!$C$39:$C$782,СВЦЭМ!$A$39:$A$782,$A56,СВЦЭМ!$B$39:$B$782,S$47)+'СЕТ СН'!$G$12+СВЦЭМ!$D$10+'СЕТ СН'!$G$6-'СЕТ СН'!$G$22</f>
        <v>1846.14895153</v>
      </c>
      <c r="T56" s="36">
        <f>SUMIFS(СВЦЭМ!$C$39:$C$782,СВЦЭМ!$A$39:$A$782,$A56,СВЦЭМ!$B$39:$B$782,T$47)+'СЕТ СН'!$G$12+СВЦЭМ!$D$10+'СЕТ СН'!$G$6-'СЕТ СН'!$G$22</f>
        <v>1831.18547085</v>
      </c>
      <c r="U56" s="36">
        <f>SUMIFS(СВЦЭМ!$C$39:$C$782,СВЦЭМ!$A$39:$A$782,$A56,СВЦЭМ!$B$39:$B$782,U$47)+'СЕТ СН'!$G$12+СВЦЭМ!$D$10+'СЕТ СН'!$G$6-'СЕТ СН'!$G$22</f>
        <v>1804.64770385</v>
      </c>
      <c r="V56" s="36">
        <f>SUMIFS(СВЦЭМ!$C$39:$C$782,СВЦЭМ!$A$39:$A$782,$A56,СВЦЭМ!$B$39:$B$782,V$47)+'СЕТ СН'!$G$12+СВЦЭМ!$D$10+'СЕТ СН'!$G$6-'СЕТ СН'!$G$22</f>
        <v>1792.5482961600001</v>
      </c>
      <c r="W56" s="36">
        <f>SUMIFS(СВЦЭМ!$C$39:$C$782,СВЦЭМ!$A$39:$A$782,$A56,СВЦЭМ!$B$39:$B$782,W$47)+'СЕТ СН'!$G$12+СВЦЭМ!$D$10+'СЕТ СН'!$G$6-'СЕТ СН'!$G$22</f>
        <v>1806.7138120499999</v>
      </c>
      <c r="X56" s="36">
        <f>SUMIFS(СВЦЭМ!$C$39:$C$782,СВЦЭМ!$A$39:$A$782,$A56,СВЦЭМ!$B$39:$B$782,X$47)+'СЕТ СН'!$G$12+СВЦЭМ!$D$10+'СЕТ СН'!$G$6-'СЕТ СН'!$G$22</f>
        <v>1824.7765197199999</v>
      </c>
      <c r="Y56" s="36">
        <f>SUMIFS(СВЦЭМ!$C$39:$C$782,СВЦЭМ!$A$39:$A$782,$A56,СВЦЭМ!$B$39:$B$782,Y$47)+'СЕТ СН'!$G$12+СВЦЭМ!$D$10+'СЕТ СН'!$G$6-'СЕТ СН'!$G$22</f>
        <v>1873.31526629</v>
      </c>
    </row>
    <row r="57" spans="1:25" ht="15.75" x14ac:dyDescent="0.2">
      <c r="A57" s="35">
        <f t="shared" si="1"/>
        <v>44661</v>
      </c>
      <c r="B57" s="36">
        <f>SUMIFS(СВЦЭМ!$C$39:$C$782,СВЦЭМ!$A$39:$A$782,$A57,СВЦЭМ!$B$39:$B$782,B$47)+'СЕТ СН'!$G$12+СВЦЭМ!$D$10+'СЕТ СН'!$G$6-'СЕТ СН'!$G$22</f>
        <v>1900.66110097</v>
      </c>
      <c r="C57" s="36">
        <f>SUMIFS(СВЦЭМ!$C$39:$C$782,СВЦЭМ!$A$39:$A$782,$A57,СВЦЭМ!$B$39:$B$782,C$47)+'СЕТ СН'!$G$12+СВЦЭМ!$D$10+'СЕТ СН'!$G$6-'СЕТ СН'!$G$22</f>
        <v>1866.18433258</v>
      </c>
      <c r="D57" s="36">
        <f>SUMIFS(СВЦЭМ!$C$39:$C$782,СВЦЭМ!$A$39:$A$782,$A57,СВЦЭМ!$B$39:$B$782,D$47)+'СЕТ СН'!$G$12+СВЦЭМ!$D$10+'СЕТ СН'!$G$6-'СЕТ СН'!$G$22</f>
        <v>1888.4769325</v>
      </c>
      <c r="E57" s="36">
        <f>SUMIFS(СВЦЭМ!$C$39:$C$782,СВЦЭМ!$A$39:$A$782,$A57,СВЦЭМ!$B$39:$B$782,E$47)+'СЕТ СН'!$G$12+СВЦЭМ!$D$10+'СЕТ СН'!$G$6-'СЕТ СН'!$G$22</f>
        <v>1918.3556165800001</v>
      </c>
      <c r="F57" s="36">
        <f>SUMIFS(СВЦЭМ!$C$39:$C$782,СВЦЭМ!$A$39:$A$782,$A57,СВЦЭМ!$B$39:$B$782,F$47)+'СЕТ СН'!$G$12+СВЦЭМ!$D$10+'СЕТ СН'!$G$6-'СЕТ СН'!$G$22</f>
        <v>1933.37056441</v>
      </c>
      <c r="G57" s="36">
        <f>SUMIFS(СВЦЭМ!$C$39:$C$782,СВЦЭМ!$A$39:$A$782,$A57,СВЦЭМ!$B$39:$B$782,G$47)+'СЕТ СН'!$G$12+СВЦЭМ!$D$10+'СЕТ СН'!$G$6-'СЕТ СН'!$G$22</f>
        <v>1959.38428587</v>
      </c>
      <c r="H57" s="36">
        <f>SUMIFS(СВЦЭМ!$C$39:$C$782,СВЦЭМ!$A$39:$A$782,$A57,СВЦЭМ!$B$39:$B$782,H$47)+'СЕТ СН'!$G$12+СВЦЭМ!$D$10+'СЕТ СН'!$G$6-'СЕТ СН'!$G$22</f>
        <v>1946.29099741</v>
      </c>
      <c r="I57" s="36">
        <f>SUMIFS(СВЦЭМ!$C$39:$C$782,СВЦЭМ!$A$39:$A$782,$A57,СВЦЭМ!$B$39:$B$782,I$47)+'СЕТ СН'!$G$12+СВЦЭМ!$D$10+'СЕТ СН'!$G$6-'СЕТ СН'!$G$22</f>
        <v>1908.6313145399999</v>
      </c>
      <c r="J57" s="36">
        <f>SUMIFS(СВЦЭМ!$C$39:$C$782,СВЦЭМ!$A$39:$A$782,$A57,СВЦЭМ!$B$39:$B$782,J$47)+'СЕТ СН'!$G$12+СВЦЭМ!$D$10+'СЕТ СН'!$G$6-'СЕТ СН'!$G$22</f>
        <v>1871.5837630399999</v>
      </c>
      <c r="K57" s="36">
        <f>SUMIFS(СВЦЭМ!$C$39:$C$782,СВЦЭМ!$A$39:$A$782,$A57,СВЦЭМ!$B$39:$B$782,K$47)+'СЕТ СН'!$G$12+СВЦЭМ!$D$10+'СЕТ СН'!$G$6-'СЕТ СН'!$G$22</f>
        <v>1836.1819636</v>
      </c>
      <c r="L57" s="36">
        <f>SUMIFS(СВЦЭМ!$C$39:$C$782,СВЦЭМ!$A$39:$A$782,$A57,СВЦЭМ!$B$39:$B$782,L$47)+'СЕТ СН'!$G$12+СВЦЭМ!$D$10+'СЕТ СН'!$G$6-'СЕТ СН'!$G$22</f>
        <v>1839.7456133599999</v>
      </c>
      <c r="M57" s="36">
        <f>SUMIFS(СВЦЭМ!$C$39:$C$782,СВЦЭМ!$A$39:$A$782,$A57,СВЦЭМ!$B$39:$B$782,M$47)+'СЕТ СН'!$G$12+СВЦЭМ!$D$10+'СЕТ СН'!$G$6-'СЕТ СН'!$G$22</f>
        <v>1849.8557570400001</v>
      </c>
      <c r="N57" s="36">
        <f>SUMIFS(СВЦЭМ!$C$39:$C$782,СВЦЭМ!$A$39:$A$782,$A57,СВЦЭМ!$B$39:$B$782,N$47)+'СЕТ СН'!$G$12+СВЦЭМ!$D$10+'СЕТ СН'!$G$6-'СЕТ СН'!$G$22</f>
        <v>1869.17553213</v>
      </c>
      <c r="O57" s="36">
        <f>SUMIFS(СВЦЭМ!$C$39:$C$782,СВЦЭМ!$A$39:$A$782,$A57,СВЦЭМ!$B$39:$B$782,O$47)+'СЕТ СН'!$G$12+СВЦЭМ!$D$10+'СЕТ СН'!$G$6-'СЕТ СН'!$G$22</f>
        <v>1900.4124160900001</v>
      </c>
      <c r="P57" s="36">
        <f>SUMIFS(СВЦЭМ!$C$39:$C$782,СВЦЭМ!$A$39:$A$782,$A57,СВЦЭМ!$B$39:$B$782,P$47)+'СЕТ СН'!$G$12+СВЦЭМ!$D$10+'СЕТ СН'!$G$6-'СЕТ СН'!$G$22</f>
        <v>1918.5104897199999</v>
      </c>
      <c r="Q57" s="36">
        <f>SUMIFS(СВЦЭМ!$C$39:$C$782,СВЦЭМ!$A$39:$A$782,$A57,СВЦЭМ!$B$39:$B$782,Q$47)+'СЕТ СН'!$G$12+СВЦЭМ!$D$10+'СЕТ СН'!$G$6-'СЕТ СН'!$G$22</f>
        <v>1914.9590751000001</v>
      </c>
      <c r="R57" s="36">
        <f>SUMIFS(СВЦЭМ!$C$39:$C$782,СВЦЭМ!$A$39:$A$782,$A57,СВЦЭМ!$B$39:$B$782,R$47)+'СЕТ СН'!$G$12+СВЦЭМ!$D$10+'СЕТ СН'!$G$6-'СЕТ СН'!$G$22</f>
        <v>1901.34088296</v>
      </c>
      <c r="S57" s="36">
        <f>SUMIFS(СВЦЭМ!$C$39:$C$782,СВЦЭМ!$A$39:$A$782,$A57,СВЦЭМ!$B$39:$B$782,S$47)+'СЕТ СН'!$G$12+СВЦЭМ!$D$10+'СЕТ СН'!$G$6-'СЕТ СН'!$G$22</f>
        <v>1894.55617089</v>
      </c>
      <c r="T57" s="36">
        <f>SUMIFS(СВЦЭМ!$C$39:$C$782,СВЦЭМ!$A$39:$A$782,$A57,СВЦЭМ!$B$39:$B$782,T$47)+'СЕТ СН'!$G$12+СВЦЭМ!$D$10+'СЕТ СН'!$G$6-'СЕТ СН'!$G$22</f>
        <v>1858.4549292899999</v>
      </c>
      <c r="U57" s="36">
        <f>SUMIFS(СВЦЭМ!$C$39:$C$782,СВЦЭМ!$A$39:$A$782,$A57,СВЦЭМ!$B$39:$B$782,U$47)+'СЕТ СН'!$G$12+СВЦЭМ!$D$10+'СЕТ СН'!$G$6-'СЕТ СН'!$G$22</f>
        <v>1807.51050351</v>
      </c>
      <c r="V57" s="36">
        <f>SUMIFS(СВЦЭМ!$C$39:$C$782,СВЦЭМ!$A$39:$A$782,$A57,СВЦЭМ!$B$39:$B$782,V$47)+'СЕТ СН'!$G$12+СВЦЭМ!$D$10+'СЕТ СН'!$G$6-'СЕТ СН'!$G$22</f>
        <v>1797.1179245599999</v>
      </c>
      <c r="W57" s="36">
        <f>SUMIFS(СВЦЭМ!$C$39:$C$782,СВЦЭМ!$A$39:$A$782,$A57,СВЦЭМ!$B$39:$B$782,W$47)+'СЕТ СН'!$G$12+СВЦЭМ!$D$10+'СЕТ СН'!$G$6-'СЕТ СН'!$G$22</f>
        <v>1821.1019635099999</v>
      </c>
      <c r="X57" s="36">
        <f>SUMIFS(СВЦЭМ!$C$39:$C$782,СВЦЭМ!$A$39:$A$782,$A57,СВЦЭМ!$B$39:$B$782,X$47)+'СЕТ СН'!$G$12+СВЦЭМ!$D$10+'СЕТ СН'!$G$6-'СЕТ СН'!$G$22</f>
        <v>1864.7640492799999</v>
      </c>
      <c r="Y57" s="36">
        <f>SUMIFS(СВЦЭМ!$C$39:$C$782,СВЦЭМ!$A$39:$A$782,$A57,СВЦЭМ!$B$39:$B$782,Y$47)+'СЕТ СН'!$G$12+СВЦЭМ!$D$10+'СЕТ СН'!$G$6-'СЕТ СН'!$G$22</f>
        <v>1905.35185748</v>
      </c>
    </row>
    <row r="58" spans="1:25" ht="15.75" x14ac:dyDescent="0.2">
      <c r="A58" s="35">
        <f t="shared" si="1"/>
        <v>44662</v>
      </c>
      <c r="B58" s="36">
        <f>SUMIFS(СВЦЭМ!$C$39:$C$782,СВЦЭМ!$A$39:$A$782,$A58,СВЦЭМ!$B$39:$B$782,B$47)+'СЕТ СН'!$G$12+СВЦЭМ!$D$10+'СЕТ СН'!$G$6-'СЕТ СН'!$G$22</f>
        <v>1958.4556801700001</v>
      </c>
      <c r="C58" s="36">
        <f>SUMIFS(СВЦЭМ!$C$39:$C$782,СВЦЭМ!$A$39:$A$782,$A58,СВЦЭМ!$B$39:$B$782,C$47)+'СЕТ СН'!$G$12+СВЦЭМ!$D$10+'СЕТ СН'!$G$6-'СЕТ СН'!$G$22</f>
        <v>1971.4532712099999</v>
      </c>
      <c r="D58" s="36">
        <f>SUMIFS(СВЦЭМ!$C$39:$C$782,СВЦЭМ!$A$39:$A$782,$A58,СВЦЭМ!$B$39:$B$782,D$47)+'СЕТ СН'!$G$12+СВЦЭМ!$D$10+'СЕТ СН'!$G$6-'СЕТ СН'!$G$22</f>
        <v>1994.45482062</v>
      </c>
      <c r="E58" s="36">
        <f>SUMIFS(СВЦЭМ!$C$39:$C$782,СВЦЭМ!$A$39:$A$782,$A58,СВЦЭМ!$B$39:$B$782,E$47)+'СЕТ СН'!$G$12+СВЦЭМ!$D$10+'СЕТ СН'!$G$6-'СЕТ СН'!$G$22</f>
        <v>2033.5875650999999</v>
      </c>
      <c r="F58" s="36">
        <f>SUMIFS(СВЦЭМ!$C$39:$C$782,СВЦЭМ!$A$39:$A$782,$A58,СВЦЭМ!$B$39:$B$782,F$47)+'СЕТ СН'!$G$12+СВЦЭМ!$D$10+'СЕТ СН'!$G$6-'СЕТ СН'!$G$22</f>
        <v>2028.7643609699999</v>
      </c>
      <c r="G58" s="36">
        <f>SUMIFS(СВЦЭМ!$C$39:$C$782,СВЦЭМ!$A$39:$A$782,$A58,СВЦЭМ!$B$39:$B$782,G$47)+'СЕТ СН'!$G$12+СВЦЭМ!$D$10+'СЕТ СН'!$G$6-'СЕТ СН'!$G$22</f>
        <v>2004.20358753</v>
      </c>
      <c r="H58" s="36">
        <f>SUMIFS(СВЦЭМ!$C$39:$C$782,СВЦЭМ!$A$39:$A$782,$A58,СВЦЭМ!$B$39:$B$782,H$47)+'СЕТ СН'!$G$12+СВЦЭМ!$D$10+'СЕТ СН'!$G$6-'СЕТ СН'!$G$22</f>
        <v>1965.3934826099999</v>
      </c>
      <c r="I58" s="36">
        <f>SUMIFS(СВЦЭМ!$C$39:$C$782,СВЦЭМ!$A$39:$A$782,$A58,СВЦЭМ!$B$39:$B$782,I$47)+'СЕТ СН'!$G$12+СВЦЭМ!$D$10+'СЕТ СН'!$G$6-'СЕТ СН'!$G$22</f>
        <v>1935.6898343999999</v>
      </c>
      <c r="J58" s="36">
        <f>SUMIFS(СВЦЭМ!$C$39:$C$782,СВЦЭМ!$A$39:$A$782,$A58,СВЦЭМ!$B$39:$B$782,J$47)+'СЕТ СН'!$G$12+СВЦЭМ!$D$10+'СЕТ СН'!$G$6-'СЕТ СН'!$G$22</f>
        <v>1926.84117143</v>
      </c>
      <c r="K58" s="36">
        <f>SUMIFS(СВЦЭМ!$C$39:$C$782,СВЦЭМ!$A$39:$A$782,$A58,СВЦЭМ!$B$39:$B$782,K$47)+'СЕТ СН'!$G$12+СВЦЭМ!$D$10+'СЕТ СН'!$G$6-'СЕТ СН'!$G$22</f>
        <v>1919.45816646</v>
      </c>
      <c r="L58" s="36">
        <f>SUMIFS(СВЦЭМ!$C$39:$C$782,СВЦЭМ!$A$39:$A$782,$A58,СВЦЭМ!$B$39:$B$782,L$47)+'СЕТ СН'!$G$12+СВЦЭМ!$D$10+'СЕТ СН'!$G$6-'СЕТ СН'!$G$22</f>
        <v>1923.08965779</v>
      </c>
      <c r="M58" s="36">
        <f>SUMIFS(СВЦЭМ!$C$39:$C$782,СВЦЭМ!$A$39:$A$782,$A58,СВЦЭМ!$B$39:$B$782,M$47)+'СЕТ СН'!$G$12+СВЦЭМ!$D$10+'СЕТ СН'!$G$6-'СЕТ СН'!$G$22</f>
        <v>1920.64239767</v>
      </c>
      <c r="N58" s="36">
        <f>SUMIFS(СВЦЭМ!$C$39:$C$782,СВЦЭМ!$A$39:$A$782,$A58,СВЦЭМ!$B$39:$B$782,N$47)+'СЕТ СН'!$G$12+СВЦЭМ!$D$10+'СЕТ СН'!$G$6-'СЕТ СН'!$G$22</f>
        <v>1928.2783533899999</v>
      </c>
      <c r="O58" s="36">
        <f>SUMIFS(СВЦЭМ!$C$39:$C$782,СВЦЭМ!$A$39:$A$782,$A58,СВЦЭМ!$B$39:$B$782,O$47)+'СЕТ СН'!$G$12+СВЦЭМ!$D$10+'СЕТ СН'!$G$6-'СЕТ СН'!$G$22</f>
        <v>1950.4727129299999</v>
      </c>
      <c r="P58" s="36">
        <f>SUMIFS(СВЦЭМ!$C$39:$C$782,СВЦЭМ!$A$39:$A$782,$A58,СВЦЭМ!$B$39:$B$782,P$47)+'СЕТ СН'!$G$12+СВЦЭМ!$D$10+'СЕТ СН'!$G$6-'СЕТ СН'!$G$22</f>
        <v>1962.48327451</v>
      </c>
      <c r="Q58" s="36">
        <f>SUMIFS(СВЦЭМ!$C$39:$C$782,СВЦЭМ!$A$39:$A$782,$A58,СВЦЭМ!$B$39:$B$782,Q$47)+'СЕТ СН'!$G$12+СВЦЭМ!$D$10+'СЕТ СН'!$G$6-'СЕТ СН'!$G$22</f>
        <v>1939.2468250300001</v>
      </c>
      <c r="R58" s="36">
        <f>SUMIFS(СВЦЭМ!$C$39:$C$782,СВЦЭМ!$A$39:$A$782,$A58,СВЦЭМ!$B$39:$B$782,R$47)+'СЕТ СН'!$G$12+СВЦЭМ!$D$10+'СЕТ СН'!$G$6-'СЕТ СН'!$G$22</f>
        <v>1934.1114633699999</v>
      </c>
      <c r="S58" s="36">
        <f>SUMIFS(СВЦЭМ!$C$39:$C$782,СВЦЭМ!$A$39:$A$782,$A58,СВЦЭМ!$B$39:$B$782,S$47)+'СЕТ СН'!$G$12+СВЦЭМ!$D$10+'СЕТ СН'!$G$6-'СЕТ СН'!$G$22</f>
        <v>1928.44537618</v>
      </c>
      <c r="T58" s="36">
        <f>SUMIFS(СВЦЭМ!$C$39:$C$782,СВЦЭМ!$A$39:$A$782,$A58,СВЦЭМ!$B$39:$B$782,T$47)+'СЕТ СН'!$G$12+СВЦЭМ!$D$10+'СЕТ СН'!$G$6-'СЕТ СН'!$G$22</f>
        <v>1882.53276553</v>
      </c>
      <c r="U58" s="36">
        <f>SUMIFS(СВЦЭМ!$C$39:$C$782,СВЦЭМ!$A$39:$A$782,$A58,СВЦЭМ!$B$39:$B$782,U$47)+'СЕТ СН'!$G$12+СВЦЭМ!$D$10+'СЕТ СН'!$G$6-'СЕТ СН'!$G$22</f>
        <v>1850.7181015799999</v>
      </c>
      <c r="V58" s="36">
        <f>SUMIFS(СВЦЭМ!$C$39:$C$782,СВЦЭМ!$A$39:$A$782,$A58,СВЦЭМ!$B$39:$B$782,V$47)+'СЕТ СН'!$G$12+СВЦЭМ!$D$10+'СЕТ СН'!$G$6-'СЕТ СН'!$G$22</f>
        <v>1872.87117936</v>
      </c>
      <c r="W58" s="36">
        <f>SUMIFS(СВЦЭМ!$C$39:$C$782,СВЦЭМ!$A$39:$A$782,$A58,СВЦЭМ!$B$39:$B$782,W$47)+'СЕТ СН'!$G$12+СВЦЭМ!$D$10+'СЕТ СН'!$G$6-'СЕТ СН'!$G$22</f>
        <v>1892.5512998699999</v>
      </c>
      <c r="X58" s="36">
        <f>SUMIFS(СВЦЭМ!$C$39:$C$782,СВЦЭМ!$A$39:$A$782,$A58,СВЦЭМ!$B$39:$B$782,X$47)+'СЕТ СН'!$G$12+СВЦЭМ!$D$10+'СЕТ СН'!$G$6-'СЕТ СН'!$G$22</f>
        <v>1921.22741417</v>
      </c>
      <c r="Y58" s="36">
        <f>SUMIFS(СВЦЭМ!$C$39:$C$782,СВЦЭМ!$A$39:$A$782,$A58,СВЦЭМ!$B$39:$B$782,Y$47)+'СЕТ СН'!$G$12+СВЦЭМ!$D$10+'СЕТ СН'!$G$6-'СЕТ СН'!$G$22</f>
        <v>1923.34594208</v>
      </c>
    </row>
    <row r="59" spans="1:25" ht="15.75" x14ac:dyDescent="0.2">
      <c r="A59" s="35">
        <f t="shared" si="1"/>
        <v>44663</v>
      </c>
      <c r="B59" s="36">
        <f>SUMIFS(СВЦЭМ!$C$39:$C$782,СВЦЭМ!$A$39:$A$782,$A59,СВЦЭМ!$B$39:$B$782,B$47)+'СЕТ СН'!$G$12+СВЦЭМ!$D$10+'СЕТ СН'!$G$6-'СЕТ СН'!$G$22</f>
        <v>2041.2324678099999</v>
      </c>
      <c r="C59" s="36">
        <f>SUMIFS(СВЦЭМ!$C$39:$C$782,СВЦЭМ!$A$39:$A$782,$A59,СВЦЭМ!$B$39:$B$782,C$47)+'СЕТ СН'!$G$12+СВЦЭМ!$D$10+'СЕТ СН'!$G$6-'СЕТ СН'!$G$22</f>
        <v>2043.5319770999999</v>
      </c>
      <c r="D59" s="36">
        <f>SUMIFS(СВЦЭМ!$C$39:$C$782,СВЦЭМ!$A$39:$A$782,$A59,СВЦЭМ!$B$39:$B$782,D$47)+'СЕТ СН'!$G$12+СВЦЭМ!$D$10+'СЕТ СН'!$G$6-'СЕТ СН'!$G$22</f>
        <v>2058.2029829200001</v>
      </c>
      <c r="E59" s="36">
        <f>SUMIFS(СВЦЭМ!$C$39:$C$782,СВЦЭМ!$A$39:$A$782,$A59,СВЦЭМ!$B$39:$B$782,E$47)+'СЕТ СН'!$G$12+СВЦЭМ!$D$10+'СЕТ СН'!$G$6-'СЕТ СН'!$G$22</f>
        <v>2054.63563604</v>
      </c>
      <c r="F59" s="36">
        <f>SUMIFS(СВЦЭМ!$C$39:$C$782,СВЦЭМ!$A$39:$A$782,$A59,СВЦЭМ!$B$39:$B$782,F$47)+'СЕТ СН'!$G$12+СВЦЭМ!$D$10+'СЕТ СН'!$G$6-'СЕТ СН'!$G$22</f>
        <v>2073.7221957699999</v>
      </c>
      <c r="G59" s="36">
        <f>SUMIFS(СВЦЭМ!$C$39:$C$782,СВЦЭМ!$A$39:$A$782,$A59,СВЦЭМ!$B$39:$B$782,G$47)+'СЕТ СН'!$G$12+СВЦЭМ!$D$10+'СЕТ СН'!$G$6-'СЕТ СН'!$G$22</f>
        <v>2060.4766582900002</v>
      </c>
      <c r="H59" s="36">
        <f>SUMIFS(СВЦЭМ!$C$39:$C$782,СВЦЭМ!$A$39:$A$782,$A59,СВЦЭМ!$B$39:$B$782,H$47)+'СЕТ СН'!$G$12+СВЦЭМ!$D$10+'СЕТ СН'!$G$6-'СЕТ СН'!$G$22</f>
        <v>1987.48506131</v>
      </c>
      <c r="I59" s="36">
        <f>SUMIFS(СВЦЭМ!$C$39:$C$782,СВЦЭМ!$A$39:$A$782,$A59,СВЦЭМ!$B$39:$B$782,I$47)+'СЕТ СН'!$G$12+СВЦЭМ!$D$10+'СЕТ СН'!$G$6-'СЕТ СН'!$G$22</f>
        <v>1947.4222395300001</v>
      </c>
      <c r="J59" s="36">
        <f>SUMIFS(СВЦЭМ!$C$39:$C$782,СВЦЭМ!$A$39:$A$782,$A59,СВЦЭМ!$B$39:$B$782,J$47)+'СЕТ СН'!$G$12+СВЦЭМ!$D$10+'СЕТ СН'!$G$6-'СЕТ СН'!$G$22</f>
        <v>1892.1061255</v>
      </c>
      <c r="K59" s="36">
        <f>SUMIFS(СВЦЭМ!$C$39:$C$782,СВЦЭМ!$A$39:$A$782,$A59,СВЦЭМ!$B$39:$B$782,K$47)+'СЕТ СН'!$G$12+СВЦЭМ!$D$10+'СЕТ СН'!$G$6-'СЕТ СН'!$G$22</f>
        <v>1919.81200786</v>
      </c>
      <c r="L59" s="36">
        <f>SUMIFS(СВЦЭМ!$C$39:$C$782,СВЦЭМ!$A$39:$A$782,$A59,СВЦЭМ!$B$39:$B$782,L$47)+'СЕТ СН'!$G$12+СВЦЭМ!$D$10+'СЕТ СН'!$G$6-'СЕТ СН'!$G$22</f>
        <v>1902.9263603699999</v>
      </c>
      <c r="M59" s="36">
        <f>SUMIFS(СВЦЭМ!$C$39:$C$782,СВЦЭМ!$A$39:$A$782,$A59,СВЦЭМ!$B$39:$B$782,M$47)+'СЕТ СН'!$G$12+СВЦЭМ!$D$10+'СЕТ СН'!$G$6-'СЕТ СН'!$G$22</f>
        <v>1899.0280682600001</v>
      </c>
      <c r="N59" s="36">
        <f>SUMIFS(СВЦЭМ!$C$39:$C$782,СВЦЭМ!$A$39:$A$782,$A59,СВЦЭМ!$B$39:$B$782,N$47)+'СЕТ СН'!$G$12+СВЦЭМ!$D$10+'СЕТ СН'!$G$6-'СЕТ СН'!$G$22</f>
        <v>1924.1284672199999</v>
      </c>
      <c r="O59" s="36">
        <f>SUMIFS(СВЦЭМ!$C$39:$C$782,СВЦЭМ!$A$39:$A$782,$A59,СВЦЭМ!$B$39:$B$782,O$47)+'СЕТ СН'!$G$12+СВЦЭМ!$D$10+'СЕТ СН'!$G$6-'СЕТ СН'!$G$22</f>
        <v>1964.53910486</v>
      </c>
      <c r="P59" s="36">
        <f>SUMIFS(СВЦЭМ!$C$39:$C$782,СВЦЭМ!$A$39:$A$782,$A59,СВЦЭМ!$B$39:$B$782,P$47)+'СЕТ СН'!$G$12+СВЦЭМ!$D$10+'СЕТ СН'!$G$6-'СЕТ СН'!$G$22</f>
        <v>1982.46069511</v>
      </c>
      <c r="Q59" s="36">
        <f>SUMIFS(СВЦЭМ!$C$39:$C$782,СВЦЭМ!$A$39:$A$782,$A59,СВЦЭМ!$B$39:$B$782,Q$47)+'СЕТ СН'!$G$12+СВЦЭМ!$D$10+'СЕТ СН'!$G$6-'СЕТ СН'!$G$22</f>
        <v>1968.76130476</v>
      </c>
      <c r="R59" s="36">
        <f>SUMIFS(СВЦЭМ!$C$39:$C$782,СВЦЭМ!$A$39:$A$782,$A59,СВЦЭМ!$B$39:$B$782,R$47)+'СЕТ СН'!$G$12+СВЦЭМ!$D$10+'СЕТ СН'!$G$6-'СЕТ СН'!$G$22</f>
        <v>1961.7359026500001</v>
      </c>
      <c r="S59" s="36">
        <f>SUMIFS(СВЦЭМ!$C$39:$C$782,СВЦЭМ!$A$39:$A$782,$A59,СВЦЭМ!$B$39:$B$782,S$47)+'СЕТ СН'!$G$12+СВЦЭМ!$D$10+'СЕТ СН'!$G$6-'СЕТ СН'!$G$22</f>
        <v>1924.7800403599999</v>
      </c>
      <c r="T59" s="36">
        <f>SUMIFS(СВЦЭМ!$C$39:$C$782,СВЦЭМ!$A$39:$A$782,$A59,СВЦЭМ!$B$39:$B$782,T$47)+'СЕТ СН'!$G$12+СВЦЭМ!$D$10+'СЕТ СН'!$G$6-'СЕТ СН'!$G$22</f>
        <v>1890.2411935499999</v>
      </c>
      <c r="U59" s="36">
        <f>SUMIFS(СВЦЭМ!$C$39:$C$782,СВЦЭМ!$A$39:$A$782,$A59,СВЦЭМ!$B$39:$B$782,U$47)+'СЕТ СН'!$G$12+СВЦЭМ!$D$10+'СЕТ СН'!$G$6-'СЕТ СН'!$G$22</f>
        <v>1886.1512096500001</v>
      </c>
      <c r="V59" s="36">
        <f>SUMIFS(СВЦЭМ!$C$39:$C$782,СВЦЭМ!$A$39:$A$782,$A59,СВЦЭМ!$B$39:$B$782,V$47)+'СЕТ СН'!$G$12+СВЦЭМ!$D$10+'СЕТ СН'!$G$6-'СЕТ СН'!$G$22</f>
        <v>1897.6740307299999</v>
      </c>
      <c r="W59" s="36">
        <f>SUMIFS(СВЦЭМ!$C$39:$C$782,СВЦЭМ!$A$39:$A$782,$A59,СВЦЭМ!$B$39:$B$782,W$47)+'СЕТ СН'!$G$12+СВЦЭМ!$D$10+'СЕТ СН'!$G$6-'СЕТ СН'!$G$22</f>
        <v>1919.60926565</v>
      </c>
      <c r="X59" s="36">
        <f>SUMIFS(СВЦЭМ!$C$39:$C$782,СВЦЭМ!$A$39:$A$782,$A59,СВЦЭМ!$B$39:$B$782,X$47)+'СЕТ СН'!$G$12+СВЦЭМ!$D$10+'СЕТ СН'!$G$6-'СЕТ СН'!$G$22</f>
        <v>1955.25874282</v>
      </c>
      <c r="Y59" s="36">
        <f>SUMIFS(СВЦЭМ!$C$39:$C$782,СВЦЭМ!$A$39:$A$782,$A59,СВЦЭМ!$B$39:$B$782,Y$47)+'СЕТ СН'!$G$12+СВЦЭМ!$D$10+'СЕТ СН'!$G$6-'СЕТ СН'!$G$22</f>
        <v>2021.9046352600001</v>
      </c>
    </row>
    <row r="60" spans="1:25" ht="15.75" x14ac:dyDescent="0.2">
      <c r="A60" s="35">
        <f t="shared" si="1"/>
        <v>44664</v>
      </c>
      <c r="B60" s="36">
        <f>SUMIFS(СВЦЭМ!$C$39:$C$782,СВЦЭМ!$A$39:$A$782,$A60,СВЦЭМ!$B$39:$B$782,B$47)+'СЕТ СН'!$G$12+СВЦЭМ!$D$10+'СЕТ СН'!$G$6-'СЕТ СН'!$G$22</f>
        <v>2007.02309872</v>
      </c>
      <c r="C60" s="36">
        <f>SUMIFS(СВЦЭМ!$C$39:$C$782,СВЦЭМ!$A$39:$A$782,$A60,СВЦЭМ!$B$39:$B$782,C$47)+'СЕТ СН'!$G$12+СВЦЭМ!$D$10+'СЕТ СН'!$G$6-'СЕТ СН'!$G$22</f>
        <v>2000.3665509299999</v>
      </c>
      <c r="D60" s="36">
        <f>SUMIFS(СВЦЭМ!$C$39:$C$782,СВЦЭМ!$A$39:$A$782,$A60,СВЦЭМ!$B$39:$B$782,D$47)+'СЕТ СН'!$G$12+СВЦЭМ!$D$10+'СЕТ СН'!$G$6-'СЕТ СН'!$G$22</f>
        <v>2020.1073409000001</v>
      </c>
      <c r="E60" s="36">
        <f>SUMIFS(СВЦЭМ!$C$39:$C$782,СВЦЭМ!$A$39:$A$782,$A60,СВЦЭМ!$B$39:$B$782,E$47)+'СЕТ СН'!$G$12+СВЦЭМ!$D$10+'СЕТ СН'!$G$6-'СЕТ СН'!$G$22</f>
        <v>2055.0917244299999</v>
      </c>
      <c r="F60" s="36">
        <f>SUMIFS(СВЦЭМ!$C$39:$C$782,СВЦЭМ!$A$39:$A$782,$A60,СВЦЭМ!$B$39:$B$782,F$47)+'СЕТ СН'!$G$12+СВЦЭМ!$D$10+'СЕТ СН'!$G$6-'СЕТ СН'!$G$22</f>
        <v>2051.0544480399999</v>
      </c>
      <c r="G60" s="36">
        <f>SUMIFS(СВЦЭМ!$C$39:$C$782,СВЦЭМ!$A$39:$A$782,$A60,СВЦЭМ!$B$39:$B$782,G$47)+'СЕТ СН'!$G$12+СВЦЭМ!$D$10+'СЕТ СН'!$G$6-'СЕТ СН'!$G$22</f>
        <v>2062.90933129</v>
      </c>
      <c r="H60" s="36">
        <f>SUMIFS(СВЦЭМ!$C$39:$C$782,СВЦЭМ!$A$39:$A$782,$A60,СВЦЭМ!$B$39:$B$782,H$47)+'СЕТ СН'!$G$12+СВЦЭМ!$D$10+'СЕТ СН'!$G$6-'СЕТ СН'!$G$22</f>
        <v>2011.5469508199999</v>
      </c>
      <c r="I60" s="36">
        <f>SUMIFS(СВЦЭМ!$C$39:$C$782,СВЦЭМ!$A$39:$A$782,$A60,СВЦЭМ!$B$39:$B$782,I$47)+'СЕТ СН'!$G$12+СВЦЭМ!$D$10+'СЕТ СН'!$G$6-'СЕТ СН'!$G$22</f>
        <v>1989.7751681299999</v>
      </c>
      <c r="J60" s="36">
        <f>SUMIFS(СВЦЭМ!$C$39:$C$782,СВЦЭМ!$A$39:$A$782,$A60,СВЦЭМ!$B$39:$B$782,J$47)+'СЕТ СН'!$G$12+СВЦЭМ!$D$10+'СЕТ СН'!$G$6-'СЕТ СН'!$G$22</f>
        <v>1988.06348718</v>
      </c>
      <c r="K60" s="36">
        <f>SUMIFS(СВЦЭМ!$C$39:$C$782,СВЦЭМ!$A$39:$A$782,$A60,СВЦЭМ!$B$39:$B$782,K$47)+'СЕТ СН'!$G$12+СВЦЭМ!$D$10+'СЕТ СН'!$G$6-'СЕТ СН'!$G$22</f>
        <v>1964.67464918</v>
      </c>
      <c r="L60" s="36">
        <f>SUMIFS(СВЦЭМ!$C$39:$C$782,СВЦЭМ!$A$39:$A$782,$A60,СВЦЭМ!$B$39:$B$782,L$47)+'СЕТ СН'!$G$12+СВЦЭМ!$D$10+'СЕТ СН'!$G$6-'СЕТ СН'!$G$22</f>
        <v>1892.7850521799999</v>
      </c>
      <c r="M60" s="36">
        <f>SUMIFS(СВЦЭМ!$C$39:$C$782,СВЦЭМ!$A$39:$A$782,$A60,СВЦЭМ!$B$39:$B$782,M$47)+'СЕТ СН'!$G$12+СВЦЭМ!$D$10+'СЕТ СН'!$G$6-'СЕТ СН'!$G$22</f>
        <v>1896.5508028500001</v>
      </c>
      <c r="N60" s="36">
        <f>SUMIFS(СВЦЭМ!$C$39:$C$782,СВЦЭМ!$A$39:$A$782,$A60,СВЦЭМ!$B$39:$B$782,N$47)+'СЕТ СН'!$G$12+СВЦЭМ!$D$10+'СЕТ СН'!$G$6-'СЕТ СН'!$G$22</f>
        <v>1943.39415153</v>
      </c>
      <c r="O60" s="36">
        <f>SUMIFS(СВЦЭМ!$C$39:$C$782,СВЦЭМ!$A$39:$A$782,$A60,СВЦЭМ!$B$39:$B$782,O$47)+'СЕТ СН'!$G$12+СВЦЭМ!$D$10+'СЕТ СН'!$G$6-'СЕТ СН'!$G$22</f>
        <v>1986.2527439</v>
      </c>
      <c r="P60" s="36">
        <f>SUMIFS(СВЦЭМ!$C$39:$C$782,СВЦЭМ!$A$39:$A$782,$A60,СВЦЭМ!$B$39:$B$782,P$47)+'СЕТ СН'!$G$12+СВЦЭМ!$D$10+'СЕТ СН'!$G$6-'СЕТ СН'!$G$22</f>
        <v>1990.0828475799999</v>
      </c>
      <c r="Q60" s="36">
        <f>SUMIFS(СВЦЭМ!$C$39:$C$782,СВЦЭМ!$A$39:$A$782,$A60,СВЦЭМ!$B$39:$B$782,Q$47)+'СЕТ СН'!$G$12+СВЦЭМ!$D$10+'СЕТ СН'!$G$6-'СЕТ СН'!$G$22</f>
        <v>1990.8914079799999</v>
      </c>
      <c r="R60" s="36">
        <f>SUMIFS(СВЦЭМ!$C$39:$C$782,СВЦЭМ!$A$39:$A$782,$A60,СВЦЭМ!$B$39:$B$782,R$47)+'СЕТ СН'!$G$12+СВЦЭМ!$D$10+'СЕТ СН'!$G$6-'СЕТ СН'!$G$22</f>
        <v>1983.26767806</v>
      </c>
      <c r="S60" s="36">
        <f>SUMIFS(СВЦЭМ!$C$39:$C$782,СВЦЭМ!$A$39:$A$782,$A60,СВЦЭМ!$B$39:$B$782,S$47)+'СЕТ СН'!$G$12+СВЦЭМ!$D$10+'СЕТ СН'!$G$6-'СЕТ СН'!$G$22</f>
        <v>1993.6525351499999</v>
      </c>
      <c r="T60" s="36">
        <f>SUMIFS(СВЦЭМ!$C$39:$C$782,СВЦЭМ!$A$39:$A$782,$A60,СВЦЭМ!$B$39:$B$782,T$47)+'СЕТ СН'!$G$12+СВЦЭМ!$D$10+'СЕТ СН'!$G$6-'СЕТ СН'!$G$22</f>
        <v>1953.90626587</v>
      </c>
      <c r="U60" s="36">
        <f>SUMIFS(СВЦЭМ!$C$39:$C$782,СВЦЭМ!$A$39:$A$782,$A60,СВЦЭМ!$B$39:$B$782,U$47)+'СЕТ СН'!$G$12+СВЦЭМ!$D$10+'СЕТ СН'!$G$6-'СЕТ СН'!$G$22</f>
        <v>1884.04697794</v>
      </c>
      <c r="V60" s="36">
        <f>SUMIFS(СВЦЭМ!$C$39:$C$782,СВЦЭМ!$A$39:$A$782,$A60,СВЦЭМ!$B$39:$B$782,V$47)+'СЕТ СН'!$G$12+СВЦЭМ!$D$10+'СЕТ СН'!$G$6-'СЕТ СН'!$G$22</f>
        <v>1890.6963931099999</v>
      </c>
      <c r="W60" s="36">
        <f>SUMIFS(СВЦЭМ!$C$39:$C$782,СВЦЭМ!$A$39:$A$782,$A60,СВЦЭМ!$B$39:$B$782,W$47)+'СЕТ СН'!$G$12+СВЦЭМ!$D$10+'СЕТ СН'!$G$6-'СЕТ СН'!$G$22</f>
        <v>1916.19476513</v>
      </c>
      <c r="X60" s="36">
        <f>SUMIFS(СВЦЭМ!$C$39:$C$782,СВЦЭМ!$A$39:$A$782,$A60,СВЦЭМ!$B$39:$B$782,X$47)+'СЕТ СН'!$G$12+СВЦЭМ!$D$10+'СЕТ СН'!$G$6-'СЕТ СН'!$G$22</f>
        <v>1931.27357226</v>
      </c>
      <c r="Y60" s="36">
        <f>SUMIFS(СВЦЭМ!$C$39:$C$782,СВЦЭМ!$A$39:$A$782,$A60,СВЦЭМ!$B$39:$B$782,Y$47)+'СЕТ СН'!$G$12+СВЦЭМ!$D$10+'СЕТ СН'!$G$6-'СЕТ СН'!$G$22</f>
        <v>2008.6568833700001</v>
      </c>
    </row>
    <row r="61" spans="1:25" ht="15.75" x14ac:dyDescent="0.2">
      <c r="A61" s="35">
        <f t="shared" si="1"/>
        <v>44665</v>
      </c>
      <c r="B61" s="36">
        <f>SUMIFS(СВЦЭМ!$C$39:$C$782,СВЦЭМ!$A$39:$A$782,$A61,СВЦЭМ!$B$39:$B$782,B$47)+'СЕТ СН'!$G$12+СВЦЭМ!$D$10+'СЕТ СН'!$G$6-'СЕТ СН'!$G$22</f>
        <v>2040.69450652</v>
      </c>
      <c r="C61" s="36">
        <f>SUMIFS(СВЦЭМ!$C$39:$C$782,СВЦЭМ!$A$39:$A$782,$A61,СВЦЭМ!$B$39:$B$782,C$47)+'СЕТ СН'!$G$12+СВЦЭМ!$D$10+'СЕТ СН'!$G$6-'СЕТ СН'!$G$22</f>
        <v>2044.2347209100001</v>
      </c>
      <c r="D61" s="36">
        <f>SUMIFS(СВЦЭМ!$C$39:$C$782,СВЦЭМ!$A$39:$A$782,$A61,СВЦЭМ!$B$39:$B$782,D$47)+'СЕТ СН'!$G$12+СВЦЭМ!$D$10+'СЕТ СН'!$G$6-'СЕТ СН'!$G$22</f>
        <v>2060.58838917</v>
      </c>
      <c r="E61" s="36">
        <f>SUMIFS(СВЦЭМ!$C$39:$C$782,СВЦЭМ!$A$39:$A$782,$A61,СВЦЭМ!$B$39:$B$782,E$47)+'СЕТ СН'!$G$12+СВЦЭМ!$D$10+'СЕТ СН'!$G$6-'СЕТ СН'!$G$22</f>
        <v>2083.7246992600003</v>
      </c>
      <c r="F61" s="36">
        <f>SUMIFS(СВЦЭМ!$C$39:$C$782,СВЦЭМ!$A$39:$A$782,$A61,СВЦЭМ!$B$39:$B$782,F$47)+'СЕТ СН'!$G$12+СВЦЭМ!$D$10+'СЕТ СН'!$G$6-'СЕТ СН'!$G$22</f>
        <v>2072.3682672699997</v>
      </c>
      <c r="G61" s="36">
        <f>SUMIFS(СВЦЭМ!$C$39:$C$782,СВЦЭМ!$A$39:$A$782,$A61,СВЦЭМ!$B$39:$B$782,G$47)+'СЕТ СН'!$G$12+СВЦЭМ!$D$10+'СЕТ СН'!$G$6-'СЕТ СН'!$G$22</f>
        <v>2051.4866860399998</v>
      </c>
      <c r="H61" s="36">
        <f>SUMIFS(СВЦЭМ!$C$39:$C$782,СВЦЭМ!$A$39:$A$782,$A61,СВЦЭМ!$B$39:$B$782,H$47)+'СЕТ СН'!$G$12+СВЦЭМ!$D$10+'СЕТ СН'!$G$6-'СЕТ СН'!$G$22</f>
        <v>1998.2063637900001</v>
      </c>
      <c r="I61" s="36">
        <f>SUMIFS(СВЦЭМ!$C$39:$C$782,СВЦЭМ!$A$39:$A$782,$A61,СВЦЭМ!$B$39:$B$782,I$47)+'СЕТ СН'!$G$12+СВЦЭМ!$D$10+'СЕТ СН'!$G$6-'СЕТ СН'!$G$22</f>
        <v>1947.9512614099999</v>
      </c>
      <c r="J61" s="36">
        <f>SUMIFS(СВЦЭМ!$C$39:$C$782,СВЦЭМ!$A$39:$A$782,$A61,СВЦЭМ!$B$39:$B$782,J$47)+'СЕТ СН'!$G$12+СВЦЭМ!$D$10+'СЕТ СН'!$G$6-'СЕТ СН'!$G$22</f>
        <v>1919.0690033999999</v>
      </c>
      <c r="K61" s="36">
        <f>SUMIFS(СВЦЭМ!$C$39:$C$782,СВЦЭМ!$A$39:$A$782,$A61,СВЦЭМ!$B$39:$B$782,K$47)+'СЕТ СН'!$G$12+СВЦЭМ!$D$10+'СЕТ СН'!$G$6-'СЕТ СН'!$G$22</f>
        <v>1931.91348874</v>
      </c>
      <c r="L61" s="36">
        <f>SUMIFS(СВЦЭМ!$C$39:$C$782,СВЦЭМ!$A$39:$A$782,$A61,СВЦЭМ!$B$39:$B$782,L$47)+'СЕТ СН'!$G$12+СВЦЭМ!$D$10+'СЕТ СН'!$G$6-'СЕТ СН'!$G$22</f>
        <v>1951.37446176</v>
      </c>
      <c r="M61" s="36">
        <f>SUMIFS(СВЦЭМ!$C$39:$C$782,СВЦЭМ!$A$39:$A$782,$A61,СВЦЭМ!$B$39:$B$782,M$47)+'СЕТ СН'!$G$12+СВЦЭМ!$D$10+'СЕТ СН'!$G$6-'СЕТ СН'!$G$22</f>
        <v>1938.51340878</v>
      </c>
      <c r="N61" s="36">
        <f>SUMIFS(СВЦЭМ!$C$39:$C$782,СВЦЭМ!$A$39:$A$782,$A61,СВЦЭМ!$B$39:$B$782,N$47)+'СЕТ СН'!$G$12+СВЦЭМ!$D$10+'СЕТ СН'!$G$6-'СЕТ СН'!$G$22</f>
        <v>1948.7315278999999</v>
      </c>
      <c r="O61" s="36">
        <f>SUMIFS(СВЦЭМ!$C$39:$C$782,СВЦЭМ!$A$39:$A$782,$A61,СВЦЭМ!$B$39:$B$782,O$47)+'СЕТ СН'!$G$12+СВЦЭМ!$D$10+'СЕТ СН'!$G$6-'СЕТ СН'!$G$22</f>
        <v>1964.3404237899999</v>
      </c>
      <c r="P61" s="36">
        <f>SUMIFS(СВЦЭМ!$C$39:$C$782,СВЦЭМ!$A$39:$A$782,$A61,СВЦЭМ!$B$39:$B$782,P$47)+'СЕТ СН'!$G$12+СВЦЭМ!$D$10+'СЕТ СН'!$G$6-'СЕТ СН'!$G$22</f>
        <v>1977.9619236799999</v>
      </c>
      <c r="Q61" s="36">
        <f>SUMIFS(СВЦЭМ!$C$39:$C$782,СВЦЭМ!$A$39:$A$782,$A61,СВЦЭМ!$B$39:$B$782,Q$47)+'СЕТ СН'!$G$12+СВЦЭМ!$D$10+'СЕТ СН'!$G$6-'СЕТ СН'!$G$22</f>
        <v>1982.38202836</v>
      </c>
      <c r="R61" s="36">
        <f>SUMIFS(СВЦЭМ!$C$39:$C$782,СВЦЭМ!$A$39:$A$782,$A61,СВЦЭМ!$B$39:$B$782,R$47)+'СЕТ СН'!$G$12+СВЦЭМ!$D$10+'СЕТ СН'!$G$6-'СЕТ СН'!$G$22</f>
        <v>1976.8246670999999</v>
      </c>
      <c r="S61" s="36">
        <f>SUMIFS(СВЦЭМ!$C$39:$C$782,СВЦЭМ!$A$39:$A$782,$A61,СВЦЭМ!$B$39:$B$782,S$47)+'СЕТ СН'!$G$12+СВЦЭМ!$D$10+'СЕТ СН'!$G$6-'СЕТ СН'!$G$22</f>
        <v>1961.8180017100001</v>
      </c>
      <c r="T61" s="36">
        <f>SUMIFS(СВЦЭМ!$C$39:$C$782,СВЦЭМ!$A$39:$A$782,$A61,СВЦЭМ!$B$39:$B$782,T$47)+'СЕТ СН'!$G$12+СВЦЭМ!$D$10+'СЕТ СН'!$G$6-'СЕТ СН'!$G$22</f>
        <v>1941.7522428899999</v>
      </c>
      <c r="U61" s="36">
        <f>SUMIFS(СВЦЭМ!$C$39:$C$782,СВЦЭМ!$A$39:$A$782,$A61,СВЦЭМ!$B$39:$B$782,U$47)+'СЕТ СН'!$G$12+СВЦЭМ!$D$10+'СЕТ СН'!$G$6-'СЕТ СН'!$G$22</f>
        <v>1910.9445517199999</v>
      </c>
      <c r="V61" s="36">
        <f>SUMIFS(СВЦЭМ!$C$39:$C$782,СВЦЭМ!$A$39:$A$782,$A61,СВЦЭМ!$B$39:$B$782,V$47)+'СЕТ СН'!$G$12+СВЦЭМ!$D$10+'СЕТ СН'!$G$6-'СЕТ СН'!$G$22</f>
        <v>1893.5955982200001</v>
      </c>
      <c r="W61" s="36">
        <f>SUMIFS(СВЦЭМ!$C$39:$C$782,СВЦЭМ!$A$39:$A$782,$A61,СВЦЭМ!$B$39:$B$782,W$47)+'СЕТ СН'!$G$12+СВЦЭМ!$D$10+'СЕТ СН'!$G$6-'СЕТ СН'!$G$22</f>
        <v>1913.18043154</v>
      </c>
      <c r="X61" s="36">
        <f>SUMIFS(СВЦЭМ!$C$39:$C$782,СВЦЭМ!$A$39:$A$782,$A61,СВЦЭМ!$B$39:$B$782,X$47)+'СЕТ СН'!$G$12+СВЦЭМ!$D$10+'СЕТ СН'!$G$6-'СЕТ СН'!$G$22</f>
        <v>1906.59509054</v>
      </c>
      <c r="Y61" s="36">
        <f>SUMIFS(СВЦЭМ!$C$39:$C$782,СВЦЭМ!$A$39:$A$782,$A61,СВЦЭМ!$B$39:$B$782,Y$47)+'СЕТ СН'!$G$12+СВЦЭМ!$D$10+'СЕТ СН'!$G$6-'СЕТ СН'!$G$22</f>
        <v>1930.57660732</v>
      </c>
    </row>
    <row r="62" spans="1:25" ht="15.75" x14ac:dyDescent="0.2">
      <c r="A62" s="35">
        <f t="shared" si="1"/>
        <v>44666</v>
      </c>
      <c r="B62" s="36">
        <f>SUMIFS(СВЦЭМ!$C$39:$C$782,СВЦЭМ!$A$39:$A$782,$A62,СВЦЭМ!$B$39:$B$782,B$47)+'СЕТ СН'!$G$12+СВЦЭМ!$D$10+'СЕТ СН'!$G$6-'СЕТ СН'!$G$22</f>
        <v>1954.61567593</v>
      </c>
      <c r="C62" s="36">
        <f>SUMIFS(СВЦЭМ!$C$39:$C$782,СВЦЭМ!$A$39:$A$782,$A62,СВЦЭМ!$B$39:$B$782,C$47)+'СЕТ СН'!$G$12+СВЦЭМ!$D$10+'СЕТ СН'!$G$6-'СЕТ СН'!$G$22</f>
        <v>1935.52270011</v>
      </c>
      <c r="D62" s="36">
        <f>SUMIFS(СВЦЭМ!$C$39:$C$782,СВЦЭМ!$A$39:$A$782,$A62,СВЦЭМ!$B$39:$B$782,D$47)+'СЕТ СН'!$G$12+СВЦЭМ!$D$10+'СЕТ СН'!$G$6-'СЕТ СН'!$G$22</f>
        <v>1950.0409447100001</v>
      </c>
      <c r="E62" s="36">
        <f>SUMIFS(СВЦЭМ!$C$39:$C$782,СВЦЭМ!$A$39:$A$782,$A62,СВЦЭМ!$B$39:$B$782,E$47)+'СЕТ СН'!$G$12+СВЦЭМ!$D$10+'СЕТ СН'!$G$6-'СЕТ СН'!$G$22</f>
        <v>1973.53130809</v>
      </c>
      <c r="F62" s="36">
        <f>SUMIFS(СВЦЭМ!$C$39:$C$782,СВЦЭМ!$A$39:$A$782,$A62,СВЦЭМ!$B$39:$B$782,F$47)+'СЕТ СН'!$G$12+СВЦЭМ!$D$10+'СЕТ СН'!$G$6-'СЕТ СН'!$G$22</f>
        <v>1964.7463471900001</v>
      </c>
      <c r="G62" s="36">
        <f>SUMIFS(СВЦЭМ!$C$39:$C$782,СВЦЭМ!$A$39:$A$782,$A62,СВЦЭМ!$B$39:$B$782,G$47)+'СЕТ СН'!$G$12+СВЦЭМ!$D$10+'СЕТ СН'!$G$6-'СЕТ СН'!$G$22</f>
        <v>1959.9159357999999</v>
      </c>
      <c r="H62" s="36">
        <f>SUMIFS(СВЦЭМ!$C$39:$C$782,СВЦЭМ!$A$39:$A$782,$A62,СВЦЭМ!$B$39:$B$782,H$47)+'СЕТ СН'!$G$12+СВЦЭМ!$D$10+'СЕТ СН'!$G$6-'СЕТ СН'!$G$22</f>
        <v>1914.8493626100001</v>
      </c>
      <c r="I62" s="36">
        <f>SUMIFS(СВЦЭМ!$C$39:$C$782,СВЦЭМ!$A$39:$A$782,$A62,СВЦЭМ!$B$39:$B$782,I$47)+'СЕТ СН'!$G$12+СВЦЭМ!$D$10+'СЕТ СН'!$G$6-'СЕТ СН'!$G$22</f>
        <v>1911.43264905</v>
      </c>
      <c r="J62" s="36">
        <f>SUMIFS(СВЦЭМ!$C$39:$C$782,СВЦЭМ!$A$39:$A$782,$A62,СВЦЭМ!$B$39:$B$782,J$47)+'СЕТ СН'!$G$12+СВЦЭМ!$D$10+'СЕТ СН'!$G$6-'СЕТ СН'!$G$22</f>
        <v>1936.64535467</v>
      </c>
      <c r="K62" s="36">
        <f>SUMIFS(СВЦЭМ!$C$39:$C$782,СВЦЭМ!$A$39:$A$782,$A62,СВЦЭМ!$B$39:$B$782,K$47)+'СЕТ СН'!$G$12+СВЦЭМ!$D$10+'СЕТ СН'!$G$6-'СЕТ СН'!$G$22</f>
        <v>1941.6659929800001</v>
      </c>
      <c r="L62" s="36">
        <f>SUMIFS(СВЦЭМ!$C$39:$C$782,СВЦЭМ!$A$39:$A$782,$A62,СВЦЭМ!$B$39:$B$782,L$47)+'СЕТ СН'!$G$12+СВЦЭМ!$D$10+'СЕТ СН'!$G$6-'СЕТ СН'!$G$22</f>
        <v>1940.2222065999999</v>
      </c>
      <c r="M62" s="36">
        <f>SUMIFS(СВЦЭМ!$C$39:$C$782,СВЦЭМ!$A$39:$A$782,$A62,СВЦЭМ!$B$39:$B$782,M$47)+'СЕТ СН'!$G$12+СВЦЭМ!$D$10+'СЕТ СН'!$G$6-'СЕТ СН'!$G$22</f>
        <v>1946.27975373</v>
      </c>
      <c r="N62" s="36">
        <f>SUMIFS(СВЦЭМ!$C$39:$C$782,СВЦЭМ!$A$39:$A$782,$A62,СВЦЭМ!$B$39:$B$782,N$47)+'СЕТ СН'!$G$12+СВЦЭМ!$D$10+'СЕТ СН'!$G$6-'СЕТ СН'!$G$22</f>
        <v>1969.0596930899999</v>
      </c>
      <c r="O62" s="36">
        <f>SUMIFS(СВЦЭМ!$C$39:$C$782,СВЦЭМ!$A$39:$A$782,$A62,СВЦЭМ!$B$39:$B$782,O$47)+'СЕТ СН'!$G$12+СВЦЭМ!$D$10+'СЕТ СН'!$G$6-'СЕТ СН'!$G$22</f>
        <v>1990.0090820999999</v>
      </c>
      <c r="P62" s="36">
        <f>SUMIFS(СВЦЭМ!$C$39:$C$782,СВЦЭМ!$A$39:$A$782,$A62,СВЦЭМ!$B$39:$B$782,P$47)+'СЕТ СН'!$G$12+СВЦЭМ!$D$10+'СЕТ СН'!$G$6-'СЕТ СН'!$G$22</f>
        <v>2028.0571338899999</v>
      </c>
      <c r="Q62" s="36">
        <f>SUMIFS(СВЦЭМ!$C$39:$C$782,СВЦЭМ!$A$39:$A$782,$A62,СВЦЭМ!$B$39:$B$782,Q$47)+'СЕТ СН'!$G$12+СВЦЭМ!$D$10+'СЕТ СН'!$G$6-'СЕТ СН'!$G$22</f>
        <v>2035.9712946299999</v>
      </c>
      <c r="R62" s="36">
        <f>SUMIFS(СВЦЭМ!$C$39:$C$782,СВЦЭМ!$A$39:$A$782,$A62,СВЦЭМ!$B$39:$B$782,R$47)+'СЕТ СН'!$G$12+СВЦЭМ!$D$10+'СЕТ СН'!$G$6-'СЕТ СН'!$G$22</f>
        <v>2032.5639446499999</v>
      </c>
      <c r="S62" s="36">
        <f>SUMIFS(СВЦЭМ!$C$39:$C$782,СВЦЭМ!$A$39:$A$782,$A62,СВЦЭМ!$B$39:$B$782,S$47)+'СЕТ СН'!$G$12+СВЦЭМ!$D$10+'СЕТ СН'!$G$6-'СЕТ СН'!$G$22</f>
        <v>1993.0038393299999</v>
      </c>
      <c r="T62" s="36">
        <f>SUMIFS(СВЦЭМ!$C$39:$C$782,СВЦЭМ!$A$39:$A$782,$A62,СВЦЭМ!$B$39:$B$782,T$47)+'СЕТ СН'!$G$12+СВЦЭМ!$D$10+'СЕТ СН'!$G$6-'СЕТ СН'!$G$22</f>
        <v>1963.0187391100001</v>
      </c>
      <c r="U62" s="36">
        <f>SUMIFS(СВЦЭМ!$C$39:$C$782,СВЦЭМ!$A$39:$A$782,$A62,СВЦЭМ!$B$39:$B$782,U$47)+'СЕТ СН'!$G$12+СВЦЭМ!$D$10+'СЕТ СН'!$G$6-'СЕТ СН'!$G$22</f>
        <v>1899.5189707299999</v>
      </c>
      <c r="V62" s="36">
        <f>SUMIFS(СВЦЭМ!$C$39:$C$782,СВЦЭМ!$A$39:$A$782,$A62,СВЦЭМ!$B$39:$B$782,V$47)+'СЕТ СН'!$G$12+СВЦЭМ!$D$10+'СЕТ СН'!$G$6-'СЕТ СН'!$G$22</f>
        <v>1904.0737113499999</v>
      </c>
      <c r="W62" s="36">
        <f>SUMIFS(СВЦЭМ!$C$39:$C$782,СВЦЭМ!$A$39:$A$782,$A62,СВЦЭМ!$B$39:$B$782,W$47)+'СЕТ СН'!$G$12+СВЦЭМ!$D$10+'СЕТ СН'!$G$6-'СЕТ СН'!$G$22</f>
        <v>1936.3322054600001</v>
      </c>
      <c r="X62" s="36">
        <f>SUMIFS(СВЦЭМ!$C$39:$C$782,СВЦЭМ!$A$39:$A$782,$A62,СВЦЭМ!$B$39:$B$782,X$47)+'СЕТ СН'!$G$12+СВЦЭМ!$D$10+'СЕТ СН'!$G$6-'СЕТ СН'!$G$22</f>
        <v>1959.9688538999999</v>
      </c>
      <c r="Y62" s="36">
        <f>SUMIFS(СВЦЭМ!$C$39:$C$782,СВЦЭМ!$A$39:$A$782,$A62,СВЦЭМ!$B$39:$B$782,Y$47)+'СЕТ СН'!$G$12+СВЦЭМ!$D$10+'СЕТ СН'!$G$6-'СЕТ СН'!$G$22</f>
        <v>2002.5089420500001</v>
      </c>
    </row>
    <row r="63" spans="1:25" ht="15.75" x14ac:dyDescent="0.2">
      <c r="A63" s="35">
        <f t="shared" si="1"/>
        <v>44667</v>
      </c>
      <c r="B63" s="36">
        <f>SUMIFS(СВЦЭМ!$C$39:$C$782,СВЦЭМ!$A$39:$A$782,$A63,СВЦЭМ!$B$39:$B$782,B$47)+'СЕТ СН'!$G$12+СВЦЭМ!$D$10+'СЕТ СН'!$G$6-'СЕТ СН'!$G$22</f>
        <v>1979.0907752799999</v>
      </c>
      <c r="C63" s="36">
        <f>SUMIFS(СВЦЭМ!$C$39:$C$782,СВЦЭМ!$A$39:$A$782,$A63,СВЦЭМ!$B$39:$B$782,C$47)+'СЕТ СН'!$G$12+СВЦЭМ!$D$10+'СЕТ СН'!$G$6-'СЕТ СН'!$G$22</f>
        <v>1974.8051457700001</v>
      </c>
      <c r="D63" s="36">
        <f>SUMIFS(СВЦЭМ!$C$39:$C$782,СВЦЭМ!$A$39:$A$782,$A63,СВЦЭМ!$B$39:$B$782,D$47)+'СЕТ СН'!$G$12+СВЦЭМ!$D$10+'СЕТ СН'!$G$6-'СЕТ СН'!$G$22</f>
        <v>2006.6821152099999</v>
      </c>
      <c r="E63" s="36">
        <f>SUMIFS(СВЦЭМ!$C$39:$C$782,СВЦЭМ!$A$39:$A$782,$A63,СВЦЭМ!$B$39:$B$782,E$47)+'СЕТ СН'!$G$12+СВЦЭМ!$D$10+'СЕТ СН'!$G$6-'СЕТ СН'!$G$22</f>
        <v>2029.35980636</v>
      </c>
      <c r="F63" s="36">
        <f>SUMIFS(СВЦЭМ!$C$39:$C$782,СВЦЭМ!$A$39:$A$782,$A63,СВЦЭМ!$B$39:$B$782,F$47)+'СЕТ СН'!$G$12+СВЦЭМ!$D$10+'СЕТ СН'!$G$6-'СЕТ СН'!$G$22</f>
        <v>2040.7810669600001</v>
      </c>
      <c r="G63" s="36">
        <f>SUMIFS(СВЦЭМ!$C$39:$C$782,СВЦЭМ!$A$39:$A$782,$A63,СВЦЭМ!$B$39:$B$782,G$47)+'СЕТ СН'!$G$12+СВЦЭМ!$D$10+'СЕТ СН'!$G$6-'СЕТ СН'!$G$22</f>
        <v>2047.6151370600001</v>
      </c>
      <c r="H63" s="36">
        <f>SUMIFS(СВЦЭМ!$C$39:$C$782,СВЦЭМ!$A$39:$A$782,$A63,СВЦЭМ!$B$39:$B$782,H$47)+'СЕТ СН'!$G$12+СВЦЭМ!$D$10+'СЕТ СН'!$G$6-'СЕТ СН'!$G$22</f>
        <v>2028.79029044</v>
      </c>
      <c r="I63" s="36">
        <f>SUMIFS(СВЦЭМ!$C$39:$C$782,СВЦЭМ!$A$39:$A$782,$A63,СВЦЭМ!$B$39:$B$782,I$47)+'СЕТ СН'!$G$12+СВЦЭМ!$D$10+'СЕТ СН'!$G$6-'СЕТ СН'!$G$22</f>
        <v>2015.1488978</v>
      </c>
      <c r="J63" s="36">
        <f>SUMIFS(СВЦЭМ!$C$39:$C$782,СВЦЭМ!$A$39:$A$782,$A63,СВЦЭМ!$B$39:$B$782,J$47)+'СЕТ СН'!$G$12+СВЦЭМ!$D$10+'СЕТ СН'!$G$6-'СЕТ СН'!$G$22</f>
        <v>1955.53375878</v>
      </c>
      <c r="K63" s="36">
        <f>SUMIFS(СВЦЭМ!$C$39:$C$782,СВЦЭМ!$A$39:$A$782,$A63,СВЦЭМ!$B$39:$B$782,K$47)+'СЕТ СН'!$G$12+СВЦЭМ!$D$10+'СЕТ СН'!$G$6-'СЕТ СН'!$G$22</f>
        <v>1925.9718949599999</v>
      </c>
      <c r="L63" s="36">
        <f>SUMIFS(СВЦЭМ!$C$39:$C$782,СВЦЭМ!$A$39:$A$782,$A63,СВЦЭМ!$B$39:$B$782,L$47)+'СЕТ СН'!$G$12+СВЦЭМ!$D$10+'СЕТ СН'!$G$6-'СЕТ СН'!$G$22</f>
        <v>1885.39451336</v>
      </c>
      <c r="M63" s="36">
        <f>SUMIFS(СВЦЭМ!$C$39:$C$782,СВЦЭМ!$A$39:$A$782,$A63,СВЦЭМ!$B$39:$B$782,M$47)+'СЕТ СН'!$G$12+СВЦЭМ!$D$10+'СЕТ СН'!$G$6-'СЕТ СН'!$G$22</f>
        <v>1874.1353829899999</v>
      </c>
      <c r="N63" s="36">
        <f>SUMIFS(СВЦЭМ!$C$39:$C$782,СВЦЭМ!$A$39:$A$782,$A63,СВЦЭМ!$B$39:$B$782,N$47)+'СЕТ СН'!$G$12+СВЦЭМ!$D$10+'СЕТ СН'!$G$6-'СЕТ СН'!$G$22</f>
        <v>1921.74807283</v>
      </c>
      <c r="O63" s="36">
        <f>SUMIFS(СВЦЭМ!$C$39:$C$782,СВЦЭМ!$A$39:$A$782,$A63,СВЦЭМ!$B$39:$B$782,O$47)+'СЕТ СН'!$G$12+СВЦЭМ!$D$10+'СЕТ СН'!$G$6-'СЕТ СН'!$G$22</f>
        <v>1932.0861791699999</v>
      </c>
      <c r="P63" s="36">
        <f>SUMIFS(СВЦЭМ!$C$39:$C$782,СВЦЭМ!$A$39:$A$782,$A63,СВЦЭМ!$B$39:$B$782,P$47)+'СЕТ СН'!$G$12+СВЦЭМ!$D$10+'СЕТ СН'!$G$6-'СЕТ СН'!$G$22</f>
        <v>1946.40907975</v>
      </c>
      <c r="Q63" s="36">
        <f>SUMIFS(СВЦЭМ!$C$39:$C$782,СВЦЭМ!$A$39:$A$782,$A63,СВЦЭМ!$B$39:$B$782,Q$47)+'СЕТ СН'!$G$12+СВЦЭМ!$D$10+'СЕТ СН'!$G$6-'СЕТ СН'!$G$22</f>
        <v>1962.33691165</v>
      </c>
      <c r="R63" s="36">
        <f>SUMIFS(СВЦЭМ!$C$39:$C$782,СВЦЭМ!$A$39:$A$782,$A63,СВЦЭМ!$B$39:$B$782,R$47)+'СЕТ СН'!$G$12+СВЦЭМ!$D$10+'СЕТ СН'!$G$6-'СЕТ СН'!$G$22</f>
        <v>1979.6499011399999</v>
      </c>
      <c r="S63" s="36">
        <f>SUMIFS(СВЦЭМ!$C$39:$C$782,СВЦЭМ!$A$39:$A$782,$A63,СВЦЭМ!$B$39:$B$782,S$47)+'СЕТ СН'!$G$12+СВЦЭМ!$D$10+'СЕТ СН'!$G$6-'СЕТ СН'!$G$22</f>
        <v>1962.0629510700001</v>
      </c>
      <c r="T63" s="36">
        <f>SUMIFS(СВЦЭМ!$C$39:$C$782,СВЦЭМ!$A$39:$A$782,$A63,СВЦЭМ!$B$39:$B$782,T$47)+'СЕТ СН'!$G$12+СВЦЭМ!$D$10+'СЕТ СН'!$G$6-'СЕТ СН'!$G$22</f>
        <v>1936.5110107400001</v>
      </c>
      <c r="U63" s="36">
        <f>SUMIFS(СВЦЭМ!$C$39:$C$782,СВЦЭМ!$A$39:$A$782,$A63,СВЦЭМ!$B$39:$B$782,U$47)+'СЕТ СН'!$G$12+СВЦЭМ!$D$10+'СЕТ СН'!$G$6-'СЕТ СН'!$G$22</f>
        <v>1920.55163197</v>
      </c>
      <c r="V63" s="36">
        <f>SUMIFS(СВЦЭМ!$C$39:$C$782,СВЦЭМ!$A$39:$A$782,$A63,СВЦЭМ!$B$39:$B$782,V$47)+'СЕТ СН'!$G$12+СВЦЭМ!$D$10+'СЕТ СН'!$G$6-'СЕТ СН'!$G$22</f>
        <v>1881.5231803500001</v>
      </c>
      <c r="W63" s="36">
        <f>SUMIFS(СВЦЭМ!$C$39:$C$782,СВЦЭМ!$A$39:$A$782,$A63,СВЦЭМ!$B$39:$B$782,W$47)+'СЕТ СН'!$G$12+СВЦЭМ!$D$10+'СЕТ СН'!$G$6-'СЕТ СН'!$G$22</f>
        <v>1878.6537635</v>
      </c>
      <c r="X63" s="36">
        <f>SUMIFS(СВЦЭМ!$C$39:$C$782,СВЦЭМ!$A$39:$A$782,$A63,СВЦЭМ!$B$39:$B$782,X$47)+'СЕТ СН'!$G$12+СВЦЭМ!$D$10+'СЕТ СН'!$G$6-'СЕТ СН'!$G$22</f>
        <v>1927.7154460699999</v>
      </c>
      <c r="Y63" s="36">
        <f>SUMIFS(СВЦЭМ!$C$39:$C$782,СВЦЭМ!$A$39:$A$782,$A63,СВЦЭМ!$B$39:$B$782,Y$47)+'СЕТ СН'!$G$12+СВЦЭМ!$D$10+'СЕТ СН'!$G$6-'СЕТ СН'!$G$22</f>
        <v>1926.22699672</v>
      </c>
    </row>
    <row r="64" spans="1:25" ht="15.75" x14ac:dyDescent="0.2">
      <c r="A64" s="35">
        <f t="shared" si="1"/>
        <v>44668</v>
      </c>
      <c r="B64" s="36">
        <f>SUMIFS(СВЦЭМ!$C$39:$C$782,СВЦЭМ!$A$39:$A$782,$A64,СВЦЭМ!$B$39:$B$782,B$47)+'СЕТ СН'!$G$12+СВЦЭМ!$D$10+'СЕТ СН'!$G$6-'СЕТ СН'!$G$22</f>
        <v>2056.1716501999999</v>
      </c>
      <c r="C64" s="36">
        <f>SUMIFS(СВЦЭМ!$C$39:$C$782,СВЦЭМ!$A$39:$A$782,$A64,СВЦЭМ!$B$39:$B$782,C$47)+'СЕТ СН'!$G$12+СВЦЭМ!$D$10+'СЕТ СН'!$G$6-'СЕТ СН'!$G$22</f>
        <v>2069.0746627099998</v>
      </c>
      <c r="D64" s="36">
        <f>SUMIFS(СВЦЭМ!$C$39:$C$782,СВЦЭМ!$A$39:$A$782,$A64,СВЦЭМ!$B$39:$B$782,D$47)+'СЕТ СН'!$G$12+СВЦЭМ!$D$10+'СЕТ СН'!$G$6-'СЕТ СН'!$G$22</f>
        <v>2086.6363062999999</v>
      </c>
      <c r="E64" s="36">
        <f>SUMIFS(СВЦЭМ!$C$39:$C$782,СВЦЭМ!$A$39:$A$782,$A64,СВЦЭМ!$B$39:$B$782,E$47)+'СЕТ СН'!$G$12+СВЦЭМ!$D$10+'СЕТ СН'!$G$6-'СЕТ СН'!$G$22</f>
        <v>2163.7438961500002</v>
      </c>
      <c r="F64" s="36">
        <f>SUMIFS(СВЦЭМ!$C$39:$C$782,СВЦЭМ!$A$39:$A$782,$A64,СВЦЭМ!$B$39:$B$782,F$47)+'СЕТ СН'!$G$12+СВЦЭМ!$D$10+'СЕТ СН'!$G$6-'СЕТ СН'!$G$22</f>
        <v>2164.9148505799999</v>
      </c>
      <c r="G64" s="36">
        <f>SUMIFS(СВЦЭМ!$C$39:$C$782,СВЦЭМ!$A$39:$A$782,$A64,СВЦЭМ!$B$39:$B$782,G$47)+'СЕТ СН'!$G$12+СВЦЭМ!$D$10+'СЕТ СН'!$G$6-'СЕТ СН'!$G$22</f>
        <v>2157.41619223</v>
      </c>
      <c r="H64" s="36">
        <f>SUMIFS(СВЦЭМ!$C$39:$C$782,СВЦЭМ!$A$39:$A$782,$A64,СВЦЭМ!$B$39:$B$782,H$47)+'СЕТ СН'!$G$12+СВЦЭМ!$D$10+'СЕТ СН'!$G$6-'СЕТ СН'!$G$22</f>
        <v>2108.46114016</v>
      </c>
      <c r="I64" s="36">
        <f>SUMIFS(СВЦЭМ!$C$39:$C$782,СВЦЭМ!$A$39:$A$782,$A64,СВЦЭМ!$B$39:$B$782,I$47)+'СЕТ СН'!$G$12+СВЦЭМ!$D$10+'СЕТ СН'!$G$6-'СЕТ СН'!$G$22</f>
        <v>2065.9368307300001</v>
      </c>
      <c r="J64" s="36">
        <f>SUMIFS(СВЦЭМ!$C$39:$C$782,СВЦЭМ!$A$39:$A$782,$A64,СВЦЭМ!$B$39:$B$782,J$47)+'СЕТ СН'!$G$12+СВЦЭМ!$D$10+'СЕТ СН'!$G$6-'СЕТ СН'!$G$22</f>
        <v>2001.8990987899999</v>
      </c>
      <c r="K64" s="36">
        <f>SUMIFS(СВЦЭМ!$C$39:$C$782,СВЦЭМ!$A$39:$A$782,$A64,СВЦЭМ!$B$39:$B$782,K$47)+'СЕТ СН'!$G$12+СВЦЭМ!$D$10+'СЕТ СН'!$G$6-'СЕТ СН'!$G$22</f>
        <v>1984.42579912</v>
      </c>
      <c r="L64" s="36">
        <f>SUMIFS(СВЦЭМ!$C$39:$C$782,СВЦЭМ!$A$39:$A$782,$A64,СВЦЭМ!$B$39:$B$782,L$47)+'СЕТ СН'!$G$12+СВЦЭМ!$D$10+'СЕТ СН'!$G$6-'СЕТ СН'!$G$22</f>
        <v>1968.0363144099999</v>
      </c>
      <c r="M64" s="36">
        <f>SUMIFS(СВЦЭМ!$C$39:$C$782,СВЦЭМ!$A$39:$A$782,$A64,СВЦЭМ!$B$39:$B$782,M$47)+'СЕТ СН'!$G$12+СВЦЭМ!$D$10+'СЕТ СН'!$G$6-'СЕТ СН'!$G$22</f>
        <v>1982.2178948200001</v>
      </c>
      <c r="N64" s="36">
        <f>SUMIFS(СВЦЭМ!$C$39:$C$782,СВЦЭМ!$A$39:$A$782,$A64,СВЦЭМ!$B$39:$B$782,N$47)+'СЕТ СН'!$G$12+СВЦЭМ!$D$10+'СЕТ СН'!$G$6-'СЕТ СН'!$G$22</f>
        <v>2007.0344590899999</v>
      </c>
      <c r="O64" s="36">
        <f>SUMIFS(СВЦЭМ!$C$39:$C$782,СВЦЭМ!$A$39:$A$782,$A64,СВЦЭМ!$B$39:$B$782,O$47)+'СЕТ СН'!$G$12+СВЦЭМ!$D$10+'СЕТ СН'!$G$6-'СЕТ СН'!$G$22</f>
        <v>2042.65601152</v>
      </c>
      <c r="P64" s="36">
        <f>SUMIFS(СВЦЭМ!$C$39:$C$782,СВЦЭМ!$A$39:$A$782,$A64,СВЦЭМ!$B$39:$B$782,P$47)+'СЕТ СН'!$G$12+СВЦЭМ!$D$10+'СЕТ СН'!$G$6-'СЕТ СН'!$G$22</f>
        <v>2061.5432052400001</v>
      </c>
      <c r="Q64" s="36">
        <f>SUMIFS(СВЦЭМ!$C$39:$C$782,СВЦЭМ!$A$39:$A$782,$A64,СВЦЭМ!$B$39:$B$782,Q$47)+'СЕТ СН'!$G$12+СВЦЭМ!$D$10+'СЕТ СН'!$G$6-'СЕТ СН'!$G$22</f>
        <v>2056.4299417900002</v>
      </c>
      <c r="R64" s="36">
        <f>SUMIFS(СВЦЭМ!$C$39:$C$782,СВЦЭМ!$A$39:$A$782,$A64,СВЦЭМ!$B$39:$B$782,R$47)+'СЕТ СН'!$G$12+СВЦЭМ!$D$10+'СЕТ СН'!$G$6-'СЕТ СН'!$G$22</f>
        <v>2029.29237169</v>
      </c>
      <c r="S64" s="36">
        <f>SUMIFS(СВЦЭМ!$C$39:$C$782,СВЦЭМ!$A$39:$A$782,$A64,СВЦЭМ!$B$39:$B$782,S$47)+'СЕТ СН'!$G$12+СВЦЭМ!$D$10+'СЕТ СН'!$G$6-'СЕТ СН'!$G$22</f>
        <v>1951.9434251999999</v>
      </c>
      <c r="T64" s="36">
        <f>SUMIFS(СВЦЭМ!$C$39:$C$782,СВЦЭМ!$A$39:$A$782,$A64,СВЦЭМ!$B$39:$B$782,T$47)+'СЕТ СН'!$G$12+СВЦЭМ!$D$10+'СЕТ СН'!$G$6-'СЕТ СН'!$G$22</f>
        <v>1913.34022542</v>
      </c>
      <c r="U64" s="36">
        <f>SUMIFS(СВЦЭМ!$C$39:$C$782,СВЦЭМ!$A$39:$A$782,$A64,СВЦЭМ!$B$39:$B$782,U$47)+'СЕТ СН'!$G$12+СВЦЭМ!$D$10+'СЕТ СН'!$G$6-'СЕТ СН'!$G$22</f>
        <v>1899.54880355</v>
      </c>
      <c r="V64" s="36">
        <f>SUMIFS(СВЦЭМ!$C$39:$C$782,СВЦЭМ!$A$39:$A$782,$A64,СВЦЭМ!$B$39:$B$782,V$47)+'СЕТ СН'!$G$12+СВЦЭМ!$D$10+'СЕТ СН'!$G$6-'СЕТ СН'!$G$22</f>
        <v>1927.23216931</v>
      </c>
      <c r="W64" s="36">
        <f>SUMIFS(СВЦЭМ!$C$39:$C$782,СВЦЭМ!$A$39:$A$782,$A64,СВЦЭМ!$B$39:$B$782,W$47)+'СЕТ СН'!$G$12+СВЦЭМ!$D$10+'СЕТ СН'!$G$6-'СЕТ СН'!$G$22</f>
        <v>1968.0949165499999</v>
      </c>
      <c r="X64" s="36">
        <f>SUMIFS(СВЦЭМ!$C$39:$C$782,СВЦЭМ!$A$39:$A$782,$A64,СВЦЭМ!$B$39:$B$782,X$47)+'СЕТ СН'!$G$12+СВЦЭМ!$D$10+'СЕТ СН'!$G$6-'СЕТ СН'!$G$22</f>
        <v>1955.0648333899999</v>
      </c>
      <c r="Y64" s="36">
        <f>SUMIFS(СВЦЭМ!$C$39:$C$782,СВЦЭМ!$A$39:$A$782,$A64,СВЦЭМ!$B$39:$B$782,Y$47)+'СЕТ СН'!$G$12+СВЦЭМ!$D$10+'СЕТ СН'!$G$6-'СЕТ СН'!$G$22</f>
        <v>2001.0936704799999</v>
      </c>
    </row>
    <row r="65" spans="1:27" ht="15.75" x14ac:dyDescent="0.2">
      <c r="A65" s="35">
        <f t="shared" si="1"/>
        <v>44669</v>
      </c>
      <c r="B65" s="36">
        <f>SUMIFS(СВЦЭМ!$C$39:$C$782,СВЦЭМ!$A$39:$A$782,$A65,СВЦЭМ!$B$39:$B$782,B$47)+'СЕТ СН'!$G$12+СВЦЭМ!$D$10+'СЕТ СН'!$G$6-'СЕТ СН'!$G$22</f>
        <v>1974.14268827</v>
      </c>
      <c r="C65" s="36">
        <f>SUMIFS(СВЦЭМ!$C$39:$C$782,СВЦЭМ!$A$39:$A$782,$A65,СВЦЭМ!$B$39:$B$782,C$47)+'СЕТ СН'!$G$12+СВЦЭМ!$D$10+'СЕТ СН'!$G$6-'СЕТ СН'!$G$22</f>
        <v>2009.3760539800001</v>
      </c>
      <c r="D65" s="36">
        <f>SUMIFS(СВЦЭМ!$C$39:$C$782,СВЦЭМ!$A$39:$A$782,$A65,СВЦЭМ!$B$39:$B$782,D$47)+'СЕТ СН'!$G$12+СВЦЭМ!$D$10+'СЕТ СН'!$G$6-'СЕТ СН'!$G$22</f>
        <v>2068.89870114</v>
      </c>
      <c r="E65" s="36">
        <f>SUMIFS(СВЦЭМ!$C$39:$C$782,СВЦЭМ!$A$39:$A$782,$A65,СВЦЭМ!$B$39:$B$782,E$47)+'СЕТ СН'!$G$12+СВЦЭМ!$D$10+'СЕТ СН'!$G$6-'СЕТ СН'!$G$22</f>
        <v>2086.3202353500001</v>
      </c>
      <c r="F65" s="36">
        <f>SUMIFS(СВЦЭМ!$C$39:$C$782,СВЦЭМ!$A$39:$A$782,$A65,СВЦЭМ!$B$39:$B$782,F$47)+'СЕТ СН'!$G$12+СВЦЭМ!$D$10+'СЕТ СН'!$G$6-'СЕТ СН'!$G$22</f>
        <v>2103.0791913200001</v>
      </c>
      <c r="G65" s="36">
        <f>SUMIFS(СВЦЭМ!$C$39:$C$782,СВЦЭМ!$A$39:$A$782,$A65,СВЦЭМ!$B$39:$B$782,G$47)+'СЕТ СН'!$G$12+СВЦЭМ!$D$10+'СЕТ СН'!$G$6-'СЕТ СН'!$G$22</f>
        <v>2125.30531763</v>
      </c>
      <c r="H65" s="36">
        <f>SUMIFS(СВЦЭМ!$C$39:$C$782,СВЦЭМ!$A$39:$A$782,$A65,СВЦЭМ!$B$39:$B$782,H$47)+'СЕТ СН'!$G$12+СВЦЭМ!$D$10+'СЕТ СН'!$G$6-'СЕТ СН'!$G$22</f>
        <v>2060.56566982</v>
      </c>
      <c r="I65" s="36">
        <f>SUMIFS(СВЦЭМ!$C$39:$C$782,СВЦЭМ!$A$39:$A$782,$A65,СВЦЭМ!$B$39:$B$782,I$47)+'СЕТ СН'!$G$12+СВЦЭМ!$D$10+'СЕТ СН'!$G$6-'СЕТ СН'!$G$22</f>
        <v>1999.94625419</v>
      </c>
      <c r="J65" s="36">
        <f>SUMIFS(СВЦЭМ!$C$39:$C$782,СВЦЭМ!$A$39:$A$782,$A65,СВЦЭМ!$B$39:$B$782,J$47)+'СЕТ СН'!$G$12+СВЦЭМ!$D$10+'СЕТ СН'!$G$6-'СЕТ СН'!$G$22</f>
        <v>1967.23062228</v>
      </c>
      <c r="K65" s="36">
        <f>SUMIFS(СВЦЭМ!$C$39:$C$782,СВЦЭМ!$A$39:$A$782,$A65,СВЦЭМ!$B$39:$B$782,K$47)+'СЕТ СН'!$G$12+СВЦЭМ!$D$10+'СЕТ СН'!$G$6-'СЕТ СН'!$G$22</f>
        <v>1951.38292981</v>
      </c>
      <c r="L65" s="36">
        <f>SUMIFS(СВЦЭМ!$C$39:$C$782,СВЦЭМ!$A$39:$A$782,$A65,СВЦЭМ!$B$39:$B$782,L$47)+'СЕТ СН'!$G$12+СВЦЭМ!$D$10+'СЕТ СН'!$G$6-'СЕТ СН'!$G$22</f>
        <v>1947.6470112699999</v>
      </c>
      <c r="M65" s="36">
        <f>SUMIFS(СВЦЭМ!$C$39:$C$782,СВЦЭМ!$A$39:$A$782,$A65,СВЦЭМ!$B$39:$B$782,M$47)+'СЕТ СН'!$G$12+СВЦЭМ!$D$10+'СЕТ СН'!$G$6-'СЕТ СН'!$G$22</f>
        <v>1965.34800307</v>
      </c>
      <c r="N65" s="36">
        <f>SUMIFS(СВЦЭМ!$C$39:$C$782,СВЦЭМ!$A$39:$A$782,$A65,СВЦЭМ!$B$39:$B$782,N$47)+'СЕТ СН'!$G$12+СВЦЭМ!$D$10+'СЕТ СН'!$G$6-'СЕТ СН'!$G$22</f>
        <v>2000.0722495299999</v>
      </c>
      <c r="O65" s="36">
        <f>SUMIFS(СВЦЭМ!$C$39:$C$782,СВЦЭМ!$A$39:$A$782,$A65,СВЦЭМ!$B$39:$B$782,O$47)+'СЕТ СН'!$G$12+СВЦЭМ!$D$10+'СЕТ СН'!$G$6-'СЕТ СН'!$G$22</f>
        <v>2026.3531447299999</v>
      </c>
      <c r="P65" s="36">
        <f>SUMIFS(СВЦЭМ!$C$39:$C$782,СВЦЭМ!$A$39:$A$782,$A65,СВЦЭМ!$B$39:$B$782,P$47)+'СЕТ СН'!$G$12+СВЦЭМ!$D$10+'СЕТ СН'!$G$6-'СЕТ СН'!$G$22</f>
        <v>2054.36919141</v>
      </c>
      <c r="Q65" s="36">
        <f>SUMIFS(СВЦЭМ!$C$39:$C$782,СВЦЭМ!$A$39:$A$782,$A65,СВЦЭМ!$B$39:$B$782,Q$47)+'СЕТ СН'!$G$12+СВЦЭМ!$D$10+'СЕТ СН'!$G$6-'СЕТ СН'!$G$22</f>
        <v>2057.0178412999999</v>
      </c>
      <c r="R65" s="36">
        <f>SUMIFS(СВЦЭМ!$C$39:$C$782,СВЦЭМ!$A$39:$A$782,$A65,СВЦЭМ!$B$39:$B$782,R$47)+'СЕТ СН'!$G$12+СВЦЭМ!$D$10+'СЕТ СН'!$G$6-'СЕТ СН'!$G$22</f>
        <v>2045.8119335900001</v>
      </c>
      <c r="S65" s="36">
        <f>SUMIFS(СВЦЭМ!$C$39:$C$782,СВЦЭМ!$A$39:$A$782,$A65,СВЦЭМ!$B$39:$B$782,S$47)+'СЕТ СН'!$G$12+СВЦЭМ!$D$10+'СЕТ СН'!$G$6-'СЕТ СН'!$G$22</f>
        <v>1978.8696037299999</v>
      </c>
      <c r="T65" s="36">
        <f>SUMIFS(СВЦЭМ!$C$39:$C$782,СВЦЭМ!$A$39:$A$782,$A65,СВЦЭМ!$B$39:$B$782,T$47)+'СЕТ СН'!$G$12+СВЦЭМ!$D$10+'СЕТ СН'!$G$6-'СЕТ СН'!$G$22</f>
        <v>1937.9241435199999</v>
      </c>
      <c r="U65" s="36">
        <f>SUMIFS(СВЦЭМ!$C$39:$C$782,СВЦЭМ!$A$39:$A$782,$A65,СВЦЭМ!$B$39:$B$782,U$47)+'СЕТ СН'!$G$12+СВЦЭМ!$D$10+'СЕТ СН'!$G$6-'СЕТ СН'!$G$22</f>
        <v>1940.2267722199999</v>
      </c>
      <c r="V65" s="36">
        <f>SUMIFS(СВЦЭМ!$C$39:$C$782,СВЦЭМ!$A$39:$A$782,$A65,СВЦЭМ!$B$39:$B$782,V$47)+'СЕТ СН'!$G$12+СВЦЭМ!$D$10+'СЕТ СН'!$G$6-'СЕТ СН'!$G$22</f>
        <v>1929.1185341400001</v>
      </c>
      <c r="W65" s="36">
        <f>SUMIFS(СВЦЭМ!$C$39:$C$782,СВЦЭМ!$A$39:$A$782,$A65,СВЦЭМ!$B$39:$B$782,W$47)+'СЕТ СН'!$G$12+СВЦЭМ!$D$10+'СЕТ СН'!$G$6-'СЕТ СН'!$G$22</f>
        <v>1964.6824456499999</v>
      </c>
      <c r="X65" s="36">
        <f>SUMIFS(СВЦЭМ!$C$39:$C$782,СВЦЭМ!$A$39:$A$782,$A65,СВЦЭМ!$B$39:$B$782,X$47)+'СЕТ СН'!$G$12+СВЦЭМ!$D$10+'СЕТ СН'!$G$6-'СЕТ СН'!$G$22</f>
        <v>1996.4454584099999</v>
      </c>
      <c r="Y65" s="36">
        <f>SUMIFS(СВЦЭМ!$C$39:$C$782,СВЦЭМ!$A$39:$A$782,$A65,СВЦЭМ!$B$39:$B$782,Y$47)+'СЕТ СН'!$G$12+СВЦЭМ!$D$10+'СЕТ СН'!$G$6-'СЕТ СН'!$G$22</f>
        <v>1999.3197246099999</v>
      </c>
    </row>
    <row r="66" spans="1:27" ht="15.75" x14ac:dyDescent="0.2">
      <c r="A66" s="35">
        <f t="shared" si="1"/>
        <v>44670</v>
      </c>
      <c r="B66" s="36">
        <f>SUMIFS(СВЦЭМ!$C$39:$C$782,СВЦЭМ!$A$39:$A$782,$A66,СВЦЭМ!$B$39:$B$782,B$47)+'СЕТ СН'!$G$12+СВЦЭМ!$D$10+'СЕТ СН'!$G$6-'СЕТ СН'!$G$22</f>
        <v>1821.16705862</v>
      </c>
      <c r="C66" s="36">
        <f>SUMIFS(СВЦЭМ!$C$39:$C$782,СВЦЭМ!$A$39:$A$782,$A66,СВЦЭМ!$B$39:$B$782,C$47)+'СЕТ СН'!$G$12+СВЦЭМ!$D$10+'СЕТ СН'!$G$6-'СЕТ СН'!$G$22</f>
        <v>1857.4513164099999</v>
      </c>
      <c r="D66" s="36">
        <f>SUMIFS(СВЦЭМ!$C$39:$C$782,СВЦЭМ!$A$39:$A$782,$A66,СВЦЭМ!$B$39:$B$782,D$47)+'СЕТ СН'!$G$12+СВЦЭМ!$D$10+'СЕТ СН'!$G$6-'СЕТ СН'!$G$22</f>
        <v>1913.40720504</v>
      </c>
      <c r="E66" s="36">
        <f>SUMIFS(СВЦЭМ!$C$39:$C$782,СВЦЭМ!$A$39:$A$782,$A66,СВЦЭМ!$B$39:$B$782,E$47)+'СЕТ СН'!$G$12+СВЦЭМ!$D$10+'СЕТ СН'!$G$6-'СЕТ СН'!$G$22</f>
        <v>1928.46150296</v>
      </c>
      <c r="F66" s="36">
        <f>SUMIFS(СВЦЭМ!$C$39:$C$782,СВЦЭМ!$A$39:$A$782,$A66,СВЦЭМ!$B$39:$B$782,F$47)+'СЕТ СН'!$G$12+СВЦЭМ!$D$10+'СЕТ СН'!$G$6-'СЕТ СН'!$G$22</f>
        <v>1934.7935776300001</v>
      </c>
      <c r="G66" s="36">
        <f>SUMIFS(СВЦЭМ!$C$39:$C$782,СВЦЭМ!$A$39:$A$782,$A66,СВЦЭМ!$B$39:$B$782,G$47)+'СЕТ СН'!$G$12+СВЦЭМ!$D$10+'СЕТ СН'!$G$6-'СЕТ СН'!$G$22</f>
        <v>1910.36762686</v>
      </c>
      <c r="H66" s="36">
        <f>SUMIFS(СВЦЭМ!$C$39:$C$782,СВЦЭМ!$A$39:$A$782,$A66,СВЦЭМ!$B$39:$B$782,H$47)+'СЕТ СН'!$G$12+СВЦЭМ!$D$10+'СЕТ СН'!$G$6-'СЕТ СН'!$G$22</f>
        <v>1903.09763628</v>
      </c>
      <c r="I66" s="36">
        <f>SUMIFS(СВЦЭМ!$C$39:$C$782,СВЦЭМ!$A$39:$A$782,$A66,СВЦЭМ!$B$39:$B$782,I$47)+'СЕТ СН'!$G$12+СВЦЭМ!$D$10+'СЕТ СН'!$G$6-'СЕТ СН'!$G$22</f>
        <v>1861.9898757799999</v>
      </c>
      <c r="J66" s="36">
        <f>SUMIFS(СВЦЭМ!$C$39:$C$782,СВЦЭМ!$A$39:$A$782,$A66,СВЦЭМ!$B$39:$B$782,J$47)+'СЕТ СН'!$G$12+СВЦЭМ!$D$10+'СЕТ СН'!$G$6-'СЕТ СН'!$G$22</f>
        <v>1821.5896791099999</v>
      </c>
      <c r="K66" s="36">
        <f>SUMIFS(СВЦЭМ!$C$39:$C$782,СВЦЭМ!$A$39:$A$782,$A66,СВЦЭМ!$B$39:$B$782,K$47)+'СЕТ СН'!$G$12+СВЦЭМ!$D$10+'СЕТ СН'!$G$6-'СЕТ СН'!$G$22</f>
        <v>1811.41993774</v>
      </c>
      <c r="L66" s="36">
        <f>SUMIFS(СВЦЭМ!$C$39:$C$782,СВЦЭМ!$A$39:$A$782,$A66,СВЦЭМ!$B$39:$B$782,L$47)+'СЕТ СН'!$G$12+СВЦЭМ!$D$10+'СЕТ СН'!$G$6-'СЕТ СН'!$G$22</f>
        <v>1799.4568099000001</v>
      </c>
      <c r="M66" s="36">
        <f>SUMIFS(СВЦЭМ!$C$39:$C$782,СВЦЭМ!$A$39:$A$782,$A66,СВЦЭМ!$B$39:$B$782,M$47)+'СЕТ СН'!$G$12+СВЦЭМ!$D$10+'СЕТ СН'!$G$6-'СЕТ СН'!$G$22</f>
        <v>1819.7549214000001</v>
      </c>
      <c r="N66" s="36">
        <f>SUMIFS(СВЦЭМ!$C$39:$C$782,СВЦЭМ!$A$39:$A$782,$A66,СВЦЭМ!$B$39:$B$782,N$47)+'СЕТ СН'!$G$12+СВЦЭМ!$D$10+'СЕТ СН'!$G$6-'СЕТ СН'!$G$22</f>
        <v>1830.1476216599999</v>
      </c>
      <c r="O66" s="36">
        <f>SUMIFS(СВЦЭМ!$C$39:$C$782,СВЦЭМ!$A$39:$A$782,$A66,СВЦЭМ!$B$39:$B$782,O$47)+'СЕТ СН'!$G$12+СВЦЭМ!$D$10+'СЕТ СН'!$G$6-'СЕТ СН'!$G$22</f>
        <v>1841.1543689800001</v>
      </c>
      <c r="P66" s="36">
        <f>SUMIFS(СВЦЭМ!$C$39:$C$782,СВЦЭМ!$A$39:$A$782,$A66,СВЦЭМ!$B$39:$B$782,P$47)+'СЕТ СН'!$G$12+СВЦЭМ!$D$10+'СЕТ СН'!$G$6-'СЕТ СН'!$G$22</f>
        <v>1860.1455811999999</v>
      </c>
      <c r="Q66" s="36">
        <f>SUMIFS(СВЦЭМ!$C$39:$C$782,СВЦЭМ!$A$39:$A$782,$A66,СВЦЭМ!$B$39:$B$782,Q$47)+'СЕТ СН'!$G$12+СВЦЭМ!$D$10+'СЕТ СН'!$G$6-'СЕТ СН'!$G$22</f>
        <v>1870.1848156599999</v>
      </c>
      <c r="R66" s="36">
        <f>SUMIFS(СВЦЭМ!$C$39:$C$782,СВЦЭМ!$A$39:$A$782,$A66,СВЦЭМ!$B$39:$B$782,R$47)+'СЕТ СН'!$G$12+СВЦЭМ!$D$10+'СЕТ СН'!$G$6-'СЕТ СН'!$G$22</f>
        <v>1887.16064921</v>
      </c>
      <c r="S66" s="36">
        <f>SUMIFS(СВЦЭМ!$C$39:$C$782,СВЦЭМ!$A$39:$A$782,$A66,СВЦЭМ!$B$39:$B$782,S$47)+'СЕТ СН'!$G$12+СВЦЭМ!$D$10+'СЕТ СН'!$G$6-'СЕТ СН'!$G$22</f>
        <v>1876.3559155200001</v>
      </c>
      <c r="T66" s="36">
        <f>SUMIFS(СВЦЭМ!$C$39:$C$782,СВЦЭМ!$A$39:$A$782,$A66,СВЦЭМ!$B$39:$B$782,T$47)+'СЕТ СН'!$G$12+СВЦЭМ!$D$10+'СЕТ СН'!$G$6-'СЕТ СН'!$G$22</f>
        <v>1857.4292013899999</v>
      </c>
      <c r="U66" s="36">
        <f>SUMIFS(СВЦЭМ!$C$39:$C$782,СВЦЭМ!$A$39:$A$782,$A66,СВЦЭМ!$B$39:$B$782,U$47)+'СЕТ СН'!$G$12+СВЦЭМ!$D$10+'СЕТ СН'!$G$6-'СЕТ СН'!$G$22</f>
        <v>1818.1862274800001</v>
      </c>
      <c r="V66" s="36">
        <f>SUMIFS(СВЦЭМ!$C$39:$C$782,СВЦЭМ!$A$39:$A$782,$A66,СВЦЭМ!$B$39:$B$782,V$47)+'СЕТ СН'!$G$12+СВЦЭМ!$D$10+'СЕТ СН'!$G$6-'СЕТ СН'!$G$22</f>
        <v>1799.4299097099999</v>
      </c>
      <c r="W66" s="36">
        <f>SUMIFS(СВЦЭМ!$C$39:$C$782,СВЦЭМ!$A$39:$A$782,$A66,СВЦЭМ!$B$39:$B$782,W$47)+'СЕТ СН'!$G$12+СВЦЭМ!$D$10+'СЕТ СН'!$G$6-'СЕТ СН'!$G$22</f>
        <v>1793.5519351</v>
      </c>
      <c r="X66" s="36">
        <f>SUMIFS(СВЦЭМ!$C$39:$C$782,СВЦЭМ!$A$39:$A$782,$A66,СВЦЭМ!$B$39:$B$782,X$47)+'СЕТ СН'!$G$12+СВЦЭМ!$D$10+'СЕТ СН'!$G$6-'СЕТ СН'!$G$22</f>
        <v>1824.37864545</v>
      </c>
      <c r="Y66" s="36">
        <f>SUMIFS(СВЦЭМ!$C$39:$C$782,СВЦЭМ!$A$39:$A$782,$A66,СВЦЭМ!$B$39:$B$782,Y$47)+'СЕТ СН'!$G$12+СВЦЭМ!$D$10+'СЕТ СН'!$G$6-'СЕТ СН'!$G$22</f>
        <v>1846.5240130100001</v>
      </c>
    </row>
    <row r="67" spans="1:27" ht="15.75" x14ac:dyDescent="0.2">
      <c r="A67" s="35">
        <f t="shared" si="1"/>
        <v>44671</v>
      </c>
      <c r="B67" s="36">
        <f>SUMIFS(СВЦЭМ!$C$39:$C$782,СВЦЭМ!$A$39:$A$782,$A67,СВЦЭМ!$B$39:$B$782,B$47)+'СЕТ СН'!$G$12+СВЦЭМ!$D$10+'СЕТ СН'!$G$6-'СЕТ СН'!$G$22</f>
        <v>1746.1221651799999</v>
      </c>
      <c r="C67" s="36">
        <f>SUMIFS(СВЦЭМ!$C$39:$C$782,СВЦЭМ!$A$39:$A$782,$A67,СВЦЭМ!$B$39:$B$782,C$47)+'СЕТ СН'!$G$12+СВЦЭМ!$D$10+'СЕТ СН'!$G$6-'СЕТ СН'!$G$22</f>
        <v>1798.01958928</v>
      </c>
      <c r="D67" s="36">
        <f>SUMIFS(СВЦЭМ!$C$39:$C$782,СВЦЭМ!$A$39:$A$782,$A67,СВЦЭМ!$B$39:$B$782,D$47)+'СЕТ СН'!$G$12+СВЦЭМ!$D$10+'СЕТ СН'!$G$6-'СЕТ СН'!$G$22</f>
        <v>1822.5713270900001</v>
      </c>
      <c r="E67" s="36">
        <f>SUMIFS(СВЦЭМ!$C$39:$C$782,СВЦЭМ!$A$39:$A$782,$A67,СВЦЭМ!$B$39:$B$782,E$47)+'СЕТ СН'!$G$12+СВЦЭМ!$D$10+'СЕТ СН'!$G$6-'СЕТ СН'!$G$22</f>
        <v>1836.54368828</v>
      </c>
      <c r="F67" s="36">
        <f>SUMIFS(СВЦЭМ!$C$39:$C$782,СВЦЭМ!$A$39:$A$782,$A67,СВЦЭМ!$B$39:$B$782,F$47)+'СЕТ СН'!$G$12+СВЦЭМ!$D$10+'СЕТ СН'!$G$6-'СЕТ СН'!$G$22</f>
        <v>1838.6755386299999</v>
      </c>
      <c r="G67" s="36">
        <f>SUMIFS(СВЦЭМ!$C$39:$C$782,СВЦЭМ!$A$39:$A$782,$A67,СВЦЭМ!$B$39:$B$782,G$47)+'СЕТ СН'!$G$12+СВЦЭМ!$D$10+'СЕТ СН'!$G$6-'СЕТ СН'!$G$22</f>
        <v>1815.82457286</v>
      </c>
      <c r="H67" s="36">
        <f>SUMIFS(СВЦЭМ!$C$39:$C$782,СВЦЭМ!$A$39:$A$782,$A67,СВЦЭМ!$B$39:$B$782,H$47)+'СЕТ СН'!$G$12+СВЦЭМ!$D$10+'СЕТ СН'!$G$6-'СЕТ СН'!$G$22</f>
        <v>1763.40550297</v>
      </c>
      <c r="I67" s="36">
        <f>SUMIFS(СВЦЭМ!$C$39:$C$782,СВЦЭМ!$A$39:$A$782,$A67,СВЦЭМ!$B$39:$B$782,I$47)+'СЕТ СН'!$G$12+СВЦЭМ!$D$10+'СЕТ СН'!$G$6-'СЕТ СН'!$G$22</f>
        <v>1772.7478965299999</v>
      </c>
      <c r="J67" s="36">
        <f>SUMIFS(СВЦЭМ!$C$39:$C$782,СВЦЭМ!$A$39:$A$782,$A67,СВЦЭМ!$B$39:$B$782,J$47)+'СЕТ СН'!$G$12+СВЦЭМ!$D$10+'СЕТ СН'!$G$6-'СЕТ СН'!$G$22</f>
        <v>1780.99472459</v>
      </c>
      <c r="K67" s="36">
        <f>SUMIFS(СВЦЭМ!$C$39:$C$782,СВЦЭМ!$A$39:$A$782,$A67,СВЦЭМ!$B$39:$B$782,K$47)+'СЕТ СН'!$G$12+СВЦЭМ!$D$10+'СЕТ СН'!$G$6-'СЕТ СН'!$G$22</f>
        <v>1774.0310959399999</v>
      </c>
      <c r="L67" s="36">
        <f>SUMIFS(СВЦЭМ!$C$39:$C$782,СВЦЭМ!$A$39:$A$782,$A67,СВЦЭМ!$B$39:$B$782,L$47)+'СЕТ СН'!$G$12+СВЦЭМ!$D$10+'СЕТ СН'!$G$6-'СЕТ СН'!$G$22</f>
        <v>1726.1249617199999</v>
      </c>
      <c r="M67" s="36">
        <f>SUMIFS(СВЦЭМ!$C$39:$C$782,СВЦЭМ!$A$39:$A$782,$A67,СВЦЭМ!$B$39:$B$782,M$47)+'СЕТ СН'!$G$12+СВЦЭМ!$D$10+'СЕТ СН'!$G$6-'СЕТ СН'!$G$22</f>
        <v>1730.32347734</v>
      </c>
      <c r="N67" s="36">
        <f>SUMIFS(СВЦЭМ!$C$39:$C$782,СВЦЭМ!$A$39:$A$782,$A67,СВЦЭМ!$B$39:$B$782,N$47)+'СЕТ СН'!$G$12+СВЦЭМ!$D$10+'СЕТ СН'!$G$6-'СЕТ СН'!$G$22</f>
        <v>1726.2145759499999</v>
      </c>
      <c r="O67" s="36">
        <f>SUMIFS(СВЦЭМ!$C$39:$C$782,СВЦЭМ!$A$39:$A$782,$A67,СВЦЭМ!$B$39:$B$782,O$47)+'СЕТ СН'!$G$12+СВЦЭМ!$D$10+'СЕТ СН'!$G$6-'СЕТ СН'!$G$22</f>
        <v>1715.0726728499999</v>
      </c>
      <c r="P67" s="36">
        <f>SUMIFS(СВЦЭМ!$C$39:$C$782,СВЦЭМ!$A$39:$A$782,$A67,СВЦЭМ!$B$39:$B$782,P$47)+'СЕТ СН'!$G$12+СВЦЭМ!$D$10+'СЕТ СН'!$G$6-'СЕТ СН'!$G$22</f>
        <v>1718.1282639799999</v>
      </c>
      <c r="Q67" s="36">
        <f>SUMIFS(СВЦЭМ!$C$39:$C$782,СВЦЭМ!$A$39:$A$782,$A67,СВЦЭМ!$B$39:$B$782,Q$47)+'СЕТ СН'!$G$12+СВЦЭМ!$D$10+'СЕТ СН'!$G$6-'СЕТ СН'!$G$22</f>
        <v>1839.31943892</v>
      </c>
      <c r="R67" s="36">
        <f>SUMIFS(СВЦЭМ!$C$39:$C$782,СВЦЭМ!$A$39:$A$782,$A67,СВЦЭМ!$B$39:$B$782,R$47)+'СЕТ СН'!$G$12+СВЦЭМ!$D$10+'СЕТ СН'!$G$6-'СЕТ СН'!$G$22</f>
        <v>1746.4906713099999</v>
      </c>
      <c r="S67" s="36">
        <f>SUMIFS(СВЦЭМ!$C$39:$C$782,СВЦЭМ!$A$39:$A$782,$A67,СВЦЭМ!$B$39:$B$782,S$47)+'СЕТ СН'!$G$12+СВЦЭМ!$D$10+'СЕТ СН'!$G$6-'СЕТ СН'!$G$22</f>
        <v>1754.37643813</v>
      </c>
      <c r="T67" s="36">
        <f>SUMIFS(СВЦЭМ!$C$39:$C$782,СВЦЭМ!$A$39:$A$782,$A67,СВЦЭМ!$B$39:$B$782,T$47)+'СЕТ СН'!$G$12+СВЦЭМ!$D$10+'СЕТ СН'!$G$6-'СЕТ СН'!$G$22</f>
        <v>1761.14140284</v>
      </c>
      <c r="U67" s="36">
        <f>SUMIFS(СВЦЭМ!$C$39:$C$782,СВЦЭМ!$A$39:$A$782,$A67,СВЦЭМ!$B$39:$B$782,U$47)+'СЕТ СН'!$G$12+СВЦЭМ!$D$10+'СЕТ СН'!$G$6-'СЕТ СН'!$G$22</f>
        <v>1771.95292191</v>
      </c>
      <c r="V67" s="36">
        <f>SUMIFS(СВЦЭМ!$C$39:$C$782,СВЦЭМ!$A$39:$A$782,$A67,СВЦЭМ!$B$39:$B$782,V$47)+'СЕТ СН'!$G$12+СВЦЭМ!$D$10+'СЕТ СН'!$G$6-'СЕТ СН'!$G$22</f>
        <v>1789.21235871</v>
      </c>
      <c r="W67" s="36">
        <f>SUMIFS(СВЦЭМ!$C$39:$C$782,СВЦЭМ!$A$39:$A$782,$A67,СВЦЭМ!$B$39:$B$782,W$47)+'СЕТ СН'!$G$12+СВЦЭМ!$D$10+'СЕТ СН'!$G$6-'СЕТ СН'!$G$22</f>
        <v>1782.48575579</v>
      </c>
      <c r="X67" s="36">
        <f>SUMIFS(СВЦЭМ!$C$39:$C$782,СВЦЭМ!$A$39:$A$782,$A67,СВЦЭМ!$B$39:$B$782,X$47)+'СЕТ СН'!$G$12+СВЦЭМ!$D$10+'СЕТ СН'!$G$6-'СЕТ СН'!$G$22</f>
        <v>1751.9700409499999</v>
      </c>
      <c r="Y67" s="36">
        <f>SUMIFS(СВЦЭМ!$C$39:$C$782,СВЦЭМ!$A$39:$A$782,$A67,СВЦЭМ!$B$39:$B$782,Y$47)+'СЕТ СН'!$G$12+СВЦЭМ!$D$10+'СЕТ СН'!$G$6-'СЕТ СН'!$G$22</f>
        <v>1743.7348972</v>
      </c>
    </row>
    <row r="68" spans="1:27" ht="15.75" x14ac:dyDescent="0.2">
      <c r="A68" s="35">
        <f t="shared" si="1"/>
        <v>44672</v>
      </c>
      <c r="B68" s="36">
        <f>SUMIFS(СВЦЭМ!$C$39:$C$782,СВЦЭМ!$A$39:$A$782,$A68,СВЦЭМ!$B$39:$B$782,B$47)+'СЕТ СН'!$G$12+СВЦЭМ!$D$10+'СЕТ СН'!$G$6-'СЕТ СН'!$G$22</f>
        <v>1930.3606672599999</v>
      </c>
      <c r="C68" s="36">
        <f>SUMIFS(СВЦЭМ!$C$39:$C$782,СВЦЭМ!$A$39:$A$782,$A68,СВЦЭМ!$B$39:$B$782,C$47)+'СЕТ СН'!$G$12+СВЦЭМ!$D$10+'СЕТ СН'!$G$6-'СЕТ СН'!$G$22</f>
        <v>1884.89777617</v>
      </c>
      <c r="D68" s="36">
        <f>SUMIFS(СВЦЭМ!$C$39:$C$782,СВЦЭМ!$A$39:$A$782,$A68,СВЦЭМ!$B$39:$B$782,D$47)+'СЕТ СН'!$G$12+СВЦЭМ!$D$10+'СЕТ СН'!$G$6-'СЕТ СН'!$G$22</f>
        <v>1895.11854894</v>
      </c>
      <c r="E68" s="36">
        <f>SUMIFS(СВЦЭМ!$C$39:$C$782,СВЦЭМ!$A$39:$A$782,$A68,СВЦЭМ!$B$39:$B$782,E$47)+'СЕТ СН'!$G$12+СВЦЭМ!$D$10+'СЕТ СН'!$G$6-'СЕТ СН'!$G$22</f>
        <v>1902.3972062</v>
      </c>
      <c r="F68" s="36">
        <f>SUMIFS(СВЦЭМ!$C$39:$C$782,СВЦЭМ!$A$39:$A$782,$A68,СВЦЭМ!$B$39:$B$782,F$47)+'СЕТ СН'!$G$12+СВЦЭМ!$D$10+'СЕТ СН'!$G$6-'СЕТ СН'!$G$22</f>
        <v>1880.2308132599999</v>
      </c>
      <c r="G68" s="36">
        <f>SUMIFS(СВЦЭМ!$C$39:$C$782,СВЦЭМ!$A$39:$A$782,$A68,СВЦЭМ!$B$39:$B$782,G$47)+'СЕТ СН'!$G$12+СВЦЭМ!$D$10+'СЕТ СН'!$G$6-'СЕТ СН'!$G$22</f>
        <v>1856.42504869</v>
      </c>
      <c r="H68" s="36">
        <f>SUMIFS(СВЦЭМ!$C$39:$C$782,СВЦЭМ!$A$39:$A$782,$A68,СВЦЭМ!$B$39:$B$782,H$47)+'СЕТ СН'!$G$12+СВЦЭМ!$D$10+'СЕТ СН'!$G$6-'СЕТ СН'!$G$22</f>
        <v>1804.99459093</v>
      </c>
      <c r="I68" s="36">
        <f>SUMIFS(СВЦЭМ!$C$39:$C$782,СВЦЭМ!$A$39:$A$782,$A68,СВЦЭМ!$B$39:$B$782,I$47)+'СЕТ СН'!$G$12+СВЦЭМ!$D$10+'СЕТ СН'!$G$6-'СЕТ СН'!$G$22</f>
        <v>1804.25790538</v>
      </c>
      <c r="J68" s="36">
        <f>SUMIFS(СВЦЭМ!$C$39:$C$782,СВЦЭМ!$A$39:$A$782,$A68,СВЦЭМ!$B$39:$B$782,J$47)+'СЕТ СН'!$G$12+СВЦЭМ!$D$10+'СЕТ СН'!$G$6-'СЕТ СН'!$G$22</f>
        <v>1805.3952040500001</v>
      </c>
      <c r="K68" s="36">
        <f>SUMIFS(СВЦЭМ!$C$39:$C$782,СВЦЭМ!$A$39:$A$782,$A68,СВЦЭМ!$B$39:$B$782,K$47)+'СЕТ СН'!$G$12+СВЦЭМ!$D$10+'СЕТ СН'!$G$6-'СЕТ СН'!$G$22</f>
        <v>1777.26194306</v>
      </c>
      <c r="L68" s="36">
        <f>SUMIFS(СВЦЭМ!$C$39:$C$782,СВЦЭМ!$A$39:$A$782,$A68,СВЦЭМ!$B$39:$B$782,L$47)+'СЕТ СН'!$G$12+СВЦЭМ!$D$10+'СЕТ СН'!$G$6-'СЕТ СН'!$G$22</f>
        <v>1778.15757177</v>
      </c>
      <c r="M68" s="36">
        <f>SUMIFS(СВЦЭМ!$C$39:$C$782,СВЦЭМ!$A$39:$A$782,$A68,СВЦЭМ!$B$39:$B$782,M$47)+'СЕТ СН'!$G$12+СВЦЭМ!$D$10+'СЕТ СН'!$G$6-'СЕТ СН'!$G$22</f>
        <v>1791.19090968</v>
      </c>
      <c r="N68" s="36">
        <f>SUMIFS(СВЦЭМ!$C$39:$C$782,СВЦЭМ!$A$39:$A$782,$A68,СВЦЭМ!$B$39:$B$782,N$47)+'СЕТ СН'!$G$12+СВЦЭМ!$D$10+'СЕТ СН'!$G$6-'СЕТ СН'!$G$22</f>
        <v>1802.66956802</v>
      </c>
      <c r="O68" s="36">
        <f>SUMIFS(СВЦЭМ!$C$39:$C$782,СВЦЭМ!$A$39:$A$782,$A68,СВЦЭМ!$B$39:$B$782,O$47)+'СЕТ СН'!$G$12+СВЦЭМ!$D$10+'СЕТ СН'!$G$6-'СЕТ СН'!$G$22</f>
        <v>1834.72844579</v>
      </c>
      <c r="P68" s="36">
        <f>SUMIFS(СВЦЭМ!$C$39:$C$782,СВЦЭМ!$A$39:$A$782,$A68,СВЦЭМ!$B$39:$B$782,P$47)+'СЕТ СН'!$G$12+СВЦЭМ!$D$10+'СЕТ СН'!$G$6-'СЕТ СН'!$G$22</f>
        <v>1848.9487162799999</v>
      </c>
      <c r="Q68" s="36">
        <f>SUMIFS(СВЦЭМ!$C$39:$C$782,СВЦЭМ!$A$39:$A$782,$A68,СВЦЭМ!$B$39:$B$782,Q$47)+'СЕТ СН'!$G$12+СВЦЭМ!$D$10+'СЕТ СН'!$G$6-'СЕТ СН'!$G$22</f>
        <v>1863.3437202</v>
      </c>
      <c r="R68" s="36">
        <f>SUMIFS(СВЦЭМ!$C$39:$C$782,СВЦЭМ!$A$39:$A$782,$A68,СВЦЭМ!$B$39:$B$782,R$47)+'СЕТ СН'!$G$12+СВЦЭМ!$D$10+'СЕТ СН'!$G$6-'СЕТ СН'!$G$22</f>
        <v>1863.8094061100001</v>
      </c>
      <c r="S68" s="36">
        <f>SUMIFS(СВЦЭМ!$C$39:$C$782,СВЦЭМ!$A$39:$A$782,$A68,СВЦЭМ!$B$39:$B$782,S$47)+'СЕТ СН'!$G$12+СВЦЭМ!$D$10+'СЕТ СН'!$G$6-'СЕТ СН'!$G$22</f>
        <v>1846.4246773899999</v>
      </c>
      <c r="T68" s="36">
        <f>SUMIFS(СВЦЭМ!$C$39:$C$782,СВЦЭМ!$A$39:$A$782,$A68,СВЦЭМ!$B$39:$B$782,T$47)+'СЕТ СН'!$G$12+СВЦЭМ!$D$10+'СЕТ СН'!$G$6-'СЕТ СН'!$G$22</f>
        <v>1826.3240555499999</v>
      </c>
      <c r="U68" s="36">
        <f>SUMIFS(СВЦЭМ!$C$39:$C$782,СВЦЭМ!$A$39:$A$782,$A68,СВЦЭМ!$B$39:$B$782,U$47)+'СЕТ СН'!$G$12+СВЦЭМ!$D$10+'СЕТ СН'!$G$6-'СЕТ СН'!$G$22</f>
        <v>1794.06016989</v>
      </c>
      <c r="V68" s="36">
        <f>SUMIFS(СВЦЭМ!$C$39:$C$782,СВЦЭМ!$A$39:$A$782,$A68,СВЦЭМ!$B$39:$B$782,V$47)+'СЕТ СН'!$G$12+СВЦЭМ!$D$10+'СЕТ СН'!$G$6-'СЕТ СН'!$G$22</f>
        <v>1751.7604727099999</v>
      </c>
      <c r="W68" s="36">
        <f>SUMIFS(СВЦЭМ!$C$39:$C$782,СВЦЭМ!$A$39:$A$782,$A68,СВЦЭМ!$B$39:$B$782,W$47)+'СЕТ СН'!$G$12+СВЦЭМ!$D$10+'СЕТ СН'!$G$6-'СЕТ СН'!$G$22</f>
        <v>1780.66478904</v>
      </c>
      <c r="X68" s="36">
        <f>SUMIFS(СВЦЭМ!$C$39:$C$782,СВЦЭМ!$A$39:$A$782,$A68,СВЦЭМ!$B$39:$B$782,X$47)+'СЕТ СН'!$G$12+СВЦЭМ!$D$10+'СЕТ СН'!$G$6-'СЕТ СН'!$G$22</f>
        <v>1805.5681288200001</v>
      </c>
      <c r="Y68" s="36">
        <f>SUMIFS(СВЦЭМ!$C$39:$C$782,СВЦЭМ!$A$39:$A$782,$A68,СВЦЭМ!$B$39:$B$782,Y$47)+'СЕТ СН'!$G$12+СВЦЭМ!$D$10+'СЕТ СН'!$G$6-'СЕТ СН'!$G$22</f>
        <v>1846.7999651</v>
      </c>
    </row>
    <row r="69" spans="1:27" ht="15.75" x14ac:dyDescent="0.2">
      <c r="A69" s="35">
        <f t="shared" si="1"/>
        <v>44673</v>
      </c>
      <c r="B69" s="36">
        <f>SUMIFS(СВЦЭМ!$C$39:$C$782,СВЦЭМ!$A$39:$A$782,$A69,СВЦЭМ!$B$39:$B$782,B$47)+'СЕТ СН'!$G$12+СВЦЭМ!$D$10+'СЕТ СН'!$G$6-'СЕТ СН'!$G$22</f>
        <v>1817.4540803</v>
      </c>
      <c r="C69" s="36">
        <f>SUMIFS(СВЦЭМ!$C$39:$C$782,СВЦЭМ!$A$39:$A$782,$A69,СВЦЭМ!$B$39:$B$782,C$47)+'СЕТ СН'!$G$12+СВЦЭМ!$D$10+'СЕТ СН'!$G$6-'СЕТ СН'!$G$22</f>
        <v>1846.0475535200001</v>
      </c>
      <c r="D69" s="36">
        <f>SUMIFS(СВЦЭМ!$C$39:$C$782,СВЦЭМ!$A$39:$A$782,$A69,СВЦЭМ!$B$39:$B$782,D$47)+'СЕТ СН'!$G$12+СВЦЭМ!$D$10+'СЕТ СН'!$G$6-'СЕТ СН'!$G$22</f>
        <v>1879.2325145499999</v>
      </c>
      <c r="E69" s="36">
        <f>SUMIFS(СВЦЭМ!$C$39:$C$782,СВЦЭМ!$A$39:$A$782,$A69,СВЦЭМ!$B$39:$B$782,E$47)+'СЕТ СН'!$G$12+СВЦЭМ!$D$10+'СЕТ СН'!$G$6-'СЕТ СН'!$G$22</f>
        <v>1894.46301025</v>
      </c>
      <c r="F69" s="36">
        <f>SUMIFS(СВЦЭМ!$C$39:$C$782,СВЦЭМ!$A$39:$A$782,$A69,СВЦЭМ!$B$39:$B$782,F$47)+'СЕТ СН'!$G$12+СВЦЭМ!$D$10+'СЕТ СН'!$G$6-'СЕТ СН'!$G$22</f>
        <v>1903.6834515200001</v>
      </c>
      <c r="G69" s="36">
        <f>SUMIFS(СВЦЭМ!$C$39:$C$782,СВЦЭМ!$A$39:$A$782,$A69,СВЦЭМ!$B$39:$B$782,G$47)+'СЕТ СН'!$G$12+СВЦЭМ!$D$10+'СЕТ СН'!$G$6-'СЕТ СН'!$G$22</f>
        <v>1900.5316141399999</v>
      </c>
      <c r="H69" s="36">
        <f>SUMIFS(СВЦЭМ!$C$39:$C$782,СВЦЭМ!$A$39:$A$782,$A69,СВЦЭМ!$B$39:$B$782,H$47)+'СЕТ СН'!$G$12+СВЦЭМ!$D$10+'СЕТ СН'!$G$6-'СЕТ СН'!$G$22</f>
        <v>1861.4003956399999</v>
      </c>
      <c r="I69" s="36">
        <f>SUMIFS(СВЦЭМ!$C$39:$C$782,СВЦЭМ!$A$39:$A$782,$A69,СВЦЭМ!$B$39:$B$782,I$47)+'СЕТ СН'!$G$12+СВЦЭМ!$D$10+'СЕТ СН'!$G$6-'СЕТ СН'!$G$22</f>
        <v>1812.5140870099999</v>
      </c>
      <c r="J69" s="36">
        <f>SUMIFS(СВЦЭМ!$C$39:$C$782,СВЦЭМ!$A$39:$A$782,$A69,СВЦЭМ!$B$39:$B$782,J$47)+'СЕТ СН'!$G$12+СВЦЭМ!$D$10+'СЕТ СН'!$G$6-'СЕТ СН'!$G$22</f>
        <v>1778.6746017</v>
      </c>
      <c r="K69" s="36">
        <f>SUMIFS(СВЦЭМ!$C$39:$C$782,СВЦЭМ!$A$39:$A$782,$A69,СВЦЭМ!$B$39:$B$782,K$47)+'СЕТ СН'!$G$12+СВЦЭМ!$D$10+'СЕТ СН'!$G$6-'СЕТ СН'!$G$22</f>
        <v>1757.1090632299999</v>
      </c>
      <c r="L69" s="36">
        <f>SUMIFS(СВЦЭМ!$C$39:$C$782,СВЦЭМ!$A$39:$A$782,$A69,СВЦЭМ!$B$39:$B$782,L$47)+'СЕТ СН'!$G$12+СВЦЭМ!$D$10+'СЕТ СН'!$G$6-'СЕТ СН'!$G$22</f>
        <v>1754.4205116799999</v>
      </c>
      <c r="M69" s="36">
        <f>SUMIFS(СВЦЭМ!$C$39:$C$782,СВЦЭМ!$A$39:$A$782,$A69,СВЦЭМ!$B$39:$B$782,M$47)+'СЕТ СН'!$G$12+СВЦЭМ!$D$10+'СЕТ СН'!$G$6-'СЕТ СН'!$G$22</f>
        <v>1768.1249084799999</v>
      </c>
      <c r="N69" s="36">
        <f>SUMIFS(СВЦЭМ!$C$39:$C$782,СВЦЭМ!$A$39:$A$782,$A69,СВЦЭМ!$B$39:$B$782,N$47)+'СЕТ СН'!$G$12+СВЦЭМ!$D$10+'СЕТ СН'!$G$6-'СЕТ СН'!$G$22</f>
        <v>1777.39784762</v>
      </c>
      <c r="O69" s="36">
        <f>SUMIFS(СВЦЭМ!$C$39:$C$782,СВЦЭМ!$A$39:$A$782,$A69,СВЦЭМ!$B$39:$B$782,O$47)+'СЕТ СН'!$G$12+СВЦЭМ!$D$10+'СЕТ СН'!$G$6-'СЕТ СН'!$G$22</f>
        <v>1793.2464429199999</v>
      </c>
      <c r="P69" s="36">
        <f>SUMIFS(СВЦЭМ!$C$39:$C$782,СВЦЭМ!$A$39:$A$782,$A69,СВЦЭМ!$B$39:$B$782,P$47)+'СЕТ СН'!$G$12+СВЦЭМ!$D$10+'СЕТ СН'!$G$6-'СЕТ СН'!$G$22</f>
        <v>1792.8603595</v>
      </c>
      <c r="Q69" s="36">
        <f>SUMIFS(СВЦЭМ!$C$39:$C$782,СВЦЭМ!$A$39:$A$782,$A69,СВЦЭМ!$B$39:$B$782,Q$47)+'СЕТ СН'!$G$12+СВЦЭМ!$D$10+'СЕТ СН'!$G$6-'СЕТ СН'!$G$22</f>
        <v>1786.34040602</v>
      </c>
      <c r="R69" s="36">
        <f>SUMIFS(СВЦЭМ!$C$39:$C$782,СВЦЭМ!$A$39:$A$782,$A69,СВЦЭМ!$B$39:$B$782,R$47)+'СЕТ СН'!$G$12+СВЦЭМ!$D$10+'СЕТ СН'!$G$6-'СЕТ СН'!$G$22</f>
        <v>1805.9346929999999</v>
      </c>
      <c r="S69" s="36">
        <f>SUMIFS(СВЦЭМ!$C$39:$C$782,СВЦЭМ!$A$39:$A$782,$A69,СВЦЭМ!$B$39:$B$782,S$47)+'СЕТ СН'!$G$12+СВЦЭМ!$D$10+'СЕТ СН'!$G$6-'СЕТ СН'!$G$22</f>
        <v>1803.1854095399999</v>
      </c>
      <c r="T69" s="36">
        <f>SUMIFS(СВЦЭМ!$C$39:$C$782,СВЦЭМ!$A$39:$A$782,$A69,СВЦЭМ!$B$39:$B$782,T$47)+'СЕТ СН'!$G$12+СВЦЭМ!$D$10+'СЕТ СН'!$G$6-'СЕТ СН'!$G$22</f>
        <v>1801.1804191599999</v>
      </c>
      <c r="U69" s="36">
        <f>SUMIFS(СВЦЭМ!$C$39:$C$782,СВЦЭМ!$A$39:$A$782,$A69,СВЦЭМ!$B$39:$B$782,U$47)+'СЕТ СН'!$G$12+СВЦЭМ!$D$10+'СЕТ СН'!$G$6-'СЕТ СН'!$G$22</f>
        <v>1780.01831597</v>
      </c>
      <c r="V69" s="36">
        <f>SUMIFS(СВЦЭМ!$C$39:$C$782,СВЦЭМ!$A$39:$A$782,$A69,СВЦЭМ!$B$39:$B$782,V$47)+'СЕТ СН'!$G$12+СВЦЭМ!$D$10+'СЕТ СН'!$G$6-'СЕТ СН'!$G$22</f>
        <v>1770.4139940499999</v>
      </c>
      <c r="W69" s="36">
        <f>SUMIFS(СВЦЭМ!$C$39:$C$782,СВЦЭМ!$A$39:$A$782,$A69,СВЦЭМ!$B$39:$B$782,W$47)+'СЕТ СН'!$G$12+СВЦЭМ!$D$10+'СЕТ СН'!$G$6-'СЕТ СН'!$G$22</f>
        <v>1766.6361310899999</v>
      </c>
      <c r="X69" s="36">
        <f>SUMIFS(СВЦЭМ!$C$39:$C$782,СВЦЭМ!$A$39:$A$782,$A69,СВЦЭМ!$B$39:$B$782,X$47)+'СЕТ СН'!$G$12+СВЦЭМ!$D$10+'СЕТ СН'!$G$6-'СЕТ СН'!$G$22</f>
        <v>1776.7532233499999</v>
      </c>
      <c r="Y69" s="36">
        <f>SUMIFS(СВЦЭМ!$C$39:$C$782,СВЦЭМ!$A$39:$A$782,$A69,СВЦЭМ!$B$39:$B$782,Y$47)+'СЕТ СН'!$G$12+СВЦЭМ!$D$10+'СЕТ СН'!$G$6-'СЕТ СН'!$G$22</f>
        <v>1814.7541619399999</v>
      </c>
    </row>
    <row r="70" spans="1:27" ht="15.75" x14ac:dyDescent="0.2">
      <c r="A70" s="35">
        <f t="shared" si="1"/>
        <v>44674</v>
      </c>
      <c r="B70" s="36">
        <f>SUMIFS(СВЦЭМ!$C$39:$C$782,СВЦЭМ!$A$39:$A$782,$A70,СВЦЭМ!$B$39:$B$782,B$47)+'СЕТ СН'!$G$12+СВЦЭМ!$D$10+'СЕТ СН'!$G$6-'СЕТ СН'!$G$22</f>
        <v>1780.7075238800001</v>
      </c>
      <c r="C70" s="36">
        <f>SUMIFS(СВЦЭМ!$C$39:$C$782,СВЦЭМ!$A$39:$A$782,$A70,СВЦЭМ!$B$39:$B$782,C$47)+'СЕТ СН'!$G$12+СВЦЭМ!$D$10+'СЕТ СН'!$G$6-'СЕТ СН'!$G$22</f>
        <v>1795.4475459600001</v>
      </c>
      <c r="D70" s="36">
        <f>SUMIFS(СВЦЭМ!$C$39:$C$782,СВЦЭМ!$A$39:$A$782,$A70,СВЦЭМ!$B$39:$B$782,D$47)+'СЕТ СН'!$G$12+СВЦЭМ!$D$10+'СЕТ СН'!$G$6-'СЕТ СН'!$G$22</f>
        <v>1819.4052613399999</v>
      </c>
      <c r="E70" s="36">
        <f>SUMIFS(СВЦЭМ!$C$39:$C$782,СВЦЭМ!$A$39:$A$782,$A70,СВЦЭМ!$B$39:$B$782,E$47)+'СЕТ СН'!$G$12+СВЦЭМ!$D$10+'СЕТ СН'!$G$6-'СЕТ СН'!$G$22</f>
        <v>1837.66979836</v>
      </c>
      <c r="F70" s="36">
        <f>SUMIFS(СВЦЭМ!$C$39:$C$782,СВЦЭМ!$A$39:$A$782,$A70,СВЦЭМ!$B$39:$B$782,F$47)+'СЕТ СН'!$G$12+СВЦЭМ!$D$10+'СЕТ СН'!$G$6-'СЕТ СН'!$G$22</f>
        <v>1839.4173668399999</v>
      </c>
      <c r="G70" s="36">
        <f>SUMIFS(СВЦЭМ!$C$39:$C$782,СВЦЭМ!$A$39:$A$782,$A70,СВЦЭМ!$B$39:$B$782,G$47)+'СЕТ СН'!$G$12+СВЦЭМ!$D$10+'СЕТ СН'!$G$6-'СЕТ СН'!$G$22</f>
        <v>1863.4542718</v>
      </c>
      <c r="H70" s="36">
        <f>SUMIFS(СВЦЭМ!$C$39:$C$782,СВЦЭМ!$A$39:$A$782,$A70,СВЦЭМ!$B$39:$B$782,H$47)+'СЕТ СН'!$G$12+СВЦЭМ!$D$10+'СЕТ СН'!$G$6-'СЕТ СН'!$G$22</f>
        <v>1842.33201431</v>
      </c>
      <c r="I70" s="36">
        <f>SUMIFS(СВЦЭМ!$C$39:$C$782,СВЦЭМ!$A$39:$A$782,$A70,СВЦЭМ!$B$39:$B$782,I$47)+'СЕТ СН'!$G$12+СВЦЭМ!$D$10+'СЕТ СН'!$G$6-'СЕТ СН'!$G$22</f>
        <v>1849.56803457</v>
      </c>
      <c r="J70" s="36">
        <f>SUMIFS(СВЦЭМ!$C$39:$C$782,СВЦЭМ!$A$39:$A$782,$A70,СВЦЭМ!$B$39:$B$782,J$47)+'СЕТ СН'!$G$12+СВЦЭМ!$D$10+'СЕТ СН'!$G$6-'СЕТ СН'!$G$22</f>
        <v>1804.35906651</v>
      </c>
      <c r="K70" s="36">
        <f>SUMIFS(СВЦЭМ!$C$39:$C$782,СВЦЭМ!$A$39:$A$782,$A70,СВЦЭМ!$B$39:$B$782,K$47)+'СЕТ СН'!$G$12+СВЦЭМ!$D$10+'СЕТ СН'!$G$6-'СЕТ СН'!$G$22</f>
        <v>1759.3264875</v>
      </c>
      <c r="L70" s="36">
        <f>SUMIFS(СВЦЭМ!$C$39:$C$782,СВЦЭМ!$A$39:$A$782,$A70,СВЦЭМ!$B$39:$B$782,L$47)+'СЕТ СН'!$G$12+СВЦЭМ!$D$10+'СЕТ СН'!$G$6-'СЕТ СН'!$G$22</f>
        <v>1743.9574728299999</v>
      </c>
      <c r="M70" s="36">
        <f>SUMIFS(СВЦЭМ!$C$39:$C$782,СВЦЭМ!$A$39:$A$782,$A70,СВЦЭМ!$B$39:$B$782,M$47)+'СЕТ СН'!$G$12+СВЦЭМ!$D$10+'СЕТ СН'!$G$6-'СЕТ СН'!$G$22</f>
        <v>1736.55246992</v>
      </c>
      <c r="N70" s="36">
        <f>SUMIFS(СВЦЭМ!$C$39:$C$782,СВЦЭМ!$A$39:$A$782,$A70,СВЦЭМ!$B$39:$B$782,N$47)+'СЕТ СН'!$G$12+СВЦЭМ!$D$10+'СЕТ СН'!$G$6-'СЕТ СН'!$G$22</f>
        <v>1757.02557155</v>
      </c>
      <c r="O70" s="36">
        <f>SUMIFS(СВЦЭМ!$C$39:$C$782,СВЦЭМ!$A$39:$A$782,$A70,СВЦЭМ!$B$39:$B$782,O$47)+'СЕТ СН'!$G$12+СВЦЭМ!$D$10+'СЕТ СН'!$G$6-'СЕТ СН'!$G$22</f>
        <v>1768.1451483000001</v>
      </c>
      <c r="P70" s="36">
        <f>SUMIFS(СВЦЭМ!$C$39:$C$782,СВЦЭМ!$A$39:$A$782,$A70,СВЦЭМ!$B$39:$B$782,P$47)+'СЕТ СН'!$G$12+СВЦЭМ!$D$10+'СЕТ СН'!$G$6-'СЕТ СН'!$G$22</f>
        <v>1784.31907925</v>
      </c>
      <c r="Q70" s="36">
        <f>SUMIFS(СВЦЭМ!$C$39:$C$782,СВЦЭМ!$A$39:$A$782,$A70,СВЦЭМ!$B$39:$B$782,Q$47)+'СЕТ СН'!$G$12+СВЦЭМ!$D$10+'СЕТ СН'!$G$6-'СЕТ СН'!$G$22</f>
        <v>1796.7016041699999</v>
      </c>
      <c r="R70" s="36">
        <f>SUMIFS(СВЦЭМ!$C$39:$C$782,СВЦЭМ!$A$39:$A$782,$A70,СВЦЭМ!$B$39:$B$782,R$47)+'СЕТ СН'!$G$12+СВЦЭМ!$D$10+'СЕТ СН'!$G$6-'СЕТ СН'!$G$22</f>
        <v>1800.1424543000001</v>
      </c>
      <c r="S70" s="36">
        <f>SUMIFS(СВЦЭМ!$C$39:$C$782,СВЦЭМ!$A$39:$A$782,$A70,СВЦЭМ!$B$39:$B$782,S$47)+'СЕТ СН'!$G$12+СВЦЭМ!$D$10+'СЕТ СН'!$G$6-'СЕТ СН'!$G$22</f>
        <v>1795.0597437700001</v>
      </c>
      <c r="T70" s="36">
        <f>SUMIFS(СВЦЭМ!$C$39:$C$782,СВЦЭМ!$A$39:$A$782,$A70,СВЦЭМ!$B$39:$B$782,T$47)+'СЕТ СН'!$G$12+СВЦЭМ!$D$10+'СЕТ СН'!$G$6-'СЕТ СН'!$G$22</f>
        <v>1776.9960312200001</v>
      </c>
      <c r="U70" s="36">
        <f>SUMIFS(СВЦЭМ!$C$39:$C$782,СВЦЭМ!$A$39:$A$782,$A70,СВЦЭМ!$B$39:$B$782,U$47)+'СЕТ СН'!$G$12+СВЦЭМ!$D$10+'СЕТ СН'!$G$6-'СЕТ СН'!$G$22</f>
        <v>1766.26924067</v>
      </c>
      <c r="V70" s="36">
        <f>SUMIFS(СВЦЭМ!$C$39:$C$782,СВЦЭМ!$A$39:$A$782,$A70,СВЦЭМ!$B$39:$B$782,V$47)+'СЕТ СН'!$G$12+СВЦЭМ!$D$10+'СЕТ СН'!$G$6-'СЕТ СН'!$G$22</f>
        <v>1744.5225974699999</v>
      </c>
      <c r="W70" s="36">
        <f>SUMIFS(СВЦЭМ!$C$39:$C$782,СВЦЭМ!$A$39:$A$782,$A70,СВЦЭМ!$B$39:$B$782,W$47)+'СЕТ СН'!$G$12+СВЦЭМ!$D$10+'СЕТ СН'!$G$6-'СЕТ СН'!$G$22</f>
        <v>1733.3573633999999</v>
      </c>
      <c r="X70" s="36">
        <f>SUMIFS(СВЦЭМ!$C$39:$C$782,СВЦЭМ!$A$39:$A$782,$A70,СВЦЭМ!$B$39:$B$782,X$47)+'СЕТ СН'!$G$12+СВЦЭМ!$D$10+'СЕТ СН'!$G$6-'СЕТ СН'!$G$22</f>
        <v>1762.5306201199999</v>
      </c>
      <c r="Y70" s="36">
        <f>SUMIFS(СВЦЭМ!$C$39:$C$782,СВЦЭМ!$A$39:$A$782,$A70,СВЦЭМ!$B$39:$B$782,Y$47)+'СЕТ СН'!$G$12+СВЦЭМ!$D$10+'СЕТ СН'!$G$6-'СЕТ СН'!$G$22</f>
        <v>1789.94225755</v>
      </c>
    </row>
    <row r="71" spans="1:27" ht="15.75" x14ac:dyDescent="0.2">
      <c r="A71" s="35">
        <f t="shared" si="1"/>
        <v>44675</v>
      </c>
      <c r="B71" s="36">
        <f>SUMIFS(СВЦЭМ!$C$39:$C$782,СВЦЭМ!$A$39:$A$782,$A71,СВЦЭМ!$B$39:$B$782,B$47)+'СЕТ СН'!$G$12+СВЦЭМ!$D$10+'СЕТ СН'!$G$6-'СЕТ СН'!$G$22</f>
        <v>1845.94365232</v>
      </c>
      <c r="C71" s="36">
        <f>SUMIFS(СВЦЭМ!$C$39:$C$782,СВЦЭМ!$A$39:$A$782,$A71,СВЦЭМ!$B$39:$B$782,C$47)+'СЕТ СН'!$G$12+СВЦЭМ!$D$10+'СЕТ СН'!$G$6-'СЕТ СН'!$G$22</f>
        <v>1855.7358621399999</v>
      </c>
      <c r="D71" s="36">
        <f>SUMIFS(СВЦЭМ!$C$39:$C$782,СВЦЭМ!$A$39:$A$782,$A71,СВЦЭМ!$B$39:$B$782,D$47)+'СЕТ СН'!$G$12+СВЦЭМ!$D$10+'СЕТ СН'!$G$6-'СЕТ СН'!$G$22</f>
        <v>1878.7882240399999</v>
      </c>
      <c r="E71" s="36">
        <f>SUMIFS(СВЦЭМ!$C$39:$C$782,СВЦЭМ!$A$39:$A$782,$A71,СВЦЭМ!$B$39:$B$782,E$47)+'СЕТ СН'!$G$12+СВЦЭМ!$D$10+'СЕТ СН'!$G$6-'СЕТ СН'!$G$22</f>
        <v>1892.04048732</v>
      </c>
      <c r="F71" s="36">
        <f>SUMIFS(СВЦЭМ!$C$39:$C$782,СВЦЭМ!$A$39:$A$782,$A71,СВЦЭМ!$B$39:$B$782,F$47)+'СЕТ СН'!$G$12+СВЦЭМ!$D$10+'СЕТ СН'!$G$6-'СЕТ СН'!$G$22</f>
        <v>1896.9620359200001</v>
      </c>
      <c r="G71" s="36">
        <f>SUMIFS(СВЦЭМ!$C$39:$C$782,СВЦЭМ!$A$39:$A$782,$A71,СВЦЭМ!$B$39:$B$782,G$47)+'СЕТ СН'!$G$12+СВЦЭМ!$D$10+'СЕТ СН'!$G$6-'СЕТ СН'!$G$22</f>
        <v>1905.8300880899999</v>
      </c>
      <c r="H71" s="36">
        <f>SUMIFS(СВЦЭМ!$C$39:$C$782,СВЦЭМ!$A$39:$A$782,$A71,СВЦЭМ!$B$39:$B$782,H$47)+'СЕТ СН'!$G$12+СВЦЭМ!$D$10+'СЕТ СН'!$G$6-'СЕТ СН'!$G$22</f>
        <v>1930.2766239299999</v>
      </c>
      <c r="I71" s="36">
        <f>SUMIFS(СВЦЭМ!$C$39:$C$782,СВЦЭМ!$A$39:$A$782,$A71,СВЦЭМ!$B$39:$B$782,I$47)+'СЕТ СН'!$G$12+СВЦЭМ!$D$10+'СЕТ СН'!$G$6-'СЕТ СН'!$G$22</f>
        <v>1934.36928397</v>
      </c>
      <c r="J71" s="36">
        <f>SUMIFS(СВЦЭМ!$C$39:$C$782,СВЦЭМ!$A$39:$A$782,$A71,СВЦЭМ!$B$39:$B$782,J$47)+'СЕТ СН'!$G$12+СВЦЭМ!$D$10+'СЕТ СН'!$G$6-'СЕТ СН'!$G$22</f>
        <v>1878.37120555</v>
      </c>
      <c r="K71" s="36">
        <f>SUMIFS(СВЦЭМ!$C$39:$C$782,СВЦЭМ!$A$39:$A$782,$A71,СВЦЭМ!$B$39:$B$782,K$47)+'СЕТ СН'!$G$12+СВЦЭМ!$D$10+'СЕТ СН'!$G$6-'СЕТ СН'!$G$22</f>
        <v>1831.5201247499999</v>
      </c>
      <c r="L71" s="36">
        <f>SUMIFS(СВЦЭМ!$C$39:$C$782,СВЦЭМ!$A$39:$A$782,$A71,СВЦЭМ!$B$39:$B$782,L$47)+'СЕТ СН'!$G$12+СВЦЭМ!$D$10+'СЕТ СН'!$G$6-'СЕТ СН'!$G$22</f>
        <v>1802.4968120999999</v>
      </c>
      <c r="M71" s="36">
        <f>SUMIFS(СВЦЭМ!$C$39:$C$782,СВЦЭМ!$A$39:$A$782,$A71,СВЦЭМ!$B$39:$B$782,M$47)+'СЕТ СН'!$G$12+СВЦЭМ!$D$10+'СЕТ СН'!$G$6-'СЕТ СН'!$G$22</f>
        <v>1796.0828457</v>
      </c>
      <c r="N71" s="36">
        <f>SUMIFS(СВЦЭМ!$C$39:$C$782,СВЦЭМ!$A$39:$A$782,$A71,СВЦЭМ!$B$39:$B$782,N$47)+'СЕТ СН'!$G$12+СВЦЭМ!$D$10+'СЕТ СН'!$G$6-'СЕТ СН'!$G$22</f>
        <v>1803.33373351</v>
      </c>
      <c r="O71" s="36">
        <f>SUMIFS(СВЦЭМ!$C$39:$C$782,СВЦЭМ!$A$39:$A$782,$A71,СВЦЭМ!$B$39:$B$782,O$47)+'СЕТ СН'!$G$12+СВЦЭМ!$D$10+'СЕТ СН'!$G$6-'СЕТ СН'!$G$22</f>
        <v>1812.0123045999999</v>
      </c>
      <c r="P71" s="36">
        <f>SUMIFS(СВЦЭМ!$C$39:$C$782,СВЦЭМ!$A$39:$A$782,$A71,СВЦЭМ!$B$39:$B$782,P$47)+'СЕТ СН'!$G$12+СВЦЭМ!$D$10+'СЕТ СН'!$G$6-'СЕТ СН'!$G$22</f>
        <v>1823.08771596</v>
      </c>
      <c r="Q71" s="36">
        <f>SUMIFS(СВЦЭМ!$C$39:$C$782,СВЦЭМ!$A$39:$A$782,$A71,СВЦЭМ!$B$39:$B$782,Q$47)+'СЕТ СН'!$G$12+СВЦЭМ!$D$10+'СЕТ СН'!$G$6-'СЕТ СН'!$G$22</f>
        <v>1827.8673662199999</v>
      </c>
      <c r="R71" s="36">
        <f>SUMIFS(СВЦЭМ!$C$39:$C$782,СВЦЭМ!$A$39:$A$782,$A71,СВЦЭМ!$B$39:$B$782,R$47)+'СЕТ СН'!$G$12+СВЦЭМ!$D$10+'СЕТ СН'!$G$6-'СЕТ СН'!$G$22</f>
        <v>1832.8419224699999</v>
      </c>
      <c r="S71" s="36">
        <f>SUMIFS(СВЦЭМ!$C$39:$C$782,СВЦЭМ!$A$39:$A$782,$A71,СВЦЭМ!$B$39:$B$782,S$47)+'СЕТ СН'!$G$12+СВЦЭМ!$D$10+'СЕТ СН'!$G$6-'СЕТ СН'!$G$22</f>
        <v>1819.1337437299999</v>
      </c>
      <c r="T71" s="36">
        <f>SUMIFS(СВЦЭМ!$C$39:$C$782,СВЦЭМ!$A$39:$A$782,$A71,СВЦЭМ!$B$39:$B$782,T$47)+'СЕТ СН'!$G$12+СВЦЭМ!$D$10+'СЕТ СН'!$G$6-'СЕТ СН'!$G$22</f>
        <v>1795.3096657399999</v>
      </c>
      <c r="U71" s="36">
        <f>SUMIFS(СВЦЭМ!$C$39:$C$782,СВЦЭМ!$A$39:$A$782,$A71,СВЦЭМ!$B$39:$B$782,U$47)+'СЕТ СН'!$G$12+СВЦЭМ!$D$10+'СЕТ СН'!$G$6-'СЕТ СН'!$G$22</f>
        <v>1800.4676321899999</v>
      </c>
      <c r="V71" s="36">
        <f>SUMIFS(СВЦЭМ!$C$39:$C$782,СВЦЭМ!$A$39:$A$782,$A71,СВЦЭМ!$B$39:$B$782,V$47)+'СЕТ СН'!$G$12+СВЦЭМ!$D$10+'СЕТ СН'!$G$6-'СЕТ СН'!$G$22</f>
        <v>1764.1515743099999</v>
      </c>
      <c r="W71" s="36">
        <f>SUMIFS(СВЦЭМ!$C$39:$C$782,СВЦЭМ!$A$39:$A$782,$A71,СВЦЭМ!$B$39:$B$782,W$47)+'СЕТ СН'!$G$12+СВЦЭМ!$D$10+'СЕТ СН'!$G$6-'СЕТ СН'!$G$22</f>
        <v>1769.1350030900001</v>
      </c>
      <c r="X71" s="36">
        <f>SUMIFS(СВЦЭМ!$C$39:$C$782,СВЦЭМ!$A$39:$A$782,$A71,СВЦЭМ!$B$39:$B$782,X$47)+'СЕТ СН'!$G$12+СВЦЭМ!$D$10+'СЕТ СН'!$G$6-'СЕТ СН'!$G$22</f>
        <v>1802.1265890100001</v>
      </c>
      <c r="Y71" s="36">
        <f>SUMIFS(СВЦЭМ!$C$39:$C$782,СВЦЭМ!$A$39:$A$782,$A71,СВЦЭМ!$B$39:$B$782,Y$47)+'СЕТ СН'!$G$12+СВЦЭМ!$D$10+'СЕТ СН'!$G$6-'СЕТ СН'!$G$22</f>
        <v>1831.11942772</v>
      </c>
    </row>
    <row r="72" spans="1:27" ht="15.75" x14ac:dyDescent="0.2">
      <c r="A72" s="35">
        <f t="shared" si="1"/>
        <v>44676</v>
      </c>
      <c r="B72" s="36">
        <f>SUMIFS(СВЦЭМ!$C$39:$C$782,СВЦЭМ!$A$39:$A$782,$A72,СВЦЭМ!$B$39:$B$782,B$47)+'СЕТ СН'!$G$12+СВЦЭМ!$D$10+'СЕТ СН'!$G$6-'СЕТ СН'!$G$22</f>
        <v>1955.2798346</v>
      </c>
      <c r="C72" s="36">
        <f>SUMIFS(СВЦЭМ!$C$39:$C$782,СВЦЭМ!$A$39:$A$782,$A72,СВЦЭМ!$B$39:$B$782,C$47)+'СЕТ СН'!$G$12+СВЦЭМ!$D$10+'СЕТ СН'!$G$6-'СЕТ СН'!$G$22</f>
        <v>1963.0540185699999</v>
      </c>
      <c r="D72" s="36">
        <f>SUMIFS(СВЦЭМ!$C$39:$C$782,СВЦЭМ!$A$39:$A$782,$A72,СВЦЭМ!$B$39:$B$782,D$47)+'СЕТ СН'!$G$12+СВЦЭМ!$D$10+'СЕТ СН'!$G$6-'СЕТ СН'!$G$22</f>
        <v>1989.9790580599999</v>
      </c>
      <c r="E72" s="36">
        <f>SUMIFS(СВЦЭМ!$C$39:$C$782,СВЦЭМ!$A$39:$A$782,$A72,СВЦЭМ!$B$39:$B$782,E$47)+'СЕТ СН'!$G$12+СВЦЭМ!$D$10+'СЕТ СН'!$G$6-'СЕТ СН'!$G$22</f>
        <v>2030.40482576</v>
      </c>
      <c r="F72" s="36">
        <f>SUMIFS(СВЦЭМ!$C$39:$C$782,СВЦЭМ!$A$39:$A$782,$A72,СВЦЭМ!$B$39:$B$782,F$47)+'СЕТ СН'!$G$12+СВЦЭМ!$D$10+'СЕТ СН'!$G$6-'СЕТ СН'!$G$22</f>
        <v>2027.2668386600001</v>
      </c>
      <c r="G72" s="36">
        <f>SUMIFS(СВЦЭМ!$C$39:$C$782,СВЦЭМ!$A$39:$A$782,$A72,СВЦЭМ!$B$39:$B$782,G$47)+'СЕТ СН'!$G$12+СВЦЭМ!$D$10+'СЕТ СН'!$G$6-'СЕТ СН'!$G$22</f>
        <v>2002.3857356399999</v>
      </c>
      <c r="H72" s="36">
        <f>SUMIFS(СВЦЭМ!$C$39:$C$782,СВЦЭМ!$A$39:$A$782,$A72,СВЦЭМ!$B$39:$B$782,H$47)+'СЕТ СН'!$G$12+СВЦЭМ!$D$10+'СЕТ СН'!$G$6-'СЕТ СН'!$G$22</f>
        <v>1935.3935021299999</v>
      </c>
      <c r="I72" s="36">
        <f>SUMIFS(СВЦЭМ!$C$39:$C$782,СВЦЭМ!$A$39:$A$782,$A72,СВЦЭМ!$B$39:$B$782,I$47)+'СЕТ СН'!$G$12+СВЦЭМ!$D$10+'СЕТ СН'!$G$6-'СЕТ СН'!$G$22</f>
        <v>1906.7786767099999</v>
      </c>
      <c r="J72" s="36">
        <f>SUMIFS(СВЦЭМ!$C$39:$C$782,СВЦЭМ!$A$39:$A$782,$A72,СВЦЭМ!$B$39:$B$782,J$47)+'СЕТ СН'!$G$12+СВЦЭМ!$D$10+'СЕТ СН'!$G$6-'СЕТ СН'!$G$22</f>
        <v>1872.4939117199999</v>
      </c>
      <c r="K72" s="36">
        <f>SUMIFS(СВЦЭМ!$C$39:$C$782,СВЦЭМ!$A$39:$A$782,$A72,СВЦЭМ!$B$39:$B$782,K$47)+'СЕТ СН'!$G$12+СВЦЭМ!$D$10+'СЕТ СН'!$G$6-'СЕТ СН'!$G$22</f>
        <v>1857.5560762299999</v>
      </c>
      <c r="L72" s="36">
        <f>SUMIFS(СВЦЭМ!$C$39:$C$782,СВЦЭМ!$A$39:$A$782,$A72,СВЦЭМ!$B$39:$B$782,L$47)+'СЕТ СН'!$G$12+СВЦЭМ!$D$10+'СЕТ СН'!$G$6-'СЕТ СН'!$G$22</f>
        <v>1845.97226755</v>
      </c>
      <c r="M72" s="36">
        <f>SUMIFS(СВЦЭМ!$C$39:$C$782,СВЦЭМ!$A$39:$A$782,$A72,СВЦЭМ!$B$39:$B$782,M$47)+'СЕТ СН'!$G$12+СВЦЭМ!$D$10+'СЕТ СН'!$G$6-'СЕТ СН'!$G$22</f>
        <v>1851.96815049</v>
      </c>
      <c r="N72" s="36">
        <f>SUMIFS(СВЦЭМ!$C$39:$C$782,СВЦЭМ!$A$39:$A$782,$A72,СВЦЭМ!$B$39:$B$782,N$47)+'СЕТ СН'!$G$12+СВЦЭМ!$D$10+'СЕТ СН'!$G$6-'СЕТ СН'!$G$22</f>
        <v>1868.6814854300001</v>
      </c>
      <c r="O72" s="36">
        <f>SUMIFS(СВЦЭМ!$C$39:$C$782,СВЦЭМ!$A$39:$A$782,$A72,СВЦЭМ!$B$39:$B$782,O$47)+'СЕТ СН'!$G$12+СВЦЭМ!$D$10+'СЕТ СН'!$G$6-'СЕТ СН'!$G$22</f>
        <v>1881.20917476</v>
      </c>
      <c r="P72" s="36">
        <f>SUMIFS(СВЦЭМ!$C$39:$C$782,СВЦЭМ!$A$39:$A$782,$A72,СВЦЭМ!$B$39:$B$782,P$47)+'СЕТ СН'!$G$12+СВЦЭМ!$D$10+'СЕТ СН'!$G$6-'СЕТ СН'!$G$22</f>
        <v>1891.4316582599999</v>
      </c>
      <c r="Q72" s="36">
        <f>SUMIFS(СВЦЭМ!$C$39:$C$782,СВЦЭМ!$A$39:$A$782,$A72,СВЦЭМ!$B$39:$B$782,Q$47)+'СЕТ СН'!$G$12+СВЦЭМ!$D$10+'СЕТ СН'!$G$6-'СЕТ СН'!$G$22</f>
        <v>1902.01934796</v>
      </c>
      <c r="R72" s="36">
        <f>SUMIFS(СВЦЭМ!$C$39:$C$782,СВЦЭМ!$A$39:$A$782,$A72,СВЦЭМ!$B$39:$B$782,R$47)+'СЕТ СН'!$G$12+СВЦЭМ!$D$10+'СЕТ СН'!$G$6-'СЕТ СН'!$G$22</f>
        <v>1902.8298053799999</v>
      </c>
      <c r="S72" s="36">
        <f>SUMIFS(СВЦЭМ!$C$39:$C$782,СВЦЭМ!$A$39:$A$782,$A72,СВЦЭМ!$B$39:$B$782,S$47)+'СЕТ СН'!$G$12+СВЦЭМ!$D$10+'СЕТ СН'!$G$6-'СЕТ СН'!$G$22</f>
        <v>1935.79936109</v>
      </c>
      <c r="T72" s="36">
        <f>SUMIFS(СВЦЭМ!$C$39:$C$782,СВЦЭМ!$A$39:$A$782,$A72,СВЦЭМ!$B$39:$B$782,T$47)+'СЕТ СН'!$G$12+СВЦЭМ!$D$10+'СЕТ СН'!$G$6-'СЕТ СН'!$G$22</f>
        <v>1898.9885762900001</v>
      </c>
      <c r="U72" s="36">
        <f>SUMIFS(СВЦЭМ!$C$39:$C$782,СВЦЭМ!$A$39:$A$782,$A72,СВЦЭМ!$B$39:$B$782,U$47)+'СЕТ СН'!$G$12+СВЦЭМ!$D$10+'СЕТ СН'!$G$6-'СЕТ СН'!$G$22</f>
        <v>1834.0908599499999</v>
      </c>
      <c r="V72" s="36">
        <f>SUMIFS(СВЦЭМ!$C$39:$C$782,СВЦЭМ!$A$39:$A$782,$A72,СВЦЭМ!$B$39:$B$782,V$47)+'СЕТ СН'!$G$12+СВЦЭМ!$D$10+'СЕТ СН'!$G$6-'СЕТ СН'!$G$22</f>
        <v>1836.74819849</v>
      </c>
      <c r="W72" s="36">
        <f>SUMIFS(СВЦЭМ!$C$39:$C$782,СВЦЭМ!$A$39:$A$782,$A72,СВЦЭМ!$B$39:$B$782,W$47)+'СЕТ СН'!$G$12+СВЦЭМ!$D$10+'СЕТ СН'!$G$6-'СЕТ СН'!$G$22</f>
        <v>1866.03652248</v>
      </c>
      <c r="X72" s="36">
        <f>SUMIFS(СВЦЭМ!$C$39:$C$782,СВЦЭМ!$A$39:$A$782,$A72,СВЦЭМ!$B$39:$B$782,X$47)+'СЕТ СН'!$G$12+СВЦЭМ!$D$10+'СЕТ СН'!$G$6-'СЕТ СН'!$G$22</f>
        <v>1860.0153303499999</v>
      </c>
      <c r="Y72" s="36">
        <f>SUMIFS(СВЦЭМ!$C$39:$C$782,СВЦЭМ!$A$39:$A$782,$A72,СВЦЭМ!$B$39:$B$782,Y$47)+'СЕТ СН'!$G$12+СВЦЭМ!$D$10+'СЕТ СН'!$G$6-'СЕТ СН'!$G$22</f>
        <v>1928.73836362</v>
      </c>
    </row>
    <row r="73" spans="1:27" ht="15.75" x14ac:dyDescent="0.2">
      <c r="A73" s="35">
        <f t="shared" si="1"/>
        <v>44677</v>
      </c>
      <c r="B73" s="36">
        <f>SUMIFS(СВЦЭМ!$C$39:$C$782,СВЦЭМ!$A$39:$A$782,$A73,СВЦЭМ!$B$39:$B$782,B$47)+'СЕТ СН'!$G$12+СВЦЭМ!$D$10+'СЕТ СН'!$G$6-'СЕТ СН'!$G$22</f>
        <v>1909.6733376</v>
      </c>
      <c r="C73" s="36">
        <f>SUMIFS(СВЦЭМ!$C$39:$C$782,СВЦЭМ!$A$39:$A$782,$A73,СВЦЭМ!$B$39:$B$782,C$47)+'СЕТ СН'!$G$12+СВЦЭМ!$D$10+'СЕТ СН'!$G$6-'СЕТ СН'!$G$22</f>
        <v>1933.6742490199999</v>
      </c>
      <c r="D73" s="36">
        <f>SUMIFS(СВЦЭМ!$C$39:$C$782,СВЦЭМ!$A$39:$A$782,$A73,СВЦЭМ!$B$39:$B$782,D$47)+'СЕТ СН'!$G$12+СВЦЭМ!$D$10+'СЕТ СН'!$G$6-'СЕТ СН'!$G$22</f>
        <v>1959.0990288400001</v>
      </c>
      <c r="E73" s="36">
        <f>SUMIFS(СВЦЭМ!$C$39:$C$782,СВЦЭМ!$A$39:$A$782,$A73,СВЦЭМ!$B$39:$B$782,E$47)+'СЕТ СН'!$G$12+СВЦЭМ!$D$10+'СЕТ СН'!$G$6-'СЕТ СН'!$G$22</f>
        <v>2032.66307368</v>
      </c>
      <c r="F73" s="36">
        <f>SUMIFS(СВЦЭМ!$C$39:$C$782,СВЦЭМ!$A$39:$A$782,$A73,СВЦЭМ!$B$39:$B$782,F$47)+'СЕТ СН'!$G$12+СВЦЭМ!$D$10+'СЕТ СН'!$G$6-'СЕТ СН'!$G$22</f>
        <v>2026.4487386599999</v>
      </c>
      <c r="G73" s="36">
        <f>SUMIFS(СВЦЭМ!$C$39:$C$782,СВЦЭМ!$A$39:$A$782,$A73,СВЦЭМ!$B$39:$B$782,G$47)+'СЕТ СН'!$G$12+СВЦЭМ!$D$10+'СЕТ СН'!$G$6-'СЕТ СН'!$G$22</f>
        <v>2052.7816982599998</v>
      </c>
      <c r="H73" s="36">
        <f>SUMIFS(СВЦЭМ!$C$39:$C$782,СВЦЭМ!$A$39:$A$782,$A73,СВЦЭМ!$B$39:$B$782,H$47)+'СЕТ СН'!$G$12+СВЦЭМ!$D$10+'СЕТ СН'!$G$6-'СЕТ СН'!$G$22</f>
        <v>1995.3768281</v>
      </c>
      <c r="I73" s="36">
        <f>SUMIFS(СВЦЭМ!$C$39:$C$782,СВЦЭМ!$A$39:$A$782,$A73,СВЦЭМ!$B$39:$B$782,I$47)+'СЕТ СН'!$G$12+СВЦЭМ!$D$10+'СЕТ СН'!$G$6-'СЕТ СН'!$G$22</f>
        <v>1939.38842389</v>
      </c>
      <c r="J73" s="36">
        <f>SUMIFS(СВЦЭМ!$C$39:$C$782,СВЦЭМ!$A$39:$A$782,$A73,СВЦЭМ!$B$39:$B$782,J$47)+'СЕТ СН'!$G$12+СВЦЭМ!$D$10+'СЕТ СН'!$G$6-'СЕТ СН'!$G$22</f>
        <v>1881.30934875</v>
      </c>
      <c r="K73" s="36">
        <f>SUMIFS(СВЦЭМ!$C$39:$C$782,СВЦЭМ!$A$39:$A$782,$A73,СВЦЭМ!$B$39:$B$782,K$47)+'СЕТ СН'!$G$12+СВЦЭМ!$D$10+'СЕТ СН'!$G$6-'СЕТ СН'!$G$22</f>
        <v>1825.41763307</v>
      </c>
      <c r="L73" s="36">
        <f>SUMIFS(СВЦЭМ!$C$39:$C$782,СВЦЭМ!$A$39:$A$782,$A73,СВЦЭМ!$B$39:$B$782,L$47)+'СЕТ СН'!$G$12+СВЦЭМ!$D$10+'СЕТ СН'!$G$6-'СЕТ СН'!$G$22</f>
        <v>1820.5998228399999</v>
      </c>
      <c r="M73" s="36">
        <f>SUMIFS(СВЦЭМ!$C$39:$C$782,СВЦЭМ!$A$39:$A$782,$A73,СВЦЭМ!$B$39:$B$782,M$47)+'СЕТ СН'!$G$12+СВЦЭМ!$D$10+'СЕТ СН'!$G$6-'СЕТ СН'!$G$22</f>
        <v>1815.6852145099999</v>
      </c>
      <c r="N73" s="36">
        <f>SUMIFS(СВЦЭМ!$C$39:$C$782,СВЦЭМ!$A$39:$A$782,$A73,СВЦЭМ!$B$39:$B$782,N$47)+'СЕТ СН'!$G$12+СВЦЭМ!$D$10+'СЕТ СН'!$G$6-'СЕТ СН'!$G$22</f>
        <v>1817.7037792900001</v>
      </c>
      <c r="O73" s="36">
        <f>SUMIFS(СВЦЭМ!$C$39:$C$782,СВЦЭМ!$A$39:$A$782,$A73,СВЦЭМ!$B$39:$B$782,O$47)+'СЕТ СН'!$G$12+СВЦЭМ!$D$10+'СЕТ СН'!$G$6-'СЕТ СН'!$G$22</f>
        <v>1841.05203568</v>
      </c>
      <c r="P73" s="36">
        <f>SUMIFS(СВЦЭМ!$C$39:$C$782,СВЦЭМ!$A$39:$A$782,$A73,СВЦЭМ!$B$39:$B$782,P$47)+'СЕТ СН'!$G$12+СВЦЭМ!$D$10+'СЕТ СН'!$G$6-'СЕТ СН'!$G$22</f>
        <v>1840.4097135899999</v>
      </c>
      <c r="Q73" s="36">
        <f>SUMIFS(СВЦЭМ!$C$39:$C$782,СВЦЭМ!$A$39:$A$782,$A73,СВЦЭМ!$B$39:$B$782,Q$47)+'СЕТ СН'!$G$12+СВЦЭМ!$D$10+'СЕТ СН'!$G$6-'СЕТ СН'!$G$22</f>
        <v>1841.80478266</v>
      </c>
      <c r="R73" s="36">
        <f>SUMIFS(СВЦЭМ!$C$39:$C$782,СВЦЭМ!$A$39:$A$782,$A73,СВЦЭМ!$B$39:$B$782,R$47)+'СЕТ СН'!$G$12+СВЦЭМ!$D$10+'СЕТ СН'!$G$6-'СЕТ СН'!$G$22</f>
        <v>1818.19013477</v>
      </c>
      <c r="S73" s="36">
        <f>SUMIFS(СВЦЭМ!$C$39:$C$782,СВЦЭМ!$A$39:$A$782,$A73,СВЦЭМ!$B$39:$B$782,S$47)+'СЕТ СН'!$G$12+СВЦЭМ!$D$10+'СЕТ СН'!$G$6-'СЕТ СН'!$G$22</f>
        <v>1840.2743890699999</v>
      </c>
      <c r="T73" s="36">
        <f>SUMIFS(СВЦЭМ!$C$39:$C$782,СВЦЭМ!$A$39:$A$782,$A73,СВЦЭМ!$B$39:$B$782,T$47)+'СЕТ СН'!$G$12+СВЦЭМ!$D$10+'СЕТ СН'!$G$6-'СЕТ СН'!$G$22</f>
        <v>1801.13381839</v>
      </c>
      <c r="U73" s="36">
        <f>SUMIFS(СВЦЭМ!$C$39:$C$782,СВЦЭМ!$A$39:$A$782,$A73,СВЦЭМ!$B$39:$B$782,U$47)+'СЕТ СН'!$G$12+СВЦЭМ!$D$10+'СЕТ СН'!$G$6-'СЕТ СН'!$G$22</f>
        <v>1765.11956663</v>
      </c>
      <c r="V73" s="36">
        <f>SUMIFS(СВЦЭМ!$C$39:$C$782,СВЦЭМ!$A$39:$A$782,$A73,СВЦЭМ!$B$39:$B$782,V$47)+'СЕТ СН'!$G$12+СВЦЭМ!$D$10+'СЕТ СН'!$G$6-'СЕТ СН'!$G$22</f>
        <v>1744.6967449599999</v>
      </c>
      <c r="W73" s="36">
        <f>SUMIFS(СВЦЭМ!$C$39:$C$782,СВЦЭМ!$A$39:$A$782,$A73,СВЦЭМ!$B$39:$B$782,W$47)+'СЕТ СН'!$G$12+СВЦЭМ!$D$10+'СЕТ СН'!$G$6-'СЕТ СН'!$G$22</f>
        <v>1754.8610762599999</v>
      </c>
      <c r="X73" s="36">
        <f>SUMIFS(СВЦЭМ!$C$39:$C$782,СВЦЭМ!$A$39:$A$782,$A73,СВЦЭМ!$B$39:$B$782,X$47)+'СЕТ СН'!$G$12+СВЦЭМ!$D$10+'СЕТ СН'!$G$6-'СЕТ СН'!$G$22</f>
        <v>1804.2340781</v>
      </c>
      <c r="Y73" s="36">
        <f>SUMIFS(СВЦЭМ!$C$39:$C$782,СВЦЭМ!$A$39:$A$782,$A73,СВЦЭМ!$B$39:$B$782,Y$47)+'СЕТ СН'!$G$12+СВЦЭМ!$D$10+'СЕТ СН'!$G$6-'СЕТ СН'!$G$22</f>
        <v>1845.6997814900001</v>
      </c>
    </row>
    <row r="74" spans="1:27" ht="15.75" x14ac:dyDescent="0.2">
      <c r="A74" s="35">
        <f t="shared" si="1"/>
        <v>44678</v>
      </c>
      <c r="B74" s="36">
        <f>SUMIFS(СВЦЭМ!$C$39:$C$782,СВЦЭМ!$A$39:$A$782,$A74,СВЦЭМ!$B$39:$B$782,B$47)+'СЕТ СН'!$G$12+СВЦЭМ!$D$10+'СЕТ СН'!$G$6-'СЕТ СН'!$G$22</f>
        <v>1926.57344642</v>
      </c>
      <c r="C74" s="36">
        <f>SUMIFS(СВЦЭМ!$C$39:$C$782,СВЦЭМ!$A$39:$A$782,$A74,СВЦЭМ!$B$39:$B$782,C$47)+'СЕТ СН'!$G$12+СВЦЭМ!$D$10+'СЕТ СН'!$G$6-'СЕТ СН'!$G$22</f>
        <v>1945.0616521300001</v>
      </c>
      <c r="D74" s="36">
        <f>SUMIFS(СВЦЭМ!$C$39:$C$782,СВЦЭМ!$A$39:$A$782,$A74,СВЦЭМ!$B$39:$B$782,D$47)+'СЕТ СН'!$G$12+СВЦЭМ!$D$10+'СЕТ СН'!$G$6-'СЕТ СН'!$G$22</f>
        <v>1965.83706652</v>
      </c>
      <c r="E74" s="36">
        <f>SUMIFS(СВЦЭМ!$C$39:$C$782,СВЦЭМ!$A$39:$A$782,$A74,СВЦЭМ!$B$39:$B$782,E$47)+'СЕТ СН'!$G$12+СВЦЭМ!$D$10+'СЕТ СН'!$G$6-'СЕТ СН'!$G$22</f>
        <v>2025.61446731</v>
      </c>
      <c r="F74" s="36">
        <f>SUMIFS(СВЦЭМ!$C$39:$C$782,СВЦЭМ!$A$39:$A$782,$A74,СВЦЭМ!$B$39:$B$782,F$47)+'СЕТ СН'!$G$12+СВЦЭМ!$D$10+'СЕТ СН'!$G$6-'СЕТ СН'!$G$22</f>
        <v>2029.50968719</v>
      </c>
      <c r="G74" s="36">
        <f>SUMIFS(СВЦЭМ!$C$39:$C$782,СВЦЭМ!$A$39:$A$782,$A74,СВЦЭМ!$B$39:$B$782,G$47)+'СЕТ СН'!$G$12+СВЦЭМ!$D$10+'СЕТ СН'!$G$6-'СЕТ СН'!$G$22</f>
        <v>2014.4155297499999</v>
      </c>
      <c r="H74" s="36">
        <f>SUMIFS(СВЦЭМ!$C$39:$C$782,СВЦЭМ!$A$39:$A$782,$A74,СВЦЭМ!$B$39:$B$782,H$47)+'СЕТ СН'!$G$12+СВЦЭМ!$D$10+'СЕТ СН'!$G$6-'СЕТ СН'!$G$22</f>
        <v>1958.70486865</v>
      </c>
      <c r="I74" s="36">
        <f>SUMIFS(СВЦЭМ!$C$39:$C$782,СВЦЭМ!$A$39:$A$782,$A74,СВЦЭМ!$B$39:$B$782,I$47)+'СЕТ СН'!$G$12+СВЦЭМ!$D$10+'СЕТ СН'!$G$6-'СЕТ СН'!$G$22</f>
        <v>1932.47340951</v>
      </c>
      <c r="J74" s="36">
        <f>SUMIFS(СВЦЭМ!$C$39:$C$782,СВЦЭМ!$A$39:$A$782,$A74,СВЦЭМ!$B$39:$B$782,J$47)+'СЕТ СН'!$G$12+СВЦЭМ!$D$10+'СЕТ СН'!$G$6-'СЕТ СН'!$G$22</f>
        <v>1899.69313829</v>
      </c>
      <c r="K74" s="36">
        <f>SUMIFS(СВЦЭМ!$C$39:$C$782,СВЦЭМ!$A$39:$A$782,$A74,СВЦЭМ!$B$39:$B$782,K$47)+'СЕТ СН'!$G$12+СВЦЭМ!$D$10+'СЕТ СН'!$G$6-'СЕТ СН'!$G$22</f>
        <v>1880.99178983</v>
      </c>
      <c r="L74" s="36">
        <f>SUMIFS(СВЦЭМ!$C$39:$C$782,СВЦЭМ!$A$39:$A$782,$A74,СВЦЭМ!$B$39:$B$782,L$47)+'СЕТ СН'!$G$12+СВЦЭМ!$D$10+'СЕТ СН'!$G$6-'СЕТ СН'!$G$22</f>
        <v>1876.7152377299999</v>
      </c>
      <c r="M74" s="36">
        <f>SUMIFS(СВЦЭМ!$C$39:$C$782,СВЦЭМ!$A$39:$A$782,$A74,СВЦЭМ!$B$39:$B$782,M$47)+'СЕТ СН'!$G$12+СВЦЭМ!$D$10+'СЕТ СН'!$G$6-'СЕТ СН'!$G$22</f>
        <v>1870.55073887</v>
      </c>
      <c r="N74" s="36">
        <f>SUMIFS(СВЦЭМ!$C$39:$C$782,СВЦЭМ!$A$39:$A$782,$A74,СВЦЭМ!$B$39:$B$782,N$47)+'СЕТ СН'!$G$12+СВЦЭМ!$D$10+'СЕТ СН'!$G$6-'СЕТ СН'!$G$22</f>
        <v>1879.89888578</v>
      </c>
      <c r="O74" s="36">
        <f>SUMIFS(СВЦЭМ!$C$39:$C$782,СВЦЭМ!$A$39:$A$782,$A74,СВЦЭМ!$B$39:$B$782,O$47)+'СЕТ СН'!$G$12+СВЦЭМ!$D$10+'СЕТ СН'!$G$6-'СЕТ СН'!$G$22</f>
        <v>1909.9834591599999</v>
      </c>
      <c r="P74" s="36">
        <f>SUMIFS(СВЦЭМ!$C$39:$C$782,СВЦЭМ!$A$39:$A$782,$A74,СВЦЭМ!$B$39:$B$782,P$47)+'СЕТ СН'!$G$12+СВЦЭМ!$D$10+'СЕТ СН'!$G$6-'СЕТ СН'!$G$22</f>
        <v>1902.20848052</v>
      </c>
      <c r="Q74" s="36">
        <f>SUMIFS(СВЦЭМ!$C$39:$C$782,СВЦЭМ!$A$39:$A$782,$A74,СВЦЭМ!$B$39:$B$782,Q$47)+'СЕТ СН'!$G$12+СВЦЭМ!$D$10+'СЕТ СН'!$G$6-'СЕТ СН'!$G$22</f>
        <v>1905.8602172399999</v>
      </c>
      <c r="R74" s="36">
        <f>SUMIFS(СВЦЭМ!$C$39:$C$782,СВЦЭМ!$A$39:$A$782,$A74,СВЦЭМ!$B$39:$B$782,R$47)+'СЕТ СН'!$G$12+СВЦЭМ!$D$10+'СЕТ СН'!$G$6-'СЕТ СН'!$G$22</f>
        <v>1901.4341626200001</v>
      </c>
      <c r="S74" s="36">
        <f>SUMIFS(СВЦЭМ!$C$39:$C$782,СВЦЭМ!$A$39:$A$782,$A74,СВЦЭМ!$B$39:$B$782,S$47)+'СЕТ СН'!$G$12+СВЦЭМ!$D$10+'СЕТ СН'!$G$6-'СЕТ СН'!$G$22</f>
        <v>1903.9347581899999</v>
      </c>
      <c r="T74" s="36">
        <f>SUMIFS(СВЦЭМ!$C$39:$C$782,СВЦЭМ!$A$39:$A$782,$A74,СВЦЭМ!$B$39:$B$782,T$47)+'СЕТ СН'!$G$12+СВЦЭМ!$D$10+'СЕТ СН'!$G$6-'СЕТ СН'!$G$22</f>
        <v>1886.53935067</v>
      </c>
      <c r="U74" s="36">
        <f>SUMIFS(СВЦЭМ!$C$39:$C$782,СВЦЭМ!$A$39:$A$782,$A74,СВЦЭМ!$B$39:$B$782,U$47)+'СЕТ СН'!$G$12+СВЦЭМ!$D$10+'СЕТ СН'!$G$6-'СЕТ СН'!$G$22</f>
        <v>1885.6584159500001</v>
      </c>
      <c r="V74" s="36">
        <f>SUMIFS(СВЦЭМ!$C$39:$C$782,СВЦЭМ!$A$39:$A$782,$A74,СВЦЭМ!$B$39:$B$782,V$47)+'СЕТ СН'!$G$12+СВЦЭМ!$D$10+'СЕТ СН'!$G$6-'СЕТ СН'!$G$22</f>
        <v>1856.4748346399999</v>
      </c>
      <c r="W74" s="36">
        <f>SUMIFS(СВЦЭМ!$C$39:$C$782,СВЦЭМ!$A$39:$A$782,$A74,СВЦЭМ!$B$39:$B$782,W$47)+'СЕТ СН'!$G$12+СВЦЭМ!$D$10+'СЕТ СН'!$G$6-'СЕТ СН'!$G$22</f>
        <v>1838.2869003799999</v>
      </c>
      <c r="X74" s="36">
        <f>SUMIFS(СВЦЭМ!$C$39:$C$782,СВЦЭМ!$A$39:$A$782,$A74,СВЦЭМ!$B$39:$B$782,X$47)+'СЕТ СН'!$G$12+СВЦЭМ!$D$10+'СЕТ СН'!$G$6-'СЕТ СН'!$G$22</f>
        <v>1881.79317363</v>
      </c>
      <c r="Y74" s="36">
        <f>SUMIFS(СВЦЭМ!$C$39:$C$782,СВЦЭМ!$A$39:$A$782,$A74,СВЦЭМ!$B$39:$B$782,Y$47)+'СЕТ СН'!$G$12+СВЦЭМ!$D$10+'СЕТ СН'!$G$6-'СЕТ СН'!$G$22</f>
        <v>1922.8283703100001</v>
      </c>
    </row>
    <row r="75" spans="1:27" ht="15.75" x14ac:dyDescent="0.2">
      <c r="A75" s="35">
        <f t="shared" si="1"/>
        <v>44679</v>
      </c>
      <c r="B75" s="36">
        <f>SUMIFS(СВЦЭМ!$C$39:$C$782,СВЦЭМ!$A$39:$A$782,$A75,СВЦЭМ!$B$39:$B$782,B$47)+'СЕТ СН'!$G$12+СВЦЭМ!$D$10+'СЕТ СН'!$G$6-'СЕТ СН'!$G$22</f>
        <v>2040.56795229</v>
      </c>
      <c r="C75" s="36">
        <f>SUMIFS(СВЦЭМ!$C$39:$C$782,СВЦЭМ!$A$39:$A$782,$A75,СВЦЭМ!$B$39:$B$782,C$47)+'СЕТ СН'!$G$12+СВЦЭМ!$D$10+'СЕТ СН'!$G$6-'СЕТ СН'!$G$22</f>
        <v>2013.96414615</v>
      </c>
      <c r="D75" s="36">
        <f>SUMIFS(СВЦЭМ!$C$39:$C$782,СВЦЭМ!$A$39:$A$782,$A75,СВЦЭМ!$B$39:$B$782,D$47)+'СЕТ СН'!$G$12+СВЦЭМ!$D$10+'СЕТ СН'!$G$6-'СЕТ СН'!$G$22</f>
        <v>2043.62004948</v>
      </c>
      <c r="E75" s="36">
        <f>SUMIFS(СВЦЭМ!$C$39:$C$782,СВЦЭМ!$A$39:$A$782,$A75,СВЦЭМ!$B$39:$B$782,E$47)+'СЕТ СН'!$G$12+СВЦЭМ!$D$10+'СЕТ СН'!$G$6-'СЕТ СН'!$G$22</f>
        <v>2029.9550242400001</v>
      </c>
      <c r="F75" s="36">
        <f>SUMIFS(СВЦЭМ!$C$39:$C$782,СВЦЭМ!$A$39:$A$782,$A75,СВЦЭМ!$B$39:$B$782,F$47)+'СЕТ СН'!$G$12+СВЦЭМ!$D$10+'СЕТ СН'!$G$6-'СЕТ СН'!$G$22</f>
        <v>2055.9050850499998</v>
      </c>
      <c r="G75" s="36">
        <f>SUMIFS(СВЦЭМ!$C$39:$C$782,СВЦЭМ!$A$39:$A$782,$A75,СВЦЭМ!$B$39:$B$782,G$47)+'СЕТ СН'!$G$12+СВЦЭМ!$D$10+'СЕТ СН'!$G$6-'СЕТ СН'!$G$22</f>
        <v>2033.1421604</v>
      </c>
      <c r="H75" s="36">
        <f>SUMIFS(СВЦЭМ!$C$39:$C$782,СВЦЭМ!$A$39:$A$782,$A75,СВЦЭМ!$B$39:$B$782,H$47)+'СЕТ СН'!$G$12+СВЦЭМ!$D$10+'СЕТ СН'!$G$6-'СЕТ СН'!$G$22</f>
        <v>1957.2676578599999</v>
      </c>
      <c r="I75" s="36">
        <f>SUMIFS(СВЦЭМ!$C$39:$C$782,СВЦЭМ!$A$39:$A$782,$A75,СВЦЭМ!$B$39:$B$782,I$47)+'СЕТ СН'!$G$12+СВЦЭМ!$D$10+'СЕТ СН'!$G$6-'СЕТ СН'!$G$22</f>
        <v>1885.3888040500001</v>
      </c>
      <c r="J75" s="36">
        <f>SUMIFS(СВЦЭМ!$C$39:$C$782,СВЦЭМ!$A$39:$A$782,$A75,СВЦЭМ!$B$39:$B$782,J$47)+'СЕТ СН'!$G$12+СВЦЭМ!$D$10+'СЕТ СН'!$G$6-'СЕТ СН'!$G$22</f>
        <v>1882.03040599</v>
      </c>
      <c r="K75" s="36">
        <f>SUMIFS(СВЦЭМ!$C$39:$C$782,СВЦЭМ!$A$39:$A$782,$A75,СВЦЭМ!$B$39:$B$782,K$47)+'СЕТ СН'!$G$12+СВЦЭМ!$D$10+'СЕТ СН'!$G$6-'СЕТ СН'!$G$22</f>
        <v>1901.56973451</v>
      </c>
      <c r="L75" s="36">
        <f>SUMIFS(СВЦЭМ!$C$39:$C$782,СВЦЭМ!$A$39:$A$782,$A75,СВЦЭМ!$B$39:$B$782,L$47)+'СЕТ СН'!$G$12+СВЦЭМ!$D$10+'СЕТ СН'!$G$6-'СЕТ СН'!$G$22</f>
        <v>1901.2809169699999</v>
      </c>
      <c r="M75" s="36">
        <f>SUMIFS(СВЦЭМ!$C$39:$C$782,СВЦЭМ!$A$39:$A$782,$A75,СВЦЭМ!$B$39:$B$782,M$47)+'СЕТ СН'!$G$12+СВЦЭМ!$D$10+'СЕТ СН'!$G$6-'СЕТ СН'!$G$22</f>
        <v>1939.26666462</v>
      </c>
      <c r="N75" s="36">
        <f>SUMIFS(СВЦЭМ!$C$39:$C$782,СВЦЭМ!$A$39:$A$782,$A75,СВЦЭМ!$B$39:$B$782,N$47)+'СЕТ СН'!$G$12+СВЦЭМ!$D$10+'СЕТ СН'!$G$6-'СЕТ СН'!$G$22</f>
        <v>1886.4006665499999</v>
      </c>
      <c r="O75" s="36">
        <f>SUMIFS(СВЦЭМ!$C$39:$C$782,СВЦЭМ!$A$39:$A$782,$A75,СВЦЭМ!$B$39:$B$782,O$47)+'СЕТ СН'!$G$12+СВЦЭМ!$D$10+'СЕТ СН'!$G$6-'СЕТ СН'!$G$22</f>
        <v>1854.35119222</v>
      </c>
      <c r="P75" s="36">
        <f>SUMIFS(СВЦЭМ!$C$39:$C$782,СВЦЭМ!$A$39:$A$782,$A75,СВЦЭМ!$B$39:$B$782,P$47)+'СЕТ СН'!$G$12+СВЦЭМ!$D$10+'СЕТ СН'!$G$6-'СЕТ СН'!$G$22</f>
        <v>1855.05223686</v>
      </c>
      <c r="Q75" s="36">
        <f>SUMIFS(СВЦЭМ!$C$39:$C$782,СВЦЭМ!$A$39:$A$782,$A75,СВЦЭМ!$B$39:$B$782,Q$47)+'СЕТ СН'!$G$12+СВЦЭМ!$D$10+'СЕТ СН'!$G$6-'СЕТ СН'!$G$22</f>
        <v>1881.2724094600001</v>
      </c>
      <c r="R75" s="36">
        <f>SUMIFS(СВЦЭМ!$C$39:$C$782,СВЦЭМ!$A$39:$A$782,$A75,СВЦЭМ!$B$39:$B$782,R$47)+'СЕТ СН'!$G$12+СВЦЭМ!$D$10+'СЕТ СН'!$G$6-'СЕТ СН'!$G$22</f>
        <v>1953.7371920099999</v>
      </c>
      <c r="S75" s="36">
        <f>SUMIFS(СВЦЭМ!$C$39:$C$782,СВЦЭМ!$A$39:$A$782,$A75,СВЦЭМ!$B$39:$B$782,S$47)+'СЕТ СН'!$G$12+СВЦЭМ!$D$10+'СЕТ СН'!$G$6-'СЕТ СН'!$G$22</f>
        <v>2008.5570172800001</v>
      </c>
      <c r="T75" s="36">
        <f>SUMIFS(СВЦЭМ!$C$39:$C$782,СВЦЭМ!$A$39:$A$782,$A75,СВЦЭМ!$B$39:$B$782,T$47)+'СЕТ СН'!$G$12+СВЦЭМ!$D$10+'СЕТ СН'!$G$6-'СЕТ СН'!$G$22</f>
        <v>1989.39623046</v>
      </c>
      <c r="U75" s="36">
        <f>SUMIFS(СВЦЭМ!$C$39:$C$782,СВЦЭМ!$A$39:$A$782,$A75,СВЦЭМ!$B$39:$B$782,U$47)+'СЕТ СН'!$G$12+СВЦЭМ!$D$10+'СЕТ СН'!$G$6-'СЕТ СН'!$G$22</f>
        <v>1931.55906826</v>
      </c>
      <c r="V75" s="36">
        <f>SUMIFS(СВЦЭМ!$C$39:$C$782,СВЦЭМ!$A$39:$A$782,$A75,СВЦЭМ!$B$39:$B$782,V$47)+'СЕТ СН'!$G$12+СВЦЭМ!$D$10+'СЕТ СН'!$G$6-'СЕТ СН'!$G$22</f>
        <v>1948.8534758799999</v>
      </c>
      <c r="W75" s="36">
        <f>SUMIFS(СВЦЭМ!$C$39:$C$782,СВЦЭМ!$A$39:$A$782,$A75,СВЦЭМ!$B$39:$B$782,W$47)+'СЕТ СН'!$G$12+СВЦЭМ!$D$10+'СЕТ СН'!$G$6-'СЕТ СН'!$G$22</f>
        <v>1943.73245002</v>
      </c>
      <c r="X75" s="36">
        <f>SUMIFS(СВЦЭМ!$C$39:$C$782,СВЦЭМ!$A$39:$A$782,$A75,СВЦЭМ!$B$39:$B$782,X$47)+'СЕТ СН'!$G$12+СВЦЭМ!$D$10+'СЕТ СН'!$G$6-'СЕТ СН'!$G$22</f>
        <v>1995.2780951099999</v>
      </c>
      <c r="Y75" s="36">
        <f>SUMIFS(СВЦЭМ!$C$39:$C$782,СВЦЭМ!$A$39:$A$782,$A75,СВЦЭМ!$B$39:$B$782,Y$47)+'СЕТ СН'!$G$12+СВЦЭМ!$D$10+'СЕТ СН'!$G$6-'СЕТ СН'!$G$22</f>
        <v>2035.53661465</v>
      </c>
    </row>
    <row r="76" spans="1:27" ht="15.75" x14ac:dyDescent="0.2">
      <c r="A76" s="35">
        <f t="shared" si="1"/>
        <v>44680</v>
      </c>
      <c r="B76" s="36">
        <f>SUMIFS(СВЦЭМ!$C$39:$C$782,СВЦЭМ!$A$39:$A$782,$A76,СВЦЭМ!$B$39:$B$782,B$47)+'СЕТ СН'!$G$12+СВЦЭМ!$D$10+'СЕТ СН'!$G$6-'СЕТ СН'!$G$22</f>
        <v>1999.7853826599999</v>
      </c>
      <c r="C76" s="36">
        <f>SUMIFS(СВЦЭМ!$C$39:$C$782,СВЦЭМ!$A$39:$A$782,$A76,СВЦЭМ!$B$39:$B$782,C$47)+'СЕТ СН'!$G$12+СВЦЭМ!$D$10+'СЕТ СН'!$G$6-'СЕТ СН'!$G$22</f>
        <v>2029.0953514400001</v>
      </c>
      <c r="D76" s="36">
        <f>SUMIFS(СВЦЭМ!$C$39:$C$782,СВЦЭМ!$A$39:$A$782,$A76,СВЦЭМ!$B$39:$B$782,D$47)+'СЕТ СН'!$G$12+СВЦЭМ!$D$10+'СЕТ СН'!$G$6-'СЕТ СН'!$G$22</f>
        <v>2038.4799722600001</v>
      </c>
      <c r="E76" s="36">
        <f>SUMIFS(СВЦЭМ!$C$39:$C$782,СВЦЭМ!$A$39:$A$782,$A76,СВЦЭМ!$B$39:$B$782,E$47)+'СЕТ СН'!$G$12+СВЦЭМ!$D$10+'СЕТ СН'!$G$6-'СЕТ СН'!$G$22</f>
        <v>2036.95124702</v>
      </c>
      <c r="F76" s="36">
        <f>SUMIFS(СВЦЭМ!$C$39:$C$782,СВЦЭМ!$A$39:$A$782,$A76,СВЦЭМ!$B$39:$B$782,F$47)+'СЕТ СН'!$G$12+СВЦЭМ!$D$10+'СЕТ СН'!$G$6-'СЕТ СН'!$G$22</f>
        <v>2036.4266493299999</v>
      </c>
      <c r="G76" s="36">
        <f>SUMIFS(СВЦЭМ!$C$39:$C$782,СВЦЭМ!$A$39:$A$782,$A76,СВЦЭМ!$B$39:$B$782,G$47)+'СЕТ СН'!$G$12+СВЦЭМ!$D$10+'СЕТ СН'!$G$6-'СЕТ СН'!$G$22</f>
        <v>2006.42085002</v>
      </c>
      <c r="H76" s="36">
        <f>SUMIFS(СВЦЭМ!$C$39:$C$782,СВЦЭМ!$A$39:$A$782,$A76,СВЦЭМ!$B$39:$B$782,H$47)+'СЕТ СН'!$G$12+СВЦЭМ!$D$10+'СЕТ СН'!$G$6-'СЕТ СН'!$G$22</f>
        <v>1956.1473275799999</v>
      </c>
      <c r="I76" s="36">
        <f>SUMIFS(СВЦЭМ!$C$39:$C$782,СВЦЭМ!$A$39:$A$782,$A76,СВЦЭМ!$B$39:$B$782,I$47)+'СЕТ СН'!$G$12+СВЦЭМ!$D$10+'СЕТ СН'!$G$6-'СЕТ СН'!$G$22</f>
        <v>1908.0929504200001</v>
      </c>
      <c r="J76" s="36">
        <f>SUMIFS(СВЦЭМ!$C$39:$C$782,СВЦЭМ!$A$39:$A$782,$A76,СВЦЭМ!$B$39:$B$782,J$47)+'СЕТ СН'!$G$12+СВЦЭМ!$D$10+'СЕТ СН'!$G$6-'СЕТ СН'!$G$22</f>
        <v>1871.0366881699999</v>
      </c>
      <c r="K76" s="36">
        <f>SUMIFS(СВЦЭМ!$C$39:$C$782,СВЦЭМ!$A$39:$A$782,$A76,СВЦЭМ!$B$39:$B$782,K$47)+'СЕТ СН'!$G$12+СВЦЭМ!$D$10+'СЕТ СН'!$G$6-'СЕТ СН'!$G$22</f>
        <v>1871.3195910499999</v>
      </c>
      <c r="L76" s="36">
        <f>SUMIFS(СВЦЭМ!$C$39:$C$782,СВЦЭМ!$A$39:$A$782,$A76,СВЦЭМ!$B$39:$B$782,L$47)+'СЕТ СН'!$G$12+СВЦЭМ!$D$10+'СЕТ СН'!$G$6-'СЕТ СН'!$G$22</f>
        <v>1881.05250639</v>
      </c>
      <c r="M76" s="36">
        <f>SUMIFS(СВЦЭМ!$C$39:$C$782,СВЦЭМ!$A$39:$A$782,$A76,СВЦЭМ!$B$39:$B$782,M$47)+'СЕТ СН'!$G$12+СВЦЭМ!$D$10+'СЕТ СН'!$G$6-'СЕТ СН'!$G$22</f>
        <v>1908.7868948999999</v>
      </c>
      <c r="N76" s="36">
        <f>SUMIFS(СВЦЭМ!$C$39:$C$782,СВЦЭМ!$A$39:$A$782,$A76,СВЦЭМ!$B$39:$B$782,N$47)+'СЕТ СН'!$G$12+СВЦЭМ!$D$10+'СЕТ СН'!$G$6-'СЕТ СН'!$G$22</f>
        <v>1938.83505229</v>
      </c>
      <c r="O76" s="36">
        <f>SUMIFS(СВЦЭМ!$C$39:$C$782,СВЦЭМ!$A$39:$A$782,$A76,СВЦЭМ!$B$39:$B$782,O$47)+'СЕТ СН'!$G$12+СВЦЭМ!$D$10+'СЕТ СН'!$G$6-'СЕТ СН'!$G$22</f>
        <v>1899.26905743</v>
      </c>
      <c r="P76" s="36">
        <f>SUMIFS(СВЦЭМ!$C$39:$C$782,СВЦЭМ!$A$39:$A$782,$A76,СВЦЭМ!$B$39:$B$782,P$47)+'СЕТ СН'!$G$12+СВЦЭМ!$D$10+'СЕТ СН'!$G$6-'СЕТ СН'!$G$22</f>
        <v>1922.55913087</v>
      </c>
      <c r="Q76" s="36">
        <f>SUMIFS(СВЦЭМ!$C$39:$C$782,СВЦЭМ!$A$39:$A$782,$A76,СВЦЭМ!$B$39:$B$782,Q$47)+'СЕТ СН'!$G$12+СВЦЭМ!$D$10+'СЕТ СН'!$G$6-'СЕТ СН'!$G$22</f>
        <v>1949.31332292</v>
      </c>
      <c r="R76" s="36">
        <f>SUMIFS(СВЦЭМ!$C$39:$C$782,СВЦЭМ!$A$39:$A$782,$A76,СВЦЭМ!$B$39:$B$782,R$47)+'СЕТ СН'!$G$12+СВЦЭМ!$D$10+'СЕТ СН'!$G$6-'СЕТ СН'!$G$22</f>
        <v>1929.6829439200001</v>
      </c>
      <c r="S76" s="36">
        <f>SUMIFS(СВЦЭМ!$C$39:$C$782,СВЦЭМ!$A$39:$A$782,$A76,СВЦЭМ!$B$39:$B$782,S$47)+'СЕТ СН'!$G$12+СВЦЭМ!$D$10+'СЕТ СН'!$G$6-'СЕТ СН'!$G$22</f>
        <v>1943.0710527799999</v>
      </c>
      <c r="T76" s="36">
        <f>SUMIFS(СВЦЭМ!$C$39:$C$782,СВЦЭМ!$A$39:$A$782,$A76,СВЦЭМ!$B$39:$B$782,T$47)+'СЕТ СН'!$G$12+СВЦЭМ!$D$10+'СЕТ СН'!$G$6-'СЕТ СН'!$G$22</f>
        <v>1897.7944287800001</v>
      </c>
      <c r="U76" s="36">
        <f>SUMIFS(СВЦЭМ!$C$39:$C$782,СВЦЭМ!$A$39:$A$782,$A76,СВЦЭМ!$B$39:$B$782,U$47)+'СЕТ СН'!$G$12+СВЦЭМ!$D$10+'СЕТ СН'!$G$6-'СЕТ СН'!$G$22</f>
        <v>1884.3394634199999</v>
      </c>
      <c r="V76" s="36">
        <f>SUMIFS(СВЦЭМ!$C$39:$C$782,СВЦЭМ!$A$39:$A$782,$A76,СВЦЭМ!$B$39:$B$782,V$47)+'СЕТ СН'!$G$12+СВЦЭМ!$D$10+'СЕТ СН'!$G$6-'СЕТ СН'!$G$22</f>
        <v>1860.3494338400001</v>
      </c>
      <c r="W76" s="36">
        <f>SUMIFS(СВЦЭМ!$C$39:$C$782,СВЦЭМ!$A$39:$A$782,$A76,СВЦЭМ!$B$39:$B$782,W$47)+'СЕТ СН'!$G$12+СВЦЭМ!$D$10+'СЕТ СН'!$G$6-'СЕТ СН'!$G$22</f>
        <v>1896.4220136900001</v>
      </c>
      <c r="X76" s="36">
        <f>SUMIFS(СВЦЭМ!$C$39:$C$782,СВЦЭМ!$A$39:$A$782,$A76,СВЦЭМ!$B$39:$B$782,X$47)+'СЕТ СН'!$G$12+СВЦЭМ!$D$10+'СЕТ СН'!$G$6-'СЕТ СН'!$G$22</f>
        <v>1927.52919101</v>
      </c>
      <c r="Y76" s="36">
        <f>SUMIFS(СВЦЭМ!$C$39:$C$782,СВЦЭМ!$A$39:$A$782,$A76,СВЦЭМ!$B$39:$B$782,Y$47)+'СЕТ СН'!$G$12+СВЦЭМ!$D$10+'СЕТ СН'!$G$6-'СЕТ СН'!$G$22</f>
        <v>1969.8385303699999</v>
      </c>
    </row>
    <row r="77" spans="1:27" ht="15.75" x14ac:dyDescent="0.2">
      <c r="A77" s="35">
        <f t="shared" si="1"/>
        <v>44681</v>
      </c>
      <c r="B77" s="36">
        <f>SUMIFS(СВЦЭМ!$C$39:$C$782,СВЦЭМ!$A$39:$A$782,$A77,СВЦЭМ!$B$39:$B$782,B$47)+'СЕТ СН'!$G$12+СВЦЭМ!$D$10+'СЕТ СН'!$G$6-'СЕТ СН'!$G$22</f>
        <v>2014.74394048</v>
      </c>
      <c r="C77" s="36">
        <f>SUMIFS(СВЦЭМ!$C$39:$C$782,СВЦЭМ!$A$39:$A$782,$A77,СВЦЭМ!$B$39:$B$782,C$47)+'СЕТ СН'!$G$12+СВЦЭМ!$D$10+'СЕТ СН'!$G$6-'СЕТ СН'!$G$22</f>
        <v>1952.6572350500001</v>
      </c>
      <c r="D77" s="36">
        <f>SUMIFS(СВЦЭМ!$C$39:$C$782,СВЦЭМ!$A$39:$A$782,$A77,СВЦЭМ!$B$39:$B$782,D$47)+'СЕТ СН'!$G$12+СВЦЭМ!$D$10+'СЕТ СН'!$G$6-'СЕТ СН'!$G$22</f>
        <v>2002.28653904</v>
      </c>
      <c r="E77" s="36">
        <f>SUMIFS(СВЦЭМ!$C$39:$C$782,СВЦЭМ!$A$39:$A$782,$A77,СВЦЭМ!$B$39:$B$782,E$47)+'СЕТ СН'!$G$12+СВЦЭМ!$D$10+'СЕТ СН'!$G$6-'СЕТ СН'!$G$22</f>
        <v>2019.1061142799999</v>
      </c>
      <c r="F77" s="36">
        <f>SUMIFS(СВЦЭМ!$C$39:$C$782,СВЦЭМ!$A$39:$A$782,$A77,СВЦЭМ!$B$39:$B$782,F$47)+'СЕТ СН'!$G$12+СВЦЭМ!$D$10+'СЕТ СН'!$G$6-'СЕТ СН'!$G$22</f>
        <v>2036.50003455</v>
      </c>
      <c r="G77" s="36">
        <f>SUMIFS(СВЦЭМ!$C$39:$C$782,СВЦЭМ!$A$39:$A$782,$A77,СВЦЭМ!$B$39:$B$782,G$47)+'СЕТ СН'!$G$12+СВЦЭМ!$D$10+'СЕТ СН'!$G$6-'СЕТ СН'!$G$22</f>
        <v>2041.9683940299999</v>
      </c>
      <c r="H77" s="36">
        <f>SUMIFS(СВЦЭМ!$C$39:$C$782,СВЦЭМ!$A$39:$A$782,$A77,СВЦЭМ!$B$39:$B$782,H$47)+'СЕТ СН'!$G$12+СВЦЭМ!$D$10+'СЕТ СН'!$G$6-'СЕТ СН'!$G$22</f>
        <v>2017.4894448</v>
      </c>
      <c r="I77" s="36">
        <f>SUMIFS(СВЦЭМ!$C$39:$C$782,СВЦЭМ!$A$39:$A$782,$A77,СВЦЭМ!$B$39:$B$782,I$47)+'СЕТ СН'!$G$12+СВЦЭМ!$D$10+'СЕТ СН'!$G$6-'СЕТ СН'!$G$22</f>
        <v>1988.7471408199999</v>
      </c>
      <c r="J77" s="36">
        <f>SUMIFS(СВЦЭМ!$C$39:$C$782,СВЦЭМ!$A$39:$A$782,$A77,СВЦЭМ!$B$39:$B$782,J$47)+'СЕТ СН'!$G$12+СВЦЭМ!$D$10+'СЕТ СН'!$G$6-'СЕТ СН'!$G$22</f>
        <v>1935.17571503</v>
      </c>
      <c r="K77" s="36">
        <f>SUMIFS(СВЦЭМ!$C$39:$C$782,СВЦЭМ!$A$39:$A$782,$A77,СВЦЭМ!$B$39:$B$782,K$47)+'СЕТ СН'!$G$12+СВЦЭМ!$D$10+'СЕТ СН'!$G$6-'СЕТ СН'!$G$22</f>
        <v>1902.95662492</v>
      </c>
      <c r="L77" s="36">
        <f>SUMIFS(СВЦЭМ!$C$39:$C$782,СВЦЭМ!$A$39:$A$782,$A77,СВЦЭМ!$B$39:$B$782,L$47)+'СЕТ СН'!$G$12+СВЦЭМ!$D$10+'СЕТ СН'!$G$6-'СЕТ СН'!$G$22</f>
        <v>1876.5837878699999</v>
      </c>
      <c r="M77" s="36">
        <f>SUMIFS(СВЦЭМ!$C$39:$C$782,СВЦЭМ!$A$39:$A$782,$A77,СВЦЭМ!$B$39:$B$782,M$47)+'СЕТ СН'!$G$12+СВЦЭМ!$D$10+'СЕТ СН'!$G$6-'СЕТ СН'!$G$22</f>
        <v>1891.6361133</v>
      </c>
      <c r="N77" s="36">
        <f>SUMIFS(СВЦЭМ!$C$39:$C$782,СВЦЭМ!$A$39:$A$782,$A77,СВЦЭМ!$B$39:$B$782,N$47)+'СЕТ СН'!$G$12+СВЦЭМ!$D$10+'СЕТ СН'!$G$6-'СЕТ СН'!$G$22</f>
        <v>1897.1650350099999</v>
      </c>
      <c r="O77" s="36">
        <f>SUMIFS(СВЦЭМ!$C$39:$C$782,СВЦЭМ!$A$39:$A$782,$A77,СВЦЭМ!$B$39:$B$782,O$47)+'СЕТ СН'!$G$12+СВЦЭМ!$D$10+'СЕТ СН'!$G$6-'СЕТ СН'!$G$22</f>
        <v>1898.77802944</v>
      </c>
      <c r="P77" s="36">
        <f>SUMIFS(СВЦЭМ!$C$39:$C$782,СВЦЭМ!$A$39:$A$782,$A77,СВЦЭМ!$B$39:$B$782,P$47)+'СЕТ СН'!$G$12+СВЦЭМ!$D$10+'СЕТ СН'!$G$6-'СЕТ СН'!$G$22</f>
        <v>1893.2834555499999</v>
      </c>
      <c r="Q77" s="36">
        <f>SUMIFS(СВЦЭМ!$C$39:$C$782,СВЦЭМ!$A$39:$A$782,$A77,СВЦЭМ!$B$39:$B$782,Q$47)+'СЕТ СН'!$G$12+СВЦЭМ!$D$10+'СЕТ СН'!$G$6-'СЕТ СН'!$G$22</f>
        <v>1909.44938834</v>
      </c>
      <c r="R77" s="36">
        <f>SUMIFS(СВЦЭМ!$C$39:$C$782,СВЦЭМ!$A$39:$A$782,$A77,СВЦЭМ!$B$39:$B$782,R$47)+'СЕТ СН'!$G$12+СВЦЭМ!$D$10+'СЕТ СН'!$G$6-'СЕТ СН'!$G$22</f>
        <v>1919.2870520199999</v>
      </c>
      <c r="S77" s="36">
        <f>SUMIFS(СВЦЭМ!$C$39:$C$782,СВЦЭМ!$A$39:$A$782,$A77,СВЦЭМ!$B$39:$B$782,S$47)+'СЕТ СН'!$G$12+СВЦЭМ!$D$10+'СЕТ СН'!$G$6-'СЕТ СН'!$G$22</f>
        <v>1902.8131320099999</v>
      </c>
      <c r="T77" s="36">
        <f>SUMIFS(СВЦЭМ!$C$39:$C$782,СВЦЭМ!$A$39:$A$782,$A77,СВЦЭМ!$B$39:$B$782,T$47)+'СЕТ СН'!$G$12+СВЦЭМ!$D$10+'СЕТ СН'!$G$6-'СЕТ СН'!$G$22</f>
        <v>1882.6057005600001</v>
      </c>
      <c r="U77" s="36">
        <f>SUMIFS(СВЦЭМ!$C$39:$C$782,СВЦЭМ!$A$39:$A$782,$A77,СВЦЭМ!$B$39:$B$782,U$47)+'СЕТ СН'!$G$12+СВЦЭМ!$D$10+'СЕТ СН'!$G$6-'СЕТ СН'!$G$22</f>
        <v>1891.32971198</v>
      </c>
      <c r="V77" s="36">
        <f>SUMIFS(СВЦЭМ!$C$39:$C$782,СВЦЭМ!$A$39:$A$782,$A77,СВЦЭМ!$B$39:$B$782,V$47)+'СЕТ СН'!$G$12+СВЦЭМ!$D$10+'СЕТ СН'!$G$6-'СЕТ СН'!$G$22</f>
        <v>1899.11122256</v>
      </c>
      <c r="W77" s="36">
        <f>SUMIFS(СВЦЭМ!$C$39:$C$782,СВЦЭМ!$A$39:$A$782,$A77,СВЦЭМ!$B$39:$B$782,W$47)+'СЕТ СН'!$G$12+СВЦЭМ!$D$10+'СЕТ СН'!$G$6-'СЕТ СН'!$G$22</f>
        <v>1878.5384806299999</v>
      </c>
      <c r="X77" s="36">
        <f>SUMIFS(СВЦЭМ!$C$39:$C$782,СВЦЭМ!$A$39:$A$782,$A77,СВЦЭМ!$B$39:$B$782,X$47)+'СЕТ СН'!$G$12+СВЦЭМ!$D$10+'СЕТ СН'!$G$6-'СЕТ СН'!$G$22</f>
        <v>1915.9754284999999</v>
      </c>
      <c r="Y77" s="36">
        <f>SUMIFS(СВЦЭМ!$C$39:$C$782,СВЦЭМ!$A$39:$A$782,$A77,СВЦЭМ!$B$39:$B$782,Y$47)+'СЕТ СН'!$G$12+СВЦЭМ!$D$10+'СЕТ СН'!$G$6-'СЕТ СН'!$G$22</f>
        <v>1921.1931617499999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СН'!$H$12+СВЦЭМ!$D$10+'СЕТ СН'!$H$6-'СЕТ СН'!$H$22</f>
        <v>1735.70396489</v>
      </c>
      <c r="C84" s="36">
        <f>SUMIFS(СВЦЭМ!$C$39:$C$782,СВЦЭМ!$A$39:$A$782,$A84,СВЦЭМ!$B$39:$B$782,C$83)+'СЕТ СН'!$H$12+СВЦЭМ!$D$10+'СЕТ СН'!$H$6-'СЕТ СН'!$H$22</f>
        <v>1736.5947831299998</v>
      </c>
      <c r="D84" s="36">
        <f>SUMIFS(СВЦЭМ!$C$39:$C$782,СВЦЭМ!$A$39:$A$782,$A84,СВЦЭМ!$B$39:$B$782,D$83)+'СЕТ СН'!$H$12+СВЦЭМ!$D$10+'СЕТ СН'!$H$6-'СЕТ СН'!$H$22</f>
        <v>1768.1516086399999</v>
      </c>
      <c r="E84" s="36">
        <f>SUMIFS(СВЦЭМ!$C$39:$C$782,СВЦЭМ!$A$39:$A$782,$A84,СВЦЭМ!$B$39:$B$782,E$83)+'СЕТ СН'!$H$12+СВЦЭМ!$D$10+'СЕТ СН'!$H$6-'СЕТ СН'!$H$22</f>
        <v>1783.6280614499999</v>
      </c>
      <c r="F84" s="36">
        <f>SUMIFS(СВЦЭМ!$C$39:$C$782,СВЦЭМ!$A$39:$A$782,$A84,СВЦЭМ!$B$39:$B$782,F$83)+'СЕТ СН'!$H$12+СВЦЭМ!$D$10+'СЕТ СН'!$H$6-'СЕТ СН'!$H$22</f>
        <v>1776.7506362099998</v>
      </c>
      <c r="G84" s="36">
        <f>SUMIFS(СВЦЭМ!$C$39:$C$782,СВЦЭМ!$A$39:$A$782,$A84,СВЦЭМ!$B$39:$B$782,G$83)+'СЕТ СН'!$H$12+СВЦЭМ!$D$10+'СЕТ СН'!$H$6-'СЕТ СН'!$H$22</f>
        <v>1746.3436115</v>
      </c>
      <c r="H84" s="36">
        <f>SUMIFS(СВЦЭМ!$C$39:$C$782,СВЦЭМ!$A$39:$A$782,$A84,СВЦЭМ!$B$39:$B$782,H$83)+'СЕТ СН'!$H$12+СВЦЭМ!$D$10+'СЕТ СН'!$H$6-'СЕТ СН'!$H$22</f>
        <v>1684.48921617</v>
      </c>
      <c r="I84" s="36">
        <f>SUMIFS(СВЦЭМ!$C$39:$C$782,СВЦЭМ!$A$39:$A$782,$A84,СВЦЭМ!$B$39:$B$782,I$83)+'СЕТ СН'!$H$12+СВЦЭМ!$D$10+'СЕТ СН'!$H$6-'СЕТ СН'!$H$22</f>
        <v>1663.3041678499999</v>
      </c>
      <c r="J84" s="36">
        <f>SUMIFS(СВЦЭМ!$C$39:$C$782,СВЦЭМ!$A$39:$A$782,$A84,СВЦЭМ!$B$39:$B$782,J$83)+'СЕТ СН'!$H$12+СВЦЭМ!$D$10+'СЕТ СН'!$H$6-'СЕТ СН'!$H$22</f>
        <v>1646.6254633699998</v>
      </c>
      <c r="K84" s="36">
        <f>SUMIFS(СВЦЭМ!$C$39:$C$782,СВЦЭМ!$A$39:$A$782,$A84,СВЦЭМ!$B$39:$B$782,K$83)+'СЕТ СН'!$H$12+СВЦЭМ!$D$10+'СЕТ СН'!$H$6-'СЕТ СН'!$H$22</f>
        <v>1684.1332924699998</v>
      </c>
      <c r="L84" s="36">
        <f>SUMIFS(СВЦЭМ!$C$39:$C$782,СВЦЭМ!$A$39:$A$782,$A84,СВЦЭМ!$B$39:$B$782,L$83)+'СЕТ СН'!$H$12+СВЦЭМ!$D$10+'СЕТ СН'!$H$6-'СЕТ СН'!$H$22</f>
        <v>1722.0481409099998</v>
      </c>
      <c r="M84" s="36">
        <f>SUMIFS(СВЦЭМ!$C$39:$C$782,СВЦЭМ!$A$39:$A$782,$A84,СВЦЭМ!$B$39:$B$782,M$83)+'СЕТ СН'!$H$12+СВЦЭМ!$D$10+'СЕТ СН'!$H$6-'СЕТ СН'!$H$22</f>
        <v>1741.8704855999999</v>
      </c>
      <c r="N84" s="36">
        <f>SUMIFS(СВЦЭМ!$C$39:$C$782,СВЦЭМ!$A$39:$A$782,$A84,СВЦЭМ!$B$39:$B$782,N$83)+'СЕТ СН'!$H$12+СВЦЭМ!$D$10+'СЕТ СН'!$H$6-'СЕТ СН'!$H$22</f>
        <v>1704.4727922299999</v>
      </c>
      <c r="O84" s="36">
        <f>SUMIFS(СВЦЭМ!$C$39:$C$782,СВЦЭМ!$A$39:$A$782,$A84,СВЦЭМ!$B$39:$B$782,O$83)+'СЕТ СН'!$H$12+СВЦЭМ!$D$10+'СЕТ СН'!$H$6-'СЕТ СН'!$H$22</f>
        <v>1724.5852334899998</v>
      </c>
      <c r="P84" s="36">
        <f>SUMIFS(СВЦЭМ!$C$39:$C$782,СВЦЭМ!$A$39:$A$782,$A84,СВЦЭМ!$B$39:$B$782,P$83)+'СЕТ СН'!$H$12+СВЦЭМ!$D$10+'СЕТ СН'!$H$6-'СЕТ СН'!$H$22</f>
        <v>1756.3467635499999</v>
      </c>
      <c r="Q84" s="36">
        <f>SUMIFS(СВЦЭМ!$C$39:$C$782,СВЦЭМ!$A$39:$A$782,$A84,СВЦЭМ!$B$39:$B$782,Q$83)+'СЕТ СН'!$H$12+СВЦЭМ!$D$10+'СЕТ СН'!$H$6-'СЕТ СН'!$H$22</f>
        <v>1756.8471437599999</v>
      </c>
      <c r="R84" s="36">
        <f>SUMIFS(СВЦЭМ!$C$39:$C$782,СВЦЭМ!$A$39:$A$782,$A84,СВЦЭМ!$B$39:$B$782,R$83)+'СЕТ СН'!$H$12+СВЦЭМ!$D$10+'СЕТ СН'!$H$6-'СЕТ СН'!$H$22</f>
        <v>1792.1668251799999</v>
      </c>
      <c r="S84" s="36">
        <f>SUMIFS(СВЦЭМ!$C$39:$C$782,СВЦЭМ!$A$39:$A$782,$A84,СВЦЭМ!$B$39:$B$782,S$83)+'СЕТ СН'!$H$12+СВЦЭМ!$D$10+'СЕТ СН'!$H$6-'СЕТ СН'!$H$22</f>
        <v>1799.6600001499999</v>
      </c>
      <c r="T84" s="36">
        <f>SUMIFS(СВЦЭМ!$C$39:$C$782,СВЦЭМ!$A$39:$A$782,$A84,СВЦЭМ!$B$39:$B$782,T$83)+'СЕТ СН'!$H$12+СВЦЭМ!$D$10+'СЕТ СН'!$H$6-'СЕТ СН'!$H$22</f>
        <v>1758.9023173499997</v>
      </c>
      <c r="U84" s="36">
        <f>SUMIFS(СВЦЭМ!$C$39:$C$782,СВЦЭМ!$A$39:$A$782,$A84,СВЦЭМ!$B$39:$B$782,U$83)+'СЕТ СН'!$H$12+СВЦЭМ!$D$10+'СЕТ СН'!$H$6-'СЕТ СН'!$H$22</f>
        <v>1739.6262853299997</v>
      </c>
      <c r="V84" s="36">
        <f>SUMIFS(СВЦЭМ!$C$39:$C$782,СВЦЭМ!$A$39:$A$782,$A84,СВЦЭМ!$B$39:$B$782,V$83)+'СЕТ СН'!$H$12+СВЦЭМ!$D$10+'СЕТ СН'!$H$6-'СЕТ СН'!$H$22</f>
        <v>1738.4195451799999</v>
      </c>
      <c r="W84" s="36">
        <f>SUMIFS(СВЦЭМ!$C$39:$C$782,СВЦЭМ!$A$39:$A$782,$A84,СВЦЭМ!$B$39:$B$782,W$83)+'СЕТ СН'!$H$12+СВЦЭМ!$D$10+'СЕТ СН'!$H$6-'СЕТ СН'!$H$22</f>
        <v>1748.1628903399999</v>
      </c>
      <c r="X84" s="36">
        <f>SUMIFS(СВЦЭМ!$C$39:$C$782,СВЦЭМ!$A$39:$A$782,$A84,СВЦЭМ!$B$39:$B$782,X$83)+'СЕТ СН'!$H$12+СВЦЭМ!$D$10+'СЕТ СН'!$H$6-'СЕТ СН'!$H$22</f>
        <v>1756.3800482699999</v>
      </c>
      <c r="Y84" s="36">
        <f>SUMIFS(СВЦЭМ!$C$39:$C$782,СВЦЭМ!$A$39:$A$782,$A84,СВЦЭМ!$B$39:$B$782,Y$83)+'СЕТ СН'!$H$12+СВЦЭМ!$D$10+'СЕТ СН'!$H$6-'СЕТ СН'!$H$22</f>
        <v>1757.2820189199999</v>
      </c>
    </row>
    <row r="85" spans="1:25" ht="15.75" x14ac:dyDescent="0.2">
      <c r="A85" s="35">
        <f>A84+1</f>
        <v>44653</v>
      </c>
      <c r="B85" s="36">
        <f>SUMIFS(СВЦЭМ!$C$39:$C$782,СВЦЭМ!$A$39:$A$782,$A85,СВЦЭМ!$B$39:$B$782,B$83)+'СЕТ СН'!$H$12+СВЦЭМ!$D$10+'СЕТ СН'!$H$6-'СЕТ СН'!$H$22</f>
        <v>1843.6834823999998</v>
      </c>
      <c r="C85" s="36">
        <f>SUMIFS(СВЦЭМ!$C$39:$C$782,СВЦЭМ!$A$39:$A$782,$A85,СВЦЭМ!$B$39:$B$782,C$83)+'СЕТ СН'!$H$12+СВЦЭМ!$D$10+'СЕТ СН'!$H$6-'СЕТ СН'!$H$22</f>
        <v>1814.9472109199999</v>
      </c>
      <c r="D85" s="36">
        <f>SUMIFS(СВЦЭМ!$C$39:$C$782,СВЦЭМ!$A$39:$A$782,$A85,СВЦЭМ!$B$39:$B$782,D$83)+'СЕТ СН'!$H$12+СВЦЭМ!$D$10+'СЕТ СН'!$H$6-'СЕТ СН'!$H$22</f>
        <v>1857.2091514899998</v>
      </c>
      <c r="E85" s="36">
        <f>SUMIFS(СВЦЭМ!$C$39:$C$782,СВЦЭМ!$A$39:$A$782,$A85,СВЦЭМ!$B$39:$B$782,E$83)+'СЕТ СН'!$H$12+СВЦЭМ!$D$10+'СЕТ СН'!$H$6-'СЕТ СН'!$H$22</f>
        <v>1874.5980979799999</v>
      </c>
      <c r="F85" s="36">
        <f>SUMIFS(СВЦЭМ!$C$39:$C$782,СВЦЭМ!$A$39:$A$782,$A85,СВЦЭМ!$B$39:$B$782,F$83)+'СЕТ СН'!$H$12+СВЦЭМ!$D$10+'СЕТ СН'!$H$6-'СЕТ СН'!$H$22</f>
        <v>1874.6408613799999</v>
      </c>
      <c r="G85" s="36">
        <f>SUMIFS(СВЦЭМ!$C$39:$C$782,СВЦЭМ!$A$39:$A$782,$A85,СВЦЭМ!$B$39:$B$782,G$83)+'СЕТ СН'!$H$12+СВЦЭМ!$D$10+'СЕТ СН'!$H$6-'СЕТ СН'!$H$22</f>
        <v>1884.93536819</v>
      </c>
      <c r="H85" s="36">
        <f>SUMIFS(СВЦЭМ!$C$39:$C$782,СВЦЭМ!$A$39:$A$782,$A85,СВЦЭМ!$B$39:$B$782,H$83)+'СЕТ СН'!$H$12+СВЦЭМ!$D$10+'СЕТ СН'!$H$6-'СЕТ СН'!$H$22</f>
        <v>1853.5904245899999</v>
      </c>
      <c r="I85" s="36">
        <f>SUMIFS(СВЦЭМ!$C$39:$C$782,СВЦЭМ!$A$39:$A$782,$A85,СВЦЭМ!$B$39:$B$782,I$83)+'СЕТ СН'!$H$12+СВЦЭМ!$D$10+'СЕТ СН'!$H$6-'СЕТ СН'!$H$22</f>
        <v>1801.7371111499999</v>
      </c>
      <c r="J85" s="36">
        <f>SUMIFS(СВЦЭМ!$C$39:$C$782,СВЦЭМ!$A$39:$A$782,$A85,СВЦЭМ!$B$39:$B$782,J$83)+'СЕТ СН'!$H$12+СВЦЭМ!$D$10+'СЕТ СН'!$H$6-'СЕТ СН'!$H$22</f>
        <v>1744.13634609</v>
      </c>
      <c r="K85" s="36">
        <f>SUMIFS(СВЦЭМ!$C$39:$C$782,СВЦЭМ!$A$39:$A$782,$A85,СВЦЭМ!$B$39:$B$782,K$83)+'СЕТ СН'!$H$12+СВЦЭМ!$D$10+'СЕТ СН'!$H$6-'СЕТ СН'!$H$22</f>
        <v>1720.7872713699999</v>
      </c>
      <c r="L85" s="36">
        <f>SUMIFS(СВЦЭМ!$C$39:$C$782,СВЦЭМ!$A$39:$A$782,$A85,СВЦЭМ!$B$39:$B$782,L$83)+'СЕТ СН'!$H$12+СВЦЭМ!$D$10+'СЕТ СН'!$H$6-'СЕТ СН'!$H$22</f>
        <v>1731.7514336799998</v>
      </c>
      <c r="M85" s="36">
        <f>SUMIFS(СВЦЭМ!$C$39:$C$782,СВЦЭМ!$A$39:$A$782,$A85,СВЦЭМ!$B$39:$B$782,M$83)+'СЕТ СН'!$H$12+СВЦЭМ!$D$10+'СЕТ СН'!$H$6-'СЕТ СН'!$H$22</f>
        <v>1741.0667251099999</v>
      </c>
      <c r="N85" s="36">
        <f>SUMIFS(СВЦЭМ!$C$39:$C$782,СВЦЭМ!$A$39:$A$782,$A85,СВЦЭМ!$B$39:$B$782,N$83)+'СЕТ СН'!$H$12+СВЦЭМ!$D$10+'СЕТ СН'!$H$6-'СЕТ СН'!$H$22</f>
        <v>1735.2712044599998</v>
      </c>
      <c r="O85" s="36">
        <f>SUMIFS(СВЦЭМ!$C$39:$C$782,СВЦЭМ!$A$39:$A$782,$A85,СВЦЭМ!$B$39:$B$782,O$83)+'СЕТ СН'!$H$12+СВЦЭМ!$D$10+'СЕТ СН'!$H$6-'СЕТ СН'!$H$22</f>
        <v>1769.9947781899998</v>
      </c>
      <c r="P85" s="36">
        <f>SUMIFS(СВЦЭМ!$C$39:$C$782,СВЦЭМ!$A$39:$A$782,$A85,СВЦЭМ!$B$39:$B$782,P$83)+'СЕТ СН'!$H$12+СВЦЭМ!$D$10+'СЕТ СН'!$H$6-'СЕТ СН'!$H$22</f>
        <v>1808.6323256599999</v>
      </c>
      <c r="Q85" s="36">
        <f>SUMIFS(СВЦЭМ!$C$39:$C$782,СВЦЭМ!$A$39:$A$782,$A85,СВЦЭМ!$B$39:$B$782,Q$83)+'СЕТ СН'!$H$12+СВЦЭМ!$D$10+'СЕТ СН'!$H$6-'СЕТ СН'!$H$22</f>
        <v>1792.4763293999999</v>
      </c>
      <c r="R85" s="36">
        <f>SUMIFS(СВЦЭМ!$C$39:$C$782,СВЦЭМ!$A$39:$A$782,$A85,СВЦЭМ!$B$39:$B$782,R$83)+'СЕТ СН'!$H$12+СВЦЭМ!$D$10+'СЕТ СН'!$H$6-'СЕТ СН'!$H$22</f>
        <v>1792.5826534899998</v>
      </c>
      <c r="S85" s="36">
        <f>SUMIFS(СВЦЭМ!$C$39:$C$782,СВЦЭМ!$A$39:$A$782,$A85,СВЦЭМ!$B$39:$B$782,S$83)+'СЕТ СН'!$H$12+СВЦЭМ!$D$10+'СЕТ СН'!$H$6-'СЕТ СН'!$H$22</f>
        <v>1790.9415929899999</v>
      </c>
      <c r="T85" s="36">
        <f>SUMIFS(СВЦЭМ!$C$39:$C$782,СВЦЭМ!$A$39:$A$782,$A85,СВЦЭМ!$B$39:$B$782,T$83)+'СЕТ СН'!$H$12+СВЦЭМ!$D$10+'СЕТ СН'!$H$6-'СЕТ СН'!$H$22</f>
        <v>1762.7514735699999</v>
      </c>
      <c r="U85" s="36">
        <f>SUMIFS(СВЦЭМ!$C$39:$C$782,СВЦЭМ!$A$39:$A$782,$A85,СВЦЭМ!$B$39:$B$782,U$83)+'СЕТ СН'!$H$12+СВЦЭМ!$D$10+'СЕТ СН'!$H$6-'СЕТ СН'!$H$22</f>
        <v>1723.8400077099998</v>
      </c>
      <c r="V85" s="36">
        <f>SUMIFS(СВЦЭМ!$C$39:$C$782,СВЦЭМ!$A$39:$A$782,$A85,СВЦЭМ!$B$39:$B$782,V$83)+'СЕТ СН'!$H$12+СВЦЭМ!$D$10+'СЕТ СН'!$H$6-'СЕТ СН'!$H$22</f>
        <v>1725.6882016</v>
      </c>
      <c r="W85" s="36">
        <f>SUMIFS(СВЦЭМ!$C$39:$C$782,СВЦЭМ!$A$39:$A$782,$A85,СВЦЭМ!$B$39:$B$782,W$83)+'СЕТ СН'!$H$12+СВЦЭМ!$D$10+'СЕТ СН'!$H$6-'СЕТ СН'!$H$22</f>
        <v>1695.6413873699998</v>
      </c>
      <c r="X85" s="36">
        <f>SUMIFS(СВЦЭМ!$C$39:$C$782,СВЦЭМ!$A$39:$A$782,$A85,СВЦЭМ!$B$39:$B$782,X$83)+'СЕТ СН'!$H$12+СВЦЭМ!$D$10+'СЕТ СН'!$H$6-'СЕТ СН'!$H$22</f>
        <v>1731.5638165099999</v>
      </c>
      <c r="Y85" s="36">
        <f>SUMIFS(СВЦЭМ!$C$39:$C$782,СВЦЭМ!$A$39:$A$782,$A85,СВЦЭМ!$B$39:$B$782,Y$83)+'СЕТ СН'!$H$12+СВЦЭМ!$D$10+'СЕТ СН'!$H$6-'СЕТ СН'!$H$22</f>
        <v>1755.9096096299997</v>
      </c>
    </row>
    <row r="86" spans="1:25" ht="15.75" x14ac:dyDescent="0.2">
      <c r="A86" s="35">
        <f t="shared" ref="A86:A113" si="2">A85+1</f>
        <v>44654</v>
      </c>
      <c r="B86" s="36">
        <f>SUMIFS(СВЦЭМ!$C$39:$C$782,СВЦЭМ!$A$39:$A$782,$A86,СВЦЭМ!$B$39:$B$782,B$83)+'СЕТ СН'!$H$12+СВЦЭМ!$D$10+'СЕТ СН'!$H$6-'СЕТ СН'!$H$22</f>
        <v>1759.4714830899998</v>
      </c>
      <c r="C86" s="36">
        <f>SUMIFS(СВЦЭМ!$C$39:$C$782,СВЦЭМ!$A$39:$A$782,$A86,СВЦЭМ!$B$39:$B$782,C$83)+'СЕТ СН'!$H$12+СВЦЭМ!$D$10+'СЕТ СН'!$H$6-'СЕТ СН'!$H$22</f>
        <v>1738.1552014199999</v>
      </c>
      <c r="D86" s="36">
        <f>SUMIFS(СВЦЭМ!$C$39:$C$782,СВЦЭМ!$A$39:$A$782,$A86,СВЦЭМ!$B$39:$B$782,D$83)+'СЕТ СН'!$H$12+СВЦЭМ!$D$10+'СЕТ СН'!$H$6-'СЕТ СН'!$H$22</f>
        <v>1768.8745944299999</v>
      </c>
      <c r="E86" s="36">
        <f>SUMIFS(СВЦЭМ!$C$39:$C$782,СВЦЭМ!$A$39:$A$782,$A86,СВЦЭМ!$B$39:$B$782,E$83)+'СЕТ СН'!$H$12+СВЦЭМ!$D$10+'СЕТ СН'!$H$6-'СЕТ СН'!$H$22</f>
        <v>1798.00196833</v>
      </c>
      <c r="F86" s="36">
        <f>SUMIFS(СВЦЭМ!$C$39:$C$782,СВЦЭМ!$A$39:$A$782,$A86,СВЦЭМ!$B$39:$B$782,F$83)+'СЕТ СН'!$H$12+СВЦЭМ!$D$10+'СЕТ СН'!$H$6-'СЕТ СН'!$H$22</f>
        <v>1780.7196587699998</v>
      </c>
      <c r="G86" s="36">
        <f>SUMIFS(СВЦЭМ!$C$39:$C$782,СВЦЭМ!$A$39:$A$782,$A86,СВЦЭМ!$B$39:$B$782,G$83)+'СЕТ СН'!$H$12+СВЦЭМ!$D$10+'СЕТ СН'!$H$6-'СЕТ СН'!$H$22</f>
        <v>1766.3780531099999</v>
      </c>
      <c r="H86" s="36">
        <f>SUMIFS(СВЦЭМ!$C$39:$C$782,СВЦЭМ!$A$39:$A$782,$A86,СВЦЭМ!$B$39:$B$782,H$83)+'СЕТ СН'!$H$12+СВЦЭМ!$D$10+'СЕТ СН'!$H$6-'СЕТ СН'!$H$22</f>
        <v>1750.1688085799999</v>
      </c>
      <c r="I86" s="36">
        <f>SUMIFS(СВЦЭМ!$C$39:$C$782,СВЦЭМ!$A$39:$A$782,$A86,СВЦЭМ!$B$39:$B$782,I$83)+'СЕТ СН'!$H$12+СВЦЭМ!$D$10+'СЕТ СН'!$H$6-'СЕТ СН'!$H$22</f>
        <v>1706.9083753899999</v>
      </c>
      <c r="J86" s="36">
        <f>SUMIFS(СВЦЭМ!$C$39:$C$782,СВЦЭМ!$A$39:$A$782,$A86,СВЦЭМ!$B$39:$B$782,J$83)+'СЕТ СН'!$H$12+СВЦЭМ!$D$10+'СЕТ СН'!$H$6-'СЕТ СН'!$H$22</f>
        <v>1651.6312432099999</v>
      </c>
      <c r="K86" s="36">
        <f>SUMIFS(СВЦЭМ!$C$39:$C$782,СВЦЭМ!$A$39:$A$782,$A86,СВЦЭМ!$B$39:$B$782,K$83)+'СЕТ СН'!$H$12+СВЦЭМ!$D$10+'СЕТ СН'!$H$6-'СЕТ СН'!$H$22</f>
        <v>1625.6349488799999</v>
      </c>
      <c r="L86" s="36">
        <f>SUMIFS(СВЦЭМ!$C$39:$C$782,СВЦЭМ!$A$39:$A$782,$A86,СВЦЭМ!$B$39:$B$782,L$83)+'СЕТ СН'!$H$12+СВЦЭМ!$D$10+'СЕТ СН'!$H$6-'СЕТ СН'!$H$22</f>
        <v>1652.6624692899998</v>
      </c>
      <c r="M86" s="36">
        <f>SUMIFS(СВЦЭМ!$C$39:$C$782,СВЦЭМ!$A$39:$A$782,$A86,СВЦЭМ!$B$39:$B$782,M$83)+'СЕТ СН'!$H$12+СВЦЭМ!$D$10+'СЕТ СН'!$H$6-'СЕТ СН'!$H$22</f>
        <v>1669.9392212399998</v>
      </c>
      <c r="N86" s="36">
        <f>SUMIFS(СВЦЭМ!$C$39:$C$782,СВЦЭМ!$A$39:$A$782,$A86,СВЦЭМ!$B$39:$B$782,N$83)+'СЕТ СН'!$H$12+СВЦЭМ!$D$10+'СЕТ СН'!$H$6-'СЕТ СН'!$H$22</f>
        <v>1683.4195457499998</v>
      </c>
      <c r="O86" s="36">
        <f>SUMIFS(СВЦЭМ!$C$39:$C$782,СВЦЭМ!$A$39:$A$782,$A86,СВЦЭМ!$B$39:$B$782,O$83)+'СЕТ СН'!$H$12+СВЦЭМ!$D$10+'СЕТ СН'!$H$6-'СЕТ СН'!$H$22</f>
        <v>1714.1080286599999</v>
      </c>
      <c r="P86" s="36">
        <f>SUMIFS(СВЦЭМ!$C$39:$C$782,СВЦЭМ!$A$39:$A$782,$A86,СВЦЭМ!$B$39:$B$782,P$83)+'СЕТ СН'!$H$12+СВЦЭМ!$D$10+'СЕТ СН'!$H$6-'СЕТ СН'!$H$22</f>
        <v>1729.5635205799999</v>
      </c>
      <c r="Q86" s="36">
        <f>SUMIFS(СВЦЭМ!$C$39:$C$782,СВЦЭМ!$A$39:$A$782,$A86,СВЦЭМ!$B$39:$B$782,Q$83)+'СЕТ СН'!$H$12+СВЦЭМ!$D$10+'СЕТ СН'!$H$6-'СЕТ СН'!$H$22</f>
        <v>1733.8440534099998</v>
      </c>
      <c r="R86" s="36">
        <f>SUMIFS(СВЦЭМ!$C$39:$C$782,СВЦЭМ!$A$39:$A$782,$A86,СВЦЭМ!$B$39:$B$782,R$83)+'СЕТ СН'!$H$12+СВЦЭМ!$D$10+'СЕТ СН'!$H$6-'СЕТ СН'!$H$22</f>
        <v>1714.2259799099998</v>
      </c>
      <c r="S86" s="36">
        <f>SUMIFS(СВЦЭМ!$C$39:$C$782,СВЦЭМ!$A$39:$A$782,$A86,СВЦЭМ!$B$39:$B$782,S$83)+'СЕТ СН'!$H$12+СВЦЭМ!$D$10+'СЕТ СН'!$H$6-'СЕТ СН'!$H$22</f>
        <v>1704.5218350399998</v>
      </c>
      <c r="T86" s="36">
        <f>SUMIFS(СВЦЭМ!$C$39:$C$782,СВЦЭМ!$A$39:$A$782,$A86,СВЦЭМ!$B$39:$B$782,T$83)+'СЕТ СН'!$H$12+СВЦЭМ!$D$10+'СЕТ СН'!$H$6-'СЕТ СН'!$H$22</f>
        <v>1660.4624546599998</v>
      </c>
      <c r="U86" s="36">
        <f>SUMIFS(СВЦЭМ!$C$39:$C$782,СВЦЭМ!$A$39:$A$782,$A86,СВЦЭМ!$B$39:$B$782,U$83)+'СЕТ СН'!$H$12+СВЦЭМ!$D$10+'СЕТ СН'!$H$6-'СЕТ СН'!$H$22</f>
        <v>1622.9321739699999</v>
      </c>
      <c r="V86" s="36">
        <f>SUMIFS(СВЦЭМ!$C$39:$C$782,СВЦЭМ!$A$39:$A$782,$A86,СВЦЭМ!$B$39:$B$782,V$83)+'СЕТ СН'!$H$12+СВЦЭМ!$D$10+'СЕТ СН'!$H$6-'СЕТ СН'!$H$22</f>
        <v>1641.0287149299998</v>
      </c>
      <c r="W86" s="36">
        <f>SUMIFS(СВЦЭМ!$C$39:$C$782,СВЦЭМ!$A$39:$A$782,$A86,СВЦЭМ!$B$39:$B$782,W$83)+'СЕТ СН'!$H$12+СВЦЭМ!$D$10+'СЕТ СН'!$H$6-'СЕТ СН'!$H$22</f>
        <v>1654.1070285299998</v>
      </c>
      <c r="X86" s="36">
        <f>SUMIFS(СВЦЭМ!$C$39:$C$782,СВЦЭМ!$A$39:$A$782,$A86,СВЦЭМ!$B$39:$B$782,X$83)+'СЕТ СН'!$H$12+СВЦЭМ!$D$10+'СЕТ СН'!$H$6-'СЕТ СН'!$H$22</f>
        <v>1676.4443917699998</v>
      </c>
      <c r="Y86" s="36">
        <f>SUMIFS(СВЦЭМ!$C$39:$C$782,СВЦЭМ!$A$39:$A$782,$A86,СВЦЭМ!$B$39:$B$782,Y$83)+'СЕТ СН'!$H$12+СВЦЭМ!$D$10+'СЕТ СН'!$H$6-'СЕТ СН'!$H$22</f>
        <v>1706.7659970099999</v>
      </c>
    </row>
    <row r="87" spans="1:25" ht="15.75" x14ac:dyDescent="0.2">
      <c r="A87" s="35">
        <f t="shared" si="2"/>
        <v>44655</v>
      </c>
      <c r="B87" s="36">
        <f>SUMIFS(СВЦЭМ!$C$39:$C$782,СВЦЭМ!$A$39:$A$782,$A87,СВЦЭМ!$B$39:$B$782,B$83)+'СЕТ СН'!$H$12+СВЦЭМ!$D$10+'СЕТ СН'!$H$6-'СЕТ СН'!$H$22</f>
        <v>1709.3563393699999</v>
      </c>
      <c r="C87" s="36">
        <f>SUMIFS(СВЦЭМ!$C$39:$C$782,СВЦЭМ!$A$39:$A$782,$A87,СВЦЭМ!$B$39:$B$782,C$83)+'СЕТ СН'!$H$12+СВЦЭМ!$D$10+'СЕТ СН'!$H$6-'СЕТ СН'!$H$22</f>
        <v>1711.73588015</v>
      </c>
      <c r="D87" s="36">
        <f>SUMIFS(СВЦЭМ!$C$39:$C$782,СВЦЭМ!$A$39:$A$782,$A87,СВЦЭМ!$B$39:$B$782,D$83)+'СЕТ СН'!$H$12+СВЦЭМ!$D$10+'СЕТ СН'!$H$6-'СЕТ СН'!$H$22</f>
        <v>1756.1917476199999</v>
      </c>
      <c r="E87" s="36">
        <f>SUMIFS(СВЦЭМ!$C$39:$C$782,СВЦЭМ!$A$39:$A$782,$A87,СВЦЭМ!$B$39:$B$782,E$83)+'СЕТ СН'!$H$12+СВЦЭМ!$D$10+'СЕТ СН'!$H$6-'СЕТ СН'!$H$22</f>
        <v>1769.2204524299998</v>
      </c>
      <c r="F87" s="36">
        <f>SUMIFS(СВЦЭМ!$C$39:$C$782,СВЦЭМ!$A$39:$A$782,$A87,СВЦЭМ!$B$39:$B$782,F$83)+'СЕТ СН'!$H$12+СВЦЭМ!$D$10+'СЕТ СН'!$H$6-'СЕТ СН'!$H$22</f>
        <v>1765.86566247</v>
      </c>
      <c r="G87" s="36">
        <f>SUMIFS(СВЦЭМ!$C$39:$C$782,СВЦЭМ!$A$39:$A$782,$A87,СВЦЭМ!$B$39:$B$782,G$83)+'СЕТ СН'!$H$12+СВЦЭМ!$D$10+'СЕТ СН'!$H$6-'СЕТ СН'!$H$22</f>
        <v>1755.9586765799997</v>
      </c>
      <c r="H87" s="36">
        <f>SUMIFS(СВЦЭМ!$C$39:$C$782,СВЦЭМ!$A$39:$A$782,$A87,СВЦЭМ!$B$39:$B$782,H$83)+'СЕТ СН'!$H$12+СВЦЭМ!$D$10+'СЕТ СН'!$H$6-'СЕТ СН'!$H$22</f>
        <v>1701.3196518399998</v>
      </c>
      <c r="I87" s="36">
        <f>SUMIFS(СВЦЭМ!$C$39:$C$782,СВЦЭМ!$A$39:$A$782,$A87,СВЦЭМ!$B$39:$B$782,I$83)+'СЕТ СН'!$H$12+СВЦЭМ!$D$10+'СЕТ СН'!$H$6-'СЕТ СН'!$H$22</f>
        <v>1671.3258659699998</v>
      </c>
      <c r="J87" s="36">
        <f>SUMIFS(СВЦЭМ!$C$39:$C$782,СВЦЭМ!$A$39:$A$782,$A87,СВЦЭМ!$B$39:$B$782,J$83)+'СЕТ СН'!$H$12+СВЦЭМ!$D$10+'СЕТ СН'!$H$6-'СЕТ СН'!$H$22</f>
        <v>1644.2043907999998</v>
      </c>
      <c r="K87" s="36">
        <f>SUMIFS(СВЦЭМ!$C$39:$C$782,СВЦЭМ!$A$39:$A$782,$A87,СВЦЭМ!$B$39:$B$782,K$83)+'СЕТ СН'!$H$12+СВЦЭМ!$D$10+'СЕТ СН'!$H$6-'СЕТ СН'!$H$22</f>
        <v>1658.5675981699999</v>
      </c>
      <c r="L87" s="36">
        <f>SUMIFS(СВЦЭМ!$C$39:$C$782,СВЦЭМ!$A$39:$A$782,$A87,СВЦЭМ!$B$39:$B$782,L$83)+'СЕТ СН'!$H$12+СВЦЭМ!$D$10+'СЕТ СН'!$H$6-'СЕТ СН'!$H$22</f>
        <v>1686.5698974399997</v>
      </c>
      <c r="M87" s="36">
        <f>SUMIFS(СВЦЭМ!$C$39:$C$782,СВЦЭМ!$A$39:$A$782,$A87,СВЦЭМ!$B$39:$B$782,M$83)+'СЕТ СН'!$H$12+СВЦЭМ!$D$10+'СЕТ СН'!$H$6-'СЕТ СН'!$H$22</f>
        <v>1662.6975316899998</v>
      </c>
      <c r="N87" s="36">
        <f>SUMIFS(СВЦЭМ!$C$39:$C$782,СВЦЭМ!$A$39:$A$782,$A87,СВЦЭМ!$B$39:$B$782,N$83)+'СЕТ СН'!$H$12+СВЦЭМ!$D$10+'СЕТ СН'!$H$6-'СЕТ СН'!$H$22</f>
        <v>1650.8246298299998</v>
      </c>
      <c r="O87" s="36">
        <f>SUMIFS(СВЦЭМ!$C$39:$C$782,СВЦЭМ!$A$39:$A$782,$A87,СВЦЭМ!$B$39:$B$782,O$83)+'СЕТ СН'!$H$12+СВЦЭМ!$D$10+'СЕТ СН'!$H$6-'СЕТ СН'!$H$22</f>
        <v>1676.1453205199998</v>
      </c>
      <c r="P87" s="36">
        <f>SUMIFS(СВЦЭМ!$C$39:$C$782,СВЦЭМ!$A$39:$A$782,$A87,СВЦЭМ!$B$39:$B$782,P$83)+'СЕТ СН'!$H$12+СВЦЭМ!$D$10+'СЕТ СН'!$H$6-'СЕТ СН'!$H$22</f>
        <v>1693.7489241199999</v>
      </c>
      <c r="Q87" s="36">
        <f>SUMIFS(СВЦЭМ!$C$39:$C$782,СВЦЭМ!$A$39:$A$782,$A87,СВЦЭМ!$B$39:$B$782,Q$83)+'СЕТ СН'!$H$12+СВЦЭМ!$D$10+'СЕТ СН'!$H$6-'СЕТ СН'!$H$22</f>
        <v>1723.7218361599998</v>
      </c>
      <c r="R87" s="36">
        <f>SUMIFS(СВЦЭМ!$C$39:$C$782,СВЦЭМ!$A$39:$A$782,$A87,СВЦЭМ!$B$39:$B$782,R$83)+'СЕТ СН'!$H$12+СВЦЭМ!$D$10+'СЕТ СН'!$H$6-'СЕТ СН'!$H$22</f>
        <v>1707.2363473199998</v>
      </c>
      <c r="S87" s="36">
        <f>SUMIFS(СВЦЭМ!$C$39:$C$782,СВЦЭМ!$A$39:$A$782,$A87,СВЦЭМ!$B$39:$B$782,S$83)+'СЕТ СН'!$H$12+СВЦЭМ!$D$10+'СЕТ СН'!$H$6-'СЕТ СН'!$H$22</f>
        <v>1679.5085506699997</v>
      </c>
      <c r="T87" s="36">
        <f>SUMIFS(СВЦЭМ!$C$39:$C$782,СВЦЭМ!$A$39:$A$782,$A87,СВЦЭМ!$B$39:$B$782,T$83)+'СЕТ СН'!$H$12+СВЦЭМ!$D$10+'СЕТ СН'!$H$6-'СЕТ СН'!$H$22</f>
        <v>1635.8668566699998</v>
      </c>
      <c r="U87" s="36">
        <f>SUMIFS(СВЦЭМ!$C$39:$C$782,СВЦЭМ!$A$39:$A$782,$A87,СВЦЭМ!$B$39:$B$782,U$83)+'СЕТ СН'!$H$12+СВЦЭМ!$D$10+'СЕТ СН'!$H$6-'СЕТ СН'!$H$22</f>
        <v>1617.9565807399999</v>
      </c>
      <c r="V87" s="36">
        <f>SUMIFS(СВЦЭМ!$C$39:$C$782,СВЦЭМ!$A$39:$A$782,$A87,СВЦЭМ!$B$39:$B$782,V$83)+'СЕТ СН'!$H$12+СВЦЭМ!$D$10+'СЕТ СН'!$H$6-'СЕТ СН'!$H$22</f>
        <v>1634.9909664299998</v>
      </c>
      <c r="W87" s="36">
        <f>SUMIFS(СВЦЭМ!$C$39:$C$782,СВЦЭМ!$A$39:$A$782,$A87,СВЦЭМ!$B$39:$B$782,W$83)+'СЕТ СН'!$H$12+СВЦЭМ!$D$10+'СЕТ СН'!$H$6-'СЕТ СН'!$H$22</f>
        <v>1702.1898845399999</v>
      </c>
      <c r="X87" s="36">
        <f>SUMIFS(СВЦЭМ!$C$39:$C$782,СВЦЭМ!$A$39:$A$782,$A87,СВЦЭМ!$B$39:$B$782,X$83)+'СЕТ СН'!$H$12+СВЦЭМ!$D$10+'СЕТ СН'!$H$6-'СЕТ СН'!$H$22</f>
        <v>1623.1809031399998</v>
      </c>
      <c r="Y87" s="36">
        <f>SUMIFS(СВЦЭМ!$C$39:$C$782,СВЦЭМ!$A$39:$A$782,$A87,СВЦЭМ!$B$39:$B$782,Y$83)+'СЕТ СН'!$H$12+СВЦЭМ!$D$10+'СЕТ СН'!$H$6-'СЕТ СН'!$H$22</f>
        <v>1724.1093305499999</v>
      </c>
    </row>
    <row r="88" spans="1:25" ht="15.75" x14ac:dyDescent="0.2">
      <c r="A88" s="35">
        <f t="shared" si="2"/>
        <v>44656</v>
      </c>
      <c r="B88" s="36">
        <f>SUMIFS(СВЦЭМ!$C$39:$C$782,СВЦЭМ!$A$39:$A$782,$A88,СВЦЭМ!$B$39:$B$782,B$83)+'СЕТ СН'!$H$12+СВЦЭМ!$D$10+'СЕТ СН'!$H$6-'СЕТ СН'!$H$22</f>
        <v>1853.5019261099999</v>
      </c>
      <c r="C88" s="36">
        <f>SUMIFS(СВЦЭМ!$C$39:$C$782,СВЦЭМ!$A$39:$A$782,$A88,СВЦЭМ!$B$39:$B$782,C$83)+'СЕТ СН'!$H$12+СВЦЭМ!$D$10+'СЕТ СН'!$H$6-'СЕТ СН'!$H$22</f>
        <v>1850.5735112399998</v>
      </c>
      <c r="D88" s="36">
        <f>SUMIFS(СВЦЭМ!$C$39:$C$782,СВЦЭМ!$A$39:$A$782,$A88,СВЦЭМ!$B$39:$B$782,D$83)+'СЕТ СН'!$H$12+СВЦЭМ!$D$10+'СЕТ СН'!$H$6-'СЕТ СН'!$H$22</f>
        <v>1825.4384049299999</v>
      </c>
      <c r="E88" s="36">
        <f>SUMIFS(СВЦЭМ!$C$39:$C$782,СВЦЭМ!$A$39:$A$782,$A88,СВЦЭМ!$B$39:$B$782,E$83)+'СЕТ СН'!$H$12+СВЦЭМ!$D$10+'СЕТ СН'!$H$6-'СЕТ СН'!$H$22</f>
        <v>1809.9246254</v>
      </c>
      <c r="F88" s="36">
        <f>SUMIFS(СВЦЭМ!$C$39:$C$782,СВЦЭМ!$A$39:$A$782,$A88,СВЦЭМ!$B$39:$B$782,F$83)+'СЕТ СН'!$H$12+СВЦЭМ!$D$10+'СЕТ СН'!$H$6-'СЕТ СН'!$H$22</f>
        <v>1770.1367369399998</v>
      </c>
      <c r="G88" s="36">
        <f>SUMIFS(СВЦЭМ!$C$39:$C$782,СВЦЭМ!$A$39:$A$782,$A88,СВЦЭМ!$B$39:$B$782,G$83)+'СЕТ СН'!$H$12+СВЦЭМ!$D$10+'СЕТ СН'!$H$6-'СЕТ СН'!$H$22</f>
        <v>1783.2186756299998</v>
      </c>
      <c r="H88" s="36">
        <f>SUMIFS(СВЦЭМ!$C$39:$C$782,СВЦЭМ!$A$39:$A$782,$A88,СВЦЭМ!$B$39:$B$782,H$83)+'СЕТ СН'!$H$12+СВЦЭМ!$D$10+'СЕТ СН'!$H$6-'СЕТ СН'!$H$22</f>
        <v>1744.9848805099998</v>
      </c>
      <c r="I88" s="36">
        <f>SUMIFS(СВЦЭМ!$C$39:$C$782,СВЦЭМ!$A$39:$A$782,$A88,СВЦЭМ!$B$39:$B$782,I$83)+'СЕТ СН'!$H$12+СВЦЭМ!$D$10+'СЕТ СН'!$H$6-'СЕТ СН'!$H$22</f>
        <v>1596.4589340999999</v>
      </c>
      <c r="J88" s="36">
        <f>SUMIFS(СВЦЭМ!$C$39:$C$782,СВЦЭМ!$A$39:$A$782,$A88,СВЦЭМ!$B$39:$B$782,J$83)+'СЕТ СН'!$H$12+СВЦЭМ!$D$10+'СЕТ СН'!$H$6-'СЕТ СН'!$H$22</f>
        <v>1508.9849621699998</v>
      </c>
      <c r="K88" s="36">
        <f>SUMIFS(СВЦЭМ!$C$39:$C$782,СВЦЭМ!$A$39:$A$782,$A88,СВЦЭМ!$B$39:$B$782,K$83)+'СЕТ СН'!$H$12+СВЦЭМ!$D$10+'СЕТ СН'!$H$6-'СЕТ СН'!$H$22</f>
        <v>1517.9976947299999</v>
      </c>
      <c r="L88" s="36">
        <f>SUMIFS(СВЦЭМ!$C$39:$C$782,СВЦЭМ!$A$39:$A$782,$A88,СВЦЭМ!$B$39:$B$782,L$83)+'СЕТ СН'!$H$12+СВЦЭМ!$D$10+'СЕТ СН'!$H$6-'СЕТ СН'!$H$22</f>
        <v>1548.35521619</v>
      </c>
      <c r="M88" s="36">
        <f>SUMIFS(СВЦЭМ!$C$39:$C$782,СВЦЭМ!$A$39:$A$782,$A88,СВЦЭМ!$B$39:$B$782,M$83)+'СЕТ СН'!$H$12+СВЦЭМ!$D$10+'СЕТ СН'!$H$6-'СЕТ СН'!$H$22</f>
        <v>1634.5413765399999</v>
      </c>
      <c r="N88" s="36">
        <f>SUMIFS(СВЦЭМ!$C$39:$C$782,СВЦЭМ!$A$39:$A$782,$A88,СВЦЭМ!$B$39:$B$782,N$83)+'СЕТ СН'!$H$12+СВЦЭМ!$D$10+'СЕТ СН'!$H$6-'СЕТ СН'!$H$22</f>
        <v>1727.4903875499999</v>
      </c>
      <c r="O88" s="36">
        <f>SUMIFS(СВЦЭМ!$C$39:$C$782,СВЦЭМ!$A$39:$A$782,$A88,СВЦЭМ!$B$39:$B$782,O$83)+'СЕТ СН'!$H$12+СВЦЭМ!$D$10+'СЕТ СН'!$H$6-'СЕТ СН'!$H$22</f>
        <v>1802.5094760799998</v>
      </c>
      <c r="P88" s="36">
        <f>SUMIFS(СВЦЭМ!$C$39:$C$782,СВЦЭМ!$A$39:$A$782,$A88,СВЦЭМ!$B$39:$B$782,P$83)+'СЕТ СН'!$H$12+СВЦЭМ!$D$10+'СЕТ СН'!$H$6-'СЕТ СН'!$H$22</f>
        <v>1809.6418295399999</v>
      </c>
      <c r="Q88" s="36">
        <f>SUMIFS(СВЦЭМ!$C$39:$C$782,СВЦЭМ!$A$39:$A$782,$A88,СВЦЭМ!$B$39:$B$782,Q$83)+'СЕТ СН'!$H$12+СВЦЭМ!$D$10+'СЕТ СН'!$H$6-'СЕТ СН'!$H$22</f>
        <v>1770.8664591499999</v>
      </c>
      <c r="R88" s="36">
        <f>SUMIFS(СВЦЭМ!$C$39:$C$782,СВЦЭМ!$A$39:$A$782,$A88,СВЦЭМ!$B$39:$B$782,R$83)+'СЕТ СН'!$H$12+СВЦЭМ!$D$10+'СЕТ СН'!$H$6-'СЕТ СН'!$H$22</f>
        <v>1641.4537816399998</v>
      </c>
      <c r="S88" s="36">
        <f>SUMIFS(СВЦЭМ!$C$39:$C$782,СВЦЭМ!$A$39:$A$782,$A88,СВЦЭМ!$B$39:$B$782,S$83)+'СЕТ СН'!$H$12+СВЦЭМ!$D$10+'СЕТ СН'!$H$6-'СЕТ СН'!$H$22</f>
        <v>1552.6795481199999</v>
      </c>
      <c r="T88" s="36">
        <f>SUMIFS(СВЦЭМ!$C$39:$C$782,СВЦЭМ!$A$39:$A$782,$A88,СВЦЭМ!$B$39:$B$782,T$83)+'СЕТ СН'!$H$12+СВЦЭМ!$D$10+'СЕТ СН'!$H$6-'СЕТ СН'!$H$22</f>
        <v>1459.69168141</v>
      </c>
      <c r="U88" s="36">
        <f>SUMIFS(СВЦЭМ!$C$39:$C$782,СВЦЭМ!$A$39:$A$782,$A88,СВЦЭМ!$B$39:$B$782,U$83)+'СЕТ СН'!$H$12+СВЦЭМ!$D$10+'СЕТ СН'!$H$6-'СЕТ СН'!$H$22</f>
        <v>1439.09185226</v>
      </c>
      <c r="V88" s="36">
        <f>SUMIFS(СВЦЭМ!$C$39:$C$782,СВЦЭМ!$A$39:$A$782,$A88,СВЦЭМ!$B$39:$B$782,V$83)+'СЕТ СН'!$H$12+СВЦЭМ!$D$10+'СЕТ СН'!$H$6-'СЕТ СН'!$H$22</f>
        <v>1430.8787908199999</v>
      </c>
      <c r="W88" s="36">
        <f>SUMIFS(СВЦЭМ!$C$39:$C$782,СВЦЭМ!$A$39:$A$782,$A88,СВЦЭМ!$B$39:$B$782,W$83)+'СЕТ СН'!$H$12+СВЦЭМ!$D$10+'СЕТ СН'!$H$6-'СЕТ СН'!$H$22</f>
        <v>1419.7887934299999</v>
      </c>
      <c r="X88" s="36">
        <f>SUMIFS(СВЦЭМ!$C$39:$C$782,СВЦЭМ!$A$39:$A$782,$A88,СВЦЭМ!$B$39:$B$782,X$83)+'СЕТ СН'!$H$12+СВЦЭМ!$D$10+'СЕТ СН'!$H$6-'СЕТ СН'!$H$22</f>
        <v>1447.84377681</v>
      </c>
      <c r="Y88" s="36">
        <f>SUMIFS(СВЦЭМ!$C$39:$C$782,СВЦЭМ!$A$39:$A$782,$A88,СВЦЭМ!$B$39:$B$782,Y$83)+'СЕТ СН'!$H$12+СВЦЭМ!$D$10+'СЕТ СН'!$H$6-'СЕТ СН'!$H$22</f>
        <v>1481.80259559</v>
      </c>
    </row>
    <row r="89" spans="1:25" ht="15.75" x14ac:dyDescent="0.2">
      <c r="A89" s="35">
        <f t="shared" si="2"/>
        <v>44657</v>
      </c>
      <c r="B89" s="36">
        <f>SUMIFS(СВЦЭМ!$C$39:$C$782,СВЦЭМ!$A$39:$A$782,$A89,СВЦЭМ!$B$39:$B$782,B$83)+'СЕТ СН'!$H$12+СВЦЭМ!$D$10+'СЕТ СН'!$H$6-'СЕТ СН'!$H$22</f>
        <v>1823.5379498499999</v>
      </c>
      <c r="C89" s="36">
        <f>SUMIFS(СВЦЭМ!$C$39:$C$782,СВЦЭМ!$A$39:$A$782,$A89,СВЦЭМ!$B$39:$B$782,C$83)+'СЕТ СН'!$H$12+СВЦЭМ!$D$10+'СЕТ СН'!$H$6-'СЕТ СН'!$H$22</f>
        <v>1812.3485143299999</v>
      </c>
      <c r="D89" s="36">
        <f>SUMIFS(СВЦЭМ!$C$39:$C$782,СВЦЭМ!$A$39:$A$782,$A89,СВЦЭМ!$B$39:$B$782,D$83)+'СЕТ СН'!$H$12+СВЦЭМ!$D$10+'СЕТ СН'!$H$6-'СЕТ СН'!$H$22</f>
        <v>1819.1989556499998</v>
      </c>
      <c r="E89" s="36">
        <f>SUMIFS(СВЦЭМ!$C$39:$C$782,СВЦЭМ!$A$39:$A$782,$A89,СВЦЭМ!$B$39:$B$782,E$83)+'СЕТ СН'!$H$12+СВЦЭМ!$D$10+'СЕТ СН'!$H$6-'СЕТ СН'!$H$22</f>
        <v>1821.3356239399998</v>
      </c>
      <c r="F89" s="36">
        <f>SUMIFS(СВЦЭМ!$C$39:$C$782,СВЦЭМ!$A$39:$A$782,$A89,СВЦЭМ!$B$39:$B$782,F$83)+'СЕТ СН'!$H$12+СВЦЭМ!$D$10+'СЕТ СН'!$H$6-'СЕТ СН'!$H$22</f>
        <v>1807.0715172999999</v>
      </c>
      <c r="G89" s="36">
        <f>SUMIFS(СВЦЭМ!$C$39:$C$782,СВЦЭМ!$A$39:$A$782,$A89,СВЦЭМ!$B$39:$B$782,G$83)+'СЕТ СН'!$H$12+СВЦЭМ!$D$10+'СЕТ СН'!$H$6-'СЕТ СН'!$H$22</f>
        <v>1791.5986284999999</v>
      </c>
      <c r="H89" s="36">
        <f>SUMIFS(СВЦЭМ!$C$39:$C$782,СВЦЭМ!$A$39:$A$782,$A89,СВЦЭМ!$B$39:$B$782,H$83)+'СЕТ СН'!$H$12+СВЦЭМ!$D$10+'СЕТ СН'!$H$6-'СЕТ СН'!$H$22</f>
        <v>1727.9400735999998</v>
      </c>
      <c r="I89" s="36">
        <f>SUMIFS(СВЦЭМ!$C$39:$C$782,СВЦЭМ!$A$39:$A$782,$A89,СВЦЭМ!$B$39:$B$782,I$83)+'СЕТ СН'!$H$12+СВЦЭМ!$D$10+'СЕТ СН'!$H$6-'СЕТ СН'!$H$22</f>
        <v>1689.0040354199998</v>
      </c>
      <c r="J89" s="36">
        <f>SUMIFS(СВЦЭМ!$C$39:$C$782,СВЦЭМ!$A$39:$A$782,$A89,СВЦЭМ!$B$39:$B$782,J$83)+'СЕТ СН'!$H$12+СВЦЭМ!$D$10+'СЕТ СН'!$H$6-'СЕТ СН'!$H$22</f>
        <v>1717.7831855099998</v>
      </c>
      <c r="K89" s="36">
        <f>SUMIFS(СВЦЭМ!$C$39:$C$782,СВЦЭМ!$A$39:$A$782,$A89,СВЦЭМ!$B$39:$B$782,K$83)+'СЕТ СН'!$H$12+СВЦЭМ!$D$10+'СЕТ СН'!$H$6-'СЕТ СН'!$H$22</f>
        <v>1729.9009276499999</v>
      </c>
      <c r="L89" s="36">
        <f>SUMIFS(СВЦЭМ!$C$39:$C$782,СВЦЭМ!$A$39:$A$782,$A89,СВЦЭМ!$B$39:$B$782,L$83)+'СЕТ СН'!$H$12+СВЦЭМ!$D$10+'СЕТ СН'!$H$6-'СЕТ СН'!$H$22</f>
        <v>1757.0680926399998</v>
      </c>
      <c r="M89" s="36">
        <f>SUMIFS(СВЦЭМ!$C$39:$C$782,СВЦЭМ!$A$39:$A$782,$A89,СВЦЭМ!$B$39:$B$782,M$83)+'СЕТ СН'!$H$12+СВЦЭМ!$D$10+'СЕТ СН'!$H$6-'СЕТ СН'!$H$22</f>
        <v>1746.4317362199999</v>
      </c>
      <c r="N89" s="36">
        <f>SUMIFS(СВЦЭМ!$C$39:$C$782,СВЦЭМ!$A$39:$A$782,$A89,СВЦЭМ!$B$39:$B$782,N$83)+'СЕТ СН'!$H$12+СВЦЭМ!$D$10+'СЕТ СН'!$H$6-'СЕТ СН'!$H$22</f>
        <v>1721.8221917499998</v>
      </c>
      <c r="O89" s="36">
        <f>SUMIFS(СВЦЭМ!$C$39:$C$782,СВЦЭМ!$A$39:$A$782,$A89,СВЦЭМ!$B$39:$B$782,O$83)+'СЕТ СН'!$H$12+СВЦЭМ!$D$10+'СЕТ СН'!$H$6-'СЕТ СН'!$H$22</f>
        <v>1800.0409687899999</v>
      </c>
      <c r="P89" s="36">
        <f>SUMIFS(СВЦЭМ!$C$39:$C$782,СВЦЭМ!$A$39:$A$782,$A89,СВЦЭМ!$B$39:$B$782,P$83)+'СЕТ СН'!$H$12+СВЦЭМ!$D$10+'СЕТ СН'!$H$6-'СЕТ СН'!$H$22</f>
        <v>1802.1752460899997</v>
      </c>
      <c r="Q89" s="36">
        <f>SUMIFS(СВЦЭМ!$C$39:$C$782,СВЦЭМ!$A$39:$A$782,$A89,СВЦЭМ!$B$39:$B$782,Q$83)+'СЕТ СН'!$H$12+СВЦЭМ!$D$10+'СЕТ СН'!$H$6-'СЕТ СН'!$H$22</f>
        <v>1785.5221840799998</v>
      </c>
      <c r="R89" s="36">
        <f>SUMIFS(СВЦЭМ!$C$39:$C$782,СВЦЭМ!$A$39:$A$782,$A89,СВЦЭМ!$B$39:$B$782,R$83)+'СЕТ СН'!$H$12+СВЦЭМ!$D$10+'СЕТ СН'!$H$6-'СЕТ СН'!$H$22</f>
        <v>1751.3285787699999</v>
      </c>
      <c r="S89" s="36">
        <f>SUMIFS(СВЦЭМ!$C$39:$C$782,СВЦЭМ!$A$39:$A$782,$A89,СВЦЭМ!$B$39:$B$782,S$83)+'СЕТ СН'!$H$12+СВЦЭМ!$D$10+'СЕТ СН'!$H$6-'СЕТ СН'!$H$22</f>
        <v>1746.2777164799998</v>
      </c>
      <c r="T89" s="36">
        <f>SUMIFS(СВЦЭМ!$C$39:$C$782,СВЦЭМ!$A$39:$A$782,$A89,СВЦЭМ!$B$39:$B$782,T$83)+'СЕТ СН'!$H$12+СВЦЭМ!$D$10+'СЕТ СН'!$H$6-'СЕТ СН'!$H$22</f>
        <v>1779.9686048799999</v>
      </c>
      <c r="U89" s="36">
        <f>SUMIFS(СВЦЭМ!$C$39:$C$782,СВЦЭМ!$A$39:$A$782,$A89,СВЦЭМ!$B$39:$B$782,U$83)+'СЕТ СН'!$H$12+СВЦЭМ!$D$10+'СЕТ СН'!$H$6-'СЕТ СН'!$H$22</f>
        <v>1718.2590801599999</v>
      </c>
      <c r="V89" s="36">
        <f>SUMIFS(СВЦЭМ!$C$39:$C$782,СВЦЭМ!$A$39:$A$782,$A89,СВЦЭМ!$B$39:$B$782,V$83)+'СЕТ СН'!$H$12+СВЦЭМ!$D$10+'СЕТ СН'!$H$6-'СЕТ СН'!$H$22</f>
        <v>1684.6298179899998</v>
      </c>
      <c r="W89" s="36">
        <f>SUMIFS(СВЦЭМ!$C$39:$C$782,СВЦЭМ!$A$39:$A$782,$A89,СВЦЭМ!$B$39:$B$782,W$83)+'СЕТ СН'!$H$12+СВЦЭМ!$D$10+'СЕТ СН'!$H$6-'СЕТ СН'!$H$22</f>
        <v>1667.9239282799999</v>
      </c>
      <c r="X89" s="36">
        <f>SUMIFS(СВЦЭМ!$C$39:$C$782,СВЦЭМ!$A$39:$A$782,$A89,СВЦЭМ!$B$39:$B$782,X$83)+'СЕТ СН'!$H$12+СВЦЭМ!$D$10+'СЕТ СН'!$H$6-'СЕТ СН'!$H$22</f>
        <v>1703.4088828299998</v>
      </c>
      <c r="Y89" s="36">
        <f>SUMIFS(СВЦЭМ!$C$39:$C$782,СВЦЭМ!$A$39:$A$782,$A89,СВЦЭМ!$B$39:$B$782,Y$83)+'СЕТ СН'!$H$12+СВЦЭМ!$D$10+'СЕТ СН'!$H$6-'СЕТ СН'!$H$22</f>
        <v>1768.8513561199998</v>
      </c>
    </row>
    <row r="90" spans="1:25" ht="15.75" x14ac:dyDescent="0.2">
      <c r="A90" s="35">
        <f t="shared" si="2"/>
        <v>44658</v>
      </c>
      <c r="B90" s="36">
        <f>SUMIFS(СВЦЭМ!$C$39:$C$782,СВЦЭМ!$A$39:$A$782,$A90,СВЦЭМ!$B$39:$B$782,B$83)+'СЕТ СН'!$H$12+СВЦЭМ!$D$10+'СЕТ СН'!$H$6-'СЕТ СН'!$H$22</f>
        <v>1798.3316079799999</v>
      </c>
      <c r="C90" s="36">
        <f>SUMIFS(СВЦЭМ!$C$39:$C$782,СВЦЭМ!$A$39:$A$782,$A90,СВЦЭМ!$B$39:$B$782,C$83)+'СЕТ СН'!$H$12+СВЦЭМ!$D$10+'СЕТ СН'!$H$6-'СЕТ СН'!$H$22</f>
        <v>1796.9847344999998</v>
      </c>
      <c r="D90" s="36">
        <f>SUMIFS(СВЦЭМ!$C$39:$C$782,СВЦЭМ!$A$39:$A$782,$A90,СВЦЭМ!$B$39:$B$782,D$83)+'СЕТ СН'!$H$12+СВЦЭМ!$D$10+'СЕТ СН'!$H$6-'СЕТ СН'!$H$22</f>
        <v>1733.5082700099999</v>
      </c>
      <c r="E90" s="36">
        <f>SUMIFS(СВЦЭМ!$C$39:$C$782,СВЦЭМ!$A$39:$A$782,$A90,СВЦЭМ!$B$39:$B$782,E$83)+'СЕТ СН'!$H$12+СВЦЭМ!$D$10+'СЕТ СН'!$H$6-'СЕТ СН'!$H$22</f>
        <v>1697.1530519599999</v>
      </c>
      <c r="F90" s="36">
        <f>SUMIFS(СВЦЭМ!$C$39:$C$782,СВЦЭМ!$A$39:$A$782,$A90,СВЦЭМ!$B$39:$B$782,F$83)+'СЕТ СН'!$H$12+СВЦЭМ!$D$10+'СЕТ СН'!$H$6-'СЕТ СН'!$H$22</f>
        <v>1706.8628128399998</v>
      </c>
      <c r="G90" s="36">
        <f>SUMIFS(СВЦЭМ!$C$39:$C$782,СВЦЭМ!$A$39:$A$782,$A90,СВЦЭМ!$B$39:$B$782,G$83)+'СЕТ СН'!$H$12+СВЦЭМ!$D$10+'СЕТ СН'!$H$6-'СЕТ СН'!$H$22</f>
        <v>1720.8754633399999</v>
      </c>
      <c r="H90" s="36">
        <f>SUMIFS(СВЦЭМ!$C$39:$C$782,СВЦЭМ!$A$39:$A$782,$A90,СВЦЭМ!$B$39:$B$782,H$83)+'СЕТ СН'!$H$12+СВЦЭМ!$D$10+'СЕТ СН'!$H$6-'СЕТ СН'!$H$22</f>
        <v>1708.5492896699998</v>
      </c>
      <c r="I90" s="36">
        <f>SUMIFS(СВЦЭМ!$C$39:$C$782,СВЦЭМ!$A$39:$A$782,$A90,СВЦЭМ!$B$39:$B$782,I$83)+'СЕТ СН'!$H$12+СВЦЭМ!$D$10+'СЕТ СН'!$H$6-'СЕТ СН'!$H$22</f>
        <v>1693.8909209799999</v>
      </c>
      <c r="J90" s="36">
        <f>SUMIFS(СВЦЭМ!$C$39:$C$782,СВЦЭМ!$A$39:$A$782,$A90,СВЦЭМ!$B$39:$B$782,J$83)+'СЕТ СН'!$H$12+СВЦЭМ!$D$10+'СЕТ СН'!$H$6-'СЕТ СН'!$H$22</f>
        <v>1699.4614921999998</v>
      </c>
      <c r="K90" s="36">
        <f>SUMIFS(СВЦЭМ!$C$39:$C$782,СВЦЭМ!$A$39:$A$782,$A90,СВЦЭМ!$B$39:$B$782,K$83)+'СЕТ СН'!$H$12+СВЦЭМ!$D$10+'СЕТ СН'!$H$6-'СЕТ СН'!$H$22</f>
        <v>1709.40970449</v>
      </c>
      <c r="L90" s="36">
        <f>SUMIFS(СВЦЭМ!$C$39:$C$782,СВЦЭМ!$A$39:$A$782,$A90,СВЦЭМ!$B$39:$B$782,L$83)+'СЕТ СН'!$H$12+СВЦЭМ!$D$10+'СЕТ СН'!$H$6-'СЕТ СН'!$H$22</f>
        <v>1676.8129119899997</v>
      </c>
      <c r="M90" s="36">
        <f>SUMIFS(СВЦЭМ!$C$39:$C$782,СВЦЭМ!$A$39:$A$782,$A90,СВЦЭМ!$B$39:$B$782,M$83)+'СЕТ СН'!$H$12+СВЦЭМ!$D$10+'СЕТ СН'!$H$6-'СЕТ СН'!$H$22</f>
        <v>1693.8521559299998</v>
      </c>
      <c r="N90" s="36">
        <f>SUMIFS(СВЦЭМ!$C$39:$C$782,СВЦЭМ!$A$39:$A$782,$A90,СВЦЭМ!$B$39:$B$782,N$83)+'СЕТ СН'!$H$12+СВЦЭМ!$D$10+'СЕТ СН'!$H$6-'СЕТ СН'!$H$22</f>
        <v>1645.2216568599999</v>
      </c>
      <c r="O90" s="36">
        <f>SUMIFS(СВЦЭМ!$C$39:$C$782,СВЦЭМ!$A$39:$A$782,$A90,СВЦЭМ!$B$39:$B$782,O$83)+'СЕТ СН'!$H$12+СВЦЭМ!$D$10+'СЕТ СН'!$H$6-'СЕТ СН'!$H$22</f>
        <v>1618.07442636</v>
      </c>
      <c r="P90" s="36">
        <f>SUMIFS(СВЦЭМ!$C$39:$C$782,СВЦЭМ!$A$39:$A$782,$A90,СВЦЭМ!$B$39:$B$782,P$83)+'СЕТ СН'!$H$12+СВЦЭМ!$D$10+'СЕТ СН'!$H$6-'СЕТ СН'!$H$22</f>
        <v>1591.8578804599999</v>
      </c>
      <c r="Q90" s="36">
        <f>SUMIFS(СВЦЭМ!$C$39:$C$782,СВЦЭМ!$A$39:$A$782,$A90,СВЦЭМ!$B$39:$B$782,Q$83)+'СЕТ СН'!$H$12+СВЦЭМ!$D$10+'СЕТ СН'!$H$6-'СЕТ СН'!$H$22</f>
        <v>1602.7167555499998</v>
      </c>
      <c r="R90" s="36">
        <f>SUMIFS(СВЦЭМ!$C$39:$C$782,СВЦЭМ!$A$39:$A$782,$A90,СВЦЭМ!$B$39:$B$782,R$83)+'СЕТ СН'!$H$12+СВЦЭМ!$D$10+'СЕТ СН'!$H$6-'СЕТ СН'!$H$22</f>
        <v>1668.6783529799998</v>
      </c>
      <c r="S90" s="36">
        <f>SUMIFS(СВЦЭМ!$C$39:$C$782,СВЦЭМ!$A$39:$A$782,$A90,СВЦЭМ!$B$39:$B$782,S$83)+'СЕТ СН'!$H$12+СВЦЭМ!$D$10+'СЕТ СН'!$H$6-'СЕТ СН'!$H$22</f>
        <v>1662.4016884199998</v>
      </c>
      <c r="T90" s="36">
        <f>SUMIFS(СВЦЭМ!$C$39:$C$782,СВЦЭМ!$A$39:$A$782,$A90,СВЦЭМ!$B$39:$B$782,T$83)+'СЕТ СН'!$H$12+СВЦЭМ!$D$10+'СЕТ СН'!$H$6-'СЕТ СН'!$H$22</f>
        <v>1646.8649000899998</v>
      </c>
      <c r="U90" s="36">
        <f>SUMIFS(СВЦЭМ!$C$39:$C$782,СВЦЭМ!$A$39:$A$782,$A90,СВЦЭМ!$B$39:$B$782,U$83)+'СЕТ СН'!$H$12+СВЦЭМ!$D$10+'СЕТ СН'!$H$6-'СЕТ СН'!$H$22</f>
        <v>1644.9834645799999</v>
      </c>
      <c r="V90" s="36">
        <f>SUMIFS(СВЦЭМ!$C$39:$C$782,СВЦЭМ!$A$39:$A$782,$A90,СВЦЭМ!$B$39:$B$782,V$83)+'СЕТ СН'!$H$12+СВЦЭМ!$D$10+'СЕТ СН'!$H$6-'СЕТ СН'!$H$22</f>
        <v>1636.9517454799998</v>
      </c>
      <c r="W90" s="36">
        <f>SUMIFS(СВЦЭМ!$C$39:$C$782,СВЦЭМ!$A$39:$A$782,$A90,СВЦЭМ!$B$39:$B$782,W$83)+'СЕТ СН'!$H$12+СВЦЭМ!$D$10+'СЕТ СН'!$H$6-'СЕТ СН'!$H$22</f>
        <v>1627.3893415499999</v>
      </c>
      <c r="X90" s="36">
        <f>SUMIFS(СВЦЭМ!$C$39:$C$782,СВЦЭМ!$A$39:$A$782,$A90,СВЦЭМ!$B$39:$B$782,X$83)+'СЕТ СН'!$H$12+СВЦЭМ!$D$10+'СЕТ СН'!$H$6-'СЕТ СН'!$H$22</f>
        <v>1702.9239946999999</v>
      </c>
      <c r="Y90" s="36">
        <f>SUMIFS(СВЦЭМ!$C$39:$C$782,СВЦЭМ!$A$39:$A$782,$A90,СВЦЭМ!$B$39:$B$782,Y$83)+'СЕТ СН'!$H$12+СВЦЭМ!$D$10+'СЕТ СН'!$H$6-'СЕТ СН'!$H$22</f>
        <v>1735.0864677999998</v>
      </c>
    </row>
    <row r="91" spans="1:25" ht="15.75" x14ac:dyDescent="0.2">
      <c r="A91" s="35">
        <f t="shared" si="2"/>
        <v>44659</v>
      </c>
      <c r="B91" s="36">
        <f>SUMIFS(СВЦЭМ!$C$39:$C$782,СВЦЭМ!$A$39:$A$782,$A91,СВЦЭМ!$B$39:$B$782,B$83)+'СЕТ СН'!$H$12+СВЦЭМ!$D$10+'СЕТ СН'!$H$6-'СЕТ СН'!$H$22</f>
        <v>1621.8019642299998</v>
      </c>
      <c r="C91" s="36">
        <f>SUMIFS(СВЦЭМ!$C$39:$C$782,СВЦЭМ!$A$39:$A$782,$A91,СВЦЭМ!$B$39:$B$782,C$83)+'СЕТ СН'!$H$12+СВЦЭМ!$D$10+'СЕТ СН'!$H$6-'СЕТ СН'!$H$22</f>
        <v>1615.5025595599998</v>
      </c>
      <c r="D91" s="36">
        <f>SUMIFS(СВЦЭМ!$C$39:$C$782,СВЦЭМ!$A$39:$A$782,$A91,СВЦЭМ!$B$39:$B$782,D$83)+'СЕТ СН'!$H$12+СВЦЭМ!$D$10+'СЕТ СН'!$H$6-'СЕТ СН'!$H$22</f>
        <v>1636.6900907699999</v>
      </c>
      <c r="E91" s="36">
        <f>SUMIFS(СВЦЭМ!$C$39:$C$782,СВЦЭМ!$A$39:$A$782,$A91,СВЦЭМ!$B$39:$B$782,E$83)+'СЕТ СН'!$H$12+СВЦЭМ!$D$10+'СЕТ СН'!$H$6-'СЕТ СН'!$H$22</f>
        <v>1677.7870121799999</v>
      </c>
      <c r="F91" s="36">
        <f>SUMIFS(СВЦЭМ!$C$39:$C$782,СВЦЭМ!$A$39:$A$782,$A91,СВЦЭМ!$B$39:$B$782,F$83)+'СЕТ СН'!$H$12+СВЦЭМ!$D$10+'СЕТ СН'!$H$6-'СЕТ СН'!$H$22</f>
        <v>1675.3199800999998</v>
      </c>
      <c r="G91" s="36">
        <f>SUMIFS(СВЦЭМ!$C$39:$C$782,СВЦЭМ!$A$39:$A$782,$A91,СВЦЭМ!$B$39:$B$782,G$83)+'СЕТ СН'!$H$12+СВЦЭМ!$D$10+'СЕТ СН'!$H$6-'СЕТ СН'!$H$22</f>
        <v>1656.86278447</v>
      </c>
      <c r="H91" s="36">
        <f>SUMIFS(СВЦЭМ!$C$39:$C$782,СВЦЭМ!$A$39:$A$782,$A91,СВЦЭМ!$B$39:$B$782,H$83)+'СЕТ СН'!$H$12+СВЦЭМ!$D$10+'СЕТ СН'!$H$6-'СЕТ СН'!$H$22</f>
        <v>1599.8224374099998</v>
      </c>
      <c r="I91" s="36">
        <f>SUMIFS(СВЦЭМ!$C$39:$C$782,СВЦЭМ!$A$39:$A$782,$A91,СВЦЭМ!$B$39:$B$782,I$83)+'СЕТ СН'!$H$12+СВЦЭМ!$D$10+'СЕТ СН'!$H$6-'СЕТ СН'!$H$22</f>
        <v>1566.4759961699999</v>
      </c>
      <c r="J91" s="36">
        <f>SUMIFS(СВЦЭМ!$C$39:$C$782,СВЦЭМ!$A$39:$A$782,$A91,СВЦЭМ!$B$39:$B$782,J$83)+'СЕТ СН'!$H$12+СВЦЭМ!$D$10+'СЕТ СН'!$H$6-'СЕТ СН'!$H$22</f>
        <v>1573.9252631699999</v>
      </c>
      <c r="K91" s="36">
        <f>SUMIFS(СВЦЭМ!$C$39:$C$782,СВЦЭМ!$A$39:$A$782,$A91,СВЦЭМ!$B$39:$B$782,K$83)+'СЕТ СН'!$H$12+СВЦЭМ!$D$10+'СЕТ СН'!$H$6-'СЕТ СН'!$H$22</f>
        <v>1574.9747284599998</v>
      </c>
      <c r="L91" s="36">
        <f>SUMIFS(СВЦЭМ!$C$39:$C$782,СВЦЭМ!$A$39:$A$782,$A91,СВЦЭМ!$B$39:$B$782,L$83)+'СЕТ СН'!$H$12+СВЦЭМ!$D$10+'СЕТ СН'!$H$6-'СЕТ СН'!$H$22</f>
        <v>1577.33481375</v>
      </c>
      <c r="M91" s="36">
        <f>SUMIFS(СВЦЭМ!$C$39:$C$782,СВЦЭМ!$A$39:$A$782,$A91,СВЦЭМ!$B$39:$B$782,M$83)+'СЕТ СН'!$H$12+СВЦЭМ!$D$10+'СЕТ СН'!$H$6-'СЕТ СН'!$H$22</f>
        <v>1569.68053212</v>
      </c>
      <c r="N91" s="36">
        <f>SUMIFS(СВЦЭМ!$C$39:$C$782,СВЦЭМ!$A$39:$A$782,$A91,СВЦЭМ!$B$39:$B$782,N$83)+'СЕТ СН'!$H$12+СВЦЭМ!$D$10+'СЕТ СН'!$H$6-'СЕТ СН'!$H$22</f>
        <v>1568.49925201</v>
      </c>
      <c r="O91" s="36">
        <f>SUMIFS(СВЦЭМ!$C$39:$C$782,СВЦЭМ!$A$39:$A$782,$A91,СВЦЭМ!$B$39:$B$782,O$83)+'СЕТ СН'!$H$12+СВЦЭМ!$D$10+'СЕТ СН'!$H$6-'СЕТ СН'!$H$22</f>
        <v>1618.3447886899999</v>
      </c>
      <c r="P91" s="36">
        <f>SUMIFS(СВЦЭМ!$C$39:$C$782,СВЦЭМ!$A$39:$A$782,$A91,СВЦЭМ!$B$39:$B$782,P$83)+'СЕТ СН'!$H$12+СВЦЭМ!$D$10+'СЕТ СН'!$H$6-'СЕТ СН'!$H$22</f>
        <v>1646.3424680199998</v>
      </c>
      <c r="Q91" s="36">
        <f>SUMIFS(СВЦЭМ!$C$39:$C$782,СВЦЭМ!$A$39:$A$782,$A91,СВЦЭМ!$B$39:$B$782,Q$83)+'СЕТ СН'!$H$12+СВЦЭМ!$D$10+'СЕТ СН'!$H$6-'СЕТ СН'!$H$22</f>
        <v>1651.0008138199998</v>
      </c>
      <c r="R91" s="36">
        <f>SUMIFS(СВЦЭМ!$C$39:$C$782,СВЦЭМ!$A$39:$A$782,$A91,СВЦЭМ!$B$39:$B$782,R$83)+'СЕТ СН'!$H$12+СВЦЭМ!$D$10+'СЕТ СН'!$H$6-'СЕТ СН'!$H$22</f>
        <v>1645.50764678</v>
      </c>
      <c r="S91" s="36">
        <f>SUMIFS(СВЦЭМ!$C$39:$C$782,СВЦЭМ!$A$39:$A$782,$A91,СВЦЭМ!$B$39:$B$782,S$83)+'СЕТ СН'!$H$12+СВЦЭМ!$D$10+'СЕТ СН'!$H$6-'СЕТ СН'!$H$22</f>
        <v>1647.0415565199999</v>
      </c>
      <c r="T91" s="36">
        <f>SUMIFS(СВЦЭМ!$C$39:$C$782,СВЦЭМ!$A$39:$A$782,$A91,СВЦЭМ!$B$39:$B$782,T$83)+'СЕТ СН'!$H$12+СВЦЭМ!$D$10+'СЕТ СН'!$H$6-'СЕТ СН'!$H$22</f>
        <v>1620.1014680299998</v>
      </c>
      <c r="U91" s="36">
        <f>SUMIFS(СВЦЭМ!$C$39:$C$782,СВЦЭМ!$A$39:$A$782,$A91,СВЦЭМ!$B$39:$B$782,U$83)+'СЕТ СН'!$H$12+СВЦЭМ!$D$10+'СЕТ СН'!$H$6-'СЕТ СН'!$H$22</f>
        <v>1583.2048113899998</v>
      </c>
      <c r="V91" s="36">
        <f>SUMIFS(СВЦЭМ!$C$39:$C$782,СВЦЭМ!$A$39:$A$782,$A91,СВЦЭМ!$B$39:$B$782,V$83)+'СЕТ СН'!$H$12+СВЦЭМ!$D$10+'СЕТ СН'!$H$6-'СЕТ СН'!$H$22</f>
        <v>1592.0857344999999</v>
      </c>
      <c r="W91" s="36">
        <f>SUMIFS(СВЦЭМ!$C$39:$C$782,СВЦЭМ!$A$39:$A$782,$A91,СВЦЭМ!$B$39:$B$782,W$83)+'СЕТ СН'!$H$12+СВЦЭМ!$D$10+'СЕТ СН'!$H$6-'СЕТ СН'!$H$22</f>
        <v>1581.2441690699998</v>
      </c>
      <c r="X91" s="36">
        <f>SUMIFS(СВЦЭМ!$C$39:$C$782,СВЦЭМ!$A$39:$A$782,$A91,СВЦЭМ!$B$39:$B$782,X$83)+'СЕТ СН'!$H$12+СВЦЭМ!$D$10+'СЕТ СН'!$H$6-'СЕТ СН'!$H$22</f>
        <v>1613.8956101899998</v>
      </c>
      <c r="Y91" s="36">
        <f>SUMIFS(СВЦЭМ!$C$39:$C$782,СВЦЭМ!$A$39:$A$782,$A91,СВЦЭМ!$B$39:$B$782,Y$83)+'СЕТ СН'!$H$12+СВЦЭМ!$D$10+'СЕТ СН'!$H$6-'СЕТ СН'!$H$22</f>
        <v>1644.6330925799998</v>
      </c>
    </row>
    <row r="92" spans="1:25" ht="15.75" x14ac:dyDescent="0.2">
      <c r="A92" s="35">
        <f t="shared" si="2"/>
        <v>44660</v>
      </c>
      <c r="B92" s="36">
        <f>SUMIFS(СВЦЭМ!$C$39:$C$782,СВЦЭМ!$A$39:$A$782,$A92,СВЦЭМ!$B$39:$B$782,B$83)+'СЕТ СН'!$H$12+СВЦЭМ!$D$10+'СЕТ СН'!$H$6-'СЕТ СН'!$H$22</f>
        <v>1713.9107815799998</v>
      </c>
      <c r="C92" s="36">
        <f>SUMIFS(СВЦЭМ!$C$39:$C$782,СВЦЭМ!$A$39:$A$782,$A92,СВЦЭМ!$B$39:$B$782,C$83)+'СЕТ СН'!$H$12+СВЦЭМ!$D$10+'СЕТ СН'!$H$6-'СЕТ СН'!$H$22</f>
        <v>1690.9643974899998</v>
      </c>
      <c r="D92" s="36">
        <f>SUMIFS(СВЦЭМ!$C$39:$C$782,СВЦЭМ!$A$39:$A$782,$A92,СВЦЭМ!$B$39:$B$782,D$83)+'СЕТ СН'!$H$12+СВЦЭМ!$D$10+'СЕТ СН'!$H$6-'СЕТ СН'!$H$22</f>
        <v>1724.2950334099999</v>
      </c>
      <c r="E92" s="36">
        <f>SUMIFS(СВЦЭМ!$C$39:$C$782,СВЦЭМ!$A$39:$A$782,$A92,СВЦЭМ!$B$39:$B$782,E$83)+'СЕТ СН'!$H$12+СВЦЭМ!$D$10+'СЕТ СН'!$H$6-'СЕТ СН'!$H$22</f>
        <v>1753.6599416499998</v>
      </c>
      <c r="F92" s="36">
        <f>SUMIFS(СВЦЭМ!$C$39:$C$782,СВЦЭМ!$A$39:$A$782,$A92,СВЦЭМ!$B$39:$B$782,F$83)+'СЕТ СН'!$H$12+СВЦЭМ!$D$10+'СЕТ СН'!$H$6-'СЕТ СН'!$H$22</f>
        <v>1748.7020698399999</v>
      </c>
      <c r="G92" s="36">
        <f>SUMIFS(СВЦЭМ!$C$39:$C$782,СВЦЭМ!$A$39:$A$782,$A92,СВЦЭМ!$B$39:$B$782,G$83)+'СЕТ СН'!$H$12+СВЦЭМ!$D$10+'СЕТ СН'!$H$6-'СЕТ СН'!$H$22</f>
        <v>1749.2361308599998</v>
      </c>
      <c r="H92" s="36">
        <f>SUMIFS(СВЦЭМ!$C$39:$C$782,СВЦЭМ!$A$39:$A$782,$A92,СВЦЭМ!$B$39:$B$782,H$83)+'СЕТ СН'!$H$12+СВЦЭМ!$D$10+'СЕТ СН'!$H$6-'СЕТ СН'!$H$22</f>
        <v>1700.6396808899999</v>
      </c>
      <c r="I92" s="36">
        <f>SUMIFS(СВЦЭМ!$C$39:$C$782,СВЦЭМ!$A$39:$A$782,$A92,СВЦЭМ!$B$39:$B$782,I$83)+'СЕТ СН'!$H$12+СВЦЭМ!$D$10+'СЕТ СН'!$H$6-'СЕТ СН'!$H$22</f>
        <v>1613.0665895499999</v>
      </c>
      <c r="J92" s="36">
        <f>SUMIFS(СВЦЭМ!$C$39:$C$782,СВЦЭМ!$A$39:$A$782,$A92,СВЦЭМ!$B$39:$B$782,J$83)+'СЕТ СН'!$H$12+СВЦЭМ!$D$10+'СЕТ СН'!$H$6-'СЕТ СН'!$H$22</f>
        <v>1573.0246383499998</v>
      </c>
      <c r="K92" s="36">
        <f>SUMIFS(СВЦЭМ!$C$39:$C$782,СВЦЭМ!$A$39:$A$782,$A92,СВЦЭМ!$B$39:$B$782,K$83)+'СЕТ СН'!$H$12+СВЦЭМ!$D$10+'СЕТ СН'!$H$6-'СЕТ СН'!$H$22</f>
        <v>1556.8337455999999</v>
      </c>
      <c r="L92" s="36">
        <f>SUMIFS(СВЦЭМ!$C$39:$C$782,СВЦЭМ!$A$39:$A$782,$A92,СВЦЭМ!$B$39:$B$782,L$83)+'СЕТ СН'!$H$12+СВЦЭМ!$D$10+'СЕТ СН'!$H$6-'СЕТ СН'!$H$22</f>
        <v>1556.2740984799998</v>
      </c>
      <c r="M92" s="36">
        <f>SUMIFS(СВЦЭМ!$C$39:$C$782,СВЦЭМ!$A$39:$A$782,$A92,СВЦЭМ!$B$39:$B$782,M$83)+'СЕТ СН'!$H$12+СВЦЭМ!$D$10+'СЕТ СН'!$H$6-'СЕТ СН'!$H$22</f>
        <v>1561.9993694299999</v>
      </c>
      <c r="N92" s="36">
        <f>SUMIFS(СВЦЭМ!$C$39:$C$782,СВЦЭМ!$A$39:$A$782,$A92,СВЦЭМ!$B$39:$B$782,N$83)+'СЕТ СН'!$H$12+СВЦЭМ!$D$10+'СЕТ СН'!$H$6-'СЕТ СН'!$H$22</f>
        <v>1590.8672080199999</v>
      </c>
      <c r="O92" s="36">
        <f>SUMIFS(СВЦЭМ!$C$39:$C$782,СВЦЭМ!$A$39:$A$782,$A92,СВЦЭМ!$B$39:$B$782,O$83)+'СЕТ СН'!$H$12+СВЦЭМ!$D$10+'СЕТ СН'!$H$6-'СЕТ СН'!$H$22</f>
        <v>1651.4920503899998</v>
      </c>
      <c r="P92" s="36">
        <f>SUMIFS(СВЦЭМ!$C$39:$C$782,СВЦЭМ!$A$39:$A$782,$A92,СВЦЭМ!$B$39:$B$782,P$83)+'СЕТ СН'!$H$12+СВЦЭМ!$D$10+'СЕТ СН'!$H$6-'СЕТ СН'!$H$22</f>
        <v>1696.7359540099999</v>
      </c>
      <c r="Q92" s="36">
        <f>SUMIFS(СВЦЭМ!$C$39:$C$782,СВЦЭМ!$A$39:$A$782,$A92,СВЦЭМ!$B$39:$B$782,Q$83)+'СЕТ СН'!$H$12+СВЦЭМ!$D$10+'СЕТ СН'!$H$6-'СЕТ СН'!$H$22</f>
        <v>1676.0152154699999</v>
      </c>
      <c r="R92" s="36">
        <f>SUMIFS(СВЦЭМ!$C$39:$C$782,СВЦЭМ!$A$39:$A$782,$A92,СВЦЭМ!$B$39:$B$782,R$83)+'СЕТ СН'!$H$12+СВЦЭМ!$D$10+'СЕТ СН'!$H$6-'СЕТ СН'!$H$22</f>
        <v>1669.8457990399997</v>
      </c>
      <c r="S92" s="36">
        <f>SUMIFS(СВЦЭМ!$C$39:$C$782,СВЦЭМ!$A$39:$A$782,$A92,СВЦЭМ!$B$39:$B$782,S$83)+'СЕТ СН'!$H$12+СВЦЭМ!$D$10+'СЕТ СН'!$H$6-'СЕТ СН'!$H$22</f>
        <v>1650.0289515299999</v>
      </c>
      <c r="T92" s="36">
        <f>SUMIFS(СВЦЭМ!$C$39:$C$782,СВЦЭМ!$A$39:$A$782,$A92,СВЦЭМ!$B$39:$B$782,T$83)+'СЕТ СН'!$H$12+СВЦЭМ!$D$10+'СЕТ СН'!$H$6-'СЕТ СН'!$H$22</f>
        <v>1635.0654708499999</v>
      </c>
      <c r="U92" s="36">
        <f>SUMIFS(СВЦЭМ!$C$39:$C$782,СВЦЭМ!$A$39:$A$782,$A92,СВЦЭМ!$B$39:$B$782,U$83)+'СЕТ СН'!$H$12+СВЦЭМ!$D$10+'СЕТ СН'!$H$6-'СЕТ СН'!$H$22</f>
        <v>1608.5277038499999</v>
      </c>
      <c r="V92" s="36">
        <f>SUMIFS(СВЦЭМ!$C$39:$C$782,СВЦЭМ!$A$39:$A$782,$A92,СВЦЭМ!$B$39:$B$782,V$83)+'СЕТ СН'!$H$12+СВЦЭМ!$D$10+'СЕТ СН'!$H$6-'СЕТ СН'!$H$22</f>
        <v>1596.4282961599999</v>
      </c>
      <c r="W92" s="36">
        <f>SUMIFS(СВЦЭМ!$C$39:$C$782,СВЦЭМ!$A$39:$A$782,$A92,СВЦЭМ!$B$39:$B$782,W$83)+'СЕТ СН'!$H$12+СВЦЭМ!$D$10+'СЕТ СН'!$H$6-'СЕТ СН'!$H$22</f>
        <v>1610.5938120499998</v>
      </c>
      <c r="X92" s="36">
        <f>SUMIFS(СВЦЭМ!$C$39:$C$782,СВЦЭМ!$A$39:$A$782,$A92,СВЦЭМ!$B$39:$B$782,X$83)+'СЕТ СН'!$H$12+СВЦЭМ!$D$10+'СЕТ СН'!$H$6-'СЕТ СН'!$H$22</f>
        <v>1628.6565197199998</v>
      </c>
      <c r="Y92" s="36">
        <f>SUMIFS(СВЦЭМ!$C$39:$C$782,СВЦЭМ!$A$39:$A$782,$A92,СВЦЭМ!$B$39:$B$782,Y$83)+'СЕТ СН'!$H$12+СВЦЭМ!$D$10+'СЕТ СН'!$H$6-'СЕТ СН'!$H$22</f>
        <v>1677.1952662899998</v>
      </c>
    </row>
    <row r="93" spans="1:25" ht="15.75" x14ac:dyDescent="0.2">
      <c r="A93" s="35">
        <f t="shared" si="2"/>
        <v>44661</v>
      </c>
      <c r="B93" s="36">
        <f>SUMIFS(СВЦЭМ!$C$39:$C$782,СВЦЭМ!$A$39:$A$782,$A93,СВЦЭМ!$B$39:$B$782,B$83)+'СЕТ СН'!$H$12+СВЦЭМ!$D$10+'СЕТ СН'!$H$6-'СЕТ СН'!$H$22</f>
        <v>1704.5411009699999</v>
      </c>
      <c r="C93" s="36">
        <f>SUMIFS(СВЦЭМ!$C$39:$C$782,СВЦЭМ!$A$39:$A$782,$A93,СВЦЭМ!$B$39:$B$782,C$83)+'СЕТ СН'!$H$12+СВЦЭМ!$D$10+'СЕТ СН'!$H$6-'СЕТ СН'!$H$22</f>
        <v>1670.0643325799999</v>
      </c>
      <c r="D93" s="36">
        <f>SUMIFS(СВЦЭМ!$C$39:$C$782,СВЦЭМ!$A$39:$A$782,$A93,СВЦЭМ!$B$39:$B$782,D$83)+'СЕТ СН'!$H$12+СВЦЭМ!$D$10+'СЕТ СН'!$H$6-'СЕТ СН'!$H$22</f>
        <v>1692.3569324999999</v>
      </c>
      <c r="E93" s="36">
        <f>SUMIFS(СВЦЭМ!$C$39:$C$782,СВЦЭМ!$A$39:$A$782,$A93,СВЦЭМ!$B$39:$B$782,E$83)+'СЕТ СН'!$H$12+СВЦЭМ!$D$10+'СЕТ СН'!$H$6-'СЕТ СН'!$H$22</f>
        <v>1722.2356165799999</v>
      </c>
      <c r="F93" s="36">
        <f>SUMIFS(СВЦЭМ!$C$39:$C$782,СВЦЭМ!$A$39:$A$782,$A93,СВЦЭМ!$B$39:$B$782,F$83)+'СЕТ СН'!$H$12+СВЦЭМ!$D$10+'СЕТ СН'!$H$6-'СЕТ СН'!$H$22</f>
        <v>1737.2505644099999</v>
      </c>
      <c r="G93" s="36">
        <f>SUMIFS(СВЦЭМ!$C$39:$C$782,СВЦЭМ!$A$39:$A$782,$A93,СВЦЭМ!$B$39:$B$782,G$83)+'СЕТ СН'!$H$12+СВЦЭМ!$D$10+'СЕТ СН'!$H$6-'СЕТ СН'!$H$22</f>
        <v>1763.2642858699999</v>
      </c>
      <c r="H93" s="36">
        <f>SUMIFS(СВЦЭМ!$C$39:$C$782,СВЦЭМ!$A$39:$A$782,$A93,СВЦЭМ!$B$39:$B$782,H$83)+'СЕТ СН'!$H$12+СВЦЭМ!$D$10+'СЕТ СН'!$H$6-'СЕТ СН'!$H$22</f>
        <v>1750.1709974099999</v>
      </c>
      <c r="I93" s="36">
        <f>SUMIFS(СВЦЭМ!$C$39:$C$782,СВЦЭМ!$A$39:$A$782,$A93,СВЦЭМ!$B$39:$B$782,I$83)+'СЕТ СН'!$H$12+СВЦЭМ!$D$10+'СЕТ СН'!$H$6-'СЕТ СН'!$H$22</f>
        <v>1712.5113145399998</v>
      </c>
      <c r="J93" s="36">
        <f>SUMIFS(СВЦЭМ!$C$39:$C$782,СВЦЭМ!$A$39:$A$782,$A93,СВЦЭМ!$B$39:$B$782,J$83)+'СЕТ СН'!$H$12+СВЦЭМ!$D$10+'СЕТ СН'!$H$6-'СЕТ СН'!$H$22</f>
        <v>1675.4637630399998</v>
      </c>
      <c r="K93" s="36">
        <f>SUMIFS(СВЦЭМ!$C$39:$C$782,СВЦЭМ!$A$39:$A$782,$A93,СВЦЭМ!$B$39:$B$782,K$83)+'СЕТ СН'!$H$12+СВЦЭМ!$D$10+'СЕТ СН'!$H$6-'СЕТ СН'!$H$22</f>
        <v>1640.0619635999999</v>
      </c>
      <c r="L93" s="36">
        <f>SUMIFS(СВЦЭМ!$C$39:$C$782,СВЦЭМ!$A$39:$A$782,$A93,СВЦЭМ!$B$39:$B$782,L$83)+'СЕТ СН'!$H$12+СВЦЭМ!$D$10+'СЕТ СН'!$H$6-'СЕТ СН'!$H$22</f>
        <v>1643.6256133599998</v>
      </c>
      <c r="M93" s="36">
        <f>SUMIFS(СВЦЭМ!$C$39:$C$782,СВЦЭМ!$A$39:$A$782,$A93,СВЦЭМ!$B$39:$B$782,M$83)+'СЕТ СН'!$H$12+СВЦЭМ!$D$10+'СЕТ СН'!$H$6-'СЕТ СН'!$H$22</f>
        <v>1653.73575704</v>
      </c>
      <c r="N93" s="36">
        <f>SUMIFS(СВЦЭМ!$C$39:$C$782,СВЦЭМ!$A$39:$A$782,$A93,СВЦЭМ!$B$39:$B$782,N$83)+'СЕТ СН'!$H$12+СВЦЭМ!$D$10+'СЕТ СН'!$H$6-'СЕТ СН'!$H$22</f>
        <v>1673.0555321299998</v>
      </c>
      <c r="O93" s="36">
        <f>SUMIFS(СВЦЭМ!$C$39:$C$782,СВЦЭМ!$A$39:$A$782,$A93,СВЦЭМ!$B$39:$B$782,O$83)+'СЕТ СН'!$H$12+СВЦЭМ!$D$10+'СЕТ СН'!$H$6-'СЕТ СН'!$H$22</f>
        <v>1704.29241609</v>
      </c>
      <c r="P93" s="36">
        <f>SUMIFS(СВЦЭМ!$C$39:$C$782,СВЦЭМ!$A$39:$A$782,$A93,СВЦЭМ!$B$39:$B$782,P$83)+'СЕТ СН'!$H$12+СВЦЭМ!$D$10+'СЕТ СН'!$H$6-'СЕТ СН'!$H$22</f>
        <v>1722.3904897199998</v>
      </c>
      <c r="Q93" s="36">
        <f>SUMIFS(СВЦЭМ!$C$39:$C$782,СВЦЭМ!$A$39:$A$782,$A93,СВЦЭМ!$B$39:$B$782,Q$83)+'СЕТ СН'!$H$12+СВЦЭМ!$D$10+'СЕТ СН'!$H$6-'СЕТ СН'!$H$22</f>
        <v>1718.8390750999999</v>
      </c>
      <c r="R93" s="36">
        <f>SUMIFS(СВЦЭМ!$C$39:$C$782,СВЦЭМ!$A$39:$A$782,$A93,СВЦЭМ!$B$39:$B$782,R$83)+'СЕТ СН'!$H$12+СВЦЭМ!$D$10+'СЕТ СН'!$H$6-'СЕТ СН'!$H$22</f>
        <v>1705.2208829599999</v>
      </c>
      <c r="S93" s="36">
        <f>SUMIFS(СВЦЭМ!$C$39:$C$782,СВЦЭМ!$A$39:$A$782,$A93,СВЦЭМ!$B$39:$B$782,S$83)+'СЕТ СН'!$H$12+СВЦЭМ!$D$10+'СЕТ СН'!$H$6-'СЕТ СН'!$H$22</f>
        <v>1698.4361708899999</v>
      </c>
      <c r="T93" s="36">
        <f>SUMIFS(СВЦЭМ!$C$39:$C$782,СВЦЭМ!$A$39:$A$782,$A93,СВЦЭМ!$B$39:$B$782,T$83)+'СЕТ СН'!$H$12+СВЦЭМ!$D$10+'СЕТ СН'!$H$6-'СЕТ СН'!$H$22</f>
        <v>1662.3349292899998</v>
      </c>
      <c r="U93" s="36">
        <f>SUMIFS(СВЦЭМ!$C$39:$C$782,СВЦЭМ!$A$39:$A$782,$A93,СВЦЭМ!$B$39:$B$782,U$83)+'СЕТ СН'!$H$12+СВЦЭМ!$D$10+'СЕТ СН'!$H$6-'СЕТ СН'!$H$22</f>
        <v>1611.3905035099999</v>
      </c>
      <c r="V93" s="36">
        <f>SUMIFS(СВЦЭМ!$C$39:$C$782,СВЦЭМ!$A$39:$A$782,$A93,СВЦЭМ!$B$39:$B$782,V$83)+'СЕТ СН'!$H$12+СВЦЭМ!$D$10+'СЕТ СН'!$H$6-'СЕТ СН'!$H$22</f>
        <v>1600.9979245599998</v>
      </c>
      <c r="W93" s="36">
        <f>SUMIFS(СВЦЭМ!$C$39:$C$782,СВЦЭМ!$A$39:$A$782,$A93,СВЦЭМ!$B$39:$B$782,W$83)+'СЕТ СН'!$H$12+СВЦЭМ!$D$10+'СЕТ СН'!$H$6-'СЕТ СН'!$H$22</f>
        <v>1624.9819635099998</v>
      </c>
      <c r="X93" s="36">
        <f>SUMIFS(СВЦЭМ!$C$39:$C$782,СВЦЭМ!$A$39:$A$782,$A93,СВЦЭМ!$B$39:$B$782,X$83)+'СЕТ СН'!$H$12+СВЦЭМ!$D$10+'СЕТ СН'!$H$6-'СЕТ СН'!$H$22</f>
        <v>1668.6440492799998</v>
      </c>
      <c r="Y93" s="36">
        <f>SUMIFS(СВЦЭМ!$C$39:$C$782,СВЦЭМ!$A$39:$A$782,$A93,СВЦЭМ!$B$39:$B$782,Y$83)+'СЕТ СН'!$H$12+СВЦЭМ!$D$10+'СЕТ СН'!$H$6-'СЕТ СН'!$H$22</f>
        <v>1709.2318574799999</v>
      </c>
    </row>
    <row r="94" spans="1:25" ht="15.75" x14ac:dyDescent="0.2">
      <c r="A94" s="35">
        <f t="shared" si="2"/>
        <v>44662</v>
      </c>
      <c r="B94" s="36">
        <f>SUMIFS(СВЦЭМ!$C$39:$C$782,СВЦЭМ!$A$39:$A$782,$A94,СВЦЭМ!$B$39:$B$782,B$83)+'СЕТ СН'!$H$12+СВЦЭМ!$D$10+'СЕТ СН'!$H$6-'СЕТ СН'!$H$22</f>
        <v>1762.3356801699999</v>
      </c>
      <c r="C94" s="36">
        <f>SUMIFS(СВЦЭМ!$C$39:$C$782,СВЦЭМ!$A$39:$A$782,$A94,СВЦЭМ!$B$39:$B$782,C$83)+'СЕТ СН'!$H$12+СВЦЭМ!$D$10+'СЕТ СН'!$H$6-'СЕТ СН'!$H$22</f>
        <v>1775.3332712099998</v>
      </c>
      <c r="D94" s="36">
        <f>SUMIFS(СВЦЭМ!$C$39:$C$782,СВЦЭМ!$A$39:$A$782,$A94,СВЦЭМ!$B$39:$B$782,D$83)+'СЕТ СН'!$H$12+СВЦЭМ!$D$10+'СЕТ СН'!$H$6-'СЕТ СН'!$H$22</f>
        <v>1798.3348206199998</v>
      </c>
      <c r="E94" s="36">
        <f>SUMIFS(СВЦЭМ!$C$39:$C$782,СВЦЭМ!$A$39:$A$782,$A94,СВЦЭМ!$B$39:$B$782,E$83)+'СЕТ СН'!$H$12+СВЦЭМ!$D$10+'СЕТ СН'!$H$6-'СЕТ СН'!$H$22</f>
        <v>1837.4675650999998</v>
      </c>
      <c r="F94" s="36">
        <f>SUMIFS(СВЦЭМ!$C$39:$C$782,СВЦЭМ!$A$39:$A$782,$A94,СВЦЭМ!$B$39:$B$782,F$83)+'СЕТ СН'!$H$12+СВЦЭМ!$D$10+'СЕТ СН'!$H$6-'СЕТ СН'!$H$22</f>
        <v>1832.6443609699998</v>
      </c>
      <c r="G94" s="36">
        <f>SUMIFS(СВЦЭМ!$C$39:$C$782,СВЦЭМ!$A$39:$A$782,$A94,СВЦЭМ!$B$39:$B$782,G$83)+'СЕТ СН'!$H$12+СВЦЭМ!$D$10+'СЕТ СН'!$H$6-'СЕТ СН'!$H$22</f>
        <v>1808.0835875299999</v>
      </c>
      <c r="H94" s="36">
        <f>SUMIFS(СВЦЭМ!$C$39:$C$782,СВЦЭМ!$A$39:$A$782,$A94,СВЦЭМ!$B$39:$B$782,H$83)+'СЕТ СН'!$H$12+СВЦЭМ!$D$10+'СЕТ СН'!$H$6-'СЕТ СН'!$H$22</f>
        <v>1769.2734826099997</v>
      </c>
      <c r="I94" s="36">
        <f>SUMIFS(СВЦЭМ!$C$39:$C$782,СВЦЭМ!$A$39:$A$782,$A94,СВЦЭМ!$B$39:$B$782,I$83)+'СЕТ СН'!$H$12+СВЦЭМ!$D$10+'СЕТ СН'!$H$6-'СЕТ СН'!$H$22</f>
        <v>1739.5698343999998</v>
      </c>
      <c r="J94" s="36">
        <f>SUMIFS(СВЦЭМ!$C$39:$C$782,СВЦЭМ!$A$39:$A$782,$A94,СВЦЭМ!$B$39:$B$782,J$83)+'СЕТ СН'!$H$12+СВЦЭМ!$D$10+'СЕТ СН'!$H$6-'СЕТ СН'!$H$22</f>
        <v>1730.7211714299999</v>
      </c>
      <c r="K94" s="36">
        <f>SUMIFS(СВЦЭМ!$C$39:$C$782,СВЦЭМ!$A$39:$A$782,$A94,СВЦЭМ!$B$39:$B$782,K$83)+'СЕТ СН'!$H$12+СВЦЭМ!$D$10+'СЕТ СН'!$H$6-'СЕТ СН'!$H$22</f>
        <v>1723.3381664599999</v>
      </c>
      <c r="L94" s="36">
        <f>SUMIFS(СВЦЭМ!$C$39:$C$782,СВЦЭМ!$A$39:$A$782,$A94,СВЦЭМ!$B$39:$B$782,L$83)+'СЕТ СН'!$H$12+СВЦЭМ!$D$10+'СЕТ СН'!$H$6-'СЕТ СН'!$H$22</f>
        <v>1726.9696577899999</v>
      </c>
      <c r="M94" s="36">
        <f>SUMIFS(СВЦЭМ!$C$39:$C$782,СВЦЭМ!$A$39:$A$782,$A94,СВЦЭМ!$B$39:$B$782,M$83)+'СЕТ СН'!$H$12+СВЦЭМ!$D$10+'СЕТ СН'!$H$6-'СЕТ СН'!$H$22</f>
        <v>1724.5223976699999</v>
      </c>
      <c r="N94" s="36">
        <f>SUMIFS(СВЦЭМ!$C$39:$C$782,СВЦЭМ!$A$39:$A$782,$A94,СВЦЭМ!$B$39:$B$782,N$83)+'СЕТ СН'!$H$12+СВЦЭМ!$D$10+'СЕТ СН'!$H$6-'СЕТ СН'!$H$22</f>
        <v>1732.1583533899998</v>
      </c>
      <c r="O94" s="36">
        <f>SUMIFS(СВЦЭМ!$C$39:$C$782,СВЦЭМ!$A$39:$A$782,$A94,СВЦЭМ!$B$39:$B$782,O$83)+'СЕТ СН'!$H$12+СВЦЭМ!$D$10+'СЕТ СН'!$H$6-'СЕТ СН'!$H$22</f>
        <v>1754.3527129299998</v>
      </c>
      <c r="P94" s="36">
        <f>SUMIFS(СВЦЭМ!$C$39:$C$782,СВЦЭМ!$A$39:$A$782,$A94,СВЦЭМ!$B$39:$B$782,P$83)+'СЕТ СН'!$H$12+СВЦЭМ!$D$10+'СЕТ СН'!$H$6-'СЕТ СН'!$H$22</f>
        <v>1766.3632745099999</v>
      </c>
      <c r="Q94" s="36">
        <f>SUMIFS(СВЦЭМ!$C$39:$C$782,СВЦЭМ!$A$39:$A$782,$A94,СВЦЭМ!$B$39:$B$782,Q$83)+'СЕТ СН'!$H$12+СВЦЭМ!$D$10+'СЕТ СН'!$H$6-'СЕТ СН'!$H$22</f>
        <v>1743.12682503</v>
      </c>
      <c r="R94" s="36">
        <f>SUMIFS(СВЦЭМ!$C$39:$C$782,СВЦЭМ!$A$39:$A$782,$A94,СВЦЭМ!$B$39:$B$782,R$83)+'СЕТ СН'!$H$12+СВЦЭМ!$D$10+'СЕТ СН'!$H$6-'СЕТ СН'!$H$22</f>
        <v>1737.9914633699998</v>
      </c>
      <c r="S94" s="36">
        <f>SUMIFS(СВЦЭМ!$C$39:$C$782,СВЦЭМ!$A$39:$A$782,$A94,СВЦЭМ!$B$39:$B$782,S$83)+'СЕТ СН'!$H$12+СВЦЭМ!$D$10+'СЕТ СН'!$H$6-'СЕТ СН'!$H$22</f>
        <v>1732.3253761799999</v>
      </c>
      <c r="T94" s="36">
        <f>SUMIFS(СВЦЭМ!$C$39:$C$782,СВЦЭМ!$A$39:$A$782,$A94,СВЦЭМ!$B$39:$B$782,T$83)+'СЕТ СН'!$H$12+СВЦЭМ!$D$10+'СЕТ СН'!$H$6-'СЕТ СН'!$H$22</f>
        <v>1686.4127655299999</v>
      </c>
      <c r="U94" s="36">
        <f>SUMIFS(СВЦЭМ!$C$39:$C$782,СВЦЭМ!$A$39:$A$782,$A94,СВЦЭМ!$B$39:$B$782,U$83)+'СЕТ СН'!$H$12+СВЦЭМ!$D$10+'СЕТ СН'!$H$6-'СЕТ СН'!$H$22</f>
        <v>1654.5981015799998</v>
      </c>
      <c r="V94" s="36">
        <f>SUMIFS(СВЦЭМ!$C$39:$C$782,СВЦЭМ!$A$39:$A$782,$A94,СВЦЭМ!$B$39:$B$782,V$83)+'СЕТ СН'!$H$12+СВЦЭМ!$D$10+'СЕТ СН'!$H$6-'СЕТ СН'!$H$22</f>
        <v>1676.7511793599999</v>
      </c>
      <c r="W94" s="36">
        <f>SUMIFS(СВЦЭМ!$C$39:$C$782,СВЦЭМ!$A$39:$A$782,$A94,СВЦЭМ!$B$39:$B$782,W$83)+'СЕТ СН'!$H$12+СВЦЭМ!$D$10+'СЕТ СН'!$H$6-'СЕТ СН'!$H$22</f>
        <v>1696.4312998699997</v>
      </c>
      <c r="X94" s="36">
        <f>SUMIFS(СВЦЭМ!$C$39:$C$782,СВЦЭМ!$A$39:$A$782,$A94,СВЦЭМ!$B$39:$B$782,X$83)+'СЕТ СН'!$H$12+СВЦЭМ!$D$10+'СЕТ СН'!$H$6-'СЕТ СН'!$H$22</f>
        <v>1725.1074141699999</v>
      </c>
      <c r="Y94" s="36">
        <f>SUMIFS(СВЦЭМ!$C$39:$C$782,СВЦЭМ!$A$39:$A$782,$A94,СВЦЭМ!$B$39:$B$782,Y$83)+'СЕТ СН'!$H$12+СВЦЭМ!$D$10+'СЕТ СН'!$H$6-'СЕТ СН'!$H$22</f>
        <v>1727.2259420799999</v>
      </c>
    </row>
    <row r="95" spans="1:25" ht="15.75" x14ac:dyDescent="0.2">
      <c r="A95" s="35">
        <f t="shared" si="2"/>
        <v>44663</v>
      </c>
      <c r="B95" s="36">
        <f>SUMIFS(СВЦЭМ!$C$39:$C$782,СВЦЭМ!$A$39:$A$782,$A95,СВЦЭМ!$B$39:$B$782,B$83)+'СЕТ СН'!$H$12+СВЦЭМ!$D$10+'СЕТ СН'!$H$6-'СЕТ СН'!$H$22</f>
        <v>1845.1124678099998</v>
      </c>
      <c r="C95" s="36">
        <f>SUMIFS(СВЦЭМ!$C$39:$C$782,СВЦЭМ!$A$39:$A$782,$A95,СВЦЭМ!$B$39:$B$782,C$83)+'СЕТ СН'!$H$12+СВЦЭМ!$D$10+'СЕТ СН'!$H$6-'СЕТ СН'!$H$22</f>
        <v>1847.4119770999998</v>
      </c>
      <c r="D95" s="36">
        <f>SUMIFS(СВЦЭМ!$C$39:$C$782,СВЦЭМ!$A$39:$A$782,$A95,СВЦЭМ!$B$39:$B$782,D$83)+'СЕТ СН'!$H$12+СВЦЭМ!$D$10+'СЕТ СН'!$H$6-'СЕТ СН'!$H$22</f>
        <v>1862.0829829199999</v>
      </c>
      <c r="E95" s="36">
        <f>SUMIFS(СВЦЭМ!$C$39:$C$782,СВЦЭМ!$A$39:$A$782,$A95,СВЦЭМ!$B$39:$B$782,E$83)+'СЕТ СН'!$H$12+СВЦЭМ!$D$10+'СЕТ СН'!$H$6-'СЕТ СН'!$H$22</f>
        <v>1858.5156360399999</v>
      </c>
      <c r="F95" s="36">
        <f>SUMIFS(СВЦЭМ!$C$39:$C$782,СВЦЭМ!$A$39:$A$782,$A95,СВЦЭМ!$B$39:$B$782,F$83)+'СЕТ СН'!$H$12+СВЦЭМ!$D$10+'СЕТ СН'!$H$6-'СЕТ СН'!$H$22</f>
        <v>1877.6021957699998</v>
      </c>
      <c r="G95" s="36">
        <f>SUMIFS(СВЦЭМ!$C$39:$C$782,СВЦЭМ!$A$39:$A$782,$A95,СВЦЭМ!$B$39:$B$782,G$83)+'СЕТ СН'!$H$12+СВЦЭМ!$D$10+'СЕТ СН'!$H$6-'СЕТ СН'!$H$22</f>
        <v>1864.3566582899998</v>
      </c>
      <c r="H95" s="36">
        <f>SUMIFS(СВЦЭМ!$C$39:$C$782,СВЦЭМ!$A$39:$A$782,$A95,СВЦЭМ!$B$39:$B$782,H$83)+'СЕТ СН'!$H$12+СВЦЭМ!$D$10+'СЕТ СН'!$H$6-'СЕТ СН'!$H$22</f>
        <v>1791.3650613099999</v>
      </c>
      <c r="I95" s="36">
        <f>SUMIFS(СВЦЭМ!$C$39:$C$782,СВЦЭМ!$A$39:$A$782,$A95,СВЦЭМ!$B$39:$B$782,I$83)+'СЕТ СН'!$H$12+СВЦЭМ!$D$10+'СЕТ СН'!$H$6-'СЕТ СН'!$H$22</f>
        <v>1751.30223953</v>
      </c>
      <c r="J95" s="36">
        <f>SUMIFS(СВЦЭМ!$C$39:$C$782,СВЦЭМ!$A$39:$A$782,$A95,СВЦЭМ!$B$39:$B$782,J$83)+'СЕТ СН'!$H$12+СВЦЭМ!$D$10+'СЕТ СН'!$H$6-'СЕТ СН'!$H$22</f>
        <v>1695.9861254999998</v>
      </c>
      <c r="K95" s="36">
        <f>SUMIFS(СВЦЭМ!$C$39:$C$782,СВЦЭМ!$A$39:$A$782,$A95,СВЦЭМ!$B$39:$B$782,K$83)+'СЕТ СН'!$H$12+СВЦЭМ!$D$10+'СЕТ СН'!$H$6-'СЕТ СН'!$H$22</f>
        <v>1723.6920078599999</v>
      </c>
      <c r="L95" s="36">
        <f>SUMIFS(СВЦЭМ!$C$39:$C$782,СВЦЭМ!$A$39:$A$782,$A95,СВЦЭМ!$B$39:$B$782,L$83)+'СЕТ СН'!$H$12+СВЦЭМ!$D$10+'СЕТ СН'!$H$6-'СЕТ СН'!$H$22</f>
        <v>1706.8063603699998</v>
      </c>
      <c r="M95" s="36">
        <f>SUMIFS(СВЦЭМ!$C$39:$C$782,СВЦЭМ!$A$39:$A$782,$A95,СВЦЭМ!$B$39:$B$782,M$83)+'СЕТ СН'!$H$12+СВЦЭМ!$D$10+'СЕТ СН'!$H$6-'СЕТ СН'!$H$22</f>
        <v>1702.9080682599999</v>
      </c>
      <c r="N95" s="36">
        <f>SUMIFS(СВЦЭМ!$C$39:$C$782,СВЦЭМ!$A$39:$A$782,$A95,СВЦЭМ!$B$39:$B$782,N$83)+'СЕТ СН'!$H$12+СВЦЭМ!$D$10+'СЕТ СН'!$H$6-'СЕТ СН'!$H$22</f>
        <v>1728.0084672199998</v>
      </c>
      <c r="O95" s="36">
        <f>SUMIFS(СВЦЭМ!$C$39:$C$782,СВЦЭМ!$A$39:$A$782,$A95,СВЦЭМ!$B$39:$B$782,O$83)+'СЕТ СН'!$H$12+СВЦЭМ!$D$10+'СЕТ СН'!$H$6-'СЕТ СН'!$H$22</f>
        <v>1768.4191048599998</v>
      </c>
      <c r="P95" s="36">
        <f>SUMIFS(СВЦЭМ!$C$39:$C$782,СВЦЭМ!$A$39:$A$782,$A95,СВЦЭМ!$B$39:$B$782,P$83)+'СЕТ СН'!$H$12+СВЦЭМ!$D$10+'СЕТ СН'!$H$6-'СЕТ СН'!$H$22</f>
        <v>1786.3406951099998</v>
      </c>
      <c r="Q95" s="36">
        <f>SUMIFS(СВЦЭМ!$C$39:$C$782,СВЦЭМ!$A$39:$A$782,$A95,СВЦЭМ!$B$39:$B$782,Q$83)+'СЕТ СН'!$H$12+СВЦЭМ!$D$10+'СЕТ СН'!$H$6-'СЕТ СН'!$H$22</f>
        <v>1772.6413047599999</v>
      </c>
      <c r="R95" s="36">
        <f>SUMIFS(СВЦЭМ!$C$39:$C$782,СВЦЭМ!$A$39:$A$782,$A95,СВЦЭМ!$B$39:$B$782,R$83)+'СЕТ СН'!$H$12+СВЦЭМ!$D$10+'СЕТ СН'!$H$6-'СЕТ СН'!$H$22</f>
        <v>1765.61590265</v>
      </c>
      <c r="S95" s="36">
        <f>SUMIFS(СВЦЭМ!$C$39:$C$782,СВЦЭМ!$A$39:$A$782,$A95,СВЦЭМ!$B$39:$B$782,S$83)+'СЕТ СН'!$H$12+СВЦЭМ!$D$10+'СЕТ СН'!$H$6-'СЕТ СН'!$H$22</f>
        <v>1728.6600403599998</v>
      </c>
      <c r="T95" s="36">
        <f>SUMIFS(СВЦЭМ!$C$39:$C$782,СВЦЭМ!$A$39:$A$782,$A95,СВЦЭМ!$B$39:$B$782,T$83)+'СЕТ СН'!$H$12+СВЦЭМ!$D$10+'СЕТ СН'!$H$6-'СЕТ СН'!$H$22</f>
        <v>1694.1211935499998</v>
      </c>
      <c r="U95" s="36">
        <f>SUMIFS(СВЦЭМ!$C$39:$C$782,СВЦЭМ!$A$39:$A$782,$A95,СВЦЭМ!$B$39:$B$782,U$83)+'СЕТ СН'!$H$12+СВЦЭМ!$D$10+'СЕТ СН'!$H$6-'СЕТ СН'!$H$22</f>
        <v>1690.0312096499999</v>
      </c>
      <c r="V95" s="36">
        <f>SUMIFS(СВЦЭМ!$C$39:$C$782,СВЦЭМ!$A$39:$A$782,$A95,СВЦЭМ!$B$39:$B$782,V$83)+'СЕТ СН'!$H$12+СВЦЭМ!$D$10+'СЕТ СН'!$H$6-'СЕТ СН'!$H$22</f>
        <v>1701.5540307299998</v>
      </c>
      <c r="W95" s="36">
        <f>SUMIFS(СВЦЭМ!$C$39:$C$782,СВЦЭМ!$A$39:$A$782,$A95,СВЦЭМ!$B$39:$B$782,W$83)+'СЕТ СН'!$H$12+СВЦЭМ!$D$10+'СЕТ СН'!$H$6-'СЕТ СН'!$H$22</f>
        <v>1723.4892656499999</v>
      </c>
      <c r="X95" s="36">
        <f>SUMIFS(СВЦЭМ!$C$39:$C$782,СВЦЭМ!$A$39:$A$782,$A95,СВЦЭМ!$B$39:$B$782,X$83)+'СЕТ СН'!$H$12+СВЦЭМ!$D$10+'СЕТ СН'!$H$6-'СЕТ СН'!$H$22</f>
        <v>1759.1387428199998</v>
      </c>
      <c r="Y95" s="36">
        <f>SUMIFS(СВЦЭМ!$C$39:$C$782,СВЦЭМ!$A$39:$A$782,$A95,СВЦЭМ!$B$39:$B$782,Y$83)+'СЕТ СН'!$H$12+СВЦЭМ!$D$10+'СЕТ СН'!$H$6-'СЕТ СН'!$H$22</f>
        <v>1825.78463526</v>
      </c>
    </row>
    <row r="96" spans="1:25" ht="15.75" x14ac:dyDescent="0.2">
      <c r="A96" s="35">
        <f t="shared" si="2"/>
        <v>44664</v>
      </c>
      <c r="B96" s="36">
        <f>SUMIFS(СВЦЭМ!$C$39:$C$782,СВЦЭМ!$A$39:$A$782,$A96,СВЦЭМ!$B$39:$B$782,B$83)+'СЕТ СН'!$H$12+СВЦЭМ!$D$10+'СЕТ СН'!$H$6-'СЕТ СН'!$H$22</f>
        <v>1810.9030987199999</v>
      </c>
      <c r="C96" s="36">
        <f>SUMIFS(СВЦЭМ!$C$39:$C$782,СВЦЭМ!$A$39:$A$782,$A96,СВЦЭМ!$B$39:$B$782,C$83)+'СЕТ СН'!$H$12+СВЦЭМ!$D$10+'СЕТ СН'!$H$6-'СЕТ СН'!$H$22</f>
        <v>1804.2465509299998</v>
      </c>
      <c r="D96" s="36">
        <f>SUMIFS(СВЦЭМ!$C$39:$C$782,СВЦЭМ!$A$39:$A$782,$A96,СВЦЭМ!$B$39:$B$782,D$83)+'СЕТ СН'!$H$12+СВЦЭМ!$D$10+'СЕТ СН'!$H$6-'СЕТ СН'!$H$22</f>
        <v>1823.9873408999999</v>
      </c>
      <c r="E96" s="36">
        <f>SUMIFS(СВЦЭМ!$C$39:$C$782,СВЦЭМ!$A$39:$A$782,$A96,СВЦЭМ!$B$39:$B$782,E$83)+'СЕТ СН'!$H$12+СВЦЭМ!$D$10+'СЕТ СН'!$H$6-'СЕТ СН'!$H$22</f>
        <v>1858.9717244299998</v>
      </c>
      <c r="F96" s="36">
        <f>SUMIFS(СВЦЭМ!$C$39:$C$782,СВЦЭМ!$A$39:$A$782,$A96,СВЦЭМ!$B$39:$B$782,F$83)+'СЕТ СН'!$H$12+СВЦЭМ!$D$10+'СЕТ СН'!$H$6-'СЕТ СН'!$H$22</f>
        <v>1854.9344480399998</v>
      </c>
      <c r="G96" s="36">
        <f>SUMIFS(СВЦЭМ!$C$39:$C$782,СВЦЭМ!$A$39:$A$782,$A96,СВЦЭМ!$B$39:$B$782,G$83)+'СЕТ СН'!$H$12+СВЦЭМ!$D$10+'СЕТ СН'!$H$6-'СЕТ СН'!$H$22</f>
        <v>1866.7893312899998</v>
      </c>
      <c r="H96" s="36">
        <f>SUMIFS(СВЦЭМ!$C$39:$C$782,СВЦЭМ!$A$39:$A$782,$A96,СВЦЭМ!$B$39:$B$782,H$83)+'СЕТ СН'!$H$12+СВЦЭМ!$D$10+'СЕТ СН'!$H$6-'СЕТ СН'!$H$22</f>
        <v>1815.4269508199998</v>
      </c>
      <c r="I96" s="36">
        <f>SUMIFS(СВЦЭМ!$C$39:$C$782,СВЦЭМ!$A$39:$A$782,$A96,СВЦЭМ!$B$39:$B$782,I$83)+'СЕТ СН'!$H$12+СВЦЭМ!$D$10+'СЕТ СН'!$H$6-'СЕТ СН'!$H$22</f>
        <v>1793.6551681299998</v>
      </c>
      <c r="J96" s="36">
        <f>SUMIFS(СВЦЭМ!$C$39:$C$782,СВЦЭМ!$A$39:$A$782,$A96,СВЦЭМ!$B$39:$B$782,J$83)+'СЕТ СН'!$H$12+СВЦЭМ!$D$10+'СЕТ СН'!$H$6-'СЕТ СН'!$H$22</f>
        <v>1791.9434871799999</v>
      </c>
      <c r="K96" s="36">
        <f>SUMIFS(СВЦЭМ!$C$39:$C$782,СВЦЭМ!$A$39:$A$782,$A96,СВЦЭМ!$B$39:$B$782,K$83)+'СЕТ СН'!$H$12+СВЦЭМ!$D$10+'СЕТ СН'!$H$6-'СЕТ СН'!$H$22</f>
        <v>1768.5546491799998</v>
      </c>
      <c r="L96" s="36">
        <f>SUMIFS(СВЦЭМ!$C$39:$C$782,СВЦЭМ!$A$39:$A$782,$A96,СВЦЭМ!$B$39:$B$782,L$83)+'СЕТ СН'!$H$12+СВЦЭМ!$D$10+'СЕТ СН'!$H$6-'СЕТ СН'!$H$22</f>
        <v>1696.6650521799997</v>
      </c>
      <c r="M96" s="36">
        <f>SUMIFS(СВЦЭМ!$C$39:$C$782,СВЦЭМ!$A$39:$A$782,$A96,СВЦЭМ!$B$39:$B$782,M$83)+'СЕТ СН'!$H$12+СВЦЭМ!$D$10+'СЕТ СН'!$H$6-'СЕТ СН'!$H$22</f>
        <v>1700.43080285</v>
      </c>
      <c r="N96" s="36">
        <f>SUMIFS(СВЦЭМ!$C$39:$C$782,СВЦЭМ!$A$39:$A$782,$A96,СВЦЭМ!$B$39:$B$782,N$83)+'СЕТ СН'!$H$12+СВЦЭМ!$D$10+'СЕТ СН'!$H$6-'СЕТ СН'!$H$22</f>
        <v>1747.2741515299999</v>
      </c>
      <c r="O96" s="36">
        <f>SUMIFS(СВЦЭМ!$C$39:$C$782,СВЦЭМ!$A$39:$A$782,$A96,СВЦЭМ!$B$39:$B$782,O$83)+'СЕТ СН'!$H$12+СВЦЭМ!$D$10+'СЕТ СН'!$H$6-'СЕТ СН'!$H$22</f>
        <v>1790.1327438999999</v>
      </c>
      <c r="P96" s="36">
        <f>SUMIFS(СВЦЭМ!$C$39:$C$782,СВЦЭМ!$A$39:$A$782,$A96,СВЦЭМ!$B$39:$B$782,P$83)+'СЕТ СН'!$H$12+СВЦЭМ!$D$10+'СЕТ СН'!$H$6-'СЕТ СН'!$H$22</f>
        <v>1793.9628475799998</v>
      </c>
      <c r="Q96" s="36">
        <f>SUMIFS(СВЦЭМ!$C$39:$C$782,СВЦЭМ!$A$39:$A$782,$A96,СВЦЭМ!$B$39:$B$782,Q$83)+'СЕТ СН'!$H$12+СВЦЭМ!$D$10+'СЕТ СН'!$H$6-'СЕТ СН'!$H$22</f>
        <v>1794.7714079799998</v>
      </c>
      <c r="R96" s="36">
        <f>SUMIFS(СВЦЭМ!$C$39:$C$782,СВЦЭМ!$A$39:$A$782,$A96,СВЦЭМ!$B$39:$B$782,R$83)+'СЕТ СН'!$H$12+СВЦЭМ!$D$10+'СЕТ СН'!$H$6-'СЕТ СН'!$H$22</f>
        <v>1787.1476780599999</v>
      </c>
      <c r="S96" s="36">
        <f>SUMIFS(СВЦЭМ!$C$39:$C$782,СВЦЭМ!$A$39:$A$782,$A96,СВЦЭМ!$B$39:$B$782,S$83)+'СЕТ СН'!$H$12+СВЦЭМ!$D$10+'СЕТ СН'!$H$6-'СЕТ СН'!$H$22</f>
        <v>1797.5325351499998</v>
      </c>
      <c r="T96" s="36">
        <f>SUMIFS(СВЦЭМ!$C$39:$C$782,СВЦЭМ!$A$39:$A$782,$A96,СВЦЭМ!$B$39:$B$782,T$83)+'СЕТ СН'!$H$12+СВЦЭМ!$D$10+'СЕТ СН'!$H$6-'СЕТ СН'!$H$22</f>
        <v>1757.7862658699999</v>
      </c>
      <c r="U96" s="36">
        <f>SUMIFS(СВЦЭМ!$C$39:$C$782,СВЦЭМ!$A$39:$A$782,$A96,СВЦЭМ!$B$39:$B$782,U$83)+'СЕТ СН'!$H$12+СВЦЭМ!$D$10+'СЕТ СН'!$H$6-'СЕТ СН'!$H$22</f>
        <v>1687.9269779399999</v>
      </c>
      <c r="V96" s="36">
        <f>SUMIFS(СВЦЭМ!$C$39:$C$782,СВЦЭМ!$A$39:$A$782,$A96,СВЦЭМ!$B$39:$B$782,V$83)+'СЕТ СН'!$H$12+СВЦЭМ!$D$10+'СЕТ СН'!$H$6-'СЕТ СН'!$H$22</f>
        <v>1694.5763931099998</v>
      </c>
      <c r="W96" s="36">
        <f>SUMIFS(СВЦЭМ!$C$39:$C$782,СВЦЭМ!$A$39:$A$782,$A96,СВЦЭМ!$B$39:$B$782,W$83)+'СЕТ СН'!$H$12+СВЦЭМ!$D$10+'СЕТ СН'!$H$6-'СЕТ СН'!$H$22</f>
        <v>1720.0747651299998</v>
      </c>
      <c r="X96" s="36">
        <f>SUMIFS(СВЦЭМ!$C$39:$C$782,СВЦЭМ!$A$39:$A$782,$A96,СВЦЭМ!$B$39:$B$782,X$83)+'СЕТ СН'!$H$12+СВЦЭМ!$D$10+'СЕТ СН'!$H$6-'СЕТ СН'!$H$22</f>
        <v>1735.1535722599999</v>
      </c>
      <c r="Y96" s="36">
        <f>SUMIFS(СВЦЭМ!$C$39:$C$782,СВЦЭМ!$A$39:$A$782,$A96,СВЦЭМ!$B$39:$B$782,Y$83)+'СЕТ СН'!$H$12+СВЦЭМ!$D$10+'СЕТ СН'!$H$6-'СЕТ СН'!$H$22</f>
        <v>1812.5368833699999</v>
      </c>
    </row>
    <row r="97" spans="1:25" ht="15.75" x14ac:dyDescent="0.2">
      <c r="A97" s="35">
        <f t="shared" si="2"/>
        <v>44665</v>
      </c>
      <c r="B97" s="36">
        <f>SUMIFS(СВЦЭМ!$C$39:$C$782,СВЦЭМ!$A$39:$A$782,$A97,СВЦЭМ!$B$39:$B$782,B$83)+'СЕТ СН'!$H$12+СВЦЭМ!$D$10+'СЕТ СН'!$H$6-'СЕТ СН'!$H$22</f>
        <v>1844.5745065199999</v>
      </c>
      <c r="C97" s="36">
        <f>SUMIFS(СВЦЭМ!$C$39:$C$782,СВЦЭМ!$A$39:$A$782,$A97,СВЦЭМ!$B$39:$B$782,C$83)+'СЕТ СН'!$H$12+СВЦЭМ!$D$10+'СЕТ СН'!$H$6-'СЕТ СН'!$H$22</f>
        <v>1848.11472091</v>
      </c>
      <c r="D97" s="36">
        <f>SUMIFS(СВЦЭМ!$C$39:$C$782,СВЦЭМ!$A$39:$A$782,$A97,СВЦЭМ!$B$39:$B$782,D$83)+'СЕТ СН'!$H$12+СВЦЭМ!$D$10+'СЕТ СН'!$H$6-'СЕТ СН'!$H$22</f>
        <v>1864.4683891699999</v>
      </c>
      <c r="E97" s="36">
        <f>SUMIFS(СВЦЭМ!$C$39:$C$782,СВЦЭМ!$A$39:$A$782,$A97,СВЦЭМ!$B$39:$B$782,E$83)+'СЕТ СН'!$H$12+СВЦЭМ!$D$10+'СЕТ СН'!$H$6-'СЕТ СН'!$H$22</f>
        <v>1887.60469926</v>
      </c>
      <c r="F97" s="36">
        <f>SUMIFS(СВЦЭМ!$C$39:$C$782,СВЦЭМ!$A$39:$A$782,$A97,СВЦЭМ!$B$39:$B$782,F$83)+'СЕТ СН'!$H$12+СВЦЭМ!$D$10+'СЕТ СН'!$H$6-'СЕТ СН'!$H$22</f>
        <v>1876.2482672699998</v>
      </c>
      <c r="G97" s="36">
        <f>SUMIFS(СВЦЭМ!$C$39:$C$782,СВЦЭМ!$A$39:$A$782,$A97,СВЦЭМ!$B$39:$B$782,G$83)+'СЕТ СН'!$H$12+СВЦЭМ!$D$10+'СЕТ СН'!$H$6-'СЕТ СН'!$H$22</f>
        <v>1855.3666860399999</v>
      </c>
      <c r="H97" s="36">
        <f>SUMIFS(СВЦЭМ!$C$39:$C$782,СВЦЭМ!$A$39:$A$782,$A97,СВЦЭМ!$B$39:$B$782,H$83)+'СЕТ СН'!$H$12+СВЦЭМ!$D$10+'СЕТ СН'!$H$6-'СЕТ СН'!$H$22</f>
        <v>1802.08636379</v>
      </c>
      <c r="I97" s="36">
        <f>SUMIFS(СВЦЭМ!$C$39:$C$782,СВЦЭМ!$A$39:$A$782,$A97,СВЦЭМ!$B$39:$B$782,I$83)+'СЕТ СН'!$H$12+СВЦЭМ!$D$10+'СЕТ СН'!$H$6-'СЕТ СН'!$H$22</f>
        <v>1751.8312614099998</v>
      </c>
      <c r="J97" s="36">
        <f>SUMIFS(СВЦЭМ!$C$39:$C$782,СВЦЭМ!$A$39:$A$782,$A97,СВЦЭМ!$B$39:$B$782,J$83)+'СЕТ СН'!$H$12+СВЦЭМ!$D$10+'СЕТ СН'!$H$6-'СЕТ СН'!$H$22</f>
        <v>1722.9490033999998</v>
      </c>
      <c r="K97" s="36">
        <f>SUMIFS(СВЦЭМ!$C$39:$C$782,СВЦЭМ!$A$39:$A$782,$A97,СВЦЭМ!$B$39:$B$782,K$83)+'СЕТ СН'!$H$12+СВЦЭМ!$D$10+'СЕТ СН'!$H$6-'СЕТ СН'!$H$22</f>
        <v>1735.7934887399999</v>
      </c>
      <c r="L97" s="36">
        <f>SUMIFS(СВЦЭМ!$C$39:$C$782,СВЦЭМ!$A$39:$A$782,$A97,СВЦЭМ!$B$39:$B$782,L$83)+'СЕТ СН'!$H$12+СВЦЭМ!$D$10+'СЕТ СН'!$H$6-'СЕТ СН'!$H$22</f>
        <v>1755.2544617599999</v>
      </c>
      <c r="M97" s="36">
        <f>SUMIFS(СВЦЭМ!$C$39:$C$782,СВЦЭМ!$A$39:$A$782,$A97,СВЦЭМ!$B$39:$B$782,M$83)+'СЕТ СН'!$H$12+СВЦЭМ!$D$10+'СЕТ СН'!$H$6-'СЕТ СН'!$H$22</f>
        <v>1742.3934087799998</v>
      </c>
      <c r="N97" s="36">
        <f>SUMIFS(СВЦЭМ!$C$39:$C$782,СВЦЭМ!$A$39:$A$782,$A97,СВЦЭМ!$B$39:$B$782,N$83)+'СЕТ СН'!$H$12+СВЦЭМ!$D$10+'СЕТ СН'!$H$6-'СЕТ СН'!$H$22</f>
        <v>1752.6115278999998</v>
      </c>
      <c r="O97" s="36">
        <f>SUMIFS(СВЦЭМ!$C$39:$C$782,СВЦЭМ!$A$39:$A$782,$A97,СВЦЭМ!$B$39:$B$782,O$83)+'СЕТ СН'!$H$12+СВЦЭМ!$D$10+'СЕТ СН'!$H$6-'СЕТ СН'!$H$22</f>
        <v>1768.2204237899998</v>
      </c>
      <c r="P97" s="36">
        <f>SUMIFS(СВЦЭМ!$C$39:$C$782,СВЦЭМ!$A$39:$A$782,$A97,СВЦЭМ!$B$39:$B$782,P$83)+'СЕТ СН'!$H$12+СВЦЭМ!$D$10+'СЕТ СН'!$H$6-'СЕТ СН'!$H$22</f>
        <v>1781.8419236799998</v>
      </c>
      <c r="Q97" s="36">
        <f>SUMIFS(СВЦЭМ!$C$39:$C$782,СВЦЭМ!$A$39:$A$782,$A97,СВЦЭМ!$B$39:$B$782,Q$83)+'СЕТ СН'!$H$12+СВЦЭМ!$D$10+'СЕТ СН'!$H$6-'СЕТ СН'!$H$22</f>
        <v>1786.2620283599999</v>
      </c>
      <c r="R97" s="36">
        <f>SUMIFS(СВЦЭМ!$C$39:$C$782,СВЦЭМ!$A$39:$A$782,$A97,СВЦЭМ!$B$39:$B$782,R$83)+'СЕТ СН'!$H$12+СВЦЭМ!$D$10+'СЕТ СН'!$H$6-'СЕТ СН'!$H$22</f>
        <v>1780.7046670999998</v>
      </c>
      <c r="S97" s="36">
        <f>SUMIFS(СВЦЭМ!$C$39:$C$782,СВЦЭМ!$A$39:$A$782,$A97,СВЦЭМ!$B$39:$B$782,S$83)+'СЕТ СН'!$H$12+СВЦЭМ!$D$10+'СЕТ СН'!$H$6-'СЕТ СН'!$H$22</f>
        <v>1765.69800171</v>
      </c>
      <c r="T97" s="36">
        <f>SUMIFS(СВЦЭМ!$C$39:$C$782,СВЦЭМ!$A$39:$A$782,$A97,СВЦЭМ!$B$39:$B$782,T$83)+'СЕТ СН'!$H$12+СВЦЭМ!$D$10+'СЕТ СН'!$H$6-'СЕТ СН'!$H$22</f>
        <v>1745.6322428899998</v>
      </c>
      <c r="U97" s="36">
        <f>SUMIFS(СВЦЭМ!$C$39:$C$782,СВЦЭМ!$A$39:$A$782,$A97,СВЦЭМ!$B$39:$B$782,U$83)+'СЕТ СН'!$H$12+СВЦЭМ!$D$10+'СЕТ СН'!$H$6-'СЕТ СН'!$H$22</f>
        <v>1714.8245517199998</v>
      </c>
      <c r="V97" s="36">
        <f>SUMIFS(СВЦЭМ!$C$39:$C$782,СВЦЭМ!$A$39:$A$782,$A97,СВЦЭМ!$B$39:$B$782,V$83)+'СЕТ СН'!$H$12+СВЦЭМ!$D$10+'СЕТ СН'!$H$6-'СЕТ СН'!$H$22</f>
        <v>1697.4755982199999</v>
      </c>
      <c r="W97" s="36">
        <f>SUMIFS(СВЦЭМ!$C$39:$C$782,СВЦЭМ!$A$39:$A$782,$A97,СВЦЭМ!$B$39:$B$782,W$83)+'СЕТ СН'!$H$12+СВЦЭМ!$D$10+'СЕТ СН'!$H$6-'СЕТ СН'!$H$22</f>
        <v>1717.0604315399999</v>
      </c>
      <c r="X97" s="36">
        <f>SUMIFS(СВЦЭМ!$C$39:$C$782,СВЦЭМ!$A$39:$A$782,$A97,СВЦЭМ!$B$39:$B$782,X$83)+'СЕТ СН'!$H$12+СВЦЭМ!$D$10+'СЕТ СН'!$H$6-'СЕТ СН'!$H$22</f>
        <v>1710.4750905399999</v>
      </c>
      <c r="Y97" s="36">
        <f>SUMIFS(СВЦЭМ!$C$39:$C$782,СВЦЭМ!$A$39:$A$782,$A97,СВЦЭМ!$B$39:$B$782,Y$83)+'СЕТ СН'!$H$12+СВЦЭМ!$D$10+'СЕТ СН'!$H$6-'СЕТ СН'!$H$22</f>
        <v>1734.4566073199999</v>
      </c>
    </row>
    <row r="98" spans="1:25" ht="15.75" x14ac:dyDescent="0.2">
      <c r="A98" s="35">
        <f t="shared" si="2"/>
        <v>44666</v>
      </c>
      <c r="B98" s="36">
        <f>SUMIFS(СВЦЭМ!$C$39:$C$782,СВЦЭМ!$A$39:$A$782,$A98,СВЦЭМ!$B$39:$B$782,B$83)+'СЕТ СН'!$H$12+СВЦЭМ!$D$10+'СЕТ СН'!$H$6-'СЕТ СН'!$H$22</f>
        <v>1758.4956759299998</v>
      </c>
      <c r="C98" s="36">
        <f>SUMIFS(СВЦЭМ!$C$39:$C$782,СВЦЭМ!$A$39:$A$782,$A98,СВЦЭМ!$B$39:$B$782,C$83)+'СЕТ СН'!$H$12+СВЦЭМ!$D$10+'СЕТ СН'!$H$6-'СЕТ СН'!$H$22</f>
        <v>1739.4027001099998</v>
      </c>
      <c r="D98" s="36">
        <f>SUMIFS(СВЦЭМ!$C$39:$C$782,СВЦЭМ!$A$39:$A$782,$A98,СВЦЭМ!$B$39:$B$782,D$83)+'СЕТ СН'!$H$12+СВЦЭМ!$D$10+'СЕТ СН'!$H$6-'СЕТ СН'!$H$22</f>
        <v>1753.92094471</v>
      </c>
      <c r="E98" s="36">
        <f>SUMIFS(СВЦЭМ!$C$39:$C$782,СВЦЭМ!$A$39:$A$782,$A98,СВЦЭМ!$B$39:$B$782,E$83)+'СЕТ СН'!$H$12+СВЦЭМ!$D$10+'СЕТ СН'!$H$6-'СЕТ СН'!$H$22</f>
        <v>1777.4113080899999</v>
      </c>
      <c r="F98" s="36">
        <f>SUMIFS(СВЦЭМ!$C$39:$C$782,СВЦЭМ!$A$39:$A$782,$A98,СВЦЭМ!$B$39:$B$782,F$83)+'СЕТ СН'!$H$12+СВЦЭМ!$D$10+'СЕТ СН'!$H$6-'СЕТ СН'!$H$22</f>
        <v>1768.6263471899999</v>
      </c>
      <c r="G98" s="36">
        <f>SUMIFS(СВЦЭМ!$C$39:$C$782,СВЦЭМ!$A$39:$A$782,$A98,СВЦЭМ!$B$39:$B$782,G$83)+'СЕТ СН'!$H$12+СВЦЭМ!$D$10+'СЕТ СН'!$H$6-'СЕТ СН'!$H$22</f>
        <v>1763.7959357999998</v>
      </c>
      <c r="H98" s="36">
        <f>SUMIFS(СВЦЭМ!$C$39:$C$782,СВЦЭМ!$A$39:$A$782,$A98,СВЦЭМ!$B$39:$B$782,H$83)+'СЕТ СН'!$H$12+СВЦЭМ!$D$10+'СЕТ СН'!$H$6-'СЕТ СН'!$H$22</f>
        <v>1718.72936261</v>
      </c>
      <c r="I98" s="36">
        <f>SUMIFS(СВЦЭМ!$C$39:$C$782,СВЦЭМ!$A$39:$A$782,$A98,СВЦЭМ!$B$39:$B$782,I$83)+'СЕТ СН'!$H$12+СВЦЭМ!$D$10+'СЕТ СН'!$H$6-'СЕТ СН'!$H$22</f>
        <v>1715.3126490499999</v>
      </c>
      <c r="J98" s="36">
        <f>SUMIFS(СВЦЭМ!$C$39:$C$782,СВЦЭМ!$A$39:$A$782,$A98,СВЦЭМ!$B$39:$B$782,J$83)+'СЕТ СН'!$H$12+СВЦЭМ!$D$10+'СЕТ СН'!$H$6-'СЕТ СН'!$H$22</f>
        <v>1740.5253546699998</v>
      </c>
      <c r="K98" s="36">
        <f>SUMIFS(СВЦЭМ!$C$39:$C$782,СВЦЭМ!$A$39:$A$782,$A98,СВЦЭМ!$B$39:$B$782,K$83)+'СЕТ СН'!$H$12+СВЦЭМ!$D$10+'СЕТ СН'!$H$6-'СЕТ СН'!$H$22</f>
        <v>1745.5459929799999</v>
      </c>
      <c r="L98" s="36">
        <f>SUMIFS(СВЦЭМ!$C$39:$C$782,СВЦЭМ!$A$39:$A$782,$A98,СВЦЭМ!$B$39:$B$782,L$83)+'СЕТ СН'!$H$12+СВЦЭМ!$D$10+'СЕТ СН'!$H$6-'СЕТ СН'!$H$22</f>
        <v>1744.1022065999998</v>
      </c>
      <c r="M98" s="36">
        <f>SUMIFS(СВЦЭМ!$C$39:$C$782,СВЦЭМ!$A$39:$A$782,$A98,СВЦЭМ!$B$39:$B$782,M$83)+'СЕТ СН'!$H$12+СВЦЭМ!$D$10+'СЕТ СН'!$H$6-'СЕТ СН'!$H$22</f>
        <v>1750.1597537299999</v>
      </c>
      <c r="N98" s="36">
        <f>SUMIFS(СВЦЭМ!$C$39:$C$782,СВЦЭМ!$A$39:$A$782,$A98,СВЦЭМ!$B$39:$B$782,N$83)+'СЕТ СН'!$H$12+СВЦЭМ!$D$10+'СЕТ СН'!$H$6-'СЕТ СН'!$H$22</f>
        <v>1772.9396930899998</v>
      </c>
      <c r="O98" s="36">
        <f>SUMIFS(СВЦЭМ!$C$39:$C$782,СВЦЭМ!$A$39:$A$782,$A98,СВЦЭМ!$B$39:$B$782,O$83)+'СЕТ СН'!$H$12+СВЦЭМ!$D$10+'СЕТ СН'!$H$6-'СЕТ СН'!$H$22</f>
        <v>1793.8890820999998</v>
      </c>
      <c r="P98" s="36">
        <f>SUMIFS(СВЦЭМ!$C$39:$C$782,СВЦЭМ!$A$39:$A$782,$A98,СВЦЭМ!$B$39:$B$782,P$83)+'СЕТ СН'!$H$12+СВЦЭМ!$D$10+'СЕТ СН'!$H$6-'СЕТ СН'!$H$22</f>
        <v>1831.9371338899998</v>
      </c>
      <c r="Q98" s="36">
        <f>SUMIFS(СВЦЭМ!$C$39:$C$782,СВЦЭМ!$A$39:$A$782,$A98,СВЦЭМ!$B$39:$B$782,Q$83)+'СЕТ СН'!$H$12+СВЦЭМ!$D$10+'СЕТ СН'!$H$6-'СЕТ СН'!$H$22</f>
        <v>1839.8512946299998</v>
      </c>
      <c r="R98" s="36">
        <f>SUMIFS(СВЦЭМ!$C$39:$C$782,СВЦЭМ!$A$39:$A$782,$A98,СВЦЭМ!$B$39:$B$782,R$83)+'СЕТ СН'!$H$12+СВЦЭМ!$D$10+'СЕТ СН'!$H$6-'СЕТ СН'!$H$22</f>
        <v>1836.4439446499998</v>
      </c>
      <c r="S98" s="36">
        <f>SUMIFS(СВЦЭМ!$C$39:$C$782,СВЦЭМ!$A$39:$A$782,$A98,СВЦЭМ!$B$39:$B$782,S$83)+'СЕТ СН'!$H$12+СВЦЭМ!$D$10+'СЕТ СН'!$H$6-'СЕТ СН'!$H$22</f>
        <v>1796.8838393299998</v>
      </c>
      <c r="T98" s="36">
        <f>SUMIFS(СВЦЭМ!$C$39:$C$782,СВЦЭМ!$A$39:$A$782,$A98,СВЦЭМ!$B$39:$B$782,T$83)+'СЕТ СН'!$H$12+СВЦЭМ!$D$10+'СЕТ СН'!$H$6-'СЕТ СН'!$H$22</f>
        <v>1766.89873911</v>
      </c>
      <c r="U98" s="36">
        <f>SUMIFS(СВЦЭМ!$C$39:$C$782,СВЦЭМ!$A$39:$A$782,$A98,СВЦЭМ!$B$39:$B$782,U$83)+'СЕТ СН'!$H$12+СВЦЭМ!$D$10+'СЕТ СН'!$H$6-'СЕТ СН'!$H$22</f>
        <v>1703.3989707299997</v>
      </c>
      <c r="V98" s="36">
        <f>SUMIFS(СВЦЭМ!$C$39:$C$782,СВЦЭМ!$A$39:$A$782,$A98,СВЦЭМ!$B$39:$B$782,V$83)+'СЕТ СН'!$H$12+СВЦЭМ!$D$10+'СЕТ СН'!$H$6-'СЕТ СН'!$H$22</f>
        <v>1707.9537113499998</v>
      </c>
      <c r="W98" s="36">
        <f>SUMIFS(СВЦЭМ!$C$39:$C$782,СВЦЭМ!$A$39:$A$782,$A98,СВЦЭМ!$B$39:$B$782,W$83)+'СЕТ СН'!$H$12+СВЦЭМ!$D$10+'СЕТ СН'!$H$6-'СЕТ СН'!$H$22</f>
        <v>1740.21220546</v>
      </c>
      <c r="X98" s="36">
        <f>SUMIFS(СВЦЭМ!$C$39:$C$782,СВЦЭМ!$A$39:$A$782,$A98,СВЦЭМ!$B$39:$B$782,X$83)+'СЕТ СН'!$H$12+СВЦЭМ!$D$10+'СЕТ СН'!$H$6-'СЕТ СН'!$H$22</f>
        <v>1763.8488538999998</v>
      </c>
      <c r="Y98" s="36">
        <f>SUMIFS(СВЦЭМ!$C$39:$C$782,СВЦЭМ!$A$39:$A$782,$A98,СВЦЭМ!$B$39:$B$782,Y$83)+'СЕТ СН'!$H$12+СВЦЭМ!$D$10+'СЕТ СН'!$H$6-'СЕТ СН'!$H$22</f>
        <v>1806.38894205</v>
      </c>
    </row>
    <row r="99" spans="1:25" ht="15.75" x14ac:dyDescent="0.2">
      <c r="A99" s="35">
        <f t="shared" si="2"/>
        <v>44667</v>
      </c>
      <c r="B99" s="36">
        <f>SUMIFS(СВЦЭМ!$C$39:$C$782,СВЦЭМ!$A$39:$A$782,$A99,СВЦЭМ!$B$39:$B$782,B$83)+'СЕТ СН'!$H$12+СВЦЭМ!$D$10+'СЕТ СН'!$H$6-'СЕТ СН'!$H$22</f>
        <v>1782.9707752799998</v>
      </c>
      <c r="C99" s="36">
        <f>SUMIFS(СВЦЭМ!$C$39:$C$782,СВЦЭМ!$A$39:$A$782,$A99,СВЦЭМ!$B$39:$B$782,C$83)+'СЕТ СН'!$H$12+СВЦЭМ!$D$10+'СЕТ СН'!$H$6-'СЕТ СН'!$H$22</f>
        <v>1778.68514577</v>
      </c>
      <c r="D99" s="36">
        <f>SUMIFS(СВЦЭМ!$C$39:$C$782,СВЦЭМ!$A$39:$A$782,$A99,СВЦЭМ!$B$39:$B$782,D$83)+'СЕТ СН'!$H$12+СВЦЭМ!$D$10+'СЕТ СН'!$H$6-'СЕТ СН'!$H$22</f>
        <v>1810.5621152099998</v>
      </c>
      <c r="E99" s="36">
        <f>SUMIFS(СВЦЭМ!$C$39:$C$782,СВЦЭМ!$A$39:$A$782,$A99,СВЦЭМ!$B$39:$B$782,E$83)+'СЕТ СН'!$H$12+СВЦЭМ!$D$10+'СЕТ СН'!$H$6-'СЕТ СН'!$H$22</f>
        <v>1833.2398063599999</v>
      </c>
      <c r="F99" s="36">
        <f>SUMIFS(СВЦЭМ!$C$39:$C$782,СВЦЭМ!$A$39:$A$782,$A99,СВЦЭМ!$B$39:$B$782,F$83)+'СЕТ СН'!$H$12+СВЦЭМ!$D$10+'СЕТ СН'!$H$6-'СЕТ СН'!$H$22</f>
        <v>1844.66106696</v>
      </c>
      <c r="G99" s="36">
        <f>SUMIFS(СВЦЭМ!$C$39:$C$782,СВЦЭМ!$A$39:$A$782,$A99,СВЦЭМ!$B$39:$B$782,G$83)+'СЕТ СН'!$H$12+СВЦЭМ!$D$10+'СЕТ СН'!$H$6-'СЕТ СН'!$H$22</f>
        <v>1851.4951370599999</v>
      </c>
      <c r="H99" s="36">
        <f>SUMIFS(СВЦЭМ!$C$39:$C$782,СВЦЭМ!$A$39:$A$782,$A99,СВЦЭМ!$B$39:$B$782,H$83)+'СЕТ СН'!$H$12+СВЦЭМ!$D$10+'СЕТ СН'!$H$6-'СЕТ СН'!$H$22</f>
        <v>1832.6702904399999</v>
      </c>
      <c r="I99" s="36">
        <f>SUMIFS(СВЦЭМ!$C$39:$C$782,СВЦЭМ!$A$39:$A$782,$A99,СВЦЭМ!$B$39:$B$782,I$83)+'СЕТ СН'!$H$12+СВЦЭМ!$D$10+'СЕТ СН'!$H$6-'СЕТ СН'!$H$22</f>
        <v>1819.0288977999999</v>
      </c>
      <c r="J99" s="36">
        <f>SUMIFS(СВЦЭМ!$C$39:$C$782,СВЦЭМ!$A$39:$A$782,$A99,СВЦЭМ!$B$39:$B$782,J$83)+'СЕТ СН'!$H$12+СВЦЭМ!$D$10+'СЕТ СН'!$H$6-'СЕТ СН'!$H$22</f>
        <v>1759.4137587799999</v>
      </c>
      <c r="K99" s="36">
        <f>SUMIFS(СВЦЭМ!$C$39:$C$782,СВЦЭМ!$A$39:$A$782,$A99,СВЦЭМ!$B$39:$B$782,K$83)+'СЕТ СН'!$H$12+СВЦЭМ!$D$10+'СЕТ СН'!$H$6-'СЕТ СН'!$H$22</f>
        <v>1729.8518949599998</v>
      </c>
      <c r="L99" s="36">
        <f>SUMIFS(СВЦЭМ!$C$39:$C$782,СВЦЭМ!$A$39:$A$782,$A99,СВЦЭМ!$B$39:$B$782,L$83)+'СЕТ СН'!$H$12+СВЦЭМ!$D$10+'СЕТ СН'!$H$6-'СЕТ СН'!$H$22</f>
        <v>1689.2745133599999</v>
      </c>
      <c r="M99" s="36">
        <f>SUMIFS(СВЦЭМ!$C$39:$C$782,СВЦЭМ!$A$39:$A$782,$A99,СВЦЭМ!$B$39:$B$782,M$83)+'СЕТ СН'!$H$12+СВЦЭМ!$D$10+'СЕТ СН'!$H$6-'СЕТ СН'!$H$22</f>
        <v>1678.0153829899998</v>
      </c>
      <c r="N99" s="36">
        <f>SUMIFS(СВЦЭМ!$C$39:$C$782,СВЦЭМ!$A$39:$A$782,$A99,СВЦЭМ!$B$39:$B$782,N$83)+'СЕТ СН'!$H$12+СВЦЭМ!$D$10+'СЕТ СН'!$H$6-'СЕТ СН'!$H$22</f>
        <v>1725.6280728299998</v>
      </c>
      <c r="O99" s="36">
        <f>SUMIFS(СВЦЭМ!$C$39:$C$782,СВЦЭМ!$A$39:$A$782,$A99,СВЦЭМ!$B$39:$B$782,O$83)+'СЕТ СН'!$H$12+СВЦЭМ!$D$10+'СЕТ СН'!$H$6-'СЕТ СН'!$H$22</f>
        <v>1735.9661791699998</v>
      </c>
      <c r="P99" s="36">
        <f>SUMIFS(СВЦЭМ!$C$39:$C$782,СВЦЭМ!$A$39:$A$782,$A99,СВЦЭМ!$B$39:$B$782,P$83)+'СЕТ СН'!$H$12+СВЦЭМ!$D$10+'СЕТ СН'!$H$6-'СЕТ СН'!$H$22</f>
        <v>1750.2890797499999</v>
      </c>
      <c r="Q99" s="36">
        <f>SUMIFS(СВЦЭМ!$C$39:$C$782,СВЦЭМ!$A$39:$A$782,$A99,СВЦЭМ!$B$39:$B$782,Q$83)+'СЕТ СН'!$H$12+СВЦЭМ!$D$10+'СЕТ СН'!$H$6-'СЕТ СН'!$H$22</f>
        <v>1766.2169116499999</v>
      </c>
      <c r="R99" s="36">
        <f>SUMIFS(СВЦЭМ!$C$39:$C$782,СВЦЭМ!$A$39:$A$782,$A99,СВЦЭМ!$B$39:$B$782,R$83)+'СЕТ СН'!$H$12+СВЦЭМ!$D$10+'СЕТ СН'!$H$6-'СЕТ СН'!$H$22</f>
        <v>1783.5299011399998</v>
      </c>
      <c r="S99" s="36">
        <f>SUMIFS(СВЦЭМ!$C$39:$C$782,СВЦЭМ!$A$39:$A$782,$A99,СВЦЭМ!$B$39:$B$782,S$83)+'СЕТ СН'!$H$12+СВЦЭМ!$D$10+'СЕТ СН'!$H$6-'СЕТ СН'!$H$22</f>
        <v>1765.9429510699999</v>
      </c>
      <c r="T99" s="36">
        <f>SUMIFS(СВЦЭМ!$C$39:$C$782,СВЦЭМ!$A$39:$A$782,$A99,СВЦЭМ!$B$39:$B$782,T$83)+'СЕТ СН'!$H$12+СВЦЭМ!$D$10+'СЕТ СН'!$H$6-'СЕТ СН'!$H$22</f>
        <v>1740.39101074</v>
      </c>
      <c r="U99" s="36">
        <f>SUMIFS(СВЦЭМ!$C$39:$C$782,СВЦЭМ!$A$39:$A$782,$A99,СВЦЭМ!$B$39:$B$782,U$83)+'СЕТ СН'!$H$12+СВЦЭМ!$D$10+'СЕТ СН'!$H$6-'СЕТ СН'!$H$22</f>
        <v>1724.4316319699999</v>
      </c>
      <c r="V99" s="36">
        <f>SUMIFS(СВЦЭМ!$C$39:$C$782,СВЦЭМ!$A$39:$A$782,$A99,СВЦЭМ!$B$39:$B$782,V$83)+'СЕТ СН'!$H$12+СВЦЭМ!$D$10+'СЕТ СН'!$H$6-'СЕТ СН'!$H$22</f>
        <v>1685.40318035</v>
      </c>
      <c r="W99" s="36">
        <f>SUMIFS(СВЦЭМ!$C$39:$C$782,СВЦЭМ!$A$39:$A$782,$A99,СВЦЭМ!$B$39:$B$782,W$83)+'СЕТ СН'!$H$12+СВЦЭМ!$D$10+'СЕТ СН'!$H$6-'СЕТ СН'!$H$22</f>
        <v>1682.5337634999998</v>
      </c>
      <c r="X99" s="36">
        <f>SUMIFS(СВЦЭМ!$C$39:$C$782,СВЦЭМ!$A$39:$A$782,$A99,СВЦЭМ!$B$39:$B$782,X$83)+'СЕТ СН'!$H$12+СВЦЭМ!$D$10+'СЕТ СН'!$H$6-'СЕТ СН'!$H$22</f>
        <v>1731.5954460699998</v>
      </c>
      <c r="Y99" s="36">
        <f>SUMIFS(СВЦЭМ!$C$39:$C$782,СВЦЭМ!$A$39:$A$782,$A99,СВЦЭМ!$B$39:$B$782,Y$83)+'СЕТ СН'!$H$12+СВЦЭМ!$D$10+'СЕТ СН'!$H$6-'СЕТ СН'!$H$22</f>
        <v>1730.1069967199999</v>
      </c>
    </row>
    <row r="100" spans="1:25" ht="15.75" x14ac:dyDescent="0.2">
      <c r="A100" s="35">
        <f t="shared" si="2"/>
        <v>44668</v>
      </c>
      <c r="B100" s="36">
        <f>SUMIFS(СВЦЭМ!$C$39:$C$782,СВЦЭМ!$A$39:$A$782,$A100,СВЦЭМ!$B$39:$B$782,B$83)+'СЕТ СН'!$H$12+СВЦЭМ!$D$10+'СЕТ СН'!$H$6-'СЕТ СН'!$H$22</f>
        <v>1860.0516501999998</v>
      </c>
      <c r="C100" s="36">
        <f>SUMIFS(СВЦЭМ!$C$39:$C$782,СВЦЭМ!$A$39:$A$782,$A100,СВЦЭМ!$B$39:$B$782,C$83)+'СЕТ СН'!$H$12+СВЦЭМ!$D$10+'СЕТ СН'!$H$6-'СЕТ СН'!$H$22</f>
        <v>1872.9546627099999</v>
      </c>
      <c r="D100" s="36">
        <f>SUMIFS(СВЦЭМ!$C$39:$C$782,СВЦЭМ!$A$39:$A$782,$A100,СВЦЭМ!$B$39:$B$782,D$83)+'СЕТ СН'!$H$12+СВЦЭМ!$D$10+'СЕТ СН'!$H$6-'СЕТ СН'!$H$22</f>
        <v>1890.5163062999998</v>
      </c>
      <c r="E100" s="36">
        <f>SUMIFS(СВЦЭМ!$C$39:$C$782,СВЦЭМ!$A$39:$A$782,$A100,СВЦЭМ!$B$39:$B$782,E$83)+'СЕТ СН'!$H$12+СВЦЭМ!$D$10+'СЕТ СН'!$H$6-'СЕТ СН'!$H$22</f>
        <v>1967.6238961499998</v>
      </c>
      <c r="F100" s="36">
        <f>SUMIFS(СВЦЭМ!$C$39:$C$782,СВЦЭМ!$A$39:$A$782,$A100,СВЦЭМ!$B$39:$B$782,F$83)+'СЕТ СН'!$H$12+СВЦЭМ!$D$10+'СЕТ СН'!$H$6-'СЕТ СН'!$H$22</f>
        <v>1968.7948505799998</v>
      </c>
      <c r="G100" s="36">
        <f>SUMIFS(СВЦЭМ!$C$39:$C$782,СВЦЭМ!$A$39:$A$782,$A100,СВЦЭМ!$B$39:$B$782,G$83)+'СЕТ СН'!$H$12+СВЦЭМ!$D$10+'СЕТ СН'!$H$6-'СЕТ СН'!$H$22</f>
        <v>1961.2961922299999</v>
      </c>
      <c r="H100" s="36">
        <f>SUMIFS(СВЦЭМ!$C$39:$C$782,СВЦЭМ!$A$39:$A$782,$A100,СВЦЭМ!$B$39:$B$782,H$83)+'СЕТ СН'!$H$12+СВЦЭМ!$D$10+'СЕТ СН'!$H$6-'СЕТ СН'!$H$22</f>
        <v>1912.3411401599999</v>
      </c>
      <c r="I100" s="36">
        <f>SUMIFS(СВЦЭМ!$C$39:$C$782,СВЦЭМ!$A$39:$A$782,$A100,СВЦЭМ!$B$39:$B$782,I$83)+'СЕТ СН'!$H$12+СВЦЭМ!$D$10+'СЕТ СН'!$H$6-'СЕТ СН'!$H$22</f>
        <v>1869.8168307299998</v>
      </c>
      <c r="J100" s="36">
        <f>SUMIFS(СВЦЭМ!$C$39:$C$782,СВЦЭМ!$A$39:$A$782,$A100,СВЦЭМ!$B$39:$B$782,J$83)+'СЕТ СН'!$H$12+СВЦЭМ!$D$10+'СЕТ СН'!$H$6-'СЕТ СН'!$H$22</f>
        <v>1805.7790987899998</v>
      </c>
      <c r="K100" s="36">
        <f>SUMIFS(СВЦЭМ!$C$39:$C$782,СВЦЭМ!$A$39:$A$782,$A100,СВЦЭМ!$B$39:$B$782,K$83)+'СЕТ СН'!$H$12+СВЦЭМ!$D$10+'СЕТ СН'!$H$6-'СЕТ СН'!$H$22</f>
        <v>1788.3057991199998</v>
      </c>
      <c r="L100" s="36">
        <f>SUMIFS(СВЦЭМ!$C$39:$C$782,СВЦЭМ!$A$39:$A$782,$A100,СВЦЭМ!$B$39:$B$782,L$83)+'СЕТ СН'!$H$12+СВЦЭМ!$D$10+'СЕТ СН'!$H$6-'СЕТ СН'!$H$22</f>
        <v>1771.9163144099998</v>
      </c>
      <c r="M100" s="36">
        <f>SUMIFS(СВЦЭМ!$C$39:$C$782,СВЦЭМ!$A$39:$A$782,$A100,СВЦЭМ!$B$39:$B$782,M$83)+'СЕТ СН'!$H$12+СВЦЭМ!$D$10+'СЕТ СН'!$H$6-'СЕТ СН'!$H$22</f>
        <v>1786.09789482</v>
      </c>
      <c r="N100" s="36">
        <f>SUMIFS(СВЦЭМ!$C$39:$C$782,СВЦЭМ!$A$39:$A$782,$A100,СВЦЭМ!$B$39:$B$782,N$83)+'СЕТ СН'!$H$12+СВЦЭМ!$D$10+'СЕТ СН'!$H$6-'СЕТ СН'!$H$22</f>
        <v>1810.9144590899998</v>
      </c>
      <c r="O100" s="36">
        <f>SUMIFS(СВЦЭМ!$C$39:$C$782,СВЦЭМ!$A$39:$A$782,$A100,СВЦЭМ!$B$39:$B$782,O$83)+'СЕТ СН'!$H$12+СВЦЭМ!$D$10+'СЕТ СН'!$H$6-'СЕТ СН'!$H$22</f>
        <v>1846.5360115199999</v>
      </c>
      <c r="P100" s="36">
        <f>SUMIFS(СВЦЭМ!$C$39:$C$782,СВЦЭМ!$A$39:$A$782,$A100,СВЦЭМ!$B$39:$B$782,P$83)+'СЕТ СН'!$H$12+СВЦЭМ!$D$10+'СЕТ СН'!$H$6-'СЕТ СН'!$H$22</f>
        <v>1865.4232052399998</v>
      </c>
      <c r="Q100" s="36">
        <f>SUMIFS(СВЦЭМ!$C$39:$C$782,СВЦЭМ!$A$39:$A$782,$A100,СВЦЭМ!$B$39:$B$782,Q$83)+'СЕТ СН'!$H$12+СВЦЭМ!$D$10+'СЕТ СН'!$H$6-'СЕТ СН'!$H$22</f>
        <v>1860.3099417899998</v>
      </c>
      <c r="R100" s="36">
        <f>SUMIFS(СВЦЭМ!$C$39:$C$782,СВЦЭМ!$A$39:$A$782,$A100,СВЦЭМ!$B$39:$B$782,R$83)+'СЕТ СН'!$H$12+СВЦЭМ!$D$10+'СЕТ СН'!$H$6-'СЕТ СН'!$H$22</f>
        <v>1833.1723716899999</v>
      </c>
      <c r="S100" s="36">
        <f>SUMIFS(СВЦЭМ!$C$39:$C$782,СВЦЭМ!$A$39:$A$782,$A100,СВЦЭМ!$B$39:$B$782,S$83)+'СЕТ СН'!$H$12+СВЦЭМ!$D$10+'СЕТ СН'!$H$6-'СЕТ СН'!$H$22</f>
        <v>1755.8234251999997</v>
      </c>
      <c r="T100" s="36">
        <f>SUMIFS(СВЦЭМ!$C$39:$C$782,СВЦЭМ!$A$39:$A$782,$A100,СВЦЭМ!$B$39:$B$782,T$83)+'СЕТ СН'!$H$12+СВЦЭМ!$D$10+'СЕТ СН'!$H$6-'СЕТ СН'!$H$22</f>
        <v>1717.2202254199999</v>
      </c>
      <c r="U100" s="36">
        <f>SUMIFS(СВЦЭМ!$C$39:$C$782,СВЦЭМ!$A$39:$A$782,$A100,СВЦЭМ!$B$39:$B$782,U$83)+'СЕТ СН'!$H$12+СВЦЭМ!$D$10+'СЕТ СН'!$H$6-'СЕТ СН'!$H$22</f>
        <v>1703.4288035499999</v>
      </c>
      <c r="V100" s="36">
        <f>SUMIFS(СВЦЭМ!$C$39:$C$782,СВЦЭМ!$A$39:$A$782,$A100,СВЦЭМ!$B$39:$B$782,V$83)+'СЕТ СН'!$H$12+СВЦЭМ!$D$10+'СЕТ СН'!$H$6-'СЕТ СН'!$H$22</f>
        <v>1731.1121693099999</v>
      </c>
      <c r="W100" s="36">
        <f>SUMIFS(СВЦЭМ!$C$39:$C$782,СВЦЭМ!$A$39:$A$782,$A100,СВЦЭМ!$B$39:$B$782,W$83)+'СЕТ СН'!$H$12+СВЦЭМ!$D$10+'СЕТ СН'!$H$6-'СЕТ СН'!$H$22</f>
        <v>1771.9749165499998</v>
      </c>
      <c r="X100" s="36">
        <f>SUMIFS(СВЦЭМ!$C$39:$C$782,СВЦЭМ!$A$39:$A$782,$A100,СВЦЭМ!$B$39:$B$782,X$83)+'СЕТ СН'!$H$12+СВЦЭМ!$D$10+'СЕТ СН'!$H$6-'СЕТ СН'!$H$22</f>
        <v>1758.9448333899998</v>
      </c>
      <c r="Y100" s="36">
        <f>SUMIFS(СВЦЭМ!$C$39:$C$782,СВЦЭМ!$A$39:$A$782,$A100,СВЦЭМ!$B$39:$B$782,Y$83)+'СЕТ СН'!$H$12+СВЦЭМ!$D$10+'СЕТ СН'!$H$6-'СЕТ СН'!$H$22</f>
        <v>1804.9736704799998</v>
      </c>
    </row>
    <row r="101" spans="1:25" ht="15.75" x14ac:dyDescent="0.2">
      <c r="A101" s="35">
        <f t="shared" si="2"/>
        <v>44669</v>
      </c>
      <c r="B101" s="36">
        <f>SUMIFS(СВЦЭМ!$C$39:$C$782,СВЦЭМ!$A$39:$A$782,$A101,СВЦЭМ!$B$39:$B$782,B$83)+'СЕТ СН'!$H$12+СВЦЭМ!$D$10+'СЕТ СН'!$H$6-'СЕТ СН'!$H$22</f>
        <v>1778.0226882699999</v>
      </c>
      <c r="C101" s="36">
        <f>SUMIFS(СВЦЭМ!$C$39:$C$782,СВЦЭМ!$A$39:$A$782,$A101,СВЦЭМ!$B$39:$B$782,C$83)+'СЕТ СН'!$H$12+СВЦЭМ!$D$10+'СЕТ СН'!$H$6-'СЕТ СН'!$H$22</f>
        <v>1813.2560539799999</v>
      </c>
      <c r="D101" s="36">
        <f>SUMIFS(СВЦЭМ!$C$39:$C$782,СВЦЭМ!$A$39:$A$782,$A101,СВЦЭМ!$B$39:$B$782,D$83)+'СЕТ СН'!$H$12+СВЦЭМ!$D$10+'СЕТ СН'!$H$6-'СЕТ СН'!$H$22</f>
        <v>1872.7787011399998</v>
      </c>
      <c r="E101" s="36">
        <f>SUMIFS(СВЦЭМ!$C$39:$C$782,СВЦЭМ!$A$39:$A$782,$A101,СВЦЭМ!$B$39:$B$782,E$83)+'СЕТ СН'!$H$12+СВЦЭМ!$D$10+'СЕТ СН'!$H$6-'СЕТ СН'!$H$22</f>
        <v>1890.20023535</v>
      </c>
      <c r="F101" s="36">
        <f>SUMIFS(СВЦЭМ!$C$39:$C$782,СВЦЭМ!$A$39:$A$782,$A101,СВЦЭМ!$B$39:$B$782,F$83)+'СЕТ СН'!$H$12+СВЦЭМ!$D$10+'СЕТ СН'!$H$6-'СЕТ СН'!$H$22</f>
        <v>1906.9591913199999</v>
      </c>
      <c r="G101" s="36">
        <f>SUMIFS(СВЦЭМ!$C$39:$C$782,СВЦЭМ!$A$39:$A$782,$A101,СВЦЭМ!$B$39:$B$782,G$83)+'СЕТ СН'!$H$12+СВЦЭМ!$D$10+'СЕТ СН'!$H$6-'СЕТ СН'!$H$22</f>
        <v>1929.1853176299999</v>
      </c>
      <c r="H101" s="36">
        <f>SUMIFS(СВЦЭМ!$C$39:$C$782,СВЦЭМ!$A$39:$A$782,$A101,СВЦЭМ!$B$39:$B$782,H$83)+'СЕТ СН'!$H$12+СВЦЭМ!$D$10+'СЕТ СН'!$H$6-'СЕТ СН'!$H$22</f>
        <v>1864.4456698199999</v>
      </c>
      <c r="I101" s="36">
        <f>SUMIFS(СВЦЭМ!$C$39:$C$782,СВЦЭМ!$A$39:$A$782,$A101,СВЦЭМ!$B$39:$B$782,I$83)+'СЕТ СН'!$H$12+СВЦЭМ!$D$10+'СЕТ СН'!$H$6-'СЕТ СН'!$H$22</f>
        <v>1803.8262541899999</v>
      </c>
      <c r="J101" s="36">
        <f>SUMIFS(СВЦЭМ!$C$39:$C$782,СВЦЭМ!$A$39:$A$782,$A101,СВЦЭМ!$B$39:$B$782,J$83)+'СЕТ СН'!$H$12+СВЦЭМ!$D$10+'СЕТ СН'!$H$6-'СЕТ СН'!$H$22</f>
        <v>1771.1106222799999</v>
      </c>
      <c r="K101" s="36">
        <f>SUMIFS(СВЦЭМ!$C$39:$C$782,СВЦЭМ!$A$39:$A$782,$A101,СВЦЭМ!$B$39:$B$782,K$83)+'СЕТ СН'!$H$12+СВЦЭМ!$D$10+'СЕТ СН'!$H$6-'СЕТ СН'!$H$22</f>
        <v>1755.2629298099998</v>
      </c>
      <c r="L101" s="36">
        <f>SUMIFS(СВЦЭМ!$C$39:$C$782,СВЦЭМ!$A$39:$A$782,$A101,СВЦЭМ!$B$39:$B$782,L$83)+'СЕТ СН'!$H$12+СВЦЭМ!$D$10+'СЕТ СН'!$H$6-'СЕТ СН'!$H$22</f>
        <v>1751.5270112699998</v>
      </c>
      <c r="M101" s="36">
        <f>SUMIFS(СВЦЭМ!$C$39:$C$782,СВЦЭМ!$A$39:$A$782,$A101,СВЦЭМ!$B$39:$B$782,M$83)+'СЕТ СН'!$H$12+СВЦЭМ!$D$10+'СЕТ СН'!$H$6-'СЕТ СН'!$H$22</f>
        <v>1769.2280030699999</v>
      </c>
      <c r="N101" s="36">
        <f>SUMIFS(СВЦЭМ!$C$39:$C$782,СВЦЭМ!$A$39:$A$782,$A101,СВЦЭМ!$B$39:$B$782,N$83)+'СЕТ СН'!$H$12+СВЦЭМ!$D$10+'СЕТ СН'!$H$6-'СЕТ СН'!$H$22</f>
        <v>1803.9522495299998</v>
      </c>
      <c r="O101" s="36">
        <f>SUMIFS(СВЦЭМ!$C$39:$C$782,СВЦЭМ!$A$39:$A$782,$A101,СВЦЭМ!$B$39:$B$782,O$83)+'СЕТ СН'!$H$12+СВЦЭМ!$D$10+'СЕТ СН'!$H$6-'СЕТ СН'!$H$22</f>
        <v>1830.2331447299998</v>
      </c>
      <c r="P101" s="36">
        <f>SUMIFS(СВЦЭМ!$C$39:$C$782,СВЦЭМ!$A$39:$A$782,$A101,СВЦЭМ!$B$39:$B$782,P$83)+'СЕТ СН'!$H$12+СВЦЭМ!$D$10+'СЕТ СН'!$H$6-'СЕТ СН'!$H$22</f>
        <v>1858.2491914099999</v>
      </c>
      <c r="Q101" s="36">
        <f>SUMIFS(СВЦЭМ!$C$39:$C$782,СВЦЭМ!$A$39:$A$782,$A101,СВЦЭМ!$B$39:$B$782,Q$83)+'СЕТ СН'!$H$12+СВЦЭМ!$D$10+'СЕТ СН'!$H$6-'СЕТ СН'!$H$22</f>
        <v>1860.8978412999998</v>
      </c>
      <c r="R101" s="36">
        <f>SUMIFS(СВЦЭМ!$C$39:$C$782,СВЦЭМ!$A$39:$A$782,$A101,СВЦЭМ!$B$39:$B$782,R$83)+'СЕТ СН'!$H$12+СВЦЭМ!$D$10+'СЕТ СН'!$H$6-'СЕТ СН'!$H$22</f>
        <v>1849.69193359</v>
      </c>
      <c r="S101" s="36">
        <f>SUMIFS(СВЦЭМ!$C$39:$C$782,СВЦЭМ!$A$39:$A$782,$A101,СВЦЭМ!$B$39:$B$782,S$83)+'СЕТ СН'!$H$12+СВЦЭМ!$D$10+'СЕТ СН'!$H$6-'СЕТ СН'!$H$22</f>
        <v>1782.7496037299998</v>
      </c>
      <c r="T101" s="36">
        <f>SUMIFS(СВЦЭМ!$C$39:$C$782,СВЦЭМ!$A$39:$A$782,$A101,СВЦЭМ!$B$39:$B$782,T$83)+'СЕТ СН'!$H$12+СВЦЭМ!$D$10+'СЕТ СН'!$H$6-'СЕТ СН'!$H$22</f>
        <v>1741.8041435199998</v>
      </c>
      <c r="U101" s="36">
        <f>SUMIFS(СВЦЭМ!$C$39:$C$782,СВЦЭМ!$A$39:$A$782,$A101,СВЦЭМ!$B$39:$B$782,U$83)+'СЕТ СН'!$H$12+СВЦЭМ!$D$10+'СЕТ СН'!$H$6-'СЕТ СН'!$H$22</f>
        <v>1744.1067722199998</v>
      </c>
      <c r="V101" s="36">
        <f>SUMIFS(СВЦЭМ!$C$39:$C$782,СВЦЭМ!$A$39:$A$782,$A101,СВЦЭМ!$B$39:$B$782,V$83)+'СЕТ СН'!$H$12+СВЦЭМ!$D$10+'СЕТ СН'!$H$6-'СЕТ СН'!$H$22</f>
        <v>1732.9985341399999</v>
      </c>
      <c r="W101" s="36">
        <f>SUMIFS(СВЦЭМ!$C$39:$C$782,СВЦЭМ!$A$39:$A$782,$A101,СВЦЭМ!$B$39:$B$782,W$83)+'СЕТ СН'!$H$12+СВЦЭМ!$D$10+'СЕТ СН'!$H$6-'СЕТ СН'!$H$22</f>
        <v>1768.5624456499997</v>
      </c>
      <c r="X101" s="36">
        <f>SUMIFS(СВЦЭМ!$C$39:$C$782,СВЦЭМ!$A$39:$A$782,$A101,СВЦЭМ!$B$39:$B$782,X$83)+'СЕТ СН'!$H$12+СВЦЭМ!$D$10+'СЕТ СН'!$H$6-'СЕТ СН'!$H$22</f>
        <v>1800.3254584099998</v>
      </c>
      <c r="Y101" s="36">
        <f>SUMIFS(СВЦЭМ!$C$39:$C$782,СВЦЭМ!$A$39:$A$782,$A101,СВЦЭМ!$B$39:$B$782,Y$83)+'СЕТ СН'!$H$12+СВЦЭМ!$D$10+'СЕТ СН'!$H$6-'СЕТ СН'!$H$22</f>
        <v>1803.1997246099997</v>
      </c>
    </row>
    <row r="102" spans="1:25" ht="15.75" x14ac:dyDescent="0.2">
      <c r="A102" s="35">
        <f t="shared" si="2"/>
        <v>44670</v>
      </c>
      <c r="B102" s="36">
        <f>SUMIFS(СВЦЭМ!$C$39:$C$782,СВЦЭМ!$A$39:$A$782,$A102,СВЦЭМ!$B$39:$B$782,B$83)+'СЕТ СН'!$H$12+СВЦЭМ!$D$10+'СЕТ СН'!$H$6-'СЕТ СН'!$H$22</f>
        <v>1625.0470586199999</v>
      </c>
      <c r="C102" s="36">
        <f>SUMIFS(СВЦЭМ!$C$39:$C$782,СВЦЭМ!$A$39:$A$782,$A102,СВЦЭМ!$B$39:$B$782,C$83)+'СЕТ СН'!$H$12+СВЦЭМ!$D$10+'СЕТ СН'!$H$6-'СЕТ СН'!$H$22</f>
        <v>1661.3313164099998</v>
      </c>
      <c r="D102" s="36">
        <f>SUMIFS(СВЦЭМ!$C$39:$C$782,СВЦЭМ!$A$39:$A$782,$A102,СВЦЭМ!$B$39:$B$782,D$83)+'СЕТ СН'!$H$12+СВЦЭМ!$D$10+'СЕТ СН'!$H$6-'СЕТ СН'!$H$22</f>
        <v>1717.2872050399999</v>
      </c>
      <c r="E102" s="36">
        <f>SUMIFS(СВЦЭМ!$C$39:$C$782,СВЦЭМ!$A$39:$A$782,$A102,СВЦЭМ!$B$39:$B$782,E$83)+'СЕТ СН'!$H$12+СВЦЭМ!$D$10+'СЕТ СН'!$H$6-'СЕТ СН'!$H$22</f>
        <v>1732.3415029599998</v>
      </c>
      <c r="F102" s="36">
        <f>SUMIFS(СВЦЭМ!$C$39:$C$782,СВЦЭМ!$A$39:$A$782,$A102,СВЦЭМ!$B$39:$B$782,F$83)+'СЕТ СН'!$H$12+СВЦЭМ!$D$10+'СЕТ СН'!$H$6-'СЕТ СН'!$H$22</f>
        <v>1738.67357763</v>
      </c>
      <c r="G102" s="36">
        <f>SUMIFS(СВЦЭМ!$C$39:$C$782,СВЦЭМ!$A$39:$A$782,$A102,СВЦЭМ!$B$39:$B$782,G$83)+'СЕТ СН'!$H$12+СВЦЭМ!$D$10+'СЕТ СН'!$H$6-'СЕТ СН'!$H$22</f>
        <v>1714.2476268599999</v>
      </c>
      <c r="H102" s="36">
        <f>SUMIFS(СВЦЭМ!$C$39:$C$782,СВЦЭМ!$A$39:$A$782,$A102,СВЦЭМ!$B$39:$B$782,H$83)+'СЕТ СН'!$H$12+СВЦЭМ!$D$10+'СЕТ СН'!$H$6-'СЕТ СН'!$H$22</f>
        <v>1706.9776362799998</v>
      </c>
      <c r="I102" s="36">
        <f>SUMIFS(СВЦЭМ!$C$39:$C$782,СВЦЭМ!$A$39:$A$782,$A102,СВЦЭМ!$B$39:$B$782,I$83)+'СЕТ СН'!$H$12+СВЦЭМ!$D$10+'СЕТ СН'!$H$6-'СЕТ СН'!$H$22</f>
        <v>1665.8698757799998</v>
      </c>
      <c r="J102" s="36">
        <f>SUMIFS(СВЦЭМ!$C$39:$C$782,СВЦЭМ!$A$39:$A$782,$A102,СВЦЭМ!$B$39:$B$782,J$83)+'СЕТ СН'!$H$12+СВЦЭМ!$D$10+'СЕТ СН'!$H$6-'СЕТ СН'!$H$22</f>
        <v>1625.4696791099998</v>
      </c>
      <c r="K102" s="36">
        <f>SUMIFS(СВЦЭМ!$C$39:$C$782,СВЦЭМ!$A$39:$A$782,$A102,СВЦЭМ!$B$39:$B$782,K$83)+'СЕТ СН'!$H$12+СВЦЭМ!$D$10+'СЕТ СН'!$H$6-'СЕТ СН'!$H$22</f>
        <v>1615.2999377399999</v>
      </c>
      <c r="L102" s="36">
        <f>SUMIFS(СВЦЭМ!$C$39:$C$782,СВЦЭМ!$A$39:$A$782,$A102,СВЦЭМ!$B$39:$B$782,L$83)+'СЕТ СН'!$H$12+СВЦЭМ!$D$10+'СЕТ СН'!$H$6-'СЕТ СН'!$H$22</f>
        <v>1603.3368098999999</v>
      </c>
      <c r="M102" s="36">
        <f>SUMIFS(СВЦЭМ!$C$39:$C$782,СВЦЭМ!$A$39:$A$782,$A102,СВЦЭМ!$B$39:$B$782,M$83)+'СЕТ СН'!$H$12+СВЦЭМ!$D$10+'СЕТ СН'!$H$6-'СЕТ СН'!$H$22</f>
        <v>1623.6349213999999</v>
      </c>
      <c r="N102" s="36">
        <f>SUMIFS(СВЦЭМ!$C$39:$C$782,СВЦЭМ!$A$39:$A$782,$A102,СВЦЭМ!$B$39:$B$782,N$83)+'СЕТ СН'!$H$12+СВЦЭМ!$D$10+'СЕТ СН'!$H$6-'СЕТ СН'!$H$22</f>
        <v>1634.0276216599998</v>
      </c>
      <c r="O102" s="36">
        <f>SUMIFS(СВЦЭМ!$C$39:$C$782,СВЦЭМ!$A$39:$A$782,$A102,СВЦЭМ!$B$39:$B$782,O$83)+'СЕТ СН'!$H$12+СВЦЭМ!$D$10+'СЕТ СН'!$H$6-'СЕТ СН'!$H$22</f>
        <v>1645.03436898</v>
      </c>
      <c r="P102" s="36">
        <f>SUMIFS(СВЦЭМ!$C$39:$C$782,СВЦЭМ!$A$39:$A$782,$A102,СВЦЭМ!$B$39:$B$782,P$83)+'СЕТ СН'!$H$12+СВЦЭМ!$D$10+'СЕТ СН'!$H$6-'СЕТ СН'!$H$22</f>
        <v>1664.0255811999998</v>
      </c>
      <c r="Q102" s="36">
        <f>SUMIFS(СВЦЭМ!$C$39:$C$782,СВЦЭМ!$A$39:$A$782,$A102,СВЦЭМ!$B$39:$B$782,Q$83)+'СЕТ СН'!$H$12+СВЦЭМ!$D$10+'СЕТ СН'!$H$6-'СЕТ СН'!$H$22</f>
        <v>1674.0648156599998</v>
      </c>
      <c r="R102" s="36">
        <f>SUMIFS(СВЦЭМ!$C$39:$C$782,СВЦЭМ!$A$39:$A$782,$A102,СВЦЭМ!$B$39:$B$782,R$83)+'СЕТ СН'!$H$12+СВЦЭМ!$D$10+'СЕТ СН'!$H$6-'СЕТ СН'!$H$22</f>
        <v>1691.0406492099999</v>
      </c>
      <c r="S102" s="36">
        <f>SUMIFS(СВЦЭМ!$C$39:$C$782,СВЦЭМ!$A$39:$A$782,$A102,СВЦЭМ!$B$39:$B$782,S$83)+'СЕТ СН'!$H$12+СВЦЭМ!$D$10+'СЕТ СН'!$H$6-'СЕТ СН'!$H$22</f>
        <v>1680.2359155199999</v>
      </c>
      <c r="T102" s="36">
        <f>SUMIFS(СВЦЭМ!$C$39:$C$782,СВЦЭМ!$A$39:$A$782,$A102,СВЦЭМ!$B$39:$B$782,T$83)+'СЕТ СН'!$H$12+СВЦЭМ!$D$10+'СЕТ СН'!$H$6-'СЕТ СН'!$H$22</f>
        <v>1661.3092013899998</v>
      </c>
      <c r="U102" s="36">
        <f>SUMIFS(СВЦЭМ!$C$39:$C$782,СВЦЭМ!$A$39:$A$782,$A102,СВЦЭМ!$B$39:$B$782,U$83)+'СЕТ СН'!$H$12+СВЦЭМ!$D$10+'СЕТ СН'!$H$6-'СЕТ СН'!$H$22</f>
        <v>1622.06622748</v>
      </c>
      <c r="V102" s="36">
        <f>SUMIFS(СВЦЭМ!$C$39:$C$782,СВЦЭМ!$A$39:$A$782,$A102,СВЦЭМ!$B$39:$B$782,V$83)+'СЕТ СН'!$H$12+СВЦЭМ!$D$10+'СЕТ СН'!$H$6-'СЕТ СН'!$H$22</f>
        <v>1603.3099097099998</v>
      </c>
      <c r="W102" s="36">
        <f>SUMIFS(СВЦЭМ!$C$39:$C$782,СВЦЭМ!$A$39:$A$782,$A102,СВЦЭМ!$B$39:$B$782,W$83)+'СЕТ СН'!$H$12+СВЦЭМ!$D$10+'СЕТ СН'!$H$6-'СЕТ СН'!$H$22</f>
        <v>1597.4319350999999</v>
      </c>
      <c r="X102" s="36">
        <f>SUMIFS(СВЦЭМ!$C$39:$C$782,СВЦЭМ!$A$39:$A$782,$A102,СВЦЭМ!$B$39:$B$782,X$83)+'СЕТ СН'!$H$12+СВЦЭМ!$D$10+'СЕТ СН'!$H$6-'СЕТ СН'!$H$22</f>
        <v>1628.2586454499999</v>
      </c>
      <c r="Y102" s="36">
        <f>SUMIFS(СВЦЭМ!$C$39:$C$782,СВЦЭМ!$A$39:$A$782,$A102,СВЦЭМ!$B$39:$B$782,Y$83)+'СЕТ СН'!$H$12+СВЦЭМ!$D$10+'СЕТ СН'!$H$6-'СЕТ СН'!$H$22</f>
        <v>1650.40401301</v>
      </c>
    </row>
    <row r="103" spans="1:25" ht="15.75" x14ac:dyDescent="0.2">
      <c r="A103" s="35">
        <f t="shared" si="2"/>
        <v>44671</v>
      </c>
      <c r="B103" s="36">
        <f>SUMIFS(СВЦЭМ!$C$39:$C$782,СВЦЭМ!$A$39:$A$782,$A103,СВЦЭМ!$B$39:$B$782,B$83)+'СЕТ СН'!$H$12+СВЦЭМ!$D$10+'СЕТ СН'!$H$6-'СЕТ СН'!$H$22</f>
        <v>1550.0021651799998</v>
      </c>
      <c r="C103" s="36">
        <f>SUMIFS(СВЦЭМ!$C$39:$C$782,СВЦЭМ!$A$39:$A$782,$A103,СВЦЭМ!$B$39:$B$782,C$83)+'СЕТ СН'!$H$12+СВЦЭМ!$D$10+'СЕТ СН'!$H$6-'СЕТ СН'!$H$22</f>
        <v>1601.8995892799999</v>
      </c>
      <c r="D103" s="36">
        <f>SUMIFS(СВЦЭМ!$C$39:$C$782,СВЦЭМ!$A$39:$A$782,$A103,СВЦЭМ!$B$39:$B$782,D$83)+'СЕТ СН'!$H$12+СВЦЭМ!$D$10+'СЕТ СН'!$H$6-'СЕТ СН'!$H$22</f>
        <v>1626.4513270899999</v>
      </c>
      <c r="E103" s="36">
        <f>SUMIFS(СВЦЭМ!$C$39:$C$782,СВЦЭМ!$A$39:$A$782,$A103,СВЦЭМ!$B$39:$B$782,E$83)+'СЕТ СН'!$H$12+СВЦЭМ!$D$10+'СЕТ СН'!$H$6-'СЕТ СН'!$H$22</f>
        <v>1640.4236882799999</v>
      </c>
      <c r="F103" s="36">
        <f>SUMIFS(СВЦЭМ!$C$39:$C$782,СВЦЭМ!$A$39:$A$782,$A103,СВЦЭМ!$B$39:$B$782,F$83)+'СЕТ СН'!$H$12+СВЦЭМ!$D$10+'СЕТ СН'!$H$6-'СЕТ СН'!$H$22</f>
        <v>1642.5555386299998</v>
      </c>
      <c r="G103" s="36">
        <f>SUMIFS(СВЦЭМ!$C$39:$C$782,СВЦЭМ!$A$39:$A$782,$A103,СВЦЭМ!$B$39:$B$782,G$83)+'СЕТ СН'!$H$12+СВЦЭМ!$D$10+'СЕТ СН'!$H$6-'СЕТ СН'!$H$22</f>
        <v>1619.7045728599999</v>
      </c>
      <c r="H103" s="36">
        <f>SUMIFS(СВЦЭМ!$C$39:$C$782,СВЦЭМ!$A$39:$A$782,$A103,СВЦЭМ!$B$39:$B$782,H$83)+'СЕТ СН'!$H$12+СВЦЭМ!$D$10+'СЕТ СН'!$H$6-'СЕТ СН'!$H$22</f>
        <v>1567.2855029699999</v>
      </c>
      <c r="I103" s="36">
        <f>SUMIFS(СВЦЭМ!$C$39:$C$782,СВЦЭМ!$A$39:$A$782,$A103,СВЦЭМ!$B$39:$B$782,I$83)+'СЕТ СН'!$H$12+СВЦЭМ!$D$10+'СЕТ СН'!$H$6-'СЕТ СН'!$H$22</f>
        <v>1576.6278965299998</v>
      </c>
      <c r="J103" s="36">
        <f>SUMIFS(СВЦЭМ!$C$39:$C$782,СВЦЭМ!$A$39:$A$782,$A103,СВЦЭМ!$B$39:$B$782,J$83)+'СЕТ СН'!$H$12+СВЦЭМ!$D$10+'СЕТ СН'!$H$6-'СЕТ СН'!$H$22</f>
        <v>1584.8747245899999</v>
      </c>
      <c r="K103" s="36">
        <f>SUMIFS(СВЦЭМ!$C$39:$C$782,СВЦЭМ!$A$39:$A$782,$A103,СВЦЭМ!$B$39:$B$782,K$83)+'СЕТ СН'!$H$12+СВЦЭМ!$D$10+'СЕТ СН'!$H$6-'СЕТ СН'!$H$22</f>
        <v>1577.9110959399998</v>
      </c>
      <c r="L103" s="36">
        <f>SUMIFS(СВЦЭМ!$C$39:$C$782,СВЦЭМ!$A$39:$A$782,$A103,СВЦЭМ!$B$39:$B$782,L$83)+'СЕТ СН'!$H$12+СВЦЭМ!$D$10+'СЕТ СН'!$H$6-'СЕТ СН'!$H$22</f>
        <v>1530.0049617199998</v>
      </c>
      <c r="M103" s="36">
        <f>SUMIFS(СВЦЭМ!$C$39:$C$782,СВЦЭМ!$A$39:$A$782,$A103,СВЦЭМ!$B$39:$B$782,M$83)+'СЕТ СН'!$H$12+СВЦЭМ!$D$10+'СЕТ СН'!$H$6-'СЕТ СН'!$H$22</f>
        <v>1534.2034773399998</v>
      </c>
      <c r="N103" s="36">
        <f>SUMIFS(СВЦЭМ!$C$39:$C$782,СВЦЭМ!$A$39:$A$782,$A103,СВЦЭМ!$B$39:$B$782,N$83)+'СЕТ СН'!$H$12+СВЦЭМ!$D$10+'СЕТ СН'!$H$6-'СЕТ СН'!$H$22</f>
        <v>1530.0945759499998</v>
      </c>
      <c r="O103" s="36">
        <f>SUMIFS(СВЦЭМ!$C$39:$C$782,СВЦЭМ!$A$39:$A$782,$A103,СВЦЭМ!$B$39:$B$782,O$83)+'СЕТ СН'!$H$12+СВЦЭМ!$D$10+'СЕТ СН'!$H$6-'СЕТ СН'!$H$22</f>
        <v>1518.9526728499998</v>
      </c>
      <c r="P103" s="36">
        <f>SUMIFS(СВЦЭМ!$C$39:$C$782,СВЦЭМ!$A$39:$A$782,$A103,СВЦЭМ!$B$39:$B$782,P$83)+'СЕТ СН'!$H$12+СВЦЭМ!$D$10+'СЕТ СН'!$H$6-'СЕТ СН'!$H$22</f>
        <v>1522.0082639799998</v>
      </c>
      <c r="Q103" s="36">
        <f>SUMIFS(СВЦЭМ!$C$39:$C$782,СВЦЭМ!$A$39:$A$782,$A103,СВЦЭМ!$B$39:$B$782,Q$83)+'СЕТ СН'!$H$12+СВЦЭМ!$D$10+'СЕТ СН'!$H$6-'СЕТ СН'!$H$22</f>
        <v>1643.1994389199999</v>
      </c>
      <c r="R103" s="36">
        <f>SUMIFS(СВЦЭМ!$C$39:$C$782,СВЦЭМ!$A$39:$A$782,$A103,СВЦЭМ!$B$39:$B$782,R$83)+'СЕТ СН'!$H$12+СВЦЭМ!$D$10+'СЕТ СН'!$H$6-'СЕТ СН'!$H$22</f>
        <v>1550.3706713099998</v>
      </c>
      <c r="S103" s="36">
        <f>SUMIFS(СВЦЭМ!$C$39:$C$782,СВЦЭМ!$A$39:$A$782,$A103,СВЦЭМ!$B$39:$B$782,S$83)+'СЕТ СН'!$H$12+СВЦЭМ!$D$10+'СЕТ СН'!$H$6-'СЕТ СН'!$H$22</f>
        <v>1558.2564381299999</v>
      </c>
      <c r="T103" s="36">
        <f>SUMIFS(СВЦЭМ!$C$39:$C$782,СВЦЭМ!$A$39:$A$782,$A103,СВЦЭМ!$B$39:$B$782,T$83)+'СЕТ СН'!$H$12+СВЦЭМ!$D$10+'СЕТ СН'!$H$6-'СЕТ СН'!$H$22</f>
        <v>1565.0214028399998</v>
      </c>
      <c r="U103" s="36">
        <f>SUMIFS(СВЦЭМ!$C$39:$C$782,СВЦЭМ!$A$39:$A$782,$A103,СВЦЭМ!$B$39:$B$782,U$83)+'СЕТ СН'!$H$12+СВЦЭМ!$D$10+'СЕТ СН'!$H$6-'СЕТ СН'!$H$22</f>
        <v>1575.8329219099999</v>
      </c>
      <c r="V103" s="36">
        <f>SUMIFS(СВЦЭМ!$C$39:$C$782,СВЦЭМ!$A$39:$A$782,$A103,СВЦЭМ!$B$39:$B$782,V$83)+'СЕТ СН'!$H$12+СВЦЭМ!$D$10+'СЕТ СН'!$H$6-'СЕТ СН'!$H$22</f>
        <v>1593.0923587099999</v>
      </c>
      <c r="W103" s="36">
        <f>SUMIFS(СВЦЭМ!$C$39:$C$782,СВЦЭМ!$A$39:$A$782,$A103,СВЦЭМ!$B$39:$B$782,W$83)+'СЕТ СН'!$H$12+СВЦЭМ!$D$10+'СЕТ СН'!$H$6-'СЕТ СН'!$H$22</f>
        <v>1586.3657557899999</v>
      </c>
      <c r="X103" s="36">
        <f>SUMIFS(СВЦЭМ!$C$39:$C$782,СВЦЭМ!$A$39:$A$782,$A103,СВЦЭМ!$B$39:$B$782,X$83)+'СЕТ СН'!$H$12+СВЦЭМ!$D$10+'СЕТ СН'!$H$6-'СЕТ СН'!$H$22</f>
        <v>1555.8500409499998</v>
      </c>
      <c r="Y103" s="36">
        <f>SUMIFS(СВЦЭМ!$C$39:$C$782,СВЦЭМ!$A$39:$A$782,$A103,СВЦЭМ!$B$39:$B$782,Y$83)+'СЕТ СН'!$H$12+СВЦЭМ!$D$10+'СЕТ СН'!$H$6-'СЕТ СН'!$H$22</f>
        <v>1547.6148971999999</v>
      </c>
    </row>
    <row r="104" spans="1:25" ht="15.75" x14ac:dyDescent="0.2">
      <c r="A104" s="35">
        <f t="shared" si="2"/>
        <v>44672</v>
      </c>
      <c r="B104" s="36">
        <f>SUMIFS(СВЦЭМ!$C$39:$C$782,СВЦЭМ!$A$39:$A$782,$A104,СВЦЭМ!$B$39:$B$782,B$83)+'СЕТ СН'!$H$12+СВЦЭМ!$D$10+'СЕТ СН'!$H$6-'СЕТ СН'!$H$22</f>
        <v>1734.2406672599998</v>
      </c>
      <c r="C104" s="36">
        <f>SUMIFS(СВЦЭМ!$C$39:$C$782,СВЦЭМ!$A$39:$A$782,$A104,СВЦЭМ!$B$39:$B$782,C$83)+'СЕТ СН'!$H$12+СВЦЭМ!$D$10+'СЕТ СН'!$H$6-'СЕТ СН'!$H$22</f>
        <v>1688.7777761699999</v>
      </c>
      <c r="D104" s="36">
        <f>SUMIFS(СВЦЭМ!$C$39:$C$782,СВЦЭМ!$A$39:$A$782,$A104,СВЦЭМ!$B$39:$B$782,D$83)+'СЕТ СН'!$H$12+СВЦЭМ!$D$10+'СЕТ СН'!$H$6-'СЕТ СН'!$H$22</f>
        <v>1698.9985489399999</v>
      </c>
      <c r="E104" s="36">
        <f>SUMIFS(СВЦЭМ!$C$39:$C$782,СВЦЭМ!$A$39:$A$782,$A104,СВЦЭМ!$B$39:$B$782,E$83)+'СЕТ СН'!$H$12+СВЦЭМ!$D$10+'СЕТ СН'!$H$6-'СЕТ СН'!$H$22</f>
        <v>1706.2772061999999</v>
      </c>
      <c r="F104" s="36">
        <f>SUMIFS(СВЦЭМ!$C$39:$C$782,СВЦЭМ!$A$39:$A$782,$A104,СВЦЭМ!$B$39:$B$782,F$83)+'СЕТ СН'!$H$12+СВЦЭМ!$D$10+'СЕТ СН'!$H$6-'СЕТ СН'!$H$22</f>
        <v>1684.1108132599998</v>
      </c>
      <c r="G104" s="36">
        <f>SUMIFS(СВЦЭМ!$C$39:$C$782,СВЦЭМ!$A$39:$A$782,$A104,СВЦЭМ!$B$39:$B$782,G$83)+'СЕТ СН'!$H$12+СВЦЭМ!$D$10+'СЕТ СН'!$H$6-'СЕТ СН'!$H$22</f>
        <v>1660.3050486899999</v>
      </c>
      <c r="H104" s="36">
        <f>SUMIFS(СВЦЭМ!$C$39:$C$782,СВЦЭМ!$A$39:$A$782,$A104,СВЦЭМ!$B$39:$B$782,H$83)+'СЕТ СН'!$H$12+СВЦЭМ!$D$10+'СЕТ СН'!$H$6-'СЕТ СН'!$H$22</f>
        <v>1608.8745909299998</v>
      </c>
      <c r="I104" s="36">
        <f>SUMIFS(СВЦЭМ!$C$39:$C$782,СВЦЭМ!$A$39:$A$782,$A104,СВЦЭМ!$B$39:$B$782,I$83)+'СЕТ СН'!$H$12+СВЦЭМ!$D$10+'СЕТ СН'!$H$6-'СЕТ СН'!$H$22</f>
        <v>1608.1379053799999</v>
      </c>
      <c r="J104" s="36">
        <f>SUMIFS(СВЦЭМ!$C$39:$C$782,СВЦЭМ!$A$39:$A$782,$A104,СВЦЭМ!$B$39:$B$782,J$83)+'СЕТ СН'!$H$12+СВЦЭМ!$D$10+'СЕТ СН'!$H$6-'СЕТ СН'!$H$22</f>
        <v>1609.27520405</v>
      </c>
      <c r="K104" s="36">
        <f>SUMIFS(СВЦЭМ!$C$39:$C$782,СВЦЭМ!$A$39:$A$782,$A104,СВЦЭМ!$B$39:$B$782,K$83)+'СЕТ СН'!$H$12+СВЦЭМ!$D$10+'СЕТ СН'!$H$6-'СЕТ СН'!$H$22</f>
        <v>1581.1419430599999</v>
      </c>
      <c r="L104" s="36">
        <f>SUMIFS(СВЦЭМ!$C$39:$C$782,СВЦЭМ!$A$39:$A$782,$A104,СВЦЭМ!$B$39:$B$782,L$83)+'СЕТ СН'!$H$12+СВЦЭМ!$D$10+'СЕТ СН'!$H$6-'СЕТ СН'!$H$22</f>
        <v>1582.0375717699999</v>
      </c>
      <c r="M104" s="36">
        <f>SUMIFS(СВЦЭМ!$C$39:$C$782,СВЦЭМ!$A$39:$A$782,$A104,СВЦЭМ!$B$39:$B$782,M$83)+'СЕТ СН'!$H$12+СВЦЭМ!$D$10+'СЕТ СН'!$H$6-'СЕТ СН'!$H$22</f>
        <v>1595.0709096799999</v>
      </c>
      <c r="N104" s="36">
        <f>SUMIFS(СВЦЭМ!$C$39:$C$782,СВЦЭМ!$A$39:$A$782,$A104,СВЦЭМ!$B$39:$B$782,N$83)+'СЕТ СН'!$H$12+СВЦЭМ!$D$10+'СЕТ СН'!$H$6-'СЕТ СН'!$H$22</f>
        <v>1606.5495680199999</v>
      </c>
      <c r="O104" s="36">
        <f>SUMIFS(СВЦЭМ!$C$39:$C$782,СВЦЭМ!$A$39:$A$782,$A104,СВЦЭМ!$B$39:$B$782,O$83)+'СЕТ СН'!$H$12+СВЦЭМ!$D$10+'СЕТ СН'!$H$6-'СЕТ СН'!$H$22</f>
        <v>1638.6084457899999</v>
      </c>
      <c r="P104" s="36">
        <f>SUMIFS(СВЦЭМ!$C$39:$C$782,СВЦЭМ!$A$39:$A$782,$A104,СВЦЭМ!$B$39:$B$782,P$83)+'СЕТ СН'!$H$12+СВЦЭМ!$D$10+'СЕТ СН'!$H$6-'СЕТ СН'!$H$22</f>
        <v>1652.8287162799998</v>
      </c>
      <c r="Q104" s="36">
        <f>SUMIFS(СВЦЭМ!$C$39:$C$782,СВЦЭМ!$A$39:$A$782,$A104,СВЦЭМ!$B$39:$B$782,Q$83)+'СЕТ СН'!$H$12+СВЦЭМ!$D$10+'СЕТ СН'!$H$6-'СЕТ СН'!$H$22</f>
        <v>1667.2237201999999</v>
      </c>
      <c r="R104" s="36">
        <f>SUMIFS(СВЦЭМ!$C$39:$C$782,СВЦЭМ!$A$39:$A$782,$A104,СВЦЭМ!$B$39:$B$782,R$83)+'СЕТ СН'!$H$12+СВЦЭМ!$D$10+'СЕТ СН'!$H$6-'СЕТ СН'!$H$22</f>
        <v>1667.6894061099999</v>
      </c>
      <c r="S104" s="36">
        <f>SUMIFS(СВЦЭМ!$C$39:$C$782,СВЦЭМ!$A$39:$A$782,$A104,СВЦЭМ!$B$39:$B$782,S$83)+'СЕТ СН'!$H$12+СВЦЭМ!$D$10+'СЕТ СН'!$H$6-'СЕТ СН'!$H$22</f>
        <v>1650.3046773899998</v>
      </c>
      <c r="T104" s="36">
        <f>SUMIFS(СВЦЭМ!$C$39:$C$782,СВЦЭМ!$A$39:$A$782,$A104,СВЦЭМ!$B$39:$B$782,T$83)+'СЕТ СН'!$H$12+СВЦЭМ!$D$10+'СЕТ СН'!$H$6-'СЕТ СН'!$H$22</f>
        <v>1630.2040555499998</v>
      </c>
      <c r="U104" s="36">
        <f>SUMIFS(СВЦЭМ!$C$39:$C$782,СВЦЭМ!$A$39:$A$782,$A104,СВЦЭМ!$B$39:$B$782,U$83)+'СЕТ СН'!$H$12+СВЦЭМ!$D$10+'СЕТ СН'!$H$6-'СЕТ СН'!$H$22</f>
        <v>1597.9401698899999</v>
      </c>
      <c r="V104" s="36">
        <f>SUMIFS(СВЦЭМ!$C$39:$C$782,СВЦЭМ!$A$39:$A$782,$A104,СВЦЭМ!$B$39:$B$782,V$83)+'СЕТ СН'!$H$12+СВЦЭМ!$D$10+'СЕТ СН'!$H$6-'СЕТ СН'!$H$22</f>
        <v>1555.6404727099998</v>
      </c>
      <c r="W104" s="36">
        <f>SUMIFS(СВЦЭМ!$C$39:$C$782,СВЦЭМ!$A$39:$A$782,$A104,СВЦЭМ!$B$39:$B$782,W$83)+'СЕТ СН'!$H$12+СВЦЭМ!$D$10+'СЕТ СН'!$H$6-'СЕТ СН'!$H$22</f>
        <v>1584.5447890399998</v>
      </c>
      <c r="X104" s="36">
        <f>SUMIFS(СВЦЭМ!$C$39:$C$782,СВЦЭМ!$A$39:$A$782,$A104,СВЦЭМ!$B$39:$B$782,X$83)+'СЕТ СН'!$H$12+СВЦЭМ!$D$10+'СЕТ СН'!$H$6-'СЕТ СН'!$H$22</f>
        <v>1609.44812882</v>
      </c>
      <c r="Y104" s="36">
        <f>SUMIFS(СВЦЭМ!$C$39:$C$782,СВЦЭМ!$A$39:$A$782,$A104,СВЦЭМ!$B$39:$B$782,Y$83)+'СЕТ СН'!$H$12+СВЦЭМ!$D$10+'СЕТ СН'!$H$6-'СЕТ СН'!$H$22</f>
        <v>1650.6799650999999</v>
      </c>
    </row>
    <row r="105" spans="1:25" ht="15.75" x14ac:dyDescent="0.2">
      <c r="A105" s="35">
        <f t="shared" si="2"/>
        <v>44673</v>
      </c>
      <c r="B105" s="36">
        <f>SUMIFS(СВЦЭМ!$C$39:$C$782,СВЦЭМ!$A$39:$A$782,$A105,СВЦЭМ!$B$39:$B$782,B$83)+'СЕТ СН'!$H$12+СВЦЭМ!$D$10+'СЕТ СН'!$H$6-'СЕТ СН'!$H$22</f>
        <v>1621.3340802999999</v>
      </c>
      <c r="C105" s="36">
        <f>SUMIFS(СВЦЭМ!$C$39:$C$782,СВЦЭМ!$A$39:$A$782,$A105,СВЦЭМ!$B$39:$B$782,C$83)+'СЕТ СН'!$H$12+СВЦЭМ!$D$10+'СЕТ СН'!$H$6-'СЕТ СН'!$H$22</f>
        <v>1649.9275535199999</v>
      </c>
      <c r="D105" s="36">
        <f>SUMIFS(СВЦЭМ!$C$39:$C$782,СВЦЭМ!$A$39:$A$782,$A105,СВЦЭМ!$B$39:$B$782,D$83)+'СЕТ СН'!$H$12+СВЦЭМ!$D$10+'СЕТ СН'!$H$6-'СЕТ СН'!$H$22</f>
        <v>1683.1125145499998</v>
      </c>
      <c r="E105" s="36">
        <f>SUMIFS(СВЦЭМ!$C$39:$C$782,СВЦЭМ!$A$39:$A$782,$A105,СВЦЭМ!$B$39:$B$782,E$83)+'СЕТ СН'!$H$12+СВЦЭМ!$D$10+'СЕТ СН'!$H$6-'СЕТ СН'!$H$22</f>
        <v>1698.3430102499999</v>
      </c>
      <c r="F105" s="36">
        <f>SUMIFS(СВЦЭМ!$C$39:$C$782,СВЦЭМ!$A$39:$A$782,$A105,СВЦЭМ!$B$39:$B$782,F$83)+'СЕТ СН'!$H$12+СВЦЭМ!$D$10+'СЕТ СН'!$H$6-'СЕТ СН'!$H$22</f>
        <v>1707.5634515199999</v>
      </c>
      <c r="G105" s="36">
        <f>SUMIFS(СВЦЭМ!$C$39:$C$782,СВЦЭМ!$A$39:$A$782,$A105,СВЦЭМ!$B$39:$B$782,G$83)+'СЕТ СН'!$H$12+СВЦЭМ!$D$10+'СЕТ СН'!$H$6-'СЕТ СН'!$H$22</f>
        <v>1704.4116141399998</v>
      </c>
      <c r="H105" s="36">
        <f>SUMIFS(СВЦЭМ!$C$39:$C$782,СВЦЭМ!$A$39:$A$782,$A105,СВЦЭМ!$B$39:$B$782,H$83)+'СЕТ СН'!$H$12+СВЦЭМ!$D$10+'СЕТ СН'!$H$6-'СЕТ СН'!$H$22</f>
        <v>1665.2803956399998</v>
      </c>
      <c r="I105" s="36">
        <f>SUMIFS(СВЦЭМ!$C$39:$C$782,СВЦЭМ!$A$39:$A$782,$A105,СВЦЭМ!$B$39:$B$782,I$83)+'СЕТ СН'!$H$12+СВЦЭМ!$D$10+'СЕТ СН'!$H$6-'СЕТ СН'!$H$22</f>
        <v>1616.3940870099998</v>
      </c>
      <c r="J105" s="36">
        <f>SUMIFS(СВЦЭМ!$C$39:$C$782,СВЦЭМ!$A$39:$A$782,$A105,СВЦЭМ!$B$39:$B$782,J$83)+'СЕТ СН'!$H$12+СВЦЭМ!$D$10+'СЕТ СН'!$H$6-'СЕТ СН'!$H$22</f>
        <v>1582.5546016999999</v>
      </c>
      <c r="K105" s="36">
        <f>SUMIFS(СВЦЭМ!$C$39:$C$782,СВЦЭМ!$A$39:$A$782,$A105,СВЦЭМ!$B$39:$B$782,K$83)+'СЕТ СН'!$H$12+СВЦЭМ!$D$10+'СЕТ СН'!$H$6-'СЕТ СН'!$H$22</f>
        <v>1560.9890632299998</v>
      </c>
      <c r="L105" s="36">
        <f>SUMIFS(СВЦЭМ!$C$39:$C$782,СВЦЭМ!$A$39:$A$782,$A105,СВЦЭМ!$B$39:$B$782,L$83)+'СЕТ СН'!$H$12+СВЦЭМ!$D$10+'СЕТ СН'!$H$6-'СЕТ СН'!$H$22</f>
        <v>1558.3005116799998</v>
      </c>
      <c r="M105" s="36">
        <f>SUMIFS(СВЦЭМ!$C$39:$C$782,СВЦЭМ!$A$39:$A$782,$A105,СВЦЭМ!$B$39:$B$782,M$83)+'СЕТ СН'!$H$12+СВЦЭМ!$D$10+'СЕТ СН'!$H$6-'СЕТ СН'!$H$22</f>
        <v>1572.0049084799998</v>
      </c>
      <c r="N105" s="36">
        <f>SUMIFS(СВЦЭМ!$C$39:$C$782,СВЦЭМ!$A$39:$A$782,$A105,СВЦЭМ!$B$39:$B$782,N$83)+'СЕТ СН'!$H$12+СВЦЭМ!$D$10+'СЕТ СН'!$H$6-'СЕТ СН'!$H$22</f>
        <v>1581.2778476199999</v>
      </c>
      <c r="O105" s="36">
        <f>SUMIFS(СВЦЭМ!$C$39:$C$782,СВЦЭМ!$A$39:$A$782,$A105,СВЦЭМ!$B$39:$B$782,O$83)+'СЕТ СН'!$H$12+СВЦЭМ!$D$10+'СЕТ СН'!$H$6-'СЕТ СН'!$H$22</f>
        <v>1597.1264429199998</v>
      </c>
      <c r="P105" s="36">
        <f>SUMIFS(СВЦЭМ!$C$39:$C$782,СВЦЭМ!$A$39:$A$782,$A105,СВЦЭМ!$B$39:$B$782,P$83)+'СЕТ СН'!$H$12+СВЦЭМ!$D$10+'СЕТ СН'!$H$6-'СЕТ СН'!$H$22</f>
        <v>1596.7403594999998</v>
      </c>
      <c r="Q105" s="36">
        <f>SUMIFS(СВЦЭМ!$C$39:$C$782,СВЦЭМ!$A$39:$A$782,$A105,СВЦЭМ!$B$39:$B$782,Q$83)+'СЕТ СН'!$H$12+СВЦЭМ!$D$10+'СЕТ СН'!$H$6-'СЕТ СН'!$H$22</f>
        <v>1590.2204060199999</v>
      </c>
      <c r="R105" s="36">
        <f>SUMIFS(СВЦЭМ!$C$39:$C$782,СВЦЭМ!$A$39:$A$782,$A105,СВЦЭМ!$B$39:$B$782,R$83)+'СЕТ СН'!$H$12+СВЦЭМ!$D$10+'СЕТ СН'!$H$6-'СЕТ СН'!$H$22</f>
        <v>1609.8146929999998</v>
      </c>
      <c r="S105" s="36">
        <f>SUMIFS(СВЦЭМ!$C$39:$C$782,СВЦЭМ!$A$39:$A$782,$A105,СВЦЭМ!$B$39:$B$782,S$83)+'СЕТ СН'!$H$12+СВЦЭМ!$D$10+'СЕТ СН'!$H$6-'СЕТ СН'!$H$22</f>
        <v>1607.0654095399998</v>
      </c>
      <c r="T105" s="36">
        <f>SUMIFS(СВЦЭМ!$C$39:$C$782,СВЦЭМ!$A$39:$A$782,$A105,СВЦЭМ!$B$39:$B$782,T$83)+'СЕТ СН'!$H$12+СВЦЭМ!$D$10+'СЕТ СН'!$H$6-'СЕТ СН'!$H$22</f>
        <v>1605.0604191599998</v>
      </c>
      <c r="U105" s="36">
        <f>SUMIFS(СВЦЭМ!$C$39:$C$782,СВЦЭМ!$A$39:$A$782,$A105,СВЦЭМ!$B$39:$B$782,U$83)+'СЕТ СН'!$H$12+СВЦЭМ!$D$10+'СЕТ СН'!$H$6-'СЕТ СН'!$H$22</f>
        <v>1583.8983159699999</v>
      </c>
      <c r="V105" s="36">
        <f>SUMIFS(СВЦЭМ!$C$39:$C$782,СВЦЭМ!$A$39:$A$782,$A105,СВЦЭМ!$B$39:$B$782,V$83)+'СЕТ СН'!$H$12+СВЦЭМ!$D$10+'СЕТ СН'!$H$6-'СЕТ СН'!$H$22</f>
        <v>1574.2939940499998</v>
      </c>
      <c r="W105" s="36">
        <f>SUMIFS(СВЦЭМ!$C$39:$C$782,СВЦЭМ!$A$39:$A$782,$A105,СВЦЭМ!$B$39:$B$782,W$83)+'СЕТ СН'!$H$12+СВЦЭМ!$D$10+'СЕТ СН'!$H$6-'СЕТ СН'!$H$22</f>
        <v>1570.5161310899998</v>
      </c>
      <c r="X105" s="36">
        <f>SUMIFS(СВЦЭМ!$C$39:$C$782,СВЦЭМ!$A$39:$A$782,$A105,СВЦЭМ!$B$39:$B$782,X$83)+'СЕТ СН'!$H$12+СВЦЭМ!$D$10+'СЕТ СН'!$H$6-'СЕТ СН'!$H$22</f>
        <v>1580.6332233499998</v>
      </c>
      <c r="Y105" s="36">
        <f>SUMIFS(СВЦЭМ!$C$39:$C$782,СВЦЭМ!$A$39:$A$782,$A105,СВЦЭМ!$B$39:$B$782,Y$83)+'СЕТ СН'!$H$12+СВЦЭМ!$D$10+'СЕТ СН'!$H$6-'СЕТ СН'!$H$22</f>
        <v>1618.6341619399998</v>
      </c>
    </row>
    <row r="106" spans="1:25" ht="15.75" x14ac:dyDescent="0.2">
      <c r="A106" s="35">
        <f t="shared" si="2"/>
        <v>44674</v>
      </c>
      <c r="B106" s="36">
        <f>SUMIFS(СВЦЭМ!$C$39:$C$782,СВЦЭМ!$A$39:$A$782,$A106,СВЦЭМ!$B$39:$B$782,B$83)+'СЕТ СН'!$H$12+СВЦЭМ!$D$10+'СЕТ СН'!$H$6-'СЕТ СН'!$H$22</f>
        <v>1584.5875238799999</v>
      </c>
      <c r="C106" s="36">
        <f>SUMIFS(СВЦЭМ!$C$39:$C$782,СВЦЭМ!$A$39:$A$782,$A106,СВЦЭМ!$B$39:$B$782,C$83)+'СЕТ СН'!$H$12+СВЦЭМ!$D$10+'СЕТ СН'!$H$6-'СЕТ СН'!$H$22</f>
        <v>1599.32754596</v>
      </c>
      <c r="D106" s="36">
        <f>SUMIFS(СВЦЭМ!$C$39:$C$782,СВЦЭМ!$A$39:$A$782,$A106,СВЦЭМ!$B$39:$B$782,D$83)+'СЕТ СН'!$H$12+СВЦЭМ!$D$10+'СЕТ СН'!$H$6-'СЕТ СН'!$H$22</f>
        <v>1623.2852613399998</v>
      </c>
      <c r="E106" s="36">
        <f>SUMIFS(СВЦЭМ!$C$39:$C$782,СВЦЭМ!$A$39:$A$782,$A106,СВЦЭМ!$B$39:$B$782,E$83)+'СЕТ СН'!$H$12+СВЦЭМ!$D$10+'СЕТ СН'!$H$6-'СЕТ СН'!$H$22</f>
        <v>1641.5497983599998</v>
      </c>
      <c r="F106" s="36">
        <f>SUMIFS(СВЦЭМ!$C$39:$C$782,СВЦЭМ!$A$39:$A$782,$A106,СВЦЭМ!$B$39:$B$782,F$83)+'СЕТ СН'!$H$12+СВЦЭМ!$D$10+'СЕТ СН'!$H$6-'СЕТ СН'!$H$22</f>
        <v>1643.2973668399998</v>
      </c>
      <c r="G106" s="36">
        <f>SUMIFS(СВЦЭМ!$C$39:$C$782,СВЦЭМ!$A$39:$A$782,$A106,СВЦЭМ!$B$39:$B$782,G$83)+'СЕТ СН'!$H$12+СВЦЭМ!$D$10+'СЕТ СН'!$H$6-'СЕТ СН'!$H$22</f>
        <v>1667.3342717999999</v>
      </c>
      <c r="H106" s="36">
        <f>SUMIFS(СВЦЭМ!$C$39:$C$782,СВЦЭМ!$A$39:$A$782,$A106,СВЦЭМ!$B$39:$B$782,H$83)+'СЕТ СН'!$H$12+СВЦЭМ!$D$10+'СЕТ СН'!$H$6-'СЕТ СН'!$H$22</f>
        <v>1646.2120143099999</v>
      </c>
      <c r="I106" s="36">
        <f>SUMIFS(СВЦЭМ!$C$39:$C$782,СВЦЭМ!$A$39:$A$782,$A106,СВЦЭМ!$B$39:$B$782,I$83)+'СЕТ СН'!$H$12+СВЦЭМ!$D$10+'СЕТ СН'!$H$6-'СЕТ СН'!$H$22</f>
        <v>1653.4480345699999</v>
      </c>
      <c r="J106" s="36">
        <f>SUMIFS(СВЦЭМ!$C$39:$C$782,СВЦЭМ!$A$39:$A$782,$A106,СВЦЭМ!$B$39:$B$782,J$83)+'СЕТ СН'!$H$12+СВЦЭМ!$D$10+'СЕТ СН'!$H$6-'СЕТ СН'!$H$22</f>
        <v>1608.2390665099999</v>
      </c>
      <c r="K106" s="36">
        <f>SUMIFS(СВЦЭМ!$C$39:$C$782,СВЦЭМ!$A$39:$A$782,$A106,СВЦЭМ!$B$39:$B$782,K$83)+'СЕТ СН'!$H$12+СВЦЭМ!$D$10+'СЕТ СН'!$H$6-'СЕТ СН'!$H$22</f>
        <v>1563.2064874999999</v>
      </c>
      <c r="L106" s="36">
        <f>SUMIFS(СВЦЭМ!$C$39:$C$782,СВЦЭМ!$A$39:$A$782,$A106,СВЦЭМ!$B$39:$B$782,L$83)+'СЕТ СН'!$H$12+СВЦЭМ!$D$10+'СЕТ СН'!$H$6-'СЕТ СН'!$H$22</f>
        <v>1547.8374728299998</v>
      </c>
      <c r="M106" s="36">
        <f>SUMIFS(СВЦЭМ!$C$39:$C$782,СВЦЭМ!$A$39:$A$782,$A106,СВЦЭМ!$B$39:$B$782,M$83)+'СЕТ СН'!$H$12+СВЦЭМ!$D$10+'СЕТ СН'!$H$6-'СЕТ СН'!$H$22</f>
        <v>1540.4324699199999</v>
      </c>
      <c r="N106" s="36">
        <f>SUMIFS(СВЦЭМ!$C$39:$C$782,СВЦЭМ!$A$39:$A$782,$A106,СВЦЭМ!$B$39:$B$782,N$83)+'СЕТ СН'!$H$12+СВЦЭМ!$D$10+'СЕТ СН'!$H$6-'СЕТ СН'!$H$22</f>
        <v>1560.9055715499999</v>
      </c>
      <c r="O106" s="36">
        <f>SUMIFS(СВЦЭМ!$C$39:$C$782,СВЦЭМ!$A$39:$A$782,$A106,СВЦЭМ!$B$39:$B$782,O$83)+'СЕТ СН'!$H$12+СВЦЭМ!$D$10+'СЕТ СН'!$H$6-'СЕТ СН'!$H$22</f>
        <v>1572.0251483</v>
      </c>
      <c r="P106" s="36">
        <f>SUMIFS(СВЦЭМ!$C$39:$C$782,СВЦЭМ!$A$39:$A$782,$A106,СВЦЭМ!$B$39:$B$782,P$83)+'СЕТ СН'!$H$12+СВЦЭМ!$D$10+'СЕТ СН'!$H$6-'СЕТ СН'!$H$22</f>
        <v>1588.1990792499998</v>
      </c>
      <c r="Q106" s="36">
        <f>SUMIFS(СВЦЭМ!$C$39:$C$782,СВЦЭМ!$A$39:$A$782,$A106,СВЦЭМ!$B$39:$B$782,Q$83)+'СЕТ СН'!$H$12+СВЦЭМ!$D$10+'СЕТ СН'!$H$6-'СЕТ СН'!$H$22</f>
        <v>1600.5816041699998</v>
      </c>
      <c r="R106" s="36">
        <f>SUMIFS(СВЦЭМ!$C$39:$C$782,СВЦЭМ!$A$39:$A$782,$A106,СВЦЭМ!$B$39:$B$782,R$83)+'СЕТ СН'!$H$12+СВЦЭМ!$D$10+'СЕТ СН'!$H$6-'СЕТ СН'!$H$22</f>
        <v>1604.0224542999999</v>
      </c>
      <c r="S106" s="36">
        <f>SUMIFS(СВЦЭМ!$C$39:$C$782,СВЦЭМ!$A$39:$A$782,$A106,СВЦЭМ!$B$39:$B$782,S$83)+'СЕТ СН'!$H$12+СВЦЭМ!$D$10+'СЕТ СН'!$H$6-'СЕТ СН'!$H$22</f>
        <v>1598.93974377</v>
      </c>
      <c r="T106" s="36">
        <f>SUMIFS(СВЦЭМ!$C$39:$C$782,СВЦЭМ!$A$39:$A$782,$A106,СВЦЭМ!$B$39:$B$782,T$83)+'СЕТ СН'!$H$12+СВЦЭМ!$D$10+'СЕТ СН'!$H$6-'СЕТ СН'!$H$22</f>
        <v>1580.87603122</v>
      </c>
      <c r="U106" s="36">
        <f>SUMIFS(СВЦЭМ!$C$39:$C$782,СВЦЭМ!$A$39:$A$782,$A106,СВЦЭМ!$B$39:$B$782,U$83)+'СЕТ СН'!$H$12+СВЦЭМ!$D$10+'СЕТ СН'!$H$6-'СЕТ СН'!$H$22</f>
        <v>1570.1492406699999</v>
      </c>
      <c r="V106" s="36">
        <f>SUMIFS(СВЦЭМ!$C$39:$C$782,СВЦЭМ!$A$39:$A$782,$A106,СВЦЭМ!$B$39:$B$782,V$83)+'СЕТ СН'!$H$12+СВЦЭМ!$D$10+'СЕТ СН'!$H$6-'СЕТ СН'!$H$22</f>
        <v>1548.4025974699998</v>
      </c>
      <c r="W106" s="36">
        <f>SUMIFS(СВЦЭМ!$C$39:$C$782,СВЦЭМ!$A$39:$A$782,$A106,СВЦЭМ!$B$39:$B$782,W$83)+'СЕТ СН'!$H$12+СВЦЭМ!$D$10+'СЕТ СН'!$H$6-'СЕТ СН'!$H$22</f>
        <v>1537.2373633999998</v>
      </c>
      <c r="X106" s="36">
        <f>SUMIFS(СВЦЭМ!$C$39:$C$782,СВЦЭМ!$A$39:$A$782,$A106,СВЦЭМ!$B$39:$B$782,X$83)+'СЕТ СН'!$H$12+СВЦЭМ!$D$10+'СЕТ СН'!$H$6-'СЕТ СН'!$H$22</f>
        <v>1566.4106201199997</v>
      </c>
      <c r="Y106" s="36">
        <f>SUMIFS(СВЦЭМ!$C$39:$C$782,СВЦЭМ!$A$39:$A$782,$A106,СВЦЭМ!$B$39:$B$782,Y$83)+'СЕТ СН'!$H$12+СВЦЭМ!$D$10+'СЕТ СН'!$H$6-'СЕТ СН'!$H$22</f>
        <v>1593.8222575499999</v>
      </c>
    </row>
    <row r="107" spans="1:25" ht="15.75" x14ac:dyDescent="0.2">
      <c r="A107" s="35">
        <f t="shared" si="2"/>
        <v>44675</v>
      </c>
      <c r="B107" s="36">
        <f>SUMIFS(СВЦЭМ!$C$39:$C$782,СВЦЭМ!$A$39:$A$782,$A107,СВЦЭМ!$B$39:$B$782,B$83)+'СЕТ СН'!$H$12+СВЦЭМ!$D$10+'СЕТ СН'!$H$6-'СЕТ СН'!$H$22</f>
        <v>1649.8236523199998</v>
      </c>
      <c r="C107" s="36">
        <f>SUMIFS(СВЦЭМ!$C$39:$C$782,СВЦЭМ!$A$39:$A$782,$A107,СВЦЭМ!$B$39:$B$782,C$83)+'СЕТ СН'!$H$12+СВЦЭМ!$D$10+'СЕТ СН'!$H$6-'СЕТ СН'!$H$22</f>
        <v>1659.6158621399998</v>
      </c>
      <c r="D107" s="36">
        <f>SUMIFS(СВЦЭМ!$C$39:$C$782,СВЦЭМ!$A$39:$A$782,$A107,СВЦЭМ!$B$39:$B$782,D$83)+'СЕТ СН'!$H$12+СВЦЭМ!$D$10+'СЕТ СН'!$H$6-'СЕТ СН'!$H$22</f>
        <v>1682.6682240399998</v>
      </c>
      <c r="E107" s="36">
        <f>SUMIFS(СВЦЭМ!$C$39:$C$782,СВЦЭМ!$A$39:$A$782,$A107,СВЦЭМ!$B$39:$B$782,E$83)+'СЕТ СН'!$H$12+СВЦЭМ!$D$10+'СЕТ СН'!$H$6-'СЕТ СН'!$H$22</f>
        <v>1695.9204873199999</v>
      </c>
      <c r="F107" s="36">
        <f>SUMIFS(СВЦЭМ!$C$39:$C$782,СВЦЭМ!$A$39:$A$782,$A107,СВЦЭМ!$B$39:$B$782,F$83)+'СЕТ СН'!$H$12+СВЦЭМ!$D$10+'СЕТ СН'!$H$6-'СЕТ СН'!$H$22</f>
        <v>1700.8420359199999</v>
      </c>
      <c r="G107" s="36">
        <f>SUMIFS(СВЦЭМ!$C$39:$C$782,СВЦЭМ!$A$39:$A$782,$A107,СВЦЭМ!$B$39:$B$782,G$83)+'СЕТ СН'!$H$12+СВЦЭМ!$D$10+'СЕТ СН'!$H$6-'СЕТ СН'!$H$22</f>
        <v>1709.7100880899998</v>
      </c>
      <c r="H107" s="36">
        <f>SUMIFS(СВЦЭМ!$C$39:$C$782,СВЦЭМ!$A$39:$A$782,$A107,СВЦЭМ!$B$39:$B$782,H$83)+'СЕТ СН'!$H$12+СВЦЭМ!$D$10+'СЕТ СН'!$H$6-'СЕТ СН'!$H$22</f>
        <v>1734.1566239299998</v>
      </c>
      <c r="I107" s="36">
        <f>SUMIFS(СВЦЭМ!$C$39:$C$782,СВЦЭМ!$A$39:$A$782,$A107,СВЦЭМ!$B$39:$B$782,I$83)+'СЕТ СН'!$H$12+СВЦЭМ!$D$10+'СЕТ СН'!$H$6-'СЕТ СН'!$H$22</f>
        <v>1738.2492839699999</v>
      </c>
      <c r="J107" s="36">
        <f>SUMIFS(СВЦЭМ!$C$39:$C$782,СВЦЭМ!$A$39:$A$782,$A107,СВЦЭМ!$B$39:$B$782,J$83)+'СЕТ СН'!$H$12+СВЦЭМ!$D$10+'СЕТ СН'!$H$6-'СЕТ СН'!$H$22</f>
        <v>1682.2512055499999</v>
      </c>
      <c r="K107" s="36">
        <f>SUMIFS(СВЦЭМ!$C$39:$C$782,СВЦЭМ!$A$39:$A$782,$A107,СВЦЭМ!$B$39:$B$782,K$83)+'СЕТ СН'!$H$12+СВЦЭМ!$D$10+'СЕТ СН'!$H$6-'СЕТ СН'!$H$22</f>
        <v>1635.4001247499998</v>
      </c>
      <c r="L107" s="36">
        <f>SUMIFS(СВЦЭМ!$C$39:$C$782,СВЦЭМ!$A$39:$A$782,$A107,СВЦЭМ!$B$39:$B$782,L$83)+'СЕТ СН'!$H$12+СВЦЭМ!$D$10+'СЕТ СН'!$H$6-'СЕТ СН'!$H$22</f>
        <v>1606.3768120999998</v>
      </c>
      <c r="M107" s="36">
        <f>SUMIFS(СВЦЭМ!$C$39:$C$782,СВЦЭМ!$A$39:$A$782,$A107,СВЦЭМ!$B$39:$B$782,M$83)+'СЕТ СН'!$H$12+СВЦЭМ!$D$10+'СЕТ СН'!$H$6-'СЕТ СН'!$H$22</f>
        <v>1599.9628456999999</v>
      </c>
      <c r="N107" s="36">
        <f>SUMIFS(СВЦЭМ!$C$39:$C$782,СВЦЭМ!$A$39:$A$782,$A107,СВЦЭМ!$B$39:$B$782,N$83)+'СЕТ СН'!$H$12+СВЦЭМ!$D$10+'СЕТ СН'!$H$6-'СЕТ СН'!$H$22</f>
        <v>1607.2137335099999</v>
      </c>
      <c r="O107" s="36">
        <f>SUMIFS(СВЦЭМ!$C$39:$C$782,СВЦЭМ!$A$39:$A$782,$A107,СВЦЭМ!$B$39:$B$782,O$83)+'СЕТ СН'!$H$12+СВЦЭМ!$D$10+'СЕТ СН'!$H$6-'СЕТ СН'!$H$22</f>
        <v>1615.8923045999998</v>
      </c>
      <c r="P107" s="36">
        <f>SUMIFS(СВЦЭМ!$C$39:$C$782,СВЦЭМ!$A$39:$A$782,$A107,СВЦЭМ!$B$39:$B$782,P$83)+'СЕТ СН'!$H$12+СВЦЭМ!$D$10+'СЕТ СН'!$H$6-'СЕТ СН'!$H$22</f>
        <v>1626.9677159599999</v>
      </c>
      <c r="Q107" s="36">
        <f>SUMIFS(СВЦЭМ!$C$39:$C$782,СВЦЭМ!$A$39:$A$782,$A107,СВЦЭМ!$B$39:$B$782,Q$83)+'СЕТ СН'!$H$12+СВЦЭМ!$D$10+'СЕТ СН'!$H$6-'СЕТ СН'!$H$22</f>
        <v>1631.7473662199998</v>
      </c>
      <c r="R107" s="36">
        <f>SUMIFS(СВЦЭМ!$C$39:$C$782,СВЦЭМ!$A$39:$A$782,$A107,СВЦЭМ!$B$39:$B$782,R$83)+'СЕТ СН'!$H$12+СВЦЭМ!$D$10+'СЕТ СН'!$H$6-'СЕТ СН'!$H$22</f>
        <v>1636.7219224699998</v>
      </c>
      <c r="S107" s="36">
        <f>SUMIFS(СВЦЭМ!$C$39:$C$782,СВЦЭМ!$A$39:$A$782,$A107,СВЦЭМ!$B$39:$B$782,S$83)+'СЕТ СН'!$H$12+СВЦЭМ!$D$10+'СЕТ СН'!$H$6-'СЕТ СН'!$H$22</f>
        <v>1623.0137437299998</v>
      </c>
      <c r="T107" s="36">
        <f>SUMIFS(СВЦЭМ!$C$39:$C$782,СВЦЭМ!$A$39:$A$782,$A107,СВЦЭМ!$B$39:$B$782,T$83)+'СЕТ СН'!$H$12+СВЦЭМ!$D$10+'СЕТ СН'!$H$6-'СЕТ СН'!$H$22</f>
        <v>1599.1896657399998</v>
      </c>
      <c r="U107" s="36">
        <f>SUMIFS(СВЦЭМ!$C$39:$C$782,СВЦЭМ!$A$39:$A$782,$A107,СВЦЭМ!$B$39:$B$782,U$83)+'СЕТ СН'!$H$12+СВЦЭМ!$D$10+'СЕТ СН'!$H$6-'СЕТ СН'!$H$22</f>
        <v>1604.3476321899998</v>
      </c>
      <c r="V107" s="36">
        <f>SUMIFS(СВЦЭМ!$C$39:$C$782,СВЦЭМ!$A$39:$A$782,$A107,СВЦЭМ!$B$39:$B$782,V$83)+'СЕТ СН'!$H$12+СВЦЭМ!$D$10+'СЕТ СН'!$H$6-'СЕТ СН'!$H$22</f>
        <v>1568.0315743099998</v>
      </c>
      <c r="W107" s="36">
        <f>SUMIFS(СВЦЭМ!$C$39:$C$782,СВЦЭМ!$A$39:$A$782,$A107,СВЦЭМ!$B$39:$B$782,W$83)+'СЕТ СН'!$H$12+СВЦЭМ!$D$10+'СЕТ СН'!$H$6-'СЕТ СН'!$H$22</f>
        <v>1573.0150030899999</v>
      </c>
      <c r="X107" s="36">
        <f>SUMIFS(СВЦЭМ!$C$39:$C$782,СВЦЭМ!$A$39:$A$782,$A107,СВЦЭМ!$B$39:$B$782,X$83)+'СЕТ СН'!$H$12+СВЦЭМ!$D$10+'СЕТ СН'!$H$6-'СЕТ СН'!$H$22</f>
        <v>1606.00658901</v>
      </c>
      <c r="Y107" s="36">
        <f>SUMIFS(СВЦЭМ!$C$39:$C$782,СВЦЭМ!$A$39:$A$782,$A107,СВЦЭМ!$B$39:$B$782,Y$83)+'СЕТ СН'!$H$12+СВЦЭМ!$D$10+'СЕТ СН'!$H$6-'СЕТ СН'!$H$22</f>
        <v>1634.9994277199999</v>
      </c>
    </row>
    <row r="108" spans="1:25" ht="15.75" x14ac:dyDescent="0.2">
      <c r="A108" s="35">
        <f t="shared" si="2"/>
        <v>44676</v>
      </c>
      <c r="B108" s="36">
        <f>SUMIFS(СВЦЭМ!$C$39:$C$782,СВЦЭМ!$A$39:$A$782,$A108,СВЦЭМ!$B$39:$B$782,B$83)+'СЕТ СН'!$H$12+СВЦЭМ!$D$10+'СЕТ СН'!$H$6-'СЕТ СН'!$H$22</f>
        <v>1759.1598345999998</v>
      </c>
      <c r="C108" s="36">
        <f>SUMIFS(СВЦЭМ!$C$39:$C$782,СВЦЭМ!$A$39:$A$782,$A108,СВЦЭМ!$B$39:$B$782,C$83)+'СЕТ СН'!$H$12+СВЦЭМ!$D$10+'СЕТ СН'!$H$6-'СЕТ СН'!$H$22</f>
        <v>1766.9340185699998</v>
      </c>
      <c r="D108" s="36">
        <f>SUMIFS(СВЦЭМ!$C$39:$C$782,СВЦЭМ!$A$39:$A$782,$A108,СВЦЭМ!$B$39:$B$782,D$83)+'СЕТ СН'!$H$12+СВЦЭМ!$D$10+'СЕТ СН'!$H$6-'СЕТ СН'!$H$22</f>
        <v>1793.8590580599998</v>
      </c>
      <c r="E108" s="36">
        <f>SUMIFS(СВЦЭМ!$C$39:$C$782,СВЦЭМ!$A$39:$A$782,$A108,СВЦЭМ!$B$39:$B$782,E$83)+'СЕТ СН'!$H$12+СВЦЭМ!$D$10+'СЕТ СН'!$H$6-'СЕТ СН'!$H$22</f>
        <v>1834.2848257599999</v>
      </c>
      <c r="F108" s="36">
        <f>SUMIFS(СВЦЭМ!$C$39:$C$782,СВЦЭМ!$A$39:$A$782,$A108,СВЦЭМ!$B$39:$B$782,F$83)+'СЕТ СН'!$H$12+СВЦЭМ!$D$10+'СЕТ СН'!$H$6-'СЕТ СН'!$H$22</f>
        <v>1831.14683866</v>
      </c>
      <c r="G108" s="36">
        <f>SUMIFS(СВЦЭМ!$C$39:$C$782,СВЦЭМ!$A$39:$A$782,$A108,СВЦЭМ!$B$39:$B$782,G$83)+'СЕТ СН'!$H$12+СВЦЭМ!$D$10+'СЕТ СН'!$H$6-'СЕТ СН'!$H$22</f>
        <v>1806.2657356399998</v>
      </c>
      <c r="H108" s="36">
        <f>SUMIFS(СВЦЭМ!$C$39:$C$782,СВЦЭМ!$A$39:$A$782,$A108,СВЦЭМ!$B$39:$B$782,H$83)+'СЕТ СН'!$H$12+СВЦЭМ!$D$10+'СЕТ СН'!$H$6-'СЕТ СН'!$H$22</f>
        <v>1739.2735021299998</v>
      </c>
      <c r="I108" s="36">
        <f>SUMIFS(СВЦЭМ!$C$39:$C$782,СВЦЭМ!$A$39:$A$782,$A108,СВЦЭМ!$B$39:$B$782,I$83)+'СЕТ СН'!$H$12+СВЦЭМ!$D$10+'СЕТ СН'!$H$6-'СЕТ СН'!$H$22</f>
        <v>1710.6586767099998</v>
      </c>
      <c r="J108" s="36">
        <f>SUMIFS(СВЦЭМ!$C$39:$C$782,СВЦЭМ!$A$39:$A$782,$A108,СВЦЭМ!$B$39:$B$782,J$83)+'СЕТ СН'!$H$12+СВЦЭМ!$D$10+'СЕТ СН'!$H$6-'СЕТ СН'!$H$22</f>
        <v>1676.3739117199998</v>
      </c>
      <c r="K108" s="36">
        <f>SUMIFS(СВЦЭМ!$C$39:$C$782,СВЦЭМ!$A$39:$A$782,$A108,СВЦЭМ!$B$39:$B$782,K$83)+'СЕТ СН'!$H$12+СВЦЭМ!$D$10+'СЕТ СН'!$H$6-'СЕТ СН'!$H$22</f>
        <v>1661.4360762299998</v>
      </c>
      <c r="L108" s="36">
        <f>SUMIFS(СВЦЭМ!$C$39:$C$782,СВЦЭМ!$A$39:$A$782,$A108,СВЦЭМ!$B$39:$B$782,L$83)+'СЕТ СН'!$H$12+СВЦЭМ!$D$10+'СЕТ СН'!$H$6-'СЕТ СН'!$H$22</f>
        <v>1649.8522675499999</v>
      </c>
      <c r="M108" s="36">
        <f>SUMIFS(СВЦЭМ!$C$39:$C$782,СВЦЭМ!$A$39:$A$782,$A108,СВЦЭМ!$B$39:$B$782,M$83)+'СЕТ СН'!$H$12+СВЦЭМ!$D$10+'СЕТ СН'!$H$6-'СЕТ СН'!$H$22</f>
        <v>1655.8481504899999</v>
      </c>
      <c r="N108" s="36">
        <f>SUMIFS(СВЦЭМ!$C$39:$C$782,СВЦЭМ!$A$39:$A$782,$A108,СВЦЭМ!$B$39:$B$782,N$83)+'СЕТ СН'!$H$12+СВЦЭМ!$D$10+'СЕТ СН'!$H$6-'СЕТ СН'!$H$22</f>
        <v>1672.5614854299999</v>
      </c>
      <c r="O108" s="36">
        <f>SUMIFS(СВЦЭМ!$C$39:$C$782,СВЦЭМ!$A$39:$A$782,$A108,СВЦЭМ!$B$39:$B$782,O$83)+'СЕТ СН'!$H$12+СВЦЭМ!$D$10+'СЕТ СН'!$H$6-'СЕТ СН'!$H$22</f>
        <v>1685.0891747599999</v>
      </c>
      <c r="P108" s="36">
        <f>SUMIFS(СВЦЭМ!$C$39:$C$782,СВЦЭМ!$A$39:$A$782,$A108,СВЦЭМ!$B$39:$B$782,P$83)+'СЕТ СН'!$H$12+СВЦЭМ!$D$10+'СЕТ СН'!$H$6-'СЕТ СН'!$H$22</f>
        <v>1695.3116582599998</v>
      </c>
      <c r="Q108" s="36">
        <f>SUMIFS(СВЦЭМ!$C$39:$C$782,СВЦЭМ!$A$39:$A$782,$A108,СВЦЭМ!$B$39:$B$782,Q$83)+'СЕТ СН'!$H$12+СВЦЭМ!$D$10+'СЕТ СН'!$H$6-'СЕТ СН'!$H$22</f>
        <v>1705.8993479599999</v>
      </c>
      <c r="R108" s="36">
        <f>SUMIFS(СВЦЭМ!$C$39:$C$782,СВЦЭМ!$A$39:$A$782,$A108,СВЦЭМ!$B$39:$B$782,R$83)+'СЕТ СН'!$H$12+СВЦЭМ!$D$10+'СЕТ СН'!$H$6-'СЕТ СН'!$H$22</f>
        <v>1706.7098053799998</v>
      </c>
      <c r="S108" s="36">
        <f>SUMIFS(СВЦЭМ!$C$39:$C$782,СВЦЭМ!$A$39:$A$782,$A108,СВЦЭМ!$B$39:$B$782,S$83)+'СЕТ СН'!$H$12+СВЦЭМ!$D$10+'СЕТ СН'!$H$6-'СЕТ СН'!$H$22</f>
        <v>1739.6793610899999</v>
      </c>
      <c r="T108" s="36">
        <f>SUMIFS(СВЦЭМ!$C$39:$C$782,СВЦЭМ!$A$39:$A$782,$A108,СВЦЭМ!$B$39:$B$782,T$83)+'СЕТ СН'!$H$12+СВЦЭМ!$D$10+'СЕТ СН'!$H$6-'СЕТ СН'!$H$22</f>
        <v>1702.86857629</v>
      </c>
      <c r="U108" s="36">
        <f>SUMIFS(СВЦЭМ!$C$39:$C$782,СВЦЭМ!$A$39:$A$782,$A108,СВЦЭМ!$B$39:$B$782,U$83)+'СЕТ СН'!$H$12+СВЦЭМ!$D$10+'СЕТ СН'!$H$6-'СЕТ СН'!$H$22</f>
        <v>1637.9708599499997</v>
      </c>
      <c r="V108" s="36">
        <f>SUMIFS(СВЦЭМ!$C$39:$C$782,СВЦЭМ!$A$39:$A$782,$A108,СВЦЭМ!$B$39:$B$782,V$83)+'СЕТ СН'!$H$12+СВЦЭМ!$D$10+'СЕТ СН'!$H$6-'СЕТ СН'!$H$22</f>
        <v>1640.6281984899999</v>
      </c>
      <c r="W108" s="36">
        <f>SUMIFS(СВЦЭМ!$C$39:$C$782,СВЦЭМ!$A$39:$A$782,$A108,СВЦЭМ!$B$39:$B$782,W$83)+'СЕТ СН'!$H$12+СВЦЭМ!$D$10+'СЕТ СН'!$H$6-'СЕТ СН'!$H$22</f>
        <v>1669.9165224799999</v>
      </c>
      <c r="X108" s="36">
        <f>SUMIFS(СВЦЭМ!$C$39:$C$782,СВЦЭМ!$A$39:$A$782,$A108,СВЦЭМ!$B$39:$B$782,X$83)+'СЕТ СН'!$H$12+СВЦЭМ!$D$10+'СЕТ СН'!$H$6-'СЕТ СН'!$H$22</f>
        <v>1663.8953303499998</v>
      </c>
      <c r="Y108" s="36">
        <f>SUMIFS(СВЦЭМ!$C$39:$C$782,СВЦЭМ!$A$39:$A$782,$A108,СВЦЭМ!$B$39:$B$782,Y$83)+'СЕТ СН'!$H$12+СВЦЭМ!$D$10+'СЕТ СН'!$H$6-'СЕТ СН'!$H$22</f>
        <v>1732.6183636199999</v>
      </c>
    </row>
    <row r="109" spans="1:25" ht="15.75" x14ac:dyDescent="0.2">
      <c r="A109" s="35">
        <f t="shared" si="2"/>
        <v>44677</v>
      </c>
      <c r="B109" s="36">
        <f>SUMIFS(СВЦЭМ!$C$39:$C$782,СВЦЭМ!$A$39:$A$782,$A109,СВЦЭМ!$B$39:$B$782,B$83)+'СЕТ СН'!$H$12+СВЦЭМ!$D$10+'СЕТ СН'!$H$6-'СЕТ СН'!$H$22</f>
        <v>1713.5533375999998</v>
      </c>
      <c r="C109" s="36">
        <f>SUMIFS(СВЦЭМ!$C$39:$C$782,СВЦЭМ!$A$39:$A$782,$A109,СВЦЭМ!$B$39:$B$782,C$83)+'СЕТ СН'!$H$12+СВЦЭМ!$D$10+'СЕТ СН'!$H$6-'СЕТ СН'!$H$22</f>
        <v>1737.5542490199998</v>
      </c>
      <c r="D109" s="36">
        <f>SUMIFS(СВЦЭМ!$C$39:$C$782,СВЦЭМ!$A$39:$A$782,$A109,СВЦЭМ!$B$39:$B$782,D$83)+'СЕТ СН'!$H$12+СВЦЭМ!$D$10+'СЕТ СН'!$H$6-'СЕТ СН'!$H$22</f>
        <v>1762.97902884</v>
      </c>
      <c r="E109" s="36">
        <f>SUMIFS(СВЦЭМ!$C$39:$C$782,СВЦЭМ!$A$39:$A$782,$A109,СВЦЭМ!$B$39:$B$782,E$83)+'СЕТ СН'!$H$12+СВЦЭМ!$D$10+'СЕТ СН'!$H$6-'СЕТ СН'!$H$22</f>
        <v>1836.5430736799999</v>
      </c>
      <c r="F109" s="36">
        <f>SUMIFS(СВЦЭМ!$C$39:$C$782,СВЦЭМ!$A$39:$A$782,$A109,СВЦЭМ!$B$39:$B$782,F$83)+'СЕТ СН'!$H$12+СВЦЭМ!$D$10+'СЕТ СН'!$H$6-'СЕТ СН'!$H$22</f>
        <v>1830.3287386599998</v>
      </c>
      <c r="G109" s="36">
        <f>SUMIFS(СВЦЭМ!$C$39:$C$782,СВЦЭМ!$A$39:$A$782,$A109,СВЦЭМ!$B$39:$B$782,G$83)+'СЕТ СН'!$H$12+СВЦЭМ!$D$10+'СЕТ СН'!$H$6-'СЕТ СН'!$H$22</f>
        <v>1856.6616982599999</v>
      </c>
      <c r="H109" s="36">
        <f>SUMIFS(СВЦЭМ!$C$39:$C$782,СВЦЭМ!$A$39:$A$782,$A109,СВЦЭМ!$B$39:$B$782,H$83)+'СЕТ СН'!$H$12+СВЦЭМ!$D$10+'СЕТ СН'!$H$6-'СЕТ СН'!$H$22</f>
        <v>1799.2568280999999</v>
      </c>
      <c r="I109" s="36">
        <f>SUMIFS(СВЦЭМ!$C$39:$C$782,СВЦЭМ!$A$39:$A$782,$A109,СВЦЭМ!$B$39:$B$782,I$83)+'СЕТ СН'!$H$12+СВЦЭМ!$D$10+'СЕТ СН'!$H$6-'СЕТ СН'!$H$22</f>
        <v>1743.2684238899999</v>
      </c>
      <c r="J109" s="36">
        <f>SUMIFS(СВЦЭМ!$C$39:$C$782,СВЦЭМ!$A$39:$A$782,$A109,СВЦЭМ!$B$39:$B$782,J$83)+'СЕТ СН'!$H$12+СВЦЭМ!$D$10+'СЕТ СН'!$H$6-'СЕТ СН'!$H$22</f>
        <v>1685.1893487499999</v>
      </c>
      <c r="K109" s="36">
        <f>SUMIFS(СВЦЭМ!$C$39:$C$782,СВЦЭМ!$A$39:$A$782,$A109,СВЦЭМ!$B$39:$B$782,K$83)+'СЕТ СН'!$H$12+СВЦЭМ!$D$10+'СЕТ СН'!$H$6-'СЕТ СН'!$H$22</f>
        <v>1629.2976330699998</v>
      </c>
      <c r="L109" s="36">
        <f>SUMIFS(СВЦЭМ!$C$39:$C$782,СВЦЭМ!$A$39:$A$782,$A109,СВЦЭМ!$B$39:$B$782,L$83)+'СЕТ СН'!$H$12+СВЦЭМ!$D$10+'СЕТ СН'!$H$6-'СЕТ СН'!$H$22</f>
        <v>1624.4798228399998</v>
      </c>
      <c r="M109" s="36">
        <f>SUMIFS(СВЦЭМ!$C$39:$C$782,СВЦЭМ!$A$39:$A$782,$A109,СВЦЭМ!$B$39:$B$782,M$83)+'СЕТ СН'!$H$12+СВЦЭМ!$D$10+'СЕТ СН'!$H$6-'СЕТ СН'!$H$22</f>
        <v>1619.5652145099998</v>
      </c>
      <c r="N109" s="36">
        <f>SUMIFS(СВЦЭМ!$C$39:$C$782,СВЦЭМ!$A$39:$A$782,$A109,СВЦЭМ!$B$39:$B$782,N$83)+'СЕТ СН'!$H$12+СВЦЭМ!$D$10+'СЕТ СН'!$H$6-'СЕТ СН'!$H$22</f>
        <v>1621.5837792899999</v>
      </c>
      <c r="O109" s="36">
        <f>SUMIFS(СВЦЭМ!$C$39:$C$782,СВЦЭМ!$A$39:$A$782,$A109,СВЦЭМ!$B$39:$B$782,O$83)+'СЕТ СН'!$H$12+СВЦЭМ!$D$10+'СЕТ СН'!$H$6-'СЕТ СН'!$H$22</f>
        <v>1644.9320356799999</v>
      </c>
      <c r="P109" s="36">
        <f>SUMIFS(СВЦЭМ!$C$39:$C$782,СВЦЭМ!$A$39:$A$782,$A109,СВЦЭМ!$B$39:$B$782,P$83)+'СЕТ СН'!$H$12+СВЦЭМ!$D$10+'СЕТ СН'!$H$6-'СЕТ СН'!$H$22</f>
        <v>1644.2897135899998</v>
      </c>
      <c r="Q109" s="36">
        <f>SUMIFS(СВЦЭМ!$C$39:$C$782,СВЦЭМ!$A$39:$A$782,$A109,СВЦЭМ!$B$39:$B$782,Q$83)+'СЕТ СН'!$H$12+СВЦЭМ!$D$10+'СЕТ СН'!$H$6-'СЕТ СН'!$H$22</f>
        <v>1645.6847826599999</v>
      </c>
      <c r="R109" s="36">
        <f>SUMIFS(СВЦЭМ!$C$39:$C$782,СВЦЭМ!$A$39:$A$782,$A109,СВЦЭМ!$B$39:$B$782,R$83)+'СЕТ СН'!$H$12+СВЦЭМ!$D$10+'СЕТ СН'!$H$6-'СЕТ СН'!$H$22</f>
        <v>1622.0701347699999</v>
      </c>
      <c r="S109" s="36">
        <f>SUMIFS(СВЦЭМ!$C$39:$C$782,СВЦЭМ!$A$39:$A$782,$A109,СВЦЭМ!$B$39:$B$782,S$83)+'СЕТ СН'!$H$12+СВЦЭМ!$D$10+'СЕТ СН'!$H$6-'СЕТ СН'!$H$22</f>
        <v>1644.1543890699998</v>
      </c>
      <c r="T109" s="36">
        <f>SUMIFS(СВЦЭМ!$C$39:$C$782,СВЦЭМ!$A$39:$A$782,$A109,СВЦЭМ!$B$39:$B$782,T$83)+'СЕТ СН'!$H$12+СВЦЭМ!$D$10+'СЕТ СН'!$H$6-'СЕТ СН'!$H$22</f>
        <v>1605.0138183899999</v>
      </c>
      <c r="U109" s="36">
        <f>SUMIFS(СВЦЭМ!$C$39:$C$782,СВЦЭМ!$A$39:$A$782,$A109,СВЦЭМ!$B$39:$B$782,U$83)+'СЕТ СН'!$H$12+СВЦЭМ!$D$10+'СЕТ СН'!$H$6-'СЕТ СН'!$H$22</f>
        <v>1568.9995666299999</v>
      </c>
      <c r="V109" s="36">
        <f>SUMIFS(СВЦЭМ!$C$39:$C$782,СВЦЭМ!$A$39:$A$782,$A109,СВЦЭМ!$B$39:$B$782,V$83)+'СЕТ СН'!$H$12+СВЦЭМ!$D$10+'СЕТ СН'!$H$6-'СЕТ СН'!$H$22</f>
        <v>1548.5767449599998</v>
      </c>
      <c r="W109" s="36">
        <f>SUMIFS(СВЦЭМ!$C$39:$C$782,СВЦЭМ!$A$39:$A$782,$A109,СВЦЭМ!$B$39:$B$782,W$83)+'СЕТ СН'!$H$12+СВЦЭМ!$D$10+'СЕТ СН'!$H$6-'СЕТ СН'!$H$22</f>
        <v>1558.7410762599998</v>
      </c>
      <c r="X109" s="36">
        <f>SUMIFS(СВЦЭМ!$C$39:$C$782,СВЦЭМ!$A$39:$A$782,$A109,СВЦЭМ!$B$39:$B$782,X$83)+'СЕТ СН'!$H$12+СВЦЭМ!$D$10+'СЕТ СН'!$H$6-'СЕТ СН'!$H$22</f>
        <v>1608.1140780999999</v>
      </c>
      <c r="Y109" s="36">
        <f>SUMIFS(СВЦЭМ!$C$39:$C$782,СВЦЭМ!$A$39:$A$782,$A109,СВЦЭМ!$B$39:$B$782,Y$83)+'СЕТ СН'!$H$12+СВЦЭМ!$D$10+'СЕТ СН'!$H$6-'СЕТ СН'!$H$22</f>
        <v>1649.57978149</v>
      </c>
    </row>
    <row r="110" spans="1:25" ht="15.75" x14ac:dyDescent="0.2">
      <c r="A110" s="35">
        <f t="shared" si="2"/>
        <v>44678</v>
      </c>
      <c r="B110" s="36">
        <f>SUMIFS(СВЦЭМ!$C$39:$C$782,СВЦЭМ!$A$39:$A$782,$A110,СВЦЭМ!$B$39:$B$782,B$83)+'СЕТ СН'!$H$12+СВЦЭМ!$D$10+'СЕТ СН'!$H$6-'СЕТ СН'!$H$22</f>
        <v>1730.4534464199999</v>
      </c>
      <c r="C110" s="36">
        <f>SUMIFS(СВЦЭМ!$C$39:$C$782,СВЦЭМ!$A$39:$A$782,$A110,СВЦЭМ!$B$39:$B$782,C$83)+'СЕТ СН'!$H$12+СВЦЭМ!$D$10+'СЕТ СН'!$H$6-'СЕТ СН'!$H$22</f>
        <v>1748.94165213</v>
      </c>
      <c r="D110" s="36">
        <f>SUMIFS(СВЦЭМ!$C$39:$C$782,СВЦЭМ!$A$39:$A$782,$A110,СВЦЭМ!$B$39:$B$782,D$83)+'СЕТ СН'!$H$12+СВЦЭМ!$D$10+'СЕТ СН'!$H$6-'СЕТ СН'!$H$22</f>
        <v>1769.7170665199999</v>
      </c>
      <c r="E110" s="36">
        <f>SUMIFS(СВЦЭМ!$C$39:$C$782,СВЦЭМ!$A$39:$A$782,$A110,СВЦЭМ!$B$39:$B$782,E$83)+'СЕТ СН'!$H$12+СВЦЭМ!$D$10+'СЕТ СН'!$H$6-'СЕТ СН'!$H$22</f>
        <v>1829.4944673099999</v>
      </c>
      <c r="F110" s="36">
        <f>SUMIFS(СВЦЭМ!$C$39:$C$782,СВЦЭМ!$A$39:$A$782,$A110,СВЦЭМ!$B$39:$B$782,F$83)+'СЕТ СН'!$H$12+СВЦЭМ!$D$10+'СЕТ СН'!$H$6-'СЕТ СН'!$H$22</f>
        <v>1833.3896871899999</v>
      </c>
      <c r="G110" s="36">
        <f>SUMIFS(СВЦЭМ!$C$39:$C$782,СВЦЭМ!$A$39:$A$782,$A110,СВЦЭМ!$B$39:$B$782,G$83)+'СЕТ СН'!$H$12+СВЦЭМ!$D$10+'СЕТ СН'!$H$6-'СЕТ СН'!$H$22</f>
        <v>1818.2955297499998</v>
      </c>
      <c r="H110" s="36">
        <f>SUMIFS(СВЦЭМ!$C$39:$C$782,СВЦЭМ!$A$39:$A$782,$A110,СВЦЭМ!$B$39:$B$782,H$83)+'СЕТ СН'!$H$12+СВЦЭМ!$D$10+'СЕТ СН'!$H$6-'СЕТ СН'!$H$22</f>
        <v>1762.5848686499999</v>
      </c>
      <c r="I110" s="36">
        <f>SUMIFS(СВЦЭМ!$C$39:$C$782,СВЦЭМ!$A$39:$A$782,$A110,СВЦЭМ!$B$39:$B$782,I$83)+'СЕТ СН'!$H$12+СВЦЭМ!$D$10+'СЕТ СН'!$H$6-'СЕТ СН'!$H$22</f>
        <v>1736.3534095099999</v>
      </c>
      <c r="J110" s="36">
        <f>SUMIFS(СВЦЭМ!$C$39:$C$782,СВЦЭМ!$A$39:$A$782,$A110,СВЦЭМ!$B$39:$B$782,J$83)+'СЕТ СН'!$H$12+СВЦЭМ!$D$10+'СЕТ СН'!$H$6-'СЕТ СН'!$H$22</f>
        <v>1703.5731382899999</v>
      </c>
      <c r="K110" s="36">
        <f>SUMIFS(СВЦЭМ!$C$39:$C$782,СВЦЭМ!$A$39:$A$782,$A110,СВЦЭМ!$B$39:$B$782,K$83)+'СЕТ СН'!$H$12+СВЦЭМ!$D$10+'СЕТ СН'!$H$6-'СЕТ СН'!$H$22</f>
        <v>1684.8717898299999</v>
      </c>
      <c r="L110" s="36">
        <f>SUMIFS(СВЦЭМ!$C$39:$C$782,СВЦЭМ!$A$39:$A$782,$A110,СВЦЭМ!$B$39:$B$782,L$83)+'СЕТ СН'!$H$12+СВЦЭМ!$D$10+'СЕТ СН'!$H$6-'СЕТ СН'!$H$22</f>
        <v>1680.5952377299998</v>
      </c>
      <c r="M110" s="36">
        <f>SUMIFS(СВЦЭМ!$C$39:$C$782,СВЦЭМ!$A$39:$A$782,$A110,СВЦЭМ!$B$39:$B$782,M$83)+'СЕТ СН'!$H$12+СВЦЭМ!$D$10+'СЕТ СН'!$H$6-'СЕТ СН'!$H$22</f>
        <v>1674.4307388699999</v>
      </c>
      <c r="N110" s="36">
        <f>SUMIFS(СВЦЭМ!$C$39:$C$782,СВЦЭМ!$A$39:$A$782,$A110,СВЦЭМ!$B$39:$B$782,N$83)+'СЕТ СН'!$H$12+СВЦЭМ!$D$10+'СЕТ СН'!$H$6-'СЕТ СН'!$H$22</f>
        <v>1683.7788857799999</v>
      </c>
      <c r="O110" s="36">
        <f>SUMIFS(СВЦЭМ!$C$39:$C$782,СВЦЭМ!$A$39:$A$782,$A110,СВЦЭМ!$B$39:$B$782,O$83)+'СЕТ СН'!$H$12+СВЦЭМ!$D$10+'СЕТ СН'!$H$6-'СЕТ СН'!$H$22</f>
        <v>1713.8634591599998</v>
      </c>
      <c r="P110" s="36">
        <f>SUMIFS(СВЦЭМ!$C$39:$C$782,СВЦЭМ!$A$39:$A$782,$A110,СВЦЭМ!$B$39:$B$782,P$83)+'СЕТ СН'!$H$12+СВЦЭМ!$D$10+'СЕТ СН'!$H$6-'СЕТ СН'!$H$22</f>
        <v>1706.0884805199998</v>
      </c>
      <c r="Q110" s="36">
        <f>SUMIFS(СВЦЭМ!$C$39:$C$782,СВЦЭМ!$A$39:$A$782,$A110,СВЦЭМ!$B$39:$B$782,Q$83)+'СЕТ СН'!$H$12+СВЦЭМ!$D$10+'СЕТ СН'!$H$6-'СЕТ СН'!$H$22</f>
        <v>1709.7402172399998</v>
      </c>
      <c r="R110" s="36">
        <f>SUMIFS(СВЦЭМ!$C$39:$C$782,СВЦЭМ!$A$39:$A$782,$A110,СВЦЭМ!$B$39:$B$782,R$83)+'СЕТ СН'!$H$12+СВЦЭМ!$D$10+'СЕТ СН'!$H$6-'СЕТ СН'!$H$22</f>
        <v>1705.3141626199999</v>
      </c>
      <c r="S110" s="36">
        <f>SUMIFS(СВЦЭМ!$C$39:$C$782,СВЦЭМ!$A$39:$A$782,$A110,СВЦЭМ!$B$39:$B$782,S$83)+'СЕТ СН'!$H$12+СВЦЭМ!$D$10+'СЕТ СН'!$H$6-'СЕТ СН'!$H$22</f>
        <v>1707.8147581899998</v>
      </c>
      <c r="T110" s="36">
        <f>SUMIFS(СВЦЭМ!$C$39:$C$782,СВЦЭМ!$A$39:$A$782,$A110,СВЦЭМ!$B$39:$B$782,T$83)+'СЕТ СН'!$H$12+СВЦЭМ!$D$10+'СЕТ СН'!$H$6-'СЕТ СН'!$H$22</f>
        <v>1690.4193506699999</v>
      </c>
      <c r="U110" s="36">
        <f>SUMIFS(СВЦЭМ!$C$39:$C$782,СВЦЭМ!$A$39:$A$782,$A110,СВЦЭМ!$B$39:$B$782,U$83)+'СЕТ СН'!$H$12+СВЦЭМ!$D$10+'СЕТ СН'!$H$6-'СЕТ СН'!$H$22</f>
        <v>1689.5384159499999</v>
      </c>
      <c r="V110" s="36">
        <f>SUMIFS(СВЦЭМ!$C$39:$C$782,СВЦЭМ!$A$39:$A$782,$A110,СВЦЭМ!$B$39:$B$782,V$83)+'СЕТ СН'!$H$12+СВЦЭМ!$D$10+'СЕТ СН'!$H$6-'СЕТ СН'!$H$22</f>
        <v>1660.3548346399998</v>
      </c>
      <c r="W110" s="36">
        <f>SUMIFS(СВЦЭМ!$C$39:$C$782,СВЦЭМ!$A$39:$A$782,$A110,СВЦЭМ!$B$39:$B$782,W$83)+'СЕТ СН'!$H$12+СВЦЭМ!$D$10+'СЕТ СН'!$H$6-'СЕТ СН'!$H$22</f>
        <v>1642.1669003799998</v>
      </c>
      <c r="X110" s="36">
        <f>SUMIFS(СВЦЭМ!$C$39:$C$782,СВЦЭМ!$A$39:$A$782,$A110,СВЦЭМ!$B$39:$B$782,X$83)+'СЕТ СН'!$H$12+СВЦЭМ!$D$10+'СЕТ СН'!$H$6-'СЕТ СН'!$H$22</f>
        <v>1685.6731736299998</v>
      </c>
      <c r="Y110" s="36">
        <f>SUMIFS(СВЦЭМ!$C$39:$C$782,СВЦЭМ!$A$39:$A$782,$A110,СВЦЭМ!$B$39:$B$782,Y$83)+'СЕТ СН'!$H$12+СВЦЭМ!$D$10+'СЕТ СН'!$H$6-'СЕТ СН'!$H$22</f>
        <v>1726.70837031</v>
      </c>
    </row>
    <row r="111" spans="1:25" ht="15.75" x14ac:dyDescent="0.2">
      <c r="A111" s="35">
        <f t="shared" si="2"/>
        <v>44679</v>
      </c>
      <c r="B111" s="36">
        <f>SUMIFS(СВЦЭМ!$C$39:$C$782,СВЦЭМ!$A$39:$A$782,$A111,СВЦЭМ!$B$39:$B$782,B$83)+'СЕТ СН'!$H$12+СВЦЭМ!$D$10+'СЕТ СН'!$H$6-'СЕТ СН'!$H$22</f>
        <v>1844.4479522899999</v>
      </c>
      <c r="C111" s="36">
        <f>SUMIFS(СВЦЭМ!$C$39:$C$782,СВЦЭМ!$A$39:$A$782,$A111,СВЦЭМ!$B$39:$B$782,C$83)+'СЕТ СН'!$H$12+СВЦЭМ!$D$10+'СЕТ СН'!$H$6-'СЕТ СН'!$H$22</f>
        <v>1817.8441461499999</v>
      </c>
      <c r="D111" s="36">
        <f>SUMIFS(СВЦЭМ!$C$39:$C$782,СВЦЭМ!$A$39:$A$782,$A111,СВЦЭМ!$B$39:$B$782,D$83)+'СЕТ СН'!$H$12+СВЦЭМ!$D$10+'СЕТ СН'!$H$6-'СЕТ СН'!$H$22</f>
        <v>1847.5000494799999</v>
      </c>
      <c r="E111" s="36">
        <f>SUMIFS(СВЦЭМ!$C$39:$C$782,СВЦЭМ!$A$39:$A$782,$A111,СВЦЭМ!$B$39:$B$782,E$83)+'СЕТ СН'!$H$12+СВЦЭМ!$D$10+'СЕТ СН'!$H$6-'СЕТ СН'!$H$22</f>
        <v>1833.8350242399999</v>
      </c>
      <c r="F111" s="36">
        <f>SUMIFS(СВЦЭМ!$C$39:$C$782,СВЦЭМ!$A$39:$A$782,$A111,СВЦЭМ!$B$39:$B$782,F$83)+'СЕТ СН'!$H$12+СВЦЭМ!$D$10+'СЕТ СН'!$H$6-'СЕТ СН'!$H$22</f>
        <v>1859.7850850499999</v>
      </c>
      <c r="G111" s="36">
        <f>SUMIFS(СВЦЭМ!$C$39:$C$782,СВЦЭМ!$A$39:$A$782,$A111,СВЦЭМ!$B$39:$B$782,G$83)+'СЕТ СН'!$H$12+СВЦЭМ!$D$10+'СЕТ СН'!$H$6-'СЕТ СН'!$H$22</f>
        <v>1837.0221603999998</v>
      </c>
      <c r="H111" s="36">
        <f>SUMIFS(СВЦЭМ!$C$39:$C$782,СВЦЭМ!$A$39:$A$782,$A111,СВЦЭМ!$B$39:$B$782,H$83)+'СЕТ СН'!$H$12+СВЦЭМ!$D$10+'СЕТ СН'!$H$6-'СЕТ СН'!$H$22</f>
        <v>1761.1476578599998</v>
      </c>
      <c r="I111" s="36">
        <f>SUMIFS(СВЦЭМ!$C$39:$C$782,СВЦЭМ!$A$39:$A$782,$A111,СВЦЭМ!$B$39:$B$782,I$83)+'СЕТ СН'!$H$12+СВЦЭМ!$D$10+'СЕТ СН'!$H$6-'СЕТ СН'!$H$22</f>
        <v>1689.26880405</v>
      </c>
      <c r="J111" s="36">
        <f>SUMIFS(СВЦЭМ!$C$39:$C$782,СВЦЭМ!$A$39:$A$782,$A111,СВЦЭМ!$B$39:$B$782,J$83)+'СЕТ СН'!$H$12+СВЦЭМ!$D$10+'СЕТ СН'!$H$6-'СЕТ СН'!$H$22</f>
        <v>1685.9104059899998</v>
      </c>
      <c r="K111" s="36">
        <f>SUMIFS(СВЦЭМ!$C$39:$C$782,СВЦЭМ!$A$39:$A$782,$A111,СВЦЭМ!$B$39:$B$782,K$83)+'СЕТ СН'!$H$12+СВЦЭМ!$D$10+'СЕТ СН'!$H$6-'СЕТ СН'!$H$22</f>
        <v>1705.4497345099999</v>
      </c>
      <c r="L111" s="36">
        <f>SUMIFS(СВЦЭМ!$C$39:$C$782,СВЦЭМ!$A$39:$A$782,$A111,СВЦЭМ!$B$39:$B$782,L$83)+'СЕТ СН'!$H$12+СВЦЭМ!$D$10+'СЕТ СН'!$H$6-'СЕТ СН'!$H$22</f>
        <v>1705.1609169699998</v>
      </c>
      <c r="M111" s="36">
        <f>SUMIFS(СВЦЭМ!$C$39:$C$782,СВЦЭМ!$A$39:$A$782,$A111,СВЦЭМ!$B$39:$B$782,M$83)+'СЕТ СН'!$H$12+СВЦЭМ!$D$10+'СЕТ СН'!$H$6-'СЕТ СН'!$H$22</f>
        <v>1743.1466646199999</v>
      </c>
      <c r="N111" s="36">
        <f>SUMIFS(СВЦЭМ!$C$39:$C$782,СВЦЭМ!$A$39:$A$782,$A111,СВЦЭМ!$B$39:$B$782,N$83)+'СЕТ СН'!$H$12+СВЦЭМ!$D$10+'СЕТ СН'!$H$6-'СЕТ СН'!$H$22</f>
        <v>1690.2806665499998</v>
      </c>
      <c r="O111" s="36">
        <f>SUMIFS(СВЦЭМ!$C$39:$C$782,СВЦЭМ!$A$39:$A$782,$A111,СВЦЭМ!$B$39:$B$782,O$83)+'СЕТ СН'!$H$12+СВЦЭМ!$D$10+'СЕТ СН'!$H$6-'СЕТ СН'!$H$22</f>
        <v>1658.2311922199999</v>
      </c>
      <c r="P111" s="36">
        <f>SUMIFS(СВЦЭМ!$C$39:$C$782,СВЦЭМ!$A$39:$A$782,$A111,СВЦЭМ!$B$39:$B$782,P$83)+'СЕТ СН'!$H$12+СВЦЭМ!$D$10+'СЕТ СН'!$H$6-'СЕТ СН'!$H$22</f>
        <v>1658.9322368599999</v>
      </c>
      <c r="Q111" s="36">
        <f>SUMIFS(СВЦЭМ!$C$39:$C$782,СВЦЭМ!$A$39:$A$782,$A111,СВЦЭМ!$B$39:$B$782,Q$83)+'СЕТ СН'!$H$12+СВЦЭМ!$D$10+'СЕТ СН'!$H$6-'СЕТ СН'!$H$22</f>
        <v>1685.1524094599999</v>
      </c>
      <c r="R111" s="36">
        <f>SUMIFS(СВЦЭМ!$C$39:$C$782,СВЦЭМ!$A$39:$A$782,$A111,СВЦЭМ!$B$39:$B$782,R$83)+'СЕТ СН'!$H$12+СВЦЭМ!$D$10+'СЕТ СН'!$H$6-'СЕТ СН'!$H$22</f>
        <v>1757.6171920099998</v>
      </c>
      <c r="S111" s="36">
        <f>SUMIFS(СВЦЭМ!$C$39:$C$782,СВЦЭМ!$A$39:$A$782,$A111,СВЦЭМ!$B$39:$B$782,S$83)+'СЕТ СН'!$H$12+СВЦЭМ!$D$10+'СЕТ СН'!$H$6-'СЕТ СН'!$H$22</f>
        <v>1812.43701728</v>
      </c>
      <c r="T111" s="36">
        <f>SUMIFS(СВЦЭМ!$C$39:$C$782,СВЦЭМ!$A$39:$A$782,$A111,СВЦЭМ!$B$39:$B$782,T$83)+'СЕТ СН'!$H$12+СВЦЭМ!$D$10+'СЕТ СН'!$H$6-'СЕТ СН'!$H$22</f>
        <v>1793.2762304599999</v>
      </c>
      <c r="U111" s="36">
        <f>SUMIFS(СВЦЭМ!$C$39:$C$782,СВЦЭМ!$A$39:$A$782,$A111,СВЦЭМ!$B$39:$B$782,U$83)+'СЕТ СН'!$H$12+СВЦЭМ!$D$10+'СЕТ СН'!$H$6-'СЕТ СН'!$H$22</f>
        <v>1735.4390682599999</v>
      </c>
      <c r="V111" s="36">
        <f>SUMIFS(СВЦЭМ!$C$39:$C$782,СВЦЭМ!$A$39:$A$782,$A111,СВЦЭМ!$B$39:$B$782,V$83)+'СЕТ СН'!$H$12+СВЦЭМ!$D$10+'СЕТ СН'!$H$6-'СЕТ СН'!$H$22</f>
        <v>1752.7334758799998</v>
      </c>
      <c r="W111" s="36">
        <f>SUMIFS(СВЦЭМ!$C$39:$C$782,СВЦЭМ!$A$39:$A$782,$A111,СВЦЭМ!$B$39:$B$782,W$83)+'СЕТ СН'!$H$12+СВЦЭМ!$D$10+'СЕТ СН'!$H$6-'СЕТ СН'!$H$22</f>
        <v>1747.6124500199999</v>
      </c>
      <c r="X111" s="36">
        <f>SUMIFS(СВЦЭМ!$C$39:$C$782,СВЦЭМ!$A$39:$A$782,$A111,СВЦЭМ!$B$39:$B$782,X$83)+'СЕТ СН'!$H$12+СВЦЭМ!$D$10+'СЕТ СН'!$H$6-'СЕТ СН'!$H$22</f>
        <v>1799.1580951099997</v>
      </c>
      <c r="Y111" s="36">
        <f>SUMIFS(СВЦЭМ!$C$39:$C$782,СВЦЭМ!$A$39:$A$782,$A111,СВЦЭМ!$B$39:$B$782,Y$83)+'СЕТ СН'!$H$12+СВЦЭМ!$D$10+'СЕТ СН'!$H$6-'СЕТ СН'!$H$22</f>
        <v>1839.4166146499999</v>
      </c>
    </row>
    <row r="112" spans="1:25" ht="15.75" x14ac:dyDescent="0.2">
      <c r="A112" s="35">
        <f t="shared" si="2"/>
        <v>44680</v>
      </c>
      <c r="B112" s="36">
        <f>SUMIFS(СВЦЭМ!$C$39:$C$782,СВЦЭМ!$A$39:$A$782,$A112,СВЦЭМ!$B$39:$B$782,B$83)+'СЕТ СН'!$H$12+СВЦЭМ!$D$10+'СЕТ СН'!$H$6-'СЕТ СН'!$H$22</f>
        <v>1803.6653826599998</v>
      </c>
      <c r="C112" s="36">
        <f>SUMIFS(СВЦЭМ!$C$39:$C$782,СВЦЭМ!$A$39:$A$782,$A112,СВЦЭМ!$B$39:$B$782,C$83)+'СЕТ СН'!$H$12+СВЦЭМ!$D$10+'СЕТ СН'!$H$6-'СЕТ СН'!$H$22</f>
        <v>1832.9753514399999</v>
      </c>
      <c r="D112" s="36">
        <f>SUMIFS(СВЦЭМ!$C$39:$C$782,СВЦЭМ!$A$39:$A$782,$A112,СВЦЭМ!$B$39:$B$782,D$83)+'СЕТ СН'!$H$12+СВЦЭМ!$D$10+'СЕТ СН'!$H$6-'СЕТ СН'!$H$22</f>
        <v>1842.3599722599999</v>
      </c>
      <c r="E112" s="36">
        <f>SUMIFS(СВЦЭМ!$C$39:$C$782,СВЦЭМ!$A$39:$A$782,$A112,СВЦЭМ!$B$39:$B$782,E$83)+'СЕТ СН'!$H$12+СВЦЭМ!$D$10+'СЕТ СН'!$H$6-'СЕТ СН'!$H$22</f>
        <v>1840.8312470199999</v>
      </c>
      <c r="F112" s="36">
        <f>SUMIFS(СВЦЭМ!$C$39:$C$782,СВЦЭМ!$A$39:$A$782,$A112,СВЦЭМ!$B$39:$B$782,F$83)+'СЕТ СН'!$H$12+СВЦЭМ!$D$10+'СЕТ СН'!$H$6-'СЕТ СН'!$H$22</f>
        <v>1840.3066493299998</v>
      </c>
      <c r="G112" s="36">
        <f>SUMIFS(СВЦЭМ!$C$39:$C$782,СВЦЭМ!$A$39:$A$782,$A112,СВЦЭМ!$B$39:$B$782,G$83)+'СЕТ СН'!$H$12+СВЦЭМ!$D$10+'СЕТ СН'!$H$6-'СЕТ СН'!$H$22</f>
        <v>1810.3008500199999</v>
      </c>
      <c r="H112" s="36">
        <f>SUMIFS(СВЦЭМ!$C$39:$C$782,СВЦЭМ!$A$39:$A$782,$A112,СВЦЭМ!$B$39:$B$782,H$83)+'СЕТ СН'!$H$12+СВЦЭМ!$D$10+'СЕТ СН'!$H$6-'СЕТ СН'!$H$22</f>
        <v>1760.0273275799998</v>
      </c>
      <c r="I112" s="36">
        <f>SUMIFS(СВЦЭМ!$C$39:$C$782,СВЦЭМ!$A$39:$A$782,$A112,СВЦЭМ!$B$39:$B$782,I$83)+'СЕТ СН'!$H$12+СВЦЭМ!$D$10+'СЕТ СН'!$H$6-'СЕТ СН'!$H$22</f>
        <v>1711.97295042</v>
      </c>
      <c r="J112" s="36">
        <f>SUMIFS(СВЦЭМ!$C$39:$C$782,СВЦЭМ!$A$39:$A$782,$A112,СВЦЭМ!$B$39:$B$782,J$83)+'СЕТ СН'!$H$12+СВЦЭМ!$D$10+'СЕТ СН'!$H$6-'СЕТ СН'!$H$22</f>
        <v>1674.9166881699998</v>
      </c>
      <c r="K112" s="36">
        <f>SUMIFS(СВЦЭМ!$C$39:$C$782,СВЦЭМ!$A$39:$A$782,$A112,СВЦЭМ!$B$39:$B$782,K$83)+'СЕТ СН'!$H$12+СВЦЭМ!$D$10+'СЕТ СН'!$H$6-'СЕТ СН'!$H$22</f>
        <v>1675.1995910499998</v>
      </c>
      <c r="L112" s="36">
        <f>SUMIFS(СВЦЭМ!$C$39:$C$782,СВЦЭМ!$A$39:$A$782,$A112,СВЦЭМ!$B$39:$B$782,L$83)+'СЕТ СН'!$H$12+СВЦЭМ!$D$10+'СЕТ СН'!$H$6-'СЕТ СН'!$H$22</f>
        <v>1684.9325063899998</v>
      </c>
      <c r="M112" s="36">
        <f>SUMIFS(СВЦЭМ!$C$39:$C$782,СВЦЭМ!$A$39:$A$782,$A112,СВЦЭМ!$B$39:$B$782,M$83)+'СЕТ СН'!$H$12+СВЦЭМ!$D$10+'СЕТ СН'!$H$6-'СЕТ СН'!$H$22</f>
        <v>1712.6668948999998</v>
      </c>
      <c r="N112" s="36">
        <f>SUMIFS(СВЦЭМ!$C$39:$C$782,СВЦЭМ!$A$39:$A$782,$A112,СВЦЭМ!$B$39:$B$782,N$83)+'СЕТ СН'!$H$12+СВЦЭМ!$D$10+'СЕТ СН'!$H$6-'СЕТ СН'!$H$22</f>
        <v>1742.7150522899999</v>
      </c>
      <c r="O112" s="36">
        <f>SUMIFS(СВЦЭМ!$C$39:$C$782,СВЦЭМ!$A$39:$A$782,$A112,СВЦЭМ!$B$39:$B$782,O$83)+'СЕТ СН'!$H$12+СВЦЭМ!$D$10+'СЕТ СН'!$H$6-'СЕТ СН'!$H$22</f>
        <v>1703.1490574299999</v>
      </c>
      <c r="P112" s="36">
        <f>SUMIFS(СВЦЭМ!$C$39:$C$782,СВЦЭМ!$A$39:$A$782,$A112,СВЦЭМ!$B$39:$B$782,P$83)+'СЕТ СН'!$H$12+СВЦЭМ!$D$10+'СЕТ СН'!$H$6-'СЕТ СН'!$H$22</f>
        <v>1726.4391308699999</v>
      </c>
      <c r="Q112" s="36">
        <f>SUMIFS(СВЦЭМ!$C$39:$C$782,СВЦЭМ!$A$39:$A$782,$A112,СВЦЭМ!$B$39:$B$782,Q$83)+'СЕТ СН'!$H$12+СВЦЭМ!$D$10+'СЕТ СН'!$H$6-'СЕТ СН'!$H$22</f>
        <v>1753.1933229199999</v>
      </c>
      <c r="R112" s="36">
        <f>SUMIFS(СВЦЭМ!$C$39:$C$782,СВЦЭМ!$A$39:$A$782,$A112,СВЦЭМ!$B$39:$B$782,R$83)+'СЕТ СН'!$H$12+СВЦЭМ!$D$10+'СЕТ СН'!$H$6-'СЕТ СН'!$H$22</f>
        <v>1733.56294392</v>
      </c>
      <c r="S112" s="36">
        <f>SUMIFS(СВЦЭМ!$C$39:$C$782,СВЦЭМ!$A$39:$A$782,$A112,СВЦЭМ!$B$39:$B$782,S$83)+'СЕТ СН'!$H$12+СВЦЭМ!$D$10+'СЕТ СН'!$H$6-'СЕТ СН'!$H$22</f>
        <v>1746.9510527799998</v>
      </c>
      <c r="T112" s="36">
        <f>SUMIFS(СВЦЭМ!$C$39:$C$782,СВЦЭМ!$A$39:$A$782,$A112,СВЦЭМ!$B$39:$B$782,T$83)+'СЕТ СН'!$H$12+СВЦЭМ!$D$10+'СЕТ СН'!$H$6-'СЕТ СН'!$H$22</f>
        <v>1701.67442878</v>
      </c>
      <c r="U112" s="36">
        <f>SUMIFS(СВЦЭМ!$C$39:$C$782,СВЦЭМ!$A$39:$A$782,$A112,СВЦЭМ!$B$39:$B$782,U$83)+'СЕТ СН'!$H$12+СВЦЭМ!$D$10+'СЕТ СН'!$H$6-'СЕТ СН'!$H$22</f>
        <v>1688.2194634199998</v>
      </c>
      <c r="V112" s="36">
        <f>SUMIFS(СВЦЭМ!$C$39:$C$782,СВЦЭМ!$A$39:$A$782,$A112,СВЦЭМ!$B$39:$B$782,V$83)+'СЕТ СН'!$H$12+СВЦЭМ!$D$10+'СЕТ СН'!$H$6-'СЕТ СН'!$H$22</f>
        <v>1664.22943384</v>
      </c>
      <c r="W112" s="36">
        <f>SUMIFS(СВЦЭМ!$C$39:$C$782,СВЦЭМ!$A$39:$A$782,$A112,СВЦЭМ!$B$39:$B$782,W$83)+'СЕТ СН'!$H$12+СВЦЭМ!$D$10+'СЕТ СН'!$H$6-'СЕТ СН'!$H$22</f>
        <v>1700.30201369</v>
      </c>
      <c r="X112" s="36">
        <f>SUMIFS(СВЦЭМ!$C$39:$C$782,СВЦЭМ!$A$39:$A$782,$A112,СВЦЭМ!$B$39:$B$782,X$83)+'СЕТ СН'!$H$12+СВЦЭМ!$D$10+'СЕТ СН'!$H$6-'СЕТ СН'!$H$22</f>
        <v>1731.4091910099999</v>
      </c>
      <c r="Y112" s="36">
        <f>SUMIFS(СВЦЭМ!$C$39:$C$782,СВЦЭМ!$A$39:$A$782,$A112,СВЦЭМ!$B$39:$B$782,Y$83)+'СЕТ СН'!$H$12+СВЦЭМ!$D$10+'СЕТ СН'!$H$6-'СЕТ СН'!$H$22</f>
        <v>1773.7185303699998</v>
      </c>
    </row>
    <row r="113" spans="1:27" ht="15.75" x14ac:dyDescent="0.2">
      <c r="A113" s="35">
        <f t="shared" si="2"/>
        <v>44681</v>
      </c>
      <c r="B113" s="36">
        <f>SUMIFS(СВЦЭМ!$C$39:$C$782,СВЦЭМ!$A$39:$A$782,$A113,СВЦЭМ!$B$39:$B$782,B$83)+'СЕТ СН'!$H$12+СВЦЭМ!$D$10+'СЕТ СН'!$H$6-'СЕТ СН'!$H$22</f>
        <v>1818.6239404799999</v>
      </c>
      <c r="C113" s="36">
        <f>SUMIFS(СВЦЭМ!$C$39:$C$782,СВЦЭМ!$A$39:$A$782,$A113,СВЦЭМ!$B$39:$B$782,C$83)+'СЕТ СН'!$H$12+СВЦЭМ!$D$10+'СЕТ СН'!$H$6-'СЕТ СН'!$H$22</f>
        <v>1756.5372350499999</v>
      </c>
      <c r="D113" s="36">
        <f>SUMIFS(СВЦЭМ!$C$39:$C$782,СВЦЭМ!$A$39:$A$782,$A113,СВЦЭМ!$B$39:$B$782,D$83)+'СЕТ СН'!$H$12+СВЦЭМ!$D$10+'СЕТ СН'!$H$6-'СЕТ СН'!$H$22</f>
        <v>1806.1665390399999</v>
      </c>
      <c r="E113" s="36">
        <f>SUMIFS(СВЦЭМ!$C$39:$C$782,СВЦЭМ!$A$39:$A$782,$A113,СВЦЭМ!$B$39:$B$782,E$83)+'СЕТ СН'!$H$12+СВЦЭМ!$D$10+'СЕТ СН'!$H$6-'СЕТ СН'!$H$22</f>
        <v>1822.9861142799998</v>
      </c>
      <c r="F113" s="36">
        <f>SUMIFS(СВЦЭМ!$C$39:$C$782,СВЦЭМ!$A$39:$A$782,$A113,СВЦЭМ!$B$39:$B$782,F$83)+'СЕТ СН'!$H$12+СВЦЭМ!$D$10+'СЕТ СН'!$H$6-'СЕТ СН'!$H$22</f>
        <v>1840.3800345499999</v>
      </c>
      <c r="G113" s="36">
        <f>SUMIFS(СВЦЭМ!$C$39:$C$782,СВЦЭМ!$A$39:$A$782,$A113,СВЦЭМ!$B$39:$B$782,G$83)+'СЕТ СН'!$H$12+СВЦЭМ!$D$10+'СЕТ СН'!$H$6-'СЕТ СН'!$H$22</f>
        <v>1845.8483940299998</v>
      </c>
      <c r="H113" s="36">
        <f>SUMIFS(СВЦЭМ!$C$39:$C$782,СВЦЭМ!$A$39:$A$782,$A113,СВЦЭМ!$B$39:$B$782,H$83)+'СЕТ СН'!$H$12+СВЦЭМ!$D$10+'СЕТ СН'!$H$6-'СЕТ СН'!$H$22</f>
        <v>1821.3694447999999</v>
      </c>
      <c r="I113" s="36">
        <f>SUMIFS(СВЦЭМ!$C$39:$C$782,СВЦЭМ!$A$39:$A$782,$A113,СВЦЭМ!$B$39:$B$782,I$83)+'СЕТ СН'!$H$12+СВЦЭМ!$D$10+'СЕТ СН'!$H$6-'СЕТ СН'!$H$22</f>
        <v>1792.6271408199998</v>
      </c>
      <c r="J113" s="36">
        <f>SUMIFS(СВЦЭМ!$C$39:$C$782,СВЦЭМ!$A$39:$A$782,$A113,СВЦЭМ!$B$39:$B$782,J$83)+'СЕТ СН'!$H$12+СВЦЭМ!$D$10+'СЕТ СН'!$H$6-'СЕТ СН'!$H$22</f>
        <v>1739.0557150299999</v>
      </c>
      <c r="K113" s="36">
        <f>SUMIFS(СВЦЭМ!$C$39:$C$782,СВЦЭМ!$A$39:$A$782,$A113,СВЦЭМ!$B$39:$B$782,K$83)+'СЕТ СН'!$H$12+СВЦЭМ!$D$10+'СЕТ СН'!$H$6-'СЕТ СН'!$H$22</f>
        <v>1706.8366249199998</v>
      </c>
      <c r="L113" s="36">
        <f>SUMIFS(СВЦЭМ!$C$39:$C$782,СВЦЭМ!$A$39:$A$782,$A113,СВЦЭМ!$B$39:$B$782,L$83)+'СЕТ СН'!$H$12+СВЦЭМ!$D$10+'СЕТ СН'!$H$6-'СЕТ СН'!$H$22</f>
        <v>1680.4637878699998</v>
      </c>
      <c r="M113" s="36">
        <f>SUMIFS(СВЦЭМ!$C$39:$C$782,СВЦЭМ!$A$39:$A$782,$A113,СВЦЭМ!$B$39:$B$782,M$83)+'СЕТ СН'!$H$12+СВЦЭМ!$D$10+'СЕТ СН'!$H$6-'СЕТ СН'!$H$22</f>
        <v>1695.5161132999999</v>
      </c>
      <c r="N113" s="36">
        <f>SUMIFS(СВЦЭМ!$C$39:$C$782,СВЦЭМ!$A$39:$A$782,$A113,СВЦЭМ!$B$39:$B$782,N$83)+'СЕТ СН'!$H$12+СВЦЭМ!$D$10+'СЕТ СН'!$H$6-'СЕТ СН'!$H$22</f>
        <v>1701.0450350099998</v>
      </c>
      <c r="O113" s="36">
        <f>SUMIFS(СВЦЭМ!$C$39:$C$782,СВЦЭМ!$A$39:$A$782,$A113,СВЦЭМ!$B$39:$B$782,O$83)+'СЕТ СН'!$H$12+СВЦЭМ!$D$10+'СЕТ СН'!$H$6-'СЕТ СН'!$H$22</f>
        <v>1702.6580294399998</v>
      </c>
      <c r="P113" s="36">
        <f>SUMIFS(СВЦЭМ!$C$39:$C$782,СВЦЭМ!$A$39:$A$782,$A113,СВЦЭМ!$B$39:$B$782,P$83)+'СЕТ СН'!$H$12+СВЦЭМ!$D$10+'СЕТ СН'!$H$6-'СЕТ СН'!$H$22</f>
        <v>1697.1634555499998</v>
      </c>
      <c r="Q113" s="36">
        <f>SUMIFS(СВЦЭМ!$C$39:$C$782,СВЦЭМ!$A$39:$A$782,$A113,СВЦЭМ!$B$39:$B$782,Q$83)+'СЕТ СН'!$H$12+СВЦЭМ!$D$10+'СЕТ СН'!$H$6-'СЕТ СН'!$H$22</f>
        <v>1713.3293883399999</v>
      </c>
      <c r="R113" s="36">
        <f>SUMIFS(СВЦЭМ!$C$39:$C$782,СВЦЭМ!$A$39:$A$782,$A113,СВЦЭМ!$B$39:$B$782,R$83)+'СЕТ СН'!$H$12+СВЦЭМ!$D$10+'СЕТ СН'!$H$6-'СЕТ СН'!$H$22</f>
        <v>1723.1670520199998</v>
      </c>
      <c r="S113" s="36">
        <f>SUMIFS(СВЦЭМ!$C$39:$C$782,СВЦЭМ!$A$39:$A$782,$A113,СВЦЭМ!$B$39:$B$782,S$83)+'СЕТ СН'!$H$12+СВЦЭМ!$D$10+'СЕТ СН'!$H$6-'СЕТ СН'!$H$22</f>
        <v>1706.6931320099998</v>
      </c>
      <c r="T113" s="36">
        <f>SUMIFS(СВЦЭМ!$C$39:$C$782,СВЦЭМ!$A$39:$A$782,$A113,СВЦЭМ!$B$39:$B$782,T$83)+'СЕТ СН'!$H$12+СВЦЭМ!$D$10+'СЕТ СН'!$H$6-'СЕТ СН'!$H$22</f>
        <v>1686.4857005599999</v>
      </c>
      <c r="U113" s="36">
        <f>SUMIFS(СВЦЭМ!$C$39:$C$782,СВЦЭМ!$A$39:$A$782,$A113,СВЦЭМ!$B$39:$B$782,U$83)+'СЕТ СН'!$H$12+СВЦЭМ!$D$10+'СЕТ СН'!$H$6-'СЕТ СН'!$H$22</f>
        <v>1695.2097119799998</v>
      </c>
      <c r="V113" s="36">
        <f>SUMIFS(СВЦЭМ!$C$39:$C$782,СВЦЭМ!$A$39:$A$782,$A113,СВЦЭМ!$B$39:$B$782,V$83)+'СЕТ СН'!$H$12+СВЦЭМ!$D$10+'СЕТ СН'!$H$6-'СЕТ СН'!$H$22</f>
        <v>1702.9912225599999</v>
      </c>
      <c r="W113" s="36">
        <f>SUMIFS(СВЦЭМ!$C$39:$C$782,СВЦЭМ!$A$39:$A$782,$A113,СВЦЭМ!$B$39:$B$782,W$83)+'СЕТ СН'!$H$12+СВЦЭМ!$D$10+'СЕТ СН'!$H$6-'СЕТ СН'!$H$22</f>
        <v>1682.4184806299997</v>
      </c>
      <c r="X113" s="36">
        <f>SUMIFS(СВЦЭМ!$C$39:$C$782,СВЦЭМ!$A$39:$A$782,$A113,СВЦЭМ!$B$39:$B$782,X$83)+'СЕТ СН'!$H$12+СВЦЭМ!$D$10+'СЕТ СН'!$H$6-'СЕТ СН'!$H$22</f>
        <v>1719.8554284999998</v>
      </c>
      <c r="Y113" s="36">
        <f>SUMIFS(СВЦЭМ!$C$39:$C$782,СВЦЭМ!$A$39:$A$782,$A113,СВЦЭМ!$B$39:$B$782,Y$83)+'СЕТ СН'!$H$12+СВЦЭМ!$D$10+'СЕТ СН'!$H$6-'СЕТ СН'!$H$22</f>
        <v>1725.0731617499998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СН'!$I$12+СВЦЭМ!$D$10+'СЕТ СН'!$I$6-'СЕТ СН'!$I$22</f>
        <v>1993.12396489</v>
      </c>
      <c r="C120" s="36">
        <f>SUMIFS(СВЦЭМ!$C$39:$C$782,СВЦЭМ!$A$39:$A$782,$A120,СВЦЭМ!$B$39:$B$782,C$119)+'СЕТ СН'!$I$12+СВЦЭМ!$D$10+'СЕТ СН'!$I$6-'СЕТ СН'!$I$22</f>
        <v>1994.0147831299998</v>
      </c>
      <c r="D120" s="36">
        <f>SUMIFS(СВЦЭМ!$C$39:$C$782,СВЦЭМ!$A$39:$A$782,$A120,СВЦЭМ!$B$39:$B$782,D$119)+'СЕТ СН'!$I$12+СВЦЭМ!$D$10+'СЕТ СН'!$I$6-'СЕТ СН'!$I$22</f>
        <v>2025.57160864</v>
      </c>
      <c r="E120" s="36">
        <f>SUMIFS(СВЦЭМ!$C$39:$C$782,СВЦЭМ!$A$39:$A$782,$A120,СВЦЭМ!$B$39:$B$782,E$119)+'СЕТ СН'!$I$12+СВЦЭМ!$D$10+'СЕТ СН'!$I$6-'СЕТ СН'!$I$22</f>
        <v>2041.04806145</v>
      </c>
      <c r="F120" s="36">
        <f>SUMIFS(СВЦЭМ!$C$39:$C$782,СВЦЭМ!$A$39:$A$782,$A120,СВЦЭМ!$B$39:$B$782,F$119)+'СЕТ СН'!$I$12+СВЦЭМ!$D$10+'СЕТ СН'!$I$6-'СЕТ СН'!$I$22</f>
        <v>2034.1706362099999</v>
      </c>
      <c r="G120" s="36">
        <f>SUMIFS(СВЦЭМ!$C$39:$C$782,СВЦЭМ!$A$39:$A$782,$A120,СВЦЭМ!$B$39:$B$782,G$119)+'СЕТ СН'!$I$12+СВЦЭМ!$D$10+'СЕТ СН'!$I$6-'СЕТ СН'!$I$22</f>
        <v>2003.7636115</v>
      </c>
      <c r="H120" s="36">
        <f>SUMIFS(СВЦЭМ!$C$39:$C$782,СВЦЭМ!$A$39:$A$782,$A120,СВЦЭМ!$B$39:$B$782,H$119)+'СЕТ СН'!$I$12+СВЦЭМ!$D$10+'СЕТ СН'!$I$6-'СЕТ СН'!$I$22</f>
        <v>1941.90921617</v>
      </c>
      <c r="I120" s="36">
        <f>SUMIFS(СВЦЭМ!$C$39:$C$782,СВЦЭМ!$A$39:$A$782,$A120,СВЦЭМ!$B$39:$B$782,I$119)+'СЕТ СН'!$I$12+СВЦЭМ!$D$10+'СЕТ СН'!$I$6-'СЕТ СН'!$I$22</f>
        <v>1920.72416785</v>
      </c>
      <c r="J120" s="36">
        <f>SUMIFS(СВЦЭМ!$C$39:$C$782,СВЦЭМ!$A$39:$A$782,$A120,СВЦЭМ!$B$39:$B$782,J$119)+'СЕТ СН'!$I$12+СВЦЭМ!$D$10+'СЕТ СН'!$I$6-'СЕТ СН'!$I$22</f>
        <v>1904.0454633699999</v>
      </c>
      <c r="K120" s="36">
        <f>SUMIFS(СВЦЭМ!$C$39:$C$782,СВЦЭМ!$A$39:$A$782,$A120,СВЦЭМ!$B$39:$B$782,K$119)+'СЕТ СН'!$I$12+СВЦЭМ!$D$10+'СЕТ СН'!$I$6-'СЕТ СН'!$I$22</f>
        <v>1941.5532924699999</v>
      </c>
      <c r="L120" s="36">
        <f>SUMIFS(СВЦЭМ!$C$39:$C$782,СВЦЭМ!$A$39:$A$782,$A120,СВЦЭМ!$B$39:$B$782,L$119)+'СЕТ СН'!$I$12+СВЦЭМ!$D$10+'СЕТ СН'!$I$6-'СЕТ СН'!$I$22</f>
        <v>1979.4681409099999</v>
      </c>
      <c r="M120" s="36">
        <f>SUMIFS(СВЦЭМ!$C$39:$C$782,СВЦЭМ!$A$39:$A$782,$A120,СВЦЭМ!$B$39:$B$782,M$119)+'СЕТ СН'!$I$12+СВЦЭМ!$D$10+'СЕТ СН'!$I$6-'СЕТ СН'!$I$22</f>
        <v>1999.2904856</v>
      </c>
      <c r="N120" s="36">
        <f>SUMIFS(СВЦЭМ!$C$39:$C$782,СВЦЭМ!$A$39:$A$782,$A120,СВЦЭМ!$B$39:$B$782,N$119)+'СЕТ СН'!$I$12+СВЦЭМ!$D$10+'СЕТ СН'!$I$6-'СЕТ СН'!$I$22</f>
        <v>1961.8927922299999</v>
      </c>
      <c r="O120" s="36">
        <f>SUMIFS(СВЦЭМ!$C$39:$C$782,СВЦЭМ!$A$39:$A$782,$A120,СВЦЭМ!$B$39:$B$782,O$119)+'СЕТ СН'!$I$12+СВЦЭМ!$D$10+'СЕТ СН'!$I$6-'СЕТ СН'!$I$22</f>
        <v>1982.0052334899999</v>
      </c>
      <c r="P120" s="36">
        <f>SUMIFS(СВЦЭМ!$C$39:$C$782,СВЦЭМ!$A$39:$A$782,$A120,СВЦЭМ!$B$39:$B$782,P$119)+'СЕТ СН'!$I$12+СВЦЭМ!$D$10+'СЕТ СН'!$I$6-'СЕТ СН'!$I$22</f>
        <v>2013.76676355</v>
      </c>
      <c r="Q120" s="36">
        <f>SUMIFS(СВЦЭМ!$C$39:$C$782,СВЦЭМ!$A$39:$A$782,$A120,СВЦЭМ!$B$39:$B$782,Q$119)+'СЕТ СН'!$I$12+СВЦЭМ!$D$10+'СЕТ СН'!$I$6-'СЕТ СН'!$I$22</f>
        <v>2014.26714376</v>
      </c>
      <c r="R120" s="36">
        <f>SUMIFS(СВЦЭМ!$C$39:$C$782,СВЦЭМ!$A$39:$A$782,$A120,СВЦЭМ!$B$39:$B$782,R$119)+'СЕТ СН'!$I$12+СВЦЭМ!$D$10+'СЕТ СН'!$I$6-'СЕТ СН'!$I$22</f>
        <v>2049.5868251800002</v>
      </c>
      <c r="S120" s="36">
        <f>SUMIFS(СВЦЭМ!$C$39:$C$782,СВЦЭМ!$A$39:$A$782,$A120,СВЦЭМ!$B$39:$B$782,S$119)+'СЕТ СН'!$I$12+СВЦЭМ!$D$10+'СЕТ СН'!$I$6-'СЕТ СН'!$I$22</f>
        <v>2057.0800001500002</v>
      </c>
      <c r="T120" s="36">
        <f>SUMIFS(СВЦЭМ!$C$39:$C$782,СВЦЭМ!$A$39:$A$782,$A120,СВЦЭМ!$B$39:$B$782,T$119)+'СЕТ СН'!$I$12+СВЦЭМ!$D$10+'СЕТ СН'!$I$6-'СЕТ СН'!$I$22</f>
        <v>2016.3223173499998</v>
      </c>
      <c r="U120" s="36">
        <f>SUMIFS(СВЦЭМ!$C$39:$C$782,СВЦЭМ!$A$39:$A$782,$A120,СВЦЭМ!$B$39:$B$782,U$119)+'СЕТ СН'!$I$12+СВЦЭМ!$D$10+'СЕТ СН'!$I$6-'СЕТ СН'!$I$22</f>
        <v>1997.0462853299998</v>
      </c>
      <c r="V120" s="36">
        <f>SUMIFS(СВЦЭМ!$C$39:$C$782,СВЦЭМ!$A$39:$A$782,$A120,СВЦЭМ!$B$39:$B$782,V$119)+'СЕТ СН'!$I$12+СВЦЭМ!$D$10+'СЕТ СН'!$I$6-'СЕТ СН'!$I$22</f>
        <v>1995.83954518</v>
      </c>
      <c r="W120" s="36">
        <f>SUMIFS(СВЦЭМ!$C$39:$C$782,СВЦЭМ!$A$39:$A$782,$A120,СВЦЭМ!$B$39:$B$782,W$119)+'СЕТ СН'!$I$12+СВЦЭМ!$D$10+'СЕТ СН'!$I$6-'СЕТ СН'!$I$22</f>
        <v>2005.5828903399999</v>
      </c>
      <c r="X120" s="36">
        <f>SUMIFS(СВЦЭМ!$C$39:$C$782,СВЦЭМ!$A$39:$A$782,$A120,СВЦЭМ!$B$39:$B$782,X$119)+'СЕТ СН'!$I$12+СВЦЭМ!$D$10+'СЕТ СН'!$I$6-'СЕТ СН'!$I$22</f>
        <v>2013.8000482699999</v>
      </c>
      <c r="Y120" s="36">
        <f>SUMIFS(СВЦЭМ!$C$39:$C$782,СВЦЭМ!$A$39:$A$782,$A120,СВЦЭМ!$B$39:$B$782,Y$119)+'СЕТ СН'!$I$12+СВЦЭМ!$D$10+'СЕТ СН'!$I$6-'СЕТ СН'!$I$22</f>
        <v>2014.70201892</v>
      </c>
    </row>
    <row r="121" spans="1:27" ht="15.75" x14ac:dyDescent="0.2">
      <c r="A121" s="35">
        <f>A120+1</f>
        <v>44653</v>
      </c>
      <c r="B121" s="36">
        <f>SUMIFS(СВЦЭМ!$C$39:$C$782,СВЦЭМ!$A$39:$A$782,$A121,СВЦЭМ!$B$39:$B$782,B$119)+'СЕТ СН'!$I$12+СВЦЭМ!$D$10+'СЕТ СН'!$I$6-'СЕТ СН'!$I$22</f>
        <v>2101.1034823999998</v>
      </c>
      <c r="C121" s="36">
        <f>SUMIFS(СВЦЭМ!$C$39:$C$782,СВЦЭМ!$A$39:$A$782,$A121,СВЦЭМ!$B$39:$B$782,C$119)+'СЕТ СН'!$I$12+СВЦЭМ!$D$10+'СЕТ СН'!$I$6-'СЕТ СН'!$I$22</f>
        <v>2072.3672109199997</v>
      </c>
      <c r="D121" s="36">
        <f>SUMIFS(СВЦЭМ!$C$39:$C$782,СВЦЭМ!$A$39:$A$782,$A121,СВЦЭМ!$B$39:$B$782,D$119)+'СЕТ СН'!$I$12+СВЦЭМ!$D$10+'СЕТ СН'!$I$6-'СЕТ СН'!$I$22</f>
        <v>2114.6291514899999</v>
      </c>
      <c r="E121" s="36">
        <f>SUMIFS(СВЦЭМ!$C$39:$C$782,СВЦЭМ!$A$39:$A$782,$A121,СВЦЭМ!$B$39:$B$782,E$119)+'СЕТ СН'!$I$12+СВЦЭМ!$D$10+'СЕТ СН'!$I$6-'СЕТ СН'!$I$22</f>
        <v>2132.0180979799998</v>
      </c>
      <c r="F121" s="36">
        <f>SUMIFS(СВЦЭМ!$C$39:$C$782,СВЦЭМ!$A$39:$A$782,$A121,СВЦЭМ!$B$39:$B$782,F$119)+'СЕТ СН'!$I$12+СВЦЭМ!$D$10+'СЕТ СН'!$I$6-'СЕТ СН'!$I$22</f>
        <v>2132.06086138</v>
      </c>
      <c r="G121" s="36">
        <f>SUMIFS(СВЦЭМ!$C$39:$C$782,СВЦЭМ!$A$39:$A$782,$A121,СВЦЭМ!$B$39:$B$782,G$119)+'СЕТ СН'!$I$12+СВЦЭМ!$D$10+'СЕТ СН'!$I$6-'СЕТ СН'!$I$22</f>
        <v>2142.3553681900003</v>
      </c>
      <c r="H121" s="36">
        <f>SUMIFS(СВЦЭМ!$C$39:$C$782,СВЦЭМ!$A$39:$A$782,$A121,СВЦЭМ!$B$39:$B$782,H$119)+'СЕТ СН'!$I$12+СВЦЭМ!$D$10+'СЕТ СН'!$I$6-'СЕТ СН'!$I$22</f>
        <v>2111.0104245900002</v>
      </c>
      <c r="I121" s="36">
        <f>SUMIFS(СВЦЭМ!$C$39:$C$782,СВЦЭМ!$A$39:$A$782,$A121,СВЦЭМ!$B$39:$B$782,I$119)+'СЕТ СН'!$I$12+СВЦЭМ!$D$10+'СЕТ СН'!$I$6-'СЕТ СН'!$I$22</f>
        <v>2059.1571111499998</v>
      </c>
      <c r="J121" s="36">
        <f>SUMIFS(СВЦЭМ!$C$39:$C$782,СВЦЭМ!$A$39:$A$782,$A121,СВЦЭМ!$B$39:$B$782,J$119)+'СЕТ СН'!$I$12+СВЦЭМ!$D$10+'СЕТ СН'!$I$6-'СЕТ СН'!$I$22</f>
        <v>2001.55634609</v>
      </c>
      <c r="K121" s="36">
        <f>SUMIFS(СВЦЭМ!$C$39:$C$782,СВЦЭМ!$A$39:$A$782,$A121,СВЦЭМ!$B$39:$B$782,K$119)+'СЕТ СН'!$I$12+СВЦЭМ!$D$10+'СЕТ СН'!$I$6-'СЕТ СН'!$I$22</f>
        <v>1978.2072713699999</v>
      </c>
      <c r="L121" s="36">
        <f>SUMIFS(СВЦЭМ!$C$39:$C$782,СВЦЭМ!$A$39:$A$782,$A121,СВЦЭМ!$B$39:$B$782,L$119)+'СЕТ СН'!$I$12+СВЦЭМ!$D$10+'СЕТ СН'!$I$6-'СЕТ СН'!$I$22</f>
        <v>1989.1714336799998</v>
      </c>
      <c r="M121" s="36">
        <f>SUMIFS(СВЦЭМ!$C$39:$C$782,СВЦЭМ!$A$39:$A$782,$A121,СВЦЭМ!$B$39:$B$782,M$119)+'СЕТ СН'!$I$12+СВЦЭМ!$D$10+'СЕТ СН'!$I$6-'СЕТ СН'!$I$22</f>
        <v>1998.48672511</v>
      </c>
      <c r="N121" s="36">
        <f>SUMIFS(СВЦЭМ!$C$39:$C$782,СВЦЭМ!$A$39:$A$782,$A121,СВЦЭМ!$B$39:$B$782,N$119)+'СЕТ СН'!$I$12+СВЦЭМ!$D$10+'СЕТ СН'!$I$6-'СЕТ СН'!$I$22</f>
        <v>1992.6912044599999</v>
      </c>
      <c r="O121" s="36">
        <f>SUMIFS(СВЦЭМ!$C$39:$C$782,СВЦЭМ!$A$39:$A$782,$A121,СВЦЭМ!$B$39:$B$782,O$119)+'СЕТ СН'!$I$12+СВЦЭМ!$D$10+'СЕТ СН'!$I$6-'СЕТ СН'!$I$22</f>
        <v>2027.4147781899999</v>
      </c>
      <c r="P121" s="36">
        <f>SUMIFS(СВЦЭМ!$C$39:$C$782,СВЦЭМ!$A$39:$A$782,$A121,СВЦЭМ!$B$39:$B$782,P$119)+'СЕТ СН'!$I$12+СВЦЭМ!$D$10+'СЕТ СН'!$I$6-'СЕТ СН'!$I$22</f>
        <v>2066.05232566</v>
      </c>
      <c r="Q121" s="36">
        <f>SUMIFS(СВЦЭМ!$C$39:$C$782,СВЦЭМ!$A$39:$A$782,$A121,СВЦЭМ!$B$39:$B$782,Q$119)+'СЕТ СН'!$I$12+СВЦЭМ!$D$10+'СЕТ СН'!$I$6-'СЕТ СН'!$I$22</f>
        <v>2049.8963294</v>
      </c>
      <c r="R121" s="36">
        <f>SUMIFS(СВЦЭМ!$C$39:$C$782,СВЦЭМ!$A$39:$A$782,$A121,СВЦЭМ!$B$39:$B$782,R$119)+'СЕТ СН'!$I$12+СВЦЭМ!$D$10+'СЕТ СН'!$I$6-'СЕТ СН'!$I$22</f>
        <v>2050.0026534899998</v>
      </c>
      <c r="S121" s="36">
        <f>SUMIFS(СВЦЭМ!$C$39:$C$782,СВЦЭМ!$A$39:$A$782,$A121,СВЦЭМ!$B$39:$B$782,S$119)+'СЕТ СН'!$I$12+СВЦЭМ!$D$10+'СЕТ СН'!$I$6-'СЕТ СН'!$I$22</f>
        <v>2048.3615929899997</v>
      </c>
      <c r="T121" s="36">
        <f>SUMIFS(СВЦЭМ!$C$39:$C$782,СВЦЭМ!$A$39:$A$782,$A121,СВЦЭМ!$B$39:$B$782,T$119)+'СЕТ СН'!$I$12+СВЦЭМ!$D$10+'СЕТ СН'!$I$6-'СЕТ СН'!$I$22</f>
        <v>2020.17147357</v>
      </c>
      <c r="U121" s="36">
        <f>SUMIFS(СВЦЭМ!$C$39:$C$782,СВЦЭМ!$A$39:$A$782,$A121,СВЦЭМ!$B$39:$B$782,U$119)+'СЕТ СН'!$I$12+СВЦЭМ!$D$10+'СЕТ СН'!$I$6-'СЕТ СН'!$I$22</f>
        <v>1981.2600077099999</v>
      </c>
      <c r="V121" s="36">
        <f>SUMIFS(СВЦЭМ!$C$39:$C$782,СВЦЭМ!$A$39:$A$782,$A121,СВЦЭМ!$B$39:$B$782,V$119)+'СЕТ СН'!$I$12+СВЦЭМ!$D$10+'СЕТ СН'!$I$6-'СЕТ СН'!$I$22</f>
        <v>1983.1082016</v>
      </c>
      <c r="W121" s="36">
        <f>SUMIFS(СВЦЭМ!$C$39:$C$782,СВЦЭМ!$A$39:$A$782,$A121,СВЦЭМ!$B$39:$B$782,W$119)+'СЕТ СН'!$I$12+СВЦЭМ!$D$10+'СЕТ СН'!$I$6-'СЕТ СН'!$I$22</f>
        <v>1953.0613873699999</v>
      </c>
      <c r="X121" s="36">
        <f>SUMIFS(СВЦЭМ!$C$39:$C$782,СВЦЭМ!$A$39:$A$782,$A121,СВЦЭМ!$B$39:$B$782,X$119)+'СЕТ СН'!$I$12+СВЦЭМ!$D$10+'СЕТ СН'!$I$6-'СЕТ СН'!$I$22</f>
        <v>1988.98381651</v>
      </c>
      <c r="Y121" s="36">
        <f>SUMIFS(СВЦЭМ!$C$39:$C$782,СВЦЭМ!$A$39:$A$782,$A121,СВЦЭМ!$B$39:$B$782,Y$119)+'СЕТ СН'!$I$12+СВЦЭМ!$D$10+'СЕТ СН'!$I$6-'СЕТ СН'!$I$22</f>
        <v>2013.3296096299998</v>
      </c>
    </row>
    <row r="122" spans="1:27" ht="15.75" x14ac:dyDescent="0.2">
      <c r="A122" s="35">
        <f t="shared" ref="A122:A149" si="3">A121+1</f>
        <v>44654</v>
      </c>
      <c r="B122" s="36">
        <f>SUMIFS(СВЦЭМ!$C$39:$C$782,СВЦЭМ!$A$39:$A$782,$A122,СВЦЭМ!$B$39:$B$782,B$119)+'СЕТ СН'!$I$12+СВЦЭМ!$D$10+'СЕТ СН'!$I$6-'СЕТ СН'!$I$22</f>
        <v>2016.8914830899998</v>
      </c>
      <c r="C122" s="36">
        <f>SUMIFS(СВЦЭМ!$C$39:$C$782,СВЦЭМ!$A$39:$A$782,$A122,СВЦЭМ!$B$39:$B$782,C$119)+'СЕТ СН'!$I$12+СВЦЭМ!$D$10+'СЕТ СН'!$I$6-'СЕТ СН'!$I$22</f>
        <v>1995.57520142</v>
      </c>
      <c r="D122" s="36">
        <f>SUMIFS(СВЦЭМ!$C$39:$C$782,СВЦЭМ!$A$39:$A$782,$A122,СВЦЭМ!$B$39:$B$782,D$119)+'СЕТ СН'!$I$12+СВЦЭМ!$D$10+'СЕТ СН'!$I$6-'СЕТ СН'!$I$22</f>
        <v>2026.29459443</v>
      </c>
      <c r="E122" s="36">
        <f>SUMIFS(СВЦЭМ!$C$39:$C$782,СВЦЭМ!$A$39:$A$782,$A122,СВЦЭМ!$B$39:$B$782,E$119)+'СЕТ СН'!$I$12+СВЦЭМ!$D$10+'СЕТ СН'!$I$6-'СЕТ СН'!$I$22</f>
        <v>2055.4219683299998</v>
      </c>
      <c r="F122" s="36">
        <f>SUMIFS(СВЦЭМ!$C$39:$C$782,СВЦЭМ!$A$39:$A$782,$A122,СВЦЭМ!$B$39:$B$782,F$119)+'СЕТ СН'!$I$12+СВЦЭМ!$D$10+'СЕТ СН'!$I$6-'СЕТ СН'!$I$22</f>
        <v>2038.1396587699999</v>
      </c>
      <c r="G122" s="36">
        <f>SUMIFS(СВЦЭМ!$C$39:$C$782,СВЦЭМ!$A$39:$A$782,$A122,СВЦЭМ!$B$39:$B$782,G$119)+'СЕТ СН'!$I$12+СВЦЭМ!$D$10+'СЕТ СН'!$I$6-'СЕТ СН'!$I$22</f>
        <v>2023.79805311</v>
      </c>
      <c r="H122" s="36">
        <f>SUMIFS(СВЦЭМ!$C$39:$C$782,СВЦЭМ!$A$39:$A$782,$A122,СВЦЭМ!$B$39:$B$782,H$119)+'СЕТ СН'!$I$12+СВЦЭМ!$D$10+'СЕТ СН'!$I$6-'СЕТ СН'!$I$22</f>
        <v>2007.58880858</v>
      </c>
      <c r="I122" s="36">
        <f>SUMIFS(СВЦЭМ!$C$39:$C$782,СВЦЭМ!$A$39:$A$782,$A122,СВЦЭМ!$B$39:$B$782,I$119)+'СЕТ СН'!$I$12+СВЦЭМ!$D$10+'СЕТ СН'!$I$6-'СЕТ СН'!$I$22</f>
        <v>1964.32837539</v>
      </c>
      <c r="J122" s="36">
        <f>SUMIFS(СВЦЭМ!$C$39:$C$782,СВЦЭМ!$A$39:$A$782,$A122,СВЦЭМ!$B$39:$B$782,J$119)+'СЕТ СН'!$I$12+СВЦЭМ!$D$10+'СЕТ СН'!$I$6-'СЕТ СН'!$I$22</f>
        <v>1909.0512432099999</v>
      </c>
      <c r="K122" s="36">
        <f>SUMIFS(СВЦЭМ!$C$39:$C$782,СВЦЭМ!$A$39:$A$782,$A122,СВЦЭМ!$B$39:$B$782,K$119)+'СЕТ СН'!$I$12+СВЦЭМ!$D$10+'СЕТ СН'!$I$6-'СЕТ СН'!$I$22</f>
        <v>1883.05494888</v>
      </c>
      <c r="L122" s="36">
        <f>SUMIFS(СВЦЭМ!$C$39:$C$782,СВЦЭМ!$A$39:$A$782,$A122,СВЦЭМ!$B$39:$B$782,L$119)+'СЕТ СН'!$I$12+СВЦЭМ!$D$10+'СЕТ СН'!$I$6-'СЕТ СН'!$I$22</f>
        <v>1910.0824692899998</v>
      </c>
      <c r="M122" s="36">
        <f>SUMIFS(СВЦЭМ!$C$39:$C$782,СВЦЭМ!$A$39:$A$782,$A122,СВЦЭМ!$B$39:$B$782,M$119)+'СЕТ СН'!$I$12+СВЦЭМ!$D$10+'СЕТ СН'!$I$6-'СЕТ СН'!$I$22</f>
        <v>1927.3592212399999</v>
      </c>
      <c r="N122" s="36">
        <f>SUMIFS(СВЦЭМ!$C$39:$C$782,СВЦЭМ!$A$39:$A$782,$A122,СВЦЭМ!$B$39:$B$782,N$119)+'СЕТ СН'!$I$12+СВЦЭМ!$D$10+'СЕТ СН'!$I$6-'СЕТ СН'!$I$22</f>
        <v>1940.8395457499998</v>
      </c>
      <c r="O122" s="36">
        <f>SUMIFS(СВЦЭМ!$C$39:$C$782,СВЦЭМ!$A$39:$A$782,$A122,СВЦЭМ!$B$39:$B$782,O$119)+'СЕТ СН'!$I$12+СВЦЭМ!$D$10+'СЕТ СН'!$I$6-'СЕТ СН'!$I$22</f>
        <v>1971.52802866</v>
      </c>
      <c r="P122" s="36">
        <f>SUMIFS(СВЦЭМ!$C$39:$C$782,СВЦЭМ!$A$39:$A$782,$A122,СВЦЭМ!$B$39:$B$782,P$119)+'СЕТ СН'!$I$12+СВЦЭМ!$D$10+'СЕТ СН'!$I$6-'СЕТ СН'!$I$22</f>
        <v>1986.98352058</v>
      </c>
      <c r="Q122" s="36">
        <f>SUMIFS(СВЦЭМ!$C$39:$C$782,СВЦЭМ!$A$39:$A$782,$A122,СВЦЭМ!$B$39:$B$782,Q$119)+'СЕТ СН'!$I$12+СВЦЭМ!$D$10+'СЕТ СН'!$I$6-'СЕТ СН'!$I$22</f>
        <v>1991.2640534099999</v>
      </c>
      <c r="R122" s="36">
        <f>SUMIFS(СВЦЭМ!$C$39:$C$782,СВЦЭМ!$A$39:$A$782,$A122,СВЦЭМ!$B$39:$B$782,R$119)+'СЕТ СН'!$I$12+СВЦЭМ!$D$10+'СЕТ СН'!$I$6-'СЕТ СН'!$I$22</f>
        <v>1971.6459799099998</v>
      </c>
      <c r="S122" s="36">
        <f>SUMIFS(СВЦЭМ!$C$39:$C$782,СВЦЭМ!$A$39:$A$782,$A122,СВЦЭМ!$B$39:$B$782,S$119)+'СЕТ СН'!$I$12+СВЦЭМ!$D$10+'СЕТ СН'!$I$6-'СЕТ СН'!$I$22</f>
        <v>1961.9418350399999</v>
      </c>
      <c r="T122" s="36">
        <f>SUMIFS(СВЦЭМ!$C$39:$C$782,СВЦЭМ!$A$39:$A$782,$A122,СВЦЭМ!$B$39:$B$782,T$119)+'СЕТ СН'!$I$12+СВЦЭМ!$D$10+'СЕТ СН'!$I$6-'СЕТ СН'!$I$22</f>
        <v>1917.8824546599999</v>
      </c>
      <c r="U122" s="36">
        <f>SUMIFS(СВЦЭМ!$C$39:$C$782,СВЦЭМ!$A$39:$A$782,$A122,СВЦЭМ!$B$39:$B$782,U$119)+'СЕТ СН'!$I$12+СВЦЭМ!$D$10+'СЕТ СН'!$I$6-'СЕТ СН'!$I$22</f>
        <v>1880.35217397</v>
      </c>
      <c r="V122" s="36">
        <f>SUMIFS(СВЦЭМ!$C$39:$C$782,СВЦЭМ!$A$39:$A$782,$A122,СВЦЭМ!$B$39:$B$782,V$119)+'СЕТ СН'!$I$12+СВЦЭМ!$D$10+'СЕТ СН'!$I$6-'СЕТ СН'!$I$22</f>
        <v>1898.4487149299998</v>
      </c>
      <c r="W122" s="36">
        <f>SUMIFS(СВЦЭМ!$C$39:$C$782,СВЦЭМ!$A$39:$A$782,$A122,СВЦЭМ!$B$39:$B$782,W$119)+'СЕТ СН'!$I$12+СВЦЭМ!$D$10+'СЕТ СН'!$I$6-'СЕТ СН'!$I$22</f>
        <v>1911.5270285299998</v>
      </c>
      <c r="X122" s="36">
        <f>SUMIFS(СВЦЭМ!$C$39:$C$782,СВЦЭМ!$A$39:$A$782,$A122,СВЦЭМ!$B$39:$B$782,X$119)+'СЕТ СН'!$I$12+СВЦЭМ!$D$10+'СЕТ СН'!$I$6-'СЕТ СН'!$I$22</f>
        <v>1933.8643917699999</v>
      </c>
      <c r="Y122" s="36">
        <f>SUMIFS(СВЦЭМ!$C$39:$C$782,СВЦЭМ!$A$39:$A$782,$A122,СВЦЭМ!$B$39:$B$782,Y$119)+'СЕТ СН'!$I$12+СВЦЭМ!$D$10+'СЕТ СН'!$I$6-'СЕТ СН'!$I$22</f>
        <v>1964.1859970099999</v>
      </c>
    </row>
    <row r="123" spans="1:27" ht="15.75" x14ac:dyDescent="0.2">
      <c r="A123" s="35">
        <f t="shared" si="3"/>
        <v>44655</v>
      </c>
      <c r="B123" s="36">
        <f>SUMIFS(СВЦЭМ!$C$39:$C$782,СВЦЭМ!$A$39:$A$782,$A123,СВЦЭМ!$B$39:$B$782,B$119)+'СЕТ СН'!$I$12+СВЦЭМ!$D$10+'СЕТ СН'!$I$6-'СЕТ СН'!$I$22</f>
        <v>1966.77633937</v>
      </c>
      <c r="C123" s="36">
        <f>SUMIFS(СВЦЭМ!$C$39:$C$782,СВЦЭМ!$A$39:$A$782,$A123,СВЦЭМ!$B$39:$B$782,C$119)+'СЕТ СН'!$I$12+СВЦЭМ!$D$10+'СЕТ СН'!$I$6-'СЕТ СН'!$I$22</f>
        <v>1969.15588015</v>
      </c>
      <c r="D123" s="36">
        <f>SUMIFS(СВЦЭМ!$C$39:$C$782,СВЦЭМ!$A$39:$A$782,$A123,СВЦЭМ!$B$39:$B$782,D$119)+'СЕТ СН'!$I$12+СВЦЭМ!$D$10+'СЕТ СН'!$I$6-'СЕТ СН'!$I$22</f>
        <v>2013.61174762</v>
      </c>
      <c r="E123" s="36">
        <f>SUMIFS(СВЦЭМ!$C$39:$C$782,СВЦЭМ!$A$39:$A$782,$A123,СВЦЭМ!$B$39:$B$782,E$119)+'СЕТ СН'!$I$12+СВЦЭМ!$D$10+'СЕТ СН'!$I$6-'СЕТ СН'!$I$22</f>
        <v>2026.6404524299999</v>
      </c>
      <c r="F123" s="36">
        <f>SUMIFS(СВЦЭМ!$C$39:$C$782,СВЦЭМ!$A$39:$A$782,$A123,СВЦЭМ!$B$39:$B$782,F$119)+'СЕТ СН'!$I$12+СВЦЭМ!$D$10+'СЕТ СН'!$I$6-'СЕТ СН'!$I$22</f>
        <v>2023.28566247</v>
      </c>
      <c r="G123" s="36">
        <f>SUMIFS(СВЦЭМ!$C$39:$C$782,СВЦЭМ!$A$39:$A$782,$A123,СВЦЭМ!$B$39:$B$782,G$119)+'СЕТ СН'!$I$12+СВЦЭМ!$D$10+'СЕТ СН'!$I$6-'СЕТ СН'!$I$22</f>
        <v>2013.3786765799998</v>
      </c>
      <c r="H123" s="36">
        <f>SUMIFS(СВЦЭМ!$C$39:$C$782,СВЦЭМ!$A$39:$A$782,$A123,СВЦЭМ!$B$39:$B$782,H$119)+'СЕТ СН'!$I$12+СВЦЭМ!$D$10+'СЕТ СН'!$I$6-'СЕТ СН'!$I$22</f>
        <v>1958.7396518399999</v>
      </c>
      <c r="I123" s="36">
        <f>SUMIFS(СВЦЭМ!$C$39:$C$782,СВЦЭМ!$A$39:$A$782,$A123,СВЦЭМ!$B$39:$B$782,I$119)+'СЕТ СН'!$I$12+СВЦЭМ!$D$10+'СЕТ СН'!$I$6-'СЕТ СН'!$I$22</f>
        <v>1928.7458659699998</v>
      </c>
      <c r="J123" s="36">
        <f>SUMIFS(СВЦЭМ!$C$39:$C$782,СВЦЭМ!$A$39:$A$782,$A123,СВЦЭМ!$B$39:$B$782,J$119)+'СЕТ СН'!$I$12+СВЦЭМ!$D$10+'СЕТ СН'!$I$6-'СЕТ СН'!$I$22</f>
        <v>1901.6243907999999</v>
      </c>
      <c r="K123" s="36">
        <f>SUMIFS(СВЦЭМ!$C$39:$C$782,СВЦЭМ!$A$39:$A$782,$A123,СВЦЭМ!$B$39:$B$782,K$119)+'СЕТ СН'!$I$12+СВЦЭМ!$D$10+'СЕТ СН'!$I$6-'СЕТ СН'!$I$22</f>
        <v>1915.98759817</v>
      </c>
      <c r="L123" s="36">
        <f>SUMIFS(СВЦЭМ!$C$39:$C$782,СВЦЭМ!$A$39:$A$782,$A123,СВЦЭМ!$B$39:$B$782,L$119)+'СЕТ СН'!$I$12+СВЦЭМ!$D$10+'СЕТ СН'!$I$6-'СЕТ СН'!$I$22</f>
        <v>1943.9898974399998</v>
      </c>
      <c r="M123" s="36">
        <f>SUMIFS(СВЦЭМ!$C$39:$C$782,СВЦЭМ!$A$39:$A$782,$A123,СВЦЭМ!$B$39:$B$782,M$119)+'СЕТ СН'!$I$12+СВЦЭМ!$D$10+'СЕТ СН'!$I$6-'СЕТ СН'!$I$22</f>
        <v>1920.1175316899999</v>
      </c>
      <c r="N123" s="36">
        <f>SUMIFS(СВЦЭМ!$C$39:$C$782,СВЦЭМ!$A$39:$A$782,$A123,СВЦЭМ!$B$39:$B$782,N$119)+'СЕТ СН'!$I$12+СВЦЭМ!$D$10+'СЕТ СН'!$I$6-'СЕТ СН'!$I$22</f>
        <v>1908.2446298299999</v>
      </c>
      <c r="O123" s="36">
        <f>SUMIFS(СВЦЭМ!$C$39:$C$782,СВЦЭМ!$A$39:$A$782,$A123,СВЦЭМ!$B$39:$B$782,O$119)+'СЕТ СН'!$I$12+СВЦЭМ!$D$10+'СЕТ СН'!$I$6-'СЕТ СН'!$I$22</f>
        <v>1933.5653205199999</v>
      </c>
      <c r="P123" s="36">
        <f>SUMIFS(СВЦЭМ!$C$39:$C$782,СВЦЭМ!$A$39:$A$782,$A123,СВЦЭМ!$B$39:$B$782,P$119)+'СЕТ СН'!$I$12+СВЦЭМ!$D$10+'СЕТ СН'!$I$6-'СЕТ СН'!$I$22</f>
        <v>1951.1689241199999</v>
      </c>
      <c r="Q123" s="36">
        <f>SUMIFS(СВЦЭМ!$C$39:$C$782,СВЦЭМ!$A$39:$A$782,$A123,СВЦЭМ!$B$39:$B$782,Q$119)+'СЕТ СН'!$I$12+СВЦЭМ!$D$10+'СЕТ СН'!$I$6-'СЕТ СН'!$I$22</f>
        <v>1981.1418361599999</v>
      </c>
      <c r="R123" s="36">
        <f>SUMIFS(СВЦЭМ!$C$39:$C$782,СВЦЭМ!$A$39:$A$782,$A123,СВЦЭМ!$B$39:$B$782,R$119)+'СЕТ СН'!$I$12+СВЦЭМ!$D$10+'СЕТ СН'!$I$6-'СЕТ СН'!$I$22</f>
        <v>1964.6563473199999</v>
      </c>
      <c r="S123" s="36">
        <f>SUMIFS(СВЦЭМ!$C$39:$C$782,СВЦЭМ!$A$39:$A$782,$A123,СВЦЭМ!$B$39:$B$782,S$119)+'СЕТ СН'!$I$12+СВЦЭМ!$D$10+'СЕТ СН'!$I$6-'СЕТ СН'!$I$22</f>
        <v>1936.9285506699998</v>
      </c>
      <c r="T123" s="36">
        <f>SUMIFS(СВЦЭМ!$C$39:$C$782,СВЦЭМ!$A$39:$A$782,$A123,СВЦЭМ!$B$39:$B$782,T$119)+'СЕТ СН'!$I$12+СВЦЭМ!$D$10+'СЕТ СН'!$I$6-'СЕТ СН'!$I$22</f>
        <v>1893.2868566699999</v>
      </c>
      <c r="U123" s="36">
        <f>SUMIFS(СВЦЭМ!$C$39:$C$782,СВЦЭМ!$A$39:$A$782,$A123,СВЦЭМ!$B$39:$B$782,U$119)+'СЕТ СН'!$I$12+СВЦЭМ!$D$10+'СЕТ СН'!$I$6-'СЕТ СН'!$I$22</f>
        <v>1875.37658074</v>
      </c>
      <c r="V123" s="36">
        <f>SUMIFS(СВЦЭМ!$C$39:$C$782,СВЦЭМ!$A$39:$A$782,$A123,СВЦЭМ!$B$39:$B$782,V$119)+'СЕТ СН'!$I$12+СВЦЭМ!$D$10+'СЕТ СН'!$I$6-'СЕТ СН'!$I$22</f>
        <v>1892.4109664299999</v>
      </c>
      <c r="W123" s="36">
        <f>SUMIFS(СВЦЭМ!$C$39:$C$782,СВЦЭМ!$A$39:$A$782,$A123,СВЦЭМ!$B$39:$B$782,W$119)+'СЕТ СН'!$I$12+СВЦЭМ!$D$10+'СЕТ СН'!$I$6-'СЕТ СН'!$I$22</f>
        <v>1959.6098845399999</v>
      </c>
      <c r="X123" s="36">
        <f>SUMIFS(СВЦЭМ!$C$39:$C$782,СВЦЭМ!$A$39:$A$782,$A123,СВЦЭМ!$B$39:$B$782,X$119)+'СЕТ СН'!$I$12+СВЦЭМ!$D$10+'СЕТ СН'!$I$6-'СЕТ СН'!$I$22</f>
        <v>1880.6009031399999</v>
      </c>
      <c r="Y123" s="36">
        <f>SUMIFS(СВЦЭМ!$C$39:$C$782,СВЦЭМ!$A$39:$A$782,$A123,СВЦЭМ!$B$39:$B$782,Y$119)+'СЕТ СН'!$I$12+СВЦЭМ!$D$10+'СЕТ СН'!$I$6-'СЕТ СН'!$I$22</f>
        <v>1981.5293305499999</v>
      </c>
    </row>
    <row r="124" spans="1:27" ht="15.75" x14ac:dyDescent="0.2">
      <c r="A124" s="35">
        <f t="shared" si="3"/>
        <v>44656</v>
      </c>
      <c r="B124" s="36">
        <f>SUMIFS(СВЦЭМ!$C$39:$C$782,СВЦЭМ!$A$39:$A$782,$A124,СВЦЭМ!$B$39:$B$782,B$119)+'СЕТ СН'!$I$12+СВЦЭМ!$D$10+'СЕТ СН'!$I$6-'СЕТ СН'!$I$22</f>
        <v>2110.9219261099997</v>
      </c>
      <c r="C124" s="36">
        <f>SUMIFS(СВЦЭМ!$C$39:$C$782,СВЦЭМ!$A$39:$A$782,$A124,СВЦЭМ!$B$39:$B$782,C$119)+'СЕТ СН'!$I$12+СВЦЭМ!$D$10+'СЕТ СН'!$I$6-'СЕТ СН'!$I$22</f>
        <v>2107.9935112399999</v>
      </c>
      <c r="D124" s="36">
        <f>SUMIFS(СВЦЭМ!$C$39:$C$782,СВЦЭМ!$A$39:$A$782,$A124,СВЦЭМ!$B$39:$B$782,D$119)+'СЕТ СН'!$I$12+СВЦЭМ!$D$10+'СЕТ СН'!$I$6-'СЕТ СН'!$I$22</f>
        <v>2082.8584049299998</v>
      </c>
      <c r="E124" s="36">
        <f>SUMIFS(СВЦЭМ!$C$39:$C$782,СВЦЭМ!$A$39:$A$782,$A124,СВЦЭМ!$B$39:$B$782,E$119)+'СЕТ СН'!$I$12+СВЦЭМ!$D$10+'СЕТ СН'!$I$6-'СЕТ СН'!$I$22</f>
        <v>2067.3446254</v>
      </c>
      <c r="F124" s="36">
        <f>SUMIFS(СВЦЭМ!$C$39:$C$782,СВЦЭМ!$A$39:$A$782,$A124,СВЦЭМ!$B$39:$B$782,F$119)+'СЕТ СН'!$I$12+СВЦЭМ!$D$10+'СЕТ СН'!$I$6-'СЕТ СН'!$I$22</f>
        <v>2027.5567369399998</v>
      </c>
      <c r="G124" s="36">
        <f>SUMIFS(СВЦЭМ!$C$39:$C$782,СВЦЭМ!$A$39:$A$782,$A124,СВЦЭМ!$B$39:$B$782,G$119)+'СЕТ СН'!$I$12+СВЦЭМ!$D$10+'СЕТ СН'!$I$6-'СЕТ СН'!$I$22</f>
        <v>2040.6386756299999</v>
      </c>
      <c r="H124" s="36">
        <f>SUMIFS(СВЦЭМ!$C$39:$C$782,СВЦЭМ!$A$39:$A$782,$A124,СВЦЭМ!$B$39:$B$782,H$119)+'СЕТ СН'!$I$12+СВЦЭМ!$D$10+'СЕТ СН'!$I$6-'СЕТ СН'!$I$22</f>
        <v>2002.4048805099999</v>
      </c>
      <c r="I124" s="36">
        <f>SUMIFS(СВЦЭМ!$C$39:$C$782,СВЦЭМ!$A$39:$A$782,$A124,СВЦЭМ!$B$39:$B$782,I$119)+'СЕТ СН'!$I$12+СВЦЭМ!$D$10+'СЕТ СН'!$I$6-'СЕТ СН'!$I$22</f>
        <v>1853.8789340999999</v>
      </c>
      <c r="J124" s="36">
        <f>SUMIFS(СВЦЭМ!$C$39:$C$782,СВЦЭМ!$A$39:$A$782,$A124,СВЦЭМ!$B$39:$B$782,J$119)+'СЕТ СН'!$I$12+СВЦЭМ!$D$10+'СЕТ СН'!$I$6-'СЕТ СН'!$I$22</f>
        <v>1766.4049621699999</v>
      </c>
      <c r="K124" s="36">
        <f>SUMIFS(СВЦЭМ!$C$39:$C$782,СВЦЭМ!$A$39:$A$782,$A124,СВЦЭМ!$B$39:$B$782,K$119)+'СЕТ СН'!$I$12+СВЦЭМ!$D$10+'СЕТ СН'!$I$6-'СЕТ СН'!$I$22</f>
        <v>1775.41769473</v>
      </c>
      <c r="L124" s="36">
        <f>SUMIFS(СВЦЭМ!$C$39:$C$782,СВЦЭМ!$A$39:$A$782,$A124,СВЦЭМ!$B$39:$B$782,L$119)+'СЕТ СН'!$I$12+СВЦЭМ!$D$10+'СЕТ СН'!$I$6-'СЕТ СН'!$I$22</f>
        <v>1805.77521619</v>
      </c>
      <c r="M124" s="36">
        <f>SUMIFS(СВЦЭМ!$C$39:$C$782,СВЦЭМ!$A$39:$A$782,$A124,СВЦЭМ!$B$39:$B$782,M$119)+'СЕТ СН'!$I$12+СВЦЭМ!$D$10+'СЕТ СН'!$I$6-'СЕТ СН'!$I$22</f>
        <v>1891.9613765399999</v>
      </c>
      <c r="N124" s="36">
        <f>SUMIFS(СВЦЭМ!$C$39:$C$782,СВЦЭМ!$A$39:$A$782,$A124,СВЦЭМ!$B$39:$B$782,N$119)+'СЕТ СН'!$I$12+СВЦЭМ!$D$10+'СЕТ СН'!$I$6-'СЕТ СН'!$I$22</f>
        <v>1984.91038755</v>
      </c>
      <c r="O124" s="36">
        <f>SUMIFS(СВЦЭМ!$C$39:$C$782,СВЦЭМ!$A$39:$A$782,$A124,СВЦЭМ!$B$39:$B$782,O$119)+'СЕТ СН'!$I$12+СВЦЭМ!$D$10+'СЕТ СН'!$I$6-'СЕТ СН'!$I$22</f>
        <v>2059.9294760799999</v>
      </c>
      <c r="P124" s="36">
        <f>SUMIFS(СВЦЭМ!$C$39:$C$782,СВЦЭМ!$A$39:$A$782,$A124,СВЦЭМ!$B$39:$B$782,P$119)+'СЕТ СН'!$I$12+СВЦЭМ!$D$10+'СЕТ СН'!$I$6-'СЕТ СН'!$I$22</f>
        <v>2067.06182954</v>
      </c>
      <c r="Q124" s="36">
        <f>SUMIFS(СВЦЭМ!$C$39:$C$782,СВЦЭМ!$A$39:$A$782,$A124,СВЦЭМ!$B$39:$B$782,Q$119)+'СЕТ СН'!$I$12+СВЦЭМ!$D$10+'СЕТ СН'!$I$6-'СЕТ СН'!$I$22</f>
        <v>2028.2864591499999</v>
      </c>
      <c r="R124" s="36">
        <f>SUMIFS(СВЦЭМ!$C$39:$C$782,СВЦЭМ!$A$39:$A$782,$A124,СВЦЭМ!$B$39:$B$782,R$119)+'СЕТ СН'!$I$12+СВЦЭМ!$D$10+'СЕТ СН'!$I$6-'СЕТ СН'!$I$22</f>
        <v>1898.8737816399998</v>
      </c>
      <c r="S124" s="36">
        <f>SUMIFS(СВЦЭМ!$C$39:$C$782,СВЦЭМ!$A$39:$A$782,$A124,СВЦЭМ!$B$39:$B$782,S$119)+'СЕТ СН'!$I$12+СВЦЭМ!$D$10+'СЕТ СН'!$I$6-'СЕТ СН'!$I$22</f>
        <v>1810.09954812</v>
      </c>
      <c r="T124" s="36">
        <f>SUMIFS(СВЦЭМ!$C$39:$C$782,СВЦЭМ!$A$39:$A$782,$A124,СВЦЭМ!$B$39:$B$782,T$119)+'СЕТ СН'!$I$12+СВЦЭМ!$D$10+'СЕТ СН'!$I$6-'СЕТ СН'!$I$22</f>
        <v>1717.1116814100001</v>
      </c>
      <c r="U124" s="36">
        <f>SUMIFS(СВЦЭМ!$C$39:$C$782,СВЦЭМ!$A$39:$A$782,$A124,СВЦЭМ!$B$39:$B$782,U$119)+'СЕТ СН'!$I$12+СВЦЭМ!$D$10+'СЕТ СН'!$I$6-'СЕТ СН'!$I$22</f>
        <v>1696.5118522600001</v>
      </c>
      <c r="V124" s="36">
        <f>SUMIFS(СВЦЭМ!$C$39:$C$782,СВЦЭМ!$A$39:$A$782,$A124,СВЦЭМ!$B$39:$B$782,V$119)+'СЕТ СН'!$I$12+СВЦЭМ!$D$10+'СЕТ СН'!$I$6-'СЕТ СН'!$I$22</f>
        <v>1688.29879082</v>
      </c>
      <c r="W124" s="36">
        <f>SUMIFS(СВЦЭМ!$C$39:$C$782,СВЦЭМ!$A$39:$A$782,$A124,СВЦЭМ!$B$39:$B$782,W$119)+'СЕТ СН'!$I$12+СВЦЭМ!$D$10+'СЕТ СН'!$I$6-'СЕТ СН'!$I$22</f>
        <v>1677.20879343</v>
      </c>
      <c r="X124" s="36">
        <f>SUMIFS(СВЦЭМ!$C$39:$C$782,СВЦЭМ!$A$39:$A$782,$A124,СВЦЭМ!$B$39:$B$782,X$119)+'СЕТ СН'!$I$12+СВЦЭМ!$D$10+'СЕТ СН'!$I$6-'СЕТ СН'!$I$22</f>
        <v>1705.2637768100001</v>
      </c>
      <c r="Y124" s="36">
        <f>SUMIFS(СВЦЭМ!$C$39:$C$782,СВЦЭМ!$A$39:$A$782,$A124,СВЦЭМ!$B$39:$B$782,Y$119)+'СЕТ СН'!$I$12+СВЦЭМ!$D$10+'СЕТ СН'!$I$6-'СЕТ СН'!$I$22</f>
        <v>1739.2225955900001</v>
      </c>
    </row>
    <row r="125" spans="1:27" ht="15.75" x14ac:dyDescent="0.2">
      <c r="A125" s="35">
        <f t="shared" si="3"/>
        <v>44657</v>
      </c>
      <c r="B125" s="36">
        <f>SUMIFS(СВЦЭМ!$C$39:$C$782,СВЦЭМ!$A$39:$A$782,$A125,СВЦЭМ!$B$39:$B$782,B$119)+'СЕТ СН'!$I$12+СВЦЭМ!$D$10+'СЕТ СН'!$I$6-'СЕТ СН'!$I$22</f>
        <v>2080.9579498499997</v>
      </c>
      <c r="C125" s="36">
        <f>SUMIFS(СВЦЭМ!$C$39:$C$782,СВЦЭМ!$A$39:$A$782,$A125,СВЦЭМ!$B$39:$B$782,C$119)+'СЕТ СН'!$I$12+СВЦЭМ!$D$10+'СЕТ СН'!$I$6-'СЕТ СН'!$I$22</f>
        <v>2069.76851433</v>
      </c>
      <c r="D125" s="36">
        <f>SUMIFS(СВЦЭМ!$C$39:$C$782,СВЦЭМ!$A$39:$A$782,$A125,СВЦЭМ!$B$39:$B$782,D$119)+'СЕТ СН'!$I$12+СВЦЭМ!$D$10+'СЕТ СН'!$I$6-'СЕТ СН'!$I$22</f>
        <v>2076.6189556499999</v>
      </c>
      <c r="E125" s="36">
        <f>SUMIFS(СВЦЭМ!$C$39:$C$782,СВЦЭМ!$A$39:$A$782,$A125,СВЦЭМ!$B$39:$B$782,E$119)+'СЕТ СН'!$I$12+СВЦЭМ!$D$10+'СЕТ СН'!$I$6-'СЕТ СН'!$I$22</f>
        <v>2078.7556239400001</v>
      </c>
      <c r="F125" s="36">
        <f>SUMIFS(СВЦЭМ!$C$39:$C$782,СВЦЭМ!$A$39:$A$782,$A125,СВЦЭМ!$B$39:$B$782,F$119)+'СЕТ СН'!$I$12+СВЦЭМ!$D$10+'СЕТ СН'!$I$6-'СЕТ СН'!$I$22</f>
        <v>2064.4915172999999</v>
      </c>
      <c r="G125" s="36">
        <f>SUMIFS(СВЦЭМ!$C$39:$C$782,СВЦЭМ!$A$39:$A$782,$A125,СВЦЭМ!$B$39:$B$782,G$119)+'СЕТ СН'!$I$12+СВЦЭМ!$D$10+'СЕТ СН'!$I$6-'СЕТ СН'!$I$22</f>
        <v>2049.0186285</v>
      </c>
      <c r="H125" s="36">
        <f>SUMIFS(СВЦЭМ!$C$39:$C$782,СВЦЭМ!$A$39:$A$782,$A125,СВЦЭМ!$B$39:$B$782,H$119)+'СЕТ СН'!$I$12+СВЦЭМ!$D$10+'СЕТ СН'!$I$6-'СЕТ СН'!$I$22</f>
        <v>1985.3600735999999</v>
      </c>
      <c r="I125" s="36">
        <f>SUMIFS(СВЦЭМ!$C$39:$C$782,СВЦЭМ!$A$39:$A$782,$A125,СВЦЭМ!$B$39:$B$782,I$119)+'СЕТ СН'!$I$12+СВЦЭМ!$D$10+'СЕТ СН'!$I$6-'СЕТ СН'!$I$22</f>
        <v>1946.4240354199999</v>
      </c>
      <c r="J125" s="36">
        <f>SUMIFS(СВЦЭМ!$C$39:$C$782,СВЦЭМ!$A$39:$A$782,$A125,СВЦЭМ!$B$39:$B$782,J$119)+'СЕТ СН'!$I$12+СВЦЭМ!$D$10+'СЕТ СН'!$I$6-'СЕТ СН'!$I$22</f>
        <v>1975.2031855099999</v>
      </c>
      <c r="K125" s="36">
        <f>SUMIFS(СВЦЭМ!$C$39:$C$782,СВЦЭМ!$A$39:$A$782,$A125,СВЦЭМ!$B$39:$B$782,K$119)+'СЕТ СН'!$I$12+СВЦЭМ!$D$10+'СЕТ СН'!$I$6-'СЕТ СН'!$I$22</f>
        <v>1987.3209276499999</v>
      </c>
      <c r="L125" s="36">
        <f>SUMIFS(СВЦЭМ!$C$39:$C$782,СВЦЭМ!$A$39:$A$782,$A125,СВЦЭМ!$B$39:$B$782,L$119)+'СЕТ СН'!$I$12+СВЦЭМ!$D$10+'СЕТ СН'!$I$6-'СЕТ СН'!$I$22</f>
        <v>2014.4880926399999</v>
      </c>
      <c r="M125" s="36">
        <f>SUMIFS(СВЦЭМ!$C$39:$C$782,СВЦЭМ!$A$39:$A$782,$A125,СВЦЭМ!$B$39:$B$782,M$119)+'СЕТ СН'!$I$12+СВЦЭМ!$D$10+'СЕТ СН'!$I$6-'СЕТ СН'!$I$22</f>
        <v>2003.85173622</v>
      </c>
      <c r="N125" s="36">
        <f>SUMIFS(СВЦЭМ!$C$39:$C$782,СВЦЭМ!$A$39:$A$782,$A125,СВЦЭМ!$B$39:$B$782,N$119)+'СЕТ СН'!$I$12+СВЦЭМ!$D$10+'СЕТ СН'!$I$6-'СЕТ СН'!$I$22</f>
        <v>1979.2421917499998</v>
      </c>
      <c r="O125" s="36">
        <f>SUMIFS(СВЦЭМ!$C$39:$C$782,СВЦЭМ!$A$39:$A$782,$A125,СВЦЭМ!$B$39:$B$782,O$119)+'СЕТ СН'!$I$12+СВЦЭМ!$D$10+'СЕТ СН'!$I$6-'СЕТ СН'!$I$22</f>
        <v>2057.4609687900002</v>
      </c>
      <c r="P125" s="36">
        <f>SUMIFS(СВЦЭМ!$C$39:$C$782,СВЦЭМ!$A$39:$A$782,$A125,СВЦЭМ!$B$39:$B$782,P$119)+'СЕТ СН'!$I$12+СВЦЭМ!$D$10+'СЕТ СН'!$I$6-'СЕТ СН'!$I$22</f>
        <v>2059.5952460899998</v>
      </c>
      <c r="Q125" s="36">
        <f>SUMIFS(СВЦЭМ!$C$39:$C$782,СВЦЭМ!$A$39:$A$782,$A125,СВЦЭМ!$B$39:$B$782,Q$119)+'СЕТ СН'!$I$12+СВЦЭМ!$D$10+'СЕТ СН'!$I$6-'СЕТ СН'!$I$22</f>
        <v>2042.9421840799998</v>
      </c>
      <c r="R125" s="36">
        <f>SUMIFS(СВЦЭМ!$C$39:$C$782,СВЦЭМ!$A$39:$A$782,$A125,СВЦЭМ!$B$39:$B$782,R$119)+'СЕТ СН'!$I$12+СВЦЭМ!$D$10+'СЕТ СН'!$I$6-'СЕТ СН'!$I$22</f>
        <v>2008.74857877</v>
      </c>
      <c r="S125" s="36">
        <f>SUMIFS(СВЦЭМ!$C$39:$C$782,СВЦЭМ!$A$39:$A$782,$A125,СВЦЭМ!$B$39:$B$782,S$119)+'СЕТ СН'!$I$12+СВЦЭМ!$D$10+'СЕТ СН'!$I$6-'СЕТ СН'!$I$22</f>
        <v>2003.6977164799998</v>
      </c>
      <c r="T125" s="36">
        <f>SUMIFS(СВЦЭМ!$C$39:$C$782,СВЦЭМ!$A$39:$A$782,$A125,СВЦЭМ!$B$39:$B$782,T$119)+'СЕТ СН'!$I$12+СВЦЭМ!$D$10+'СЕТ СН'!$I$6-'СЕТ СН'!$I$22</f>
        <v>2037.38860488</v>
      </c>
      <c r="U125" s="36">
        <f>SUMIFS(СВЦЭМ!$C$39:$C$782,СВЦЭМ!$A$39:$A$782,$A125,СВЦЭМ!$B$39:$B$782,U$119)+'СЕТ СН'!$I$12+СВЦЭМ!$D$10+'СЕТ СН'!$I$6-'СЕТ СН'!$I$22</f>
        <v>1975.67908016</v>
      </c>
      <c r="V125" s="36">
        <f>SUMIFS(СВЦЭМ!$C$39:$C$782,СВЦЭМ!$A$39:$A$782,$A125,СВЦЭМ!$B$39:$B$782,V$119)+'СЕТ СН'!$I$12+СВЦЭМ!$D$10+'СЕТ СН'!$I$6-'СЕТ СН'!$I$22</f>
        <v>1942.0498179899998</v>
      </c>
      <c r="W125" s="36">
        <f>SUMIFS(СВЦЭМ!$C$39:$C$782,СВЦЭМ!$A$39:$A$782,$A125,СВЦЭМ!$B$39:$B$782,W$119)+'СЕТ СН'!$I$12+СВЦЭМ!$D$10+'СЕТ СН'!$I$6-'СЕТ СН'!$I$22</f>
        <v>1925.34392828</v>
      </c>
      <c r="X125" s="36">
        <f>SUMIFS(СВЦЭМ!$C$39:$C$782,СВЦЭМ!$A$39:$A$782,$A125,СВЦЭМ!$B$39:$B$782,X$119)+'СЕТ СН'!$I$12+СВЦЭМ!$D$10+'СЕТ СН'!$I$6-'СЕТ СН'!$I$22</f>
        <v>1960.8288828299999</v>
      </c>
      <c r="Y125" s="36">
        <f>SUMIFS(СВЦЭМ!$C$39:$C$782,СВЦЭМ!$A$39:$A$782,$A125,СВЦЭМ!$B$39:$B$782,Y$119)+'СЕТ СН'!$I$12+СВЦЭМ!$D$10+'СЕТ СН'!$I$6-'СЕТ СН'!$I$22</f>
        <v>2026.2713561199998</v>
      </c>
    </row>
    <row r="126" spans="1:27" ht="15.75" x14ac:dyDescent="0.2">
      <c r="A126" s="35">
        <f t="shared" si="3"/>
        <v>44658</v>
      </c>
      <c r="B126" s="36">
        <f>SUMIFS(СВЦЭМ!$C$39:$C$782,СВЦЭМ!$A$39:$A$782,$A126,СВЦЭМ!$B$39:$B$782,B$119)+'СЕТ СН'!$I$12+СВЦЭМ!$D$10+'СЕТ СН'!$I$6-'СЕТ СН'!$I$22</f>
        <v>2055.7516079799998</v>
      </c>
      <c r="C126" s="36">
        <f>SUMIFS(СВЦЭМ!$C$39:$C$782,СВЦЭМ!$A$39:$A$782,$A126,СВЦЭМ!$B$39:$B$782,C$119)+'СЕТ СН'!$I$12+СВЦЭМ!$D$10+'СЕТ СН'!$I$6-'СЕТ СН'!$I$22</f>
        <v>2054.4047344999999</v>
      </c>
      <c r="D126" s="36">
        <f>SUMIFS(СВЦЭМ!$C$39:$C$782,СВЦЭМ!$A$39:$A$782,$A126,СВЦЭМ!$B$39:$B$782,D$119)+'СЕТ СН'!$I$12+СВЦЭМ!$D$10+'СЕТ СН'!$I$6-'СЕТ СН'!$I$22</f>
        <v>1990.92827001</v>
      </c>
      <c r="E126" s="36">
        <f>SUMIFS(СВЦЭМ!$C$39:$C$782,СВЦЭМ!$A$39:$A$782,$A126,СВЦЭМ!$B$39:$B$782,E$119)+'СЕТ СН'!$I$12+СВЦЭМ!$D$10+'СЕТ СН'!$I$6-'СЕТ СН'!$I$22</f>
        <v>1954.5730519599999</v>
      </c>
      <c r="F126" s="36">
        <f>SUMIFS(СВЦЭМ!$C$39:$C$782,СВЦЭМ!$A$39:$A$782,$A126,СВЦЭМ!$B$39:$B$782,F$119)+'СЕТ СН'!$I$12+СВЦЭМ!$D$10+'СЕТ СН'!$I$6-'СЕТ СН'!$I$22</f>
        <v>1964.2828128399999</v>
      </c>
      <c r="G126" s="36">
        <f>SUMIFS(СВЦЭМ!$C$39:$C$782,СВЦЭМ!$A$39:$A$782,$A126,СВЦЭМ!$B$39:$B$782,G$119)+'СЕТ СН'!$I$12+СВЦЭМ!$D$10+'СЕТ СН'!$I$6-'СЕТ СН'!$I$22</f>
        <v>1978.29546334</v>
      </c>
      <c r="H126" s="36">
        <f>SUMIFS(СВЦЭМ!$C$39:$C$782,СВЦЭМ!$A$39:$A$782,$A126,СВЦЭМ!$B$39:$B$782,H$119)+'СЕТ СН'!$I$12+СВЦЭМ!$D$10+'СЕТ СН'!$I$6-'СЕТ СН'!$I$22</f>
        <v>1965.9692896699999</v>
      </c>
      <c r="I126" s="36">
        <f>SUMIFS(СВЦЭМ!$C$39:$C$782,СВЦЭМ!$A$39:$A$782,$A126,СВЦЭМ!$B$39:$B$782,I$119)+'СЕТ СН'!$I$12+СВЦЭМ!$D$10+'СЕТ СН'!$I$6-'СЕТ СН'!$I$22</f>
        <v>1951.31092098</v>
      </c>
      <c r="J126" s="36">
        <f>SUMIFS(СВЦЭМ!$C$39:$C$782,СВЦЭМ!$A$39:$A$782,$A126,СВЦЭМ!$B$39:$B$782,J$119)+'СЕТ СН'!$I$12+СВЦЭМ!$D$10+'СЕТ СН'!$I$6-'СЕТ СН'!$I$22</f>
        <v>1956.8814921999999</v>
      </c>
      <c r="K126" s="36">
        <f>SUMIFS(СВЦЭМ!$C$39:$C$782,СВЦЭМ!$A$39:$A$782,$A126,СВЦЭМ!$B$39:$B$782,K$119)+'СЕТ СН'!$I$12+СВЦЭМ!$D$10+'СЕТ СН'!$I$6-'СЕТ СН'!$I$22</f>
        <v>1966.82970449</v>
      </c>
      <c r="L126" s="36">
        <f>SUMIFS(СВЦЭМ!$C$39:$C$782,СВЦЭМ!$A$39:$A$782,$A126,СВЦЭМ!$B$39:$B$782,L$119)+'СЕТ СН'!$I$12+СВЦЭМ!$D$10+'СЕТ СН'!$I$6-'СЕТ СН'!$I$22</f>
        <v>1934.2329119899998</v>
      </c>
      <c r="M126" s="36">
        <f>SUMIFS(СВЦЭМ!$C$39:$C$782,СВЦЭМ!$A$39:$A$782,$A126,СВЦЭМ!$B$39:$B$782,M$119)+'СЕТ СН'!$I$12+СВЦЭМ!$D$10+'СЕТ СН'!$I$6-'СЕТ СН'!$I$22</f>
        <v>1951.2721559299998</v>
      </c>
      <c r="N126" s="36">
        <f>SUMIFS(СВЦЭМ!$C$39:$C$782,СВЦЭМ!$A$39:$A$782,$A126,СВЦЭМ!$B$39:$B$782,N$119)+'СЕТ СН'!$I$12+СВЦЭМ!$D$10+'СЕТ СН'!$I$6-'СЕТ СН'!$I$22</f>
        <v>1902.64165686</v>
      </c>
      <c r="O126" s="36">
        <f>SUMIFS(СВЦЭМ!$C$39:$C$782,СВЦЭМ!$A$39:$A$782,$A126,СВЦЭМ!$B$39:$B$782,O$119)+'СЕТ СН'!$I$12+СВЦЭМ!$D$10+'СЕТ СН'!$I$6-'СЕТ СН'!$I$22</f>
        <v>1875.49442636</v>
      </c>
      <c r="P126" s="36">
        <f>SUMIFS(СВЦЭМ!$C$39:$C$782,СВЦЭМ!$A$39:$A$782,$A126,СВЦЭМ!$B$39:$B$782,P$119)+'СЕТ СН'!$I$12+СВЦЭМ!$D$10+'СЕТ СН'!$I$6-'СЕТ СН'!$I$22</f>
        <v>1849.27788046</v>
      </c>
      <c r="Q126" s="36">
        <f>SUMIFS(СВЦЭМ!$C$39:$C$782,СВЦЭМ!$A$39:$A$782,$A126,СВЦЭМ!$B$39:$B$782,Q$119)+'СЕТ СН'!$I$12+СВЦЭМ!$D$10+'СЕТ СН'!$I$6-'СЕТ СН'!$I$22</f>
        <v>1860.1367555499999</v>
      </c>
      <c r="R126" s="36">
        <f>SUMIFS(СВЦЭМ!$C$39:$C$782,СВЦЭМ!$A$39:$A$782,$A126,СВЦЭМ!$B$39:$B$782,R$119)+'СЕТ СН'!$I$12+СВЦЭМ!$D$10+'СЕТ СН'!$I$6-'СЕТ СН'!$I$22</f>
        <v>1926.0983529799998</v>
      </c>
      <c r="S126" s="36">
        <f>SUMIFS(СВЦЭМ!$C$39:$C$782,СВЦЭМ!$A$39:$A$782,$A126,СВЦЭМ!$B$39:$B$782,S$119)+'СЕТ СН'!$I$12+СВЦЭМ!$D$10+'СЕТ СН'!$I$6-'СЕТ СН'!$I$22</f>
        <v>1919.8216884199999</v>
      </c>
      <c r="T126" s="36">
        <f>SUMIFS(СВЦЭМ!$C$39:$C$782,СВЦЭМ!$A$39:$A$782,$A126,СВЦЭМ!$B$39:$B$782,T$119)+'СЕТ СН'!$I$12+СВЦЭМ!$D$10+'СЕТ СН'!$I$6-'СЕТ СН'!$I$22</f>
        <v>1904.2849000899998</v>
      </c>
      <c r="U126" s="36">
        <f>SUMIFS(СВЦЭМ!$C$39:$C$782,СВЦЭМ!$A$39:$A$782,$A126,СВЦЭМ!$B$39:$B$782,U$119)+'СЕТ СН'!$I$12+СВЦЭМ!$D$10+'СЕТ СН'!$I$6-'СЕТ СН'!$I$22</f>
        <v>1902.40346458</v>
      </c>
      <c r="V126" s="36">
        <f>SUMIFS(СВЦЭМ!$C$39:$C$782,СВЦЭМ!$A$39:$A$782,$A126,СВЦЭМ!$B$39:$B$782,V$119)+'СЕТ СН'!$I$12+СВЦЭМ!$D$10+'СЕТ СН'!$I$6-'СЕТ СН'!$I$22</f>
        <v>1894.3717454799998</v>
      </c>
      <c r="W126" s="36">
        <f>SUMIFS(СВЦЭМ!$C$39:$C$782,СВЦЭМ!$A$39:$A$782,$A126,СВЦЭМ!$B$39:$B$782,W$119)+'СЕТ СН'!$I$12+СВЦЭМ!$D$10+'СЕТ СН'!$I$6-'СЕТ СН'!$I$22</f>
        <v>1884.80934155</v>
      </c>
      <c r="X126" s="36">
        <f>SUMIFS(СВЦЭМ!$C$39:$C$782,СВЦЭМ!$A$39:$A$782,$A126,СВЦЭМ!$B$39:$B$782,X$119)+'СЕТ СН'!$I$12+СВЦЭМ!$D$10+'СЕТ СН'!$I$6-'СЕТ СН'!$I$22</f>
        <v>1960.3439946999999</v>
      </c>
      <c r="Y126" s="36">
        <f>SUMIFS(СВЦЭМ!$C$39:$C$782,СВЦЭМ!$A$39:$A$782,$A126,СВЦЭМ!$B$39:$B$782,Y$119)+'СЕТ СН'!$I$12+СВЦЭМ!$D$10+'СЕТ СН'!$I$6-'СЕТ СН'!$I$22</f>
        <v>1992.5064677999999</v>
      </c>
    </row>
    <row r="127" spans="1:27" ht="15.75" x14ac:dyDescent="0.2">
      <c r="A127" s="35">
        <f t="shared" si="3"/>
        <v>44659</v>
      </c>
      <c r="B127" s="36">
        <f>SUMIFS(СВЦЭМ!$C$39:$C$782,СВЦЭМ!$A$39:$A$782,$A127,СВЦЭМ!$B$39:$B$782,B$119)+'СЕТ СН'!$I$12+СВЦЭМ!$D$10+'СЕТ СН'!$I$6-'СЕТ СН'!$I$22</f>
        <v>1879.2219642299999</v>
      </c>
      <c r="C127" s="36">
        <f>SUMIFS(СВЦЭМ!$C$39:$C$782,СВЦЭМ!$A$39:$A$782,$A127,СВЦЭМ!$B$39:$B$782,C$119)+'СЕТ СН'!$I$12+СВЦЭМ!$D$10+'СЕТ СН'!$I$6-'СЕТ СН'!$I$22</f>
        <v>1872.9225595599999</v>
      </c>
      <c r="D127" s="36">
        <f>SUMIFS(СВЦЭМ!$C$39:$C$782,СВЦЭМ!$A$39:$A$782,$A127,СВЦЭМ!$B$39:$B$782,D$119)+'СЕТ СН'!$I$12+СВЦЭМ!$D$10+'СЕТ СН'!$I$6-'СЕТ СН'!$I$22</f>
        <v>1894.1100907699999</v>
      </c>
      <c r="E127" s="36">
        <f>SUMIFS(СВЦЭМ!$C$39:$C$782,СВЦЭМ!$A$39:$A$782,$A127,СВЦЭМ!$B$39:$B$782,E$119)+'СЕТ СН'!$I$12+СВЦЭМ!$D$10+'СЕТ СН'!$I$6-'СЕТ СН'!$I$22</f>
        <v>1935.20701218</v>
      </c>
      <c r="F127" s="36">
        <f>SUMIFS(СВЦЭМ!$C$39:$C$782,СВЦЭМ!$A$39:$A$782,$A127,СВЦЭМ!$B$39:$B$782,F$119)+'СЕТ СН'!$I$12+СВЦЭМ!$D$10+'СЕТ СН'!$I$6-'СЕТ СН'!$I$22</f>
        <v>1932.7399800999999</v>
      </c>
      <c r="G127" s="36">
        <f>SUMIFS(СВЦЭМ!$C$39:$C$782,СВЦЭМ!$A$39:$A$782,$A127,СВЦЭМ!$B$39:$B$782,G$119)+'СЕТ СН'!$I$12+СВЦЭМ!$D$10+'СЕТ СН'!$I$6-'СЕТ СН'!$I$22</f>
        <v>1914.28278447</v>
      </c>
      <c r="H127" s="36">
        <f>SUMIFS(СВЦЭМ!$C$39:$C$782,СВЦЭМ!$A$39:$A$782,$A127,СВЦЭМ!$B$39:$B$782,H$119)+'СЕТ СН'!$I$12+СВЦЭМ!$D$10+'СЕТ СН'!$I$6-'СЕТ СН'!$I$22</f>
        <v>1857.2424374099999</v>
      </c>
      <c r="I127" s="36">
        <f>SUMIFS(СВЦЭМ!$C$39:$C$782,СВЦЭМ!$A$39:$A$782,$A127,СВЦЭМ!$B$39:$B$782,I$119)+'СЕТ СН'!$I$12+СВЦЭМ!$D$10+'СЕТ СН'!$I$6-'СЕТ СН'!$I$22</f>
        <v>1823.89599617</v>
      </c>
      <c r="J127" s="36">
        <f>SUMIFS(СВЦЭМ!$C$39:$C$782,СВЦЭМ!$A$39:$A$782,$A127,СВЦЭМ!$B$39:$B$782,J$119)+'СЕТ СН'!$I$12+СВЦЭМ!$D$10+'СЕТ СН'!$I$6-'СЕТ СН'!$I$22</f>
        <v>1831.34526317</v>
      </c>
      <c r="K127" s="36">
        <f>SUMIFS(СВЦЭМ!$C$39:$C$782,СВЦЭМ!$A$39:$A$782,$A127,СВЦЭМ!$B$39:$B$782,K$119)+'СЕТ СН'!$I$12+СВЦЭМ!$D$10+'СЕТ СН'!$I$6-'СЕТ СН'!$I$22</f>
        <v>1832.3947284599999</v>
      </c>
      <c r="L127" s="36">
        <f>SUMIFS(СВЦЭМ!$C$39:$C$782,СВЦЭМ!$A$39:$A$782,$A127,СВЦЭМ!$B$39:$B$782,L$119)+'СЕТ СН'!$I$12+СВЦЭМ!$D$10+'СЕТ СН'!$I$6-'СЕТ СН'!$I$22</f>
        <v>1834.75481375</v>
      </c>
      <c r="M127" s="36">
        <f>SUMIFS(СВЦЭМ!$C$39:$C$782,СВЦЭМ!$A$39:$A$782,$A127,СВЦЭМ!$B$39:$B$782,M$119)+'СЕТ СН'!$I$12+СВЦЭМ!$D$10+'СЕТ СН'!$I$6-'СЕТ СН'!$I$22</f>
        <v>1827.10053212</v>
      </c>
      <c r="N127" s="36">
        <f>SUMIFS(СВЦЭМ!$C$39:$C$782,СВЦЭМ!$A$39:$A$782,$A127,СВЦЭМ!$B$39:$B$782,N$119)+'СЕТ СН'!$I$12+СВЦЭМ!$D$10+'СЕТ СН'!$I$6-'СЕТ СН'!$I$22</f>
        <v>1825.91925201</v>
      </c>
      <c r="O127" s="36">
        <f>SUMIFS(СВЦЭМ!$C$39:$C$782,СВЦЭМ!$A$39:$A$782,$A127,СВЦЭМ!$B$39:$B$782,O$119)+'СЕТ СН'!$I$12+СВЦЭМ!$D$10+'СЕТ СН'!$I$6-'СЕТ СН'!$I$22</f>
        <v>1875.7647886899999</v>
      </c>
      <c r="P127" s="36">
        <f>SUMIFS(СВЦЭМ!$C$39:$C$782,СВЦЭМ!$A$39:$A$782,$A127,СВЦЭМ!$B$39:$B$782,P$119)+'СЕТ СН'!$I$12+СВЦЭМ!$D$10+'СЕТ СН'!$I$6-'СЕТ СН'!$I$22</f>
        <v>1903.7624680199999</v>
      </c>
      <c r="Q127" s="36">
        <f>SUMIFS(СВЦЭМ!$C$39:$C$782,СВЦЭМ!$A$39:$A$782,$A127,СВЦЭМ!$B$39:$B$782,Q$119)+'СЕТ СН'!$I$12+СВЦЭМ!$D$10+'СЕТ СН'!$I$6-'СЕТ СН'!$I$22</f>
        <v>1908.4208138199999</v>
      </c>
      <c r="R127" s="36">
        <f>SUMIFS(СВЦЭМ!$C$39:$C$782,СВЦЭМ!$A$39:$A$782,$A127,СВЦЭМ!$B$39:$B$782,R$119)+'СЕТ СН'!$I$12+СВЦЭМ!$D$10+'СЕТ СН'!$I$6-'СЕТ СН'!$I$22</f>
        <v>1902.92764678</v>
      </c>
      <c r="S127" s="36">
        <f>SUMIFS(СВЦЭМ!$C$39:$C$782,СВЦЭМ!$A$39:$A$782,$A127,СВЦЭМ!$B$39:$B$782,S$119)+'СЕТ СН'!$I$12+СВЦЭМ!$D$10+'СЕТ СН'!$I$6-'СЕТ СН'!$I$22</f>
        <v>1904.4615565199999</v>
      </c>
      <c r="T127" s="36">
        <f>SUMIFS(СВЦЭМ!$C$39:$C$782,СВЦЭМ!$A$39:$A$782,$A127,СВЦЭМ!$B$39:$B$782,T$119)+'СЕТ СН'!$I$12+СВЦЭМ!$D$10+'СЕТ СН'!$I$6-'СЕТ СН'!$I$22</f>
        <v>1877.5214680299998</v>
      </c>
      <c r="U127" s="36">
        <f>SUMIFS(СВЦЭМ!$C$39:$C$782,СВЦЭМ!$A$39:$A$782,$A127,СВЦЭМ!$B$39:$B$782,U$119)+'СЕТ СН'!$I$12+СВЦЭМ!$D$10+'СЕТ СН'!$I$6-'СЕТ СН'!$I$22</f>
        <v>1840.6248113899999</v>
      </c>
      <c r="V127" s="36">
        <f>SUMIFS(СВЦЭМ!$C$39:$C$782,СВЦЭМ!$A$39:$A$782,$A127,СВЦЭМ!$B$39:$B$782,V$119)+'СЕТ СН'!$I$12+СВЦЭМ!$D$10+'СЕТ СН'!$I$6-'СЕТ СН'!$I$22</f>
        <v>1849.5057345</v>
      </c>
      <c r="W127" s="36">
        <f>SUMIFS(СВЦЭМ!$C$39:$C$782,СВЦЭМ!$A$39:$A$782,$A127,СВЦЭМ!$B$39:$B$782,W$119)+'СЕТ СН'!$I$12+СВЦЭМ!$D$10+'СЕТ СН'!$I$6-'СЕТ СН'!$I$22</f>
        <v>1838.6641690699998</v>
      </c>
      <c r="X127" s="36">
        <f>SUMIFS(СВЦЭМ!$C$39:$C$782,СВЦЭМ!$A$39:$A$782,$A127,СВЦЭМ!$B$39:$B$782,X$119)+'СЕТ СН'!$I$12+СВЦЭМ!$D$10+'СЕТ СН'!$I$6-'СЕТ СН'!$I$22</f>
        <v>1871.3156101899999</v>
      </c>
      <c r="Y127" s="36">
        <f>SUMIFS(СВЦЭМ!$C$39:$C$782,СВЦЭМ!$A$39:$A$782,$A127,СВЦЭМ!$B$39:$B$782,Y$119)+'СЕТ СН'!$I$12+СВЦЭМ!$D$10+'СЕТ СН'!$I$6-'СЕТ СН'!$I$22</f>
        <v>1902.0530925799999</v>
      </c>
    </row>
    <row r="128" spans="1:27" ht="15.75" x14ac:dyDescent="0.2">
      <c r="A128" s="35">
        <f t="shared" si="3"/>
        <v>44660</v>
      </c>
      <c r="B128" s="36">
        <f>SUMIFS(СВЦЭМ!$C$39:$C$782,СВЦЭМ!$A$39:$A$782,$A128,СВЦЭМ!$B$39:$B$782,B$119)+'СЕТ СН'!$I$12+СВЦЭМ!$D$10+'СЕТ СН'!$I$6-'СЕТ СН'!$I$22</f>
        <v>1971.3307815799999</v>
      </c>
      <c r="C128" s="36">
        <f>SUMIFS(СВЦЭМ!$C$39:$C$782,СВЦЭМ!$A$39:$A$782,$A128,СВЦЭМ!$B$39:$B$782,C$119)+'СЕТ СН'!$I$12+СВЦЭМ!$D$10+'СЕТ СН'!$I$6-'СЕТ СН'!$I$22</f>
        <v>1948.3843974899999</v>
      </c>
      <c r="D128" s="36">
        <f>SUMIFS(СВЦЭМ!$C$39:$C$782,СВЦЭМ!$A$39:$A$782,$A128,СВЦЭМ!$B$39:$B$782,D$119)+'СЕТ СН'!$I$12+СВЦЭМ!$D$10+'СЕТ СН'!$I$6-'СЕТ СН'!$I$22</f>
        <v>1981.7150334099999</v>
      </c>
      <c r="E128" s="36">
        <f>SUMIFS(СВЦЭМ!$C$39:$C$782,СВЦЭМ!$A$39:$A$782,$A128,СВЦЭМ!$B$39:$B$782,E$119)+'СЕТ СН'!$I$12+СВЦЭМ!$D$10+'СЕТ СН'!$I$6-'СЕТ СН'!$I$22</f>
        <v>2011.0799416499999</v>
      </c>
      <c r="F128" s="36">
        <f>SUMIFS(СВЦЭМ!$C$39:$C$782,СВЦЭМ!$A$39:$A$782,$A128,СВЦЭМ!$B$39:$B$782,F$119)+'СЕТ СН'!$I$12+СВЦЭМ!$D$10+'СЕТ СН'!$I$6-'СЕТ СН'!$I$22</f>
        <v>2006.12206984</v>
      </c>
      <c r="G128" s="36">
        <f>SUMIFS(СВЦЭМ!$C$39:$C$782,СВЦЭМ!$A$39:$A$782,$A128,СВЦЭМ!$B$39:$B$782,G$119)+'СЕТ СН'!$I$12+СВЦЭМ!$D$10+'СЕТ СН'!$I$6-'СЕТ СН'!$I$22</f>
        <v>2006.6561308599998</v>
      </c>
      <c r="H128" s="36">
        <f>SUMIFS(СВЦЭМ!$C$39:$C$782,СВЦЭМ!$A$39:$A$782,$A128,СВЦЭМ!$B$39:$B$782,H$119)+'СЕТ СН'!$I$12+СВЦЭМ!$D$10+'СЕТ СН'!$I$6-'СЕТ СН'!$I$22</f>
        <v>1958.05968089</v>
      </c>
      <c r="I128" s="36">
        <f>SUMIFS(СВЦЭМ!$C$39:$C$782,СВЦЭМ!$A$39:$A$782,$A128,СВЦЭМ!$B$39:$B$782,I$119)+'СЕТ СН'!$I$12+СВЦЭМ!$D$10+'СЕТ СН'!$I$6-'СЕТ СН'!$I$22</f>
        <v>1870.48658955</v>
      </c>
      <c r="J128" s="36">
        <f>SUMIFS(СВЦЭМ!$C$39:$C$782,СВЦЭМ!$A$39:$A$782,$A128,СВЦЭМ!$B$39:$B$782,J$119)+'СЕТ СН'!$I$12+СВЦЭМ!$D$10+'СЕТ СН'!$I$6-'СЕТ СН'!$I$22</f>
        <v>1830.4446383499999</v>
      </c>
      <c r="K128" s="36">
        <f>SUMIFS(СВЦЭМ!$C$39:$C$782,СВЦЭМ!$A$39:$A$782,$A128,СВЦЭМ!$B$39:$B$782,K$119)+'СЕТ СН'!$I$12+СВЦЭМ!$D$10+'СЕТ СН'!$I$6-'СЕТ СН'!$I$22</f>
        <v>1814.2537456</v>
      </c>
      <c r="L128" s="36">
        <f>SUMIFS(СВЦЭМ!$C$39:$C$782,СВЦЭМ!$A$39:$A$782,$A128,СВЦЭМ!$B$39:$B$782,L$119)+'СЕТ СН'!$I$12+СВЦЭМ!$D$10+'СЕТ СН'!$I$6-'СЕТ СН'!$I$22</f>
        <v>1813.6940984799999</v>
      </c>
      <c r="M128" s="36">
        <f>SUMIFS(СВЦЭМ!$C$39:$C$782,СВЦЭМ!$A$39:$A$782,$A128,СВЦЭМ!$B$39:$B$782,M$119)+'СЕТ СН'!$I$12+СВЦЭМ!$D$10+'СЕТ СН'!$I$6-'СЕТ СН'!$I$22</f>
        <v>1819.41936943</v>
      </c>
      <c r="N128" s="36">
        <f>SUMIFS(СВЦЭМ!$C$39:$C$782,СВЦЭМ!$A$39:$A$782,$A128,СВЦЭМ!$B$39:$B$782,N$119)+'СЕТ СН'!$I$12+СВЦЭМ!$D$10+'СЕТ СН'!$I$6-'СЕТ СН'!$I$22</f>
        <v>1848.28720802</v>
      </c>
      <c r="O128" s="36">
        <f>SUMIFS(СВЦЭМ!$C$39:$C$782,СВЦЭМ!$A$39:$A$782,$A128,СВЦЭМ!$B$39:$B$782,O$119)+'СЕТ СН'!$I$12+СВЦЭМ!$D$10+'СЕТ СН'!$I$6-'СЕТ СН'!$I$22</f>
        <v>1908.9120503899999</v>
      </c>
      <c r="P128" s="36">
        <f>SUMIFS(СВЦЭМ!$C$39:$C$782,СВЦЭМ!$A$39:$A$782,$A128,СВЦЭМ!$B$39:$B$782,P$119)+'СЕТ СН'!$I$12+СВЦЭМ!$D$10+'СЕТ СН'!$I$6-'СЕТ СН'!$I$22</f>
        <v>1954.15595401</v>
      </c>
      <c r="Q128" s="36">
        <f>SUMIFS(СВЦЭМ!$C$39:$C$782,СВЦЭМ!$A$39:$A$782,$A128,СВЦЭМ!$B$39:$B$782,Q$119)+'СЕТ СН'!$I$12+СВЦЭМ!$D$10+'СЕТ СН'!$I$6-'СЕТ СН'!$I$22</f>
        <v>1933.43521547</v>
      </c>
      <c r="R128" s="36">
        <f>SUMIFS(СВЦЭМ!$C$39:$C$782,СВЦЭМ!$A$39:$A$782,$A128,СВЦЭМ!$B$39:$B$782,R$119)+'СЕТ СН'!$I$12+СВЦЭМ!$D$10+'СЕТ СН'!$I$6-'СЕТ СН'!$I$22</f>
        <v>1927.2657990399998</v>
      </c>
      <c r="S128" s="36">
        <f>SUMIFS(СВЦЭМ!$C$39:$C$782,СВЦЭМ!$A$39:$A$782,$A128,СВЦЭМ!$B$39:$B$782,S$119)+'СЕТ СН'!$I$12+СВЦЭМ!$D$10+'СЕТ СН'!$I$6-'СЕТ СН'!$I$22</f>
        <v>1907.4489515299999</v>
      </c>
      <c r="T128" s="36">
        <f>SUMIFS(СВЦЭМ!$C$39:$C$782,СВЦЭМ!$A$39:$A$782,$A128,СВЦЭМ!$B$39:$B$782,T$119)+'СЕТ СН'!$I$12+СВЦЭМ!$D$10+'СЕТ СН'!$I$6-'СЕТ СН'!$I$22</f>
        <v>1892.48547085</v>
      </c>
      <c r="U128" s="36">
        <f>SUMIFS(СВЦЭМ!$C$39:$C$782,СВЦЭМ!$A$39:$A$782,$A128,СВЦЭМ!$B$39:$B$782,U$119)+'СЕТ СН'!$I$12+СВЦЭМ!$D$10+'СЕТ СН'!$I$6-'СЕТ СН'!$I$22</f>
        <v>1865.9477038499999</v>
      </c>
      <c r="V128" s="36">
        <f>SUMIFS(СВЦЭМ!$C$39:$C$782,СВЦЭМ!$A$39:$A$782,$A128,СВЦЭМ!$B$39:$B$782,V$119)+'СЕТ СН'!$I$12+СВЦЭМ!$D$10+'СЕТ СН'!$I$6-'СЕТ СН'!$I$22</f>
        <v>1853.84829616</v>
      </c>
      <c r="W128" s="36">
        <f>SUMIFS(СВЦЭМ!$C$39:$C$782,СВЦЭМ!$A$39:$A$782,$A128,СВЦЭМ!$B$39:$B$782,W$119)+'СЕТ СН'!$I$12+СВЦЭМ!$D$10+'СЕТ СН'!$I$6-'СЕТ СН'!$I$22</f>
        <v>1868.0138120499998</v>
      </c>
      <c r="X128" s="36">
        <f>SUMIFS(СВЦЭМ!$C$39:$C$782,СВЦЭМ!$A$39:$A$782,$A128,СВЦЭМ!$B$39:$B$782,X$119)+'СЕТ СН'!$I$12+СВЦЭМ!$D$10+'СЕТ СН'!$I$6-'СЕТ СН'!$I$22</f>
        <v>1886.0765197199999</v>
      </c>
      <c r="Y128" s="36">
        <f>SUMIFS(СВЦЭМ!$C$39:$C$782,СВЦЭМ!$A$39:$A$782,$A128,СВЦЭМ!$B$39:$B$782,Y$119)+'СЕТ СН'!$I$12+СВЦЭМ!$D$10+'СЕТ СН'!$I$6-'СЕТ СН'!$I$22</f>
        <v>1934.6152662899999</v>
      </c>
    </row>
    <row r="129" spans="1:25" ht="15.75" x14ac:dyDescent="0.2">
      <c r="A129" s="35">
        <f t="shared" si="3"/>
        <v>44661</v>
      </c>
      <c r="B129" s="36">
        <f>SUMIFS(СВЦЭМ!$C$39:$C$782,СВЦЭМ!$A$39:$A$782,$A129,СВЦЭМ!$B$39:$B$782,B$119)+'СЕТ СН'!$I$12+СВЦЭМ!$D$10+'СЕТ СН'!$I$6-'СЕТ СН'!$I$22</f>
        <v>1961.96110097</v>
      </c>
      <c r="C129" s="36">
        <f>SUMIFS(СВЦЭМ!$C$39:$C$782,СВЦЭМ!$A$39:$A$782,$A129,СВЦЭМ!$B$39:$B$782,C$119)+'СЕТ СН'!$I$12+СВЦЭМ!$D$10+'СЕТ СН'!$I$6-'СЕТ СН'!$I$22</f>
        <v>1927.48433258</v>
      </c>
      <c r="D129" s="36">
        <f>SUMIFS(СВЦЭМ!$C$39:$C$782,СВЦЭМ!$A$39:$A$782,$A129,СВЦЭМ!$B$39:$B$782,D$119)+'СЕТ СН'!$I$12+СВЦЭМ!$D$10+'СЕТ СН'!$I$6-'СЕТ СН'!$I$22</f>
        <v>1949.7769324999999</v>
      </c>
      <c r="E129" s="36">
        <f>SUMIFS(СВЦЭМ!$C$39:$C$782,СВЦЭМ!$A$39:$A$782,$A129,СВЦЭМ!$B$39:$B$782,E$119)+'СЕТ СН'!$I$12+СВЦЭМ!$D$10+'СЕТ СН'!$I$6-'СЕТ СН'!$I$22</f>
        <v>1979.65561658</v>
      </c>
      <c r="F129" s="36">
        <f>SUMIFS(СВЦЭМ!$C$39:$C$782,СВЦЭМ!$A$39:$A$782,$A129,СВЦЭМ!$B$39:$B$782,F$119)+'СЕТ СН'!$I$12+СВЦЭМ!$D$10+'СЕТ СН'!$I$6-'СЕТ СН'!$I$22</f>
        <v>1994.67056441</v>
      </c>
      <c r="G129" s="36">
        <f>SUMIFS(СВЦЭМ!$C$39:$C$782,СВЦЭМ!$A$39:$A$782,$A129,СВЦЭМ!$B$39:$B$782,G$119)+'СЕТ СН'!$I$12+СВЦЭМ!$D$10+'СЕТ СН'!$I$6-'СЕТ СН'!$I$22</f>
        <v>2020.6842858699999</v>
      </c>
      <c r="H129" s="36">
        <f>SUMIFS(СВЦЭМ!$C$39:$C$782,СВЦЭМ!$A$39:$A$782,$A129,СВЦЭМ!$B$39:$B$782,H$119)+'СЕТ СН'!$I$12+СВЦЭМ!$D$10+'СЕТ СН'!$I$6-'СЕТ СН'!$I$22</f>
        <v>2007.59099741</v>
      </c>
      <c r="I129" s="36">
        <f>SUMIFS(СВЦЭМ!$C$39:$C$782,СВЦЭМ!$A$39:$A$782,$A129,СВЦЭМ!$B$39:$B$782,I$119)+'СЕТ СН'!$I$12+СВЦЭМ!$D$10+'СЕТ СН'!$I$6-'СЕТ СН'!$I$22</f>
        <v>1969.9313145399999</v>
      </c>
      <c r="J129" s="36">
        <f>SUMIFS(СВЦЭМ!$C$39:$C$782,СВЦЭМ!$A$39:$A$782,$A129,СВЦЭМ!$B$39:$B$782,J$119)+'СЕТ СН'!$I$12+СВЦЭМ!$D$10+'СЕТ СН'!$I$6-'СЕТ СН'!$I$22</f>
        <v>1932.8837630399998</v>
      </c>
      <c r="K129" s="36">
        <f>SUMIFS(СВЦЭМ!$C$39:$C$782,СВЦЭМ!$A$39:$A$782,$A129,СВЦЭМ!$B$39:$B$782,K$119)+'СЕТ СН'!$I$12+СВЦЭМ!$D$10+'СЕТ СН'!$I$6-'СЕТ СН'!$I$22</f>
        <v>1897.4819636</v>
      </c>
      <c r="L129" s="36">
        <f>SUMIFS(СВЦЭМ!$C$39:$C$782,СВЦЭМ!$A$39:$A$782,$A129,СВЦЭМ!$B$39:$B$782,L$119)+'СЕТ СН'!$I$12+СВЦЭМ!$D$10+'СЕТ СН'!$I$6-'СЕТ СН'!$I$22</f>
        <v>1901.0456133599998</v>
      </c>
      <c r="M129" s="36">
        <f>SUMIFS(СВЦЭМ!$C$39:$C$782,СВЦЭМ!$A$39:$A$782,$A129,СВЦЭМ!$B$39:$B$782,M$119)+'СЕТ СН'!$I$12+СВЦЭМ!$D$10+'СЕТ СН'!$I$6-'СЕТ СН'!$I$22</f>
        <v>1911.15575704</v>
      </c>
      <c r="N129" s="36">
        <f>SUMIFS(СВЦЭМ!$C$39:$C$782,СВЦЭМ!$A$39:$A$782,$A129,СВЦЭМ!$B$39:$B$782,N$119)+'СЕТ СН'!$I$12+СВЦЭМ!$D$10+'СЕТ СН'!$I$6-'СЕТ СН'!$I$22</f>
        <v>1930.4755321299999</v>
      </c>
      <c r="O129" s="36">
        <f>SUMIFS(СВЦЭМ!$C$39:$C$782,СВЦЭМ!$A$39:$A$782,$A129,СВЦЭМ!$B$39:$B$782,O$119)+'СЕТ СН'!$I$12+СВЦЭМ!$D$10+'СЕТ СН'!$I$6-'СЕТ СН'!$I$22</f>
        <v>1961.71241609</v>
      </c>
      <c r="P129" s="36">
        <f>SUMIFS(СВЦЭМ!$C$39:$C$782,СВЦЭМ!$A$39:$A$782,$A129,СВЦЭМ!$B$39:$B$782,P$119)+'СЕТ СН'!$I$12+СВЦЭМ!$D$10+'СЕТ СН'!$I$6-'СЕТ СН'!$I$22</f>
        <v>1979.8104897199999</v>
      </c>
      <c r="Q129" s="36">
        <f>SUMIFS(СВЦЭМ!$C$39:$C$782,СВЦЭМ!$A$39:$A$782,$A129,СВЦЭМ!$B$39:$B$782,Q$119)+'СЕТ СН'!$I$12+СВЦЭМ!$D$10+'СЕТ СН'!$I$6-'СЕТ СН'!$I$22</f>
        <v>1976.2590751</v>
      </c>
      <c r="R129" s="36">
        <f>SUMIFS(СВЦЭМ!$C$39:$C$782,СВЦЭМ!$A$39:$A$782,$A129,СВЦЭМ!$B$39:$B$782,R$119)+'СЕТ СН'!$I$12+СВЦЭМ!$D$10+'СЕТ СН'!$I$6-'СЕТ СН'!$I$22</f>
        <v>1962.64088296</v>
      </c>
      <c r="S129" s="36">
        <f>SUMIFS(СВЦЭМ!$C$39:$C$782,СВЦЭМ!$A$39:$A$782,$A129,СВЦЭМ!$B$39:$B$782,S$119)+'СЕТ СН'!$I$12+СВЦЭМ!$D$10+'СЕТ СН'!$I$6-'СЕТ СН'!$I$22</f>
        <v>1955.8561708899999</v>
      </c>
      <c r="T129" s="36">
        <f>SUMIFS(СВЦЭМ!$C$39:$C$782,СВЦЭМ!$A$39:$A$782,$A129,СВЦЭМ!$B$39:$B$782,T$119)+'СЕТ СН'!$I$12+СВЦЭМ!$D$10+'СЕТ СН'!$I$6-'СЕТ СН'!$I$22</f>
        <v>1919.7549292899998</v>
      </c>
      <c r="U129" s="36">
        <f>SUMIFS(СВЦЭМ!$C$39:$C$782,СВЦЭМ!$A$39:$A$782,$A129,СВЦЭМ!$B$39:$B$782,U$119)+'СЕТ СН'!$I$12+СВЦЭМ!$D$10+'СЕТ СН'!$I$6-'СЕТ СН'!$I$22</f>
        <v>1868.81050351</v>
      </c>
      <c r="V129" s="36">
        <f>SUMIFS(СВЦЭМ!$C$39:$C$782,СВЦЭМ!$A$39:$A$782,$A129,СВЦЭМ!$B$39:$B$782,V$119)+'СЕТ СН'!$I$12+СВЦЭМ!$D$10+'СЕТ СН'!$I$6-'СЕТ СН'!$I$22</f>
        <v>1858.4179245599998</v>
      </c>
      <c r="W129" s="36">
        <f>SUMIFS(СВЦЭМ!$C$39:$C$782,СВЦЭМ!$A$39:$A$782,$A129,СВЦЭМ!$B$39:$B$782,W$119)+'СЕТ СН'!$I$12+СВЦЭМ!$D$10+'СЕТ СН'!$I$6-'СЕТ СН'!$I$22</f>
        <v>1882.4019635099999</v>
      </c>
      <c r="X129" s="36">
        <f>SUMIFS(СВЦЭМ!$C$39:$C$782,СВЦЭМ!$A$39:$A$782,$A129,СВЦЭМ!$B$39:$B$782,X$119)+'СЕТ СН'!$I$12+СВЦЭМ!$D$10+'СЕТ СН'!$I$6-'СЕТ СН'!$I$22</f>
        <v>1926.0640492799998</v>
      </c>
      <c r="Y129" s="36">
        <f>SUMIFS(СВЦЭМ!$C$39:$C$782,СВЦЭМ!$A$39:$A$782,$A129,СВЦЭМ!$B$39:$B$782,Y$119)+'СЕТ СН'!$I$12+СВЦЭМ!$D$10+'СЕТ СН'!$I$6-'СЕТ СН'!$I$22</f>
        <v>1966.65185748</v>
      </c>
    </row>
    <row r="130" spans="1:25" ht="15.75" x14ac:dyDescent="0.2">
      <c r="A130" s="35">
        <f t="shared" si="3"/>
        <v>44662</v>
      </c>
      <c r="B130" s="36">
        <f>SUMIFS(СВЦЭМ!$C$39:$C$782,СВЦЭМ!$A$39:$A$782,$A130,СВЦЭМ!$B$39:$B$782,B$119)+'СЕТ СН'!$I$12+СВЦЭМ!$D$10+'СЕТ СН'!$I$6-'СЕТ СН'!$I$22</f>
        <v>2019.75568017</v>
      </c>
      <c r="C130" s="36">
        <f>SUMIFS(СВЦЭМ!$C$39:$C$782,СВЦЭМ!$A$39:$A$782,$A130,СВЦЭМ!$B$39:$B$782,C$119)+'СЕТ СН'!$I$12+СВЦЭМ!$D$10+'СЕТ СН'!$I$6-'СЕТ СН'!$I$22</f>
        <v>2032.7532712099999</v>
      </c>
      <c r="D130" s="36">
        <f>SUMIFS(СВЦЭМ!$C$39:$C$782,СВЦЭМ!$A$39:$A$782,$A130,СВЦЭМ!$B$39:$B$782,D$119)+'СЕТ СН'!$I$12+СВЦЭМ!$D$10+'СЕТ СН'!$I$6-'СЕТ СН'!$I$22</f>
        <v>2055.7548206199999</v>
      </c>
      <c r="E130" s="36">
        <f>SUMIFS(СВЦЭМ!$C$39:$C$782,СВЦЭМ!$A$39:$A$782,$A130,СВЦЭМ!$B$39:$B$782,E$119)+'СЕТ СН'!$I$12+СВЦЭМ!$D$10+'СЕТ СН'!$I$6-'СЕТ СН'!$I$22</f>
        <v>2094.8875650999998</v>
      </c>
      <c r="F130" s="36">
        <f>SUMIFS(СВЦЭМ!$C$39:$C$782,СВЦЭМ!$A$39:$A$782,$A130,СВЦЭМ!$B$39:$B$782,F$119)+'СЕТ СН'!$I$12+СВЦЭМ!$D$10+'СЕТ СН'!$I$6-'СЕТ СН'!$I$22</f>
        <v>2090.0643609700001</v>
      </c>
      <c r="G130" s="36">
        <f>SUMIFS(СВЦЭМ!$C$39:$C$782,СВЦЭМ!$A$39:$A$782,$A130,СВЦЭМ!$B$39:$B$782,G$119)+'СЕТ СН'!$I$12+СВЦЭМ!$D$10+'СЕТ СН'!$I$6-'СЕТ СН'!$I$22</f>
        <v>2065.50358753</v>
      </c>
      <c r="H130" s="36">
        <f>SUMIFS(СВЦЭМ!$C$39:$C$782,СВЦЭМ!$A$39:$A$782,$A130,СВЦЭМ!$B$39:$B$782,H$119)+'СЕТ СН'!$I$12+СВЦЭМ!$D$10+'СЕТ СН'!$I$6-'СЕТ СН'!$I$22</f>
        <v>2026.6934826099998</v>
      </c>
      <c r="I130" s="36">
        <f>SUMIFS(СВЦЭМ!$C$39:$C$782,СВЦЭМ!$A$39:$A$782,$A130,СВЦЭМ!$B$39:$B$782,I$119)+'СЕТ СН'!$I$12+СВЦЭМ!$D$10+'СЕТ СН'!$I$6-'СЕТ СН'!$I$22</f>
        <v>1996.9898343999998</v>
      </c>
      <c r="J130" s="36">
        <f>SUMIFS(СВЦЭМ!$C$39:$C$782,СВЦЭМ!$A$39:$A$782,$A130,СВЦЭМ!$B$39:$B$782,J$119)+'СЕТ СН'!$I$12+СВЦЭМ!$D$10+'СЕТ СН'!$I$6-'СЕТ СН'!$I$22</f>
        <v>1988.14117143</v>
      </c>
      <c r="K130" s="36">
        <f>SUMIFS(СВЦЭМ!$C$39:$C$782,СВЦЭМ!$A$39:$A$782,$A130,СВЦЭМ!$B$39:$B$782,K$119)+'СЕТ СН'!$I$12+СВЦЭМ!$D$10+'СЕТ СН'!$I$6-'СЕТ СН'!$I$22</f>
        <v>1980.75816646</v>
      </c>
      <c r="L130" s="36">
        <f>SUMIFS(СВЦЭМ!$C$39:$C$782,СВЦЭМ!$A$39:$A$782,$A130,СВЦЭМ!$B$39:$B$782,L$119)+'СЕТ СН'!$I$12+СВЦЭМ!$D$10+'СЕТ СН'!$I$6-'СЕТ СН'!$I$22</f>
        <v>1984.38965779</v>
      </c>
      <c r="M130" s="36">
        <f>SUMIFS(СВЦЭМ!$C$39:$C$782,СВЦЭМ!$A$39:$A$782,$A130,СВЦЭМ!$B$39:$B$782,M$119)+'СЕТ СН'!$I$12+СВЦЭМ!$D$10+'СЕТ СН'!$I$6-'СЕТ СН'!$I$22</f>
        <v>1981.94239767</v>
      </c>
      <c r="N130" s="36">
        <f>SUMIFS(СВЦЭМ!$C$39:$C$782,СВЦЭМ!$A$39:$A$782,$A130,СВЦЭМ!$B$39:$B$782,N$119)+'СЕТ СН'!$I$12+СВЦЭМ!$D$10+'СЕТ СН'!$I$6-'СЕТ СН'!$I$22</f>
        <v>1989.5783533899998</v>
      </c>
      <c r="O130" s="36">
        <f>SUMIFS(СВЦЭМ!$C$39:$C$782,СВЦЭМ!$A$39:$A$782,$A130,СВЦЭМ!$B$39:$B$782,O$119)+'СЕТ СН'!$I$12+СВЦЭМ!$D$10+'СЕТ СН'!$I$6-'СЕТ СН'!$I$22</f>
        <v>2011.7727129299999</v>
      </c>
      <c r="P130" s="36">
        <f>SUMIFS(СВЦЭМ!$C$39:$C$782,СВЦЭМ!$A$39:$A$782,$A130,СВЦЭМ!$B$39:$B$782,P$119)+'СЕТ СН'!$I$12+СВЦЭМ!$D$10+'СЕТ СН'!$I$6-'СЕТ СН'!$I$22</f>
        <v>2023.78327451</v>
      </c>
      <c r="Q130" s="36">
        <f>SUMIFS(СВЦЭМ!$C$39:$C$782,СВЦЭМ!$A$39:$A$782,$A130,СВЦЭМ!$B$39:$B$782,Q$119)+'СЕТ СН'!$I$12+СВЦЭМ!$D$10+'СЕТ СН'!$I$6-'СЕТ СН'!$I$22</f>
        <v>2000.54682503</v>
      </c>
      <c r="R130" s="36">
        <f>SUMIFS(СВЦЭМ!$C$39:$C$782,СВЦЭМ!$A$39:$A$782,$A130,СВЦЭМ!$B$39:$B$782,R$119)+'СЕТ СН'!$I$12+СВЦЭМ!$D$10+'СЕТ СН'!$I$6-'СЕТ СН'!$I$22</f>
        <v>1995.4114633699999</v>
      </c>
      <c r="S130" s="36">
        <f>SUMIFS(СВЦЭМ!$C$39:$C$782,СВЦЭМ!$A$39:$A$782,$A130,СВЦЭМ!$B$39:$B$782,S$119)+'СЕТ СН'!$I$12+СВЦЭМ!$D$10+'СЕТ СН'!$I$6-'СЕТ СН'!$I$22</f>
        <v>1989.74537618</v>
      </c>
      <c r="T130" s="36">
        <f>SUMIFS(СВЦЭМ!$C$39:$C$782,СВЦЭМ!$A$39:$A$782,$A130,СВЦЭМ!$B$39:$B$782,T$119)+'СЕТ СН'!$I$12+СВЦЭМ!$D$10+'СЕТ СН'!$I$6-'СЕТ СН'!$I$22</f>
        <v>1943.83276553</v>
      </c>
      <c r="U130" s="36">
        <f>SUMIFS(СВЦЭМ!$C$39:$C$782,СВЦЭМ!$A$39:$A$782,$A130,СВЦЭМ!$B$39:$B$782,U$119)+'СЕТ СН'!$I$12+СВЦЭМ!$D$10+'СЕТ СН'!$I$6-'СЕТ СН'!$I$22</f>
        <v>1912.0181015799999</v>
      </c>
      <c r="V130" s="36">
        <f>SUMIFS(СВЦЭМ!$C$39:$C$782,СВЦЭМ!$A$39:$A$782,$A130,СВЦЭМ!$B$39:$B$782,V$119)+'СЕТ СН'!$I$12+СВЦЭМ!$D$10+'СЕТ СН'!$I$6-'СЕТ СН'!$I$22</f>
        <v>1934.17117936</v>
      </c>
      <c r="W130" s="36">
        <f>SUMIFS(СВЦЭМ!$C$39:$C$782,СВЦЭМ!$A$39:$A$782,$A130,СВЦЭМ!$B$39:$B$782,W$119)+'СЕТ СН'!$I$12+СВЦЭМ!$D$10+'СЕТ СН'!$I$6-'СЕТ СН'!$I$22</f>
        <v>1953.8512998699998</v>
      </c>
      <c r="X130" s="36">
        <f>SUMIFS(СВЦЭМ!$C$39:$C$782,СВЦЭМ!$A$39:$A$782,$A130,СВЦЭМ!$B$39:$B$782,X$119)+'СЕТ СН'!$I$12+СВЦЭМ!$D$10+'СЕТ СН'!$I$6-'СЕТ СН'!$I$22</f>
        <v>1982.5274141699999</v>
      </c>
      <c r="Y130" s="36">
        <f>SUMIFS(СВЦЭМ!$C$39:$C$782,СВЦЭМ!$A$39:$A$782,$A130,СВЦЭМ!$B$39:$B$782,Y$119)+'СЕТ СН'!$I$12+СВЦЭМ!$D$10+'СЕТ СН'!$I$6-'СЕТ СН'!$I$22</f>
        <v>1984.6459420799999</v>
      </c>
    </row>
    <row r="131" spans="1:25" ht="15.75" x14ac:dyDescent="0.2">
      <c r="A131" s="35">
        <f t="shared" si="3"/>
        <v>44663</v>
      </c>
      <c r="B131" s="36">
        <f>SUMIFS(СВЦЭМ!$C$39:$C$782,СВЦЭМ!$A$39:$A$782,$A131,СВЦЭМ!$B$39:$B$782,B$119)+'СЕТ СН'!$I$12+СВЦЭМ!$D$10+'СЕТ СН'!$I$6-'СЕТ СН'!$I$22</f>
        <v>2102.5324678099996</v>
      </c>
      <c r="C131" s="36">
        <f>SUMIFS(СВЦЭМ!$C$39:$C$782,СВЦЭМ!$A$39:$A$782,$A131,СВЦЭМ!$B$39:$B$782,C$119)+'СЕТ СН'!$I$12+СВЦЭМ!$D$10+'СЕТ СН'!$I$6-'СЕТ СН'!$I$22</f>
        <v>2104.8319770999997</v>
      </c>
      <c r="D131" s="36">
        <f>SUMIFS(СВЦЭМ!$C$39:$C$782,СВЦЭМ!$A$39:$A$782,$A131,СВЦЭМ!$B$39:$B$782,D$119)+'СЕТ СН'!$I$12+СВЦЭМ!$D$10+'СЕТ СН'!$I$6-'СЕТ СН'!$I$22</f>
        <v>2119.5029829200002</v>
      </c>
      <c r="E131" s="36">
        <f>SUMIFS(СВЦЭМ!$C$39:$C$782,СВЦЭМ!$A$39:$A$782,$A131,СВЦЭМ!$B$39:$B$782,E$119)+'СЕТ СН'!$I$12+СВЦЭМ!$D$10+'СЕТ СН'!$I$6-'СЕТ СН'!$I$22</f>
        <v>2115.9356360399997</v>
      </c>
      <c r="F131" s="36">
        <f>SUMIFS(СВЦЭМ!$C$39:$C$782,СВЦЭМ!$A$39:$A$782,$A131,СВЦЭМ!$B$39:$B$782,F$119)+'СЕТ СН'!$I$12+СВЦЭМ!$D$10+'СЕТ СН'!$I$6-'СЕТ СН'!$I$22</f>
        <v>2135.0221957699996</v>
      </c>
      <c r="G131" s="36">
        <f>SUMIFS(СВЦЭМ!$C$39:$C$782,СВЦЭМ!$A$39:$A$782,$A131,СВЦЭМ!$B$39:$B$782,G$119)+'СЕТ СН'!$I$12+СВЦЭМ!$D$10+'СЕТ СН'!$I$6-'СЕТ СН'!$I$22</f>
        <v>2121.7766582899999</v>
      </c>
      <c r="H131" s="36">
        <f>SUMIFS(СВЦЭМ!$C$39:$C$782,СВЦЭМ!$A$39:$A$782,$A131,СВЦЭМ!$B$39:$B$782,H$119)+'СЕТ СН'!$I$12+СВЦЭМ!$D$10+'СЕТ СН'!$I$6-'СЕТ СН'!$I$22</f>
        <v>2048.7850613099999</v>
      </c>
      <c r="I131" s="36">
        <f>SUMIFS(СВЦЭМ!$C$39:$C$782,СВЦЭМ!$A$39:$A$782,$A131,СВЦЭМ!$B$39:$B$782,I$119)+'СЕТ СН'!$I$12+СВЦЭМ!$D$10+'СЕТ СН'!$I$6-'СЕТ СН'!$I$22</f>
        <v>2008.72223953</v>
      </c>
      <c r="J131" s="36">
        <f>SUMIFS(СВЦЭМ!$C$39:$C$782,СВЦЭМ!$A$39:$A$782,$A131,СВЦЭМ!$B$39:$B$782,J$119)+'СЕТ СН'!$I$12+СВЦЭМ!$D$10+'СЕТ СН'!$I$6-'СЕТ СН'!$I$22</f>
        <v>1953.4061254999999</v>
      </c>
      <c r="K131" s="36">
        <f>SUMIFS(СВЦЭМ!$C$39:$C$782,СВЦЭМ!$A$39:$A$782,$A131,СВЦЭМ!$B$39:$B$782,K$119)+'СЕТ СН'!$I$12+СВЦЭМ!$D$10+'СЕТ СН'!$I$6-'СЕТ СН'!$I$22</f>
        <v>1981.1120078599999</v>
      </c>
      <c r="L131" s="36">
        <f>SUMIFS(СВЦЭМ!$C$39:$C$782,СВЦЭМ!$A$39:$A$782,$A131,СВЦЭМ!$B$39:$B$782,L$119)+'СЕТ СН'!$I$12+СВЦЭМ!$D$10+'СЕТ СН'!$I$6-'СЕТ СН'!$I$22</f>
        <v>1964.2263603699998</v>
      </c>
      <c r="M131" s="36">
        <f>SUMIFS(СВЦЭМ!$C$39:$C$782,СВЦЭМ!$A$39:$A$782,$A131,СВЦЭМ!$B$39:$B$782,M$119)+'СЕТ СН'!$I$12+СВЦЭМ!$D$10+'СЕТ СН'!$I$6-'СЕТ СН'!$I$22</f>
        <v>1960.32806826</v>
      </c>
      <c r="N131" s="36">
        <f>SUMIFS(СВЦЭМ!$C$39:$C$782,СВЦЭМ!$A$39:$A$782,$A131,СВЦЭМ!$B$39:$B$782,N$119)+'СЕТ СН'!$I$12+СВЦЭМ!$D$10+'СЕТ СН'!$I$6-'СЕТ СН'!$I$22</f>
        <v>1985.4284672199999</v>
      </c>
      <c r="O131" s="36">
        <f>SUMIFS(СВЦЭМ!$C$39:$C$782,СВЦЭМ!$A$39:$A$782,$A131,СВЦЭМ!$B$39:$B$782,O$119)+'СЕТ СН'!$I$12+СВЦЭМ!$D$10+'СЕТ СН'!$I$6-'СЕТ СН'!$I$22</f>
        <v>2025.8391048599999</v>
      </c>
      <c r="P131" s="36">
        <f>SUMIFS(СВЦЭМ!$C$39:$C$782,СВЦЭМ!$A$39:$A$782,$A131,СВЦЭМ!$B$39:$B$782,P$119)+'СЕТ СН'!$I$12+СВЦЭМ!$D$10+'СЕТ СН'!$I$6-'СЕТ СН'!$I$22</f>
        <v>2043.7606951099999</v>
      </c>
      <c r="Q131" s="36">
        <f>SUMIFS(СВЦЭМ!$C$39:$C$782,СВЦЭМ!$A$39:$A$782,$A131,СВЦЭМ!$B$39:$B$782,Q$119)+'СЕТ СН'!$I$12+СВЦЭМ!$D$10+'СЕТ СН'!$I$6-'СЕТ СН'!$I$22</f>
        <v>2030.06130476</v>
      </c>
      <c r="R131" s="36">
        <f>SUMIFS(СВЦЭМ!$C$39:$C$782,СВЦЭМ!$A$39:$A$782,$A131,СВЦЭМ!$B$39:$B$782,R$119)+'СЕТ СН'!$I$12+СВЦЭМ!$D$10+'СЕТ СН'!$I$6-'СЕТ СН'!$I$22</f>
        <v>2023.03590265</v>
      </c>
      <c r="S131" s="36">
        <f>SUMIFS(СВЦЭМ!$C$39:$C$782,СВЦЭМ!$A$39:$A$782,$A131,СВЦЭМ!$B$39:$B$782,S$119)+'СЕТ СН'!$I$12+СВЦЭМ!$D$10+'СЕТ СН'!$I$6-'СЕТ СН'!$I$22</f>
        <v>1986.0800403599999</v>
      </c>
      <c r="T131" s="36">
        <f>SUMIFS(СВЦЭМ!$C$39:$C$782,СВЦЭМ!$A$39:$A$782,$A131,СВЦЭМ!$B$39:$B$782,T$119)+'СЕТ СН'!$I$12+СВЦЭМ!$D$10+'СЕТ СН'!$I$6-'СЕТ СН'!$I$22</f>
        <v>1951.5411935499999</v>
      </c>
      <c r="U131" s="36">
        <f>SUMIFS(СВЦЭМ!$C$39:$C$782,СВЦЭМ!$A$39:$A$782,$A131,СВЦЭМ!$B$39:$B$782,U$119)+'СЕТ СН'!$I$12+СВЦЭМ!$D$10+'СЕТ СН'!$I$6-'СЕТ СН'!$I$22</f>
        <v>1947.45120965</v>
      </c>
      <c r="V131" s="36">
        <f>SUMIFS(СВЦЭМ!$C$39:$C$782,СВЦЭМ!$A$39:$A$782,$A131,СВЦЭМ!$B$39:$B$782,V$119)+'СЕТ СН'!$I$12+СВЦЭМ!$D$10+'СЕТ СН'!$I$6-'СЕТ СН'!$I$22</f>
        <v>1958.9740307299999</v>
      </c>
      <c r="W131" s="36">
        <f>SUMIFS(СВЦЭМ!$C$39:$C$782,СВЦЭМ!$A$39:$A$782,$A131,СВЦЭМ!$B$39:$B$782,W$119)+'СЕТ СН'!$I$12+СВЦЭМ!$D$10+'СЕТ СН'!$I$6-'СЕТ СН'!$I$22</f>
        <v>1980.90926565</v>
      </c>
      <c r="X131" s="36">
        <f>SUMIFS(СВЦЭМ!$C$39:$C$782,СВЦЭМ!$A$39:$A$782,$A131,СВЦЭМ!$B$39:$B$782,X$119)+'СЕТ СН'!$I$12+СВЦЭМ!$D$10+'СЕТ СН'!$I$6-'СЕТ СН'!$I$22</f>
        <v>2016.5587428199999</v>
      </c>
      <c r="Y131" s="36">
        <f>SUMIFS(СВЦЭМ!$C$39:$C$782,СВЦЭМ!$A$39:$A$782,$A131,СВЦЭМ!$B$39:$B$782,Y$119)+'СЕТ СН'!$I$12+СВЦЭМ!$D$10+'СЕТ СН'!$I$6-'СЕТ СН'!$I$22</f>
        <v>2083.20463526</v>
      </c>
    </row>
    <row r="132" spans="1:25" ht="15.75" x14ac:dyDescent="0.2">
      <c r="A132" s="35">
        <f t="shared" si="3"/>
        <v>44664</v>
      </c>
      <c r="B132" s="36">
        <f>SUMIFS(СВЦЭМ!$C$39:$C$782,СВЦЭМ!$A$39:$A$782,$A132,СВЦЭМ!$B$39:$B$782,B$119)+'СЕТ СН'!$I$12+СВЦЭМ!$D$10+'СЕТ СН'!$I$6-'СЕТ СН'!$I$22</f>
        <v>2068.32309872</v>
      </c>
      <c r="C132" s="36">
        <f>SUMIFS(СВЦЭМ!$C$39:$C$782,СВЦЭМ!$A$39:$A$782,$A132,СВЦЭМ!$B$39:$B$782,C$119)+'СЕТ СН'!$I$12+СВЦЭМ!$D$10+'СЕТ СН'!$I$6-'СЕТ СН'!$I$22</f>
        <v>2061.6665509300001</v>
      </c>
      <c r="D132" s="36">
        <f>SUMIFS(СВЦЭМ!$C$39:$C$782,СВЦЭМ!$A$39:$A$782,$A132,СВЦЭМ!$B$39:$B$782,D$119)+'СЕТ СН'!$I$12+СВЦЭМ!$D$10+'СЕТ СН'!$I$6-'СЕТ СН'!$I$22</f>
        <v>2081.4073409000002</v>
      </c>
      <c r="E132" s="36">
        <f>SUMIFS(СВЦЭМ!$C$39:$C$782,СВЦЭМ!$A$39:$A$782,$A132,СВЦЭМ!$B$39:$B$782,E$119)+'СЕТ СН'!$I$12+СВЦЭМ!$D$10+'СЕТ СН'!$I$6-'СЕТ СН'!$I$22</f>
        <v>2116.3917244300001</v>
      </c>
      <c r="F132" s="36">
        <f>SUMIFS(СВЦЭМ!$C$39:$C$782,СВЦЭМ!$A$39:$A$782,$A132,СВЦЭМ!$B$39:$B$782,F$119)+'СЕТ СН'!$I$12+СВЦЭМ!$D$10+'СЕТ СН'!$I$6-'СЕТ СН'!$I$22</f>
        <v>2112.3544480399996</v>
      </c>
      <c r="G132" s="36">
        <f>SUMIFS(СВЦЭМ!$C$39:$C$782,СВЦЭМ!$A$39:$A$782,$A132,СВЦЭМ!$B$39:$B$782,G$119)+'СЕТ СН'!$I$12+СВЦЭМ!$D$10+'СЕТ СН'!$I$6-'СЕТ СН'!$I$22</f>
        <v>2124.2093312899997</v>
      </c>
      <c r="H132" s="36">
        <f>SUMIFS(СВЦЭМ!$C$39:$C$782,СВЦЭМ!$A$39:$A$782,$A132,СВЦЭМ!$B$39:$B$782,H$119)+'СЕТ СН'!$I$12+СВЦЭМ!$D$10+'СЕТ СН'!$I$6-'СЕТ СН'!$I$22</f>
        <v>2072.8469508199996</v>
      </c>
      <c r="I132" s="36">
        <f>SUMIFS(СВЦЭМ!$C$39:$C$782,СВЦЭМ!$A$39:$A$782,$A132,СВЦЭМ!$B$39:$B$782,I$119)+'СЕТ СН'!$I$12+СВЦЭМ!$D$10+'СЕТ СН'!$I$6-'СЕТ СН'!$I$22</f>
        <v>2051.0751681299998</v>
      </c>
      <c r="J132" s="36">
        <f>SUMIFS(СВЦЭМ!$C$39:$C$782,СВЦЭМ!$A$39:$A$782,$A132,СВЦЭМ!$B$39:$B$782,J$119)+'СЕТ СН'!$I$12+СВЦЭМ!$D$10+'СЕТ СН'!$I$6-'СЕТ СН'!$I$22</f>
        <v>2049.36348718</v>
      </c>
      <c r="K132" s="36">
        <f>SUMIFS(СВЦЭМ!$C$39:$C$782,СВЦЭМ!$A$39:$A$782,$A132,СВЦЭМ!$B$39:$B$782,K$119)+'СЕТ СН'!$I$12+СВЦЭМ!$D$10+'СЕТ СН'!$I$6-'СЕТ СН'!$I$22</f>
        <v>2025.9746491799999</v>
      </c>
      <c r="L132" s="36">
        <f>SUMIFS(СВЦЭМ!$C$39:$C$782,СВЦЭМ!$A$39:$A$782,$A132,СВЦЭМ!$B$39:$B$782,L$119)+'СЕТ СН'!$I$12+СВЦЭМ!$D$10+'СЕТ СН'!$I$6-'СЕТ СН'!$I$22</f>
        <v>1954.0850521799998</v>
      </c>
      <c r="M132" s="36">
        <f>SUMIFS(СВЦЭМ!$C$39:$C$782,СВЦЭМ!$A$39:$A$782,$A132,СВЦЭМ!$B$39:$B$782,M$119)+'СЕТ СН'!$I$12+СВЦЭМ!$D$10+'СЕТ СН'!$I$6-'СЕТ СН'!$I$22</f>
        <v>1957.85080285</v>
      </c>
      <c r="N132" s="36">
        <f>SUMIFS(СВЦЭМ!$C$39:$C$782,СВЦЭМ!$A$39:$A$782,$A132,СВЦЭМ!$B$39:$B$782,N$119)+'СЕТ СН'!$I$12+СВЦЭМ!$D$10+'СЕТ СН'!$I$6-'СЕТ СН'!$I$22</f>
        <v>2004.69415153</v>
      </c>
      <c r="O132" s="36">
        <f>SUMIFS(СВЦЭМ!$C$39:$C$782,СВЦЭМ!$A$39:$A$782,$A132,СВЦЭМ!$B$39:$B$782,O$119)+'СЕТ СН'!$I$12+СВЦЭМ!$D$10+'СЕТ СН'!$I$6-'СЕТ СН'!$I$22</f>
        <v>2047.5527439</v>
      </c>
      <c r="P132" s="36">
        <f>SUMIFS(СВЦЭМ!$C$39:$C$782,СВЦЭМ!$A$39:$A$782,$A132,СВЦЭМ!$B$39:$B$782,P$119)+'СЕТ СН'!$I$12+СВЦЭМ!$D$10+'СЕТ СН'!$I$6-'СЕТ СН'!$I$22</f>
        <v>2051.3828475800001</v>
      </c>
      <c r="Q132" s="36">
        <f>SUMIFS(СВЦЭМ!$C$39:$C$782,СВЦЭМ!$A$39:$A$782,$A132,СВЦЭМ!$B$39:$B$782,Q$119)+'СЕТ СН'!$I$12+СВЦЭМ!$D$10+'СЕТ СН'!$I$6-'СЕТ СН'!$I$22</f>
        <v>2052.1914079799999</v>
      </c>
      <c r="R132" s="36">
        <f>SUMIFS(СВЦЭМ!$C$39:$C$782,СВЦЭМ!$A$39:$A$782,$A132,СВЦЭМ!$B$39:$B$782,R$119)+'СЕТ СН'!$I$12+СВЦЭМ!$D$10+'СЕТ СН'!$I$6-'СЕТ СН'!$I$22</f>
        <v>2044.5676780599999</v>
      </c>
      <c r="S132" s="36">
        <f>SUMIFS(СВЦЭМ!$C$39:$C$782,СВЦЭМ!$A$39:$A$782,$A132,СВЦЭМ!$B$39:$B$782,S$119)+'СЕТ СН'!$I$12+СВЦЭМ!$D$10+'СЕТ СН'!$I$6-'СЕТ СН'!$I$22</f>
        <v>2054.9525351499997</v>
      </c>
      <c r="T132" s="36">
        <f>SUMIFS(СВЦЭМ!$C$39:$C$782,СВЦЭМ!$A$39:$A$782,$A132,СВЦЭМ!$B$39:$B$782,T$119)+'СЕТ СН'!$I$12+СВЦЭМ!$D$10+'СЕТ СН'!$I$6-'СЕТ СН'!$I$22</f>
        <v>2015.2062658699999</v>
      </c>
      <c r="U132" s="36">
        <f>SUMIFS(СВЦЭМ!$C$39:$C$782,СВЦЭМ!$A$39:$A$782,$A132,СВЦЭМ!$B$39:$B$782,U$119)+'СЕТ СН'!$I$12+СВЦЭМ!$D$10+'СЕТ СН'!$I$6-'СЕТ СН'!$I$22</f>
        <v>1945.34697794</v>
      </c>
      <c r="V132" s="36">
        <f>SUMIFS(СВЦЭМ!$C$39:$C$782,СВЦЭМ!$A$39:$A$782,$A132,СВЦЭМ!$B$39:$B$782,V$119)+'СЕТ СН'!$I$12+СВЦЭМ!$D$10+'СЕТ СН'!$I$6-'СЕТ СН'!$I$22</f>
        <v>1951.9963931099999</v>
      </c>
      <c r="W132" s="36">
        <f>SUMIFS(СВЦЭМ!$C$39:$C$782,СВЦЭМ!$A$39:$A$782,$A132,СВЦЭМ!$B$39:$B$782,W$119)+'СЕТ СН'!$I$12+СВЦЭМ!$D$10+'СЕТ СН'!$I$6-'СЕТ СН'!$I$22</f>
        <v>1977.4947651299999</v>
      </c>
      <c r="X132" s="36">
        <f>SUMIFS(СВЦЭМ!$C$39:$C$782,СВЦЭМ!$A$39:$A$782,$A132,СВЦЭМ!$B$39:$B$782,X$119)+'СЕТ СН'!$I$12+СВЦЭМ!$D$10+'СЕТ СН'!$I$6-'СЕТ СН'!$I$22</f>
        <v>1992.57357226</v>
      </c>
      <c r="Y132" s="36">
        <f>SUMIFS(СВЦЭМ!$C$39:$C$782,СВЦЭМ!$A$39:$A$782,$A132,СВЦЭМ!$B$39:$B$782,Y$119)+'СЕТ СН'!$I$12+СВЦЭМ!$D$10+'СЕТ СН'!$I$6-'СЕТ СН'!$I$22</f>
        <v>2069.95688337</v>
      </c>
    </row>
    <row r="133" spans="1:25" ht="15.75" x14ac:dyDescent="0.2">
      <c r="A133" s="35">
        <f t="shared" si="3"/>
        <v>44665</v>
      </c>
      <c r="B133" s="36">
        <f>SUMIFS(СВЦЭМ!$C$39:$C$782,СВЦЭМ!$A$39:$A$782,$A133,СВЦЭМ!$B$39:$B$782,B$119)+'СЕТ СН'!$I$12+СВЦЭМ!$D$10+'СЕТ СН'!$I$6-'СЕТ СН'!$I$22</f>
        <v>2101.99450652</v>
      </c>
      <c r="C133" s="36">
        <f>SUMIFS(СВЦЭМ!$C$39:$C$782,СВЦЭМ!$A$39:$A$782,$A133,СВЦЭМ!$B$39:$B$782,C$119)+'СЕТ СН'!$I$12+СВЦЭМ!$D$10+'СЕТ СН'!$I$6-'СЕТ СН'!$I$22</f>
        <v>2105.53472091</v>
      </c>
      <c r="D133" s="36">
        <f>SUMIFS(СВЦЭМ!$C$39:$C$782,СВЦЭМ!$A$39:$A$782,$A133,СВЦЭМ!$B$39:$B$782,D$119)+'СЕТ СН'!$I$12+СВЦЭМ!$D$10+'СЕТ СН'!$I$6-'СЕТ СН'!$I$22</f>
        <v>2121.8883891699998</v>
      </c>
      <c r="E133" s="36">
        <f>SUMIFS(СВЦЭМ!$C$39:$C$782,СВЦЭМ!$A$39:$A$782,$A133,СВЦЭМ!$B$39:$B$782,E$119)+'СЕТ СН'!$I$12+СВЦЭМ!$D$10+'СЕТ СН'!$I$6-'СЕТ СН'!$I$22</f>
        <v>2145.02469926</v>
      </c>
      <c r="F133" s="36">
        <f>SUMIFS(СВЦЭМ!$C$39:$C$782,СВЦЭМ!$A$39:$A$782,$A133,СВЦЭМ!$B$39:$B$782,F$119)+'СЕТ СН'!$I$12+СВЦЭМ!$D$10+'СЕТ СН'!$I$6-'СЕТ СН'!$I$22</f>
        <v>2133.6682672699999</v>
      </c>
      <c r="G133" s="36">
        <f>SUMIFS(СВЦЭМ!$C$39:$C$782,СВЦЭМ!$A$39:$A$782,$A133,СВЦЭМ!$B$39:$B$782,G$119)+'СЕТ СН'!$I$12+СВЦЭМ!$D$10+'СЕТ СН'!$I$6-'СЕТ СН'!$I$22</f>
        <v>2112.7866860399999</v>
      </c>
      <c r="H133" s="36">
        <f>SUMIFS(СВЦЭМ!$C$39:$C$782,СВЦЭМ!$A$39:$A$782,$A133,СВЦЭМ!$B$39:$B$782,H$119)+'СЕТ СН'!$I$12+СВЦЭМ!$D$10+'СЕТ СН'!$I$6-'СЕТ СН'!$I$22</f>
        <v>2059.5063637900003</v>
      </c>
      <c r="I133" s="36">
        <f>SUMIFS(СВЦЭМ!$C$39:$C$782,СВЦЭМ!$A$39:$A$782,$A133,СВЦЭМ!$B$39:$B$782,I$119)+'СЕТ СН'!$I$12+СВЦЭМ!$D$10+'СЕТ СН'!$I$6-'СЕТ СН'!$I$22</f>
        <v>2009.2512614099999</v>
      </c>
      <c r="J133" s="36">
        <f>SUMIFS(СВЦЭМ!$C$39:$C$782,СВЦЭМ!$A$39:$A$782,$A133,СВЦЭМ!$B$39:$B$782,J$119)+'СЕТ СН'!$I$12+СВЦЭМ!$D$10+'СЕТ СН'!$I$6-'СЕТ СН'!$I$22</f>
        <v>1980.3690033999999</v>
      </c>
      <c r="K133" s="36">
        <f>SUMIFS(СВЦЭМ!$C$39:$C$782,СВЦЭМ!$A$39:$A$782,$A133,СВЦЭМ!$B$39:$B$782,K$119)+'СЕТ СН'!$I$12+СВЦЭМ!$D$10+'СЕТ СН'!$I$6-'СЕТ СН'!$I$22</f>
        <v>1993.21348874</v>
      </c>
      <c r="L133" s="36">
        <f>SUMIFS(СВЦЭМ!$C$39:$C$782,СВЦЭМ!$A$39:$A$782,$A133,СВЦЭМ!$B$39:$B$782,L$119)+'СЕТ СН'!$I$12+СВЦЭМ!$D$10+'СЕТ СН'!$I$6-'СЕТ СН'!$I$22</f>
        <v>2012.67446176</v>
      </c>
      <c r="M133" s="36">
        <f>SUMIFS(СВЦЭМ!$C$39:$C$782,СВЦЭМ!$A$39:$A$782,$A133,СВЦЭМ!$B$39:$B$782,M$119)+'СЕТ СН'!$I$12+СВЦЭМ!$D$10+'СЕТ СН'!$I$6-'СЕТ СН'!$I$22</f>
        <v>1999.8134087799999</v>
      </c>
      <c r="N133" s="36">
        <f>SUMIFS(СВЦЭМ!$C$39:$C$782,СВЦЭМ!$A$39:$A$782,$A133,СВЦЭМ!$B$39:$B$782,N$119)+'СЕТ СН'!$I$12+СВЦЭМ!$D$10+'СЕТ СН'!$I$6-'СЕТ СН'!$I$22</f>
        <v>2010.0315278999999</v>
      </c>
      <c r="O133" s="36">
        <f>SUMIFS(СВЦЭМ!$C$39:$C$782,СВЦЭМ!$A$39:$A$782,$A133,СВЦЭМ!$B$39:$B$782,O$119)+'СЕТ СН'!$I$12+СВЦЭМ!$D$10+'СЕТ СН'!$I$6-'СЕТ СН'!$I$22</f>
        <v>2025.6404237899999</v>
      </c>
      <c r="P133" s="36">
        <f>SUMIFS(СВЦЭМ!$C$39:$C$782,СВЦЭМ!$A$39:$A$782,$A133,СВЦЭМ!$B$39:$B$782,P$119)+'СЕТ СН'!$I$12+СВЦЭМ!$D$10+'СЕТ СН'!$I$6-'СЕТ СН'!$I$22</f>
        <v>2039.2619236799999</v>
      </c>
      <c r="Q133" s="36">
        <f>SUMIFS(СВЦЭМ!$C$39:$C$782,СВЦЭМ!$A$39:$A$782,$A133,СВЦЭМ!$B$39:$B$782,Q$119)+'СЕТ СН'!$I$12+СВЦЭМ!$D$10+'СЕТ СН'!$I$6-'СЕТ СН'!$I$22</f>
        <v>2043.68202836</v>
      </c>
      <c r="R133" s="36">
        <f>SUMIFS(СВЦЭМ!$C$39:$C$782,СВЦЭМ!$A$39:$A$782,$A133,СВЦЭМ!$B$39:$B$782,R$119)+'СЕТ СН'!$I$12+СВЦЭМ!$D$10+'СЕТ СН'!$I$6-'СЕТ СН'!$I$22</f>
        <v>2038.1246670999999</v>
      </c>
      <c r="S133" s="36">
        <f>SUMIFS(СВЦЭМ!$C$39:$C$782,СВЦЭМ!$A$39:$A$782,$A133,СВЦЭМ!$B$39:$B$782,S$119)+'СЕТ СН'!$I$12+СВЦЭМ!$D$10+'СЕТ СН'!$I$6-'СЕТ СН'!$I$22</f>
        <v>2023.11800171</v>
      </c>
      <c r="T133" s="36">
        <f>SUMIFS(СВЦЭМ!$C$39:$C$782,СВЦЭМ!$A$39:$A$782,$A133,СВЦЭМ!$B$39:$B$782,T$119)+'СЕТ СН'!$I$12+СВЦЭМ!$D$10+'СЕТ СН'!$I$6-'СЕТ СН'!$I$22</f>
        <v>2003.0522428899999</v>
      </c>
      <c r="U133" s="36">
        <f>SUMIFS(СВЦЭМ!$C$39:$C$782,СВЦЭМ!$A$39:$A$782,$A133,СВЦЭМ!$B$39:$B$782,U$119)+'СЕТ СН'!$I$12+СВЦЭМ!$D$10+'СЕТ СН'!$I$6-'СЕТ СН'!$I$22</f>
        <v>1972.2445517199999</v>
      </c>
      <c r="V133" s="36">
        <f>SUMIFS(СВЦЭМ!$C$39:$C$782,СВЦЭМ!$A$39:$A$782,$A133,СВЦЭМ!$B$39:$B$782,V$119)+'СЕТ СН'!$I$12+СВЦЭМ!$D$10+'СЕТ СН'!$I$6-'СЕТ СН'!$I$22</f>
        <v>1954.89559822</v>
      </c>
      <c r="W133" s="36">
        <f>SUMIFS(СВЦЭМ!$C$39:$C$782,СВЦЭМ!$A$39:$A$782,$A133,СВЦЭМ!$B$39:$B$782,W$119)+'СЕТ СН'!$I$12+СВЦЭМ!$D$10+'СЕТ СН'!$I$6-'СЕТ СН'!$I$22</f>
        <v>1974.4804315399999</v>
      </c>
      <c r="X133" s="36">
        <f>SUMIFS(СВЦЭМ!$C$39:$C$782,СВЦЭМ!$A$39:$A$782,$A133,СВЦЭМ!$B$39:$B$782,X$119)+'СЕТ СН'!$I$12+СВЦЭМ!$D$10+'СЕТ СН'!$I$6-'СЕТ СН'!$I$22</f>
        <v>1967.89509054</v>
      </c>
      <c r="Y133" s="36">
        <f>SUMIFS(СВЦЭМ!$C$39:$C$782,СВЦЭМ!$A$39:$A$782,$A133,СВЦЭМ!$B$39:$B$782,Y$119)+'СЕТ СН'!$I$12+СВЦЭМ!$D$10+'СЕТ СН'!$I$6-'СЕТ СН'!$I$22</f>
        <v>1991.8766073199999</v>
      </c>
    </row>
    <row r="134" spans="1:25" ht="15.75" x14ac:dyDescent="0.2">
      <c r="A134" s="35">
        <f t="shared" si="3"/>
        <v>44666</v>
      </c>
      <c r="B134" s="36">
        <f>SUMIFS(СВЦЭМ!$C$39:$C$782,СВЦЭМ!$A$39:$A$782,$A134,СВЦЭМ!$B$39:$B$782,B$119)+'СЕТ СН'!$I$12+СВЦЭМ!$D$10+'СЕТ СН'!$I$6-'СЕТ СН'!$I$22</f>
        <v>2015.9156759299999</v>
      </c>
      <c r="C134" s="36">
        <f>SUMIFS(СВЦЭМ!$C$39:$C$782,СВЦЭМ!$A$39:$A$782,$A134,СВЦЭМ!$B$39:$B$782,C$119)+'СЕТ СН'!$I$12+СВЦЭМ!$D$10+'СЕТ СН'!$I$6-'СЕТ СН'!$I$22</f>
        <v>1996.8227001099999</v>
      </c>
      <c r="D134" s="36">
        <f>SUMIFS(СВЦЭМ!$C$39:$C$782,СВЦЭМ!$A$39:$A$782,$A134,СВЦЭМ!$B$39:$B$782,D$119)+'СЕТ СН'!$I$12+СВЦЭМ!$D$10+'СЕТ СН'!$I$6-'СЕТ СН'!$I$22</f>
        <v>2011.34094471</v>
      </c>
      <c r="E134" s="36">
        <f>SUMIFS(СВЦЭМ!$C$39:$C$782,СВЦЭМ!$A$39:$A$782,$A134,СВЦЭМ!$B$39:$B$782,E$119)+'СЕТ СН'!$I$12+СВЦЭМ!$D$10+'СЕТ СН'!$I$6-'СЕТ СН'!$I$22</f>
        <v>2034.83130809</v>
      </c>
      <c r="F134" s="36">
        <f>SUMIFS(СВЦЭМ!$C$39:$C$782,СВЦЭМ!$A$39:$A$782,$A134,СВЦЭМ!$B$39:$B$782,F$119)+'СЕТ СН'!$I$12+СВЦЭМ!$D$10+'СЕТ СН'!$I$6-'СЕТ СН'!$I$22</f>
        <v>2026.04634719</v>
      </c>
      <c r="G134" s="36">
        <f>SUMIFS(СВЦЭМ!$C$39:$C$782,СВЦЭМ!$A$39:$A$782,$A134,СВЦЭМ!$B$39:$B$782,G$119)+'СЕТ СН'!$I$12+СВЦЭМ!$D$10+'СЕТ СН'!$I$6-'СЕТ СН'!$I$22</f>
        <v>2021.2159357999999</v>
      </c>
      <c r="H134" s="36">
        <f>SUMIFS(СВЦЭМ!$C$39:$C$782,СВЦЭМ!$A$39:$A$782,$A134,СВЦЭМ!$B$39:$B$782,H$119)+'СЕТ СН'!$I$12+СВЦЭМ!$D$10+'СЕТ СН'!$I$6-'СЕТ СН'!$I$22</f>
        <v>1976.14936261</v>
      </c>
      <c r="I134" s="36">
        <f>SUMIFS(СВЦЭМ!$C$39:$C$782,СВЦЭМ!$A$39:$A$782,$A134,СВЦЭМ!$B$39:$B$782,I$119)+'СЕТ СН'!$I$12+СВЦЭМ!$D$10+'СЕТ СН'!$I$6-'СЕТ СН'!$I$22</f>
        <v>1972.73264905</v>
      </c>
      <c r="J134" s="36">
        <f>SUMIFS(СВЦЭМ!$C$39:$C$782,СВЦЭМ!$A$39:$A$782,$A134,СВЦЭМ!$B$39:$B$782,J$119)+'СЕТ СН'!$I$12+СВЦЭМ!$D$10+'СЕТ СН'!$I$6-'СЕТ СН'!$I$22</f>
        <v>1997.9453546699999</v>
      </c>
      <c r="K134" s="36">
        <f>SUMIFS(СВЦЭМ!$C$39:$C$782,СВЦЭМ!$A$39:$A$782,$A134,СВЦЭМ!$B$39:$B$782,K$119)+'СЕТ СН'!$I$12+СВЦЭМ!$D$10+'СЕТ СН'!$I$6-'СЕТ СН'!$I$22</f>
        <v>2002.96599298</v>
      </c>
      <c r="L134" s="36">
        <f>SUMIFS(СВЦЭМ!$C$39:$C$782,СВЦЭМ!$A$39:$A$782,$A134,СВЦЭМ!$B$39:$B$782,L$119)+'СЕТ СН'!$I$12+СВЦЭМ!$D$10+'СЕТ СН'!$I$6-'СЕТ СН'!$I$22</f>
        <v>2001.5222065999999</v>
      </c>
      <c r="M134" s="36">
        <f>SUMIFS(СВЦЭМ!$C$39:$C$782,СВЦЭМ!$A$39:$A$782,$A134,СВЦЭМ!$B$39:$B$782,M$119)+'СЕТ СН'!$I$12+СВЦЭМ!$D$10+'СЕТ СН'!$I$6-'СЕТ СН'!$I$22</f>
        <v>2007.57975373</v>
      </c>
      <c r="N134" s="36">
        <f>SUMIFS(СВЦЭМ!$C$39:$C$782,СВЦЭМ!$A$39:$A$782,$A134,СВЦЭМ!$B$39:$B$782,N$119)+'СЕТ СН'!$I$12+СВЦЭМ!$D$10+'СЕТ СН'!$I$6-'СЕТ СН'!$I$22</f>
        <v>2030.3596930899998</v>
      </c>
      <c r="O134" s="36">
        <f>SUMIFS(СВЦЭМ!$C$39:$C$782,СВЦЭМ!$A$39:$A$782,$A134,СВЦЭМ!$B$39:$B$782,O$119)+'СЕТ СН'!$I$12+СВЦЭМ!$D$10+'СЕТ СН'!$I$6-'СЕТ СН'!$I$22</f>
        <v>2051.3090820999996</v>
      </c>
      <c r="P134" s="36">
        <f>SUMIFS(СВЦЭМ!$C$39:$C$782,СВЦЭМ!$A$39:$A$782,$A134,СВЦЭМ!$B$39:$B$782,P$119)+'СЕТ СН'!$I$12+СВЦЭМ!$D$10+'СЕТ СН'!$I$6-'СЕТ СН'!$I$22</f>
        <v>2089.3571338900001</v>
      </c>
      <c r="Q134" s="36">
        <f>SUMIFS(СВЦЭМ!$C$39:$C$782,СВЦЭМ!$A$39:$A$782,$A134,СВЦЭМ!$B$39:$B$782,Q$119)+'СЕТ СН'!$I$12+СВЦЭМ!$D$10+'СЕТ СН'!$I$6-'СЕТ СН'!$I$22</f>
        <v>2097.2712946299998</v>
      </c>
      <c r="R134" s="36">
        <f>SUMIFS(СВЦЭМ!$C$39:$C$782,СВЦЭМ!$A$39:$A$782,$A134,СВЦЭМ!$B$39:$B$782,R$119)+'СЕТ СН'!$I$12+СВЦЭМ!$D$10+'СЕТ СН'!$I$6-'СЕТ СН'!$I$22</f>
        <v>2093.8639446500001</v>
      </c>
      <c r="S134" s="36">
        <f>SUMIFS(СВЦЭМ!$C$39:$C$782,СВЦЭМ!$A$39:$A$782,$A134,СВЦЭМ!$B$39:$B$782,S$119)+'СЕТ СН'!$I$12+СВЦЭМ!$D$10+'СЕТ СН'!$I$6-'СЕТ СН'!$I$22</f>
        <v>2054.3038393299998</v>
      </c>
      <c r="T134" s="36">
        <f>SUMIFS(СВЦЭМ!$C$39:$C$782,СВЦЭМ!$A$39:$A$782,$A134,СВЦЭМ!$B$39:$B$782,T$119)+'СЕТ СН'!$I$12+СВЦЭМ!$D$10+'СЕТ СН'!$I$6-'СЕТ СН'!$I$22</f>
        <v>2024.31873911</v>
      </c>
      <c r="U134" s="36">
        <f>SUMIFS(СВЦЭМ!$C$39:$C$782,СВЦЭМ!$A$39:$A$782,$A134,СВЦЭМ!$B$39:$B$782,U$119)+'СЕТ СН'!$I$12+СВЦЭМ!$D$10+'СЕТ СН'!$I$6-'СЕТ СН'!$I$22</f>
        <v>1960.8189707299998</v>
      </c>
      <c r="V134" s="36">
        <f>SUMIFS(СВЦЭМ!$C$39:$C$782,СВЦЭМ!$A$39:$A$782,$A134,СВЦЭМ!$B$39:$B$782,V$119)+'СЕТ СН'!$I$12+СВЦЭМ!$D$10+'СЕТ СН'!$I$6-'СЕТ СН'!$I$22</f>
        <v>1965.3737113499999</v>
      </c>
      <c r="W134" s="36">
        <f>SUMIFS(СВЦЭМ!$C$39:$C$782,СВЦЭМ!$A$39:$A$782,$A134,СВЦЭМ!$B$39:$B$782,W$119)+'СЕТ СН'!$I$12+СВЦЭМ!$D$10+'СЕТ СН'!$I$6-'СЕТ СН'!$I$22</f>
        <v>1997.63220546</v>
      </c>
      <c r="X134" s="36">
        <f>SUMIFS(СВЦЭМ!$C$39:$C$782,СВЦЭМ!$A$39:$A$782,$A134,СВЦЭМ!$B$39:$B$782,X$119)+'СЕТ СН'!$I$12+СВЦЭМ!$D$10+'СЕТ СН'!$I$6-'СЕТ СН'!$I$22</f>
        <v>2021.2688538999998</v>
      </c>
      <c r="Y134" s="36">
        <f>SUMIFS(СВЦЭМ!$C$39:$C$782,СВЦЭМ!$A$39:$A$782,$A134,СВЦЭМ!$B$39:$B$782,Y$119)+'СЕТ СН'!$I$12+СВЦЭМ!$D$10+'СЕТ СН'!$I$6-'СЕТ СН'!$I$22</f>
        <v>2063.80894205</v>
      </c>
    </row>
    <row r="135" spans="1:25" ht="15.75" x14ac:dyDescent="0.2">
      <c r="A135" s="35">
        <f t="shared" si="3"/>
        <v>44667</v>
      </c>
      <c r="B135" s="36">
        <f>SUMIFS(СВЦЭМ!$C$39:$C$782,СВЦЭМ!$A$39:$A$782,$A135,СВЦЭМ!$B$39:$B$782,B$119)+'СЕТ СН'!$I$12+СВЦЭМ!$D$10+'СЕТ СН'!$I$6-'СЕТ СН'!$I$22</f>
        <v>2040.3907752799998</v>
      </c>
      <c r="C135" s="36">
        <f>SUMIFS(СВЦЭМ!$C$39:$C$782,СВЦЭМ!$A$39:$A$782,$A135,СВЦЭМ!$B$39:$B$782,C$119)+'СЕТ СН'!$I$12+СВЦЭМ!$D$10+'СЕТ СН'!$I$6-'СЕТ СН'!$I$22</f>
        <v>2036.10514577</v>
      </c>
      <c r="D135" s="36">
        <f>SUMIFS(СВЦЭМ!$C$39:$C$782,СВЦЭМ!$A$39:$A$782,$A135,СВЦЭМ!$B$39:$B$782,D$119)+'СЕТ СН'!$I$12+СВЦЭМ!$D$10+'СЕТ СН'!$I$6-'СЕТ СН'!$I$22</f>
        <v>2067.9821152099998</v>
      </c>
      <c r="E135" s="36">
        <f>SUMIFS(СВЦЭМ!$C$39:$C$782,СВЦЭМ!$A$39:$A$782,$A135,СВЦЭМ!$B$39:$B$782,E$119)+'СЕТ СН'!$I$12+СВЦЭМ!$D$10+'СЕТ СН'!$I$6-'СЕТ СН'!$I$22</f>
        <v>2090.6598063599999</v>
      </c>
      <c r="F135" s="36">
        <f>SUMIFS(СВЦЭМ!$C$39:$C$782,СВЦЭМ!$A$39:$A$782,$A135,СВЦЭМ!$B$39:$B$782,F$119)+'СЕТ СН'!$I$12+СВЦЭМ!$D$10+'СЕТ СН'!$I$6-'СЕТ СН'!$I$22</f>
        <v>2102.08106696</v>
      </c>
      <c r="G135" s="36">
        <f>SUMIFS(СВЦЭМ!$C$39:$C$782,СВЦЭМ!$A$39:$A$782,$A135,СВЦЭМ!$B$39:$B$782,G$119)+'СЕТ СН'!$I$12+СВЦЭМ!$D$10+'СЕТ СН'!$I$6-'СЕТ СН'!$I$22</f>
        <v>2108.9151370600002</v>
      </c>
      <c r="H135" s="36">
        <f>SUMIFS(СВЦЭМ!$C$39:$C$782,СВЦЭМ!$A$39:$A$782,$A135,СВЦЭМ!$B$39:$B$782,H$119)+'СЕТ СН'!$I$12+СВЦЭМ!$D$10+'СЕТ СН'!$I$6-'СЕТ СН'!$I$22</f>
        <v>2090.09029044</v>
      </c>
      <c r="I135" s="36">
        <f>SUMIFS(СВЦЭМ!$C$39:$C$782,СВЦЭМ!$A$39:$A$782,$A135,СВЦЭМ!$B$39:$B$782,I$119)+'СЕТ СН'!$I$12+СВЦЭМ!$D$10+'СЕТ СН'!$I$6-'СЕТ СН'!$I$22</f>
        <v>2076.4488977999999</v>
      </c>
      <c r="J135" s="36">
        <f>SUMIFS(СВЦЭМ!$C$39:$C$782,СВЦЭМ!$A$39:$A$782,$A135,СВЦЭМ!$B$39:$B$782,J$119)+'СЕТ СН'!$I$12+СВЦЭМ!$D$10+'СЕТ СН'!$I$6-'СЕТ СН'!$I$22</f>
        <v>2016.8337587799999</v>
      </c>
      <c r="K135" s="36">
        <f>SUMIFS(СВЦЭМ!$C$39:$C$782,СВЦЭМ!$A$39:$A$782,$A135,СВЦЭМ!$B$39:$B$782,K$119)+'СЕТ СН'!$I$12+СВЦЭМ!$D$10+'СЕТ СН'!$I$6-'СЕТ СН'!$I$22</f>
        <v>1987.2718949599998</v>
      </c>
      <c r="L135" s="36">
        <f>SUMIFS(СВЦЭМ!$C$39:$C$782,СВЦЭМ!$A$39:$A$782,$A135,СВЦЭМ!$B$39:$B$782,L$119)+'СЕТ СН'!$I$12+СВЦЭМ!$D$10+'СЕТ СН'!$I$6-'СЕТ СН'!$I$22</f>
        <v>1946.69451336</v>
      </c>
      <c r="M135" s="36">
        <f>SUMIFS(СВЦЭМ!$C$39:$C$782,СВЦЭМ!$A$39:$A$782,$A135,СВЦЭМ!$B$39:$B$782,M$119)+'СЕТ СН'!$I$12+СВЦЭМ!$D$10+'СЕТ СН'!$I$6-'СЕТ СН'!$I$22</f>
        <v>1935.4353829899999</v>
      </c>
      <c r="N135" s="36">
        <f>SUMIFS(СВЦЭМ!$C$39:$C$782,СВЦЭМ!$A$39:$A$782,$A135,СВЦЭМ!$B$39:$B$782,N$119)+'СЕТ СН'!$I$12+СВЦЭМ!$D$10+'СЕТ СН'!$I$6-'СЕТ СН'!$I$22</f>
        <v>1983.0480728299999</v>
      </c>
      <c r="O135" s="36">
        <f>SUMIFS(СВЦЭМ!$C$39:$C$782,СВЦЭМ!$A$39:$A$782,$A135,СВЦЭМ!$B$39:$B$782,O$119)+'СЕТ СН'!$I$12+СВЦЭМ!$D$10+'СЕТ СН'!$I$6-'СЕТ СН'!$I$22</f>
        <v>1993.3861791699999</v>
      </c>
      <c r="P135" s="36">
        <f>SUMIFS(СВЦЭМ!$C$39:$C$782,СВЦЭМ!$A$39:$A$782,$A135,СВЦЭМ!$B$39:$B$782,P$119)+'СЕТ СН'!$I$12+СВЦЭМ!$D$10+'СЕТ СН'!$I$6-'СЕТ СН'!$I$22</f>
        <v>2007.70907975</v>
      </c>
      <c r="Q135" s="36">
        <f>SUMIFS(СВЦЭМ!$C$39:$C$782,СВЦЭМ!$A$39:$A$782,$A135,СВЦЭМ!$B$39:$B$782,Q$119)+'СЕТ СН'!$I$12+СВЦЭМ!$D$10+'СЕТ СН'!$I$6-'СЕТ СН'!$I$22</f>
        <v>2023.63691165</v>
      </c>
      <c r="R135" s="36">
        <f>SUMIFS(СВЦЭМ!$C$39:$C$782,СВЦЭМ!$A$39:$A$782,$A135,СВЦЭМ!$B$39:$B$782,R$119)+'СЕТ СН'!$I$12+СВЦЭМ!$D$10+'СЕТ СН'!$I$6-'СЕТ СН'!$I$22</f>
        <v>2040.9499011399998</v>
      </c>
      <c r="S135" s="36">
        <f>SUMIFS(СВЦЭМ!$C$39:$C$782,СВЦЭМ!$A$39:$A$782,$A135,СВЦЭМ!$B$39:$B$782,S$119)+'СЕТ СН'!$I$12+СВЦЭМ!$D$10+'СЕТ СН'!$I$6-'СЕТ СН'!$I$22</f>
        <v>2023.36295107</v>
      </c>
      <c r="T135" s="36">
        <f>SUMIFS(СВЦЭМ!$C$39:$C$782,СВЦЭМ!$A$39:$A$782,$A135,СВЦЭМ!$B$39:$B$782,T$119)+'СЕТ СН'!$I$12+СВЦЭМ!$D$10+'СЕТ СН'!$I$6-'СЕТ СН'!$I$22</f>
        <v>1997.81101074</v>
      </c>
      <c r="U135" s="36">
        <f>SUMIFS(СВЦЭМ!$C$39:$C$782,СВЦЭМ!$A$39:$A$782,$A135,СВЦЭМ!$B$39:$B$782,U$119)+'СЕТ СН'!$I$12+СВЦЭМ!$D$10+'СЕТ СН'!$I$6-'СЕТ СН'!$I$22</f>
        <v>1981.85163197</v>
      </c>
      <c r="V135" s="36">
        <f>SUMIFS(СВЦЭМ!$C$39:$C$782,СВЦЭМ!$A$39:$A$782,$A135,СВЦЭМ!$B$39:$B$782,V$119)+'СЕТ СН'!$I$12+СВЦЭМ!$D$10+'СЕТ СН'!$I$6-'СЕТ СН'!$I$22</f>
        <v>1942.82318035</v>
      </c>
      <c r="W135" s="36">
        <f>SUMIFS(СВЦЭМ!$C$39:$C$782,СВЦЭМ!$A$39:$A$782,$A135,СВЦЭМ!$B$39:$B$782,W$119)+'СЕТ СН'!$I$12+СВЦЭМ!$D$10+'СЕТ СН'!$I$6-'СЕТ СН'!$I$22</f>
        <v>1939.9537634999999</v>
      </c>
      <c r="X135" s="36">
        <f>SUMIFS(СВЦЭМ!$C$39:$C$782,СВЦЭМ!$A$39:$A$782,$A135,СВЦЭМ!$B$39:$B$782,X$119)+'СЕТ СН'!$I$12+СВЦЭМ!$D$10+'СЕТ СН'!$I$6-'СЕТ СН'!$I$22</f>
        <v>1989.0154460699998</v>
      </c>
      <c r="Y135" s="36">
        <f>SUMIFS(СВЦЭМ!$C$39:$C$782,СВЦЭМ!$A$39:$A$782,$A135,СВЦЭМ!$B$39:$B$782,Y$119)+'СЕТ СН'!$I$12+СВЦЭМ!$D$10+'СЕТ СН'!$I$6-'СЕТ СН'!$I$22</f>
        <v>1987.5269967199999</v>
      </c>
    </row>
    <row r="136" spans="1:25" ht="15.75" x14ac:dyDescent="0.2">
      <c r="A136" s="35">
        <f t="shared" si="3"/>
        <v>44668</v>
      </c>
      <c r="B136" s="36">
        <f>SUMIFS(СВЦЭМ!$C$39:$C$782,СВЦЭМ!$A$39:$A$782,$A136,СВЦЭМ!$B$39:$B$782,B$119)+'СЕТ СН'!$I$12+СВЦЭМ!$D$10+'СЕТ СН'!$I$6-'СЕТ СН'!$I$22</f>
        <v>2117.4716502000001</v>
      </c>
      <c r="C136" s="36">
        <f>SUMIFS(СВЦЭМ!$C$39:$C$782,СВЦЭМ!$A$39:$A$782,$A136,СВЦЭМ!$B$39:$B$782,C$119)+'СЕТ СН'!$I$12+СВЦЭМ!$D$10+'СЕТ СН'!$I$6-'СЕТ СН'!$I$22</f>
        <v>2130.3746627099999</v>
      </c>
      <c r="D136" s="36">
        <f>SUMIFS(СВЦЭМ!$C$39:$C$782,СВЦЭМ!$A$39:$A$782,$A136,СВЦЭМ!$B$39:$B$782,D$119)+'СЕТ СН'!$I$12+СВЦЭМ!$D$10+'СЕТ СН'!$I$6-'СЕТ СН'!$I$22</f>
        <v>2147.9363063000001</v>
      </c>
      <c r="E136" s="36">
        <f>SUMIFS(СВЦЭМ!$C$39:$C$782,СВЦЭМ!$A$39:$A$782,$A136,СВЦЭМ!$B$39:$B$782,E$119)+'СЕТ СН'!$I$12+СВЦЭМ!$D$10+'СЕТ СН'!$I$6-'СЕТ СН'!$I$22</f>
        <v>2225.0438961499999</v>
      </c>
      <c r="F136" s="36">
        <f>SUMIFS(СВЦЭМ!$C$39:$C$782,СВЦЭМ!$A$39:$A$782,$A136,СВЦЭМ!$B$39:$B$782,F$119)+'СЕТ СН'!$I$12+СВЦЭМ!$D$10+'СЕТ СН'!$I$6-'СЕТ СН'!$I$22</f>
        <v>2226.2148505799996</v>
      </c>
      <c r="G136" s="36">
        <f>SUMIFS(СВЦЭМ!$C$39:$C$782,СВЦЭМ!$A$39:$A$782,$A136,СВЦЭМ!$B$39:$B$782,G$119)+'СЕТ СН'!$I$12+СВЦЭМ!$D$10+'СЕТ СН'!$I$6-'СЕТ СН'!$I$22</f>
        <v>2218.7161922300002</v>
      </c>
      <c r="H136" s="36">
        <f>SUMIFS(СВЦЭМ!$C$39:$C$782,СВЦЭМ!$A$39:$A$782,$A136,СВЦЭМ!$B$39:$B$782,H$119)+'СЕТ СН'!$I$12+СВЦЭМ!$D$10+'СЕТ СН'!$I$6-'СЕТ СН'!$I$22</f>
        <v>2169.7611401599997</v>
      </c>
      <c r="I136" s="36">
        <f>SUMIFS(СВЦЭМ!$C$39:$C$782,СВЦЭМ!$A$39:$A$782,$A136,СВЦЭМ!$B$39:$B$782,I$119)+'СЕТ СН'!$I$12+СВЦЭМ!$D$10+'СЕТ СН'!$I$6-'СЕТ СН'!$I$22</f>
        <v>2127.2368307299998</v>
      </c>
      <c r="J136" s="36">
        <f>SUMIFS(СВЦЭМ!$C$39:$C$782,СВЦЭМ!$A$39:$A$782,$A136,СВЦЭМ!$B$39:$B$782,J$119)+'СЕТ СН'!$I$12+СВЦЭМ!$D$10+'СЕТ СН'!$I$6-'СЕТ СН'!$I$22</f>
        <v>2063.1990987899999</v>
      </c>
      <c r="K136" s="36">
        <f>SUMIFS(СВЦЭМ!$C$39:$C$782,СВЦЭМ!$A$39:$A$782,$A136,СВЦЭМ!$B$39:$B$782,K$119)+'СЕТ СН'!$I$12+СВЦЭМ!$D$10+'СЕТ СН'!$I$6-'СЕТ СН'!$I$22</f>
        <v>2045.7257991199999</v>
      </c>
      <c r="L136" s="36">
        <f>SUMIFS(СВЦЭМ!$C$39:$C$782,СВЦЭМ!$A$39:$A$782,$A136,СВЦЭМ!$B$39:$B$782,L$119)+'СЕТ СН'!$I$12+СВЦЭМ!$D$10+'СЕТ СН'!$I$6-'СЕТ СН'!$I$22</f>
        <v>2029.3363144099999</v>
      </c>
      <c r="M136" s="36">
        <f>SUMIFS(СВЦЭМ!$C$39:$C$782,СВЦЭМ!$A$39:$A$782,$A136,СВЦЭМ!$B$39:$B$782,M$119)+'СЕТ СН'!$I$12+СВЦЭМ!$D$10+'СЕТ СН'!$I$6-'СЕТ СН'!$I$22</f>
        <v>2043.51789482</v>
      </c>
      <c r="N136" s="36">
        <f>SUMIFS(СВЦЭМ!$C$39:$C$782,СВЦЭМ!$A$39:$A$782,$A136,СВЦЭМ!$B$39:$B$782,N$119)+'СЕТ СН'!$I$12+СВЦЭМ!$D$10+'СЕТ СН'!$I$6-'СЕТ СН'!$I$22</f>
        <v>2068.3344590899997</v>
      </c>
      <c r="O136" s="36">
        <f>SUMIFS(СВЦЭМ!$C$39:$C$782,СВЦЭМ!$A$39:$A$782,$A136,СВЦЭМ!$B$39:$B$782,O$119)+'СЕТ СН'!$I$12+СВЦЭМ!$D$10+'СЕТ СН'!$I$6-'СЕТ СН'!$I$22</f>
        <v>2103.9560115200002</v>
      </c>
      <c r="P136" s="36">
        <f>SUMIFS(СВЦЭМ!$C$39:$C$782,СВЦЭМ!$A$39:$A$782,$A136,СВЦЭМ!$B$39:$B$782,P$119)+'СЕТ СН'!$I$12+СВЦЭМ!$D$10+'СЕТ СН'!$I$6-'СЕТ СН'!$I$22</f>
        <v>2122.8432052399999</v>
      </c>
      <c r="Q136" s="36">
        <f>SUMIFS(СВЦЭМ!$C$39:$C$782,СВЦЭМ!$A$39:$A$782,$A136,СВЦЭМ!$B$39:$B$782,Q$119)+'СЕТ СН'!$I$12+СВЦЭМ!$D$10+'СЕТ СН'!$I$6-'СЕТ СН'!$I$22</f>
        <v>2117.7299417899999</v>
      </c>
      <c r="R136" s="36">
        <f>SUMIFS(СВЦЭМ!$C$39:$C$782,СВЦЭМ!$A$39:$A$782,$A136,СВЦЭМ!$B$39:$B$782,R$119)+'СЕТ СН'!$I$12+СВЦЭМ!$D$10+'СЕТ СН'!$I$6-'СЕТ СН'!$I$22</f>
        <v>2090.5923716899997</v>
      </c>
      <c r="S136" s="36">
        <f>SUMIFS(СВЦЭМ!$C$39:$C$782,СВЦЭМ!$A$39:$A$782,$A136,СВЦЭМ!$B$39:$B$782,S$119)+'СЕТ СН'!$I$12+СВЦЭМ!$D$10+'СЕТ СН'!$I$6-'СЕТ СН'!$I$22</f>
        <v>2013.2434251999998</v>
      </c>
      <c r="T136" s="36">
        <f>SUMIFS(СВЦЭМ!$C$39:$C$782,СВЦЭМ!$A$39:$A$782,$A136,СВЦЭМ!$B$39:$B$782,T$119)+'СЕТ СН'!$I$12+СВЦЭМ!$D$10+'СЕТ СН'!$I$6-'СЕТ СН'!$I$22</f>
        <v>1974.64022542</v>
      </c>
      <c r="U136" s="36">
        <f>SUMIFS(СВЦЭМ!$C$39:$C$782,СВЦЭМ!$A$39:$A$782,$A136,СВЦЭМ!$B$39:$B$782,U$119)+'СЕТ СН'!$I$12+СВЦЭМ!$D$10+'СЕТ СН'!$I$6-'СЕТ СН'!$I$22</f>
        <v>1960.84880355</v>
      </c>
      <c r="V136" s="36">
        <f>SUMIFS(СВЦЭМ!$C$39:$C$782,СВЦЭМ!$A$39:$A$782,$A136,СВЦЭМ!$B$39:$B$782,V$119)+'СЕТ СН'!$I$12+СВЦЭМ!$D$10+'СЕТ СН'!$I$6-'СЕТ СН'!$I$22</f>
        <v>1988.53216931</v>
      </c>
      <c r="W136" s="36">
        <f>SUMIFS(СВЦЭМ!$C$39:$C$782,СВЦЭМ!$A$39:$A$782,$A136,СВЦЭМ!$B$39:$B$782,W$119)+'СЕТ СН'!$I$12+СВЦЭМ!$D$10+'СЕТ СН'!$I$6-'СЕТ СН'!$I$22</f>
        <v>2029.3949165499998</v>
      </c>
      <c r="X136" s="36">
        <f>SUMIFS(СВЦЭМ!$C$39:$C$782,СВЦЭМ!$A$39:$A$782,$A136,СВЦЭМ!$B$39:$B$782,X$119)+'СЕТ СН'!$I$12+СВЦЭМ!$D$10+'СЕТ СН'!$I$6-'СЕТ СН'!$I$22</f>
        <v>2016.3648333899998</v>
      </c>
      <c r="Y136" s="36">
        <f>SUMIFS(СВЦЭМ!$C$39:$C$782,СВЦЭМ!$A$39:$A$782,$A136,СВЦЭМ!$B$39:$B$782,Y$119)+'СЕТ СН'!$I$12+СВЦЭМ!$D$10+'СЕТ СН'!$I$6-'СЕТ СН'!$I$22</f>
        <v>2062.3936704799999</v>
      </c>
    </row>
    <row r="137" spans="1:25" ht="15.75" x14ac:dyDescent="0.2">
      <c r="A137" s="35">
        <f t="shared" si="3"/>
        <v>44669</v>
      </c>
      <c r="B137" s="36">
        <f>SUMIFS(СВЦЭМ!$C$39:$C$782,СВЦЭМ!$A$39:$A$782,$A137,СВЦЭМ!$B$39:$B$782,B$119)+'СЕТ СН'!$I$12+СВЦЭМ!$D$10+'СЕТ СН'!$I$6-'СЕТ СН'!$I$22</f>
        <v>2035.44268827</v>
      </c>
      <c r="C137" s="36">
        <f>SUMIFS(СВЦЭМ!$C$39:$C$782,СВЦЭМ!$A$39:$A$782,$A137,СВЦЭМ!$B$39:$B$782,C$119)+'СЕТ СН'!$I$12+СВЦЭМ!$D$10+'СЕТ СН'!$I$6-'СЕТ СН'!$I$22</f>
        <v>2070.6760539799998</v>
      </c>
      <c r="D137" s="36">
        <f>SUMIFS(СВЦЭМ!$C$39:$C$782,СВЦЭМ!$A$39:$A$782,$A137,СВЦЭМ!$B$39:$B$782,D$119)+'СЕТ СН'!$I$12+СВЦЭМ!$D$10+'СЕТ СН'!$I$6-'СЕТ СН'!$I$22</f>
        <v>2130.1987011399997</v>
      </c>
      <c r="E137" s="36">
        <f>SUMIFS(СВЦЭМ!$C$39:$C$782,СВЦЭМ!$A$39:$A$782,$A137,СВЦЭМ!$B$39:$B$782,E$119)+'СЕТ СН'!$I$12+СВЦЭМ!$D$10+'СЕТ СН'!$I$6-'СЕТ СН'!$I$22</f>
        <v>2147.6202353500003</v>
      </c>
      <c r="F137" s="36">
        <f>SUMIFS(СВЦЭМ!$C$39:$C$782,СВЦЭМ!$A$39:$A$782,$A137,СВЦЭМ!$B$39:$B$782,F$119)+'СЕТ СН'!$I$12+СВЦЭМ!$D$10+'СЕТ СН'!$I$6-'СЕТ СН'!$I$22</f>
        <v>2164.3791913200002</v>
      </c>
      <c r="G137" s="36">
        <f>SUMIFS(СВЦЭМ!$C$39:$C$782,СВЦЭМ!$A$39:$A$782,$A137,СВЦЭМ!$B$39:$B$782,G$119)+'СЕТ СН'!$I$12+СВЦЭМ!$D$10+'СЕТ СН'!$I$6-'СЕТ СН'!$I$22</f>
        <v>2186.6053176300002</v>
      </c>
      <c r="H137" s="36">
        <f>SUMIFS(СВЦЭМ!$C$39:$C$782,СВЦЭМ!$A$39:$A$782,$A137,СВЦЭМ!$B$39:$B$782,H$119)+'СЕТ СН'!$I$12+СВЦЭМ!$D$10+'СЕТ СН'!$I$6-'СЕТ СН'!$I$22</f>
        <v>2121.8656698200002</v>
      </c>
      <c r="I137" s="36">
        <f>SUMIFS(СВЦЭМ!$C$39:$C$782,СВЦЭМ!$A$39:$A$782,$A137,СВЦЭМ!$B$39:$B$782,I$119)+'СЕТ СН'!$I$12+СВЦЭМ!$D$10+'СЕТ СН'!$I$6-'СЕТ СН'!$I$22</f>
        <v>2061.2462541899999</v>
      </c>
      <c r="J137" s="36">
        <f>SUMIFS(СВЦЭМ!$C$39:$C$782,СВЦЭМ!$A$39:$A$782,$A137,СВЦЭМ!$B$39:$B$782,J$119)+'СЕТ СН'!$I$12+СВЦЭМ!$D$10+'СЕТ СН'!$I$6-'СЕТ СН'!$I$22</f>
        <v>2028.53062228</v>
      </c>
      <c r="K137" s="36">
        <f>SUMIFS(СВЦЭМ!$C$39:$C$782,СВЦЭМ!$A$39:$A$782,$A137,СВЦЭМ!$B$39:$B$782,K$119)+'СЕТ СН'!$I$12+СВЦЭМ!$D$10+'СЕТ СН'!$I$6-'СЕТ СН'!$I$22</f>
        <v>2012.6829298099999</v>
      </c>
      <c r="L137" s="36">
        <f>SUMIFS(СВЦЭМ!$C$39:$C$782,СВЦЭМ!$A$39:$A$782,$A137,СВЦЭМ!$B$39:$B$782,L$119)+'СЕТ СН'!$I$12+СВЦЭМ!$D$10+'СЕТ СН'!$I$6-'СЕТ СН'!$I$22</f>
        <v>2008.9470112699998</v>
      </c>
      <c r="M137" s="36">
        <f>SUMIFS(СВЦЭМ!$C$39:$C$782,СВЦЭМ!$A$39:$A$782,$A137,СВЦЭМ!$B$39:$B$782,M$119)+'СЕТ СН'!$I$12+СВЦЭМ!$D$10+'СЕТ СН'!$I$6-'СЕТ СН'!$I$22</f>
        <v>2026.64800307</v>
      </c>
      <c r="N137" s="36">
        <f>SUMIFS(СВЦЭМ!$C$39:$C$782,СВЦЭМ!$A$39:$A$782,$A137,СВЦЭМ!$B$39:$B$782,N$119)+'СЕТ СН'!$I$12+СВЦЭМ!$D$10+'СЕТ СН'!$I$6-'СЕТ СН'!$I$22</f>
        <v>2061.3722495299999</v>
      </c>
      <c r="O137" s="36">
        <f>SUMIFS(СВЦЭМ!$C$39:$C$782,СВЦЭМ!$A$39:$A$782,$A137,СВЦЭМ!$B$39:$B$782,O$119)+'СЕТ СН'!$I$12+СВЦЭМ!$D$10+'СЕТ СН'!$I$6-'СЕТ СН'!$I$22</f>
        <v>2087.6531447299999</v>
      </c>
      <c r="P137" s="36">
        <f>SUMIFS(СВЦЭМ!$C$39:$C$782,СВЦЭМ!$A$39:$A$782,$A137,СВЦЭМ!$B$39:$B$782,P$119)+'СЕТ СН'!$I$12+СВЦЭМ!$D$10+'СЕТ СН'!$I$6-'СЕТ СН'!$I$22</f>
        <v>2115.6691914100002</v>
      </c>
      <c r="Q137" s="36">
        <f>SUMIFS(СВЦЭМ!$C$39:$C$782,СВЦЭМ!$A$39:$A$782,$A137,СВЦЭМ!$B$39:$B$782,Q$119)+'СЕТ СН'!$I$12+СВЦЭМ!$D$10+'СЕТ СН'!$I$6-'СЕТ СН'!$I$22</f>
        <v>2118.3178412999996</v>
      </c>
      <c r="R137" s="36">
        <f>SUMIFS(СВЦЭМ!$C$39:$C$782,СВЦЭМ!$A$39:$A$782,$A137,СВЦЭМ!$B$39:$B$782,R$119)+'СЕТ СН'!$I$12+СВЦЭМ!$D$10+'СЕТ СН'!$I$6-'СЕТ СН'!$I$22</f>
        <v>2107.1119335900003</v>
      </c>
      <c r="S137" s="36">
        <f>SUMIFS(СВЦЭМ!$C$39:$C$782,СВЦЭМ!$A$39:$A$782,$A137,СВЦЭМ!$B$39:$B$782,S$119)+'СЕТ СН'!$I$12+СВЦЭМ!$D$10+'СЕТ СН'!$I$6-'СЕТ СН'!$I$22</f>
        <v>2040.1696037299998</v>
      </c>
      <c r="T137" s="36">
        <f>SUMIFS(СВЦЭМ!$C$39:$C$782,СВЦЭМ!$A$39:$A$782,$A137,СВЦЭМ!$B$39:$B$782,T$119)+'СЕТ СН'!$I$12+СВЦЭМ!$D$10+'СЕТ СН'!$I$6-'СЕТ СН'!$I$22</f>
        <v>1999.2241435199999</v>
      </c>
      <c r="U137" s="36">
        <f>SUMIFS(СВЦЭМ!$C$39:$C$782,СВЦЭМ!$A$39:$A$782,$A137,СВЦЭМ!$B$39:$B$782,U$119)+'СЕТ СН'!$I$12+СВЦЭМ!$D$10+'СЕТ СН'!$I$6-'СЕТ СН'!$I$22</f>
        <v>2001.5267722199999</v>
      </c>
      <c r="V137" s="36">
        <f>SUMIFS(СВЦЭМ!$C$39:$C$782,СВЦЭМ!$A$39:$A$782,$A137,СВЦЭМ!$B$39:$B$782,V$119)+'СЕТ СН'!$I$12+СВЦЭМ!$D$10+'СЕТ СН'!$I$6-'СЕТ СН'!$I$22</f>
        <v>1990.41853414</v>
      </c>
      <c r="W137" s="36">
        <f>SUMIFS(СВЦЭМ!$C$39:$C$782,СВЦЭМ!$A$39:$A$782,$A137,СВЦЭМ!$B$39:$B$782,W$119)+'СЕТ СН'!$I$12+СВЦЭМ!$D$10+'СЕТ СН'!$I$6-'СЕТ СН'!$I$22</f>
        <v>2025.9824456499998</v>
      </c>
      <c r="X137" s="36">
        <f>SUMIFS(СВЦЭМ!$C$39:$C$782,СВЦЭМ!$A$39:$A$782,$A137,СВЦЭМ!$B$39:$B$782,X$119)+'СЕТ СН'!$I$12+СВЦЭМ!$D$10+'СЕТ СН'!$I$6-'СЕТ СН'!$I$22</f>
        <v>2057.7454584099996</v>
      </c>
      <c r="Y137" s="36">
        <f>SUMIFS(СВЦЭМ!$C$39:$C$782,СВЦЭМ!$A$39:$A$782,$A137,СВЦЭМ!$B$39:$B$782,Y$119)+'СЕТ СН'!$I$12+СВЦЭМ!$D$10+'СЕТ СН'!$I$6-'СЕТ СН'!$I$22</f>
        <v>2060.61972461</v>
      </c>
    </row>
    <row r="138" spans="1:25" ht="15.75" x14ac:dyDescent="0.2">
      <c r="A138" s="35">
        <f t="shared" si="3"/>
        <v>44670</v>
      </c>
      <c r="B138" s="36">
        <f>SUMIFS(СВЦЭМ!$C$39:$C$782,СВЦЭМ!$A$39:$A$782,$A138,СВЦЭМ!$B$39:$B$782,B$119)+'СЕТ СН'!$I$12+СВЦЭМ!$D$10+'СЕТ СН'!$I$6-'СЕТ СН'!$I$22</f>
        <v>1882.46705862</v>
      </c>
      <c r="C138" s="36">
        <f>SUMIFS(СВЦЭМ!$C$39:$C$782,СВЦЭМ!$A$39:$A$782,$A138,СВЦЭМ!$B$39:$B$782,C$119)+'СЕТ СН'!$I$12+СВЦЭМ!$D$10+'СЕТ СН'!$I$6-'СЕТ СН'!$I$22</f>
        <v>1918.7513164099998</v>
      </c>
      <c r="D138" s="36">
        <f>SUMIFS(СВЦЭМ!$C$39:$C$782,СВЦЭМ!$A$39:$A$782,$A138,СВЦЭМ!$B$39:$B$782,D$119)+'СЕТ СН'!$I$12+СВЦЭМ!$D$10+'СЕТ СН'!$I$6-'СЕТ СН'!$I$22</f>
        <v>1974.70720504</v>
      </c>
      <c r="E138" s="36">
        <f>SUMIFS(СВЦЭМ!$C$39:$C$782,СВЦЭМ!$A$39:$A$782,$A138,СВЦЭМ!$B$39:$B$782,E$119)+'СЕТ СН'!$I$12+СВЦЭМ!$D$10+'СЕТ СН'!$I$6-'СЕТ СН'!$I$22</f>
        <v>1989.7615029599999</v>
      </c>
      <c r="F138" s="36">
        <f>SUMIFS(СВЦЭМ!$C$39:$C$782,СВЦЭМ!$A$39:$A$782,$A138,СВЦЭМ!$B$39:$B$782,F$119)+'СЕТ СН'!$I$12+СВЦЭМ!$D$10+'СЕТ СН'!$I$6-'СЕТ СН'!$I$22</f>
        <v>1996.09357763</v>
      </c>
      <c r="G138" s="36">
        <f>SUMIFS(СВЦЭМ!$C$39:$C$782,СВЦЭМ!$A$39:$A$782,$A138,СВЦЭМ!$B$39:$B$782,G$119)+'СЕТ СН'!$I$12+СВЦЭМ!$D$10+'СЕТ СН'!$I$6-'СЕТ СН'!$I$22</f>
        <v>1971.6676268599999</v>
      </c>
      <c r="H138" s="36">
        <f>SUMIFS(СВЦЭМ!$C$39:$C$782,СВЦЭМ!$A$39:$A$782,$A138,СВЦЭМ!$B$39:$B$782,H$119)+'СЕТ СН'!$I$12+СВЦЭМ!$D$10+'СЕТ СН'!$I$6-'СЕТ СН'!$I$22</f>
        <v>1964.3976362799999</v>
      </c>
      <c r="I138" s="36">
        <f>SUMIFS(СВЦЭМ!$C$39:$C$782,СВЦЭМ!$A$39:$A$782,$A138,СВЦЭМ!$B$39:$B$782,I$119)+'СЕТ СН'!$I$12+СВЦЭМ!$D$10+'СЕТ СН'!$I$6-'СЕТ СН'!$I$22</f>
        <v>1923.2898757799999</v>
      </c>
      <c r="J138" s="36">
        <f>SUMIFS(СВЦЭМ!$C$39:$C$782,СВЦЭМ!$A$39:$A$782,$A138,СВЦЭМ!$B$39:$B$782,J$119)+'СЕТ СН'!$I$12+СВЦЭМ!$D$10+'СЕТ СН'!$I$6-'СЕТ СН'!$I$22</f>
        <v>1882.8896791099999</v>
      </c>
      <c r="K138" s="36">
        <f>SUMIFS(СВЦЭМ!$C$39:$C$782,СВЦЭМ!$A$39:$A$782,$A138,СВЦЭМ!$B$39:$B$782,K$119)+'СЕТ СН'!$I$12+СВЦЭМ!$D$10+'СЕТ СН'!$I$6-'СЕТ СН'!$I$22</f>
        <v>1872.71993774</v>
      </c>
      <c r="L138" s="36">
        <f>SUMIFS(СВЦЭМ!$C$39:$C$782,СВЦЭМ!$A$39:$A$782,$A138,СВЦЭМ!$B$39:$B$782,L$119)+'СЕТ СН'!$I$12+СВЦЭМ!$D$10+'СЕТ СН'!$I$6-'СЕТ СН'!$I$22</f>
        <v>1860.7568099</v>
      </c>
      <c r="M138" s="36">
        <f>SUMIFS(СВЦЭМ!$C$39:$C$782,СВЦЭМ!$A$39:$A$782,$A138,СВЦЭМ!$B$39:$B$782,M$119)+'СЕТ СН'!$I$12+СВЦЭМ!$D$10+'СЕТ СН'!$I$6-'СЕТ СН'!$I$22</f>
        <v>1881.0549214</v>
      </c>
      <c r="N138" s="36">
        <f>SUMIFS(СВЦЭМ!$C$39:$C$782,СВЦЭМ!$A$39:$A$782,$A138,СВЦЭМ!$B$39:$B$782,N$119)+'СЕТ СН'!$I$12+СВЦЭМ!$D$10+'СЕТ СН'!$I$6-'СЕТ СН'!$I$22</f>
        <v>1891.4476216599999</v>
      </c>
      <c r="O138" s="36">
        <f>SUMIFS(СВЦЭМ!$C$39:$C$782,СВЦЭМ!$A$39:$A$782,$A138,СВЦЭМ!$B$39:$B$782,O$119)+'СЕТ СН'!$I$12+СВЦЭМ!$D$10+'СЕТ СН'!$I$6-'СЕТ СН'!$I$22</f>
        <v>1902.45436898</v>
      </c>
      <c r="P138" s="36">
        <f>SUMIFS(СВЦЭМ!$C$39:$C$782,СВЦЭМ!$A$39:$A$782,$A138,СВЦЭМ!$B$39:$B$782,P$119)+'СЕТ СН'!$I$12+СВЦЭМ!$D$10+'СЕТ СН'!$I$6-'СЕТ СН'!$I$22</f>
        <v>1921.4455811999999</v>
      </c>
      <c r="Q138" s="36">
        <f>SUMIFS(СВЦЭМ!$C$39:$C$782,СВЦЭМ!$A$39:$A$782,$A138,СВЦЭМ!$B$39:$B$782,Q$119)+'СЕТ СН'!$I$12+СВЦЭМ!$D$10+'СЕТ СН'!$I$6-'СЕТ СН'!$I$22</f>
        <v>1931.4848156599999</v>
      </c>
      <c r="R138" s="36">
        <f>SUMIFS(СВЦЭМ!$C$39:$C$782,СВЦЭМ!$A$39:$A$782,$A138,СВЦЭМ!$B$39:$B$782,R$119)+'СЕТ СН'!$I$12+СВЦЭМ!$D$10+'СЕТ СН'!$I$6-'СЕТ СН'!$I$22</f>
        <v>1948.4606492099999</v>
      </c>
      <c r="S138" s="36">
        <f>SUMIFS(СВЦЭМ!$C$39:$C$782,СВЦЭМ!$A$39:$A$782,$A138,СВЦЭМ!$B$39:$B$782,S$119)+'СЕТ СН'!$I$12+СВЦЭМ!$D$10+'СЕТ СН'!$I$6-'СЕТ СН'!$I$22</f>
        <v>1937.65591552</v>
      </c>
      <c r="T138" s="36">
        <f>SUMIFS(СВЦЭМ!$C$39:$C$782,СВЦЭМ!$A$39:$A$782,$A138,СВЦЭМ!$B$39:$B$782,T$119)+'СЕТ СН'!$I$12+СВЦЭМ!$D$10+'СЕТ СН'!$I$6-'СЕТ СН'!$I$22</f>
        <v>1918.7292013899998</v>
      </c>
      <c r="U138" s="36">
        <f>SUMIFS(СВЦЭМ!$C$39:$C$782,СВЦЭМ!$A$39:$A$782,$A138,СВЦЭМ!$B$39:$B$782,U$119)+'СЕТ СН'!$I$12+СВЦЭМ!$D$10+'СЕТ СН'!$I$6-'СЕТ СН'!$I$22</f>
        <v>1879.48622748</v>
      </c>
      <c r="V138" s="36">
        <f>SUMIFS(СВЦЭМ!$C$39:$C$782,СВЦЭМ!$A$39:$A$782,$A138,СВЦЭМ!$B$39:$B$782,V$119)+'СЕТ СН'!$I$12+СВЦЭМ!$D$10+'СЕТ СН'!$I$6-'СЕТ СН'!$I$22</f>
        <v>1860.7299097099999</v>
      </c>
      <c r="W138" s="36">
        <f>SUMIFS(СВЦЭМ!$C$39:$C$782,СВЦЭМ!$A$39:$A$782,$A138,СВЦЭМ!$B$39:$B$782,W$119)+'СЕТ СН'!$I$12+СВЦЭМ!$D$10+'СЕТ СН'!$I$6-'СЕТ СН'!$I$22</f>
        <v>1854.8519351</v>
      </c>
      <c r="X138" s="36">
        <f>SUMIFS(СВЦЭМ!$C$39:$C$782,СВЦЭМ!$A$39:$A$782,$A138,СВЦЭМ!$B$39:$B$782,X$119)+'СЕТ СН'!$I$12+СВЦЭМ!$D$10+'СЕТ СН'!$I$6-'СЕТ СН'!$I$22</f>
        <v>1885.67864545</v>
      </c>
      <c r="Y138" s="36">
        <f>SUMIFS(СВЦЭМ!$C$39:$C$782,СВЦЭМ!$A$39:$A$782,$A138,СВЦЭМ!$B$39:$B$782,Y$119)+'СЕТ СН'!$I$12+СВЦЭМ!$D$10+'СЕТ СН'!$I$6-'СЕТ СН'!$I$22</f>
        <v>1907.82401301</v>
      </c>
    </row>
    <row r="139" spans="1:25" ht="15.75" x14ac:dyDescent="0.2">
      <c r="A139" s="35">
        <f t="shared" si="3"/>
        <v>44671</v>
      </c>
      <c r="B139" s="36">
        <f>SUMIFS(СВЦЭМ!$C$39:$C$782,СВЦЭМ!$A$39:$A$782,$A139,СВЦЭМ!$B$39:$B$782,B$119)+'СЕТ СН'!$I$12+СВЦЭМ!$D$10+'СЕТ СН'!$I$6-'СЕТ СН'!$I$22</f>
        <v>1807.4221651799999</v>
      </c>
      <c r="C139" s="36">
        <f>SUMIFS(СВЦЭМ!$C$39:$C$782,СВЦЭМ!$A$39:$A$782,$A139,СВЦЭМ!$B$39:$B$782,C$119)+'СЕТ СН'!$I$12+СВЦЭМ!$D$10+'СЕТ СН'!$I$6-'СЕТ СН'!$I$22</f>
        <v>1859.3195892799999</v>
      </c>
      <c r="D139" s="36">
        <f>SUMIFS(СВЦЭМ!$C$39:$C$782,СВЦЭМ!$A$39:$A$782,$A139,СВЦЭМ!$B$39:$B$782,D$119)+'СЕТ СН'!$I$12+СВЦЭМ!$D$10+'СЕТ СН'!$I$6-'СЕТ СН'!$I$22</f>
        <v>1883.87132709</v>
      </c>
      <c r="E139" s="36">
        <f>SUMIFS(СВЦЭМ!$C$39:$C$782,СВЦЭМ!$A$39:$A$782,$A139,СВЦЭМ!$B$39:$B$782,E$119)+'СЕТ СН'!$I$12+СВЦЭМ!$D$10+'СЕТ СН'!$I$6-'СЕТ СН'!$I$22</f>
        <v>1897.8436882799999</v>
      </c>
      <c r="F139" s="36">
        <f>SUMIFS(СВЦЭМ!$C$39:$C$782,СВЦЭМ!$A$39:$A$782,$A139,СВЦЭМ!$B$39:$B$782,F$119)+'СЕТ СН'!$I$12+СВЦЭМ!$D$10+'СЕТ СН'!$I$6-'СЕТ СН'!$I$22</f>
        <v>1899.9755386299998</v>
      </c>
      <c r="G139" s="36">
        <f>SUMIFS(СВЦЭМ!$C$39:$C$782,СВЦЭМ!$A$39:$A$782,$A139,СВЦЭМ!$B$39:$B$782,G$119)+'СЕТ СН'!$I$12+СВЦЭМ!$D$10+'СЕТ СН'!$I$6-'СЕТ СН'!$I$22</f>
        <v>1877.1245728599999</v>
      </c>
      <c r="H139" s="36">
        <f>SUMIFS(СВЦЭМ!$C$39:$C$782,СВЦЭМ!$A$39:$A$782,$A139,СВЦЭМ!$B$39:$B$782,H$119)+'СЕТ СН'!$I$12+СВЦЭМ!$D$10+'СЕТ СН'!$I$6-'СЕТ СН'!$I$22</f>
        <v>1824.70550297</v>
      </c>
      <c r="I139" s="36">
        <f>SUMIFS(СВЦЭМ!$C$39:$C$782,СВЦЭМ!$A$39:$A$782,$A139,СВЦЭМ!$B$39:$B$782,I$119)+'СЕТ СН'!$I$12+СВЦЭМ!$D$10+'СЕТ СН'!$I$6-'СЕТ СН'!$I$22</f>
        <v>1834.0478965299999</v>
      </c>
      <c r="J139" s="36">
        <f>SUMIFS(СВЦЭМ!$C$39:$C$782,СВЦЭМ!$A$39:$A$782,$A139,СВЦЭМ!$B$39:$B$782,J$119)+'СЕТ СН'!$I$12+СВЦЭМ!$D$10+'СЕТ СН'!$I$6-'СЕТ СН'!$I$22</f>
        <v>1842.29472459</v>
      </c>
      <c r="K139" s="36">
        <f>SUMIFS(СВЦЭМ!$C$39:$C$782,СВЦЭМ!$A$39:$A$782,$A139,СВЦЭМ!$B$39:$B$782,K$119)+'СЕТ СН'!$I$12+СВЦЭМ!$D$10+'СЕТ СН'!$I$6-'СЕТ СН'!$I$22</f>
        <v>1835.3310959399998</v>
      </c>
      <c r="L139" s="36">
        <f>SUMIFS(СВЦЭМ!$C$39:$C$782,СВЦЭМ!$A$39:$A$782,$A139,СВЦЭМ!$B$39:$B$782,L$119)+'СЕТ СН'!$I$12+СВЦЭМ!$D$10+'СЕТ СН'!$I$6-'СЕТ СН'!$I$22</f>
        <v>1787.4249617199998</v>
      </c>
      <c r="M139" s="36">
        <f>SUMIFS(СВЦЭМ!$C$39:$C$782,СВЦЭМ!$A$39:$A$782,$A139,СВЦЭМ!$B$39:$B$782,M$119)+'СЕТ СН'!$I$12+СВЦЭМ!$D$10+'СЕТ СН'!$I$6-'СЕТ СН'!$I$22</f>
        <v>1791.6234773399999</v>
      </c>
      <c r="N139" s="36">
        <f>SUMIFS(СВЦЭМ!$C$39:$C$782,СВЦЭМ!$A$39:$A$782,$A139,СВЦЭМ!$B$39:$B$782,N$119)+'СЕТ СН'!$I$12+СВЦЭМ!$D$10+'СЕТ СН'!$I$6-'СЕТ СН'!$I$22</f>
        <v>1787.5145759499999</v>
      </c>
      <c r="O139" s="36">
        <f>SUMIFS(СВЦЭМ!$C$39:$C$782,СВЦЭМ!$A$39:$A$782,$A139,СВЦЭМ!$B$39:$B$782,O$119)+'СЕТ СН'!$I$12+СВЦЭМ!$D$10+'СЕТ СН'!$I$6-'СЕТ СН'!$I$22</f>
        <v>1776.3726728499998</v>
      </c>
      <c r="P139" s="36">
        <f>SUMIFS(СВЦЭМ!$C$39:$C$782,СВЦЭМ!$A$39:$A$782,$A139,СВЦЭМ!$B$39:$B$782,P$119)+'СЕТ СН'!$I$12+СВЦЭМ!$D$10+'СЕТ СН'!$I$6-'СЕТ СН'!$I$22</f>
        <v>1779.4282639799999</v>
      </c>
      <c r="Q139" s="36">
        <f>SUMIFS(СВЦЭМ!$C$39:$C$782,СВЦЭМ!$A$39:$A$782,$A139,СВЦЭМ!$B$39:$B$782,Q$119)+'СЕТ СН'!$I$12+СВЦЭМ!$D$10+'СЕТ СН'!$I$6-'СЕТ СН'!$I$22</f>
        <v>1900.61943892</v>
      </c>
      <c r="R139" s="36">
        <f>SUMIFS(СВЦЭМ!$C$39:$C$782,СВЦЭМ!$A$39:$A$782,$A139,СВЦЭМ!$B$39:$B$782,R$119)+'СЕТ СН'!$I$12+СВЦЭМ!$D$10+'СЕТ СН'!$I$6-'СЕТ СН'!$I$22</f>
        <v>1807.7906713099999</v>
      </c>
      <c r="S139" s="36">
        <f>SUMIFS(СВЦЭМ!$C$39:$C$782,СВЦЭМ!$A$39:$A$782,$A139,СВЦЭМ!$B$39:$B$782,S$119)+'СЕТ СН'!$I$12+СВЦЭМ!$D$10+'СЕТ СН'!$I$6-'СЕТ СН'!$I$22</f>
        <v>1815.67643813</v>
      </c>
      <c r="T139" s="36">
        <f>SUMIFS(СВЦЭМ!$C$39:$C$782,СВЦЭМ!$A$39:$A$782,$A139,СВЦЭМ!$B$39:$B$782,T$119)+'СЕТ СН'!$I$12+СВЦЭМ!$D$10+'СЕТ СН'!$I$6-'СЕТ СН'!$I$22</f>
        <v>1822.4414028399999</v>
      </c>
      <c r="U139" s="36">
        <f>SUMIFS(СВЦЭМ!$C$39:$C$782,СВЦЭМ!$A$39:$A$782,$A139,СВЦЭМ!$B$39:$B$782,U$119)+'СЕТ СН'!$I$12+СВЦЭМ!$D$10+'СЕТ СН'!$I$6-'СЕТ СН'!$I$22</f>
        <v>1833.2529219099999</v>
      </c>
      <c r="V139" s="36">
        <f>SUMIFS(СВЦЭМ!$C$39:$C$782,СВЦЭМ!$A$39:$A$782,$A139,СВЦЭМ!$B$39:$B$782,V$119)+'СЕТ СН'!$I$12+СВЦЭМ!$D$10+'СЕТ СН'!$I$6-'СЕТ СН'!$I$22</f>
        <v>1850.5123587099999</v>
      </c>
      <c r="W139" s="36">
        <f>SUMIFS(СВЦЭМ!$C$39:$C$782,СВЦЭМ!$A$39:$A$782,$A139,СВЦЭМ!$B$39:$B$782,W$119)+'СЕТ СН'!$I$12+СВЦЭМ!$D$10+'СЕТ СН'!$I$6-'СЕТ СН'!$I$22</f>
        <v>1843.7857557899999</v>
      </c>
      <c r="X139" s="36">
        <f>SUMIFS(СВЦЭМ!$C$39:$C$782,СВЦЭМ!$A$39:$A$782,$A139,СВЦЭМ!$B$39:$B$782,X$119)+'СЕТ СН'!$I$12+СВЦЭМ!$D$10+'СЕТ СН'!$I$6-'СЕТ СН'!$I$22</f>
        <v>1813.2700409499998</v>
      </c>
      <c r="Y139" s="36">
        <f>SUMIFS(СВЦЭМ!$C$39:$C$782,СВЦЭМ!$A$39:$A$782,$A139,СВЦЭМ!$B$39:$B$782,Y$119)+'СЕТ СН'!$I$12+СВЦЭМ!$D$10+'СЕТ СН'!$I$6-'СЕТ СН'!$I$22</f>
        <v>1805.0348971999999</v>
      </c>
    </row>
    <row r="140" spans="1:25" ht="15.75" x14ac:dyDescent="0.2">
      <c r="A140" s="35">
        <f t="shared" si="3"/>
        <v>44672</v>
      </c>
      <c r="B140" s="36">
        <f>SUMIFS(СВЦЭМ!$C$39:$C$782,СВЦЭМ!$A$39:$A$782,$A140,СВЦЭМ!$B$39:$B$782,B$119)+'СЕТ СН'!$I$12+СВЦЭМ!$D$10+'СЕТ СН'!$I$6-'СЕТ СН'!$I$22</f>
        <v>1991.6606672599999</v>
      </c>
      <c r="C140" s="36">
        <f>SUMIFS(СВЦЭМ!$C$39:$C$782,СВЦЭМ!$A$39:$A$782,$A140,СВЦЭМ!$B$39:$B$782,C$119)+'СЕТ СН'!$I$12+СВЦЭМ!$D$10+'СЕТ СН'!$I$6-'СЕТ СН'!$I$22</f>
        <v>1946.19777617</v>
      </c>
      <c r="D140" s="36">
        <f>SUMIFS(СВЦЭМ!$C$39:$C$782,СВЦЭМ!$A$39:$A$782,$A140,СВЦЭМ!$B$39:$B$782,D$119)+'СЕТ СН'!$I$12+СВЦЭМ!$D$10+'СЕТ СН'!$I$6-'СЕТ СН'!$I$22</f>
        <v>1956.4185489399999</v>
      </c>
      <c r="E140" s="36">
        <f>SUMIFS(СВЦЭМ!$C$39:$C$782,СВЦЭМ!$A$39:$A$782,$A140,СВЦЭМ!$B$39:$B$782,E$119)+'СЕТ СН'!$I$12+СВЦЭМ!$D$10+'СЕТ СН'!$I$6-'СЕТ СН'!$I$22</f>
        <v>1963.6972062</v>
      </c>
      <c r="F140" s="36">
        <f>SUMIFS(СВЦЭМ!$C$39:$C$782,СВЦЭМ!$A$39:$A$782,$A140,СВЦЭМ!$B$39:$B$782,F$119)+'СЕТ СН'!$I$12+СВЦЭМ!$D$10+'СЕТ СН'!$I$6-'СЕТ СН'!$I$22</f>
        <v>1941.5308132599998</v>
      </c>
      <c r="G140" s="36">
        <f>SUMIFS(СВЦЭМ!$C$39:$C$782,СВЦЭМ!$A$39:$A$782,$A140,СВЦЭМ!$B$39:$B$782,G$119)+'СЕТ СН'!$I$12+СВЦЭМ!$D$10+'СЕТ СН'!$I$6-'СЕТ СН'!$I$22</f>
        <v>1917.72504869</v>
      </c>
      <c r="H140" s="36">
        <f>SUMIFS(СВЦЭМ!$C$39:$C$782,СВЦЭМ!$A$39:$A$782,$A140,СВЦЭМ!$B$39:$B$782,H$119)+'СЕТ СН'!$I$12+СВЦЭМ!$D$10+'СЕТ СН'!$I$6-'СЕТ СН'!$I$22</f>
        <v>1866.2945909299999</v>
      </c>
      <c r="I140" s="36">
        <f>SUMIFS(СВЦЭМ!$C$39:$C$782,СВЦЭМ!$A$39:$A$782,$A140,СВЦЭМ!$B$39:$B$782,I$119)+'СЕТ СН'!$I$12+СВЦЭМ!$D$10+'СЕТ СН'!$I$6-'СЕТ СН'!$I$22</f>
        <v>1865.55790538</v>
      </c>
      <c r="J140" s="36">
        <f>SUMIFS(СВЦЭМ!$C$39:$C$782,СВЦЭМ!$A$39:$A$782,$A140,СВЦЭМ!$B$39:$B$782,J$119)+'СЕТ СН'!$I$12+СВЦЭМ!$D$10+'СЕТ СН'!$I$6-'СЕТ СН'!$I$22</f>
        <v>1866.69520405</v>
      </c>
      <c r="K140" s="36">
        <f>SUMIFS(СВЦЭМ!$C$39:$C$782,СВЦЭМ!$A$39:$A$782,$A140,СВЦЭМ!$B$39:$B$782,K$119)+'СЕТ СН'!$I$12+СВЦЭМ!$D$10+'СЕТ СН'!$I$6-'СЕТ СН'!$I$22</f>
        <v>1838.56194306</v>
      </c>
      <c r="L140" s="36">
        <f>SUMIFS(СВЦЭМ!$C$39:$C$782,СВЦЭМ!$A$39:$A$782,$A140,СВЦЭМ!$B$39:$B$782,L$119)+'СЕТ СН'!$I$12+СВЦЭМ!$D$10+'СЕТ СН'!$I$6-'СЕТ СН'!$I$22</f>
        <v>1839.45757177</v>
      </c>
      <c r="M140" s="36">
        <f>SUMIFS(СВЦЭМ!$C$39:$C$782,СВЦЭМ!$A$39:$A$782,$A140,СВЦЭМ!$B$39:$B$782,M$119)+'СЕТ СН'!$I$12+СВЦЭМ!$D$10+'СЕТ СН'!$I$6-'СЕТ СН'!$I$22</f>
        <v>1852.49090968</v>
      </c>
      <c r="N140" s="36">
        <f>SUMIFS(СВЦЭМ!$C$39:$C$782,СВЦЭМ!$A$39:$A$782,$A140,СВЦЭМ!$B$39:$B$782,N$119)+'СЕТ СН'!$I$12+СВЦЭМ!$D$10+'СЕТ СН'!$I$6-'СЕТ СН'!$I$22</f>
        <v>1863.96956802</v>
      </c>
      <c r="O140" s="36">
        <f>SUMIFS(СВЦЭМ!$C$39:$C$782,СВЦЭМ!$A$39:$A$782,$A140,СВЦЭМ!$B$39:$B$782,O$119)+'СЕТ СН'!$I$12+СВЦЭМ!$D$10+'СЕТ СН'!$I$6-'СЕТ СН'!$I$22</f>
        <v>1896.02844579</v>
      </c>
      <c r="P140" s="36">
        <f>SUMIFS(СВЦЭМ!$C$39:$C$782,СВЦЭМ!$A$39:$A$782,$A140,СВЦЭМ!$B$39:$B$782,P$119)+'СЕТ СН'!$I$12+СВЦЭМ!$D$10+'СЕТ СН'!$I$6-'СЕТ СН'!$I$22</f>
        <v>1910.2487162799998</v>
      </c>
      <c r="Q140" s="36">
        <f>SUMIFS(СВЦЭМ!$C$39:$C$782,СВЦЭМ!$A$39:$A$782,$A140,СВЦЭМ!$B$39:$B$782,Q$119)+'СЕТ СН'!$I$12+СВЦЭМ!$D$10+'СЕТ СН'!$I$6-'СЕТ СН'!$I$22</f>
        <v>1924.6437202</v>
      </c>
      <c r="R140" s="36">
        <f>SUMIFS(СВЦЭМ!$C$39:$C$782,СВЦЭМ!$A$39:$A$782,$A140,СВЦЭМ!$B$39:$B$782,R$119)+'СЕТ СН'!$I$12+СВЦЭМ!$D$10+'СЕТ СН'!$I$6-'СЕТ СН'!$I$22</f>
        <v>1925.10940611</v>
      </c>
      <c r="S140" s="36">
        <f>SUMIFS(СВЦЭМ!$C$39:$C$782,СВЦЭМ!$A$39:$A$782,$A140,СВЦЭМ!$B$39:$B$782,S$119)+'СЕТ СН'!$I$12+СВЦЭМ!$D$10+'СЕТ СН'!$I$6-'СЕТ СН'!$I$22</f>
        <v>1907.7246773899999</v>
      </c>
      <c r="T140" s="36">
        <f>SUMIFS(СВЦЭМ!$C$39:$C$782,СВЦЭМ!$A$39:$A$782,$A140,СВЦЭМ!$B$39:$B$782,T$119)+'СЕТ СН'!$I$12+СВЦЭМ!$D$10+'СЕТ СН'!$I$6-'СЕТ СН'!$I$22</f>
        <v>1887.6240555499999</v>
      </c>
      <c r="U140" s="36">
        <f>SUMIFS(СВЦЭМ!$C$39:$C$782,СВЦЭМ!$A$39:$A$782,$A140,СВЦЭМ!$B$39:$B$782,U$119)+'СЕТ СН'!$I$12+СВЦЭМ!$D$10+'СЕТ СН'!$I$6-'СЕТ СН'!$I$22</f>
        <v>1855.36016989</v>
      </c>
      <c r="V140" s="36">
        <f>SUMIFS(СВЦЭМ!$C$39:$C$782,СВЦЭМ!$A$39:$A$782,$A140,СВЦЭМ!$B$39:$B$782,V$119)+'СЕТ СН'!$I$12+СВЦЭМ!$D$10+'СЕТ СН'!$I$6-'СЕТ СН'!$I$22</f>
        <v>1813.0604727099999</v>
      </c>
      <c r="W140" s="36">
        <f>SUMIFS(СВЦЭМ!$C$39:$C$782,СВЦЭМ!$A$39:$A$782,$A140,СВЦЭМ!$B$39:$B$782,W$119)+'СЕТ СН'!$I$12+СВЦЭМ!$D$10+'СЕТ СН'!$I$6-'СЕТ СН'!$I$22</f>
        <v>1841.9647890399999</v>
      </c>
      <c r="X140" s="36">
        <f>SUMIFS(СВЦЭМ!$C$39:$C$782,СВЦЭМ!$A$39:$A$782,$A140,СВЦЭМ!$B$39:$B$782,X$119)+'СЕТ СН'!$I$12+СВЦЭМ!$D$10+'СЕТ СН'!$I$6-'СЕТ СН'!$I$22</f>
        <v>1866.86812882</v>
      </c>
      <c r="Y140" s="36">
        <f>SUMIFS(СВЦЭМ!$C$39:$C$782,СВЦЭМ!$A$39:$A$782,$A140,СВЦЭМ!$B$39:$B$782,Y$119)+'СЕТ СН'!$I$12+СВЦЭМ!$D$10+'СЕТ СН'!$I$6-'СЕТ СН'!$I$22</f>
        <v>1908.0999651</v>
      </c>
    </row>
    <row r="141" spans="1:25" ht="15.75" x14ac:dyDescent="0.2">
      <c r="A141" s="35">
        <f t="shared" si="3"/>
        <v>44673</v>
      </c>
      <c r="B141" s="36">
        <f>SUMIFS(СВЦЭМ!$C$39:$C$782,СВЦЭМ!$A$39:$A$782,$A141,СВЦЭМ!$B$39:$B$782,B$119)+'СЕТ СН'!$I$12+СВЦЭМ!$D$10+'СЕТ СН'!$I$6-'СЕТ СН'!$I$22</f>
        <v>1878.7540802999999</v>
      </c>
      <c r="C141" s="36">
        <f>SUMIFS(СВЦЭМ!$C$39:$C$782,СВЦЭМ!$A$39:$A$782,$A141,СВЦЭМ!$B$39:$B$782,C$119)+'СЕТ СН'!$I$12+СВЦЭМ!$D$10+'СЕТ СН'!$I$6-'СЕТ СН'!$I$22</f>
        <v>1907.34755352</v>
      </c>
      <c r="D141" s="36">
        <f>SUMIFS(СВЦЭМ!$C$39:$C$782,СВЦЭМ!$A$39:$A$782,$A141,СВЦЭМ!$B$39:$B$782,D$119)+'СЕТ СН'!$I$12+СВЦЭМ!$D$10+'СЕТ СН'!$I$6-'СЕТ СН'!$I$22</f>
        <v>1940.5325145499999</v>
      </c>
      <c r="E141" s="36">
        <f>SUMIFS(СВЦЭМ!$C$39:$C$782,СВЦЭМ!$A$39:$A$782,$A141,СВЦЭМ!$B$39:$B$782,E$119)+'СЕТ СН'!$I$12+СВЦЭМ!$D$10+'СЕТ СН'!$I$6-'СЕТ СН'!$I$22</f>
        <v>1955.76301025</v>
      </c>
      <c r="F141" s="36">
        <f>SUMIFS(СВЦЭМ!$C$39:$C$782,СВЦЭМ!$A$39:$A$782,$A141,СВЦЭМ!$B$39:$B$782,F$119)+'СЕТ СН'!$I$12+СВЦЭМ!$D$10+'СЕТ СН'!$I$6-'СЕТ СН'!$I$22</f>
        <v>1964.98345152</v>
      </c>
      <c r="G141" s="36">
        <f>SUMIFS(СВЦЭМ!$C$39:$C$782,СВЦЭМ!$A$39:$A$782,$A141,СВЦЭМ!$B$39:$B$782,G$119)+'СЕТ СН'!$I$12+СВЦЭМ!$D$10+'СЕТ СН'!$I$6-'СЕТ СН'!$I$22</f>
        <v>1961.8316141399998</v>
      </c>
      <c r="H141" s="36">
        <f>SUMIFS(СВЦЭМ!$C$39:$C$782,СВЦЭМ!$A$39:$A$782,$A141,СВЦЭМ!$B$39:$B$782,H$119)+'СЕТ СН'!$I$12+СВЦЭМ!$D$10+'СЕТ СН'!$I$6-'СЕТ СН'!$I$22</f>
        <v>1922.7003956399999</v>
      </c>
      <c r="I141" s="36">
        <f>SUMIFS(СВЦЭМ!$C$39:$C$782,СВЦЭМ!$A$39:$A$782,$A141,СВЦЭМ!$B$39:$B$782,I$119)+'СЕТ СН'!$I$12+СВЦЭМ!$D$10+'СЕТ СН'!$I$6-'СЕТ СН'!$I$22</f>
        <v>1873.8140870099999</v>
      </c>
      <c r="J141" s="36">
        <f>SUMIFS(СВЦЭМ!$C$39:$C$782,СВЦЭМ!$A$39:$A$782,$A141,СВЦЭМ!$B$39:$B$782,J$119)+'СЕТ СН'!$I$12+СВЦЭМ!$D$10+'СЕТ СН'!$I$6-'СЕТ СН'!$I$22</f>
        <v>1839.9746017</v>
      </c>
      <c r="K141" s="36">
        <f>SUMIFS(СВЦЭМ!$C$39:$C$782,СВЦЭМ!$A$39:$A$782,$A141,СВЦЭМ!$B$39:$B$782,K$119)+'СЕТ СН'!$I$12+СВЦЭМ!$D$10+'СЕТ СН'!$I$6-'СЕТ СН'!$I$22</f>
        <v>1818.4090632299999</v>
      </c>
      <c r="L141" s="36">
        <f>SUMIFS(СВЦЭМ!$C$39:$C$782,СВЦЭМ!$A$39:$A$782,$A141,СВЦЭМ!$B$39:$B$782,L$119)+'СЕТ СН'!$I$12+СВЦЭМ!$D$10+'СЕТ СН'!$I$6-'СЕТ СН'!$I$22</f>
        <v>1815.7205116799998</v>
      </c>
      <c r="M141" s="36">
        <f>SUMIFS(СВЦЭМ!$C$39:$C$782,СВЦЭМ!$A$39:$A$782,$A141,СВЦЭМ!$B$39:$B$782,M$119)+'СЕТ СН'!$I$12+СВЦЭМ!$D$10+'СЕТ СН'!$I$6-'СЕТ СН'!$I$22</f>
        <v>1829.4249084799999</v>
      </c>
      <c r="N141" s="36">
        <f>SUMIFS(СВЦЭМ!$C$39:$C$782,СВЦЭМ!$A$39:$A$782,$A141,СВЦЭМ!$B$39:$B$782,N$119)+'СЕТ СН'!$I$12+СВЦЭМ!$D$10+'СЕТ СН'!$I$6-'СЕТ СН'!$I$22</f>
        <v>1838.6978476199999</v>
      </c>
      <c r="O141" s="36">
        <f>SUMIFS(СВЦЭМ!$C$39:$C$782,СВЦЭМ!$A$39:$A$782,$A141,СВЦЭМ!$B$39:$B$782,O$119)+'СЕТ СН'!$I$12+СВЦЭМ!$D$10+'СЕТ СН'!$I$6-'СЕТ СН'!$I$22</f>
        <v>1854.5464429199999</v>
      </c>
      <c r="P141" s="36">
        <f>SUMIFS(СВЦЭМ!$C$39:$C$782,СВЦЭМ!$A$39:$A$782,$A141,СВЦЭМ!$B$39:$B$782,P$119)+'СЕТ СН'!$I$12+СВЦЭМ!$D$10+'СЕТ СН'!$I$6-'СЕТ СН'!$I$22</f>
        <v>1854.1603594999999</v>
      </c>
      <c r="Q141" s="36">
        <f>SUMIFS(СВЦЭМ!$C$39:$C$782,СВЦЭМ!$A$39:$A$782,$A141,СВЦЭМ!$B$39:$B$782,Q$119)+'СЕТ СН'!$I$12+СВЦЭМ!$D$10+'СЕТ СН'!$I$6-'СЕТ СН'!$I$22</f>
        <v>1847.64040602</v>
      </c>
      <c r="R141" s="36">
        <f>SUMIFS(СВЦЭМ!$C$39:$C$782,СВЦЭМ!$A$39:$A$782,$A141,СВЦЭМ!$B$39:$B$782,R$119)+'СЕТ СН'!$I$12+СВЦЭМ!$D$10+'СЕТ СН'!$I$6-'СЕТ СН'!$I$22</f>
        <v>1867.2346929999999</v>
      </c>
      <c r="S141" s="36">
        <f>SUMIFS(СВЦЭМ!$C$39:$C$782,СВЦЭМ!$A$39:$A$782,$A141,СВЦЭМ!$B$39:$B$782,S$119)+'СЕТ СН'!$I$12+СВЦЭМ!$D$10+'СЕТ СН'!$I$6-'СЕТ СН'!$I$22</f>
        <v>1864.4854095399999</v>
      </c>
      <c r="T141" s="36">
        <f>SUMIFS(СВЦЭМ!$C$39:$C$782,СВЦЭМ!$A$39:$A$782,$A141,СВЦЭМ!$B$39:$B$782,T$119)+'СЕТ СН'!$I$12+СВЦЭМ!$D$10+'СЕТ СН'!$I$6-'СЕТ СН'!$I$22</f>
        <v>1862.4804191599999</v>
      </c>
      <c r="U141" s="36">
        <f>SUMIFS(СВЦЭМ!$C$39:$C$782,СВЦЭМ!$A$39:$A$782,$A141,СВЦЭМ!$B$39:$B$782,U$119)+'СЕТ СН'!$I$12+СВЦЭМ!$D$10+'СЕТ СН'!$I$6-'СЕТ СН'!$I$22</f>
        <v>1841.31831597</v>
      </c>
      <c r="V141" s="36">
        <f>SUMIFS(СВЦЭМ!$C$39:$C$782,СВЦЭМ!$A$39:$A$782,$A141,СВЦЭМ!$B$39:$B$782,V$119)+'СЕТ СН'!$I$12+СВЦЭМ!$D$10+'СЕТ СН'!$I$6-'СЕТ СН'!$I$22</f>
        <v>1831.7139940499999</v>
      </c>
      <c r="W141" s="36">
        <f>SUMIFS(СВЦЭМ!$C$39:$C$782,СВЦЭМ!$A$39:$A$782,$A141,СВЦЭМ!$B$39:$B$782,W$119)+'СЕТ СН'!$I$12+СВЦЭМ!$D$10+'СЕТ СН'!$I$6-'СЕТ СН'!$I$22</f>
        <v>1827.9361310899999</v>
      </c>
      <c r="X141" s="36">
        <f>SUMIFS(СВЦЭМ!$C$39:$C$782,СВЦЭМ!$A$39:$A$782,$A141,СВЦЭМ!$B$39:$B$782,X$119)+'СЕТ СН'!$I$12+СВЦЭМ!$D$10+'СЕТ СН'!$I$6-'СЕТ СН'!$I$22</f>
        <v>1838.0532233499998</v>
      </c>
      <c r="Y141" s="36">
        <f>SUMIFS(СВЦЭМ!$C$39:$C$782,СВЦЭМ!$A$39:$A$782,$A141,СВЦЭМ!$B$39:$B$782,Y$119)+'СЕТ СН'!$I$12+СВЦЭМ!$D$10+'СЕТ СН'!$I$6-'СЕТ СН'!$I$22</f>
        <v>1876.0541619399999</v>
      </c>
    </row>
    <row r="142" spans="1:25" ht="15.75" x14ac:dyDescent="0.2">
      <c r="A142" s="35">
        <f t="shared" si="3"/>
        <v>44674</v>
      </c>
      <c r="B142" s="36">
        <f>SUMIFS(СВЦЭМ!$C$39:$C$782,СВЦЭМ!$A$39:$A$782,$A142,СВЦЭМ!$B$39:$B$782,B$119)+'СЕТ СН'!$I$12+СВЦЭМ!$D$10+'СЕТ СН'!$I$6-'СЕТ СН'!$I$22</f>
        <v>1842.00752388</v>
      </c>
      <c r="C142" s="36">
        <f>SUMIFS(СВЦЭМ!$C$39:$C$782,СВЦЭМ!$A$39:$A$782,$A142,СВЦЭМ!$B$39:$B$782,C$119)+'СЕТ СН'!$I$12+СВЦЭМ!$D$10+'СЕТ СН'!$I$6-'СЕТ СН'!$I$22</f>
        <v>1856.74754596</v>
      </c>
      <c r="D142" s="36">
        <f>SUMIFS(СВЦЭМ!$C$39:$C$782,СВЦЭМ!$A$39:$A$782,$A142,СВЦЭМ!$B$39:$B$782,D$119)+'СЕТ СН'!$I$12+СВЦЭМ!$D$10+'СЕТ СН'!$I$6-'СЕТ СН'!$I$22</f>
        <v>1880.7052613399999</v>
      </c>
      <c r="E142" s="36">
        <f>SUMIFS(СВЦЭМ!$C$39:$C$782,СВЦЭМ!$A$39:$A$782,$A142,СВЦЭМ!$B$39:$B$782,E$119)+'СЕТ СН'!$I$12+СВЦЭМ!$D$10+'СЕТ СН'!$I$6-'СЕТ СН'!$I$22</f>
        <v>1898.9697983599999</v>
      </c>
      <c r="F142" s="36">
        <f>SUMIFS(СВЦЭМ!$C$39:$C$782,СВЦЭМ!$A$39:$A$782,$A142,СВЦЭМ!$B$39:$B$782,F$119)+'СЕТ СН'!$I$12+СВЦЭМ!$D$10+'СЕТ СН'!$I$6-'СЕТ СН'!$I$22</f>
        <v>1900.7173668399998</v>
      </c>
      <c r="G142" s="36">
        <f>SUMIFS(СВЦЭМ!$C$39:$C$782,СВЦЭМ!$A$39:$A$782,$A142,СВЦЭМ!$B$39:$B$782,G$119)+'СЕТ СН'!$I$12+СВЦЭМ!$D$10+'СЕТ СН'!$I$6-'СЕТ СН'!$I$22</f>
        <v>1924.7542718</v>
      </c>
      <c r="H142" s="36">
        <f>SUMIFS(СВЦЭМ!$C$39:$C$782,СВЦЭМ!$A$39:$A$782,$A142,СВЦЭМ!$B$39:$B$782,H$119)+'СЕТ СН'!$I$12+СВЦЭМ!$D$10+'СЕТ СН'!$I$6-'СЕТ СН'!$I$22</f>
        <v>1903.6320143099999</v>
      </c>
      <c r="I142" s="36">
        <f>SUMIFS(СВЦЭМ!$C$39:$C$782,СВЦЭМ!$A$39:$A$782,$A142,СВЦЭМ!$B$39:$B$782,I$119)+'СЕТ СН'!$I$12+СВЦЭМ!$D$10+'СЕТ СН'!$I$6-'СЕТ СН'!$I$22</f>
        <v>1910.86803457</v>
      </c>
      <c r="J142" s="36">
        <f>SUMIFS(СВЦЭМ!$C$39:$C$782,СВЦЭМ!$A$39:$A$782,$A142,СВЦЭМ!$B$39:$B$782,J$119)+'СЕТ СН'!$I$12+СВЦЭМ!$D$10+'СЕТ СН'!$I$6-'СЕТ СН'!$I$22</f>
        <v>1865.65906651</v>
      </c>
      <c r="K142" s="36">
        <f>SUMIFS(СВЦЭМ!$C$39:$C$782,СВЦЭМ!$A$39:$A$782,$A142,СВЦЭМ!$B$39:$B$782,K$119)+'СЕТ СН'!$I$12+СВЦЭМ!$D$10+'СЕТ СН'!$I$6-'СЕТ СН'!$I$22</f>
        <v>1820.6264874999999</v>
      </c>
      <c r="L142" s="36">
        <f>SUMIFS(СВЦЭМ!$C$39:$C$782,СВЦЭМ!$A$39:$A$782,$A142,СВЦЭМ!$B$39:$B$782,L$119)+'СЕТ СН'!$I$12+СВЦЭМ!$D$10+'СЕТ СН'!$I$6-'СЕТ СН'!$I$22</f>
        <v>1805.2574728299999</v>
      </c>
      <c r="M142" s="36">
        <f>SUMIFS(СВЦЭМ!$C$39:$C$782,СВЦЭМ!$A$39:$A$782,$A142,СВЦЭМ!$B$39:$B$782,M$119)+'СЕТ СН'!$I$12+СВЦЭМ!$D$10+'СЕТ СН'!$I$6-'СЕТ СН'!$I$22</f>
        <v>1797.85246992</v>
      </c>
      <c r="N142" s="36">
        <f>SUMIFS(СВЦЭМ!$C$39:$C$782,СВЦЭМ!$A$39:$A$782,$A142,СВЦЭМ!$B$39:$B$782,N$119)+'СЕТ СН'!$I$12+СВЦЭМ!$D$10+'СЕТ СН'!$I$6-'СЕТ СН'!$I$22</f>
        <v>1818.3255715499999</v>
      </c>
      <c r="O142" s="36">
        <f>SUMIFS(СВЦЭМ!$C$39:$C$782,СВЦЭМ!$A$39:$A$782,$A142,СВЦЭМ!$B$39:$B$782,O$119)+'СЕТ СН'!$I$12+СВЦЭМ!$D$10+'СЕТ СН'!$I$6-'СЕТ СН'!$I$22</f>
        <v>1829.4451483</v>
      </c>
      <c r="P142" s="36">
        <f>SUMIFS(СВЦЭМ!$C$39:$C$782,СВЦЭМ!$A$39:$A$782,$A142,СВЦЭМ!$B$39:$B$782,P$119)+'СЕТ СН'!$I$12+СВЦЭМ!$D$10+'СЕТ СН'!$I$6-'СЕТ СН'!$I$22</f>
        <v>1845.6190792499999</v>
      </c>
      <c r="Q142" s="36">
        <f>SUMIFS(СВЦЭМ!$C$39:$C$782,СВЦЭМ!$A$39:$A$782,$A142,СВЦЭМ!$B$39:$B$782,Q$119)+'СЕТ СН'!$I$12+СВЦЭМ!$D$10+'СЕТ СН'!$I$6-'СЕТ СН'!$I$22</f>
        <v>1858.0016041699998</v>
      </c>
      <c r="R142" s="36">
        <f>SUMIFS(СВЦЭМ!$C$39:$C$782,СВЦЭМ!$A$39:$A$782,$A142,СВЦЭМ!$B$39:$B$782,R$119)+'СЕТ СН'!$I$12+СВЦЭМ!$D$10+'СЕТ СН'!$I$6-'СЕТ СН'!$I$22</f>
        <v>1861.4424543</v>
      </c>
      <c r="S142" s="36">
        <f>SUMIFS(СВЦЭМ!$C$39:$C$782,СВЦЭМ!$A$39:$A$782,$A142,СВЦЭМ!$B$39:$B$782,S$119)+'СЕТ СН'!$I$12+СВЦЭМ!$D$10+'СЕТ СН'!$I$6-'СЕТ СН'!$I$22</f>
        <v>1856.35974377</v>
      </c>
      <c r="T142" s="36">
        <f>SUMIFS(СВЦЭМ!$C$39:$C$782,СВЦЭМ!$A$39:$A$782,$A142,СВЦЭМ!$B$39:$B$782,T$119)+'СЕТ СН'!$I$12+СВЦЭМ!$D$10+'СЕТ СН'!$I$6-'СЕТ СН'!$I$22</f>
        <v>1838.29603122</v>
      </c>
      <c r="U142" s="36">
        <f>SUMIFS(СВЦЭМ!$C$39:$C$782,СВЦЭМ!$A$39:$A$782,$A142,СВЦЭМ!$B$39:$B$782,U$119)+'СЕТ СН'!$I$12+СВЦЭМ!$D$10+'СЕТ СН'!$I$6-'СЕТ СН'!$I$22</f>
        <v>1827.56924067</v>
      </c>
      <c r="V142" s="36">
        <f>SUMIFS(СВЦЭМ!$C$39:$C$782,СВЦЭМ!$A$39:$A$782,$A142,СВЦЭМ!$B$39:$B$782,V$119)+'СЕТ СН'!$I$12+СВЦЭМ!$D$10+'СЕТ СН'!$I$6-'СЕТ СН'!$I$22</f>
        <v>1805.8225974699999</v>
      </c>
      <c r="W142" s="36">
        <f>SUMIFS(СВЦЭМ!$C$39:$C$782,СВЦЭМ!$A$39:$A$782,$A142,СВЦЭМ!$B$39:$B$782,W$119)+'СЕТ СН'!$I$12+СВЦЭМ!$D$10+'СЕТ СН'!$I$6-'СЕТ СН'!$I$22</f>
        <v>1794.6573633999999</v>
      </c>
      <c r="X142" s="36">
        <f>SUMIFS(СВЦЭМ!$C$39:$C$782,СВЦЭМ!$A$39:$A$782,$A142,СВЦЭМ!$B$39:$B$782,X$119)+'СЕТ СН'!$I$12+СВЦЭМ!$D$10+'СЕТ СН'!$I$6-'СЕТ СН'!$I$22</f>
        <v>1823.8306201199998</v>
      </c>
      <c r="Y142" s="36">
        <f>SUMIFS(СВЦЭМ!$C$39:$C$782,СВЦЭМ!$A$39:$A$782,$A142,СВЦЭМ!$B$39:$B$782,Y$119)+'СЕТ СН'!$I$12+СВЦЭМ!$D$10+'СЕТ СН'!$I$6-'СЕТ СН'!$I$22</f>
        <v>1851.24225755</v>
      </c>
    </row>
    <row r="143" spans="1:25" ht="15.75" x14ac:dyDescent="0.2">
      <c r="A143" s="35">
        <f t="shared" si="3"/>
        <v>44675</v>
      </c>
      <c r="B143" s="36">
        <f>SUMIFS(СВЦЭМ!$C$39:$C$782,СВЦЭМ!$A$39:$A$782,$A143,СВЦЭМ!$B$39:$B$782,B$119)+'СЕТ СН'!$I$12+СВЦЭМ!$D$10+'СЕТ СН'!$I$6-'СЕТ СН'!$I$22</f>
        <v>1907.2436523199999</v>
      </c>
      <c r="C143" s="36">
        <f>SUMIFS(СВЦЭМ!$C$39:$C$782,СВЦЭМ!$A$39:$A$782,$A143,СВЦЭМ!$B$39:$B$782,C$119)+'СЕТ СН'!$I$12+СВЦЭМ!$D$10+'СЕТ СН'!$I$6-'СЕТ СН'!$I$22</f>
        <v>1917.0358621399998</v>
      </c>
      <c r="D143" s="36">
        <f>SUMIFS(СВЦЭМ!$C$39:$C$782,СВЦЭМ!$A$39:$A$782,$A143,СВЦЭМ!$B$39:$B$782,D$119)+'СЕТ СН'!$I$12+СВЦЭМ!$D$10+'СЕТ СН'!$I$6-'СЕТ СН'!$I$22</f>
        <v>1940.0882240399999</v>
      </c>
      <c r="E143" s="36">
        <f>SUMIFS(СВЦЭМ!$C$39:$C$782,СВЦЭМ!$A$39:$A$782,$A143,СВЦЭМ!$B$39:$B$782,E$119)+'СЕТ СН'!$I$12+СВЦЭМ!$D$10+'СЕТ СН'!$I$6-'СЕТ СН'!$I$22</f>
        <v>1953.34048732</v>
      </c>
      <c r="F143" s="36">
        <f>SUMIFS(СВЦЭМ!$C$39:$C$782,СВЦЭМ!$A$39:$A$782,$A143,СВЦЭМ!$B$39:$B$782,F$119)+'СЕТ СН'!$I$12+СВЦЭМ!$D$10+'СЕТ СН'!$I$6-'СЕТ СН'!$I$22</f>
        <v>1958.26203592</v>
      </c>
      <c r="G143" s="36">
        <f>SUMIFS(СВЦЭМ!$C$39:$C$782,СВЦЭМ!$A$39:$A$782,$A143,СВЦЭМ!$B$39:$B$782,G$119)+'СЕТ СН'!$I$12+СВЦЭМ!$D$10+'СЕТ СН'!$I$6-'СЕТ СН'!$I$22</f>
        <v>1967.1300880899998</v>
      </c>
      <c r="H143" s="36">
        <f>SUMIFS(СВЦЭМ!$C$39:$C$782,СВЦЭМ!$A$39:$A$782,$A143,СВЦЭМ!$B$39:$B$782,H$119)+'СЕТ СН'!$I$12+СВЦЭМ!$D$10+'СЕТ СН'!$I$6-'СЕТ СН'!$I$22</f>
        <v>1991.5766239299999</v>
      </c>
      <c r="I143" s="36">
        <f>SUMIFS(СВЦЭМ!$C$39:$C$782,СВЦЭМ!$A$39:$A$782,$A143,СВЦЭМ!$B$39:$B$782,I$119)+'СЕТ СН'!$I$12+СВЦЭМ!$D$10+'СЕТ СН'!$I$6-'СЕТ СН'!$I$22</f>
        <v>1995.6692839699999</v>
      </c>
      <c r="J143" s="36">
        <f>SUMIFS(СВЦЭМ!$C$39:$C$782,СВЦЭМ!$A$39:$A$782,$A143,СВЦЭМ!$B$39:$B$782,J$119)+'СЕТ СН'!$I$12+СВЦЭМ!$D$10+'СЕТ СН'!$I$6-'СЕТ СН'!$I$22</f>
        <v>1939.67120555</v>
      </c>
      <c r="K143" s="36">
        <f>SUMIFS(СВЦЭМ!$C$39:$C$782,СВЦЭМ!$A$39:$A$782,$A143,СВЦЭМ!$B$39:$B$782,K$119)+'СЕТ СН'!$I$12+СВЦЭМ!$D$10+'СЕТ СН'!$I$6-'СЕТ СН'!$I$22</f>
        <v>1892.8201247499999</v>
      </c>
      <c r="L143" s="36">
        <f>SUMIFS(СВЦЭМ!$C$39:$C$782,СВЦЭМ!$A$39:$A$782,$A143,СВЦЭМ!$B$39:$B$782,L$119)+'СЕТ СН'!$I$12+СВЦЭМ!$D$10+'СЕТ СН'!$I$6-'СЕТ СН'!$I$22</f>
        <v>1863.7968120999999</v>
      </c>
      <c r="M143" s="36">
        <f>SUMIFS(СВЦЭМ!$C$39:$C$782,СВЦЭМ!$A$39:$A$782,$A143,СВЦЭМ!$B$39:$B$782,M$119)+'СЕТ СН'!$I$12+СВЦЭМ!$D$10+'СЕТ СН'!$I$6-'СЕТ СН'!$I$22</f>
        <v>1857.3828457</v>
      </c>
      <c r="N143" s="36">
        <f>SUMIFS(СВЦЭМ!$C$39:$C$782,СВЦЭМ!$A$39:$A$782,$A143,СВЦЭМ!$B$39:$B$782,N$119)+'СЕТ СН'!$I$12+СВЦЭМ!$D$10+'СЕТ СН'!$I$6-'СЕТ СН'!$I$22</f>
        <v>1864.63373351</v>
      </c>
      <c r="O143" s="36">
        <f>SUMIFS(СВЦЭМ!$C$39:$C$782,СВЦЭМ!$A$39:$A$782,$A143,СВЦЭМ!$B$39:$B$782,O$119)+'СЕТ СН'!$I$12+СВЦЭМ!$D$10+'СЕТ СН'!$I$6-'СЕТ СН'!$I$22</f>
        <v>1873.3123045999998</v>
      </c>
      <c r="P143" s="36">
        <f>SUMIFS(СВЦЭМ!$C$39:$C$782,СВЦЭМ!$A$39:$A$782,$A143,СВЦЭМ!$B$39:$B$782,P$119)+'СЕТ СН'!$I$12+СВЦЭМ!$D$10+'СЕТ СН'!$I$6-'СЕТ СН'!$I$22</f>
        <v>1884.3877159599999</v>
      </c>
      <c r="Q143" s="36">
        <f>SUMIFS(СВЦЭМ!$C$39:$C$782,СВЦЭМ!$A$39:$A$782,$A143,СВЦЭМ!$B$39:$B$782,Q$119)+'СЕТ СН'!$I$12+СВЦЭМ!$D$10+'СЕТ СН'!$I$6-'СЕТ СН'!$I$22</f>
        <v>1889.1673662199998</v>
      </c>
      <c r="R143" s="36">
        <f>SUMIFS(СВЦЭМ!$C$39:$C$782,СВЦЭМ!$A$39:$A$782,$A143,СВЦЭМ!$B$39:$B$782,R$119)+'СЕТ СН'!$I$12+СВЦЭМ!$D$10+'СЕТ СН'!$I$6-'СЕТ СН'!$I$22</f>
        <v>1894.1419224699998</v>
      </c>
      <c r="S143" s="36">
        <f>SUMIFS(СВЦЭМ!$C$39:$C$782,СВЦЭМ!$A$39:$A$782,$A143,СВЦЭМ!$B$39:$B$782,S$119)+'СЕТ СН'!$I$12+СВЦЭМ!$D$10+'СЕТ СН'!$I$6-'СЕТ СН'!$I$22</f>
        <v>1880.4337437299998</v>
      </c>
      <c r="T143" s="36">
        <f>SUMIFS(СВЦЭМ!$C$39:$C$782,СВЦЭМ!$A$39:$A$782,$A143,СВЦЭМ!$B$39:$B$782,T$119)+'СЕТ СН'!$I$12+СВЦЭМ!$D$10+'СЕТ СН'!$I$6-'СЕТ СН'!$I$22</f>
        <v>1856.6096657399999</v>
      </c>
      <c r="U143" s="36">
        <f>SUMIFS(СВЦЭМ!$C$39:$C$782,СВЦЭМ!$A$39:$A$782,$A143,СВЦЭМ!$B$39:$B$782,U$119)+'СЕТ СН'!$I$12+СВЦЭМ!$D$10+'СЕТ СН'!$I$6-'СЕТ СН'!$I$22</f>
        <v>1861.7676321899999</v>
      </c>
      <c r="V143" s="36">
        <f>SUMIFS(СВЦЭМ!$C$39:$C$782,СВЦЭМ!$A$39:$A$782,$A143,СВЦЭМ!$B$39:$B$782,V$119)+'СЕТ СН'!$I$12+СВЦЭМ!$D$10+'СЕТ СН'!$I$6-'СЕТ СН'!$I$22</f>
        <v>1825.4515743099998</v>
      </c>
      <c r="W143" s="36">
        <f>SUMIFS(СВЦЭМ!$C$39:$C$782,СВЦЭМ!$A$39:$A$782,$A143,СВЦЭМ!$B$39:$B$782,W$119)+'СЕТ СН'!$I$12+СВЦЭМ!$D$10+'СЕТ СН'!$I$6-'СЕТ СН'!$I$22</f>
        <v>1830.43500309</v>
      </c>
      <c r="X143" s="36">
        <f>SUMIFS(СВЦЭМ!$C$39:$C$782,СВЦЭМ!$A$39:$A$782,$A143,СВЦЭМ!$B$39:$B$782,X$119)+'СЕТ СН'!$I$12+СВЦЭМ!$D$10+'СЕТ СН'!$I$6-'СЕТ СН'!$I$22</f>
        <v>1863.42658901</v>
      </c>
      <c r="Y143" s="36">
        <f>SUMIFS(СВЦЭМ!$C$39:$C$782,СВЦЭМ!$A$39:$A$782,$A143,СВЦЭМ!$B$39:$B$782,Y$119)+'СЕТ СН'!$I$12+СВЦЭМ!$D$10+'СЕТ СН'!$I$6-'СЕТ СН'!$I$22</f>
        <v>1892.4194277199999</v>
      </c>
    </row>
    <row r="144" spans="1:25" ht="15.75" x14ac:dyDescent="0.2">
      <c r="A144" s="35">
        <f t="shared" si="3"/>
        <v>44676</v>
      </c>
      <c r="B144" s="36">
        <f>SUMIFS(СВЦЭМ!$C$39:$C$782,СВЦЭМ!$A$39:$A$782,$A144,СВЦЭМ!$B$39:$B$782,B$119)+'СЕТ СН'!$I$12+СВЦЭМ!$D$10+'СЕТ СН'!$I$6-'СЕТ СН'!$I$22</f>
        <v>2016.5798345999999</v>
      </c>
      <c r="C144" s="36">
        <f>SUMIFS(СВЦЭМ!$C$39:$C$782,СВЦЭМ!$A$39:$A$782,$A144,СВЦЭМ!$B$39:$B$782,C$119)+'СЕТ СН'!$I$12+СВЦЭМ!$D$10+'СЕТ СН'!$I$6-'СЕТ СН'!$I$22</f>
        <v>2024.3540185699999</v>
      </c>
      <c r="D144" s="36">
        <f>SUMIFS(СВЦЭМ!$C$39:$C$782,СВЦЭМ!$A$39:$A$782,$A144,СВЦЭМ!$B$39:$B$782,D$119)+'СЕТ СН'!$I$12+СВЦЭМ!$D$10+'СЕТ СН'!$I$6-'СЕТ СН'!$I$22</f>
        <v>2051.2790580599999</v>
      </c>
      <c r="E144" s="36">
        <f>SUMIFS(СВЦЭМ!$C$39:$C$782,СВЦЭМ!$A$39:$A$782,$A144,СВЦЭМ!$B$39:$B$782,E$119)+'СЕТ СН'!$I$12+СВЦЭМ!$D$10+'СЕТ СН'!$I$6-'СЕТ СН'!$I$22</f>
        <v>2091.7048257599999</v>
      </c>
      <c r="F144" s="36">
        <f>SUMIFS(СВЦЭМ!$C$39:$C$782,СВЦЭМ!$A$39:$A$782,$A144,СВЦЭМ!$B$39:$B$782,F$119)+'СЕТ СН'!$I$12+СВЦЭМ!$D$10+'СЕТ СН'!$I$6-'СЕТ СН'!$I$22</f>
        <v>2088.56683866</v>
      </c>
      <c r="G144" s="36">
        <f>SUMIFS(СВЦЭМ!$C$39:$C$782,СВЦЭМ!$A$39:$A$782,$A144,СВЦЭМ!$B$39:$B$782,G$119)+'СЕТ СН'!$I$12+СВЦЭМ!$D$10+'СЕТ СН'!$I$6-'СЕТ СН'!$I$22</f>
        <v>2063.6857356399996</v>
      </c>
      <c r="H144" s="36">
        <f>SUMIFS(СВЦЭМ!$C$39:$C$782,СВЦЭМ!$A$39:$A$782,$A144,СВЦЭМ!$B$39:$B$782,H$119)+'СЕТ СН'!$I$12+СВЦЭМ!$D$10+'СЕТ СН'!$I$6-'СЕТ СН'!$I$22</f>
        <v>1996.6935021299998</v>
      </c>
      <c r="I144" s="36">
        <f>SUMIFS(СВЦЭМ!$C$39:$C$782,СВЦЭМ!$A$39:$A$782,$A144,СВЦЭМ!$B$39:$B$782,I$119)+'СЕТ СН'!$I$12+СВЦЭМ!$D$10+'СЕТ СН'!$I$6-'СЕТ СН'!$I$22</f>
        <v>1968.0786767099999</v>
      </c>
      <c r="J144" s="36">
        <f>SUMIFS(СВЦЭМ!$C$39:$C$782,СВЦЭМ!$A$39:$A$782,$A144,СВЦЭМ!$B$39:$B$782,J$119)+'СЕТ СН'!$I$12+СВЦЭМ!$D$10+'СЕТ СН'!$I$6-'СЕТ СН'!$I$22</f>
        <v>1933.7939117199999</v>
      </c>
      <c r="K144" s="36">
        <f>SUMIFS(СВЦЭМ!$C$39:$C$782,СВЦЭМ!$A$39:$A$782,$A144,СВЦЭМ!$B$39:$B$782,K$119)+'СЕТ СН'!$I$12+СВЦЭМ!$D$10+'СЕТ СН'!$I$6-'СЕТ СН'!$I$22</f>
        <v>1918.8560762299999</v>
      </c>
      <c r="L144" s="36">
        <f>SUMIFS(СВЦЭМ!$C$39:$C$782,СВЦЭМ!$A$39:$A$782,$A144,СВЦЭМ!$B$39:$B$782,L$119)+'СЕТ СН'!$I$12+СВЦЭМ!$D$10+'СЕТ СН'!$I$6-'СЕТ СН'!$I$22</f>
        <v>1907.2722675499999</v>
      </c>
      <c r="M144" s="36">
        <f>SUMIFS(СВЦЭМ!$C$39:$C$782,СВЦЭМ!$A$39:$A$782,$A144,СВЦЭМ!$B$39:$B$782,M$119)+'СЕТ СН'!$I$12+СВЦЭМ!$D$10+'СЕТ СН'!$I$6-'СЕТ СН'!$I$22</f>
        <v>1913.2681504899999</v>
      </c>
      <c r="N144" s="36">
        <f>SUMIFS(СВЦЭМ!$C$39:$C$782,СВЦЭМ!$A$39:$A$782,$A144,СВЦЭМ!$B$39:$B$782,N$119)+'СЕТ СН'!$I$12+СВЦЭМ!$D$10+'СЕТ СН'!$I$6-'СЕТ СН'!$I$22</f>
        <v>1929.98148543</v>
      </c>
      <c r="O144" s="36">
        <f>SUMIFS(СВЦЭМ!$C$39:$C$782,СВЦЭМ!$A$39:$A$782,$A144,СВЦЭМ!$B$39:$B$782,O$119)+'СЕТ СН'!$I$12+СВЦЭМ!$D$10+'СЕТ СН'!$I$6-'СЕТ СН'!$I$22</f>
        <v>1942.50917476</v>
      </c>
      <c r="P144" s="36">
        <f>SUMIFS(СВЦЭМ!$C$39:$C$782,СВЦЭМ!$A$39:$A$782,$A144,СВЦЭМ!$B$39:$B$782,P$119)+'СЕТ СН'!$I$12+СВЦЭМ!$D$10+'СЕТ СН'!$I$6-'СЕТ СН'!$I$22</f>
        <v>1952.7316582599999</v>
      </c>
      <c r="Q144" s="36">
        <f>SUMIFS(СВЦЭМ!$C$39:$C$782,СВЦЭМ!$A$39:$A$782,$A144,СВЦЭМ!$B$39:$B$782,Q$119)+'СЕТ СН'!$I$12+СВЦЭМ!$D$10+'СЕТ СН'!$I$6-'СЕТ СН'!$I$22</f>
        <v>1963.31934796</v>
      </c>
      <c r="R144" s="36">
        <f>SUMIFS(СВЦЭМ!$C$39:$C$782,СВЦЭМ!$A$39:$A$782,$A144,СВЦЭМ!$B$39:$B$782,R$119)+'СЕТ СН'!$I$12+СВЦЭМ!$D$10+'СЕТ СН'!$I$6-'СЕТ СН'!$I$22</f>
        <v>1964.1298053799999</v>
      </c>
      <c r="S144" s="36">
        <f>SUMIFS(СВЦЭМ!$C$39:$C$782,СВЦЭМ!$A$39:$A$782,$A144,СВЦЭМ!$B$39:$B$782,S$119)+'СЕТ СН'!$I$12+СВЦЭМ!$D$10+'СЕТ СН'!$I$6-'СЕТ СН'!$I$22</f>
        <v>1997.09936109</v>
      </c>
      <c r="T144" s="36">
        <f>SUMIFS(СВЦЭМ!$C$39:$C$782,СВЦЭМ!$A$39:$A$782,$A144,СВЦЭМ!$B$39:$B$782,T$119)+'СЕТ СН'!$I$12+СВЦЭМ!$D$10+'СЕТ СН'!$I$6-'СЕТ СН'!$I$22</f>
        <v>1960.28857629</v>
      </c>
      <c r="U144" s="36">
        <f>SUMIFS(СВЦЭМ!$C$39:$C$782,СВЦЭМ!$A$39:$A$782,$A144,СВЦЭМ!$B$39:$B$782,U$119)+'СЕТ СН'!$I$12+СВЦЭМ!$D$10+'СЕТ СН'!$I$6-'СЕТ СН'!$I$22</f>
        <v>1895.3908599499998</v>
      </c>
      <c r="V144" s="36">
        <f>SUMIFS(СВЦЭМ!$C$39:$C$782,СВЦЭМ!$A$39:$A$782,$A144,СВЦЭМ!$B$39:$B$782,V$119)+'СЕТ СН'!$I$12+СВЦЭМ!$D$10+'СЕТ СН'!$I$6-'СЕТ СН'!$I$22</f>
        <v>1898.04819849</v>
      </c>
      <c r="W144" s="36">
        <f>SUMIFS(СВЦЭМ!$C$39:$C$782,СВЦЭМ!$A$39:$A$782,$A144,СВЦЭМ!$B$39:$B$782,W$119)+'СЕТ СН'!$I$12+СВЦЭМ!$D$10+'СЕТ СН'!$I$6-'СЕТ СН'!$I$22</f>
        <v>1927.33652248</v>
      </c>
      <c r="X144" s="36">
        <f>SUMIFS(СВЦЭМ!$C$39:$C$782,СВЦЭМ!$A$39:$A$782,$A144,СВЦЭМ!$B$39:$B$782,X$119)+'СЕТ СН'!$I$12+СВЦЭМ!$D$10+'СЕТ СН'!$I$6-'СЕТ СН'!$I$22</f>
        <v>1921.3153303499998</v>
      </c>
      <c r="Y144" s="36">
        <f>SUMIFS(СВЦЭМ!$C$39:$C$782,СВЦЭМ!$A$39:$A$782,$A144,СВЦЭМ!$B$39:$B$782,Y$119)+'СЕТ СН'!$I$12+СВЦЭМ!$D$10+'СЕТ СН'!$I$6-'СЕТ СН'!$I$22</f>
        <v>1990.0383636199999</v>
      </c>
    </row>
    <row r="145" spans="1:26" ht="15.75" x14ac:dyDescent="0.2">
      <c r="A145" s="35">
        <f t="shared" si="3"/>
        <v>44677</v>
      </c>
      <c r="B145" s="36">
        <f>SUMIFS(СВЦЭМ!$C$39:$C$782,СВЦЭМ!$A$39:$A$782,$A145,СВЦЭМ!$B$39:$B$782,B$119)+'СЕТ СН'!$I$12+СВЦЭМ!$D$10+'СЕТ СН'!$I$6-'СЕТ СН'!$I$22</f>
        <v>1970.9733375999999</v>
      </c>
      <c r="C145" s="36">
        <f>SUMIFS(СВЦЭМ!$C$39:$C$782,СВЦЭМ!$A$39:$A$782,$A145,СВЦЭМ!$B$39:$B$782,C$119)+'СЕТ СН'!$I$12+СВЦЭМ!$D$10+'СЕТ СН'!$I$6-'СЕТ СН'!$I$22</f>
        <v>1994.9742490199999</v>
      </c>
      <c r="D145" s="36">
        <f>SUMIFS(СВЦЭМ!$C$39:$C$782,СВЦЭМ!$A$39:$A$782,$A145,СВЦЭМ!$B$39:$B$782,D$119)+'СЕТ СН'!$I$12+СВЦЭМ!$D$10+'СЕТ СН'!$I$6-'СЕТ СН'!$I$22</f>
        <v>2020.39902884</v>
      </c>
      <c r="E145" s="36">
        <f>SUMIFS(СВЦЭМ!$C$39:$C$782,СВЦЭМ!$A$39:$A$782,$A145,СВЦЭМ!$B$39:$B$782,E$119)+'СЕТ СН'!$I$12+СВЦЭМ!$D$10+'СЕТ СН'!$I$6-'СЕТ СН'!$I$22</f>
        <v>2093.96307368</v>
      </c>
      <c r="F145" s="36">
        <f>SUMIFS(СВЦЭМ!$C$39:$C$782,СВЦЭМ!$A$39:$A$782,$A145,СВЦЭМ!$B$39:$B$782,F$119)+'СЕТ СН'!$I$12+СВЦЭМ!$D$10+'СЕТ СН'!$I$6-'СЕТ СН'!$I$22</f>
        <v>2087.7487386599996</v>
      </c>
      <c r="G145" s="36">
        <f>SUMIFS(СВЦЭМ!$C$39:$C$782,СВЦЭМ!$A$39:$A$782,$A145,СВЦЭМ!$B$39:$B$782,G$119)+'СЕТ СН'!$I$12+СВЦЭМ!$D$10+'СЕТ СН'!$I$6-'СЕТ СН'!$I$22</f>
        <v>2114.0816982599999</v>
      </c>
      <c r="H145" s="36">
        <f>SUMIFS(СВЦЭМ!$C$39:$C$782,СВЦЭМ!$A$39:$A$782,$A145,СВЦЭМ!$B$39:$B$782,H$119)+'СЕТ СН'!$I$12+СВЦЭМ!$D$10+'СЕТ СН'!$I$6-'СЕТ СН'!$I$22</f>
        <v>2056.6768281</v>
      </c>
      <c r="I145" s="36">
        <f>SUMIFS(СВЦЭМ!$C$39:$C$782,СВЦЭМ!$A$39:$A$782,$A145,СВЦЭМ!$B$39:$B$782,I$119)+'СЕТ СН'!$I$12+СВЦЭМ!$D$10+'СЕТ СН'!$I$6-'СЕТ СН'!$I$22</f>
        <v>2000.68842389</v>
      </c>
      <c r="J145" s="36">
        <f>SUMIFS(СВЦЭМ!$C$39:$C$782,СВЦЭМ!$A$39:$A$782,$A145,СВЦЭМ!$B$39:$B$782,J$119)+'СЕТ СН'!$I$12+СВЦЭМ!$D$10+'СЕТ СН'!$I$6-'СЕТ СН'!$I$22</f>
        <v>1942.60934875</v>
      </c>
      <c r="K145" s="36">
        <f>SUMIFS(СВЦЭМ!$C$39:$C$782,СВЦЭМ!$A$39:$A$782,$A145,СВЦЭМ!$B$39:$B$782,K$119)+'СЕТ СН'!$I$12+СВЦЭМ!$D$10+'СЕТ СН'!$I$6-'СЕТ СН'!$I$22</f>
        <v>1886.7176330699999</v>
      </c>
      <c r="L145" s="36">
        <f>SUMIFS(СВЦЭМ!$C$39:$C$782,СВЦЭМ!$A$39:$A$782,$A145,СВЦЭМ!$B$39:$B$782,L$119)+'СЕТ СН'!$I$12+СВЦЭМ!$D$10+'СЕТ СН'!$I$6-'СЕТ СН'!$I$22</f>
        <v>1881.8998228399998</v>
      </c>
      <c r="M145" s="36">
        <f>SUMIFS(СВЦЭМ!$C$39:$C$782,СВЦЭМ!$A$39:$A$782,$A145,СВЦЭМ!$B$39:$B$782,M$119)+'СЕТ СН'!$I$12+СВЦЭМ!$D$10+'СЕТ СН'!$I$6-'СЕТ СН'!$I$22</f>
        <v>1876.9852145099999</v>
      </c>
      <c r="N145" s="36">
        <f>SUMIFS(СВЦЭМ!$C$39:$C$782,СВЦЭМ!$A$39:$A$782,$A145,СВЦЭМ!$B$39:$B$782,N$119)+'СЕТ СН'!$I$12+СВЦЭМ!$D$10+'СЕТ СН'!$I$6-'СЕТ СН'!$I$22</f>
        <v>1879.00377929</v>
      </c>
      <c r="O145" s="36">
        <f>SUMIFS(СВЦЭМ!$C$39:$C$782,СВЦЭМ!$A$39:$A$782,$A145,СВЦЭМ!$B$39:$B$782,O$119)+'СЕТ СН'!$I$12+СВЦЭМ!$D$10+'СЕТ СН'!$I$6-'СЕТ СН'!$I$22</f>
        <v>1902.35203568</v>
      </c>
      <c r="P145" s="36">
        <f>SUMIFS(СВЦЭМ!$C$39:$C$782,СВЦЭМ!$A$39:$A$782,$A145,СВЦЭМ!$B$39:$B$782,P$119)+'СЕТ СН'!$I$12+СВЦЭМ!$D$10+'СЕТ СН'!$I$6-'СЕТ СН'!$I$22</f>
        <v>1901.7097135899999</v>
      </c>
      <c r="Q145" s="36">
        <f>SUMIFS(СВЦЭМ!$C$39:$C$782,СВЦЭМ!$A$39:$A$782,$A145,СВЦЭМ!$B$39:$B$782,Q$119)+'СЕТ СН'!$I$12+СВЦЭМ!$D$10+'СЕТ СН'!$I$6-'СЕТ СН'!$I$22</f>
        <v>1903.10478266</v>
      </c>
      <c r="R145" s="36">
        <f>SUMIFS(СВЦЭМ!$C$39:$C$782,СВЦЭМ!$A$39:$A$782,$A145,СВЦЭМ!$B$39:$B$782,R$119)+'СЕТ СН'!$I$12+СВЦЭМ!$D$10+'СЕТ СН'!$I$6-'СЕТ СН'!$I$22</f>
        <v>1879.4901347699999</v>
      </c>
      <c r="S145" s="36">
        <f>SUMIFS(СВЦЭМ!$C$39:$C$782,СВЦЭМ!$A$39:$A$782,$A145,СВЦЭМ!$B$39:$B$782,S$119)+'СЕТ СН'!$I$12+СВЦЭМ!$D$10+'СЕТ СН'!$I$6-'СЕТ СН'!$I$22</f>
        <v>1901.5743890699998</v>
      </c>
      <c r="T145" s="36">
        <f>SUMIFS(СВЦЭМ!$C$39:$C$782,СВЦЭМ!$A$39:$A$782,$A145,СВЦЭМ!$B$39:$B$782,T$119)+'СЕТ СН'!$I$12+СВЦЭМ!$D$10+'СЕТ СН'!$I$6-'СЕТ СН'!$I$22</f>
        <v>1862.4338183899999</v>
      </c>
      <c r="U145" s="36">
        <f>SUMIFS(СВЦЭМ!$C$39:$C$782,СВЦЭМ!$A$39:$A$782,$A145,СВЦЭМ!$B$39:$B$782,U$119)+'СЕТ СН'!$I$12+СВЦЭМ!$D$10+'СЕТ СН'!$I$6-'СЕТ СН'!$I$22</f>
        <v>1826.41956663</v>
      </c>
      <c r="V145" s="36">
        <f>SUMIFS(СВЦЭМ!$C$39:$C$782,СВЦЭМ!$A$39:$A$782,$A145,СВЦЭМ!$B$39:$B$782,V$119)+'СЕТ СН'!$I$12+СВЦЭМ!$D$10+'СЕТ СН'!$I$6-'СЕТ СН'!$I$22</f>
        <v>1805.9967449599999</v>
      </c>
      <c r="W145" s="36">
        <f>SUMIFS(СВЦЭМ!$C$39:$C$782,СВЦЭМ!$A$39:$A$782,$A145,СВЦЭМ!$B$39:$B$782,W$119)+'СЕТ СН'!$I$12+СВЦЭМ!$D$10+'СЕТ СН'!$I$6-'СЕТ СН'!$I$22</f>
        <v>1816.1610762599998</v>
      </c>
      <c r="X145" s="36">
        <f>SUMIFS(СВЦЭМ!$C$39:$C$782,СВЦЭМ!$A$39:$A$782,$A145,СВЦЭМ!$B$39:$B$782,X$119)+'СЕТ СН'!$I$12+СВЦЭМ!$D$10+'СЕТ СН'!$I$6-'СЕТ СН'!$I$22</f>
        <v>1865.5340781</v>
      </c>
      <c r="Y145" s="36">
        <f>SUMIFS(СВЦЭМ!$C$39:$C$782,СВЦЭМ!$A$39:$A$782,$A145,СВЦЭМ!$B$39:$B$782,Y$119)+'СЕТ СН'!$I$12+СВЦЭМ!$D$10+'СЕТ СН'!$I$6-'СЕТ СН'!$I$22</f>
        <v>1906.99978149</v>
      </c>
    </row>
    <row r="146" spans="1:26" ht="15.75" x14ac:dyDescent="0.2">
      <c r="A146" s="35">
        <f t="shared" si="3"/>
        <v>44678</v>
      </c>
      <c r="B146" s="36">
        <f>SUMIFS(СВЦЭМ!$C$39:$C$782,СВЦЭМ!$A$39:$A$782,$A146,СВЦЭМ!$B$39:$B$782,B$119)+'СЕТ СН'!$I$12+СВЦЭМ!$D$10+'СЕТ СН'!$I$6-'СЕТ СН'!$I$22</f>
        <v>1987.8734464199999</v>
      </c>
      <c r="C146" s="36">
        <f>SUMIFS(СВЦЭМ!$C$39:$C$782,СВЦЭМ!$A$39:$A$782,$A146,СВЦЭМ!$B$39:$B$782,C$119)+'СЕТ СН'!$I$12+СВЦЭМ!$D$10+'СЕТ СН'!$I$6-'СЕТ СН'!$I$22</f>
        <v>2006.36165213</v>
      </c>
      <c r="D146" s="36">
        <f>SUMIFS(СВЦЭМ!$C$39:$C$782,СВЦЭМ!$A$39:$A$782,$A146,СВЦЭМ!$B$39:$B$782,D$119)+'СЕТ СН'!$I$12+СВЦЭМ!$D$10+'СЕТ СН'!$I$6-'СЕТ СН'!$I$22</f>
        <v>2027.13706652</v>
      </c>
      <c r="E146" s="36">
        <f>SUMIFS(СВЦЭМ!$C$39:$C$782,СВЦЭМ!$A$39:$A$782,$A146,СВЦЭМ!$B$39:$B$782,E$119)+'СЕТ СН'!$I$12+СВЦЭМ!$D$10+'СЕТ СН'!$I$6-'СЕТ СН'!$I$22</f>
        <v>2086.91446731</v>
      </c>
      <c r="F146" s="36">
        <f>SUMIFS(СВЦЭМ!$C$39:$C$782,СВЦЭМ!$A$39:$A$782,$A146,СВЦЭМ!$B$39:$B$782,F$119)+'СЕТ СН'!$I$12+СВЦЭМ!$D$10+'СЕТ СН'!$I$6-'СЕТ СН'!$I$22</f>
        <v>2090.8096871899997</v>
      </c>
      <c r="G146" s="36">
        <f>SUMIFS(СВЦЭМ!$C$39:$C$782,СВЦЭМ!$A$39:$A$782,$A146,СВЦЭМ!$B$39:$B$782,G$119)+'СЕТ СН'!$I$12+СВЦЭМ!$D$10+'СЕТ СН'!$I$6-'СЕТ СН'!$I$22</f>
        <v>2075.7155297499999</v>
      </c>
      <c r="H146" s="36">
        <f>SUMIFS(СВЦЭМ!$C$39:$C$782,СВЦЭМ!$A$39:$A$782,$A146,СВЦЭМ!$B$39:$B$782,H$119)+'СЕТ СН'!$I$12+СВЦЭМ!$D$10+'СЕТ СН'!$I$6-'СЕТ СН'!$I$22</f>
        <v>2020.0048686499999</v>
      </c>
      <c r="I146" s="36">
        <f>SUMIFS(СВЦЭМ!$C$39:$C$782,СВЦЭМ!$A$39:$A$782,$A146,СВЦЭМ!$B$39:$B$782,I$119)+'СЕТ СН'!$I$12+СВЦЭМ!$D$10+'СЕТ СН'!$I$6-'СЕТ СН'!$I$22</f>
        <v>1993.77340951</v>
      </c>
      <c r="J146" s="36">
        <f>SUMIFS(СВЦЭМ!$C$39:$C$782,СВЦЭМ!$A$39:$A$782,$A146,СВЦЭМ!$B$39:$B$782,J$119)+'СЕТ СН'!$I$12+СВЦЭМ!$D$10+'СЕТ СН'!$I$6-'СЕТ СН'!$I$22</f>
        <v>1960.9931382899999</v>
      </c>
      <c r="K146" s="36">
        <f>SUMIFS(СВЦЭМ!$C$39:$C$782,СВЦЭМ!$A$39:$A$782,$A146,СВЦЭМ!$B$39:$B$782,K$119)+'СЕТ СН'!$I$12+СВЦЭМ!$D$10+'СЕТ СН'!$I$6-'СЕТ СН'!$I$22</f>
        <v>1942.29178983</v>
      </c>
      <c r="L146" s="36">
        <f>SUMIFS(СВЦЭМ!$C$39:$C$782,СВЦЭМ!$A$39:$A$782,$A146,СВЦЭМ!$B$39:$B$782,L$119)+'СЕТ СН'!$I$12+СВЦЭМ!$D$10+'СЕТ СН'!$I$6-'СЕТ СН'!$I$22</f>
        <v>1938.0152377299999</v>
      </c>
      <c r="M146" s="36">
        <f>SUMIFS(СВЦЭМ!$C$39:$C$782,СВЦЭМ!$A$39:$A$782,$A146,СВЦЭМ!$B$39:$B$782,M$119)+'СЕТ СН'!$I$12+СВЦЭМ!$D$10+'СЕТ СН'!$I$6-'СЕТ СН'!$I$22</f>
        <v>1931.85073887</v>
      </c>
      <c r="N146" s="36">
        <f>SUMIFS(СВЦЭМ!$C$39:$C$782,СВЦЭМ!$A$39:$A$782,$A146,СВЦЭМ!$B$39:$B$782,N$119)+'СЕТ СН'!$I$12+СВЦЭМ!$D$10+'СЕТ СН'!$I$6-'СЕТ СН'!$I$22</f>
        <v>1941.19888578</v>
      </c>
      <c r="O146" s="36">
        <f>SUMIFS(СВЦЭМ!$C$39:$C$782,СВЦЭМ!$A$39:$A$782,$A146,СВЦЭМ!$B$39:$B$782,O$119)+'СЕТ СН'!$I$12+СВЦЭМ!$D$10+'СЕТ СН'!$I$6-'СЕТ СН'!$I$22</f>
        <v>1971.2834591599999</v>
      </c>
      <c r="P146" s="36">
        <f>SUMIFS(СВЦЭМ!$C$39:$C$782,СВЦЭМ!$A$39:$A$782,$A146,СВЦЭМ!$B$39:$B$782,P$119)+'СЕТ СН'!$I$12+СВЦЭМ!$D$10+'СЕТ СН'!$I$6-'СЕТ СН'!$I$22</f>
        <v>1963.5084805199999</v>
      </c>
      <c r="Q146" s="36">
        <f>SUMIFS(СВЦЭМ!$C$39:$C$782,СВЦЭМ!$A$39:$A$782,$A146,СВЦЭМ!$B$39:$B$782,Q$119)+'СЕТ СН'!$I$12+СВЦЭМ!$D$10+'СЕТ СН'!$I$6-'СЕТ СН'!$I$22</f>
        <v>1967.1602172399998</v>
      </c>
      <c r="R146" s="36">
        <f>SUMIFS(СВЦЭМ!$C$39:$C$782,СВЦЭМ!$A$39:$A$782,$A146,СВЦЭМ!$B$39:$B$782,R$119)+'СЕТ СН'!$I$12+СВЦЭМ!$D$10+'СЕТ СН'!$I$6-'СЕТ СН'!$I$22</f>
        <v>1962.73416262</v>
      </c>
      <c r="S146" s="36">
        <f>SUMIFS(СВЦЭМ!$C$39:$C$782,СВЦЭМ!$A$39:$A$782,$A146,СВЦЭМ!$B$39:$B$782,S$119)+'СЕТ СН'!$I$12+СВЦЭМ!$D$10+'СЕТ СН'!$I$6-'СЕТ СН'!$I$22</f>
        <v>1965.2347581899999</v>
      </c>
      <c r="T146" s="36">
        <f>SUMIFS(СВЦЭМ!$C$39:$C$782,СВЦЭМ!$A$39:$A$782,$A146,СВЦЭМ!$B$39:$B$782,T$119)+'СЕТ СН'!$I$12+СВЦЭМ!$D$10+'СЕТ СН'!$I$6-'СЕТ СН'!$I$22</f>
        <v>1947.8393506699999</v>
      </c>
      <c r="U146" s="36">
        <f>SUMIFS(СВЦЭМ!$C$39:$C$782,СВЦЭМ!$A$39:$A$782,$A146,СВЦЭМ!$B$39:$B$782,U$119)+'СЕТ СН'!$I$12+СВЦЭМ!$D$10+'СЕТ СН'!$I$6-'СЕТ СН'!$I$22</f>
        <v>1946.95841595</v>
      </c>
      <c r="V146" s="36">
        <f>SUMIFS(СВЦЭМ!$C$39:$C$782,СВЦЭМ!$A$39:$A$782,$A146,СВЦЭМ!$B$39:$B$782,V$119)+'СЕТ СН'!$I$12+СВЦЭМ!$D$10+'СЕТ СН'!$I$6-'СЕТ СН'!$I$22</f>
        <v>1917.7748346399999</v>
      </c>
      <c r="W146" s="36">
        <f>SUMIFS(СВЦЭМ!$C$39:$C$782,СВЦЭМ!$A$39:$A$782,$A146,СВЦЭМ!$B$39:$B$782,W$119)+'СЕТ СН'!$I$12+СВЦЭМ!$D$10+'СЕТ СН'!$I$6-'СЕТ СН'!$I$22</f>
        <v>1899.5869003799999</v>
      </c>
      <c r="X146" s="36">
        <f>SUMIFS(СВЦЭМ!$C$39:$C$782,СВЦЭМ!$A$39:$A$782,$A146,СВЦЭМ!$B$39:$B$782,X$119)+'СЕТ СН'!$I$12+СВЦЭМ!$D$10+'СЕТ СН'!$I$6-'СЕТ СН'!$I$22</f>
        <v>1943.0931736299999</v>
      </c>
      <c r="Y146" s="36">
        <f>SUMIFS(СВЦЭМ!$C$39:$C$782,СВЦЭМ!$A$39:$A$782,$A146,СВЦЭМ!$B$39:$B$782,Y$119)+'СЕТ СН'!$I$12+СВЦЭМ!$D$10+'СЕТ СН'!$I$6-'СЕТ СН'!$I$22</f>
        <v>1984.12837031</v>
      </c>
    </row>
    <row r="147" spans="1:26" ht="15.75" x14ac:dyDescent="0.2">
      <c r="A147" s="35">
        <f t="shared" si="3"/>
        <v>44679</v>
      </c>
      <c r="B147" s="36">
        <f>SUMIFS(СВЦЭМ!$C$39:$C$782,СВЦЭМ!$A$39:$A$782,$A147,СВЦЭМ!$B$39:$B$782,B$119)+'СЕТ СН'!$I$12+СВЦЭМ!$D$10+'СЕТ СН'!$I$6-'СЕТ СН'!$I$22</f>
        <v>2101.8679522900002</v>
      </c>
      <c r="C147" s="36">
        <f>SUMIFS(СВЦЭМ!$C$39:$C$782,СВЦЭМ!$A$39:$A$782,$A147,СВЦЭМ!$B$39:$B$782,C$119)+'СЕТ СН'!$I$12+СВЦЭМ!$D$10+'СЕТ СН'!$I$6-'СЕТ СН'!$I$22</f>
        <v>2075.2641461499998</v>
      </c>
      <c r="D147" s="36">
        <f>SUMIFS(СВЦЭМ!$C$39:$C$782,СВЦЭМ!$A$39:$A$782,$A147,СВЦЭМ!$B$39:$B$782,D$119)+'СЕТ СН'!$I$12+СВЦЭМ!$D$10+'СЕТ СН'!$I$6-'СЕТ СН'!$I$22</f>
        <v>2104.9200494799998</v>
      </c>
      <c r="E147" s="36">
        <f>SUMIFS(СВЦЭМ!$C$39:$C$782,СВЦЭМ!$A$39:$A$782,$A147,СВЦЭМ!$B$39:$B$782,E$119)+'СЕТ СН'!$I$12+СВЦЭМ!$D$10+'СЕТ СН'!$I$6-'СЕТ СН'!$I$22</f>
        <v>2091.2550242400002</v>
      </c>
      <c r="F147" s="36">
        <f>SUMIFS(СВЦЭМ!$C$39:$C$782,СВЦЭМ!$A$39:$A$782,$A147,СВЦЭМ!$B$39:$B$782,F$119)+'СЕТ СН'!$I$12+СВЦЭМ!$D$10+'СЕТ СН'!$I$6-'СЕТ СН'!$I$22</f>
        <v>2117.20508505</v>
      </c>
      <c r="G147" s="36">
        <f>SUMIFS(СВЦЭМ!$C$39:$C$782,СВЦЭМ!$A$39:$A$782,$A147,СВЦЭМ!$B$39:$B$782,G$119)+'СЕТ СН'!$I$12+СВЦЭМ!$D$10+'СЕТ СН'!$I$6-'СЕТ СН'!$I$22</f>
        <v>2094.4421603999999</v>
      </c>
      <c r="H147" s="36">
        <f>SUMIFS(СВЦЭМ!$C$39:$C$782,СВЦЭМ!$A$39:$A$782,$A147,СВЦЭМ!$B$39:$B$782,H$119)+'СЕТ СН'!$I$12+СВЦЭМ!$D$10+'СЕТ СН'!$I$6-'СЕТ СН'!$I$22</f>
        <v>2018.5676578599998</v>
      </c>
      <c r="I147" s="36">
        <f>SUMIFS(СВЦЭМ!$C$39:$C$782,СВЦЭМ!$A$39:$A$782,$A147,СВЦЭМ!$B$39:$B$782,I$119)+'СЕТ СН'!$I$12+СВЦЭМ!$D$10+'СЕТ СН'!$I$6-'СЕТ СН'!$I$22</f>
        <v>1946.68880405</v>
      </c>
      <c r="J147" s="36">
        <f>SUMIFS(СВЦЭМ!$C$39:$C$782,СВЦЭМ!$A$39:$A$782,$A147,СВЦЭМ!$B$39:$B$782,J$119)+'СЕТ СН'!$I$12+СВЦЭМ!$D$10+'СЕТ СН'!$I$6-'СЕТ СН'!$I$22</f>
        <v>1943.3304059899999</v>
      </c>
      <c r="K147" s="36">
        <f>SUMIFS(СВЦЭМ!$C$39:$C$782,СВЦЭМ!$A$39:$A$782,$A147,СВЦЭМ!$B$39:$B$782,K$119)+'СЕТ СН'!$I$12+СВЦЭМ!$D$10+'СЕТ СН'!$I$6-'СЕТ СН'!$I$22</f>
        <v>1962.8697345099999</v>
      </c>
      <c r="L147" s="36">
        <f>SUMIFS(СВЦЭМ!$C$39:$C$782,СВЦЭМ!$A$39:$A$782,$A147,СВЦЭМ!$B$39:$B$782,L$119)+'СЕТ СН'!$I$12+СВЦЭМ!$D$10+'СЕТ СН'!$I$6-'СЕТ СН'!$I$22</f>
        <v>1962.5809169699999</v>
      </c>
      <c r="M147" s="36">
        <f>SUMIFS(СВЦЭМ!$C$39:$C$782,СВЦЭМ!$A$39:$A$782,$A147,СВЦЭМ!$B$39:$B$782,M$119)+'СЕТ СН'!$I$12+СВЦЭМ!$D$10+'СЕТ СН'!$I$6-'СЕТ СН'!$I$22</f>
        <v>2000.56666462</v>
      </c>
      <c r="N147" s="36">
        <f>SUMIFS(СВЦЭМ!$C$39:$C$782,СВЦЭМ!$A$39:$A$782,$A147,СВЦЭМ!$B$39:$B$782,N$119)+'СЕТ СН'!$I$12+СВЦЭМ!$D$10+'СЕТ СН'!$I$6-'СЕТ СН'!$I$22</f>
        <v>1947.7006665499998</v>
      </c>
      <c r="O147" s="36">
        <f>SUMIFS(СВЦЭМ!$C$39:$C$782,СВЦЭМ!$A$39:$A$782,$A147,СВЦЭМ!$B$39:$B$782,O$119)+'СЕТ СН'!$I$12+СВЦЭМ!$D$10+'СЕТ СН'!$I$6-'СЕТ СН'!$I$22</f>
        <v>1915.65119222</v>
      </c>
      <c r="P147" s="36">
        <f>SUMIFS(СВЦЭМ!$C$39:$C$782,СВЦЭМ!$A$39:$A$782,$A147,СВЦЭМ!$B$39:$B$782,P$119)+'СЕТ СН'!$I$12+СВЦЭМ!$D$10+'СЕТ СН'!$I$6-'СЕТ СН'!$I$22</f>
        <v>1916.3522368599999</v>
      </c>
      <c r="Q147" s="36">
        <f>SUMIFS(СВЦЭМ!$C$39:$C$782,СВЦЭМ!$A$39:$A$782,$A147,СВЦЭМ!$B$39:$B$782,Q$119)+'СЕТ СН'!$I$12+СВЦЭМ!$D$10+'СЕТ СН'!$I$6-'СЕТ СН'!$I$22</f>
        <v>1942.57240946</v>
      </c>
      <c r="R147" s="36">
        <f>SUMIFS(СВЦЭМ!$C$39:$C$782,СВЦЭМ!$A$39:$A$782,$A147,СВЦЭМ!$B$39:$B$782,R$119)+'СЕТ СН'!$I$12+СВЦЭМ!$D$10+'СЕТ СН'!$I$6-'СЕТ СН'!$I$22</f>
        <v>2015.0371920099999</v>
      </c>
      <c r="S147" s="36">
        <f>SUMIFS(СВЦЭМ!$C$39:$C$782,СВЦЭМ!$A$39:$A$782,$A147,СВЦЭМ!$B$39:$B$782,S$119)+'СЕТ СН'!$I$12+СВЦЭМ!$D$10+'СЕТ СН'!$I$6-'СЕТ СН'!$I$22</f>
        <v>2069.85701728</v>
      </c>
      <c r="T147" s="36">
        <f>SUMIFS(СВЦЭМ!$C$39:$C$782,СВЦЭМ!$A$39:$A$782,$A147,СВЦЭМ!$B$39:$B$782,T$119)+'СЕТ СН'!$I$12+СВЦЭМ!$D$10+'СЕТ СН'!$I$6-'СЕТ СН'!$I$22</f>
        <v>2050.6962304600002</v>
      </c>
      <c r="U147" s="36">
        <f>SUMIFS(СВЦЭМ!$C$39:$C$782,СВЦЭМ!$A$39:$A$782,$A147,СВЦЭМ!$B$39:$B$782,U$119)+'СЕТ СН'!$I$12+СВЦЭМ!$D$10+'СЕТ СН'!$I$6-'СЕТ СН'!$I$22</f>
        <v>1992.85906826</v>
      </c>
      <c r="V147" s="36">
        <f>SUMIFS(СВЦЭМ!$C$39:$C$782,СВЦЭМ!$A$39:$A$782,$A147,СВЦЭМ!$B$39:$B$782,V$119)+'СЕТ СН'!$I$12+СВЦЭМ!$D$10+'СЕТ СН'!$I$6-'СЕТ СН'!$I$22</f>
        <v>2010.1534758799999</v>
      </c>
      <c r="W147" s="36">
        <f>SUMIFS(СВЦЭМ!$C$39:$C$782,СВЦЭМ!$A$39:$A$782,$A147,СВЦЭМ!$B$39:$B$782,W$119)+'СЕТ СН'!$I$12+СВЦЭМ!$D$10+'СЕТ СН'!$I$6-'СЕТ СН'!$I$22</f>
        <v>2005.0324500199999</v>
      </c>
      <c r="X147" s="36">
        <f>SUMIFS(СВЦЭМ!$C$39:$C$782,СВЦЭМ!$A$39:$A$782,$A147,СВЦЭМ!$B$39:$B$782,X$119)+'СЕТ СН'!$I$12+СВЦЭМ!$D$10+'СЕТ СН'!$I$6-'СЕТ СН'!$I$22</f>
        <v>2056.5780951099996</v>
      </c>
      <c r="Y147" s="36">
        <f>SUMIFS(СВЦЭМ!$C$39:$C$782,СВЦЭМ!$A$39:$A$782,$A147,СВЦЭМ!$B$39:$B$782,Y$119)+'СЕТ СН'!$I$12+СВЦЭМ!$D$10+'СЕТ СН'!$I$6-'СЕТ СН'!$I$22</f>
        <v>2096.8366146500002</v>
      </c>
    </row>
    <row r="148" spans="1:26" ht="15.75" x14ac:dyDescent="0.2">
      <c r="A148" s="35">
        <f t="shared" si="3"/>
        <v>44680</v>
      </c>
      <c r="B148" s="36">
        <f>SUMIFS(СВЦЭМ!$C$39:$C$782,СВЦЭМ!$A$39:$A$782,$A148,СВЦЭМ!$B$39:$B$782,B$119)+'СЕТ СН'!$I$12+СВЦЭМ!$D$10+'СЕТ СН'!$I$6-'СЕТ СН'!$I$22</f>
        <v>2061.0853826599996</v>
      </c>
      <c r="C148" s="36">
        <f>SUMIFS(СВЦЭМ!$C$39:$C$782,СВЦЭМ!$A$39:$A$782,$A148,СВЦЭМ!$B$39:$B$782,C$119)+'СЕТ СН'!$I$12+СВЦЭМ!$D$10+'СЕТ СН'!$I$6-'СЕТ СН'!$I$22</f>
        <v>2090.39535144</v>
      </c>
      <c r="D148" s="36">
        <f>SUMIFS(СВЦЭМ!$C$39:$C$782,СВЦЭМ!$A$39:$A$782,$A148,СВЦЭМ!$B$39:$B$782,D$119)+'СЕТ СН'!$I$12+СВЦЭМ!$D$10+'СЕТ СН'!$I$6-'СЕТ СН'!$I$22</f>
        <v>2099.7799722600002</v>
      </c>
      <c r="E148" s="36">
        <f>SUMIFS(СВЦЭМ!$C$39:$C$782,СВЦЭМ!$A$39:$A$782,$A148,СВЦЭМ!$B$39:$B$782,E$119)+'СЕТ СН'!$I$12+СВЦЭМ!$D$10+'СЕТ СН'!$I$6-'СЕТ СН'!$I$22</f>
        <v>2098.2512470199999</v>
      </c>
      <c r="F148" s="36">
        <f>SUMIFS(СВЦЭМ!$C$39:$C$782,СВЦЭМ!$A$39:$A$782,$A148,СВЦЭМ!$B$39:$B$782,F$119)+'СЕТ СН'!$I$12+СВЦЭМ!$D$10+'СЕТ СН'!$I$6-'СЕТ СН'!$I$22</f>
        <v>2097.7266493299999</v>
      </c>
      <c r="G148" s="36">
        <f>SUMIFS(СВЦЭМ!$C$39:$C$782,СВЦЭМ!$A$39:$A$782,$A148,СВЦЭМ!$B$39:$B$782,G$119)+'СЕТ СН'!$I$12+СВЦЭМ!$D$10+'СЕТ СН'!$I$6-'СЕТ СН'!$I$22</f>
        <v>2067.7208500199999</v>
      </c>
      <c r="H148" s="36">
        <f>SUMIFS(СВЦЭМ!$C$39:$C$782,СВЦЭМ!$A$39:$A$782,$A148,СВЦЭМ!$B$39:$B$782,H$119)+'СЕТ СН'!$I$12+СВЦЭМ!$D$10+'СЕТ СН'!$I$6-'СЕТ СН'!$I$22</f>
        <v>2017.4473275799999</v>
      </c>
      <c r="I148" s="36">
        <f>SUMIFS(СВЦЭМ!$C$39:$C$782,СВЦЭМ!$A$39:$A$782,$A148,СВЦЭМ!$B$39:$B$782,I$119)+'СЕТ СН'!$I$12+СВЦЭМ!$D$10+'СЕТ СН'!$I$6-'СЕТ СН'!$I$22</f>
        <v>1969.39295042</v>
      </c>
      <c r="J148" s="36">
        <f>SUMIFS(СВЦЭМ!$C$39:$C$782,СВЦЭМ!$A$39:$A$782,$A148,СВЦЭМ!$B$39:$B$782,J$119)+'СЕТ СН'!$I$12+СВЦЭМ!$D$10+'СЕТ СН'!$I$6-'СЕТ СН'!$I$22</f>
        <v>1932.3366881699999</v>
      </c>
      <c r="K148" s="36">
        <f>SUMIFS(СВЦЭМ!$C$39:$C$782,СВЦЭМ!$A$39:$A$782,$A148,СВЦЭМ!$B$39:$B$782,K$119)+'СЕТ СН'!$I$12+СВЦЭМ!$D$10+'СЕТ СН'!$I$6-'СЕТ СН'!$I$22</f>
        <v>1932.6195910499998</v>
      </c>
      <c r="L148" s="36">
        <f>SUMIFS(СВЦЭМ!$C$39:$C$782,СВЦЭМ!$A$39:$A$782,$A148,СВЦЭМ!$B$39:$B$782,L$119)+'СЕТ СН'!$I$12+СВЦЭМ!$D$10+'СЕТ СН'!$I$6-'СЕТ СН'!$I$22</f>
        <v>1942.3525063899999</v>
      </c>
      <c r="M148" s="36">
        <f>SUMIFS(СВЦЭМ!$C$39:$C$782,СВЦЭМ!$A$39:$A$782,$A148,СВЦЭМ!$B$39:$B$782,M$119)+'СЕТ СН'!$I$12+СВЦЭМ!$D$10+'СЕТ СН'!$I$6-'СЕТ СН'!$I$22</f>
        <v>1970.0868948999998</v>
      </c>
      <c r="N148" s="36">
        <f>SUMIFS(СВЦЭМ!$C$39:$C$782,СВЦЭМ!$A$39:$A$782,$A148,СВЦЭМ!$B$39:$B$782,N$119)+'СЕТ СН'!$I$12+СВЦЭМ!$D$10+'СЕТ СН'!$I$6-'СЕТ СН'!$I$22</f>
        <v>2000.13505229</v>
      </c>
      <c r="O148" s="36">
        <f>SUMIFS(СВЦЭМ!$C$39:$C$782,СВЦЭМ!$A$39:$A$782,$A148,СВЦЭМ!$B$39:$B$782,O$119)+'СЕТ СН'!$I$12+СВЦЭМ!$D$10+'СЕТ СН'!$I$6-'СЕТ СН'!$I$22</f>
        <v>1960.5690574299999</v>
      </c>
      <c r="P148" s="36">
        <f>SUMIFS(СВЦЭМ!$C$39:$C$782,СВЦЭМ!$A$39:$A$782,$A148,СВЦЭМ!$B$39:$B$782,P$119)+'СЕТ СН'!$I$12+СВЦЭМ!$D$10+'СЕТ СН'!$I$6-'СЕТ СН'!$I$22</f>
        <v>1983.8591308699999</v>
      </c>
      <c r="Q148" s="36">
        <f>SUMIFS(СВЦЭМ!$C$39:$C$782,СВЦЭМ!$A$39:$A$782,$A148,СВЦЭМ!$B$39:$B$782,Q$119)+'СЕТ СН'!$I$12+СВЦЭМ!$D$10+'СЕТ СН'!$I$6-'СЕТ СН'!$I$22</f>
        <v>2010.61332292</v>
      </c>
      <c r="R148" s="36">
        <f>SUMIFS(СВЦЭМ!$C$39:$C$782,СВЦЭМ!$A$39:$A$782,$A148,СВЦЭМ!$B$39:$B$782,R$119)+'СЕТ СН'!$I$12+СВЦЭМ!$D$10+'СЕТ СН'!$I$6-'СЕТ СН'!$I$22</f>
        <v>1990.98294392</v>
      </c>
      <c r="S148" s="36">
        <f>SUMIFS(СВЦЭМ!$C$39:$C$782,СВЦЭМ!$A$39:$A$782,$A148,СВЦЭМ!$B$39:$B$782,S$119)+'СЕТ СН'!$I$12+СВЦЭМ!$D$10+'СЕТ СН'!$I$6-'СЕТ СН'!$I$22</f>
        <v>2004.3710527799999</v>
      </c>
      <c r="T148" s="36">
        <f>SUMIFS(СВЦЭМ!$C$39:$C$782,СВЦЭМ!$A$39:$A$782,$A148,СВЦЭМ!$B$39:$B$782,T$119)+'СЕТ СН'!$I$12+СВЦЭМ!$D$10+'СЕТ СН'!$I$6-'СЕТ СН'!$I$22</f>
        <v>1959.09442878</v>
      </c>
      <c r="U148" s="36">
        <f>SUMIFS(СВЦЭМ!$C$39:$C$782,СВЦЭМ!$A$39:$A$782,$A148,СВЦЭМ!$B$39:$B$782,U$119)+'СЕТ СН'!$I$12+СВЦЭМ!$D$10+'СЕТ СН'!$I$6-'СЕТ СН'!$I$22</f>
        <v>1945.6394634199999</v>
      </c>
      <c r="V148" s="36">
        <f>SUMIFS(СВЦЭМ!$C$39:$C$782,СВЦЭМ!$A$39:$A$782,$A148,СВЦЭМ!$B$39:$B$782,V$119)+'СЕТ СН'!$I$12+СВЦЭМ!$D$10+'СЕТ СН'!$I$6-'СЕТ СН'!$I$22</f>
        <v>1921.64943384</v>
      </c>
      <c r="W148" s="36">
        <f>SUMIFS(СВЦЭМ!$C$39:$C$782,СВЦЭМ!$A$39:$A$782,$A148,СВЦЭМ!$B$39:$B$782,W$119)+'СЕТ СН'!$I$12+СВЦЭМ!$D$10+'СЕТ СН'!$I$6-'СЕТ СН'!$I$22</f>
        <v>1957.72201369</v>
      </c>
      <c r="X148" s="36">
        <f>SUMIFS(СВЦЭМ!$C$39:$C$782,СВЦЭМ!$A$39:$A$782,$A148,СВЦЭМ!$B$39:$B$782,X$119)+'СЕТ СН'!$I$12+СВЦЭМ!$D$10+'СЕТ СН'!$I$6-'СЕТ СН'!$I$22</f>
        <v>1988.8291910099999</v>
      </c>
      <c r="Y148" s="36">
        <f>SUMIFS(СВЦЭМ!$C$39:$C$782,СВЦЭМ!$A$39:$A$782,$A148,СВЦЭМ!$B$39:$B$782,Y$119)+'СЕТ СН'!$I$12+СВЦЭМ!$D$10+'СЕТ СН'!$I$6-'СЕТ СН'!$I$22</f>
        <v>2031.1385303699999</v>
      </c>
    </row>
    <row r="149" spans="1:26" ht="15.75" x14ac:dyDescent="0.2">
      <c r="A149" s="35">
        <f t="shared" si="3"/>
        <v>44681</v>
      </c>
      <c r="B149" s="36">
        <f>SUMIFS(СВЦЭМ!$C$39:$C$782,СВЦЭМ!$A$39:$A$782,$A149,СВЦЭМ!$B$39:$B$782,B$119)+'СЕТ СН'!$I$12+СВЦЭМ!$D$10+'СЕТ СН'!$I$6-'СЕТ СН'!$I$22</f>
        <v>2076.0439404799999</v>
      </c>
      <c r="C149" s="36">
        <f>SUMIFS(СВЦЭМ!$C$39:$C$782,СВЦЭМ!$A$39:$A$782,$A149,СВЦЭМ!$B$39:$B$782,C$119)+'СЕТ СН'!$I$12+СВЦЭМ!$D$10+'СЕТ СН'!$I$6-'СЕТ СН'!$I$22</f>
        <v>2013.95723505</v>
      </c>
      <c r="D149" s="36">
        <f>SUMIFS(СВЦЭМ!$C$39:$C$782,СВЦЭМ!$A$39:$A$782,$A149,СВЦЭМ!$B$39:$B$782,D$119)+'СЕТ СН'!$I$12+СВЦЭМ!$D$10+'СЕТ СН'!$I$6-'СЕТ СН'!$I$22</f>
        <v>2063.5865390399999</v>
      </c>
      <c r="E149" s="36">
        <f>SUMIFS(СВЦЭМ!$C$39:$C$782,СВЦЭМ!$A$39:$A$782,$A149,СВЦЭМ!$B$39:$B$782,E$119)+'СЕТ СН'!$I$12+СВЦЭМ!$D$10+'СЕТ СН'!$I$6-'СЕТ СН'!$I$22</f>
        <v>2080.4061142800001</v>
      </c>
      <c r="F149" s="36">
        <f>SUMIFS(СВЦЭМ!$C$39:$C$782,СВЦЭМ!$A$39:$A$782,$A149,СВЦЭМ!$B$39:$B$782,F$119)+'СЕТ СН'!$I$12+СВЦЭМ!$D$10+'СЕТ СН'!$I$6-'СЕТ СН'!$I$22</f>
        <v>2097.80003455</v>
      </c>
      <c r="G149" s="36">
        <f>SUMIFS(СВЦЭМ!$C$39:$C$782,СВЦЭМ!$A$39:$A$782,$A149,СВЦЭМ!$B$39:$B$782,G$119)+'СЕТ СН'!$I$12+СВЦЭМ!$D$10+'СЕТ СН'!$I$6-'СЕТ СН'!$I$22</f>
        <v>2103.2683940299999</v>
      </c>
      <c r="H149" s="36">
        <f>SUMIFS(СВЦЭМ!$C$39:$C$782,СВЦЭМ!$A$39:$A$782,$A149,СВЦЭМ!$B$39:$B$782,H$119)+'СЕТ СН'!$I$12+СВЦЭМ!$D$10+'СЕТ СН'!$I$6-'СЕТ СН'!$I$22</f>
        <v>2078.7894447999997</v>
      </c>
      <c r="I149" s="36">
        <f>SUMIFS(СВЦЭМ!$C$39:$C$782,СВЦЭМ!$A$39:$A$782,$A149,СВЦЭМ!$B$39:$B$782,I$119)+'СЕТ СН'!$I$12+СВЦЭМ!$D$10+'СЕТ СН'!$I$6-'СЕТ СН'!$I$22</f>
        <v>2050.0471408200001</v>
      </c>
      <c r="J149" s="36">
        <f>SUMIFS(СВЦЭМ!$C$39:$C$782,СВЦЭМ!$A$39:$A$782,$A149,СВЦЭМ!$B$39:$B$782,J$119)+'СЕТ СН'!$I$12+СВЦЭМ!$D$10+'СЕТ СН'!$I$6-'СЕТ СН'!$I$22</f>
        <v>1996.4757150299999</v>
      </c>
      <c r="K149" s="36">
        <f>SUMIFS(СВЦЭМ!$C$39:$C$782,СВЦЭМ!$A$39:$A$782,$A149,СВЦЭМ!$B$39:$B$782,K$119)+'СЕТ СН'!$I$12+СВЦЭМ!$D$10+'СЕТ СН'!$I$6-'СЕТ СН'!$I$22</f>
        <v>1964.2566249199999</v>
      </c>
      <c r="L149" s="36">
        <f>SUMIFS(СВЦЭМ!$C$39:$C$782,СВЦЭМ!$A$39:$A$782,$A149,СВЦЭМ!$B$39:$B$782,L$119)+'СЕТ СН'!$I$12+СВЦЭМ!$D$10+'СЕТ СН'!$I$6-'СЕТ СН'!$I$22</f>
        <v>1937.8837878699999</v>
      </c>
      <c r="M149" s="36">
        <f>SUMIFS(СВЦЭМ!$C$39:$C$782,СВЦЭМ!$A$39:$A$782,$A149,СВЦЭМ!$B$39:$B$782,M$119)+'СЕТ СН'!$I$12+СВЦЭМ!$D$10+'СЕТ СН'!$I$6-'СЕТ СН'!$I$22</f>
        <v>1952.9361133</v>
      </c>
      <c r="N149" s="36">
        <f>SUMIFS(СВЦЭМ!$C$39:$C$782,СВЦЭМ!$A$39:$A$782,$A149,СВЦЭМ!$B$39:$B$782,N$119)+'СЕТ СН'!$I$12+СВЦЭМ!$D$10+'СЕТ СН'!$I$6-'СЕТ СН'!$I$22</f>
        <v>1958.4650350099998</v>
      </c>
      <c r="O149" s="36">
        <f>SUMIFS(СВЦЭМ!$C$39:$C$782,СВЦЭМ!$A$39:$A$782,$A149,СВЦЭМ!$B$39:$B$782,O$119)+'СЕТ СН'!$I$12+СВЦЭМ!$D$10+'СЕТ СН'!$I$6-'СЕТ СН'!$I$22</f>
        <v>1960.0780294399999</v>
      </c>
      <c r="P149" s="36">
        <f>SUMIFS(СВЦЭМ!$C$39:$C$782,СВЦЭМ!$A$39:$A$782,$A149,СВЦЭМ!$B$39:$B$782,P$119)+'СЕТ СН'!$I$12+СВЦЭМ!$D$10+'СЕТ СН'!$I$6-'СЕТ СН'!$I$22</f>
        <v>1954.5834555499998</v>
      </c>
      <c r="Q149" s="36">
        <f>SUMIFS(СВЦЭМ!$C$39:$C$782,СВЦЭМ!$A$39:$A$782,$A149,СВЦЭМ!$B$39:$B$782,Q$119)+'СЕТ СН'!$I$12+СВЦЭМ!$D$10+'СЕТ СН'!$I$6-'СЕТ СН'!$I$22</f>
        <v>1970.74938834</v>
      </c>
      <c r="R149" s="36">
        <f>SUMIFS(СВЦЭМ!$C$39:$C$782,СВЦЭМ!$A$39:$A$782,$A149,СВЦЭМ!$B$39:$B$782,R$119)+'СЕТ СН'!$I$12+СВЦЭМ!$D$10+'СЕТ СН'!$I$6-'СЕТ СН'!$I$22</f>
        <v>1980.5870520199999</v>
      </c>
      <c r="S149" s="36">
        <f>SUMIFS(СВЦЭМ!$C$39:$C$782,СВЦЭМ!$A$39:$A$782,$A149,СВЦЭМ!$B$39:$B$782,S$119)+'СЕТ СН'!$I$12+СВЦЭМ!$D$10+'СЕТ СН'!$I$6-'СЕТ СН'!$I$22</f>
        <v>1964.1131320099998</v>
      </c>
      <c r="T149" s="36">
        <f>SUMIFS(СВЦЭМ!$C$39:$C$782,СВЦЭМ!$A$39:$A$782,$A149,СВЦЭМ!$B$39:$B$782,T$119)+'СЕТ СН'!$I$12+СВЦЭМ!$D$10+'СЕТ СН'!$I$6-'СЕТ СН'!$I$22</f>
        <v>1943.90570056</v>
      </c>
      <c r="U149" s="36">
        <f>SUMIFS(СВЦЭМ!$C$39:$C$782,СВЦЭМ!$A$39:$A$782,$A149,СВЦЭМ!$B$39:$B$782,U$119)+'СЕТ СН'!$I$12+СВЦЭМ!$D$10+'СЕТ СН'!$I$6-'СЕТ СН'!$I$22</f>
        <v>1952.6297119799999</v>
      </c>
      <c r="V149" s="36">
        <f>SUMIFS(СВЦЭМ!$C$39:$C$782,СВЦЭМ!$A$39:$A$782,$A149,СВЦЭМ!$B$39:$B$782,V$119)+'СЕТ СН'!$I$12+СВЦЭМ!$D$10+'СЕТ СН'!$I$6-'СЕТ СН'!$I$22</f>
        <v>1960.4112225599999</v>
      </c>
      <c r="W149" s="36">
        <f>SUMIFS(СВЦЭМ!$C$39:$C$782,СВЦЭМ!$A$39:$A$782,$A149,СВЦЭМ!$B$39:$B$782,W$119)+'СЕТ СН'!$I$12+СВЦЭМ!$D$10+'СЕТ СН'!$I$6-'СЕТ СН'!$I$22</f>
        <v>1939.8384806299998</v>
      </c>
      <c r="X149" s="36">
        <f>SUMIFS(СВЦЭМ!$C$39:$C$782,СВЦЭМ!$A$39:$A$782,$A149,СВЦЭМ!$B$39:$B$782,X$119)+'СЕТ СН'!$I$12+СВЦЭМ!$D$10+'СЕТ СН'!$I$6-'СЕТ СН'!$I$22</f>
        <v>1977.2754284999999</v>
      </c>
      <c r="Y149" s="36">
        <f>SUMIFS(СВЦЭМ!$C$39:$C$782,СВЦЭМ!$A$39:$A$782,$A149,СВЦЭМ!$B$39:$B$782,Y$119)+'СЕТ СН'!$I$12+СВЦЭМ!$D$10+'СЕТ СН'!$I$6-'СЕТ СН'!$I$22</f>
        <v>1982.4931617499999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526520.30875993159</v>
      </c>
      <c r="O155" s="130"/>
      <c r="P155" s="129">
        <f>СВЦЭМ!$D$12+'СЕТ СН'!$F$13-'СЕТ СН'!$G$23</f>
        <v>526520.30875993159</v>
      </c>
      <c r="Q155" s="130"/>
      <c r="R155" s="129">
        <f>СВЦЭМ!$D$12+'СЕТ СН'!$F$13-'СЕТ СН'!$H$23</f>
        <v>526520.30875993159</v>
      </c>
      <c r="S155" s="130"/>
      <c r="T155" s="129">
        <f>СВЦЭМ!$D$12+'СЕТ СН'!$F$13-'СЕТ СН'!$I$23</f>
        <v>526520.30875993159</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1496084.18</v>
      </c>
      <c r="O159" s="144"/>
      <c r="P159" s="144">
        <f>'СЕТ СН'!$G$7</f>
        <v>1081420.6000000001</v>
      </c>
      <c r="Q159" s="144"/>
      <c r="R159" s="144">
        <f>'СЕТ СН'!$H$7</f>
        <v>1434391.51</v>
      </c>
      <c r="S159" s="144"/>
      <c r="T159" s="144">
        <f>'СЕТ СН'!$I$7</f>
        <v>1327946.8799999999</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SUMIFS(СВЦЭМ!$D$39:$D$782,СВЦЭМ!$A$39:$A$782,$A12,СВЦЭМ!$B$39:$B$782,B$11)+'СЕТ СН'!$F$14+СВЦЭМ!$D$10+'СЕТ СН'!$F$5-'СЕТ СН'!$F$24</f>
        <v>3855.2953695000001</v>
      </c>
      <c r="C12" s="36">
        <f>SUMIFS(СВЦЭМ!$D$39:$D$782,СВЦЭМ!$A$39:$A$782,$A12,СВЦЭМ!$B$39:$B$782,C$11)+'СЕТ СН'!$F$14+СВЦЭМ!$D$10+'СЕТ СН'!$F$5-'СЕТ СН'!$F$24</f>
        <v>3855.9782681300003</v>
      </c>
      <c r="D12" s="36">
        <f>SUMIFS(СВЦЭМ!$D$39:$D$782,СВЦЭМ!$A$39:$A$782,$A12,СВЦЭМ!$B$39:$B$782,D$11)+'СЕТ СН'!$F$14+СВЦЭМ!$D$10+'СЕТ СН'!$F$5-'СЕТ СН'!$F$24</f>
        <v>3887.1718654200004</v>
      </c>
      <c r="E12" s="36">
        <f>SUMIFS(СВЦЭМ!$D$39:$D$782,СВЦЭМ!$A$39:$A$782,$A12,СВЦЭМ!$B$39:$B$782,E$11)+'СЕТ СН'!$F$14+СВЦЭМ!$D$10+'СЕТ СН'!$F$5-'СЕТ СН'!$F$24</f>
        <v>3902.8981535200001</v>
      </c>
      <c r="F12" s="36">
        <f>SUMIFS(СВЦЭМ!$D$39:$D$782,СВЦЭМ!$A$39:$A$782,$A12,СВЦЭМ!$B$39:$B$782,F$11)+'СЕТ СН'!$F$14+СВЦЭМ!$D$10+'СЕТ СН'!$F$5-'СЕТ СН'!$F$24</f>
        <v>3896.51107465</v>
      </c>
      <c r="G12" s="36">
        <f>SUMIFS(СВЦЭМ!$D$39:$D$782,СВЦЭМ!$A$39:$A$782,$A12,СВЦЭМ!$B$39:$B$782,G$11)+'СЕТ СН'!$F$14+СВЦЭМ!$D$10+'СЕТ СН'!$F$5-'СЕТ СН'!$F$24</f>
        <v>3865.6105884099998</v>
      </c>
      <c r="H12" s="36">
        <f>SUMIFS(СВЦЭМ!$D$39:$D$782,СВЦЭМ!$A$39:$A$782,$A12,СВЦЭМ!$B$39:$B$782,H$11)+'СЕТ СН'!$F$14+СВЦЭМ!$D$10+'СЕТ СН'!$F$5-'СЕТ СН'!$F$24</f>
        <v>3804.0171738500003</v>
      </c>
      <c r="I12" s="36">
        <f>SUMIFS(СВЦЭМ!$D$39:$D$782,СВЦЭМ!$A$39:$A$782,$A12,СВЦЭМ!$B$39:$B$782,I$11)+'СЕТ СН'!$F$14+СВЦЭМ!$D$10+'СЕТ СН'!$F$5-'СЕТ СН'!$F$24</f>
        <v>3788.9624070700002</v>
      </c>
      <c r="J12" s="36">
        <f>SUMIFS(СВЦЭМ!$D$39:$D$782,СВЦЭМ!$A$39:$A$782,$A12,СВЦЭМ!$B$39:$B$782,J$11)+'СЕТ СН'!$F$14+СВЦЭМ!$D$10+'СЕТ СН'!$F$5-'СЕТ СН'!$F$24</f>
        <v>3768.0643149100001</v>
      </c>
      <c r="K12" s="36">
        <f>SUMIFS(СВЦЭМ!$D$39:$D$782,СВЦЭМ!$A$39:$A$782,$A12,СВЦЭМ!$B$39:$B$782,K$11)+'СЕТ СН'!$F$14+СВЦЭМ!$D$10+'СЕТ СН'!$F$5-'СЕТ СН'!$F$24</f>
        <v>3802.7399811599998</v>
      </c>
      <c r="L12" s="36">
        <f>SUMIFS(СВЦЭМ!$D$39:$D$782,СВЦЭМ!$A$39:$A$782,$A12,СВЦЭМ!$B$39:$B$782,L$11)+'СЕТ СН'!$F$14+СВЦЭМ!$D$10+'СЕТ СН'!$F$5-'СЕТ СН'!$F$24</f>
        <v>3839.4549562800003</v>
      </c>
      <c r="M12" s="36">
        <f>SUMIFS(СВЦЭМ!$D$39:$D$782,СВЦЭМ!$A$39:$A$782,$A12,СВЦЭМ!$B$39:$B$782,M$11)+'СЕТ СН'!$F$14+СВЦЭМ!$D$10+'СЕТ СН'!$F$5-'СЕТ СН'!$F$24</f>
        <v>3858.82162655</v>
      </c>
      <c r="N12" s="36">
        <f>SUMIFS(СВЦЭМ!$D$39:$D$782,СВЦЭМ!$A$39:$A$782,$A12,СВЦЭМ!$B$39:$B$782,N$11)+'СЕТ СН'!$F$14+СВЦЭМ!$D$10+'СЕТ СН'!$F$5-'СЕТ СН'!$F$24</f>
        <v>3821.9561062900002</v>
      </c>
      <c r="O12" s="36">
        <f>SUMIFS(СВЦЭМ!$D$39:$D$782,СВЦЭМ!$A$39:$A$782,$A12,СВЦЭМ!$B$39:$B$782,O$11)+'СЕТ СН'!$F$14+СВЦЭМ!$D$10+'СЕТ СН'!$F$5-'СЕТ СН'!$F$24</f>
        <v>3842.4750566399998</v>
      </c>
      <c r="P12" s="36">
        <f>SUMIFS(СВЦЭМ!$D$39:$D$782,СВЦЭМ!$A$39:$A$782,$A12,СВЦЭМ!$B$39:$B$782,P$11)+'СЕТ СН'!$F$14+СВЦЭМ!$D$10+'СЕТ СН'!$F$5-'СЕТ СН'!$F$24</f>
        <v>3875.3596609400001</v>
      </c>
      <c r="Q12" s="36">
        <f>SUMIFS(СВЦЭМ!$D$39:$D$782,СВЦЭМ!$A$39:$A$782,$A12,СВЦЭМ!$B$39:$B$782,Q$11)+'СЕТ СН'!$F$14+СВЦЭМ!$D$10+'СЕТ СН'!$F$5-'СЕТ СН'!$F$24</f>
        <v>3882.21013163</v>
      </c>
      <c r="R12" s="36">
        <f>SUMIFS(СВЦЭМ!$D$39:$D$782,СВЦЭМ!$A$39:$A$782,$A12,СВЦЭМ!$B$39:$B$782,R$11)+'СЕТ СН'!$F$14+СВЦЭМ!$D$10+'СЕТ СН'!$F$5-'СЕТ СН'!$F$24</f>
        <v>3910.4121656799998</v>
      </c>
      <c r="S12" s="36">
        <f>SUMIFS(СВЦЭМ!$D$39:$D$782,СВЦЭМ!$A$39:$A$782,$A12,СВЦЭМ!$B$39:$B$782,S$11)+'СЕТ СН'!$F$14+СВЦЭМ!$D$10+'СЕТ СН'!$F$5-'СЕТ СН'!$F$24</f>
        <v>3918.8974964099998</v>
      </c>
      <c r="T12" s="36">
        <f>SUMIFS(СВЦЭМ!$D$39:$D$782,СВЦЭМ!$A$39:$A$782,$A12,СВЦЭМ!$B$39:$B$782,T$11)+'СЕТ СН'!$F$14+СВЦЭМ!$D$10+'СЕТ СН'!$F$5-'СЕТ СН'!$F$24</f>
        <v>3878.0377856499999</v>
      </c>
      <c r="U12" s="36">
        <f>SUMIFS(СВЦЭМ!$D$39:$D$782,СВЦЭМ!$A$39:$A$782,$A12,СВЦЭМ!$B$39:$B$782,U$11)+'СЕТ СН'!$F$14+СВЦЭМ!$D$10+'СЕТ СН'!$F$5-'СЕТ СН'!$F$24</f>
        <v>3856.88206468</v>
      </c>
      <c r="V12" s="36">
        <f>SUMIFS(СВЦЭМ!$D$39:$D$782,СВЦЭМ!$A$39:$A$782,$A12,СВЦЭМ!$B$39:$B$782,V$11)+'СЕТ СН'!$F$14+СВЦЭМ!$D$10+'СЕТ СН'!$F$5-'СЕТ СН'!$F$24</f>
        <v>3858.9129818900001</v>
      </c>
      <c r="W12" s="36">
        <f>SUMIFS(СВЦЭМ!$D$39:$D$782,СВЦЭМ!$A$39:$A$782,$A12,СВЦЭМ!$B$39:$B$782,W$11)+'СЕТ СН'!$F$14+СВЦЭМ!$D$10+'СЕТ СН'!$F$5-'СЕТ СН'!$F$24</f>
        <v>3866.9244079800001</v>
      </c>
      <c r="X12" s="36">
        <f>SUMIFS(СВЦЭМ!$D$39:$D$782,СВЦЭМ!$A$39:$A$782,$A12,СВЦЭМ!$B$39:$B$782,X$11)+'СЕТ СН'!$F$14+СВЦЭМ!$D$10+'СЕТ СН'!$F$5-'СЕТ СН'!$F$24</f>
        <v>3873.8496559499999</v>
      </c>
      <c r="Y12" s="36">
        <f>SUMIFS(СВЦЭМ!$D$39:$D$782,СВЦЭМ!$A$39:$A$782,$A12,СВЦЭМ!$B$39:$B$782,Y$11)+'СЕТ СН'!$F$14+СВЦЭМ!$D$10+'СЕТ СН'!$F$5-'СЕТ СН'!$F$24</f>
        <v>3876.6817888599999</v>
      </c>
      <c r="AA12" s="45"/>
    </row>
    <row r="13" spans="1:27" ht="15.75" x14ac:dyDescent="0.2">
      <c r="A13" s="35">
        <f>A12+1</f>
        <v>44653</v>
      </c>
      <c r="B13" s="36">
        <f>SUMIFS(СВЦЭМ!$D$39:$D$782,СВЦЭМ!$A$39:$A$782,$A13,СВЦЭМ!$B$39:$B$782,B$11)+'СЕТ СН'!$F$14+СВЦЭМ!$D$10+'СЕТ СН'!$F$5-'СЕТ СН'!$F$24</f>
        <v>3967.9645706299998</v>
      </c>
      <c r="C13" s="36">
        <f>SUMIFS(СВЦЭМ!$D$39:$D$782,СВЦЭМ!$A$39:$A$782,$A13,СВЦЭМ!$B$39:$B$782,C$11)+'СЕТ СН'!$F$14+СВЦЭМ!$D$10+'СЕТ СН'!$F$5-'СЕТ СН'!$F$24</f>
        <v>3941.3653571200002</v>
      </c>
      <c r="D13" s="36">
        <f>SUMIFS(СВЦЭМ!$D$39:$D$782,СВЦЭМ!$A$39:$A$782,$A13,СВЦЭМ!$B$39:$B$782,D$11)+'СЕТ СН'!$F$14+СВЦЭМ!$D$10+'СЕТ СН'!$F$5-'СЕТ СН'!$F$24</f>
        <v>3976.41662959</v>
      </c>
      <c r="E13" s="36">
        <f>SUMIFS(СВЦЭМ!$D$39:$D$782,СВЦЭМ!$A$39:$A$782,$A13,СВЦЭМ!$B$39:$B$782,E$11)+'СЕТ СН'!$F$14+СВЦЭМ!$D$10+'СЕТ СН'!$F$5-'СЕТ СН'!$F$24</f>
        <v>3994.2678323800001</v>
      </c>
      <c r="F13" s="36">
        <f>SUMIFS(СВЦЭМ!$D$39:$D$782,СВЦЭМ!$A$39:$A$782,$A13,СВЦЭМ!$B$39:$B$782,F$11)+'СЕТ СН'!$F$14+СВЦЭМ!$D$10+'СЕТ СН'!$F$5-'СЕТ СН'!$F$24</f>
        <v>3991.4113676400002</v>
      </c>
      <c r="G13" s="36">
        <f>SUMIFS(СВЦЭМ!$D$39:$D$782,СВЦЭМ!$A$39:$A$782,$A13,СВЦЭМ!$B$39:$B$782,G$11)+'СЕТ СН'!$F$14+СВЦЭМ!$D$10+'СЕТ СН'!$F$5-'СЕТ СН'!$F$24</f>
        <v>4002.01521022</v>
      </c>
      <c r="H13" s="36">
        <f>SUMIFS(СВЦЭМ!$D$39:$D$782,СВЦЭМ!$A$39:$A$782,$A13,СВЦЭМ!$B$39:$B$782,H$11)+'СЕТ СН'!$F$14+СВЦЭМ!$D$10+'СЕТ СН'!$F$5-'СЕТ СН'!$F$24</f>
        <v>3972.05754871</v>
      </c>
      <c r="I13" s="36">
        <f>SUMIFS(СВЦЭМ!$D$39:$D$782,СВЦЭМ!$A$39:$A$782,$A13,СВЦЭМ!$B$39:$B$782,I$11)+'СЕТ СН'!$F$14+СВЦЭМ!$D$10+'СЕТ СН'!$F$5-'СЕТ СН'!$F$24</f>
        <v>3920.42951795</v>
      </c>
      <c r="J13" s="36">
        <f>SUMIFS(СВЦЭМ!$D$39:$D$782,СВЦЭМ!$A$39:$A$782,$A13,СВЦЭМ!$B$39:$B$782,J$11)+'СЕТ СН'!$F$14+СВЦЭМ!$D$10+'СЕТ СН'!$F$5-'СЕТ СН'!$F$24</f>
        <v>3871.0955642400004</v>
      </c>
      <c r="K13" s="36">
        <f>SUMIFS(СВЦЭМ!$D$39:$D$782,СВЦЭМ!$A$39:$A$782,$A13,СВЦЭМ!$B$39:$B$782,K$11)+'СЕТ СН'!$F$14+СВЦЭМ!$D$10+'СЕТ СН'!$F$5-'СЕТ СН'!$F$24</f>
        <v>3840.7926751599998</v>
      </c>
      <c r="L13" s="36">
        <f>SUMIFS(СВЦЭМ!$D$39:$D$782,СВЦЭМ!$A$39:$A$782,$A13,СВЦЭМ!$B$39:$B$782,L$11)+'СЕТ СН'!$F$14+СВЦЭМ!$D$10+'СЕТ СН'!$F$5-'СЕТ СН'!$F$24</f>
        <v>3857.5580528700002</v>
      </c>
      <c r="M13" s="36">
        <f>SUMIFS(СВЦЭМ!$D$39:$D$782,СВЦЭМ!$A$39:$A$782,$A13,СВЦЭМ!$B$39:$B$782,M$11)+'СЕТ СН'!$F$14+СВЦЭМ!$D$10+'СЕТ СН'!$F$5-'СЕТ СН'!$F$24</f>
        <v>3860.5463546000001</v>
      </c>
      <c r="N13" s="36">
        <f>SUMIFS(СВЦЭМ!$D$39:$D$782,СВЦЭМ!$A$39:$A$782,$A13,СВЦЭМ!$B$39:$B$782,N$11)+'СЕТ СН'!$F$14+СВЦЭМ!$D$10+'СЕТ СН'!$F$5-'СЕТ СН'!$F$24</f>
        <v>3855.0397567500004</v>
      </c>
      <c r="O13" s="36">
        <f>SUMIFS(СВЦЭМ!$D$39:$D$782,СВЦЭМ!$A$39:$A$782,$A13,СВЦЭМ!$B$39:$B$782,O$11)+'СЕТ СН'!$F$14+СВЦЭМ!$D$10+'СЕТ СН'!$F$5-'СЕТ СН'!$F$24</f>
        <v>3889.4970561600003</v>
      </c>
      <c r="P13" s="36">
        <f>SUMIFS(СВЦЭМ!$D$39:$D$782,СВЦЭМ!$A$39:$A$782,$A13,СВЦЭМ!$B$39:$B$782,P$11)+'СЕТ СН'!$F$14+СВЦЭМ!$D$10+'СЕТ СН'!$F$5-'СЕТ СН'!$F$24</f>
        <v>3925.3950995</v>
      </c>
      <c r="Q13" s="36">
        <f>SUMIFS(СВЦЭМ!$D$39:$D$782,СВЦЭМ!$A$39:$A$782,$A13,СВЦЭМ!$B$39:$B$782,Q$11)+'СЕТ СН'!$F$14+СВЦЭМ!$D$10+'СЕТ СН'!$F$5-'СЕТ СН'!$F$24</f>
        <v>3911.6949897499999</v>
      </c>
      <c r="R13" s="36">
        <f>SUMIFS(СВЦЭМ!$D$39:$D$782,СВЦЭМ!$A$39:$A$782,$A13,СВЦЭМ!$B$39:$B$782,R$11)+'СЕТ СН'!$F$14+СВЦЭМ!$D$10+'СЕТ СН'!$F$5-'СЕТ СН'!$F$24</f>
        <v>3911.7176894200002</v>
      </c>
      <c r="S13" s="36">
        <f>SUMIFS(СВЦЭМ!$D$39:$D$782,СВЦЭМ!$A$39:$A$782,$A13,СВЦЭМ!$B$39:$B$782,S$11)+'СЕТ СН'!$F$14+СВЦЭМ!$D$10+'СЕТ СН'!$F$5-'СЕТ СН'!$F$24</f>
        <v>3910.5948933099999</v>
      </c>
      <c r="T13" s="36">
        <f>SUMIFS(СВЦЭМ!$D$39:$D$782,СВЦЭМ!$A$39:$A$782,$A13,СВЦЭМ!$B$39:$B$782,T$11)+'СЕТ СН'!$F$14+СВЦЭМ!$D$10+'СЕТ СН'!$F$5-'СЕТ СН'!$F$24</f>
        <v>3886.45534804</v>
      </c>
      <c r="U13" s="36">
        <f>SUMIFS(СВЦЭМ!$D$39:$D$782,СВЦЭМ!$A$39:$A$782,$A13,СВЦЭМ!$B$39:$B$782,U$11)+'СЕТ СН'!$F$14+СВЦЭМ!$D$10+'СЕТ СН'!$F$5-'СЕТ СН'!$F$24</f>
        <v>3842.0624213400001</v>
      </c>
      <c r="V13" s="36">
        <f>SUMIFS(СВЦЭМ!$D$39:$D$782,СВЦЭМ!$A$39:$A$782,$A13,СВЦЭМ!$B$39:$B$782,V$11)+'СЕТ СН'!$F$14+СВЦЭМ!$D$10+'СЕТ СН'!$F$5-'СЕТ СН'!$F$24</f>
        <v>3843.8087509300003</v>
      </c>
      <c r="W13" s="36">
        <f>SUMIFS(СВЦЭМ!$D$39:$D$782,СВЦЭМ!$A$39:$A$782,$A13,СВЦЭМ!$B$39:$B$782,W$11)+'СЕТ СН'!$F$14+СВЦЭМ!$D$10+'СЕТ СН'!$F$5-'СЕТ СН'!$F$24</f>
        <v>3821.9450289300003</v>
      </c>
      <c r="X13" s="36">
        <f>SUMIFS(СВЦЭМ!$D$39:$D$782,СВЦЭМ!$A$39:$A$782,$A13,СВЦЭМ!$B$39:$B$782,X$11)+'СЕТ СН'!$F$14+СВЦЭМ!$D$10+'СЕТ СН'!$F$5-'СЕТ СН'!$F$24</f>
        <v>3849.84247357</v>
      </c>
      <c r="Y13" s="36">
        <f>SUMIFS(СВЦЭМ!$D$39:$D$782,СВЦЭМ!$A$39:$A$782,$A13,СВЦЭМ!$B$39:$B$782,Y$11)+'СЕТ СН'!$F$14+СВЦЭМ!$D$10+'СЕТ СН'!$F$5-'СЕТ СН'!$F$24</f>
        <v>3880.3159705600001</v>
      </c>
    </row>
    <row r="14" spans="1:27" ht="15.75" x14ac:dyDescent="0.2">
      <c r="A14" s="35">
        <f t="shared" ref="A14:A41" si="0">A13+1</f>
        <v>44654</v>
      </c>
      <c r="B14" s="36">
        <f>SUMIFS(СВЦЭМ!$D$39:$D$782,СВЦЭМ!$A$39:$A$782,$A14,СВЦЭМ!$B$39:$B$782,B$11)+'СЕТ СН'!$F$14+СВЦЭМ!$D$10+'СЕТ СН'!$F$5-'СЕТ СН'!$F$24</f>
        <v>3878.6516999400001</v>
      </c>
      <c r="C14" s="36">
        <f>SUMIFS(СВЦЭМ!$D$39:$D$782,СВЦЭМ!$A$39:$A$782,$A14,СВЦЭМ!$B$39:$B$782,C$11)+'СЕТ СН'!$F$14+СВЦЭМ!$D$10+'СЕТ СН'!$F$5-'СЕТ СН'!$F$24</f>
        <v>3858.0813127000001</v>
      </c>
      <c r="D14" s="36">
        <f>SUMIFS(СВЦЭМ!$D$39:$D$782,СВЦЭМ!$A$39:$A$782,$A14,СВЦЭМ!$B$39:$B$782,D$11)+'СЕТ СН'!$F$14+СВЦЭМ!$D$10+'СЕТ СН'!$F$5-'СЕТ СН'!$F$24</f>
        <v>3888.38775523</v>
      </c>
      <c r="E14" s="36">
        <f>SUMIFS(СВЦЭМ!$D$39:$D$782,СВЦЭМ!$A$39:$A$782,$A14,СВЦЭМ!$B$39:$B$782,E$11)+'СЕТ СН'!$F$14+СВЦЭМ!$D$10+'СЕТ СН'!$F$5-'СЕТ СН'!$F$24</f>
        <v>3917.9107174999999</v>
      </c>
      <c r="F14" s="36">
        <f>SUMIFS(СВЦЭМ!$D$39:$D$782,СВЦЭМ!$A$39:$A$782,$A14,СВЦЭМ!$B$39:$B$782,F$11)+'СЕТ СН'!$F$14+СВЦЭМ!$D$10+'СЕТ СН'!$F$5-'СЕТ СН'!$F$24</f>
        <v>3899.7598377100003</v>
      </c>
      <c r="G14" s="36">
        <f>SUMIFS(СВЦЭМ!$D$39:$D$782,СВЦЭМ!$A$39:$A$782,$A14,СВЦЭМ!$B$39:$B$782,G$11)+'СЕТ СН'!$F$14+СВЦЭМ!$D$10+'СЕТ СН'!$F$5-'СЕТ СН'!$F$24</f>
        <v>3888.2024895</v>
      </c>
      <c r="H14" s="36">
        <f>SUMIFS(СВЦЭМ!$D$39:$D$782,СВЦЭМ!$A$39:$A$782,$A14,СВЦЭМ!$B$39:$B$782,H$11)+'СЕТ СН'!$F$14+СВЦЭМ!$D$10+'СЕТ СН'!$F$5-'СЕТ СН'!$F$24</f>
        <v>3869.5659898700001</v>
      </c>
      <c r="I14" s="36">
        <f>SUMIFS(СВЦЭМ!$D$39:$D$782,СВЦЭМ!$A$39:$A$782,$A14,СВЦЭМ!$B$39:$B$782,I$11)+'СЕТ СН'!$F$14+СВЦЭМ!$D$10+'СЕТ СН'!$F$5-'СЕТ СН'!$F$24</f>
        <v>3826.3845983000001</v>
      </c>
      <c r="J14" s="36">
        <f>SUMIFS(СВЦЭМ!$D$39:$D$782,СВЦЭМ!$A$39:$A$782,$A14,СВЦЭМ!$B$39:$B$782,J$11)+'СЕТ СН'!$F$14+СВЦЭМ!$D$10+'СЕТ СН'!$F$5-'СЕТ СН'!$F$24</f>
        <v>3774.3378575799998</v>
      </c>
      <c r="K14" s="36">
        <f>SUMIFS(СВЦЭМ!$D$39:$D$782,СВЦЭМ!$A$39:$A$782,$A14,СВЦЭМ!$B$39:$B$782,K$11)+'СЕТ СН'!$F$14+СВЦЭМ!$D$10+'СЕТ СН'!$F$5-'СЕТ СН'!$F$24</f>
        <v>3745.8794201000001</v>
      </c>
      <c r="L14" s="36">
        <f>SUMIFS(СВЦЭМ!$D$39:$D$782,СВЦЭМ!$A$39:$A$782,$A14,СВЦЭМ!$B$39:$B$782,L$11)+'СЕТ СН'!$F$14+СВЦЭМ!$D$10+'СЕТ СН'!$F$5-'СЕТ СН'!$F$24</f>
        <v>3775.2685210099999</v>
      </c>
      <c r="M14" s="36">
        <f>SUMIFS(СВЦЭМ!$D$39:$D$782,СВЦЭМ!$A$39:$A$782,$A14,СВЦЭМ!$B$39:$B$782,M$11)+'СЕТ СН'!$F$14+СВЦЭМ!$D$10+'СЕТ СН'!$F$5-'СЕТ СН'!$F$24</f>
        <v>3789.48736039</v>
      </c>
      <c r="N14" s="36">
        <f>SUMIFS(СВЦЭМ!$D$39:$D$782,СВЦЭМ!$A$39:$A$782,$A14,СВЦЭМ!$B$39:$B$782,N$11)+'СЕТ СН'!$F$14+СВЦЭМ!$D$10+'СЕТ СН'!$F$5-'СЕТ СН'!$F$24</f>
        <v>3802.8806898600001</v>
      </c>
      <c r="O14" s="36">
        <f>SUMIFS(СВЦЭМ!$D$39:$D$782,СВЦЭМ!$A$39:$A$782,$A14,СВЦЭМ!$B$39:$B$782,O$11)+'СЕТ СН'!$F$14+СВЦЭМ!$D$10+'СЕТ СН'!$F$5-'СЕТ СН'!$F$24</f>
        <v>3833.6497025899998</v>
      </c>
      <c r="P14" s="36">
        <f>SUMIFS(СВЦЭМ!$D$39:$D$782,СВЦЭМ!$A$39:$A$782,$A14,СВЦЭМ!$B$39:$B$782,P$11)+'СЕТ СН'!$F$14+СВЦЭМ!$D$10+'СЕТ СН'!$F$5-'СЕТ СН'!$F$24</f>
        <v>3847.3134498300001</v>
      </c>
      <c r="Q14" s="36">
        <f>SUMIFS(СВЦЭМ!$D$39:$D$782,СВЦЭМ!$A$39:$A$782,$A14,СВЦЭМ!$B$39:$B$782,Q$11)+'СЕТ СН'!$F$14+СВЦЭМ!$D$10+'СЕТ СН'!$F$5-'СЕТ СН'!$F$24</f>
        <v>3852.9691276399999</v>
      </c>
      <c r="R14" s="36">
        <f>SUMIFS(СВЦЭМ!$D$39:$D$782,СВЦЭМ!$A$39:$A$782,$A14,СВЦЭМ!$B$39:$B$782,R$11)+'СЕТ СН'!$F$14+СВЦЭМ!$D$10+'СЕТ СН'!$F$5-'СЕТ СН'!$F$24</f>
        <v>3839.40411421</v>
      </c>
      <c r="S14" s="36">
        <f>SUMIFS(СВЦЭМ!$D$39:$D$782,СВЦЭМ!$A$39:$A$782,$A14,СВЦЭМ!$B$39:$B$782,S$11)+'СЕТ СН'!$F$14+СВЦЭМ!$D$10+'СЕТ СН'!$F$5-'СЕТ СН'!$F$24</f>
        <v>3824.7116271800001</v>
      </c>
      <c r="T14" s="36">
        <f>SUMIFS(СВЦЭМ!$D$39:$D$782,СВЦЭМ!$A$39:$A$782,$A14,СВЦЭМ!$B$39:$B$782,T$11)+'СЕТ СН'!$F$14+СВЦЭМ!$D$10+'СЕТ СН'!$F$5-'СЕТ СН'!$F$24</f>
        <v>3783.8338887300001</v>
      </c>
      <c r="U14" s="36">
        <f>SUMIFS(СВЦЭМ!$D$39:$D$782,СВЦЭМ!$A$39:$A$782,$A14,СВЦЭМ!$B$39:$B$782,U$11)+'СЕТ СН'!$F$14+СВЦЭМ!$D$10+'СЕТ СН'!$F$5-'СЕТ СН'!$F$24</f>
        <v>3742.3113238300002</v>
      </c>
      <c r="V14" s="36">
        <f>SUMIFS(СВЦЭМ!$D$39:$D$782,СВЦЭМ!$A$39:$A$782,$A14,СВЦЭМ!$B$39:$B$782,V$11)+'СЕТ СН'!$F$14+СВЦЭМ!$D$10+'СЕТ СН'!$F$5-'СЕТ СН'!$F$24</f>
        <v>3759.23724339</v>
      </c>
      <c r="W14" s="36">
        <f>SUMIFS(СВЦЭМ!$D$39:$D$782,СВЦЭМ!$A$39:$A$782,$A14,СВЦЭМ!$B$39:$B$782,W$11)+'СЕТ СН'!$F$14+СВЦЭМ!$D$10+'СЕТ СН'!$F$5-'СЕТ СН'!$F$24</f>
        <v>3772.7076932099999</v>
      </c>
      <c r="X14" s="36">
        <f>SUMIFS(СВЦЭМ!$D$39:$D$782,СВЦЭМ!$A$39:$A$782,$A14,СВЦЭМ!$B$39:$B$782,X$11)+'СЕТ СН'!$F$14+СВЦЭМ!$D$10+'СЕТ СН'!$F$5-'СЕТ СН'!$F$24</f>
        <v>3794.7366846599998</v>
      </c>
      <c r="Y14" s="36">
        <f>SUMIFS(СВЦЭМ!$D$39:$D$782,СВЦЭМ!$A$39:$A$782,$A14,СВЦЭМ!$B$39:$B$782,Y$11)+'СЕТ СН'!$F$14+СВЦЭМ!$D$10+'СЕТ СН'!$F$5-'СЕТ СН'!$F$24</f>
        <v>3824.4778721299999</v>
      </c>
    </row>
    <row r="15" spans="1:27" ht="15.75" x14ac:dyDescent="0.2">
      <c r="A15" s="35">
        <f t="shared" si="0"/>
        <v>44655</v>
      </c>
      <c r="B15" s="36">
        <f>SUMIFS(СВЦЭМ!$D$39:$D$782,СВЦЭМ!$A$39:$A$782,$A15,СВЦЭМ!$B$39:$B$782,B$11)+'СЕТ СН'!$F$14+СВЦЭМ!$D$10+'СЕТ СН'!$F$5-'СЕТ СН'!$F$24</f>
        <v>3825.70447848</v>
      </c>
      <c r="C15" s="36">
        <f>SUMIFS(СВЦЭМ!$D$39:$D$782,СВЦЭМ!$A$39:$A$782,$A15,СВЦЭМ!$B$39:$B$782,C$11)+'СЕТ СН'!$F$14+СВЦЭМ!$D$10+'СЕТ СН'!$F$5-'СЕТ СН'!$F$24</f>
        <v>3828.1848597200001</v>
      </c>
      <c r="D15" s="36">
        <f>SUMIFS(СВЦЭМ!$D$39:$D$782,СВЦЭМ!$A$39:$A$782,$A15,СВЦЭМ!$B$39:$B$782,D$11)+'СЕТ СН'!$F$14+СВЦЭМ!$D$10+'СЕТ СН'!$F$5-'СЕТ СН'!$F$24</f>
        <v>3872.1116650499998</v>
      </c>
      <c r="E15" s="36">
        <f>SUMIFS(СВЦЭМ!$D$39:$D$782,СВЦЭМ!$A$39:$A$782,$A15,СВЦЭМ!$B$39:$B$782,E$11)+'СЕТ СН'!$F$14+СВЦЭМ!$D$10+'СЕТ СН'!$F$5-'СЕТ СН'!$F$24</f>
        <v>3883.7186160400001</v>
      </c>
      <c r="F15" s="36">
        <f>SUMIFS(СВЦЭМ!$D$39:$D$782,СВЦЭМ!$A$39:$A$782,$A15,СВЦЭМ!$B$39:$B$782,F$11)+'СЕТ СН'!$F$14+СВЦЭМ!$D$10+'СЕТ СН'!$F$5-'СЕТ СН'!$F$24</f>
        <v>3881.6767727000001</v>
      </c>
      <c r="G15" s="36">
        <f>SUMIFS(СВЦЭМ!$D$39:$D$782,СВЦЭМ!$A$39:$A$782,$A15,СВЦЭМ!$B$39:$B$782,G$11)+'СЕТ СН'!$F$14+СВЦЭМ!$D$10+'СЕТ СН'!$F$5-'СЕТ СН'!$F$24</f>
        <v>3871.0028879700003</v>
      </c>
      <c r="H15" s="36">
        <f>SUMIFS(СВЦЭМ!$D$39:$D$782,СВЦЭМ!$A$39:$A$782,$A15,СВЦЭМ!$B$39:$B$782,H$11)+'СЕТ СН'!$F$14+СВЦЭМ!$D$10+'СЕТ СН'!$F$5-'СЕТ СН'!$F$24</f>
        <v>3817.4173919499999</v>
      </c>
      <c r="I15" s="36">
        <f>SUMIFS(СВЦЭМ!$D$39:$D$782,СВЦЭМ!$A$39:$A$782,$A15,СВЦЭМ!$B$39:$B$782,I$11)+'СЕТ СН'!$F$14+СВЦЭМ!$D$10+'СЕТ СН'!$F$5-'СЕТ СН'!$F$24</f>
        <v>3787.7002501699999</v>
      </c>
      <c r="J15" s="36">
        <f>SUMIFS(СВЦЭМ!$D$39:$D$782,СВЦЭМ!$A$39:$A$782,$A15,СВЦЭМ!$B$39:$B$782,J$11)+'СЕТ СН'!$F$14+СВЦЭМ!$D$10+'СЕТ СН'!$F$5-'СЕТ СН'!$F$24</f>
        <v>3761.00699102</v>
      </c>
      <c r="K15" s="36">
        <f>SUMIFS(СВЦЭМ!$D$39:$D$782,СВЦЭМ!$A$39:$A$782,$A15,СВЦЭМ!$B$39:$B$782,K$11)+'СЕТ СН'!$F$14+СВЦЭМ!$D$10+'СЕТ СН'!$F$5-'СЕТ СН'!$F$24</f>
        <v>3774.78102704</v>
      </c>
      <c r="L15" s="36">
        <f>SUMIFS(СВЦЭМ!$D$39:$D$782,СВЦЭМ!$A$39:$A$782,$A15,СВЦЭМ!$B$39:$B$782,L$11)+'СЕТ СН'!$F$14+СВЦЭМ!$D$10+'СЕТ СН'!$F$5-'СЕТ СН'!$F$24</f>
        <v>3803.5630554500003</v>
      </c>
      <c r="M15" s="36">
        <f>SUMIFS(СВЦЭМ!$D$39:$D$782,СВЦЭМ!$A$39:$A$782,$A15,СВЦЭМ!$B$39:$B$782,M$11)+'СЕТ СН'!$F$14+СВЦЭМ!$D$10+'СЕТ СН'!$F$5-'СЕТ СН'!$F$24</f>
        <v>3780.5497665000003</v>
      </c>
      <c r="N15" s="36">
        <f>SUMIFS(СВЦЭМ!$D$39:$D$782,СВЦЭМ!$A$39:$A$782,$A15,СВЦЭМ!$B$39:$B$782,N$11)+'СЕТ СН'!$F$14+СВЦЭМ!$D$10+'СЕТ СН'!$F$5-'СЕТ СН'!$F$24</f>
        <v>3769.16041993</v>
      </c>
      <c r="O15" s="36">
        <f>SUMIFS(СВЦЭМ!$D$39:$D$782,СВЦЭМ!$A$39:$A$782,$A15,СВЦЭМ!$B$39:$B$782,O$11)+'СЕТ СН'!$F$14+СВЦЭМ!$D$10+'СЕТ СН'!$F$5-'СЕТ СН'!$F$24</f>
        <v>3794.0431973300001</v>
      </c>
      <c r="P15" s="36">
        <f>SUMIFS(СВЦЭМ!$D$39:$D$782,СВЦЭМ!$A$39:$A$782,$A15,СВЦЭМ!$B$39:$B$782,P$11)+'СЕТ СН'!$F$14+СВЦЭМ!$D$10+'СЕТ СН'!$F$5-'СЕТ СН'!$F$24</f>
        <v>3815.3252057</v>
      </c>
      <c r="Q15" s="36">
        <f>SUMIFS(СВЦЭМ!$D$39:$D$782,СВЦЭМ!$A$39:$A$782,$A15,СВЦЭМ!$B$39:$B$782,Q$11)+'СЕТ СН'!$F$14+СВЦЭМ!$D$10+'СЕТ СН'!$F$5-'СЕТ СН'!$F$24</f>
        <v>3843.4878588500001</v>
      </c>
      <c r="R15" s="36">
        <f>SUMIFS(СВЦЭМ!$D$39:$D$782,СВЦЭМ!$A$39:$A$782,$A15,СВЦЭМ!$B$39:$B$782,R$11)+'СЕТ СН'!$F$14+СВЦЭМ!$D$10+'СЕТ СН'!$F$5-'СЕТ СН'!$F$24</f>
        <v>3826.7500952999999</v>
      </c>
      <c r="S15" s="36">
        <f>SUMIFS(СВЦЭМ!$D$39:$D$782,СВЦЭМ!$A$39:$A$782,$A15,СВЦЭМ!$B$39:$B$782,S$11)+'СЕТ СН'!$F$14+СВЦЭМ!$D$10+'СЕТ СН'!$F$5-'СЕТ СН'!$F$24</f>
        <v>3799.2222536600002</v>
      </c>
      <c r="T15" s="36">
        <f>SUMIFS(СВЦЭМ!$D$39:$D$782,СВЦЭМ!$A$39:$A$782,$A15,СВЦЭМ!$B$39:$B$782,T$11)+'СЕТ СН'!$F$14+СВЦЭМ!$D$10+'СЕТ СН'!$F$5-'СЕТ СН'!$F$24</f>
        <v>3755.6094072300002</v>
      </c>
      <c r="U15" s="36">
        <f>SUMIFS(СВЦЭМ!$D$39:$D$782,СВЦЭМ!$A$39:$A$782,$A15,СВЦЭМ!$B$39:$B$782,U$11)+'СЕТ СН'!$F$14+СВЦЭМ!$D$10+'СЕТ СН'!$F$5-'СЕТ СН'!$F$24</f>
        <v>3744.8055604700003</v>
      </c>
      <c r="V15" s="36">
        <f>SUMIFS(СВЦЭМ!$D$39:$D$782,СВЦЭМ!$A$39:$A$782,$A15,СВЦЭМ!$B$39:$B$782,V$11)+'СЕТ СН'!$F$14+СВЦЭМ!$D$10+'СЕТ СН'!$F$5-'СЕТ СН'!$F$24</f>
        <v>3754.9611146300003</v>
      </c>
      <c r="W15" s="36">
        <f>SUMIFS(СВЦЭМ!$D$39:$D$782,СВЦЭМ!$A$39:$A$782,$A15,СВЦЭМ!$B$39:$B$782,W$11)+'СЕТ СН'!$F$14+СВЦЭМ!$D$10+'СЕТ СН'!$F$5-'СЕТ СН'!$F$24</f>
        <v>3747.1917419700003</v>
      </c>
      <c r="X15" s="36">
        <f>SUMIFS(СВЦЭМ!$D$39:$D$782,СВЦЭМ!$A$39:$A$782,$A15,СВЦЭМ!$B$39:$B$782,X$11)+'СЕТ СН'!$F$14+СВЦЭМ!$D$10+'СЕТ СН'!$F$5-'СЕТ СН'!$F$24</f>
        <v>3771.96090314</v>
      </c>
      <c r="Y15" s="36">
        <f>SUMIFS(СВЦЭМ!$D$39:$D$782,СВЦЭМ!$A$39:$A$782,$A15,СВЦЭМ!$B$39:$B$782,Y$11)+'СЕТ СН'!$F$14+СВЦЭМ!$D$10+'СЕТ СН'!$F$5-'СЕТ СН'!$F$24</f>
        <v>3789.9934126899998</v>
      </c>
    </row>
    <row r="16" spans="1:27" ht="15.75" x14ac:dyDescent="0.2">
      <c r="A16" s="35">
        <f t="shared" si="0"/>
        <v>44656</v>
      </c>
      <c r="B16" s="36">
        <f>SUMIFS(СВЦЭМ!$D$39:$D$782,СВЦЭМ!$A$39:$A$782,$A16,СВЦЭМ!$B$39:$B$782,B$11)+'СЕТ СН'!$F$14+СВЦЭМ!$D$10+'СЕТ СН'!$F$5-'СЕТ СН'!$F$24</f>
        <v>3970.1149095199999</v>
      </c>
      <c r="C16" s="36">
        <f>SUMIFS(СВЦЭМ!$D$39:$D$782,СВЦЭМ!$A$39:$A$782,$A16,СВЦЭМ!$B$39:$B$782,C$11)+'СЕТ СН'!$F$14+СВЦЭМ!$D$10+'СЕТ СН'!$F$5-'СЕТ СН'!$F$24</f>
        <v>3969.4006838200003</v>
      </c>
      <c r="D16" s="36">
        <f>SUMIFS(СВЦЭМ!$D$39:$D$782,СВЦЭМ!$A$39:$A$782,$A16,СВЦЭМ!$B$39:$B$782,D$11)+'СЕТ СН'!$F$14+СВЦЭМ!$D$10+'СЕТ СН'!$F$5-'СЕТ СН'!$F$24</f>
        <v>3944.2731789300001</v>
      </c>
      <c r="E16" s="36">
        <f>SUMIFS(СВЦЭМ!$D$39:$D$782,СВЦЭМ!$A$39:$A$782,$A16,СВЦЭМ!$B$39:$B$782,E$11)+'СЕТ СН'!$F$14+СВЦЭМ!$D$10+'СЕТ СН'!$F$5-'СЕТ СН'!$F$24</f>
        <v>3928.8544853499998</v>
      </c>
      <c r="F16" s="36">
        <f>SUMIFS(СВЦЭМ!$D$39:$D$782,СВЦЭМ!$A$39:$A$782,$A16,СВЦЭМ!$B$39:$B$782,F$11)+'СЕТ СН'!$F$14+СВЦЭМ!$D$10+'СЕТ СН'!$F$5-'СЕТ СН'!$F$24</f>
        <v>3889.6555737600002</v>
      </c>
      <c r="G16" s="36">
        <f>SUMIFS(СВЦЭМ!$D$39:$D$782,СВЦЭМ!$A$39:$A$782,$A16,СВЦЭМ!$B$39:$B$782,G$11)+'СЕТ СН'!$F$14+СВЦЭМ!$D$10+'СЕТ СН'!$F$5-'СЕТ СН'!$F$24</f>
        <v>3902.80590652</v>
      </c>
      <c r="H16" s="36">
        <f>SUMIFS(СВЦЭМ!$D$39:$D$782,СВЦЭМ!$A$39:$A$782,$A16,СВЦЭМ!$B$39:$B$782,H$11)+'СЕТ СН'!$F$14+СВЦЭМ!$D$10+'СЕТ СН'!$F$5-'СЕТ СН'!$F$24</f>
        <v>3864.8519458999999</v>
      </c>
      <c r="I16" s="36">
        <f>SUMIFS(СВЦЭМ!$D$39:$D$782,СВЦЭМ!$A$39:$A$782,$A16,СВЦЭМ!$B$39:$B$782,I$11)+'СЕТ СН'!$F$14+СВЦЭМ!$D$10+'СЕТ СН'!$F$5-'СЕТ СН'!$F$24</f>
        <v>3717.1468230700002</v>
      </c>
      <c r="J16" s="36">
        <f>SUMIFS(СВЦЭМ!$D$39:$D$782,СВЦЭМ!$A$39:$A$782,$A16,СВЦЭМ!$B$39:$B$782,J$11)+'СЕТ СН'!$F$14+СВЦЭМ!$D$10+'СЕТ СН'!$F$5-'СЕТ СН'!$F$24</f>
        <v>3629.89376481</v>
      </c>
      <c r="K16" s="36">
        <f>SUMIFS(СВЦЭМ!$D$39:$D$782,СВЦЭМ!$A$39:$A$782,$A16,СВЦЭМ!$B$39:$B$782,K$11)+'СЕТ СН'!$F$14+СВЦЭМ!$D$10+'СЕТ СН'!$F$5-'СЕТ СН'!$F$24</f>
        <v>3638.6354831199997</v>
      </c>
      <c r="L16" s="36">
        <f>SUMIFS(СВЦЭМ!$D$39:$D$782,СВЦЭМ!$A$39:$A$782,$A16,СВЦЭМ!$B$39:$B$782,L$11)+'СЕТ СН'!$F$14+СВЦЭМ!$D$10+'СЕТ СН'!$F$5-'СЕТ СН'!$F$24</f>
        <v>3669.0452318899997</v>
      </c>
      <c r="M16" s="36">
        <f>SUMIFS(СВЦЭМ!$D$39:$D$782,СВЦЭМ!$A$39:$A$782,$A16,СВЦЭМ!$B$39:$B$782,M$11)+'СЕТ СН'!$F$14+СВЦЭМ!$D$10+'СЕТ СН'!$F$5-'СЕТ СН'!$F$24</f>
        <v>3754.4956590500001</v>
      </c>
      <c r="N16" s="36">
        <f>SUMIFS(СВЦЭМ!$D$39:$D$782,СВЦЭМ!$A$39:$A$782,$A16,СВЦЭМ!$B$39:$B$782,N$11)+'СЕТ СН'!$F$14+СВЦЭМ!$D$10+'СЕТ СН'!$F$5-'СЕТ СН'!$F$24</f>
        <v>3847.0847741400003</v>
      </c>
      <c r="O16" s="36">
        <f>SUMIFS(СВЦЭМ!$D$39:$D$782,СВЦЭМ!$A$39:$A$782,$A16,СВЦЭМ!$B$39:$B$782,O$11)+'СЕТ СН'!$F$14+СВЦЭМ!$D$10+'СЕТ СН'!$F$5-'СЕТ СН'!$F$24</f>
        <v>3921.9281933700004</v>
      </c>
      <c r="P16" s="36">
        <f>SUMIFS(СВЦЭМ!$D$39:$D$782,СВЦЭМ!$A$39:$A$782,$A16,СВЦЭМ!$B$39:$B$782,P$11)+'СЕТ СН'!$F$14+СВЦЭМ!$D$10+'СЕТ СН'!$F$5-'СЕТ СН'!$F$24</f>
        <v>3928.2757945900003</v>
      </c>
      <c r="Q16" s="36">
        <f>SUMIFS(СВЦЭМ!$D$39:$D$782,СВЦЭМ!$A$39:$A$782,$A16,СВЦЭМ!$B$39:$B$782,Q$11)+'СЕТ СН'!$F$14+СВЦЭМ!$D$10+'СЕТ СН'!$F$5-'СЕТ СН'!$F$24</f>
        <v>3892.4197722899999</v>
      </c>
      <c r="R16" s="36">
        <f>SUMIFS(СВЦЭМ!$D$39:$D$782,СВЦЭМ!$A$39:$A$782,$A16,СВЦЭМ!$B$39:$B$782,R$11)+'СЕТ СН'!$F$14+СВЦЭМ!$D$10+'СЕТ СН'!$F$5-'СЕТ СН'!$F$24</f>
        <v>3762.6822374200001</v>
      </c>
      <c r="S16" s="36">
        <f>SUMIFS(СВЦЭМ!$D$39:$D$782,СВЦЭМ!$A$39:$A$782,$A16,СВЦЭМ!$B$39:$B$782,S$11)+'СЕТ СН'!$F$14+СВЦЭМ!$D$10+'СЕТ СН'!$F$5-'СЕТ СН'!$F$24</f>
        <v>3673.2558987000002</v>
      </c>
      <c r="T16" s="36">
        <f>SUMIFS(СВЦЭМ!$D$39:$D$782,СВЦЭМ!$A$39:$A$782,$A16,СВЦЭМ!$B$39:$B$782,T$11)+'СЕТ СН'!$F$14+СВЦЭМ!$D$10+'СЕТ СН'!$F$5-'СЕТ СН'!$F$24</f>
        <v>3580.9900913900001</v>
      </c>
      <c r="U16" s="36">
        <f>SUMIFS(СВЦЭМ!$D$39:$D$782,СВЦЭМ!$A$39:$A$782,$A16,СВЦЭМ!$B$39:$B$782,U$11)+'СЕТ СН'!$F$14+СВЦЭМ!$D$10+'СЕТ СН'!$F$5-'СЕТ СН'!$F$24</f>
        <v>3560.2005272400002</v>
      </c>
      <c r="V16" s="36">
        <f>SUMIFS(СВЦЭМ!$D$39:$D$782,СВЦЭМ!$A$39:$A$782,$A16,СВЦЭМ!$B$39:$B$782,V$11)+'СЕТ СН'!$F$14+СВЦЭМ!$D$10+'СЕТ СН'!$F$5-'СЕТ СН'!$F$24</f>
        <v>3552.5877520200002</v>
      </c>
      <c r="W16" s="36">
        <f>SUMIFS(СВЦЭМ!$D$39:$D$782,СВЦЭМ!$A$39:$A$782,$A16,СВЦЭМ!$B$39:$B$782,W$11)+'СЕТ СН'!$F$14+СВЦЭМ!$D$10+'СЕТ СН'!$F$5-'СЕТ СН'!$F$24</f>
        <v>3545.4290084100003</v>
      </c>
      <c r="X16" s="36">
        <f>SUMIFS(СВЦЭМ!$D$39:$D$782,СВЦЭМ!$A$39:$A$782,$A16,СВЦЭМ!$B$39:$B$782,X$11)+'СЕТ СН'!$F$14+СВЦЭМ!$D$10+'СЕТ СН'!$F$5-'СЕТ СН'!$F$24</f>
        <v>3569.38008175</v>
      </c>
      <c r="Y16" s="36">
        <f>SUMIFS(СВЦЭМ!$D$39:$D$782,СВЦЭМ!$A$39:$A$782,$A16,СВЦЭМ!$B$39:$B$782,Y$11)+'СЕТ СН'!$F$14+СВЦЭМ!$D$10+'СЕТ СН'!$F$5-'СЕТ СН'!$F$24</f>
        <v>3602.6814161500001</v>
      </c>
    </row>
    <row r="17" spans="1:25" ht="15.75" x14ac:dyDescent="0.2">
      <c r="A17" s="35">
        <f t="shared" si="0"/>
        <v>44657</v>
      </c>
      <c r="B17" s="36">
        <f>SUMIFS(СВЦЭМ!$D$39:$D$782,СВЦЭМ!$A$39:$A$782,$A17,СВЦЭМ!$B$39:$B$782,B$11)+'СЕТ СН'!$F$14+СВЦЭМ!$D$10+'СЕТ СН'!$F$5-'СЕТ СН'!$F$24</f>
        <v>3942.5495011399998</v>
      </c>
      <c r="C17" s="36">
        <f>SUMIFS(СВЦЭМ!$D$39:$D$782,СВЦЭМ!$A$39:$A$782,$A17,СВЦЭМ!$B$39:$B$782,C$11)+'СЕТ СН'!$F$14+СВЦЭМ!$D$10+'СЕТ СН'!$F$5-'СЕТ СН'!$F$24</f>
        <v>3931.4295200300003</v>
      </c>
      <c r="D17" s="36">
        <f>SUMIFS(СВЦЭМ!$D$39:$D$782,СВЦЭМ!$A$39:$A$782,$A17,СВЦЭМ!$B$39:$B$782,D$11)+'СЕТ СН'!$F$14+СВЦЭМ!$D$10+'СЕТ СН'!$F$5-'СЕТ СН'!$F$24</f>
        <v>3943.7288778299999</v>
      </c>
      <c r="E17" s="36">
        <f>SUMIFS(СВЦЭМ!$D$39:$D$782,СВЦЭМ!$A$39:$A$782,$A17,СВЦЭМ!$B$39:$B$782,E$11)+'СЕТ СН'!$F$14+СВЦЭМ!$D$10+'СЕТ СН'!$F$5-'СЕТ СН'!$F$24</f>
        <v>3940.2446593300001</v>
      </c>
      <c r="F17" s="36">
        <f>SUMIFS(СВЦЭМ!$D$39:$D$782,СВЦЭМ!$A$39:$A$782,$A17,СВЦЭМ!$B$39:$B$782,F$11)+'СЕТ СН'!$F$14+СВЦЭМ!$D$10+'СЕТ СН'!$F$5-'СЕТ СН'!$F$24</f>
        <v>3926.1309830199998</v>
      </c>
      <c r="G17" s="36">
        <f>SUMIFS(СВЦЭМ!$D$39:$D$782,СВЦЭМ!$A$39:$A$782,$A17,СВЦЭМ!$B$39:$B$782,G$11)+'СЕТ СН'!$F$14+СВЦЭМ!$D$10+'СЕТ СН'!$F$5-'СЕТ СН'!$F$24</f>
        <v>3910.39246452</v>
      </c>
      <c r="H17" s="36">
        <f>SUMIFS(СВЦЭМ!$D$39:$D$782,СВЦЭМ!$A$39:$A$782,$A17,СВЦЭМ!$B$39:$B$782,H$11)+'СЕТ СН'!$F$14+СВЦЭМ!$D$10+'СЕТ СН'!$F$5-'СЕТ СН'!$F$24</f>
        <v>3847.1615718399999</v>
      </c>
      <c r="I17" s="36">
        <f>SUMIFS(СВЦЭМ!$D$39:$D$782,СВЦЭМ!$A$39:$A$782,$A17,СВЦЭМ!$B$39:$B$782,I$11)+'СЕТ СН'!$F$14+СВЦЭМ!$D$10+'СЕТ СН'!$F$5-'СЕТ СН'!$F$24</f>
        <v>3808.5241074599999</v>
      </c>
      <c r="J17" s="36">
        <f>SUMIFS(СВЦЭМ!$D$39:$D$782,СВЦЭМ!$A$39:$A$782,$A17,СВЦЭМ!$B$39:$B$782,J$11)+'СЕТ СН'!$F$14+СВЦЭМ!$D$10+'СЕТ СН'!$F$5-'СЕТ СН'!$F$24</f>
        <v>3837.7719406000001</v>
      </c>
      <c r="K17" s="36">
        <f>SUMIFS(СВЦЭМ!$D$39:$D$782,СВЦЭМ!$A$39:$A$782,$A17,СВЦЭМ!$B$39:$B$782,K$11)+'СЕТ СН'!$F$14+СВЦЭМ!$D$10+'СЕТ СН'!$F$5-'СЕТ СН'!$F$24</f>
        <v>3849.7466129900004</v>
      </c>
      <c r="L17" s="36">
        <f>SUMIFS(СВЦЭМ!$D$39:$D$782,СВЦЭМ!$A$39:$A$782,$A17,СВЦЭМ!$B$39:$B$782,L$11)+'СЕТ СН'!$F$14+СВЦЭМ!$D$10+'СЕТ СН'!$F$5-'СЕТ СН'!$F$24</f>
        <v>3876.7379918500001</v>
      </c>
      <c r="M17" s="36">
        <f>SUMIFS(СВЦЭМ!$D$39:$D$782,СВЦЭМ!$A$39:$A$782,$A17,СВЦЭМ!$B$39:$B$782,M$11)+'СЕТ СН'!$F$14+СВЦЭМ!$D$10+'СЕТ СН'!$F$5-'СЕТ СН'!$F$24</f>
        <v>3866.04117223</v>
      </c>
      <c r="N17" s="36">
        <f>SUMIFS(СВЦЭМ!$D$39:$D$782,СВЦЭМ!$A$39:$A$782,$A17,СВЦЭМ!$B$39:$B$782,N$11)+'СЕТ СН'!$F$14+СВЦЭМ!$D$10+'СЕТ СН'!$F$5-'СЕТ СН'!$F$24</f>
        <v>3841.6688805399999</v>
      </c>
      <c r="O17" s="36">
        <f>SUMIFS(СВЦЭМ!$D$39:$D$782,СВЦЭМ!$A$39:$A$782,$A17,СВЦЭМ!$B$39:$B$782,O$11)+'СЕТ СН'!$F$14+СВЦЭМ!$D$10+'СЕТ СН'!$F$5-'СЕТ СН'!$F$24</f>
        <v>3919.0908346800002</v>
      </c>
      <c r="P17" s="36">
        <f>SUMIFS(СВЦЭМ!$D$39:$D$782,СВЦЭМ!$A$39:$A$782,$A17,СВЦЭМ!$B$39:$B$782,P$11)+'СЕТ СН'!$F$14+СВЦЭМ!$D$10+'СЕТ СН'!$F$5-'СЕТ СН'!$F$24</f>
        <v>3922.18880954</v>
      </c>
      <c r="Q17" s="36">
        <f>SUMIFS(СВЦЭМ!$D$39:$D$782,СВЦЭМ!$A$39:$A$782,$A17,СВЦЭМ!$B$39:$B$782,Q$11)+'СЕТ СН'!$F$14+СВЦЭМ!$D$10+'СЕТ СН'!$F$5-'СЕТ СН'!$F$24</f>
        <v>3905.2419786999999</v>
      </c>
      <c r="R17" s="36">
        <f>SUMIFS(СВЦЭМ!$D$39:$D$782,СВЦЭМ!$A$39:$A$782,$A17,СВЦЭМ!$B$39:$B$782,R$11)+'СЕТ СН'!$F$14+СВЦЭМ!$D$10+'СЕТ СН'!$F$5-'СЕТ СН'!$F$24</f>
        <v>3871.4816793300001</v>
      </c>
      <c r="S17" s="36">
        <f>SUMIFS(СВЦЭМ!$D$39:$D$782,СВЦЭМ!$A$39:$A$782,$A17,СВЦЭМ!$B$39:$B$782,S$11)+'СЕТ СН'!$F$14+СВЦЭМ!$D$10+'СЕТ СН'!$F$5-'СЕТ СН'!$F$24</f>
        <v>3866.5983745600001</v>
      </c>
      <c r="T17" s="36">
        <f>SUMIFS(СВЦЭМ!$D$39:$D$782,СВЦЭМ!$A$39:$A$782,$A17,СВЦЭМ!$B$39:$B$782,T$11)+'СЕТ СН'!$F$14+СВЦЭМ!$D$10+'СЕТ СН'!$F$5-'СЕТ СН'!$F$24</f>
        <v>3899.9443185300001</v>
      </c>
      <c r="U17" s="36">
        <f>SUMIFS(СВЦЭМ!$D$39:$D$782,СВЦЭМ!$A$39:$A$782,$A17,СВЦЭМ!$B$39:$B$782,U$11)+'СЕТ СН'!$F$14+СВЦЭМ!$D$10+'СЕТ СН'!$F$5-'СЕТ СН'!$F$24</f>
        <v>3838.3898321000001</v>
      </c>
      <c r="V17" s="36">
        <f>SUMIFS(СВЦЭМ!$D$39:$D$782,СВЦЭМ!$A$39:$A$782,$A17,СВЦЭМ!$B$39:$B$782,V$11)+'СЕТ СН'!$F$14+СВЦЭМ!$D$10+'СЕТ СН'!$F$5-'СЕТ СН'!$F$24</f>
        <v>3806.9852156900001</v>
      </c>
      <c r="W17" s="36">
        <f>SUMIFS(СВЦЭМ!$D$39:$D$782,СВЦЭМ!$A$39:$A$782,$A17,СВЦЭМ!$B$39:$B$782,W$11)+'СЕТ СН'!$F$14+СВЦЭМ!$D$10+'СЕТ СН'!$F$5-'СЕТ СН'!$F$24</f>
        <v>3784.9856863</v>
      </c>
      <c r="X17" s="36">
        <f>SUMIFS(СВЦЭМ!$D$39:$D$782,СВЦЭМ!$A$39:$A$782,$A17,СВЦЭМ!$B$39:$B$782,X$11)+'СЕТ СН'!$F$14+СВЦЭМ!$D$10+'СЕТ СН'!$F$5-'СЕТ СН'!$F$24</f>
        <v>3823.2250549800001</v>
      </c>
      <c r="Y17" s="36">
        <f>SUMIFS(СВЦЭМ!$D$39:$D$782,СВЦЭМ!$A$39:$A$782,$A17,СВЦЭМ!$B$39:$B$782,Y$11)+'СЕТ СН'!$F$14+СВЦЭМ!$D$10+'СЕТ СН'!$F$5-'СЕТ СН'!$F$24</f>
        <v>3888.9872189600001</v>
      </c>
    </row>
    <row r="18" spans="1:25" ht="15.75" x14ac:dyDescent="0.2">
      <c r="A18" s="35">
        <f t="shared" si="0"/>
        <v>44658</v>
      </c>
      <c r="B18" s="36">
        <f>SUMIFS(СВЦЭМ!$D$39:$D$782,СВЦЭМ!$A$39:$A$782,$A18,СВЦЭМ!$B$39:$B$782,B$11)+'СЕТ СН'!$F$14+СВЦЭМ!$D$10+'СЕТ СН'!$F$5-'СЕТ СН'!$F$24</f>
        <v>3918.2285388499999</v>
      </c>
      <c r="C18" s="36">
        <f>SUMIFS(СВЦЭМ!$D$39:$D$782,СВЦЭМ!$A$39:$A$782,$A18,СВЦЭМ!$B$39:$B$782,C$11)+'СЕТ СН'!$F$14+СВЦЭМ!$D$10+'СЕТ СН'!$F$5-'СЕТ СН'!$F$24</f>
        <v>3916.88602249</v>
      </c>
      <c r="D18" s="36">
        <f>SUMIFS(СВЦЭМ!$D$39:$D$782,СВЦЭМ!$A$39:$A$782,$A18,СВЦЭМ!$B$39:$B$782,D$11)+'СЕТ СН'!$F$14+СВЦЭМ!$D$10+'СЕТ СН'!$F$5-'СЕТ СН'!$F$24</f>
        <v>3853.08730001</v>
      </c>
      <c r="E18" s="36">
        <f>SUMIFS(СВЦЭМ!$D$39:$D$782,СВЦЭМ!$A$39:$A$782,$A18,СВЦЭМ!$B$39:$B$782,E$11)+'СЕТ СН'!$F$14+СВЦЭМ!$D$10+'СЕТ СН'!$F$5-'СЕТ СН'!$F$24</f>
        <v>3818.1813831700001</v>
      </c>
      <c r="F18" s="36">
        <f>SUMIFS(СВЦЭМ!$D$39:$D$782,СВЦЭМ!$A$39:$A$782,$A18,СВЦЭМ!$B$39:$B$782,F$11)+'СЕТ СН'!$F$14+СВЦЭМ!$D$10+'СЕТ СН'!$F$5-'СЕТ СН'!$F$24</f>
        <v>3827.4637345199999</v>
      </c>
      <c r="G18" s="36">
        <f>SUMIFS(СВЦЭМ!$D$39:$D$782,СВЦЭМ!$A$39:$A$782,$A18,СВЦЭМ!$B$39:$B$782,G$11)+'СЕТ СН'!$F$14+СВЦЭМ!$D$10+'СЕТ СН'!$F$5-'СЕТ СН'!$F$24</f>
        <v>3841.76857165</v>
      </c>
      <c r="H18" s="36">
        <f>SUMIFS(СВЦЭМ!$D$39:$D$782,СВЦЭМ!$A$39:$A$782,$A18,СВЦЭМ!$B$39:$B$782,H$11)+'СЕТ СН'!$F$14+СВЦЭМ!$D$10+'СЕТ СН'!$F$5-'СЕТ СН'!$F$24</f>
        <v>3829.09523769</v>
      </c>
      <c r="I18" s="36">
        <f>SUMIFS(СВЦЭМ!$D$39:$D$782,СВЦЭМ!$A$39:$A$782,$A18,СВЦЭМ!$B$39:$B$782,I$11)+'СЕТ СН'!$F$14+СВЦЭМ!$D$10+'СЕТ СН'!$F$5-'СЕТ СН'!$F$24</f>
        <v>3814.45463556</v>
      </c>
      <c r="J18" s="36">
        <f>SUMIFS(СВЦЭМ!$D$39:$D$782,СВЦЭМ!$A$39:$A$782,$A18,СВЦЭМ!$B$39:$B$782,J$11)+'СЕТ СН'!$F$14+СВЦЭМ!$D$10+'СЕТ СН'!$F$5-'СЕТ СН'!$F$24</f>
        <v>3819.9040096500003</v>
      </c>
      <c r="K18" s="36">
        <f>SUMIFS(СВЦЭМ!$D$39:$D$782,СВЦЭМ!$A$39:$A$782,$A18,СВЦЭМ!$B$39:$B$782,K$11)+'СЕТ СН'!$F$14+СВЦЭМ!$D$10+'СЕТ СН'!$F$5-'СЕТ СН'!$F$24</f>
        <v>3829.9984527400002</v>
      </c>
      <c r="L18" s="36">
        <f>SUMIFS(СВЦЭМ!$D$39:$D$782,СВЦЭМ!$A$39:$A$782,$A18,СВЦЭМ!$B$39:$B$782,L$11)+'СЕТ СН'!$F$14+СВЦЭМ!$D$10+'СЕТ СН'!$F$5-'СЕТ СН'!$F$24</f>
        <v>3797.33826421</v>
      </c>
      <c r="M18" s="36">
        <f>SUMIFS(СВЦЭМ!$D$39:$D$782,СВЦЭМ!$A$39:$A$782,$A18,СВЦЭМ!$B$39:$B$782,M$11)+'СЕТ СН'!$F$14+СВЦЭМ!$D$10+'СЕТ СН'!$F$5-'СЕТ СН'!$F$24</f>
        <v>3813.7900914399997</v>
      </c>
      <c r="N18" s="36">
        <f>SUMIFS(СВЦЭМ!$D$39:$D$782,СВЦЭМ!$A$39:$A$782,$A18,СВЦЭМ!$B$39:$B$782,N$11)+'СЕТ СН'!$F$14+СВЦЭМ!$D$10+'СЕТ СН'!$F$5-'СЕТ СН'!$F$24</f>
        <v>3765.7685398800004</v>
      </c>
      <c r="O18" s="36">
        <f>SUMIFS(СВЦЭМ!$D$39:$D$782,СВЦЭМ!$A$39:$A$782,$A18,СВЦЭМ!$B$39:$B$782,O$11)+'СЕТ СН'!$F$14+СВЦЭМ!$D$10+'СЕТ СН'!$F$5-'СЕТ СН'!$F$24</f>
        <v>3738.9357633999998</v>
      </c>
      <c r="P18" s="36">
        <f>SUMIFS(СВЦЭМ!$D$39:$D$782,СВЦЭМ!$A$39:$A$782,$A18,СВЦЭМ!$B$39:$B$782,P$11)+'СЕТ СН'!$F$14+СВЦЭМ!$D$10+'СЕТ СН'!$F$5-'СЕТ СН'!$F$24</f>
        <v>3713.0574736099998</v>
      </c>
      <c r="Q18" s="36">
        <f>SUMIFS(СВЦЭМ!$D$39:$D$782,СВЦЭМ!$A$39:$A$782,$A18,СВЦЭМ!$B$39:$B$782,Q$11)+'СЕТ СН'!$F$14+СВЦЭМ!$D$10+'СЕТ СН'!$F$5-'СЕТ СН'!$F$24</f>
        <v>3726.2510046899997</v>
      </c>
      <c r="R18" s="36">
        <f>SUMIFS(СВЦЭМ!$D$39:$D$782,СВЦЭМ!$A$39:$A$782,$A18,СВЦЭМ!$B$39:$B$782,R$11)+'СЕТ СН'!$F$14+СВЦЭМ!$D$10+'СЕТ СН'!$F$5-'СЕТ СН'!$F$24</f>
        <v>3788.2725988000002</v>
      </c>
      <c r="S18" s="36">
        <f>SUMIFS(СВЦЭМ!$D$39:$D$782,СВЦЭМ!$A$39:$A$782,$A18,СВЦЭМ!$B$39:$B$782,S$11)+'СЕТ СН'!$F$14+СВЦЭМ!$D$10+'СЕТ СН'!$F$5-'СЕТ СН'!$F$24</f>
        <v>3782.6501391500001</v>
      </c>
      <c r="T18" s="36">
        <f>SUMIFS(СВЦЭМ!$D$39:$D$782,СВЦЭМ!$A$39:$A$782,$A18,СВЦЭМ!$B$39:$B$782,T$11)+'СЕТ СН'!$F$14+СВЦЭМ!$D$10+'СЕТ СН'!$F$5-'СЕТ СН'!$F$24</f>
        <v>3767.5134350099997</v>
      </c>
      <c r="U18" s="36">
        <f>SUMIFS(СВЦЭМ!$D$39:$D$782,СВЦЭМ!$A$39:$A$782,$A18,СВЦЭМ!$B$39:$B$782,U$11)+'СЕТ СН'!$F$14+СВЦЭМ!$D$10+'СЕТ СН'!$F$5-'СЕТ СН'!$F$24</f>
        <v>3764.8615719999998</v>
      </c>
      <c r="V18" s="36">
        <f>SUMIFS(СВЦЭМ!$D$39:$D$782,СВЦЭМ!$A$39:$A$782,$A18,СВЦЭМ!$B$39:$B$782,V$11)+'СЕТ СН'!$F$14+СВЦЭМ!$D$10+'СЕТ СН'!$F$5-'СЕТ СН'!$F$24</f>
        <v>3757.0600806000002</v>
      </c>
      <c r="W18" s="36">
        <f>SUMIFS(СВЦЭМ!$D$39:$D$782,СВЦЭМ!$A$39:$A$782,$A18,СВЦЭМ!$B$39:$B$782,W$11)+'СЕТ СН'!$F$14+СВЦЭМ!$D$10+'СЕТ СН'!$F$5-'СЕТ СН'!$F$24</f>
        <v>3750.21622523</v>
      </c>
      <c r="X18" s="36">
        <f>SUMIFS(СВЦЭМ!$D$39:$D$782,СВЦЭМ!$A$39:$A$782,$A18,СВЦЭМ!$B$39:$B$782,X$11)+'СЕТ СН'!$F$14+СВЦЭМ!$D$10+'СЕТ СН'!$F$5-'СЕТ СН'!$F$24</f>
        <v>3825.8965857399999</v>
      </c>
      <c r="Y18" s="36">
        <f>SUMIFS(СВЦЭМ!$D$39:$D$782,СВЦЭМ!$A$39:$A$782,$A18,СВЦЭМ!$B$39:$B$782,Y$11)+'СЕТ СН'!$F$14+СВЦЭМ!$D$10+'СЕТ СН'!$F$5-'СЕТ СН'!$F$24</f>
        <v>3857.5504155999997</v>
      </c>
    </row>
    <row r="19" spans="1:25" ht="15.75" x14ac:dyDescent="0.2">
      <c r="A19" s="35">
        <f t="shared" si="0"/>
        <v>44659</v>
      </c>
      <c r="B19" s="36">
        <f>SUMIFS(СВЦЭМ!$D$39:$D$782,СВЦЭМ!$A$39:$A$782,$A19,СВЦЭМ!$B$39:$B$782,B$11)+'СЕТ СН'!$F$14+СВЦЭМ!$D$10+'СЕТ СН'!$F$5-'СЕТ СН'!$F$24</f>
        <v>3743.1179012100001</v>
      </c>
      <c r="C19" s="36">
        <f>SUMIFS(СВЦЭМ!$D$39:$D$782,СВЦЭМ!$A$39:$A$782,$A19,СВЦЭМ!$B$39:$B$782,C$11)+'СЕТ СН'!$F$14+СВЦЭМ!$D$10+'СЕТ СН'!$F$5-'СЕТ СН'!$F$24</f>
        <v>3736.4123180400002</v>
      </c>
      <c r="D19" s="36">
        <f>SUMIFS(СВЦЭМ!$D$39:$D$782,СВЦЭМ!$A$39:$A$782,$A19,СВЦЭМ!$B$39:$B$782,D$11)+'СЕТ СН'!$F$14+СВЦЭМ!$D$10+'СЕТ СН'!$F$5-'СЕТ СН'!$F$24</f>
        <v>3757.6367675700003</v>
      </c>
      <c r="E19" s="36">
        <f>SUMIFS(СВЦЭМ!$D$39:$D$782,СВЦЭМ!$A$39:$A$782,$A19,СВЦЭМ!$B$39:$B$782,E$11)+'СЕТ СН'!$F$14+СВЦЭМ!$D$10+'СЕТ СН'!$F$5-'СЕТ СН'!$F$24</f>
        <v>3798.69111514</v>
      </c>
      <c r="F19" s="36">
        <f>SUMIFS(СВЦЭМ!$D$39:$D$782,СВЦЭМ!$A$39:$A$782,$A19,СВЦЭМ!$B$39:$B$782,F$11)+'СЕТ СН'!$F$14+СВЦЭМ!$D$10+'СЕТ СН'!$F$5-'СЕТ СН'!$F$24</f>
        <v>3795.3759821000003</v>
      </c>
      <c r="G19" s="36">
        <f>SUMIFS(СВЦЭМ!$D$39:$D$782,СВЦЭМ!$A$39:$A$782,$A19,СВЦЭМ!$B$39:$B$782,G$11)+'СЕТ СН'!$F$14+СВЦЭМ!$D$10+'СЕТ СН'!$F$5-'СЕТ СН'!$F$24</f>
        <v>3777.55547738</v>
      </c>
      <c r="H19" s="36">
        <f>SUMIFS(СВЦЭМ!$D$39:$D$782,СВЦЭМ!$A$39:$A$782,$A19,СВЦЭМ!$B$39:$B$782,H$11)+'СЕТ СН'!$F$14+СВЦЭМ!$D$10+'СЕТ СН'!$F$5-'СЕТ СН'!$F$24</f>
        <v>3720.7899041299997</v>
      </c>
      <c r="I19" s="36">
        <f>SUMIFS(СВЦЭМ!$D$39:$D$782,СВЦЭМ!$A$39:$A$782,$A19,СВЦЭМ!$B$39:$B$782,I$11)+'СЕТ СН'!$F$14+СВЦЭМ!$D$10+'СЕТ СН'!$F$5-'СЕТ СН'!$F$24</f>
        <v>3687.5335436599999</v>
      </c>
      <c r="J19" s="36">
        <f>SUMIFS(СВЦЭМ!$D$39:$D$782,СВЦЭМ!$A$39:$A$782,$A19,СВЦЭМ!$B$39:$B$782,J$11)+'СЕТ СН'!$F$14+СВЦЭМ!$D$10+'СЕТ СН'!$F$5-'СЕТ СН'!$F$24</f>
        <v>3695.0779271400002</v>
      </c>
      <c r="K19" s="36">
        <f>SUMIFS(СВЦЭМ!$D$39:$D$782,СВЦЭМ!$A$39:$A$782,$A19,СВЦЭМ!$B$39:$B$782,K$11)+'СЕТ СН'!$F$14+СВЦЭМ!$D$10+'СЕТ СН'!$F$5-'СЕТ СН'!$F$24</f>
        <v>3696.1295023900002</v>
      </c>
      <c r="L19" s="36">
        <f>SUMIFS(СВЦЭМ!$D$39:$D$782,СВЦЭМ!$A$39:$A$782,$A19,СВЦЭМ!$B$39:$B$782,L$11)+'СЕТ СН'!$F$14+СВЦЭМ!$D$10+'СЕТ СН'!$F$5-'СЕТ СН'!$F$24</f>
        <v>3698.4198596200004</v>
      </c>
      <c r="M19" s="36">
        <f>SUMIFS(СВЦЭМ!$D$39:$D$782,СВЦЭМ!$A$39:$A$782,$A19,СВЦЭМ!$B$39:$B$782,M$11)+'СЕТ СН'!$F$14+СВЦЭМ!$D$10+'СЕТ СН'!$F$5-'СЕТ СН'!$F$24</f>
        <v>3690.1655142600002</v>
      </c>
      <c r="N19" s="36">
        <f>SUMIFS(СВЦЭМ!$D$39:$D$782,СВЦЭМ!$A$39:$A$782,$A19,СВЦЭМ!$B$39:$B$782,N$11)+'СЕТ СН'!$F$14+СВЦЭМ!$D$10+'СЕТ СН'!$F$5-'СЕТ СН'!$F$24</f>
        <v>3694.1205107300002</v>
      </c>
      <c r="O19" s="36">
        <f>SUMIFS(СВЦЭМ!$D$39:$D$782,СВЦЭМ!$A$39:$A$782,$A19,СВЦЭМ!$B$39:$B$782,O$11)+'СЕТ СН'!$F$14+СВЦЭМ!$D$10+'СЕТ СН'!$F$5-'СЕТ СН'!$F$24</f>
        <v>3742.4476849800003</v>
      </c>
      <c r="P19" s="36">
        <f>SUMIFS(СВЦЭМ!$D$39:$D$782,СВЦЭМ!$A$39:$A$782,$A19,СВЦЭМ!$B$39:$B$782,P$11)+'СЕТ СН'!$F$14+СВЦЭМ!$D$10+'СЕТ СН'!$F$5-'СЕТ СН'!$F$24</f>
        <v>3764.18822047</v>
      </c>
      <c r="Q19" s="36">
        <f>SUMIFS(СВЦЭМ!$D$39:$D$782,СВЦЭМ!$A$39:$A$782,$A19,СВЦЭМ!$B$39:$B$782,Q$11)+'СЕТ СН'!$F$14+СВЦЭМ!$D$10+'СЕТ СН'!$F$5-'СЕТ СН'!$F$24</f>
        <v>3770.6585806100002</v>
      </c>
      <c r="R19" s="36">
        <f>SUMIFS(СВЦЭМ!$D$39:$D$782,СВЦЭМ!$A$39:$A$782,$A19,СВЦЭМ!$B$39:$B$782,R$11)+'СЕТ СН'!$F$14+СВЦЭМ!$D$10+'СЕТ СН'!$F$5-'СЕТ СН'!$F$24</f>
        <v>3765.4223458200004</v>
      </c>
      <c r="S19" s="36">
        <f>SUMIFS(СВЦЭМ!$D$39:$D$782,СВЦЭМ!$A$39:$A$782,$A19,СВЦЭМ!$B$39:$B$782,S$11)+'СЕТ СН'!$F$14+СВЦЭМ!$D$10+'СЕТ СН'!$F$5-'СЕТ СН'!$F$24</f>
        <v>3767.1605543300002</v>
      </c>
      <c r="T19" s="36">
        <f>SUMIFS(СВЦЭМ!$D$39:$D$782,СВЦЭМ!$A$39:$A$782,$A19,СВЦЭМ!$B$39:$B$782,T$11)+'СЕТ СН'!$F$14+СВЦЭМ!$D$10+'СЕТ СН'!$F$5-'СЕТ СН'!$F$24</f>
        <v>3740.4626856599998</v>
      </c>
      <c r="U19" s="36">
        <f>SUMIFS(СВЦЭМ!$D$39:$D$782,СВЦЭМ!$A$39:$A$782,$A19,СВЦЭМ!$B$39:$B$782,U$11)+'СЕТ СН'!$F$14+СВЦЭМ!$D$10+'СЕТ СН'!$F$5-'СЕТ СН'!$F$24</f>
        <v>3704.0502845400001</v>
      </c>
      <c r="V19" s="36">
        <f>SUMIFS(СВЦЭМ!$D$39:$D$782,СВЦЭМ!$A$39:$A$782,$A19,СВЦЭМ!$B$39:$B$782,V$11)+'СЕТ СН'!$F$14+СВЦЭМ!$D$10+'СЕТ СН'!$F$5-'СЕТ СН'!$F$24</f>
        <v>3712.4741517100001</v>
      </c>
      <c r="W19" s="36">
        <f>SUMIFS(СВЦЭМ!$D$39:$D$782,СВЦЭМ!$A$39:$A$782,$A19,СВЦЭМ!$B$39:$B$782,W$11)+'СЕТ СН'!$F$14+СВЦЭМ!$D$10+'СЕТ СН'!$F$5-'СЕТ СН'!$F$24</f>
        <v>3704.0676334600003</v>
      </c>
      <c r="X19" s="36">
        <f>SUMIFS(СВЦЭМ!$D$39:$D$782,СВЦЭМ!$A$39:$A$782,$A19,СВЦЭМ!$B$39:$B$782,X$11)+'СЕТ СН'!$F$14+СВЦЭМ!$D$10+'СЕТ СН'!$F$5-'СЕТ СН'!$F$24</f>
        <v>3737.1383835400002</v>
      </c>
      <c r="Y19" s="36">
        <f>SUMIFS(СВЦЭМ!$D$39:$D$782,СВЦЭМ!$A$39:$A$782,$A19,СВЦЭМ!$B$39:$B$782,Y$11)+'СЕТ СН'!$F$14+СВЦЭМ!$D$10+'СЕТ СН'!$F$5-'СЕТ СН'!$F$24</f>
        <v>3767.36224898</v>
      </c>
    </row>
    <row r="20" spans="1:25" ht="15.75" x14ac:dyDescent="0.2">
      <c r="A20" s="35">
        <f t="shared" si="0"/>
        <v>44660</v>
      </c>
      <c r="B20" s="36">
        <f>SUMIFS(СВЦЭМ!$D$39:$D$782,СВЦЭМ!$A$39:$A$782,$A20,СВЦЭМ!$B$39:$B$782,B$11)+'СЕТ СН'!$F$14+СВЦЭМ!$D$10+'СЕТ СН'!$F$5-'СЕТ СН'!$F$24</f>
        <v>3834.4888858200002</v>
      </c>
      <c r="C20" s="36">
        <f>SUMIFS(СВЦЭМ!$D$39:$D$782,СВЦЭМ!$A$39:$A$782,$A20,СВЦЭМ!$B$39:$B$782,C$11)+'СЕТ СН'!$F$14+СВЦЭМ!$D$10+'СЕТ СН'!$F$5-'СЕТ СН'!$F$24</f>
        <v>3811.05007363</v>
      </c>
      <c r="D20" s="36">
        <f>SUMIFS(СВЦЭМ!$D$39:$D$782,СВЦЭМ!$A$39:$A$782,$A20,СВЦЭМ!$B$39:$B$782,D$11)+'СЕТ СН'!$F$14+СВЦЭМ!$D$10+'СЕТ СН'!$F$5-'СЕТ СН'!$F$24</f>
        <v>3844.1638270399999</v>
      </c>
      <c r="E20" s="36">
        <f>SUMIFS(СВЦЭМ!$D$39:$D$782,СВЦЭМ!$A$39:$A$782,$A20,СВЦЭМ!$B$39:$B$782,E$11)+'СЕТ СН'!$F$14+СВЦЭМ!$D$10+'СЕТ СН'!$F$5-'СЕТ СН'!$F$24</f>
        <v>3873.07356239</v>
      </c>
      <c r="F20" s="36">
        <f>SUMIFS(СВЦЭМ!$D$39:$D$782,СВЦЭМ!$A$39:$A$782,$A20,СВЦЭМ!$B$39:$B$782,F$11)+'СЕТ СН'!$F$14+СВЦЭМ!$D$10+'СЕТ СН'!$F$5-'СЕТ СН'!$F$24</f>
        <v>3868.7232793499998</v>
      </c>
      <c r="G20" s="36">
        <f>SUMIFS(СВЦЭМ!$D$39:$D$782,СВЦЭМ!$A$39:$A$782,$A20,СВЦЭМ!$B$39:$B$782,G$11)+'СЕТ СН'!$F$14+СВЦЭМ!$D$10+'СЕТ СН'!$F$5-'СЕТ СН'!$F$24</f>
        <v>3871.3659318800001</v>
      </c>
      <c r="H20" s="36">
        <f>SUMIFS(СВЦЭМ!$D$39:$D$782,СВЦЭМ!$A$39:$A$782,$A20,СВЦЭМ!$B$39:$B$782,H$11)+'СЕТ СН'!$F$14+СВЦЭМ!$D$10+'СЕТ СН'!$F$5-'СЕТ СН'!$F$24</f>
        <v>3822.4637054700001</v>
      </c>
      <c r="I20" s="36">
        <f>SUMIFS(СВЦЭМ!$D$39:$D$782,СВЦЭМ!$A$39:$A$782,$A20,СВЦЭМ!$B$39:$B$782,I$11)+'СЕТ СН'!$F$14+СВЦЭМ!$D$10+'СЕТ СН'!$F$5-'СЕТ СН'!$F$24</f>
        <v>3734.1250087799999</v>
      </c>
      <c r="J20" s="36">
        <f>SUMIFS(СВЦЭМ!$D$39:$D$782,СВЦЭМ!$A$39:$A$782,$A20,СВЦЭМ!$B$39:$B$782,J$11)+'СЕТ СН'!$F$14+СВЦЭМ!$D$10+'СЕТ СН'!$F$5-'СЕТ СН'!$F$24</f>
        <v>3699.9071456900001</v>
      </c>
      <c r="K20" s="36">
        <f>SUMIFS(СВЦЭМ!$D$39:$D$782,СВЦЭМ!$A$39:$A$782,$A20,СВЦЭМ!$B$39:$B$782,K$11)+'СЕТ СН'!$F$14+СВЦЭМ!$D$10+'СЕТ СН'!$F$5-'СЕТ СН'!$F$24</f>
        <v>3677.33741052</v>
      </c>
      <c r="L20" s="36">
        <f>SUMIFS(СВЦЭМ!$D$39:$D$782,СВЦЭМ!$A$39:$A$782,$A20,СВЦЭМ!$B$39:$B$782,L$11)+'СЕТ СН'!$F$14+СВЦЭМ!$D$10+'СЕТ СН'!$F$5-'СЕТ СН'!$F$24</f>
        <v>3676.6399717900003</v>
      </c>
      <c r="M20" s="36">
        <f>SUMIFS(СВЦЭМ!$D$39:$D$782,СВЦЭМ!$A$39:$A$782,$A20,СВЦЭМ!$B$39:$B$782,M$11)+'СЕТ СН'!$F$14+СВЦЭМ!$D$10+'СЕТ СН'!$F$5-'СЕТ СН'!$F$24</f>
        <v>3685.0245478900001</v>
      </c>
      <c r="N20" s="36">
        <f>SUMIFS(СВЦЭМ!$D$39:$D$782,СВЦЭМ!$A$39:$A$782,$A20,СВЦЭМ!$B$39:$B$782,N$11)+'СЕТ СН'!$F$14+СВЦЭМ!$D$10+'СЕТ СН'!$F$5-'СЕТ СН'!$F$24</f>
        <v>3714.42757652</v>
      </c>
      <c r="O20" s="36">
        <f>SUMIFS(СВЦЭМ!$D$39:$D$782,СВЦЭМ!$A$39:$A$782,$A20,СВЦЭМ!$B$39:$B$782,O$11)+'СЕТ СН'!$F$14+СВЦЭМ!$D$10+'СЕТ СН'!$F$5-'СЕТ СН'!$F$24</f>
        <v>3770.3420196799998</v>
      </c>
      <c r="P20" s="36">
        <f>SUMIFS(СВЦЭМ!$D$39:$D$782,СВЦЭМ!$A$39:$A$782,$A20,СВЦЭМ!$B$39:$B$782,P$11)+'СЕТ СН'!$F$14+СВЦЭМ!$D$10+'СЕТ СН'!$F$5-'СЕТ СН'!$F$24</f>
        <v>3812.9003825899999</v>
      </c>
      <c r="Q20" s="36">
        <f>SUMIFS(СВЦЭМ!$D$39:$D$782,СВЦЭМ!$A$39:$A$782,$A20,СВЦЭМ!$B$39:$B$782,Q$11)+'СЕТ СН'!$F$14+СВЦЭМ!$D$10+'СЕТ СН'!$F$5-'СЕТ СН'!$F$24</f>
        <v>3792.8894870599997</v>
      </c>
      <c r="R20" s="36">
        <f>SUMIFS(СВЦЭМ!$D$39:$D$782,СВЦЭМ!$A$39:$A$782,$A20,СВЦЭМ!$B$39:$B$782,R$11)+'СЕТ СН'!$F$14+СВЦЭМ!$D$10+'СЕТ СН'!$F$5-'СЕТ СН'!$F$24</f>
        <v>3787.6184337900004</v>
      </c>
      <c r="S20" s="36">
        <f>SUMIFS(СВЦЭМ!$D$39:$D$782,СВЦЭМ!$A$39:$A$782,$A20,СВЦЭМ!$B$39:$B$782,S$11)+'СЕТ СН'!$F$14+СВЦЭМ!$D$10+'СЕТ СН'!$F$5-'СЕТ СН'!$F$24</f>
        <v>3767.71883824</v>
      </c>
      <c r="T20" s="36">
        <f>SUMIFS(СВЦЭМ!$D$39:$D$782,СВЦЭМ!$A$39:$A$782,$A20,СВЦЭМ!$B$39:$B$782,T$11)+'СЕТ СН'!$F$14+СВЦЭМ!$D$10+'СЕТ СН'!$F$5-'СЕТ СН'!$F$24</f>
        <v>3752.8103524600001</v>
      </c>
      <c r="U20" s="36">
        <f>SUMIFS(СВЦЭМ!$D$39:$D$782,СВЦЭМ!$A$39:$A$782,$A20,СВЦЭМ!$B$39:$B$782,U$11)+'СЕТ СН'!$F$14+СВЦЭМ!$D$10+'СЕТ СН'!$F$5-'СЕТ СН'!$F$24</f>
        <v>3726.7325624300001</v>
      </c>
      <c r="V20" s="36">
        <f>SUMIFS(СВЦЭМ!$D$39:$D$782,СВЦЭМ!$A$39:$A$782,$A20,СВЦЭМ!$B$39:$B$782,V$11)+'СЕТ СН'!$F$14+СВЦЭМ!$D$10+'СЕТ СН'!$F$5-'СЕТ СН'!$F$24</f>
        <v>3714.9085893900001</v>
      </c>
      <c r="W20" s="36">
        <f>SUMIFS(СВЦЭМ!$D$39:$D$782,СВЦЭМ!$A$39:$A$782,$A20,СВЦЭМ!$B$39:$B$782,W$11)+'СЕТ СН'!$F$14+СВЦЭМ!$D$10+'СЕТ СН'!$F$5-'СЕТ СН'!$F$24</f>
        <v>3733.2167627200001</v>
      </c>
      <c r="X20" s="36">
        <f>SUMIFS(СВЦЭМ!$D$39:$D$782,СВЦЭМ!$A$39:$A$782,$A20,СВЦЭМ!$B$39:$B$782,X$11)+'СЕТ СН'!$F$14+СВЦЭМ!$D$10+'СЕТ СН'!$F$5-'СЕТ СН'!$F$24</f>
        <v>3750.8778114300003</v>
      </c>
      <c r="Y20" s="36">
        <f>SUMIFS(СВЦЭМ!$D$39:$D$782,СВЦЭМ!$A$39:$A$782,$A20,СВЦЭМ!$B$39:$B$782,Y$11)+'СЕТ СН'!$F$14+СВЦЭМ!$D$10+'СЕТ СН'!$F$5-'СЕТ СН'!$F$24</f>
        <v>3798.3778204600003</v>
      </c>
    </row>
    <row r="21" spans="1:25" ht="15.75" x14ac:dyDescent="0.2">
      <c r="A21" s="35">
        <f t="shared" si="0"/>
        <v>44661</v>
      </c>
      <c r="B21" s="36">
        <f>SUMIFS(СВЦЭМ!$D$39:$D$782,СВЦЭМ!$A$39:$A$782,$A21,СВЦЭМ!$B$39:$B$782,B$11)+'СЕТ СН'!$F$14+СВЦЭМ!$D$10+'СЕТ СН'!$F$5-'СЕТ СН'!$F$24</f>
        <v>3824.2317559100002</v>
      </c>
      <c r="C21" s="36">
        <f>SUMIFS(СВЦЭМ!$D$39:$D$782,СВЦЭМ!$A$39:$A$782,$A21,СВЦЭМ!$B$39:$B$782,C$11)+'СЕТ СН'!$F$14+СВЦЭМ!$D$10+'СЕТ СН'!$F$5-'СЕТ СН'!$F$24</f>
        <v>3789.5872764599999</v>
      </c>
      <c r="D21" s="36">
        <f>SUMIFS(СВЦЭМ!$D$39:$D$782,СВЦЭМ!$A$39:$A$782,$A21,СВЦЭМ!$B$39:$B$782,D$11)+'СЕТ СН'!$F$14+СВЦЭМ!$D$10+'СЕТ СН'!$F$5-'СЕТ СН'!$F$24</f>
        <v>3813.2206819399998</v>
      </c>
      <c r="E21" s="36">
        <f>SUMIFS(СВЦЭМ!$D$39:$D$782,СВЦЭМ!$A$39:$A$782,$A21,СВЦЭМ!$B$39:$B$782,E$11)+'СЕТ СН'!$F$14+СВЦЭМ!$D$10+'СЕТ СН'!$F$5-'СЕТ СН'!$F$24</f>
        <v>3842.3076117700002</v>
      </c>
      <c r="F21" s="36">
        <f>SUMIFS(СВЦЭМ!$D$39:$D$782,СВЦЭМ!$A$39:$A$782,$A21,СВЦЭМ!$B$39:$B$782,F$11)+'СЕТ СН'!$F$14+СВЦЭМ!$D$10+'СЕТ СН'!$F$5-'СЕТ СН'!$F$24</f>
        <v>3863.3124798099998</v>
      </c>
      <c r="G21" s="36">
        <f>SUMIFS(СВЦЭМ!$D$39:$D$782,СВЦЭМ!$A$39:$A$782,$A21,СВЦЭМ!$B$39:$B$782,G$11)+'СЕТ СН'!$F$14+СВЦЭМ!$D$10+'СЕТ СН'!$F$5-'СЕТ СН'!$F$24</f>
        <v>3887.4303670600002</v>
      </c>
      <c r="H21" s="36">
        <f>SUMIFS(СВЦЭМ!$D$39:$D$782,СВЦЭМ!$A$39:$A$782,$A21,СВЦЭМ!$B$39:$B$782,H$11)+'СЕТ СН'!$F$14+СВЦЭМ!$D$10+'СЕТ СН'!$F$5-'СЕТ СН'!$F$24</f>
        <v>3873.30865361</v>
      </c>
      <c r="I21" s="36">
        <f>SUMIFS(СВЦЭМ!$D$39:$D$782,СВЦЭМ!$A$39:$A$782,$A21,СВЦЭМ!$B$39:$B$782,I$11)+'СЕТ СН'!$F$14+СВЦЭМ!$D$10+'СЕТ СН'!$F$5-'СЕТ СН'!$F$24</f>
        <v>3831.7589434000001</v>
      </c>
      <c r="J21" s="36">
        <f>SUMIFS(СВЦЭМ!$D$39:$D$782,СВЦЭМ!$A$39:$A$782,$A21,СВЦЭМ!$B$39:$B$782,J$11)+'СЕТ СН'!$F$14+СВЦЭМ!$D$10+'СЕТ СН'!$F$5-'СЕТ СН'!$F$24</f>
        <v>3795.1336044899999</v>
      </c>
      <c r="K21" s="36">
        <f>SUMIFS(СВЦЭМ!$D$39:$D$782,СВЦЭМ!$A$39:$A$782,$A21,СВЦЭМ!$B$39:$B$782,K$11)+'СЕТ СН'!$F$14+СВЦЭМ!$D$10+'СЕТ СН'!$F$5-'СЕТ СН'!$F$24</f>
        <v>3760.0899799999997</v>
      </c>
      <c r="L21" s="36">
        <f>SUMIFS(СВЦЭМ!$D$39:$D$782,СВЦЭМ!$A$39:$A$782,$A21,СВЦЭМ!$B$39:$B$782,L$11)+'СЕТ СН'!$F$14+СВЦЭМ!$D$10+'СЕТ СН'!$F$5-'СЕТ СН'!$F$24</f>
        <v>3763.35516482</v>
      </c>
      <c r="M21" s="36">
        <f>SUMIFS(СВЦЭМ!$D$39:$D$782,СВЦЭМ!$A$39:$A$782,$A21,СВЦЭМ!$B$39:$B$782,M$11)+'СЕТ СН'!$F$14+СВЦЭМ!$D$10+'СЕТ СН'!$F$5-'СЕТ СН'!$F$24</f>
        <v>3773.5775401199999</v>
      </c>
      <c r="N21" s="36">
        <f>SUMIFS(СВЦЭМ!$D$39:$D$782,СВЦЭМ!$A$39:$A$782,$A21,СВЦЭМ!$B$39:$B$782,N$11)+'СЕТ СН'!$F$14+СВЦЭМ!$D$10+'СЕТ СН'!$F$5-'СЕТ СН'!$F$24</f>
        <v>3799.0734011700001</v>
      </c>
      <c r="O21" s="36">
        <f>SUMIFS(СВЦЭМ!$D$39:$D$782,СВЦЭМ!$A$39:$A$782,$A21,СВЦЭМ!$B$39:$B$782,O$11)+'СЕТ СН'!$F$14+СВЦЭМ!$D$10+'СЕТ СН'!$F$5-'СЕТ СН'!$F$24</f>
        <v>3822.78274551</v>
      </c>
      <c r="P21" s="36">
        <f>SUMIFS(СВЦЭМ!$D$39:$D$782,СВЦЭМ!$A$39:$A$782,$A21,СВЦЭМ!$B$39:$B$782,P$11)+'СЕТ СН'!$F$14+СВЦЭМ!$D$10+'СЕТ СН'!$F$5-'СЕТ СН'!$F$24</f>
        <v>3839.8621987799997</v>
      </c>
      <c r="Q21" s="36">
        <f>SUMIFS(СВЦЭМ!$D$39:$D$782,СВЦЭМ!$A$39:$A$782,$A21,СВЦЭМ!$B$39:$B$782,Q$11)+'СЕТ СН'!$F$14+СВЦЭМ!$D$10+'СЕТ СН'!$F$5-'СЕТ СН'!$F$24</f>
        <v>3838.1806252000001</v>
      </c>
      <c r="R21" s="36">
        <f>SUMIFS(СВЦЭМ!$D$39:$D$782,СВЦЭМ!$A$39:$A$782,$A21,СВЦЭМ!$B$39:$B$782,R$11)+'СЕТ СН'!$F$14+СВЦЭМ!$D$10+'СЕТ СН'!$F$5-'СЕТ СН'!$F$24</f>
        <v>3824.8913859300001</v>
      </c>
      <c r="S21" s="36">
        <f>SUMIFS(СВЦЭМ!$D$39:$D$782,СВЦЭМ!$A$39:$A$782,$A21,СВЦЭМ!$B$39:$B$782,S$11)+'СЕТ СН'!$F$14+СВЦЭМ!$D$10+'СЕТ СН'!$F$5-'СЕТ СН'!$F$24</f>
        <v>3817.9062656800002</v>
      </c>
      <c r="T21" s="36">
        <f>SUMIFS(СВЦЭМ!$D$39:$D$782,СВЦЭМ!$A$39:$A$782,$A21,СВЦЭМ!$B$39:$B$782,T$11)+'СЕТ СН'!$F$14+СВЦЭМ!$D$10+'СЕТ СН'!$F$5-'СЕТ СН'!$F$24</f>
        <v>3782.3023454700001</v>
      </c>
      <c r="U21" s="36">
        <f>SUMIFS(СВЦЭМ!$D$39:$D$782,СВЦЭМ!$A$39:$A$782,$A21,СВЦЭМ!$B$39:$B$782,U$11)+'СЕТ СН'!$F$14+СВЦЭМ!$D$10+'СЕТ СН'!$F$5-'СЕТ СН'!$F$24</f>
        <v>3732.4345454599998</v>
      </c>
      <c r="V21" s="36">
        <f>SUMIFS(СВЦЭМ!$D$39:$D$782,СВЦЭМ!$A$39:$A$782,$A21,СВЦЭМ!$B$39:$B$782,V$11)+'СЕТ СН'!$F$14+СВЦЭМ!$D$10+'СЕТ СН'!$F$5-'СЕТ СН'!$F$24</f>
        <v>3721.7628583300002</v>
      </c>
      <c r="W21" s="36">
        <f>SUMIFS(СВЦЭМ!$D$39:$D$782,СВЦЭМ!$A$39:$A$782,$A21,СВЦЭМ!$B$39:$B$782,W$11)+'СЕТ СН'!$F$14+СВЦЭМ!$D$10+'СЕТ СН'!$F$5-'СЕТ СН'!$F$24</f>
        <v>3746.3906781000001</v>
      </c>
      <c r="X21" s="36">
        <f>SUMIFS(СВЦЭМ!$D$39:$D$782,СВЦЭМ!$A$39:$A$782,$A21,СВЦЭМ!$B$39:$B$782,X$11)+'СЕТ СН'!$F$14+СВЦЭМ!$D$10+'СЕТ СН'!$F$5-'СЕТ СН'!$F$24</f>
        <v>3789.1013401300002</v>
      </c>
      <c r="Y21" s="36">
        <f>SUMIFS(СВЦЭМ!$D$39:$D$782,СВЦЭМ!$A$39:$A$782,$A21,СВЦЭМ!$B$39:$B$782,Y$11)+'СЕТ СН'!$F$14+СВЦЭМ!$D$10+'СЕТ СН'!$F$5-'СЕТ СН'!$F$24</f>
        <v>3829.0078658800003</v>
      </c>
    </row>
    <row r="22" spans="1:25" ht="15.75" x14ac:dyDescent="0.2">
      <c r="A22" s="35">
        <f t="shared" si="0"/>
        <v>44662</v>
      </c>
      <c r="B22" s="36">
        <f>SUMIFS(СВЦЭМ!$D$39:$D$782,СВЦЭМ!$A$39:$A$782,$A22,СВЦЭМ!$B$39:$B$782,B$11)+'СЕТ СН'!$F$14+СВЦЭМ!$D$10+'СЕТ СН'!$F$5-'СЕТ СН'!$F$24</f>
        <v>3882.3394338899998</v>
      </c>
      <c r="C22" s="36">
        <f>SUMIFS(СВЦЭМ!$D$39:$D$782,СВЦЭМ!$A$39:$A$782,$A22,СВЦЭМ!$B$39:$B$782,C$11)+'СЕТ СН'!$F$14+СВЦЭМ!$D$10+'СЕТ СН'!$F$5-'СЕТ СН'!$F$24</f>
        <v>3895.1511597999997</v>
      </c>
      <c r="D22" s="36">
        <f>SUMIFS(СВЦЭМ!$D$39:$D$782,СВЦЭМ!$A$39:$A$782,$A22,СВЦЭМ!$B$39:$B$782,D$11)+'СЕТ СН'!$F$14+СВЦЭМ!$D$10+'СЕТ СН'!$F$5-'СЕТ СН'!$F$24</f>
        <v>3917.6024194900001</v>
      </c>
      <c r="E22" s="36">
        <f>SUMIFS(СВЦЭМ!$D$39:$D$782,СВЦЭМ!$A$39:$A$782,$A22,СВЦЭМ!$B$39:$B$782,E$11)+'СЕТ СН'!$F$14+СВЦЭМ!$D$10+'СЕТ СН'!$F$5-'СЕТ СН'!$F$24</f>
        <v>3956.4238750599998</v>
      </c>
      <c r="F22" s="36">
        <f>SUMIFS(СВЦЭМ!$D$39:$D$782,СВЦЭМ!$A$39:$A$782,$A22,СВЦЭМ!$B$39:$B$782,F$11)+'СЕТ СН'!$F$14+СВЦЭМ!$D$10+'СЕТ СН'!$F$5-'СЕТ СН'!$F$24</f>
        <v>3951.8646585000001</v>
      </c>
      <c r="G22" s="36">
        <f>SUMIFS(СВЦЭМ!$D$39:$D$782,СВЦЭМ!$A$39:$A$782,$A22,СВЦЭМ!$B$39:$B$782,G$11)+'СЕТ СН'!$F$14+СВЦЭМ!$D$10+'СЕТ СН'!$F$5-'СЕТ СН'!$F$24</f>
        <v>3927.5360056500003</v>
      </c>
      <c r="H22" s="36">
        <f>SUMIFS(СВЦЭМ!$D$39:$D$782,СВЦЭМ!$A$39:$A$782,$A22,СВЦЭМ!$B$39:$B$782,H$11)+'СЕТ СН'!$F$14+СВЦЭМ!$D$10+'СЕТ СН'!$F$5-'СЕТ СН'!$F$24</f>
        <v>3888.6982887000004</v>
      </c>
      <c r="I22" s="36">
        <f>SUMIFS(СВЦЭМ!$D$39:$D$782,СВЦЭМ!$A$39:$A$782,$A22,СВЦЭМ!$B$39:$B$782,I$11)+'СЕТ СН'!$F$14+СВЦЭМ!$D$10+'СЕТ СН'!$F$5-'СЕТ СН'!$F$24</f>
        <v>3859.0346509400001</v>
      </c>
      <c r="J22" s="36">
        <f>SUMIFS(СВЦЭМ!$D$39:$D$782,СВЦЭМ!$A$39:$A$782,$A22,СВЦЭМ!$B$39:$B$782,J$11)+'СЕТ СН'!$F$14+СВЦЭМ!$D$10+'СЕТ СН'!$F$5-'СЕТ СН'!$F$24</f>
        <v>3853.57380719</v>
      </c>
      <c r="K22" s="36">
        <f>SUMIFS(СВЦЭМ!$D$39:$D$782,СВЦЭМ!$A$39:$A$782,$A22,СВЦЭМ!$B$39:$B$782,K$11)+'СЕТ СН'!$F$14+СВЦЭМ!$D$10+'СЕТ СН'!$F$5-'СЕТ СН'!$F$24</f>
        <v>3842.6298413300001</v>
      </c>
      <c r="L22" s="36">
        <f>SUMIFS(СВЦЭМ!$D$39:$D$782,СВЦЭМ!$A$39:$A$782,$A22,СВЦЭМ!$B$39:$B$782,L$11)+'СЕТ СН'!$F$14+СВЦЭМ!$D$10+'СЕТ СН'!$F$5-'СЕТ СН'!$F$24</f>
        <v>3846.4235956700004</v>
      </c>
      <c r="M22" s="36">
        <f>SUMIFS(СВЦЭМ!$D$39:$D$782,СВЦЭМ!$A$39:$A$782,$A22,СВЦЭМ!$B$39:$B$782,M$11)+'СЕТ СН'!$F$14+СВЦЭМ!$D$10+'СЕТ СН'!$F$5-'СЕТ СН'!$F$24</f>
        <v>3851.1382746300001</v>
      </c>
      <c r="N22" s="36">
        <f>SUMIFS(СВЦЭМ!$D$39:$D$782,СВЦЭМ!$A$39:$A$782,$A22,СВЦЭМ!$B$39:$B$782,N$11)+'СЕТ СН'!$F$14+СВЦЭМ!$D$10+'СЕТ СН'!$F$5-'СЕТ СН'!$F$24</f>
        <v>3851.3253771199998</v>
      </c>
      <c r="O22" s="36">
        <f>SUMIFS(СВЦЭМ!$D$39:$D$782,СВЦЭМ!$A$39:$A$782,$A22,СВЦЭМ!$B$39:$B$782,O$11)+'СЕТ СН'!$F$14+СВЦЭМ!$D$10+'СЕТ СН'!$F$5-'СЕТ СН'!$F$24</f>
        <v>3873.5608068400002</v>
      </c>
      <c r="P22" s="36">
        <f>SUMIFS(СВЦЭМ!$D$39:$D$782,СВЦЭМ!$A$39:$A$782,$A22,СВЦЭМ!$B$39:$B$782,P$11)+'СЕТ СН'!$F$14+СВЦЭМ!$D$10+'СЕТ СН'!$F$5-'СЕТ СН'!$F$24</f>
        <v>3883.7089606099998</v>
      </c>
      <c r="Q22" s="36">
        <f>SUMIFS(СВЦЭМ!$D$39:$D$782,СВЦЭМ!$A$39:$A$782,$A22,СВЦЭМ!$B$39:$B$782,Q$11)+'СЕТ СН'!$F$14+СВЦЭМ!$D$10+'СЕТ СН'!$F$5-'СЕТ СН'!$F$24</f>
        <v>3862.34025101</v>
      </c>
      <c r="R22" s="36">
        <f>SUMIFS(СВЦЭМ!$D$39:$D$782,СВЦЭМ!$A$39:$A$782,$A22,СВЦЭМ!$B$39:$B$782,R$11)+'СЕТ СН'!$F$14+СВЦЭМ!$D$10+'СЕТ СН'!$F$5-'СЕТ СН'!$F$24</f>
        <v>3862.1750657900002</v>
      </c>
      <c r="S22" s="36">
        <f>SUMIFS(СВЦЭМ!$D$39:$D$782,СВЦЭМ!$A$39:$A$782,$A22,СВЦЭМ!$B$39:$B$782,S$11)+'СЕТ СН'!$F$14+СВЦЭМ!$D$10+'СЕТ СН'!$F$5-'СЕТ СН'!$F$24</f>
        <v>3850.37842645</v>
      </c>
      <c r="T22" s="36">
        <f>SUMIFS(СВЦЭМ!$D$39:$D$782,СВЦЭМ!$A$39:$A$782,$A22,СВЦЭМ!$B$39:$B$782,T$11)+'СЕТ СН'!$F$14+СВЦЭМ!$D$10+'СЕТ СН'!$F$5-'СЕТ СН'!$F$24</f>
        <v>3804.7157286800002</v>
      </c>
      <c r="U22" s="36">
        <f>SUMIFS(СВЦЭМ!$D$39:$D$782,СВЦЭМ!$A$39:$A$782,$A22,СВЦЭМ!$B$39:$B$782,U$11)+'СЕТ СН'!$F$14+СВЦЭМ!$D$10+'СЕТ СН'!$F$5-'СЕТ СН'!$F$24</f>
        <v>3774.3791050099999</v>
      </c>
      <c r="V22" s="36">
        <f>SUMIFS(СВЦЭМ!$D$39:$D$782,СВЦЭМ!$A$39:$A$782,$A22,СВЦЭМ!$B$39:$B$782,V$11)+'СЕТ СН'!$F$14+СВЦЭМ!$D$10+'СЕТ СН'!$F$5-'СЕТ СН'!$F$24</f>
        <v>3796.7278671499998</v>
      </c>
      <c r="W22" s="36">
        <f>SUMIFS(СВЦЭМ!$D$39:$D$782,СВЦЭМ!$A$39:$A$782,$A22,СВЦЭМ!$B$39:$B$782,W$11)+'СЕТ СН'!$F$14+СВЦЭМ!$D$10+'СЕТ СН'!$F$5-'СЕТ СН'!$F$24</f>
        <v>3817.5852258200002</v>
      </c>
      <c r="X22" s="36">
        <f>SUMIFS(СВЦЭМ!$D$39:$D$782,СВЦЭМ!$A$39:$A$782,$A22,СВЦЭМ!$B$39:$B$782,X$11)+'СЕТ СН'!$F$14+СВЦЭМ!$D$10+'СЕТ СН'!$F$5-'СЕТ СН'!$F$24</f>
        <v>3845.0507111699999</v>
      </c>
      <c r="Y22" s="36">
        <f>SUMIFS(СВЦЭМ!$D$39:$D$782,СВЦЭМ!$A$39:$A$782,$A22,СВЦЭМ!$B$39:$B$782,Y$11)+'СЕТ СН'!$F$14+СВЦЭМ!$D$10+'СЕТ СН'!$F$5-'СЕТ СН'!$F$24</f>
        <v>3846.8450578800002</v>
      </c>
    </row>
    <row r="23" spans="1:25" ht="15.75" x14ac:dyDescent="0.2">
      <c r="A23" s="35">
        <f t="shared" si="0"/>
        <v>44663</v>
      </c>
      <c r="B23" s="36">
        <f>SUMIFS(СВЦЭМ!$D$39:$D$782,СВЦЭМ!$A$39:$A$782,$A23,СВЦЭМ!$B$39:$B$782,B$11)+'СЕТ СН'!$F$14+СВЦЭМ!$D$10+'СЕТ СН'!$F$5-'СЕТ СН'!$F$24</f>
        <v>3964.52186059</v>
      </c>
      <c r="C23" s="36">
        <f>SUMIFS(СВЦЭМ!$D$39:$D$782,СВЦЭМ!$A$39:$A$782,$A23,СВЦЭМ!$B$39:$B$782,C$11)+'СЕТ СН'!$F$14+СВЦЭМ!$D$10+'СЕТ СН'!$F$5-'СЕТ СН'!$F$24</f>
        <v>3966.7154990400004</v>
      </c>
      <c r="D23" s="36">
        <f>SUMIFS(СВЦЭМ!$D$39:$D$782,СВЦЭМ!$A$39:$A$782,$A23,СВЦЭМ!$B$39:$B$782,D$11)+'СЕТ СН'!$F$14+СВЦЭМ!$D$10+'СЕТ СН'!$F$5-'СЕТ СН'!$F$24</f>
        <v>3981.8686156499998</v>
      </c>
      <c r="E23" s="36">
        <f>SUMIFS(СВЦЭМ!$D$39:$D$782,СВЦЭМ!$A$39:$A$782,$A23,СВЦЭМ!$B$39:$B$782,E$11)+'СЕТ СН'!$F$14+СВЦЭМ!$D$10+'СЕТ СН'!$F$5-'СЕТ СН'!$F$24</f>
        <v>3977.0400300800002</v>
      </c>
      <c r="F23" s="36">
        <f>SUMIFS(СВЦЭМ!$D$39:$D$782,СВЦЭМ!$A$39:$A$782,$A23,СВЦЭМ!$B$39:$B$782,F$11)+'СЕТ СН'!$F$14+СВЦЭМ!$D$10+'СЕТ СН'!$F$5-'СЕТ СН'!$F$24</f>
        <v>3995.9255927499999</v>
      </c>
      <c r="G23" s="36">
        <f>SUMIFS(СВЦЭМ!$D$39:$D$782,СВЦЭМ!$A$39:$A$782,$A23,СВЦЭМ!$B$39:$B$782,G$11)+'СЕТ СН'!$F$14+СВЦЭМ!$D$10+'СЕТ СН'!$F$5-'СЕТ СН'!$F$24</f>
        <v>3983.0222622400001</v>
      </c>
      <c r="H23" s="36">
        <f>SUMIFS(СВЦЭМ!$D$39:$D$782,СВЦЭМ!$A$39:$A$782,$A23,СВЦЭМ!$B$39:$B$782,H$11)+'СЕТ СН'!$F$14+СВЦЭМ!$D$10+'СЕТ СН'!$F$5-'СЕТ СН'!$F$24</f>
        <v>3910.3053895000003</v>
      </c>
      <c r="I23" s="36">
        <f>SUMIFS(СВЦЭМ!$D$39:$D$782,СВЦЭМ!$A$39:$A$782,$A23,СВЦЭМ!$B$39:$B$782,I$11)+'СЕТ СН'!$F$14+СВЦЭМ!$D$10+'СЕТ СН'!$F$5-'СЕТ СН'!$F$24</f>
        <v>3870.6187251600004</v>
      </c>
      <c r="J23" s="36">
        <f>SUMIFS(СВЦЭМ!$D$39:$D$782,СВЦЭМ!$A$39:$A$782,$A23,СВЦЭМ!$B$39:$B$782,J$11)+'СЕТ СН'!$F$14+СВЦЭМ!$D$10+'СЕТ СН'!$F$5-'СЕТ СН'!$F$24</f>
        <v>3815.5613071400003</v>
      </c>
      <c r="K23" s="36">
        <f>SUMIFS(СВЦЭМ!$D$39:$D$782,СВЦЭМ!$A$39:$A$782,$A23,СВЦЭМ!$B$39:$B$782,K$11)+'СЕТ СН'!$F$14+СВЦЭМ!$D$10+'СЕТ СН'!$F$5-'СЕТ СН'!$F$24</f>
        <v>3843.4533129400002</v>
      </c>
      <c r="L23" s="36">
        <f>SUMIFS(СВЦЭМ!$D$39:$D$782,СВЦЭМ!$A$39:$A$782,$A23,СВЦЭМ!$B$39:$B$782,L$11)+'СЕТ СН'!$F$14+СВЦЭМ!$D$10+'СЕТ СН'!$F$5-'СЕТ СН'!$F$24</f>
        <v>3826.6259676500003</v>
      </c>
      <c r="M23" s="36">
        <f>SUMIFS(СВЦЭМ!$D$39:$D$782,СВЦЭМ!$A$39:$A$782,$A23,СВЦЭМ!$B$39:$B$782,M$11)+'СЕТ СН'!$F$14+СВЦЭМ!$D$10+'СЕТ СН'!$F$5-'СЕТ СН'!$F$24</f>
        <v>3822.7794242700002</v>
      </c>
      <c r="N23" s="36">
        <f>SUMIFS(СВЦЭМ!$D$39:$D$782,СВЦЭМ!$A$39:$A$782,$A23,СВЦЭМ!$B$39:$B$782,N$11)+'СЕТ СН'!$F$14+СВЦЭМ!$D$10+'СЕТ СН'!$F$5-'СЕТ СН'!$F$24</f>
        <v>3847.2475494999999</v>
      </c>
      <c r="O23" s="36">
        <f>SUMIFS(СВЦЭМ!$D$39:$D$782,СВЦЭМ!$A$39:$A$782,$A23,СВЦЭМ!$B$39:$B$782,O$11)+'СЕТ СН'!$F$14+СВЦЭМ!$D$10+'СЕТ СН'!$F$5-'СЕТ СН'!$F$24</f>
        <v>3892.29842095</v>
      </c>
      <c r="P23" s="36">
        <f>SUMIFS(СВЦЭМ!$D$39:$D$782,СВЦЭМ!$A$39:$A$782,$A23,СВЦЭМ!$B$39:$B$782,P$11)+'СЕТ СН'!$F$14+СВЦЭМ!$D$10+'СЕТ СН'!$F$5-'СЕТ СН'!$F$24</f>
        <v>3905.2376295599997</v>
      </c>
      <c r="Q23" s="36">
        <f>SUMIFS(СВЦЭМ!$D$39:$D$782,СВЦЭМ!$A$39:$A$782,$A23,СВЦЭМ!$B$39:$B$782,Q$11)+'СЕТ СН'!$F$14+СВЦЭМ!$D$10+'СЕТ СН'!$F$5-'СЕТ СН'!$F$24</f>
        <v>3889.6514504300003</v>
      </c>
      <c r="R23" s="36">
        <f>SUMIFS(СВЦЭМ!$D$39:$D$782,СВЦЭМ!$A$39:$A$782,$A23,СВЦЭМ!$B$39:$B$782,R$11)+'СЕТ СН'!$F$14+СВЦЭМ!$D$10+'СЕТ СН'!$F$5-'СЕТ СН'!$F$24</f>
        <v>3882.5721970100003</v>
      </c>
      <c r="S23" s="36">
        <f>SUMIFS(СВЦЭМ!$D$39:$D$782,СВЦЭМ!$A$39:$A$782,$A23,СВЦЭМ!$B$39:$B$782,S$11)+'СЕТ СН'!$F$14+СВЦЭМ!$D$10+'СЕТ СН'!$F$5-'СЕТ СН'!$F$24</f>
        <v>3848.2018350400003</v>
      </c>
      <c r="T23" s="36">
        <f>SUMIFS(СВЦЭМ!$D$39:$D$782,СВЦЭМ!$A$39:$A$782,$A23,СВЦЭМ!$B$39:$B$782,T$11)+'СЕТ СН'!$F$14+СВЦЭМ!$D$10+'СЕТ СН'!$F$5-'СЕТ СН'!$F$24</f>
        <v>3819.3850905899999</v>
      </c>
      <c r="U23" s="36">
        <f>SUMIFS(СВЦЭМ!$D$39:$D$782,СВЦЭМ!$A$39:$A$782,$A23,СВЦЭМ!$B$39:$B$782,U$11)+'СЕТ СН'!$F$14+СВЦЭМ!$D$10+'СЕТ СН'!$F$5-'СЕТ СН'!$F$24</f>
        <v>3809.9759059600001</v>
      </c>
      <c r="V23" s="36">
        <f>SUMIFS(СВЦЭМ!$D$39:$D$782,СВЦЭМ!$A$39:$A$782,$A23,СВЦЭМ!$B$39:$B$782,V$11)+'СЕТ СН'!$F$14+СВЦЭМ!$D$10+'СЕТ СН'!$F$5-'СЕТ СН'!$F$24</f>
        <v>3823.27525827</v>
      </c>
      <c r="W23" s="36">
        <f>SUMIFS(СВЦЭМ!$D$39:$D$782,СВЦЭМ!$A$39:$A$782,$A23,СВЦЭМ!$B$39:$B$782,W$11)+'СЕТ СН'!$F$14+СВЦЭМ!$D$10+'СЕТ СН'!$F$5-'СЕТ СН'!$F$24</f>
        <v>3842.9204738200001</v>
      </c>
      <c r="X23" s="36">
        <f>SUMIFS(СВЦЭМ!$D$39:$D$782,СВЦЭМ!$A$39:$A$782,$A23,СВЦЭМ!$B$39:$B$782,X$11)+'СЕТ СН'!$F$14+СВЦЭМ!$D$10+'СЕТ СН'!$F$5-'СЕТ СН'!$F$24</f>
        <v>3878.4518532700004</v>
      </c>
      <c r="Y23" s="36">
        <f>SUMIFS(СВЦЭМ!$D$39:$D$782,СВЦЭМ!$A$39:$A$782,$A23,СВЦЭМ!$B$39:$B$782,Y$11)+'СЕТ СН'!$F$14+СВЦЭМ!$D$10+'СЕТ СН'!$F$5-'СЕТ СН'!$F$24</f>
        <v>3944.70289946</v>
      </c>
    </row>
    <row r="24" spans="1:25" ht="15.75" x14ac:dyDescent="0.2">
      <c r="A24" s="35">
        <f t="shared" si="0"/>
        <v>44664</v>
      </c>
      <c r="B24" s="36">
        <f>SUMIFS(СВЦЭМ!$D$39:$D$782,СВЦЭМ!$A$39:$A$782,$A24,СВЦЭМ!$B$39:$B$782,B$11)+'СЕТ СН'!$F$14+СВЦЭМ!$D$10+'СЕТ СН'!$F$5-'СЕТ СН'!$F$24</f>
        <v>3929.8068757400001</v>
      </c>
      <c r="C24" s="36">
        <f>SUMIFS(СВЦЭМ!$D$39:$D$782,СВЦЭМ!$A$39:$A$782,$A24,СВЦЭМ!$B$39:$B$782,C$11)+'СЕТ СН'!$F$14+СВЦЭМ!$D$10+'СЕТ СН'!$F$5-'СЕТ СН'!$F$24</f>
        <v>3923.3138197400003</v>
      </c>
      <c r="D24" s="36">
        <f>SUMIFS(СВЦЭМ!$D$39:$D$782,СВЦЭМ!$A$39:$A$782,$A24,СВЦЭМ!$B$39:$B$782,D$11)+'СЕТ СН'!$F$14+СВЦЭМ!$D$10+'СЕТ СН'!$F$5-'СЕТ СН'!$F$24</f>
        <v>3946.1784994999998</v>
      </c>
      <c r="E24" s="36">
        <f>SUMIFS(СВЦЭМ!$D$39:$D$782,СВЦЭМ!$A$39:$A$782,$A24,СВЦЭМ!$B$39:$B$782,E$11)+'СЕТ СН'!$F$14+СВЦЭМ!$D$10+'СЕТ СН'!$F$5-'СЕТ СН'!$F$24</f>
        <v>3976.3192501200001</v>
      </c>
      <c r="F24" s="36">
        <f>SUMIFS(СВЦЭМ!$D$39:$D$782,СВЦЭМ!$A$39:$A$782,$A24,СВЦЭМ!$B$39:$B$782,F$11)+'СЕТ СН'!$F$14+СВЦЭМ!$D$10+'СЕТ СН'!$F$5-'СЕТ СН'!$F$24</f>
        <v>3973.75439422</v>
      </c>
      <c r="G24" s="36">
        <f>SUMIFS(СВЦЭМ!$D$39:$D$782,СВЦЭМ!$A$39:$A$782,$A24,СВЦЭМ!$B$39:$B$782,G$11)+'СЕТ СН'!$F$14+СВЦЭМ!$D$10+'СЕТ СН'!$F$5-'СЕТ СН'!$F$24</f>
        <v>3984.8689241399998</v>
      </c>
      <c r="H24" s="36">
        <f>SUMIFS(СВЦЭМ!$D$39:$D$782,СВЦЭМ!$A$39:$A$782,$A24,СВЦЭМ!$B$39:$B$782,H$11)+'СЕТ СН'!$F$14+СВЦЭМ!$D$10+'СЕТ СН'!$F$5-'СЕТ СН'!$F$24</f>
        <v>3936.8050445500003</v>
      </c>
      <c r="I24" s="36">
        <f>SUMIFS(СВЦЭМ!$D$39:$D$782,СВЦЭМ!$A$39:$A$782,$A24,СВЦЭМ!$B$39:$B$782,I$11)+'СЕТ СН'!$F$14+СВЦЭМ!$D$10+'СЕТ СН'!$F$5-'СЕТ СН'!$F$24</f>
        <v>3919.6133262499998</v>
      </c>
      <c r="J24" s="36">
        <f>SUMIFS(СВЦЭМ!$D$39:$D$782,СВЦЭМ!$A$39:$A$782,$A24,СВЦЭМ!$B$39:$B$782,J$11)+'СЕТ СН'!$F$14+СВЦЭМ!$D$10+'СЕТ СН'!$F$5-'СЕТ СН'!$F$24</f>
        <v>3918.0851084200003</v>
      </c>
      <c r="K24" s="36">
        <f>SUMIFS(СВЦЭМ!$D$39:$D$782,СВЦЭМ!$A$39:$A$782,$A24,СВЦЭМ!$B$39:$B$782,K$11)+'СЕТ СН'!$F$14+СВЦЭМ!$D$10+'СЕТ СН'!$F$5-'СЕТ СН'!$F$24</f>
        <v>3888.7770836999998</v>
      </c>
      <c r="L24" s="36">
        <f>SUMIFS(СВЦЭМ!$D$39:$D$782,СВЦЭМ!$A$39:$A$782,$A24,СВЦЭМ!$B$39:$B$782,L$11)+'СЕТ СН'!$F$14+СВЦЭМ!$D$10+'СЕТ СН'!$F$5-'СЕТ СН'!$F$24</f>
        <v>3819.6432005000001</v>
      </c>
      <c r="M24" s="36">
        <f>SUMIFS(СВЦЭМ!$D$39:$D$782,СВЦЭМ!$A$39:$A$782,$A24,СВЦЭМ!$B$39:$B$782,M$11)+'СЕТ СН'!$F$14+СВЦЭМ!$D$10+'СЕТ СН'!$F$5-'СЕТ СН'!$F$24</f>
        <v>3819.85658259</v>
      </c>
      <c r="N24" s="36">
        <f>SUMIFS(СВЦЭМ!$D$39:$D$782,СВЦЭМ!$A$39:$A$782,$A24,СВЦЭМ!$B$39:$B$782,N$11)+'СЕТ СН'!$F$14+СВЦЭМ!$D$10+'СЕТ СН'!$F$5-'СЕТ СН'!$F$24</f>
        <v>3866.5570224000003</v>
      </c>
      <c r="O24" s="36">
        <f>SUMIFS(СВЦЭМ!$D$39:$D$782,СВЦЭМ!$A$39:$A$782,$A24,СВЦЭМ!$B$39:$B$782,O$11)+'СЕТ СН'!$F$14+СВЦЭМ!$D$10+'СЕТ СН'!$F$5-'СЕТ СН'!$F$24</f>
        <v>3909.3244457299998</v>
      </c>
      <c r="P24" s="36">
        <f>SUMIFS(СВЦЭМ!$D$39:$D$782,СВЦЭМ!$A$39:$A$782,$A24,СВЦЭМ!$B$39:$B$782,P$11)+'СЕТ СН'!$F$14+СВЦЭМ!$D$10+'СЕТ СН'!$F$5-'СЕТ СН'!$F$24</f>
        <v>3914.1850594799998</v>
      </c>
      <c r="Q24" s="36">
        <f>SUMIFS(СВЦЭМ!$D$39:$D$782,СВЦЭМ!$A$39:$A$782,$A24,СВЦЭМ!$B$39:$B$782,Q$11)+'СЕТ СН'!$F$14+СВЦЭМ!$D$10+'СЕТ СН'!$F$5-'СЕТ СН'!$F$24</f>
        <v>3911.6024292500001</v>
      </c>
      <c r="R24" s="36">
        <f>SUMIFS(СВЦЭМ!$D$39:$D$782,СВЦЭМ!$A$39:$A$782,$A24,СВЦЭМ!$B$39:$B$782,R$11)+'СЕТ СН'!$F$14+СВЦЭМ!$D$10+'СЕТ СН'!$F$5-'СЕТ СН'!$F$24</f>
        <v>3911.5052852200001</v>
      </c>
      <c r="S24" s="36">
        <f>SUMIFS(СВЦЭМ!$D$39:$D$782,СВЦЭМ!$A$39:$A$782,$A24,СВЦЭМ!$B$39:$B$782,S$11)+'СЕТ СН'!$F$14+СВЦЭМ!$D$10+'СЕТ СН'!$F$5-'СЕТ СН'!$F$24</f>
        <v>3916.8175852300001</v>
      </c>
      <c r="T24" s="36">
        <f>SUMIFS(СВЦЭМ!$D$39:$D$782,СВЦЭМ!$A$39:$A$782,$A24,СВЦЭМ!$B$39:$B$782,T$11)+'СЕТ СН'!$F$14+СВЦЭМ!$D$10+'СЕТ СН'!$F$5-'СЕТ СН'!$F$24</f>
        <v>3877.4486631300001</v>
      </c>
      <c r="U24" s="36">
        <f>SUMIFS(СВЦЭМ!$D$39:$D$782,СВЦЭМ!$A$39:$A$782,$A24,СВЦЭМ!$B$39:$B$782,U$11)+'СЕТ СН'!$F$14+СВЦЭМ!$D$10+'СЕТ СН'!$F$5-'СЕТ СН'!$F$24</f>
        <v>3807.7604059699997</v>
      </c>
      <c r="V24" s="36">
        <f>SUMIFS(СВЦЭМ!$D$39:$D$782,СВЦЭМ!$A$39:$A$782,$A24,СВЦЭМ!$B$39:$B$782,V$11)+'СЕТ СН'!$F$14+СВЦЭМ!$D$10+'СЕТ СН'!$F$5-'СЕТ СН'!$F$24</f>
        <v>3818.2761563000004</v>
      </c>
      <c r="W24" s="36">
        <f>SUMIFS(СВЦЭМ!$D$39:$D$782,СВЦЭМ!$A$39:$A$782,$A24,СВЦЭМ!$B$39:$B$782,W$11)+'СЕТ СН'!$F$14+СВЦЭМ!$D$10+'СЕТ СН'!$F$5-'СЕТ СН'!$F$24</f>
        <v>3839.4638600500002</v>
      </c>
      <c r="X24" s="36">
        <f>SUMIFS(СВЦЭМ!$D$39:$D$782,СВЦЭМ!$A$39:$A$782,$A24,СВЦЭМ!$B$39:$B$782,X$11)+'СЕТ СН'!$F$14+СВЦЭМ!$D$10+'СЕТ СН'!$F$5-'СЕТ СН'!$F$24</f>
        <v>3854.3547491199997</v>
      </c>
      <c r="Y24" s="36">
        <f>SUMIFS(СВЦЭМ!$D$39:$D$782,СВЦЭМ!$A$39:$A$782,$A24,СВЦЭМ!$B$39:$B$782,Y$11)+'СЕТ СН'!$F$14+СВЦЭМ!$D$10+'СЕТ СН'!$F$5-'СЕТ СН'!$F$24</f>
        <v>3931.2051178299998</v>
      </c>
    </row>
    <row r="25" spans="1:25" ht="15.75" x14ac:dyDescent="0.2">
      <c r="A25" s="35">
        <f t="shared" si="0"/>
        <v>44665</v>
      </c>
      <c r="B25" s="36">
        <f>SUMIFS(СВЦЭМ!$D$39:$D$782,СВЦЭМ!$A$39:$A$782,$A25,СВЦЭМ!$B$39:$B$782,B$11)+'СЕТ СН'!$F$14+СВЦЭМ!$D$10+'СЕТ СН'!$F$5-'СЕТ СН'!$F$24</f>
        <v>3961.61311462</v>
      </c>
      <c r="C25" s="36">
        <f>SUMIFS(СВЦЭМ!$D$39:$D$782,СВЦЭМ!$A$39:$A$782,$A25,СВЦЭМ!$B$39:$B$782,C$11)+'СЕТ СН'!$F$14+СВЦЭМ!$D$10+'СЕТ СН'!$F$5-'СЕТ СН'!$F$24</f>
        <v>3965.0607636900004</v>
      </c>
      <c r="D25" s="36">
        <f>SUMIFS(СВЦЭМ!$D$39:$D$782,СВЦЭМ!$A$39:$A$782,$A25,СВЦЭМ!$B$39:$B$782,D$11)+'СЕТ СН'!$F$14+СВЦЭМ!$D$10+'СЕТ СН'!$F$5-'СЕТ СН'!$F$24</f>
        <v>3983.9760781</v>
      </c>
      <c r="E25" s="36">
        <f>SUMIFS(СВЦЭМ!$D$39:$D$782,СВЦЭМ!$A$39:$A$782,$A25,СВЦЭМ!$B$39:$B$782,E$11)+'СЕТ СН'!$F$14+СВЦЭМ!$D$10+'СЕТ СН'!$F$5-'СЕТ СН'!$F$24</f>
        <v>4006.7646555700003</v>
      </c>
      <c r="F25" s="36">
        <f>SUMIFS(СВЦЭМ!$D$39:$D$782,СВЦЭМ!$A$39:$A$782,$A25,СВЦЭМ!$B$39:$B$782,F$11)+'СЕТ СН'!$F$14+СВЦЭМ!$D$10+'СЕТ СН'!$F$5-'СЕТ СН'!$F$24</f>
        <v>3993.2309737699998</v>
      </c>
      <c r="G25" s="36">
        <f>SUMIFS(СВЦЭМ!$D$39:$D$782,СВЦЭМ!$A$39:$A$782,$A25,СВЦЭМ!$B$39:$B$782,G$11)+'СЕТ СН'!$F$14+СВЦЭМ!$D$10+'СЕТ СН'!$F$5-'СЕТ СН'!$F$24</f>
        <v>3972.3040532800001</v>
      </c>
      <c r="H25" s="36">
        <f>SUMIFS(СВЦЭМ!$D$39:$D$782,СВЦЭМ!$A$39:$A$782,$A25,СВЦЭМ!$B$39:$B$782,H$11)+'СЕТ СН'!$F$14+СВЦЭМ!$D$10+'СЕТ СН'!$F$5-'СЕТ СН'!$F$24</f>
        <v>3919.32933968</v>
      </c>
      <c r="I25" s="36">
        <f>SUMIFS(СВЦЭМ!$D$39:$D$782,СВЦЭМ!$A$39:$A$782,$A25,СВЦЭМ!$B$39:$B$782,I$11)+'СЕТ СН'!$F$14+СВЦЭМ!$D$10+'СЕТ СН'!$F$5-'СЕТ СН'!$F$24</f>
        <v>3871.9980851800001</v>
      </c>
      <c r="J25" s="36">
        <f>SUMIFS(СВЦЭМ!$D$39:$D$782,СВЦЭМ!$A$39:$A$782,$A25,СВЦЭМ!$B$39:$B$782,J$11)+'СЕТ СН'!$F$14+СВЦЭМ!$D$10+'СЕТ СН'!$F$5-'СЕТ СН'!$F$24</f>
        <v>3849.2333042600003</v>
      </c>
      <c r="K25" s="36">
        <f>SUMIFS(СВЦЭМ!$D$39:$D$782,СВЦЭМ!$A$39:$A$782,$A25,СВЦЭМ!$B$39:$B$782,K$11)+'СЕТ СН'!$F$14+СВЦЭМ!$D$10+'СЕТ СН'!$F$5-'СЕТ СН'!$F$24</f>
        <v>3853.6652568300001</v>
      </c>
      <c r="L25" s="36">
        <f>SUMIFS(СВЦЭМ!$D$39:$D$782,СВЦЭМ!$A$39:$A$782,$A25,СВЦЭМ!$B$39:$B$782,L$11)+'СЕТ СН'!$F$14+СВЦЭМ!$D$10+'СЕТ СН'!$F$5-'СЕТ СН'!$F$24</f>
        <v>3873.1472399300001</v>
      </c>
      <c r="M25" s="36">
        <f>SUMIFS(СВЦЭМ!$D$39:$D$782,СВЦЭМ!$A$39:$A$782,$A25,СВЦЭМ!$B$39:$B$782,M$11)+'СЕТ СН'!$F$14+СВЦЭМ!$D$10+'СЕТ СН'!$F$5-'СЕТ СН'!$F$24</f>
        <v>3866.5871733200001</v>
      </c>
      <c r="N25" s="36">
        <f>SUMIFS(СВЦЭМ!$D$39:$D$782,СВЦЭМ!$A$39:$A$782,$A25,СВЦЭМ!$B$39:$B$782,N$11)+'СЕТ СН'!$F$14+СВЦЭМ!$D$10+'СЕТ СН'!$F$5-'СЕТ СН'!$F$24</f>
        <v>3877.9357149100001</v>
      </c>
      <c r="O25" s="36">
        <f>SUMIFS(СВЦЭМ!$D$39:$D$782,СВЦЭМ!$A$39:$A$782,$A25,СВЦЭМ!$B$39:$B$782,O$11)+'СЕТ СН'!$F$14+СВЦЭМ!$D$10+'СЕТ СН'!$F$5-'СЕТ СН'!$F$24</f>
        <v>3893.3058772900004</v>
      </c>
      <c r="P25" s="36">
        <f>SUMIFS(СВЦЭМ!$D$39:$D$782,СВЦЭМ!$A$39:$A$782,$A25,СВЦЭМ!$B$39:$B$782,P$11)+'СЕТ СН'!$F$14+СВЦЭМ!$D$10+'СЕТ СН'!$F$5-'СЕТ СН'!$F$24</f>
        <v>3901.5198749199999</v>
      </c>
      <c r="Q25" s="36">
        <f>SUMIFS(СВЦЭМ!$D$39:$D$782,СВЦЭМ!$A$39:$A$782,$A25,СВЦЭМ!$B$39:$B$782,Q$11)+'СЕТ СН'!$F$14+СВЦЭМ!$D$10+'СЕТ СН'!$F$5-'СЕТ СН'!$F$24</f>
        <v>3903.99807177</v>
      </c>
      <c r="R25" s="36">
        <f>SUMIFS(СВЦЭМ!$D$39:$D$782,СВЦЭМ!$A$39:$A$782,$A25,СВЦЭМ!$B$39:$B$782,R$11)+'СЕТ СН'!$F$14+СВЦЭМ!$D$10+'СЕТ СН'!$F$5-'СЕТ СН'!$F$24</f>
        <v>3898.4368148200001</v>
      </c>
      <c r="S25" s="36">
        <f>SUMIFS(СВЦЭМ!$D$39:$D$782,СВЦЭМ!$A$39:$A$782,$A25,СВЦЭМ!$B$39:$B$782,S$11)+'СЕТ СН'!$F$14+СВЦЭМ!$D$10+'СЕТ СН'!$F$5-'СЕТ СН'!$F$24</f>
        <v>3890.7472134899999</v>
      </c>
      <c r="T25" s="36">
        <f>SUMIFS(СВЦЭМ!$D$39:$D$782,СВЦЭМ!$A$39:$A$782,$A25,СВЦЭМ!$B$39:$B$782,T$11)+'СЕТ СН'!$F$14+СВЦЭМ!$D$10+'СЕТ СН'!$F$5-'СЕТ СН'!$F$24</f>
        <v>3865.1525672100001</v>
      </c>
      <c r="U25" s="36">
        <f>SUMIFS(СВЦЭМ!$D$39:$D$782,СВЦЭМ!$A$39:$A$782,$A25,СВЦЭМ!$B$39:$B$782,U$11)+'СЕТ СН'!$F$14+СВЦЭМ!$D$10+'СЕТ СН'!$F$5-'СЕТ СН'!$F$24</f>
        <v>3834.1999010300001</v>
      </c>
      <c r="V25" s="36">
        <f>SUMIFS(СВЦЭМ!$D$39:$D$782,СВЦЭМ!$A$39:$A$782,$A25,СВЦЭМ!$B$39:$B$782,V$11)+'СЕТ СН'!$F$14+СВЦЭМ!$D$10+'СЕТ СН'!$F$5-'СЕТ СН'!$F$24</f>
        <v>3820.1088763500002</v>
      </c>
      <c r="W25" s="36">
        <f>SUMIFS(СВЦЭМ!$D$39:$D$782,СВЦЭМ!$A$39:$A$782,$A25,СВЦЭМ!$B$39:$B$782,W$11)+'СЕТ СН'!$F$14+СВЦЭМ!$D$10+'СЕТ СН'!$F$5-'СЕТ СН'!$F$24</f>
        <v>3835.39208061</v>
      </c>
      <c r="X25" s="36">
        <f>SUMIFS(СВЦЭМ!$D$39:$D$782,СВЦЭМ!$A$39:$A$782,$A25,СВЦЭМ!$B$39:$B$782,X$11)+'СЕТ СН'!$F$14+СВЦЭМ!$D$10+'СЕТ СН'!$F$5-'СЕТ СН'!$F$24</f>
        <v>3835.4001659800001</v>
      </c>
      <c r="Y25" s="36">
        <f>SUMIFS(СВЦЭМ!$D$39:$D$782,СВЦЭМ!$A$39:$A$782,$A25,СВЦЭМ!$B$39:$B$782,Y$11)+'СЕТ СН'!$F$14+СВЦЭМ!$D$10+'СЕТ СН'!$F$5-'СЕТ СН'!$F$24</f>
        <v>3859.7297362999998</v>
      </c>
    </row>
    <row r="26" spans="1:25" ht="15.75" x14ac:dyDescent="0.2">
      <c r="A26" s="35">
        <f t="shared" si="0"/>
        <v>44666</v>
      </c>
      <c r="B26" s="36">
        <f>SUMIFS(СВЦЭМ!$D$39:$D$782,СВЦЭМ!$A$39:$A$782,$A26,СВЦЭМ!$B$39:$B$782,B$11)+'СЕТ СН'!$F$14+СВЦЭМ!$D$10+'СЕТ СН'!$F$5-'СЕТ СН'!$F$24</f>
        <v>3877.0835410899999</v>
      </c>
      <c r="C26" s="36">
        <f>SUMIFS(СВЦЭМ!$D$39:$D$782,СВЦЭМ!$A$39:$A$782,$A26,СВЦЭМ!$B$39:$B$782,C$11)+'СЕТ СН'!$F$14+СВЦЭМ!$D$10+'СЕТ СН'!$F$5-'СЕТ СН'!$F$24</f>
        <v>3865.88790909</v>
      </c>
      <c r="D26" s="36">
        <f>SUMIFS(СВЦЭМ!$D$39:$D$782,СВЦЭМ!$A$39:$A$782,$A26,СВЦЭМ!$B$39:$B$782,D$11)+'СЕТ СН'!$F$14+СВЦЭМ!$D$10+'СЕТ СН'!$F$5-'СЕТ СН'!$F$24</f>
        <v>3871.7635851800001</v>
      </c>
      <c r="E26" s="36">
        <f>SUMIFS(СВЦЭМ!$D$39:$D$782,СВЦЭМ!$A$39:$A$782,$A26,СВЦЭМ!$B$39:$B$782,E$11)+'СЕТ СН'!$F$14+СВЦЭМ!$D$10+'СЕТ СН'!$F$5-'СЕТ СН'!$F$24</f>
        <v>3895.3027630799997</v>
      </c>
      <c r="F26" s="36">
        <f>SUMIFS(СВЦЭМ!$D$39:$D$782,СВЦЭМ!$A$39:$A$782,$A26,СВЦЭМ!$B$39:$B$782,F$11)+'СЕТ СН'!$F$14+СВЦЭМ!$D$10+'СЕТ СН'!$F$5-'СЕТ СН'!$F$24</f>
        <v>3895.0417512499998</v>
      </c>
      <c r="G26" s="36">
        <f>SUMIFS(СВЦЭМ!$D$39:$D$782,СВЦЭМ!$A$39:$A$782,$A26,СВЦЭМ!$B$39:$B$782,G$11)+'СЕТ СН'!$F$14+СВЦЭМ!$D$10+'СЕТ СН'!$F$5-'СЕТ СН'!$F$24</f>
        <v>3889.8206802499999</v>
      </c>
      <c r="H26" s="36">
        <f>SUMIFS(СВЦЭМ!$D$39:$D$782,СВЦЭМ!$A$39:$A$782,$A26,СВЦЭМ!$B$39:$B$782,H$11)+'СЕТ СН'!$F$14+СВЦЭМ!$D$10+'СЕТ СН'!$F$5-'СЕТ СН'!$F$24</f>
        <v>3844.2111351000003</v>
      </c>
      <c r="I26" s="36">
        <f>SUMIFS(СВЦЭМ!$D$39:$D$782,СВЦЭМ!$A$39:$A$782,$A26,СВЦЭМ!$B$39:$B$782,I$11)+'СЕТ СН'!$F$14+СВЦЭМ!$D$10+'СЕТ СН'!$F$5-'СЕТ СН'!$F$24</f>
        <v>3837.6184770999998</v>
      </c>
      <c r="J26" s="36">
        <f>SUMIFS(СВЦЭМ!$D$39:$D$782,СВЦЭМ!$A$39:$A$782,$A26,СВЦЭМ!$B$39:$B$782,J$11)+'СЕТ СН'!$F$14+СВЦЭМ!$D$10+'СЕТ СН'!$F$5-'СЕТ СН'!$F$24</f>
        <v>3862.8557903199999</v>
      </c>
      <c r="K26" s="36">
        <f>SUMIFS(СВЦЭМ!$D$39:$D$782,СВЦЭМ!$A$39:$A$782,$A26,СВЦЭМ!$B$39:$B$782,K$11)+'СЕТ СН'!$F$14+СВЦЭМ!$D$10+'СЕТ СН'!$F$5-'СЕТ СН'!$F$24</f>
        <v>3863.63904052</v>
      </c>
      <c r="L26" s="36">
        <f>SUMIFS(СВЦЭМ!$D$39:$D$782,СВЦЭМ!$A$39:$A$782,$A26,СВЦЭМ!$B$39:$B$782,L$11)+'СЕТ СН'!$F$14+СВЦЭМ!$D$10+'СЕТ СН'!$F$5-'СЕТ СН'!$F$24</f>
        <v>3866.7497070600002</v>
      </c>
      <c r="M26" s="36">
        <f>SUMIFS(СВЦЭМ!$D$39:$D$782,СВЦЭМ!$A$39:$A$782,$A26,СВЦЭМ!$B$39:$B$782,M$11)+'СЕТ СН'!$F$14+СВЦЭМ!$D$10+'СЕТ СН'!$F$5-'СЕТ СН'!$F$24</f>
        <v>3872.9368059799999</v>
      </c>
      <c r="N26" s="36">
        <f>SUMIFS(СВЦЭМ!$D$39:$D$782,СВЦЭМ!$A$39:$A$782,$A26,СВЦЭМ!$B$39:$B$782,N$11)+'СЕТ СН'!$F$14+СВЦЭМ!$D$10+'СЕТ СН'!$F$5-'СЕТ СН'!$F$24</f>
        <v>3894.50328992</v>
      </c>
      <c r="O26" s="36">
        <f>SUMIFS(СВЦЭМ!$D$39:$D$782,СВЦЭМ!$A$39:$A$782,$A26,СВЦЭМ!$B$39:$B$782,O$11)+'СЕТ СН'!$F$14+СВЦЭМ!$D$10+'СЕТ СН'!$F$5-'СЕТ СН'!$F$24</f>
        <v>3918.1007974000004</v>
      </c>
      <c r="P26" s="36">
        <f>SUMIFS(СВЦЭМ!$D$39:$D$782,СВЦЭМ!$A$39:$A$782,$A26,СВЦЭМ!$B$39:$B$782,P$11)+'СЕТ СН'!$F$14+СВЦЭМ!$D$10+'СЕТ СН'!$F$5-'СЕТ СН'!$F$24</f>
        <v>3948.5651366800003</v>
      </c>
      <c r="Q26" s="36">
        <f>SUMIFS(СВЦЭМ!$D$39:$D$782,СВЦЭМ!$A$39:$A$782,$A26,СВЦЭМ!$B$39:$B$782,Q$11)+'СЕТ СН'!$F$14+СВЦЭМ!$D$10+'СЕТ СН'!$F$5-'СЕТ СН'!$F$24</f>
        <v>3958.75155907</v>
      </c>
      <c r="R26" s="36">
        <f>SUMIFS(СВЦЭМ!$D$39:$D$782,СВЦЭМ!$A$39:$A$782,$A26,СВЦЭМ!$B$39:$B$782,R$11)+'СЕТ СН'!$F$14+СВЦЭМ!$D$10+'СЕТ СН'!$F$5-'СЕТ СН'!$F$24</f>
        <v>3955.0510512199999</v>
      </c>
      <c r="S26" s="36">
        <f>SUMIFS(СВЦЭМ!$D$39:$D$782,СВЦЭМ!$A$39:$A$782,$A26,СВЦЭМ!$B$39:$B$782,S$11)+'СЕТ СН'!$F$14+СВЦЭМ!$D$10+'СЕТ СН'!$F$5-'СЕТ СН'!$F$24</f>
        <v>3922.9974890399999</v>
      </c>
      <c r="T26" s="36">
        <f>SUMIFS(СВЦЭМ!$D$39:$D$782,СВЦЭМ!$A$39:$A$782,$A26,СВЦЭМ!$B$39:$B$782,T$11)+'СЕТ СН'!$F$14+СВЦЭМ!$D$10+'СЕТ СН'!$F$5-'СЕТ СН'!$F$24</f>
        <v>3884.7544523200004</v>
      </c>
      <c r="U26" s="36">
        <f>SUMIFS(СВЦЭМ!$D$39:$D$782,СВЦЭМ!$A$39:$A$782,$A26,СВЦЭМ!$B$39:$B$782,U$11)+'СЕТ СН'!$F$14+СВЦЭМ!$D$10+'СЕТ СН'!$F$5-'СЕТ СН'!$F$24</f>
        <v>3830.2642783600004</v>
      </c>
      <c r="V26" s="36">
        <f>SUMIFS(СВЦЭМ!$D$39:$D$782,СВЦЭМ!$A$39:$A$782,$A26,СВЦЭМ!$B$39:$B$782,V$11)+'СЕТ СН'!$F$14+СВЦЭМ!$D$10+'СЕТ СН'!$F$5-'СЕТ СН'!$F$24</f>
        <v>3826.5471448799999</v>
      </c>
      <c r="W26" s="36">
        <f>SUMIFS(СВЦЭМ!$D$39:$D$782,СВЦЭМ!$A$39:$A$782,$A26,СВЦЭМ!$B$39:$B$782,W$11)+'СЕТ СН'!$F$14+СВЦЭМ!$D$10+'СЕТ СН'!$F$5-'СЕТ СН'!$F$24</f>
        <v>3858.4221935300002</v>
      </c>
      <c r="X26" s="36">
        <f>SUMIFS(СВЦЭМ!$D$39:$D$782,СВЦЭМ!$A$39:$A$782,$A26,СВЦЭМ!$B$39:$B$782,X$11)+'СЕТ СН'!$F$14+СВЦЭМ!$D$10+'СЕТ СН'!$F$5-'СЕТ СН'!$F$24</f>
        <v>3885.9640229000001</v>
      </c>
      <c r="Y26" s="36">
        <f>SUMIFS(СВЦЭМ!$D$39:$D$782,СВЦЭМ!$A$39:$A$782,$A26,СВЦЭМ!$B$39:$B$782,Y$11)+'СЕТ СН'!$F$14+СВЦЭМ!$D$10+'СЕТ СН'!$F$5-'СЕТ СН'!$F$24</f>
        <v>3928.0792434499999</v>
      </c>
    </row>
    <row r="27" spans="1:25" ht="15.75" x14ac:dyDescent="0.2">
      <c r="A27" s="35">
        <f t="shared" si="0"/>
        <v>44667</v>
      </c>
      <c r="B27" s="36">
        <f>SUMIFS(СВЦЭМ!$D$39:$D$782,СВЦЭМ!$A$39:$A$782,$A27,СВЦЭМ!$B$39:$B$782,B$11)+'СЕТ СН'!$F$14+СВЦЭМ!$D$10+'СЕТ СН'!$F$5-'СЕТ СН'!$F$24</f>
        <v>3900.7593569999999</v>
      </c>
      <c r="C27" s="36">
        <f>SUMIFS(СВЦЭМ!$D$39:$D$782,СВЦЭМ!$A$39:$A$782,$A27,СВЦЭМ!$B$39:$B$782,C$11)+'СЕТ СН'!$F$14+СВЦЭМ!$D$10+'СЕТ СН'!$F$5-'СЕТ СН'!$F$24</f>
        <v>3896.3771722800002</v>
      </c>
      <c r="D27" s="36">
        <f>SUMIFS(СВЦЭМ!$D$39:$D$782,СВЦЭМ!$A$39:$A$782,$A27,СВЦЭМ!$B$39:$B$782,D$11)+'СЕТ СН'!$F$14+СВЦЭМ!$D$10+'СЕТ СН'!$F$5-'СЕТ СН'!$F$24</f>
        <v>3927.3734030000001</v>
      </c>
      <c r="E27" s="36">
        <f>SUMIFS(СВЦЭМ!$D$39:$D$782,СВЦЭМ!$A$39:$A$782,$A27,СВЦЭМ!$B$39:$B$782,E$11)+'СЕТ СН'!$F$14+СВЦЭМ!$D$10+'СЕТ СН'!$F$5-'СЕТ СН'!$F$24</f>
        <v>3955.4703587900003</v>
      </c>
      <c r="F27" s="36">
        <f>SUMIFS(СВЦЭМ!$D$39:$D$782,СВЦЭМ!$A$39:$A$782,$A27,СВЦЭМ!$B$39:$B$782,F$11)+'СЕТ СН'!$F$14+СВЦЭМ!$D$10+'СЕТ СН'!$F$5-'СЕТ СН'!$F$24</f>
        <v>3961.1009709300001</v>
      </c>
      <c r="G27" s="36">
        <f>SUMIFS(СВЦЭМ!$D$39:$D$782,СВЦЭМ!$A$39:$A$782,$A27,СВЦЭМ!$B$39:$B$782,G$11)+'СЕТ СН'!$F$14+СВЦЭМ!$D$10+'СЕТ СН'!$F$5-'СЕТ СН'!$F$24</f>
        <v>3968.19284866</v>
      </c>
      <c r="H27" s="36">
        <f>SUMIFS(СВЦЭМ!$D$39:$D$782,СВЦЭМ!$A$39:$A$782,$A27,СВЦЭМ!$B$39:$B$782,H$11)+'СЕТ СН'!$F$14+СВЦЭМ!$D$10+'СЕТ СН'!$F$5-'СЕТ СН'!$F$24</f>
        <v>3951.9015143300003</v>
      </c>
      <c r="I27" s="36">
        <f>SUMIFS(СВЦЭМ!$D$39:$D$782,СВЦЭМ!$A$39:$A$782,$A27,СВЦЭМ!$B$39:$B$782,I$11)+'СЕТ СН'!$F$14+СВЦЭМ!$D$10+'СЕТ СН'!$F$5-'СЕТ СН'!$F$24</f>
        <v>3936.33590826</v>
      </c>
      <c r="J27" s="36">
        <f>SUMIFS(СВЦЭМ!$D$39:$D$782,СВЦЭМ!$A$39:$A$782,$A27,СВЦЭМ!$B$39:$B$782,J$11)+'СЕТ СН'!$F$14+СВЦЭМ!$D$10+'СЕТ СН'!$F$5-'СЕТ СН'!$F$24</f>
        <v>3877.2509186900002</v>
      </c>
      <c r="K27" s="36">
        <f>SUMIFS(СВЦЭМ!$D$39:$D$782,СВЦЭМ!$A$39:$A$782,$A27,СВЦЭМ!$B$39:$B$782,K$11)+'СЕТ СН'!$F$14+СВЦЭМ!$D$10+'СЕТ СН'!$F$5-'СЕТ СН'!$F$24</f>
        <v>3846.7897468700003</v>
      </c>
      <c r="L27" s="36">
        <f>SUMIFS(СВЦЭМ!$D$39:$D$782,СВЦЭМ!$A$39:$A$782,$A27,СВЦЭМ!$B$39:$B$782,L$11)+'СЕТ СН'!$F$14+СВЦЭМ!$D$10+'СЕТ СН'!$F$5-'СЕТ СН'!$F$24</f>
        <v>3804.7820561500002</v>
      </c>
      <c r="M27" s="36">
        <f>SUMIFS(СВЦЭМ!$D$39:$D$782,СВЦЭМ!$A$39:$A$782,$A27,СВЦЭМ!$B$39:$B$782,M$11)+'СЕТ СН'!$F$14+СВЦЭМ!$D$10+'СЕТ СН'!$F$5-'СЕТ СН'!$F$24</f>
        <v>3795.9348444300003</v>
      </c>
      <c r="N27" s="36">
        <f>SUMIFS(СВЦЭМ!$D$39:$D$782,СВЦЭМ!$A$39:$A$782,$A27,СВЦЭМ!$B$39:$B$782,N$11)+'СЕТ СН'!$F$14+СВЦЭМ!$D$10+'СЕТ СН'!$F$5-'СЕТ СН'!$F$24</f>
        <v>3843.2112796900001</v>
      </c>
      <c r="O27" s="36">
        <f>SUMIFS(СВЦЭМ!$D$39:$D$782,СВЦЭМ!$A$39:$A$782,$A27,СВЦЭМ!$B$39:$B$782,O$11)+'СЕТ СН'!$F$14+СВЦЭМ!$D$10+'СЕТ СН'!$F$5-'СЕТ СН'!$F$24</f>
        <v>3853.90078193</v>
      </c>
      <c r="P27" s="36">
        <f>SUMIFS(СВЦЭМ!$D$39:$D$782,СВЦЭМ!$A$39:$A$782,$A27,СВЦЭМ!$B$39:$B$782,P$11)+'СЕТ СН'!$F$14+СВЦЭМ!$D$10+'СЕТ СН'!$F$5-'СЕТ СН'!$F$24</f>
        <v>3865.8364894699998</v>
      </c>
      <c r="Q27" s="36">
        <f>SUMIFS(СВЦЭМ!$D$39:$D$782,СВЦЭМ!$A$39:$A$782,$A27,СВЦЭМ!$B$39:$B$782,Q$11)+'СЕТ СН'!$F$14+СВЦЭМ!$D$10+'СЕТ СН'!$F$5-'СЕТ СН'!$F$24</f>
        <v>3883.6154300099997</v>
      </c>
      <c r="R27" s="36">
        <f>SUMIFS(СВЦЭМ!$D$39:$D$782,СВЦЭМ!$A$39:$A$782,$A27,СВЦЭМ!$B$39:$B$782,R$11)+'СЕТ СН'!$F$14+СВЦЭМ!$D$10+'СЕТ СН'!$F$5-'СЕТ СН'!$F$24</f>
        <v>3900.5676700100003</v>
      </c>
      <c r="S27" s="36">
        <f>SUMIFS(СВЦЭМ!$D$39:$D$782,СВЦЭМ!$A$39:$A$782,$A27,СВЦЭМ!$B$39:$B$782,S$11)+'СЕТ СН'!$F$14+СВЦЭМ!$D$10+'СЕТ СН'!$F$5-'СЕТ СН'!$F$24</f>
        <v>3882.4443030399998</v>
      </c>
      <c r="T27" s="36">
        <f>SUMIFS(СВЦЭМ!$D$39:$D$782,СВЦЭМ!$A$39:$A$782,$A27,СВЦЭМ!$B$39:$B$782,T$11)+'СЕТ СН'!$F$14+СВЦЭМ!$D$10+'СЕТ СН'!$F$5-'СЕТ СН'!$F$24</f>
        <v>3858.05249796</v>
      </c>
      <c r="U27" s="36">
        <f>SUMIFS(СВЦЭМ!$D$39:$D$782,СВЦЭМ!$A$39:$A$782,$A27,СВЦЭМ!$B$39:$B$782,U$11)+'СЕТ СН'!$F$14+СВЦЭМ!$D$10+'СЕТ СН'!$F$5-'СЕТ СН'!$F$24</f>
        <v>3842.6381704699997</v>
      </c>
      <c r="V27" s="36">
        <f>SUMIFS(СВЦЭМ!$D$39:$D$782,СВЦЭМ!$A$39:$A$782,$A27,СВЦЭМ!$B$39:$B$782,V$11)+'СЕТ СН'!$F$14+СВЦЭМ!$D$10+'СЕТ СН'!$F$5-'СЕТ СН'!$F$24</f>
        <v>3803.06290128</v>
      </c>
      <c r="W27" s="36">
        <f>SUMIFS(СВЦЭМ!$D$39:$D$782,СВЦЭМ!$A$39:$A$782,$A27,СВЦЭМ!$B$39:$B$782,W$11)+'СЕТ СН'!$F$14+СВЦЭМ!$D$10+'СЕТ СН'!$F$5-'СЕТ СН'!$F$24</f>
        <v>3800.0533181999999</v>
      </c>
      <c r="X27" s="36">
        <f>SUMIFS(СВЦЭМ!$D$39:$D$782,СВЦЭМ!$A$39:$A$782,$A27,СВЦЭМ!$B$39:$B$782,X$11)+'СЕТ СН'!$F$14+СВЦЭМ!$D$10+'СЕТ СН'!$F$5-'СЕТ СН'!$F$24</f>
        <v>3854.74552515</v>
      </c>
      <c r="Y27" s="36">
        <f>SUMIFS(СВЦЭМ!$D$39:$D$782,СВЦЭМ!$A$39:$A$782,$A27,СВЦЭМ!$B$39:$B$782,Y$11)+'СЕТ СН'!$F$14+СВЦЭМ!$D$10+'СЕТ СН'!$F$5-'СЕТ СН'!$F$24</f>
        <v>3853.2496699800004</v>
      </c>
    </row>
    <row r="28" spans="1:25" ht="15.75" x14ac:dyDescent="0.2">
      <c r="A28" s="35">
        <f t="shared" si="0"/>
        <v>44668</v>
      </c>
      <c r="B28" s="36">
        <f>SUMIFS(СВЦЭМ!$D$39:$D$782,СВЦЭМ!$A$39:$A$782,$A28,СВЦЭМ!$B$39:$B$782,B$11)+'СЕТ СН'!$F$14+СВЦЭМ!$D$10+'СЕТ СН'!$F$5-'СЕТ СН'!$F$24</f>
        <v>3983.4421848800002</v>
      </c>
      <c r="C28" s="36">
        <f>SUMIFS(СВЦЭМ!$D$39:$D$782,СВЦЭМ!$A$39:$A$782,$A28,СВЦЭМ!$B$39:$B$782,C$11)+'СЕТ СН'!$F$14+СВЦЭМ!$D$10+'СЕТ СН'!$F$5-'СЕТ СН'!$F$24</f>
        <v>3989.9289071100002</v>
      </c>
      <c r="D28" s="36">
        <f>SUMIFS(СВЦЭМ!$D$39:$D$782,СВЦЭМ!$A$39:$A$782,$A28,СВЦЭМ!$B$39:$B$782,D$11)+'СЕТ СН'!$F$14+СВЦЭМ!$D$10+'СЕТ СН'!$F$5-'СЕТ СН'!$F$24</f>
        <v>4007.7060772100003</v>
      </c>
      <c r="E28" s="36">
        <f>SUMIFS(СВЦЭМ!$D$39:$D$782,СВЦЭМ!$A$39:$A$782,$A28,СВЦЭМ!$B$39:$B$782,E$11)+'СЕТ СН'!$F$14+СВЦЭМ!$D$10+'СЕТ СН'!$F$5-'СЕТ СН'!$F$24</f>
        <v>4085.4691967099998</v>
      </c>
      <c r="F28" s="36">
        <f>SUMIFS(СВЦЭМ!$D$39:$D$782,СВЦЭМ!$A$39:$A$782,$A28,СВЦЭМ!$B$39:$B$782,F$11)+'СЕТ СН'!$F$14+СВЦЭМ!$D$10+'СЕТ СН'!$F$5-'СЕТ СН'!$F$24</f>
        <v>4091.5318956400001</v>
      </c>
      <c r="G28" s="36">
        <f>SUMIFS(СВЦЭМ!$D$39:$D$782,СВЦЭМ!$A$39:$A$782,$A28,СВЦЭМ!$B$39:$B$782,G$11)+'СЕТ СН'!$F$14+СВЦЭМ!$D$10+'СЕТ СН'!$F$5-'СЕТ СН'!$F$24</f>
        <v>4082.4096217000001</v>
      </c>
      <c r="H28" s="36">
        <f>SUMIFS(СВЦЭМ!$D$39:$D$782,СВЦЭМ!$A$39:$A$782,$A28,СВЦЭМ!$B$39:$B$782,H$11)+'СЕТ СН'!$F$14+СВЦЭМ!$D$10+'СЕТ СН'!$F$5-'СЕТ СН'!$F$24</f>
        <v>4032.2468011299998</v>
      </c>
      <c r="I28" s="36">
        <f>SUMIFS(СВЦЭМ!$D$39:$D$782,СВЦЭМ!$A$39:$A$782,$A28,СВЦЭМ!$B$39:$B$782,I$11)+'СЕТ СН'!$F$14+СВЦЭМ!$D$10+'СЕТ СН'!$F$5-'СЕТ СН'!$F$24</f>
        <v>3988.4863541700001</v>
      </c>
      <c r="J28" s="36">
        <f>SUMIFS(СВЦЭМ!$D$39:$D$782,СВЦЭМ!$A$39:$A$782,$A28,СВЦЭМ!$B$39:$B$782,J$11)+'СЕТ СН'!$F$14+СВЦЭМ!$D$10+'СЕТ СН'!$F$5-'СЕТ СН'!$F$24</f>
        <v>3923.24852702</v>
      </c>
      <c r="K28" s="36">
        <f>SUMIFS(СВЦЭМ!$D$39:$D$782,СВЦЭМ!$A$39:$A$782,$A28,СВЦЭМ!$B$39:$B$782,K$11)+'СЕТ СН'!$F$14+СВЦЭМ!$D$10+'СЕТ СН'!$F$5-'СЕТ СН'!$F$24</f>
        <v>3904.9629743200003</v>
      </c>
      <c r="L28" s="36">
        <f>SUMIFS(СВЦЭМ!$D$39:$D$782,СВЦЭМ!$A$39:$A$782,$A28,СВЦЭМ!$B$39:$B$782,L$11)+'СЕТ СН'!$F$14+СВЦЭМ!$D$10+'СЕТ СН'!$F$5-'СЕТ СН'!$F$24</f>
        <v>3888.6959663400003</v>
      </c>
      <c r="M28" s="36">
        <f>SUMIFS(СВЦЭМ!$D$39:$D$782,СВЦЭМ!$A$39:$A$782,$A28,СВЦЭМ!$B$39:$B$782,M$11)+'СЕТ СН'!$F$14+СВЦЭМ!$D$10+'СЕТ СН'!$F$5-'СЕТ СН'!$F$24</f>
        <v>3902.2930254800003</v>
      </c>
      <c r="N28" s="36">
        <f>SUMIFS(СВЦЭМ!$D$39:$D$782,СВЦЭМ!$A$39:$A$782,$A28,СВЦЭМ!$B$39:$B$782,N$11)+'СЕТ СН'!$F$14+СВЦЭМ!$D$10+'СЕТ СН'!$F$5-'СЕТ СН'!$F$24</f>
        <v>3928.21242188</v>
      </c>
      <c r="O28" s="36">
        <f>SUMIFS(СВЦЭМ!$D$39:$D$782,СВЦЭМ!$A$39:$A$782,$A28,СВЦЭМ!$B$39:$B$782,O$11)+'СЕТ СН'!$F$14+СВЦЭМ!$D$10+'СЕТ СН'!$F$5-'СЕТ СН'!$F$24</f>
        <v>3963.0701791800002</v>
      </c>
      <c r="P28" s="36">
        <f>SUMIFS(СВЦЭМ!$D$39:$D$782,СВЦЭМ!$A$39:$A$782,$A28,СВЦЭМ!$B$39:$B$782,P$11)+'СЕТ СН'!$F$14+СВЦЭМ!$D$10+'СЕТ СН'!$F$5-'СЕТ СН'!$F$24</f>
        <v>3978.6986941699997</v>
      </c>
      <c r="Q28" s="36">
        <f>SUMIFS(СВЦЭМ!$D$39:$D$782,СВЦЭМ!$A$39:$A$782,$A28,СВЦЭМ!$B$39:$B$782,Q$11)+'СЕТ СН'!$F$14+СВЦЭМ!$D$10+'СЕТ СН'!$F$5-'СЕТ СН'!$F$24</f>
        <v>3980.4701440500003</v>
      </c>
      <c r="R28" s="36">
        <f>SUMIFS(СВЦЭМ!$D$39:$D$782,СВЦЭМ!$A$39:$A$782,$A28,СВЦЭМ!$B$39:$B$782,R$11)+'СЕТ СН'!$F$14+СВЦЭМ!$D$10+'СЕТ СН'!$F$5-'СЕТ СН'!$F$24</f>
        <v>3959.7764726300002</v>
      </c>
      <c r="S28" s="36">
        <f>SUMIFS(СВЦЭМ!$D$39:$D$782,СВЦЭМ!$A$39:$A$782,$A28,СВЦЭМ!$B$39:$B$782,S$11)+'СЕТ СН'!$F$14+СВЦЭМ!$D$10+'СЕТ СН'!$F$5-'СЕТ СН'!$F$24</f>
        <v>3872.99199507</v>
      </c>
      <c r="T28" s="36">
        <f>SUMIFS(СВЦЭМ!$D$39:$D$782,СВЦЭМ!$A$39:$A$782,$A28,СВЦЭМ!$B$39:$B$782,T$11)+'СЕТ СН'!$F$14+СВЦЭМ!$D$10+'СЕТ СН'!$F$5-'СЕТ СН'!$F$24</f>
        <v>3833.66894275</v>
      </c>
      <c r="U28" s="36">
        <f>SUMIFS(СВЦЭМ!$D$39:$D$782,СВЦЭМ!$A$39:$A$782,$A28,СВЦЭМ!$B$39:$B$782,U$11)+'СЕТ СН'!$F$14+СВЦЭМ!$D$10+'СЕТ СН'!$F$5-'СЕТ СН'!$F$24</f>
        <v>3821.5139896400001</v>
      </c>
      <c r="V28" s="36">
        <f>SUMIFS(СВЦЭМ!$D$39:$D$782,СВЦЭМ!$A$39:$A$782,$A28,СВЦЭМ!$B$39:$B$782,V$11)+'СЕТ СН'!$F$14+СВЦЭМ!$D$10+'СЕТ СН'!$F$5-'СЕТ СН'!$F$24</f>
        <v>3848.2721081</v>
      </c>
      <c r="W28" s="36">
        <f>SUMIFS(СВЦЭМ!$D$39:$D$782,СВЦЭМ!$A$39:$A$782,$A28,СВЦЭМ!$B$39:$B$782,W$11)+'СЕТ СН'!$F$14+СВЦЭМ!$D$10+'СЕТ СН'!$F$5-'СЕТ СН'!$F$24</f>
        <v>3887.97085182</v>
      </c>
      <c r="X28" s="36">
        <f>SUMIFS(СВЦЭМ!$D$39:$D$782,СВЦЭМ!$A$39:$A$782,$A28,СВЦЭМ!$B$39:$B$782,X$11)+'СЕТ СН'!$F$14+СВЦЭМ!$D$10+'СЕТ СН'!$F$5-'СЕТ СН'!$F$24</f>
        <v>3875.2878294900001</v>
      </c>
      <c r="Y28" s="36">
        <f>SUMIFS(СВЦЭМ!$D$39:$D$782,СВЦЭМ!$A$39:$A$782,$A28,СВЦЭМ!$B$39:$B$782,Y$11)+'СЕТ СН'!$F$14+СВЦЭМ!$D$10+'СЕТ СН'!$F$5-'СЕТ СН'!$F$24</f>
        <v>3922.60381069</v>
      </c>
    </row>
    <row r="29" spans="1:25" ht="15.75" x14ac:dyDescent="0.2">
      <c r="A29" s="35">
        <f t="shared" si="0"/>
        <v>44669</v>
      </c>
      <c r="B29" s="36">
        <f>SUMIFS(СВЦЭМ!$D$39:$D$782,СВЦЭМ!$A$39:$A$782,$A29,СВЦЭМ!$B$39:$B$782,B$11)+'СЕТ СН'!$F$14+СВЦЭМ!$D$10+'СЕТ СН'!$F$5-'СЕТ СН'!$F$24</f>
        <v>3895.4254007700001</v>
      </c>
      <c r="C29" s="36">
        <f>SUMIFS(СВЦЭМ!$D$39:$D$782,СВЦЭМ!$A$39:$A$782,$A29,СВЦЭМ!$B$39:$B$782,C$11)+'СЕТ СН'!$F$14+СВЦЭМ!$D$10+'СЕТ СН'!$F$5-'СЕТ СН'!$F$24</f>
        <v>3932.86322247</v>
      </c>
      <c r="D29" s="36">
        <f>SUMIFS(СВЦЭМ!$D$39:$D$782,СВЦЭМ!$A$39:$A$782,$A29,СВЦЭМ!$B$39:$B$782,D$11)+'СЕТ СН'!$F$14+СВЦЭМ!$D$10+'СЕТ СН'!$F$5-'СЕТ СН'!$F$24</f>
        <v>3989.2470861399997</v>
      </c>
      <c r="E29" s="36">
        <f>SUMIFS(СВЦЭМ!$D$39:$D$782,СВЦЭМ!$A$39:$A$782,$A29,СВЦЭМ!$B$39:$B$782,E$11)+'СЕТ СН'!$F$14+СВЦЭМ!$D$10+'СЕТ СН'!$F$5-'СЕТ СН'!$F$24</f>
        <v>4016.83159015</v>
      </c>
      <c r="F29" s="36">
        <f>SUMIFS(СВЦЭМ!$D$39:$D$782,СВЦЭМ!$A$39:$A$782,$A29,СВЦЭМ!$B$39:$B$782,F$11)+'СЕТ СН'!$F$14+СВЦЭМ!$D$10+'СЕТ СН'!$F$5-'СЕТ СН'!$F$24</f>
        <v>4029.6923666600001</v>
      </c>
      <c r="G29" s="36">
        <f>SUMIFS(СВЦЭМ!$D$39:$D$782,СВЦЭМ!$A$39:$A$782,$A29,СВЦЭМ!$B$39:$B$782,G$11)+'СЕТ СН'!$F$14+СВЦЭМ!$D$10+'СЕТ СН'!$F$5-'СЕТ СН'!$F$24</f>
        <v>4050.9164665400003</v>
      </c>
      <c r="H29" s="36">
        <f>SUMIFS(СВЦЭМ!$D$39:$D$782,СВЦЭМ!$A$39:$A$782,$A29,СВЦЭМ!$B$39:$B$782,H$11)+'СЕТ СН'!$F$14+СВЦЭМ!$D$10+'СЕТ СН'!$F$5-'СЕТ СН'!$F$24</f>
        <v>3984.0922004700001</v>
      </c>
      <c r="I29" s="36">
        <f>SUMIFS(СВЦЭМ!$D$39:$D$782,СВЦЭМ!$A$39:$A$782,$A29,СВЦЭМ!$B$39:$B$782,I$11)+'СЕТ СН'!$F$14+СВЦЭМ!$D$10+'СЕТ СН'!$F$5-'СЕТ СН'!$F$24</f>
        <v>3930.3905270300002</v>
      </c>
      <c r="J29" s="36">
        <f>SUMIFS(СВЦЭМ!$D$39:$D$782,СВЦЭМ!$A$39:$A$782,$A29,СВЦЭМ!$B$39:$B$782,J$11)+'СЕТ СН'!$F$14+СВЦЭМ!$D$10+'СЕТ СН'!$F$5-'СЕТ СН'!$F$24</f>
        <v>3889.6811881800004</v>
      </c>
      <c r="K29" s="36">
        <f>SUMIFS(СВЦЭМ!$D$39:$D$782,СВЦЭМ!$A$39:$A$782,$A29,СВЦЭМ!$B$39:$B$782,K$11)+'СЕТ СН'!$F$14+СВЦЭМ!$D$10+'СЕТ СН'!$F$5-'СЕТ СН'!$F$24</f>
        <v>3873.3316758199999</v>
      </c>
      <c r="L29" s="36">
        <f>SUMIFS(СВЦЭМ!$D$39:$D$782,СВЦЭМ!$A$39:$A$782,$A29,СВЦЭМ!$B$39:$B$782,L$11)+'СЕТ СН'!$F$14+СВЦЭМ!$D$10+'СЕТ СН'!$F$5-'СЕТ СН'!$F$24</f>
        <v>3870.2609936999997</v>
      </c>
      <c r="M29" s="36">
        <f>SUMIFS(СВЦЭМ!$D$39:$D$782,СВЦЭМ!$A$39:$A$782,$A29,СВЦЭМ!$B$39:$B$782,M$11)+'СЕТ СН'!$F$14+СВЦЭМ!$D$10+'СЕТ СН'!$F$5-'СЕТ СН'!$F$24</f>
        <v>3886.4552025000003</v>
      </c>
      <c r="N29" s="36">
        <f>SUMIFS(СВЦЭМ!$D$39:$D$782,СВЦЭМ!$A$39:$A$782,$A29,СВЦЭМ!$B$39:$B$782,N$11)+'СЕТ СН'!$F$14+СВЦЭМ!$D$10+'СЕТ СН'!$F$5-'СЕТ СН'!$F$24</f>
        <v>3921.5642857399998</v>
      </c>
      <c r="O29" s="36">
        <f>SUMIFS(СВЦЭМ!$D$39:$D$782,СВЦЭМ!$A$39:$A$782,$A29,СВЦЭМ!$B$39:$B$782,O$11)+'СЕТ СН'!$F$14+СВЦЭМ!$D$10+'СЕТ СН'!$F$5-'СЕТ СН'!$F$24</f>
        <v>3947.6264357199998</v>
      </c>
      <c r="P29" s="36">
        <f>SUMIFS(СВЦЭМ!$D$39:$D$782,СВЦЭМ!$A$39:$A$782,$A29,СВЦЭМ!$B$39:$B$782,P$11)+'СЕТ СН'!$F$14+СВЦЭМ!$D$10+'СЕТ СН'!$F$5-'СЕТ СН'!$F$24</f>
        <v>3973.2977743700003</v>
      </c>
      <c r="Q29" s="36">
        <f>SUMIFS(СВЦЭМ!$D$39:$D$782,СВЦЭМ!$A$39:$A$782,$A29,СВЦЭМ!$B$39:$B$782,Q$11)+'СЕТ СН'!$F$14+СВЦЭМ!$D$10+'СЕТ СН'!$F$5-'СЕТ СН'!$F$24</f>
        <v>3979.1249308500001</v>
      </c>
      <c r="R29" s="36">
        <f>SUMIFS(СВЦЭМ!$D$39:$D$782,СВЦЭМ!$A$39:$A$782,$A29,СВЦЭМ!$B$39:$B$782,R$11)+'СЕТ СН'!$F$14+СВЦЭМ!$D$10+'СЕТ СН'!$F$5-'СЕТ СН'!$F$24</f>
        <v>3964.0864638000003</v>
      </c>
      <c r="S29" s="36">
        <f>SUMIFS(СВЦЭМ!$D$39:$D$782,СВЦЭМ!$A$39:$A$782,$A29,СВЦЭМ!$B$39:$B$782,S$11)+'СЕТ СН'!$F$14+СВЦЭМ!$D$10+'СЕТ СН'!$F$5-'СЕТ СН'!$F$24</f>
        <v>3897.5252205699999</v>
      </c>
      <c r="T29" s="36">
        <f>SUMIFS(СВЦЭМ!$D$39:$D$782,СВЦЭМ!$A$39:$A$782,$A29,СВЦЭМ!$B$39:$B$782,T$11)+'СЕТ СН'!$F$14+СВЦЭМ!$D$10+'СЕТ СН'!$F$5-'СЕТ СН'!$F$24</f>
        <v>3856.4411509700003</v>
      </c>
      <c r="U29" s="36">
        <f>SUMIFS(СВЦЭМ!$D$39:$D$782,СВЦЭМ!$A$39:$A$782,$A29,СВЦЭМ!$B$39:$B$782,U$11)+'СЕТ СН'!$F$14+СВЦЭМ!$D$10+'СЕТ СН'!$F$5-'СЕТ СН'!$F$24</f>
        <v>3859.5479734700002</v>
      </c>
      <c r="V29" s="36">
        <f>SUMIFS(СВЦЭМ!$D$39:$D$782,СВЦЭМ!$A$39:$A$782,$A29,СВЦЭМ!$B$39:$B$782,V$11)+'СЕТ СН'!$F$14+СВЦЭМ!$D$10+'СЕТ СН'!$F$5-'СЕТ СН'!$F$24</f>
        <v>3849.5663141100003</v>
      </c>
      <c r="W29" s="36">
        <f>SUMIFS(СВЦЭМ!$D$39:$D$782,СВЦЭМ!$A$39:$A$782,$A29,СВЦЭМ!$B$39:$B$782,W$11)+'СЕТ СН'!$F$14+СВЦЭМ!$D$10+'СЕТ СН'!$F$5-'СЕТ СН'!$F$24</f>
        <v>3885.5770812299997</v>
      </c>
      <c r="X29" s="36">
        <f>SUMIFS(СВЦЭМ!$D$39:$D$782,СВЦЭМ!$A$39:$A$782,$A29,СВЦЭМ!$B$39:$B$782,X$11)+'СЕТ СН'!$F$14+СВЦЭМ!$D$10+'СЕТ СН'!$F$5-'СЕТ СН'!$F$24</f>
        <v>3917.02721105</v>
      </c>
      <c r="Y29" s="36">
        <f>SUMIFS(СВЦЭМ!$D$39:$D$782,СВЦЭМ!$A$39:$A$782,$A29,СВЦЭМ!$B$39:$B$782,Y$11)+'СЕТ СН'!$F$14+СВЦЭМ!$D$10+'СЕТ СН'!$F$5-'СЕТ СН'!$F$24</f>
        <v>3920.1931582100001</v>
      </c>
    </row>
    <row r="30" spans="1:25" ht="15.75" x14ac:dyDescent="0.2">
      <c r="A30" s="35">
        <f t="shared" si="0"/>
        <v>44670</v>
      </c>
      <c r="B30" s="36">
        <f>SUMIFS(СВЦЭМ!$D$39:$D$782,СВЦЭМ!$A$39:$A$782,$A30,СВЦЭМ!$B$39:$B$782,B$11)+'СЕТ СН'!$F$14+СВЦЭМ!$D$10+'СЕТ СН'!$F$5-'СЕТ СН'!$F$24</f>
        <v>3743.9814890100001</v>
      </c>
      <c r="C30" s="36">
        <f>SUMIFS(СВЦЭМ!$D$39:$D$782,СВЦЭМ!$A$39:$A$782,$A30,СВЦЭМ!$B$39:$B$782,C$11)+'СЕТ СН'!$F$14+СВЦЭМ!$D$10+'СЕТ СН'!$F$5-'СЕТ СН'!$F$24</f>
        <v>3779.7760584899997</v>
      </c>
      <c r="D30" s="36">
        <f>SUMIFS(СВЦЭМ!$D$39:$D$782,СВЦЭМ!$A$39:$A$782,$A30,СВЦЭМ!$B$39:$B$782,D$11)+'СЕТ СН'!$F$14+СВЦЭМ!$D$10+'СЕТ СН'!$F$5-'СЕТ СН'!$F$24</f>
        <v>3835.54545349</v>
      </c>
      <c r="E30" s="36">
        <f>SUMIFS(СВЦЭМ!$D$39:$D$782,СВЦЭМ!$A$39:$A$782,$A30,СВЦЭМ!$B$39:$B$782,E$11)+'СЕТ СН'!$F$14+СВЦЭМ!$D$10+'СЕТ СН'!$F$5-'СЕТ СН'!$F$24</f>
        <v>3850.5143654399999</v>
      </c>
      <c r="F30" s="36">
        <f>SUMIFS(СВЦЭМ!$D$39:$D$782,СВЦЭМ!$A$39:$A$782,$A30,СВЦЭМ!$B$39:$B$782,F$11)+'СЕТ СН'!$F$14+СВЦЭМ!$D$10+'СЕТ СН'!$F$5-'СЕТ СН'!$F$24</f>
        <v>3856.8175296099998</v>
      </c>
      <c r="G30" s="36">
        <f>SUMIFS(СВЦЭМ!$D$39:$D$782,СВЦЭМ!$A$39:$A$782,$A30,СВЦЭМ!$B$39:$B$782,G$11)+'СЕТ СН'!$F$14+СВЦЭМ!$D$10+'СЕТ СН'!$F$5-'СЕТ СН'!$F$24</f>
        <v>3838.5478221100002</v>
      </c>
      <c r="H30" s="36">
        <f>SUMIFS(СВЦЭМ!$D$39:$D$782,СВЦЭМ!$A$39:$A$782,$A30,СВЦЭМ!$B$39:$B$782,H$11)+'СЕТ СН'!$F$14+СВЦЭМ!$D$10+'СЕТ СН'!$F$5-'СЕТ СН'!$F$24</f>
        <v>3828.3836652700002</v>
      </c>
      <c r="I30" s="36">
        <f>SUMIFS(СВЦЭМ!$D$39:$D$782,СВЦЭМ!$A$39:$A$782,$A30,СВЦЭМ!$B$39:$B$782,I$11)+'СЕТ СН'!$F$14+СВЦЭМ!$D$10+'СЕТ СН'!$F$5-'СЕТ СН'!$F$24</f>
        <v>3784.5385005600001</v>
      </c>
      <c r="J30" s="36">
        <f>SUMIFS(СВЦЭМ!$D$39:$D$782,СВЦЭМ!$A$39:$A$782,$A30,СВЦЭМ!$B$39:$B$782,J$11)+'СЕТ СН'!$F$14+СВЦЭМ!$D$10+'СЕТ СН'!$F$5-'СЕТ СН'!$F$24</f>
        <v>3743.7602318199997</v>
      </c>
      <c r="K30" s="36">
        <f>SUMIFS(СВЦЭМ!$D$39:$D$782,СВЦЭМ!$A$39:$A$782,$A30,СВЦЭМ!$B$39:$B$782,K$11)+'СЕТ СН'!$F$14+СВЦЭМ!$D$10+'СЕТ СН'!$F$5-'СЕТ СН'!$F$24</f>
        <v>3734.3351223099999</v>
      </c>
      <c r="L30" s="36">
        <f>SUMIFS(СВЦЭМ!$D$39:$D$782,СВЦЭМ!$A$39:$A$782,$A30,СВЦЭМ!$B$39:$B$782,L$11)+'СЕТ СН'!$F$14+СВЦЭМ!$D$10+'СЕТ СН'!$F$5-'СЕТ СН'!$F$24</f>
        <v>3720.6437203699998</v>
      </c>
      <c r="M30" s="36">
        <f>SUMIFS(СВЦЭМ!$D$39:$D$782,СВЦЭМ!$A$39:$A$782,$A30,СВЦЭМ!$B$39:$B$782,M$11)+'СЕТ СН'!$F$14+СВЦЭМ!$D$10+'СЕТ СН'!$F$5-'СЕТ СН'!$F$24</f>
        <v>3741.5149444899998</v>
      </c>
      <c r="N30" s="36">
        <f>SUMIFS(СВЦЭМ!$D$39:$D$782,СВЦЭМ!$A$39:$A$782,$A30,СВЦЭМ!$B$39:$B$782,N$11)+'СЕТ СН'!$F$14+СВЦЭМ!$D$10+'СЕТ СН'!$F$5-'СЕТ СН'!$F$24</f>
        <v>3752.5374247999998</v>
      </c>
      <c r="O30" s="36">
        <f>SUMIFS(СВЦЭМ!$D$39:$D$782,СВЦЭМ!$A$39:$A$782,$A30,СВЦЭМ!$B$39:$B$782,O$11)+'СЕТ СН'!$F$14+СВЦЭМ!$D$10+'СЕТ СН'!$F$5-'СЕТ СН'!$F$24</f>
        <v>3763.8085524600001</v>
      </c>
      <c r="P30" s="36">
        <f>SUMIFS(СВЦЭМ!$D$39:$D$782,СВЦЭМ!$A$39:$A$782,$A30,СВЦЭМ!$B$39:$B$782,P$11)+'СЕТ СН'!$F$14+СВЦЭМ!$D$10+'СЕТ СН'!$F$5-'СЕТ СН'!$F$24</f>
        <v>3780.4846880599998</v>
      </c>
      <c r="Q30" s="36">
        <f>SUMIFS(СВЦЭМ!$D$39:$D$782,СВЦЭМ!$A$39:$A$782,$A30,СВЦЭМ!$B$39:$B$782,Q$11)+'СЕТ СН'!$F$14+СВЦЭМ!$D$10+'СЕТ СН'!$F$5-'СЕТ СН'!$F$24</f>
        <v>3791.7810048700003</v>
      </c>
      <c r="R30" s="36">
        <f>SUMIFS(СВЦЭМ!$D$39:$D$782,СВЦЭМ!$A$39:$A$782,$A30,СВЦЭМ!$B$39:$B$782,R$11)+'СЕТ СН'!$F$14+СВЦЭМ!$D$10+'СЕТ СН'!$F$5-'СЕТ СН'!$F$24</f>
        <v>3809.4029793</v>
      </c>
      <c r="S30" s="36">
        <f>SUMIFS(СВЦЭМ!$D$39:$D$782,СВЦЭМ!$A$39:$A$782,$A30,СВЦЭМ!$B$39:$B$782,S$11)+'СЕТ СН'!$F$14+СВЦЭМ!$D$10+'СЕТ СН'!$F$5-'СЕТ СН'!$F$24</f>
        <v>3798.8773062499999</v>
      </c>
      <c r="T30" s="36">
        <f>SUMIFS(СВЦЭМ!$D$39:$D$782,СВЦЭМ!$A$39:$A$782,$A30,СВЦЭМ!$B$39:$B$782,T$11)+'СЕТ СН'!$F$14+СВЦЭМ!$D$10+'СЕТ СН'!$F$5-'СЕТ СН'!$F$24</f>
        <v>3779.8959082900001</v>
      </c>
      <c r="U30" s="36">
        <f>SUMIFS(СВЦЭМ!$D$39:$D$782,СВЦЭМ!$A$39:$A$782,$A30,СВЦЭМ!$B$39:$B$782,U$11)+'СЕТ СН'!$F$14+СВЦЭМ!$D$10+'СЕТ СН'!$F$5-'СЕТ СН'!$F$24</f>
        <v>3740.55129433</v>
      </c>
      <c r="V30" s="36">
        <f>SUMIFS(СВЦЭМ!$D$39:$D$782,СВЦЭМ!$A$39:$A$782,$A30,СВЦЭМ!$B$39:$B$782,V$11)+'СЕТ СН'!$F$14+СВЦЭМ!$D$10+'СЕТ СН'!$F$5-'СЕТ СН'!$F$24</f>
        <v>3721.7753565399998</v>
      </c>
      <c r="W30" s="36">
        <f>SUMIFS(СВЦЭМ!$D$39:$D$782,СВЦЭМ!$A$39:$A$782,$A30,СВЦЭМ!$B$39:$B$782,W$11)+'СЕТ СН'!$F$14+СВЦЭМ!$D$10+'СЕТ СН'!$F$5-'СЕТ СН'!$F$24</f>
        <v>3716.6555671000001</v>
      </c>
      <c r="X30" s="36">
        <f>SUMIFS(СВЦЭМ!$D$39:$D$782,СВЦЭМ!$A$39:$A$782,$A30,СВЦЭМ!$B$39:$B$782,X$11)+'СЕТ СН'!$F$14+СВЦЭМ!$D$10+'СЕТ СН'!$F$5-'СЕТ СН'!$F$24</f>
        <v>3747.0038973999999</v>
      </c>
      <c r="Y30" s="36">
        <f>SUMIFS(СВЦЭМ!$D$39:$D$782,СВЦЭМ!$A$39:$A$782,$A30,СВЦЭМ!$B$39:$B$782,Y$11)+'СЕТ СН'!$F$14+СВЦЭМ!$D$10+'СЕТ СН'!$F$5-'СЕТ СН'!$F$24</f>
        <v>3768.9856050400003</v>
      </c>
    </row>
    <row r="31" spans="1:25" ht="15.75" x14ac:dyDescent="0.2">
      <c r="A31" s="35">
        <f t="shared" si="0"/>
        <v>44671</v>
      </c>
      <c r="B31" s="36">
        <f>SUMIFS(СВЦЭМ!$D$39:$D$782,СВЦЭМ!$A$39:$A$782,$A31,СВЦЭМ!$B$39:$B$782,B$11)+'СЕТ СН'!$F$14+СВЦЭМ!$D$10+'СЕТ СН'!$F$5-'СЕТ СН'!$F$24</f>
        <v>3669.2935901400001</v>
      </c>
      <c r="C31" s="36">
        <f>SUMIFS(СВЦЭМ!$D$39:$D$782,СВЦЭМ!$A$39:$A$782,$A31,СВЦЭМ!$B$39:$B$782,C$11)+'СЕТ СН'!$F$14+СВЦЭМ!$D$10+'СЕТ СН'!$F$5-'СЕТ СН'!$F$24</f>
        <v>3720.5777826399999</v>
      </c>
      <c r="D31" s="36">
        <f>SUMIFS(СВЦЭМ!$D$39:$D$782,СВЦЭМ!$A$39:$A$782,$A31,СВЦЭМ!$B$39:$B$782,D$11)+'СЕТ СН'!$F$14+СВЦЭМ!$D$10+'СЕТ СН'!$F$5-'СЕТ СН'!$F$24</f>
        <v>3745.4174054800001</v>
      </c>
      <c r="E31" s="36">
        <f>SUMIFS(СВЦЭМ!$D$39:$D$782,СВЦЭМ!$A$39:$A$782,$A31,СВЦЭМ!$B$39:$B$782,E$11)+'СЕТ СН'!$F$14+СВЦЭМ!$D$10+'СЕТ СН'!$F$5-'СЕТ СН'!$F$24</f>
        <v>3759.1716250500003</v>
      </c>
      <c r="F31" s="36">
        <f>SUMIFS(СВЦЭМ!$D$39:$D$782,СВЦЭМ!$A$39:$A$782,$A31,СВЦЭМ!$B$39:$B$782,F$11)+'СЕТ СН'!$F$14+СВЦЭМ!$D$10+'СЕТ СН'!$F$5-'СЕТ СН'!$F$24</f>
        <v>3761.1440575799998</v>
      </c>
      <c r="G31" s="36">
        <f>SUMIFS(СВЦЭМ!$D$39:$D$782,СВЦЭМ!$A$39:$A$782,$A31,СВЦЭМ!$B$39:$B$782,G$11)+'СЕТ СН'!$F$14+СВЦЭМ!$D$10+'СЕТ СН'!$F$5-'СЕТ СН'!$F$24</f>
        <v>3738.6522489700001</v>
      </c>
      <c r="H31" s="36">
        <f>SUMIFS(СВЦЭМ!$D$39:$D$782,СВЦЭМ!$A$39:$A$782,$A31,СВЦЭМ!$B$39:$B$782,H$11)+'СЕТ СН'!$F$14+СВЦЭМ!$D$10+'СЕТ СН'!$F$5-'СЕТ СН'!$F$24</f>
        <v>3686.6226200000001</v>
      </c>
      <c r="I31" s="36">
        <f>SUMIFS(СВЦЭМ!$D$39:$D$782,СВЦЭМ!$A$39:$A$782,$A31,СВЦЭМ!$B$39:$B$782,I$11)+'СЕТ СН'!$F$14+СВЦЭМ!$D$10+'СЕТ СН'!$F$5-'СЕТ СН'!$F$24</f>
        <v>3697.15329359</v>
      </c>
      <c r="J31" s="36">
        <f>SUMIFS(СВЦЭМ!$D$39:$D$782,СВЦЭМ!$A$39:$A$782,$A31,СВЦЭМ!$B$39:$B$782,J$11)+'СЕТ СН'!$F$14+СВЦЭМ!$D$10+'СЕТ СН'!$F$5-'СЕТ СН'!$F$24</f>
        <v>3704.29194835</v>
      </c>
      <c r="K31" s="36">
        <f>SUMIFS(СВЦЭМ!$D$39:$D$782,СВЦЭМ!$A$39:$A$782,$A31,СВЦЭМ!$B$39:$B$782,K$11)+'СЕТ СН'!$F$14+СВЦЭМ!$D$10+'СЕТ СН'!$F$5-'СЕТ СН'!$F$24</f>
        <v>3694.3652574100001</v>
      </c>
      <c r="L31" s="36">
        <f>SUMIFS(СВЦЭМ!$D$39:$D$782,СВЦЭМ!$A$39:$A$782,$A31,СВЦЭМ!$B$39:$B$782,L$11)+'СЕТ СН'!$F$14+СВЦЭМ!$D$10+'СЕТ СН'!$F$5-'СЕТ СН'!$F$24</f>
        <v>3678.78496172</v>
      </c>
      <c r="M31" s="36">
        <f>SUMIFS(СВЦЭМ!$D$39:$D$782,СВЦЭМ!$A$39:$A$782,$A31,СВЦЭМ!$B$39:$B$782,M$11)+'СЕТ СН'!$F$14+СВЦЭМ!$D$10+'СЕТ СН'!$F$5-'СЕТ СН'!$F$24</f>
        <v>3682.9834773399998</v>
      </c>
      <c r="N31" s="36">
        <f>SUMIFS(СВЦЭМ!$D$39:$D$782,СВЦЭМ!$A$39:$A$782,$A31,СВЦЭМ!$B$39:$B$782,N$11)+'СЕТ СН'!$F$14+СВЦЭМ!$D$10+'СЕТ СН'!$F$5-'СЕТ СН'!$F$24</f>
        <v>3678.8745759499998</v>
      </c>
      <c r="O31" s="36">
        <f>SUMIFS(СВЦЭМ!$D$39:$D$782,СВЦЭМ!$A$39:$A$782,$A31,СВЦЭМ!$B$39:$B$782,O$11)+'СЕТ СН'!$F$14+СВЦЭМ!$D$10+'СЕТ СН'!$F$5-'СЕТ СН'!$F$24</f>
        <v>3667.7326728500002</v>
      </c>
      <c r="P31" s="36">
        <f>SUMIFS(СВЦЭМ!$D$39:$D$782,СВЦЭМ!$A$39:$A$782,$A31,СВЦЭМ!$B$39:$B$782,P$11)+'СЕТ СН'!$F$14+СВЦЭМ!$D$10+'СЕТ СН'!$F$5-'СЕТ СН'!$F$24</f>
        <v>3670.78826398</v>
      </c>
      <c r="Q31" s="36">
        <f>SUMIFS(СВЦЭМ!$D$39:$D$782,СВЦЭМ!$A$39:$A$782,$A31,СВЦЭМ!$B$39:$B$782,Q$11)+'СЕТ СН'!$F$14+СВЦЭМ!$D$10+'СЕТ СН'!$F$5-'СЕТ СН'!$F$24</f>
        <v>3670.9006374000001</v>
      </c>
      <c r="R31" s="36">
        <f>SUMIFS(СВЦЭМ!$D$39:$D$782,СВЦЭМ!$A$39:$A$782,$A31,СВЦЭМ!$B$39:$B$782,R$11)+'СЕТ СН'!$F$14+СВЦЭМ!$D$10+'СЕТ СН'!$F$5-'СЕТ СН'!$F$24</f>
        <v>3666.8800676199999</v>
      </c>
      <c r="S31" s="36">
        <f>SUMIFS(СВЦЭМ!$D$39:$D$782,СВЦЭМ!$A$39:$A$782,$A31,СВЦЭМ!$B$39:$B$782,S$11)+'СЕТ СН'!$F$14+СВЦЭМ!$D$10+'СЕТ СН'!$F$5-'СЕТ СН'!$F$24</f>
        <v>3677.6477989300001</v>
      </c>
      <c r="T31" s="36">
        <f>SUMIFS(СВЦЭМ!$D$39:$D$782,СВЦЭМ!$A$39:$A$782,$A31,СВЦЭМ!$B$39:$B$782,T$11)+'СЕТ СН'!$F$14+СВЦЭМ!$D$10+'СЕТ СН'!$F$5-'СЕТ СН'!$F$24</f>
        <v>3684.3201068500002</v>
      </c>
      <c r="U31" s="36">
        <f>SUMIFS(СВЦЭМ!$D$39:$D$782,СВЦЭМ!$A$39:$A$782,$A31,СВЦЭМ!$B$39:$B$782,U$11)+'СЕТ СН'!$F$14+СВЦЭМ!$D$10+'СЕТ СН'!$F$5-'СЕТ СН'!$F$24</f>
        <v>3692.46753188</v>
      </c>
      <c r="V31" s="36">
        <f>SUMIFS(СВЦЭМ!$D$39:$D$782,СВЦЭМ!$A$39:$A$782,$A31,СВЦЭМ!$B$39:$B$782,V$11)+'СЕТ СН'!$F$14+СВЦЭМ!$D$10+'СЕТ СН'!$F$5-'СЕТ СН'!$F$24</f>
        <v>3712.0742497199999</v>
      </c>
      <c r="W31" s="36">
        <f>SUMIFS(СВЦЭМ!$D$39:$D$782,СВЦЭМ!$A$39:$A$782,$A31,СВЦЭМ!$B$39:$B$782,W$11)+'СЕТ СН'!$F$14+СВЦЭМ!$D$10+'СЕТ СН'!$F$5-'СЕТ СН'!$F$24</f>
        <v>3705.3631825500001</v>
      </c>
      <c r="X31" s="36">
        <f>SUMIFS(СВЦЭМ!$D$39:$D$782,СВЦЭМ!$A$39:$A$782,$A31,СВЦЭМ!$B$39:$B$782,X$11)+'СЕТ СН'!$F$14+СВЦЭМ!$D$10+'СЕТ СН'!$F$5-'СЕТ СН'!$F$24</f>
        <v>3674.8956569900001</v>
      </c>
      <c r="Y31" s="36">
        <f>SUMIFS(СВЦЭМ!$D$39:$D$782,СВЦЭМ!$A$39:$A$782,$A31,СВЦЭМ!$B$39:$B$782,Y$11)+'СЕТ СН'!$F$14+СВЦЭМ!$D$10+'СЕТ СН'!$F$5-'СЕТ СН'!$F$24</f>
        <v>3665.8651068500003</v>
      </c>
    </row>
    <row r="32" spans="1:25" ht="15.75" x14ac:dyDescent="0.2">
      <c r="A32" s="35">
        <f t="shared" si="0"/>
        <v>44672</v>
      </c>
      <c r="B32" s="36">
        <f>SUMIFS(СВЦЭМ!$D$39:$D$782,СВЦЭМ!$A$39:$A$782,$A32,СВЦЭМ!$B$39:$B$782,B$11)+'СЕТ СН'!$F$14+СВЦЭМ!$D$10+'СЕТ СН'!$F$5-'СЕТ СН'!$F$24</f>
        <v>3851.7293341300001</v>
      </c>
      <c r="C32" s="36">
        <f>SUMIFS(СВЦЭМ!$D$39:$D$782,СВЦЭМ!$A$39:$A$782,$A32,СВЦЭМ!$B$39:$B$782,C$11)+'СЕТ СН'!$F$14+СВЦЭМ!$D$10+'СЕТ СН'!$F$5-'СЕТ СН'!$F$24</f>
        <v>3806.1217301400002</v>
      </c>
      <c r="D32" s="36">
        <f>SUMIFS(СВЦЭМ!$D$39:$D$782,СВЦЭМ!$A$39:$A$782,$A32,СВЦЭМ!$B$39:$B$782,D$11)+'СЕТ СН'!$F$14+СВЦЭМ!$D$10+'СЕТ СН'!$F$5-'СЕТ СН'!$F$24</f>
        <v>3816.0957007100001</v>
      </c>
      <c r="E32" s="36">
        <f>SUMIFS(СВЦЭМ!$D$39:$D$782,СВЦЭМ!$A$39:$A$782,$A32,СВЦЭМ!$B$39:$B$782,E$11)+'СЕТ СН'!$F$14+СВЦЭМ!$D$10+'СЕТ СН'!$F$5-'СЕТ СН'!$F$24</f>
        <v>3823.6787161500001</v>
      </c>
      <c r="F32" s="36">
        <f>SUMIFS(СВЦЭМ!$D$39:$D$782,СВЦЭМ!$A$39:$A$782,$A32,СВЦЭМ!$B$39:$B$782,F$11)+'СЕТ СН'!$F$14+СВЦЭМ!$D$10+'СЕТ СН'!$F$5-'СЕТ СН'!$F$24</f>
        <v>3802.2697112699998</v>
      </c>
      <c r="G32" s="36">
        <f>SUMIFS(СВЦЭМ!$D$39:$D$782,СВЦЭМ!$A$39:$A$782,$A32,СВЦЭМ!$B$39:$B$782,G$11)+'СЕТ СН'!$F$14+СВЦЭМ!$D$10+'СЕТ СН'!$F$5-'СЕТ СН'!$F$24</f>
        <v>3778.9011755900001</v>
      </c>
      <c r="H32" s="36">
        <f>SUMIFS(СВЦЭМ!$D$39:$D$782,СВЦЭМ!$A$39:$A$782,$A32,СВЦЭМ!$B$39:$B$782,H$11)+'СЕТ СН'!$F$14+СВЦЭМ!$D$10+'СЕТ СН'!$F$5-'СЕТ СН'!$F$24</f>
        <v>3729.51953417</v>
      </c>
      <c r="I32" s="36">
        <f>SUMIFS(СВЦЭМ!$D$39:$D$782,СВЦЭМ!$A$39:$A$782,$A32,СВЦЭМ!$B$39:$B$782,I$11)+'СЕТ СН'!$F$14+СВЦЭМ!$D$10+'СЕТ СН'!$F$5-'СЕТ СН'!$F$24</f>
        <v>3728.3510959</v>
      </c>
      <c r="J32" s="36">
        <f>SUMIFS(СВЦЭМ!$D$39:$D$782,СВЦЭМ!$A$39:$A$782,$A32,СВЦЭМ!$B$39:$B$782,J$11)+'СЕТ СН'!$F$14+СВЦЭМ!$D$10+'СЕТ СН'!$F$5-'СЕТ СН'!$F$24</f>
        <v>3731.3056618600003</v>
      </c>
      <c r="K32" s="36">
        <f>SUMIFS(СВЦЭМ!$D$39:$D$782,СВЦЭМ!$A$39:$A$782,$A32,СВЦЭМ!$B$39:$B$782,K$11)+'СЕТ СН'!$F$14+СВЦЭМ!$D$10+'СЕТ СН'!$F$5-'СЕТ СН'!$F$24</f>
        <v>3703.2872680800001</v>
      </c>
      <c r="L32" s="36">
        <f>SUMIFS(СВЦЭМ!$D$39:$D$782,СВЦЭМ!$A$39:$A$782,$A32,СВЦЭМ!$B$39:$B$782,L$11)+'СЕТ СН'!$F$14+СВЦЭМ!$D$10+'СЕТ СН'!$F$5-'СЕТ СН'!$F$24</f>
        <v>3702.4843008899998</v>
      </c>
      <c r="M32" s="36">
        <f>SUMIFS(СВЦЭМ!$D$39:$D$782,СВЦЭМ!$A$39:$A$782,$A32,СВЦЭМ!$B$39:$B$782,M$11)+'СЕТ СН'!$F$14+СВЦЭМ!$D$10+'СЕТ СН'!$F$5-'СЕТ СН'!$F$24</f>
        <v>3718.8848250299998</v>
      </c>
      <c r="N32" s="36">
        <f>SUMIFS(СВЦЭМ!$D$39:$D$782,СВЦЭМ!$A$39:$A$782,$A32,СВЦЭМ!$B$39:$B$782,N$11)+'СЕТ СН'!$F$14+СВЦЭМ!$D$10+'СЕТ СН'!$F$5-'СЕТ СН'!$F$24</f>
        <v>3725.5443449200002</v>
      </c>
      <c r="O32" s="36">
        <f>SUMIFS(СВЦЭМ!$D$39:$D$782,СВЦЭМ!$A$39:$A$782,$A32,СВЦЭМ!$B$39:$B$782,O$11)+'СЕТ СН'!$F$14+СВЦЭМ!$D$10+'СЕТ СН'!$F$5-'СЕТ СН'!$F$24</f>
        <v>3757.3781147700001</v>
      </c>
      <c r="P32" s="36">
        <f>SUMIFS(СВЦЭМ!$D$39:$D$782,СВЦЭМ!$A$39:$A$782,$A32,СВЦЭМ!$B$39:$B$782,P$11)+'СЕТ СН'!$F$14+СВЦЭМ!$D$10+'СЕТ СН'!$F$5-'СЕТ СН'!$F$24</f>
        <v>3770.49857385</v>
      </c>
      <c r="Q32" s="36">
        <f>SUMIFS(СВЦЭМ!$D$39:$D$782,СВЦЭМ!$A$39:$A$782,$A32,СВЦЭМ!$B$39:$B$782,Q$11)+'СЕТ СН'!$F$14+СВЦЭМ!$D$10+'СЕТ СН'!$F$5-'СЕТ СН'!$F$24</f>
        <v>3792.75429872</v>
      </c>
      <c r="R32" s="36">
        <f>SUMIFS(СВЦЭМ!$D$39:$D$782,СВЦЭМ!$A$39:$A$782,$A32,СВЦЭМ!$B$39:$B$782,R$11)+'СЕТ СН'!$F$14+СВЦЭМ!$D$10+'СЕТ СН'!$F$5-'СЕТ СН'!$F$24</f>
        <v>3787.2348358999998</v>
      </c>
      <c r="S32" s="36">
        <f>SUMIFS(СВЦЭМ!$D$39:$D$782,СВЦЭМ!$A$39:$A$782,$A32,СВЦЭМ!$B$39:$B$782,S$11)+'СЕТ СН'!$F$14+СВЦЭМ!$D$10+'СЕТ СН'!$F$5-'СЕТ СН'!$F$24</f>
        <v>3770.42752045</v>
      </c>
      <c r="T32" s="36">
        <f>SUMIFS(СВЦЭМ!$D$39:$D$782,СВЦЭМ!$A$39:$A$782,$A32,СВЦЭМ!$B$39:$B$782,T$11)+'СЕТ СН'!$F$14+СВЦЭМ!$D$10+'СЕТ СН'!$F$5-'СЕТ СН'!$F$24</f>
        <v>3750.2183184400001</v>
      </c>
      <c r="U32" s="36">
        <f>SUMIFS(СВЦЭМ!$D$39:$D$782,СВЦЭМ!$A$39:$A$782,$A32,СВЦЭМ!$B$39:$B$782,U$11)+'СЕТ СН'!$F$14+СВЦЭМ!$D$10+'СЕТ СН'!$F$5-'СЕТ СН'!$F$24</f>
        <v>3716.9632975499999</v>
      </c>
      <c r="V32" s="36">
        <f>SUMIFS(СВЦЭМ!$D$39:$D$782,СВЦЭМ!$A$39:$A$782,$A32,СВЦЭМ!$B$39:$B$782,V$11)+'СЕТ СН'!$F$14+СВЦЭМ!$D$10+'СЕТ СН'!$F$5-'СЕТ СН'!$F$24</f>
        <v>3675.9617194000002</v>
      </c>
      <c r="W32" s="36">
        <f>SUMIFS(СВЦЭМ!$D$39:$D$782,СВЦЭМ!$A$39:$A$782,$A32,СВЦЭМ!$B$39:$B$782,W$11)+'СЕТ СН'!$F$14+СВЦЭМ!$D$10+'СЕТ СН'!$F$5-'СЕТ СН'!$F$24</f>
        <v>3704.7388245800003</v>
      </c>
      <c r="X32" s="36">
        <f>SUMIFS(СВЦЭМ!$D$39:$D$782,СВЦЭМ!$A$39:$A$782,$A32,СВЦЭМ!$B$39:$B$782,X$11)+'СЕТ СН'!$F$14+СВЦЭМ!$D$10+'СЕТ СН'!$F$5-'СЕТ СН'!$F$24</f>
        <v>3736.1544848900003</v>
      </c>
      <c r="Y32" s="36">
        <f>SUMIFS(СВЦЭМ!$D$39:$D$782,СВЦЭМ!$A$39:$A$782,$A32,СВЦЭМ!$B$39:$B$782,Y$11)+'СЕТ СН'!$F$14+СВЦЭМ!$D$10+'СЕТ СН'!$F$5-'СЕТ СН'!$F$24</f>
        <v>3773.9367917199997</v>
      </c>
    </row>
    <row r="33" spans="1:27" ht="15.75" x14ac:dyDescent="0.2">
      <c r="A33" s="35">
        <f t="shared" si="0"/>
        <v>44673</v>
      </c>
      <c r="B33" s="36">
        <f>SUMIFS(СВЦЭМ!$D$39:$D$782,СВЦЭМ!$A$39:$A$782,$A33,СВЦЭМ!$B$39:$B$782,B$11)+'СЕТ СН'!$F$14+СВЦЭМ!$D$10+'СЕТ СН'!$F$5-'СЕТ СН'!$F$24</f>
        <v>3748.3129611900004</v>
      </c>
      <c r="C33" s="36">
        <f>SUMIFS(СВЦЭМ!$D$39:$D$782,СВЦЭМ!$A$39:$A$782,$A33,СВЦЭМ!$B$39:$B$782,C$11)+'СЕТ СН'!$F$14+СВЦЭМ!$D$10+'СЕТ СН'!$F$5-'СЕТ СН'!$F$24</f>
        <v>3772.0439108600003</v>
      </c>
      <c r="D33" s="36">
        <f>SUMIFS(СВЦЭМ!$D$39:$D$782,СВЦЭМ!$A$39:$A$782,$A33,СВЦЭМ!$B$39:$B$782,D$11)+'СЕТ СН'!$F$14+СВЦЭМ!$D$10+'СЕТ СН'!$F$5-'СЕТ СН'!$F$24</f>
        <v>3802.5730898100001</v>
      </c>
      <c r="E33" s="36">
        <f>SUMIFS(СВЦЭМ!$D$39:$D$782,СВЦЭМ!$A$39:$A$782,$A33,СВЦЭМ!$B$39:$B$782,E$11)+'СЕТ СН'!$F$14+СВЦЭМ!$D$10+'СЕТ СН'!$F$5-'СЕТ СН'!$F$24</f>
        <v>3816.3317328900002</v>
      </c>
      <c r="F33" s="36">
        <f>SUMIFS(СВЦЭМ!$D$39:$D$782,СВЦЭМ!$A$39:$A$782,$A33,СВЦЭМ!$B$39:$B$782,F$11)+'СЕТ СН'!$F$14+СВЦЭМ!$D$10+'СЕТ СН'!$F$5-'СЕТ СН'!$F$24</f>
        <v>3824.63927603</v>
      </c>
      <c r="G33" s="36">
        <f>SUMIFS(СВЦЭМ!$D$39:$D$782,СВЦЭМ!$A$39:$A$782,$A33,СВЦЭМ!$B$39:$B$782,G$11)+'СЕТ СН'!$F$14+СВЦЭМ!$D$10+'СЕТ СН'!$F$5-'СЕТ СН'!$F$24</f>
        <v>3829.2880930199999</v>
      </c>
      <c r="H33" s="36">
        <f>SUMIFS(СВЦЭМ!$D$39:$D$782,СВЦЭМ!$A$39:$A$782,$A33,СВЦЭМ!$B$39:$B$782,H$11)+'СЕТ СН'!$F$14+СВЦЭМ!$D$10+'СЕТ СН'!$F$5-'СЕТ СН'!$F$24</f>
        <v>3786.88686353</v>
      </c>
      <c r="I33" s="36">
        <f>SUMIFS(СВЦЭМ!$D$39:$D$782,СВЦЭМ!$A$39:$A$782,$A33,СВЦЭМ!$B$39:$B$782,I$11)+'СЕТ СН'!$F$14+СВЦЭМ!$D$10+'СЕТ СН'!$F$5-'СЕТ СН'!$F$24</f>
        <v>3742.42445864</v>
      </c>
      <c r="J33" s="36">
        <f>SUMIFS(СВЦЭМ!$D$39:$D$782,СВЦЭМ!$A$39:$A$782,$A33,СВЦЭМ!$B$39:$B$782,J$11)+'СЕТ СН'!$F$14+СВЦЭМ!$D$10+'СЕТ СН'!$F$5-'СЕТ СН'!$F$24</f>
        <v>3707.1825179799998</v>
      </c>
      <c r="K33" s="36">
        <f>SUMIFS(СВЦЭМ!$D$39:$D$782,СВЦЭМ!$A$39:$A$782,$A33,СВЦЭМ!$B$39:$B$782,K$11)+'СЕТ СН'!$F$14+СВЦЭМ!$D$10+'СЕТ СН'!$F$5-'СЕТ СН'!$F$24</f>
        <v>3687.2765577700002</v>
      </c>
      <c r="L33" s="36">
        <f>SUMIFS(СВЦЭМ!$D$39:$D$782,СВЦЭМ!$A$39:$A$782,$A33,СВЦЭМ!$B$39:$B$782,L$11)+'СЕТ СН'!$F$14+СВЦЭМ!$D$10+'СЕТ СН'!$F$5-'СЕТ СН'!$F$24</f>
        <v>3682.7350077800002</v>
      </c>
      <c r="M33" s="36">
        <f>SUMIFS(СВЦЭМ!$D$39:$D$782,СВЦЭМ!$A$39:$A$782,$A33,СВЦЭМ!$B$39:$B$782,M$11)+'СЕТ СН'!$F$14+СВЦЭМ!$D$10+'СЕТ СН'!$F$5-'СЕТ СН'!$F$24</f>
        <v>3692.20824283</v>
      </c>
      <c r="N33" s="36">
        <f>SUMIFS(СВЦЭМ!$D$39:$D$782,СВЦЭМ!$A$39:$A$782,$A33,СВЦЭМ!$B$39:$B$782,N$11)+'СЕТ СН'!$F$14+СВЦЭМ!$D$10+'СЕТ СН'!$F$5-'СЕТ СН'!$F$24</f>
        <v>3707.8506381900002</v>
      </c>
      <c r="O33" s="36">
        <f>SUMIFS(СВЦЭМ!$D$39:$D$782,СВЦЭМ!$A$39:$A$782,$A33,СВЦЭМ!$B$39:$B$782,O$11)+'СЕТ СН'!$F$14+СВЦЭМ!$D$10+'СЕТ СН'!$F$5-'СЕТ СН'!$F$24</f>
        <v>3720.1382180400001</v>
      </c>
      <c r="P33" s="36">
        <f>SUMIFS(СВЦЭМ!$D$39:$D$782,СВЦЭМ!$A$39:$A$782,$A33,СВЦЭМ!$B$39:$B$782,P$11)+'СЕТ СН'!$F$14+СВЦЭМ!$D$10+'СЕТ СН'!$F$5-'СЕТ СН'!$F$24</f>
        <v>3717.71155636</v>
      </c>
      <c r="Q33" s="36">
        <f>SUMIFS(СВЦЭМ!$D$39:$D$782,СВЦЭМ!$A$39:$A$782,$A33,СВЦЭМ!$B$39:$B$782,Q$11)+'СЕТ СН'!$F$14+СВЦЭМ!$D$10+'СЕТ СН'!$F$5-'СЕТ СН'!$F$24</f>
        <v>3714.5848769700001</v>
      </c>
      <c r="R33" s="36">
        <f>SUMIFS(СВЦЭМ!$D$39:$D$782,СВЦЭМ!$A$39:$A$782,$A33,СВЦЭМ!$B$39:$B$782,R$11)+'СЕТ СН'!$F$14+СВЦЭМ!$D$10+'СЕТ СН'!$F$5-'СЕТ СН'!$F$24</f>
        <v>3728.82572665</v>
      </c>
      <c r="S33" s="36">
        <f>SUMIFS(СВЦЭМ!$D$39:$D$782,СВЦЭМ!$A$39:$A$782,$A33,СВЦЭМ!$B$39:$B$782,S$11)+'СЕТ СН'!$F$14+СВЦЭМ!$D$10+'СЕТ СН'!$F$5-'СЕТ СН'!$F$24</f>
        <v>3727.3245227899997</v>
      </c>
      <c r="T33" s="36">
        <f>SUMIFS(СВЦЭМ!$D$39:$D$782,СВЦЭМ!$A$39:$A$782,$A33,СВЦЭМ!$B$39:$B$782,T$11)+'СЕТ СН'!$F$14+СВЦЭМ!$D$10+'СЕТ СН'!$F$5-'СЕТ СН'!$F$24</f>
        <v>3725.6495878400001</v>
      </c>
      <c r="U33" s="36">
        <f>SUMIFS(СВЦЭМ!$D$39:$D$782,СВЦЭМ!$A$39:$A$782,$A33,СВЦЭМ!$B$39:$B$782,U$11)+'СЕТ СН'!$F$14+СВЦЭМ!$D$10+'СЕТ СН'!$F$5-'СЕТ СН'!$F$24</f>
        <v>3707.66077288</v>
      </c>
      <c r="V33" s="36">
        <f>SUMIFS(СВЦЭМ!$D$39:$D$782,СВЦЭМ!$A$39:$A$782,$A33,СВЦЭМ!$B$39:$B$782,V$11)+'СЕТ СН'!$F$14+СВЦЭМ!$D$10+'СЕТ СН'!$F$5-'СЕТ СН'!$F$24</f>
        <v>3695.8676534599999</v>
      </c>
      <c r="W33" s="36">
        <f>SUMIFS(СВЦЭМ!$D$39:$D$782,СВЦЭМ!$A$39:$A$782,$A33,СВЦЭМ!$B$39:$B$782,W$11)+'СЕТ СН'!$F$14+СВЦЭМ!$D$10+'СЕТ СН'!$F$5-'СЕТ СН'!$F$24</f>
        <v>3694.5766334600003</v>
      </c>
      <c r="X33" s="36">
        <f>SUMIFS(СВЦЭМ!$D$39:$D$782,СВЦЭМ!$A$39:$A$782,$A33,СВЦЭМ!$B$39:$B$782,X$11)+'СЕТ СН'!$F$14+СВЦЭМ!$D$10+'СЕТ СН'!$F$5-'СЕТ СН'!$F$24</f>
        <v>3704.3803673900002</v>
      </c>
      <c r="Y33" s="36">
        <f>SUMIFS(СВЦЭМ!$D$39:$D$782,СВЦЭМ!$A$39:$A$782,$A33,СВЦЭМ!$B$39:$B$782,Y$11)+'СЕТ СН'!$F$14+СВЦЭМ!$D$10+'СЕТ СН'!$F$5-'СЕТ СН'!$F$24</f>
        <v>3739.1671839199998</v>
      </c>
    </row>
    <row r="34" spans="1:27" ht="15.75" x14ac:dyDescent="0.2">
      <c r="A34" s="35">
        <f t="shared" si="0"/>
        <v>44674</v>
      </c>
      <c r="B34" s="36">
        <f>SUMIFS(СВЦЭМ!$D$39:$D$782,СВЦЭМ!$A$39:$A$782,$A34,СВЦЭМ!$B$39:$B$782,B$11)+'СЕТ СН'!$F$14+СВЦЭМ!$D$10+'СЕТ СН'!$F$5-'СЕТ СН'!$F$24</f>
        <v>3707.7119662800001</v>
      </c>
      <c r="C34" s="36">
        <f>SUMIFS(СВЦЭМ!$D$39:$D$782,СВЦЭМ!$A$39:$A$782,$A34,СВЦЭМ!$B$39:$B$782,C$11)+'СЕТ СН'!$F$14+СВЦЭМ!$D$10+'СЕТ СН'!$F$5-'СЕТ СН'!$F$24</f>
        <v>3722.9236283199998</v>
      </c>
      <c r="D34" s="36">
        <f>SUMIFS(СВЦЭМ!$D$39:$D$782,СВЦЭМ!$A$39:$A$782,$A34,СВЦЭМ!$B$39:$B$782,D$11)+'СЕТ СН'!$F$14+СВЦЭМ!$D$10+'СЕТ СН'!$F$5-'СЕТ СН'!$F$24</f>
        <v>3747.2047399100002</v>
      </c>
      <c r="E34" s="36">
        <f>SUMIFS(СВЦЭМ!$D$39:$D$782,СВЦЭМ!$A$39:$A$782,$A34,СВЦЭМ!$B$39:$B$782,E$11)+'СЕТ СН'!$F$14+СВЦЭМ!$D$10+'СЕТ СН'!$F$5-'СЕТ СН'!$F$24</f>
        <v>3759.22145026</v>
      </c>
      <c r="F34" s="36">
        <f>SUMIFS(СВЦЭМ!$D$39:$D$782,СВЦЭМ!$A$39:$A$782,$A34,СВЦЭМ!$B$39:$B$782,F$11)+'СЕТ СН'!$F$14+СВЦЭМ!$D$10+'СЕТ СН'!$F$5-'СЕТ СН'!$F$24</f>
        <v>3767.4361867400003</v>
      </c>
      <c r="G34" s="36">
        <f>SUMIFS(СВЦЭМ!$D$39:$D$782,СВЦЭМ!$A$39:$A$782,$A34,СВЦЭМ!$B$39:$B$782,G$11)+'СЕТ СН'!$F$14+СВЦЭМ!$D$10+'СЕТ СН'!$F$5-'СЕТ СН'!$F$24</f>
        <v>3793.2129300799998</v>
      </c>
      <c r="H34" s="36">
        <f>SUMIFS(СВЦЭМ!$D$39:$D$782,СВЦЭМ!$A$39:$A$782,$A34,СВЦЭМ!$B$39:$B$782,H$11)+'СЕТ СН'!$F$14+СВЦЭМ!$D$10+'СЕТ СН'!$F$5-'СЕТ СН'!$F$24</f>
        <v>3768.0208377899999</v>
      </c>
      <c r="I34" s="36">
        <f>SUMIFS(СВЦЭМ!$D$39:$D$782,СВЦЭМ!$A$39:$A$782,$A34,СВЦЭМ!$B$39:$B$782,I$11)+'СЕТ СН'!$F$14+СВЦЭМ!$D$10+'СЕТ СН'!$F$5-'СЕТ СН'!$F$24</f>
        <v>3772.1801181400001</v>
      </c>
      <c r="J34" s="36">
        <f>SUMIFS(СВЦЭМ!$D$39:$D$782,СВЦЭМ!$A$39:$A$782,$A34,СВЦЭМ!$B$39:$B$782,J$11)+'СЕТ СН'!$F$14+СВЦЭМ!$D$10+'СЕТ СН'!$F$5-'СЕТ СН'!$F$24</f>
        <v>3726.9329471600004</v>
      </c>
      <c r="K34" s="36">
        <f>SUMIFS(СВЦЭМ!$D$39:$D$782,СВЦЭМ!$A$39:$A$782,$A34,СВЦЭМ!$B$39:$B$782,K$11)+'СЕТ СН'!$F$14+СВЦЭМ!$D$10+'СЕТ СН'!$F$5-'СЕТ СН'!$F$24</f>
        <v>3685.6707268300001</v>
      </c>
      <c r="L34" s="36">
        <f>SUMIFS(СВЦЭМ!$D$39:$D$782,СВЦЭМ!$A$39:$A$782,$A34,СВЦЭМ!$B$39:$B$782,L$11)+'СЕТ СН'!$F$14+СВЦЭМ!$D$10+'СЕТ СН'!$F$5-'СЕТ СН'!$F$24</f>
        <v>3672.3049053700001</v>
      </c>
      <c r="M34" s="36">
        <f>SUMIFS(СВЦЭМ!$D$39:$D$782,СВЦЭМ!$A$39:$A$782,$A34,СВЦЭМ!$B$39:$B$782,M$11)+'СЕТ СН'!$F$14+СВЦЭМ!$D$10+'СЕТ СН'!$F$5-'СЕТ СН'!$F$24</f>
        <v>3665.4955366000004</v>
      </c>
      <c r="N34" s="36">
        <f>SUMIFS(СВЦЭМ!$D$39:$D$782,СВЦЭМ!$A$39:$A$782,$A34,СВЦЭМ!$B$39:$B$782,N$11)+'СЕТ СН'!$F$14+СВЦЭМ!$D$10+'СЕТ СН'!$F$5-'СЕТ СН'!$F$24</f>
        <v>3679.84182143</v>
      </c>
      <c r="O34" s="36">
        <f>SUMIFS(СВЦЭМ!$D$39:$D$782,СВЦЭМ!$A$39:$A$782,$A34,СВЦЭМ!$B$39:$B$782,O$11)+'СЕТ СН'!$F$14+СВЦЭМ!$D$10+'СЕТ СН'!$F$5-'СЕТ СН'!$F$24</f>
        <v>3690.9025112500003</v>
      </c>
      <c r="P34" s="36">
        <f>SUMIFS(СВЦЭМ!$D$39:$D$782,СВЦЭМ!$A$39:$A$782,$A34,СВЦЭМ!$B$39:$B$782,P$11)+'СЕТ СН'!$F$14+СВЦЭМ!$D$10+'СЕТ СН'!$F$5-'СЕТ СН'!$F$24</f>
        <v>3707.4626429600003</v>
      </c>
      <c r="Q34" s="36">
        <f>SUMIFS(СВЦЭМ!$D$39:$D$782,СВЦЭМ!$A$39:$A$782,$A34,СВЦЭМ!$B$39:$B$782,Q$11)+'СЕТ СН'!$F$14+СВЦЭМ!$D$10+'СЕТ СН'!$F$5-'СЕТ СН'!$F$24</f>
        <v>3722.6301643300003</v>
      </c>
      <c r="R34" s="36">
        <f>SUMIFS(СВЦЭМ!$D$39:$D$782,СВЦЭМ!$A$39:$A$782,$A34,СВЦЭМ!$B$39:$B$782,R$11)+'СЕТ СН'!$F$14+СВЦЭМ!$D$10+'СЕТ СН'!$F$5-'СЕТ СН'!$F$24</f>
        <v>3724.19035175</v>
      </c>
      <c r="S34" s="36">
        <f>SUMIFS(СВЦЭМ!$D$39:$D$782,СВЦЭМ!$A$39:$A$782,$A34,СВЦЭМ!$B$39:$B$782,S$11)+'СЕТ СН'!$F$14+СВЦЭМ!$D$10+'СЕТ СН'!$F$5-'СЕТ СН'!$F$24</f>
        <v>3724.31578012</v>
      </c>
      <c r="T34" s="36">
        <f>SUMIFS(СВЦЭМ!$D$39:$D$782,СВЦЭМ!$A$39:$A$782,$A34,СВЦЭМ!$B$39:$B$782,T$11)+'СЕТ СН'!$F$14+СВЦЭМ!$D$10+'СЕТ СН'!$F$5-'СЕТ СН'!$F$24</f>
        <v>3699.68914541</v>
      </c>
      <c r="U34" s="36">
        <f>SUMIFS(СВЦЭМ!$D$39:$D$782,СВЦЭМ!$A$39:$A$782,$A34,СВЦЭМ!$B$39:$B$782,U$11)+'СЕТ СН'!$F$14+СВЦЭМ!$D$10+'СЕТ СН'!$F$5-'СЕТ СН'!$F$24</f>
        <v>3689.4517424400001</v>
      </c>
      <c r="V34" s="36">
        <f>SUMIFS(СВЦЭМ!$D$39:$D$782,СВЦЭМ!$A$39:$A$782,$A34,СВЦЭМ!$B$39:$B$782,V$11)+'СЕТ СН'!$F$14+СВЦЭМ!$D$10+'СЕТ СН'!$F$5-'СЕТ СН'!$F$24</f>
        <v>3667.9127139399998</v>
      </c>
      <c r="W34" s="36">
        <f>SUMIFS(СВЦЭМ!$D$39:$D$782,СВЦЭМ!$A$39:$A$782,$A34,СВЦЭМ!$B$39:$B$782,W$11)+'СЕТ СН'!$F$14+СВЦЭМ!$D$10+'СЕТ СН'!$F$5-'СЕТ СН'!$F$24</f>
        <v>3655.8990685099998</v>
      </c>
      <c r="X34" s="36">
        <f>SUMIFS(СВЦЭМ!$D$39:$D$782,СВЦЭМ!$A$39:$A$782,$A34,СВЦЭМ!$B$39:$B$782,X$11)+'СЕТ СН'!$F$14+СВЦЭМ!$D$10+'СЕТ СН'!$F$5-'СЕТ СН'!$F$24</f>
        <v>3684.4081050300001</v>
      </c>
      <c r="Y34" s="36">
        <f>SUMIFS(СВЦЭМ!$D$39:$D$782,СВЦЭМ!$A$39:$A$782,$A34,СВЦЭМ!$B$39:$B$782,Y$11)+'СЕТ СН'!$F$14+СВЦЭМ!$D$10+'СЕТ СН'!$F$5-'СЕТ СН'!$F$24</f>
        <v>3711.4941261000004</v>
      </c>
    </row>
    <row r="35" spans="1:27" ht="15.75" x14ac:dyDescent="0.2">
      <c r="A35" s="35">
        <f t="shared" si="0"/>
        <v>44675</v>
      </c>
      <c r="B35" s="36">
        <f>SUMIFS(СВЦЭМ!$D$39:$D$782,СВЦЭМ!$A$39:$A$782,$A35,СВЦЭМ!$B$39:$B$782,B$11)+'СЕТ СН'!$F$14+СВЦЭМ!$D$10+'СЕТ СН'!$F$5-'СЕТ СН'!$F$24</f>
        <v>3767.6946806699998</v>
      </c>
      <c r="C35" s="36">
        <f>SUMIFS(СВЦЭМ!$D$39:$D$782,СВЦЭМ!$A$39:$A$782,$A35,СВЦЭМ!$B$39:$B$782,C$11)+'СЕТ СН'!$F$14+СВЦЭМ!$D$10+'СЕТ СН'!$F$5-'СЕТ СН'!$F$24</f>
        <v>3778.1936603499998</v>
      </c>
      <c r="D35" s="36">
        <f>SUMIFS(СВЦЭМ!$D$39:$D$782,СВЦЭМ!$A$39:$A$782,$A35,СВЦЭМ!$B$39:$B$782,D$11)+'СЕТ СН'!$F$14+СВЦЭМ!$D$10+'СЕТ СН'!$F$5-'СЕТ СН'!$F$24</f>
        <v>3799.9368975799998</v>
      </c>
      <c r="E35" s="36">
        <f>SUMIFS(СВЦЭМ!$D$39:$D$782,СВЦЭМ!$A$39:$A$782,$A35,СВЦЭМ!$B$39:$B$782,E$11)+'СЕТ СН'!$F$14+СВЦЭМ!$D$10+'СЕТ СН'!$F$5-'СЕТ СН'!$F$24</f>
        <v>3813.7716670099999</v>
      </c>
      <c r="F35" s="36">
        <f>SUMIFS(СВЦЭМ!$D$39:$D$782,СВЦЭМ!$A$39:$A$782,$A35,СВЦЭМ!$B$39:$B$782,F$11)+'СЕТ СН'!$F$14+СВЦЭМ!$D$10+'СЕТ СН'!$F$5-'СЕТ СН'!$F$24</f>
        <v>3820.4256663200003</v>
      </c>
      <c r="G35" s="36">
        <f>SUMIFS(СВЦЭМ!$D$39:$D$782,СВЦЭМ!$A$39:$A$782,$A35,СВЦЭМ!$B$39:$B$782,G$11)+'СЕТ СН'!$F$14+СВЦЭМ!$D$10+'СЕТ СН'!$F$5-'СЕТ СН'!$F$24</f>
        <v>3827.78257506</v>
      </c>
      <c r="H35" s="36">
        <f>SUMIFS(СВЦЭМ!$D$39:$D$782,СВЦЭМ!$A$39:$A$782,$A35,СВЦЭМ!$B$39:$B$782,H$11)+'СЕТ СН'!$F$14+СВЦЭМ!$D$10+'СЕТ СН'!$F$5-'СЕТ СН'!$F$24</f>
        <v>3851.5855270399998</v>
      </c>
      <c r="I35" s="36">
        <f>SUMIFS(СВЦЭМ!$D$39:$D$782,СВЦЭМ!$A$39:$A$782,$A35,СВЦЭМ!$B$39:$B$782,I$11)+'СЕТ СН'!$F$14+СВЦЭМ!$D$10+'СЕТ СН'!$F$5-'СЕТ СН'!$F$24</f>
        <v>3855.9587386100002</v>
      </c>
      <c r="J35" s="36">
        <f>SUMIFS(СВЦЭМ!$D$39:$D$782,СВЦЭМ!$A$39:$A$782,$A35,СВЦЭМ!$B$39:$B$782,J$11)+'СЕТ СН'!$F$14+СВЦЭМ!$D$10+'СЕТ СН'!$F$5-'СЕТ СН'!$F$24</f>
        <v>3800.7200776899999</v>
      </c>
      <c r="K35" s="36">
        <f>SUMIFS(СВЦЭМ!$D$39:$D$782,СВЦЭМ!$A$39:$A$782,$A35,СВЦЭМ!$B$39:$B$782,K$11)+'СЕТ СН'!$F$14+СВЦЭМ!$D$10+'СЕТ СН'!$F$5-'СЕТ СН'!$F$24</f>
        <v>3753.0716606400001</v>
      </c>
      <c r="L35" s="36">
        <f>SUMIFS(СВЦЭМ!$D$39:$D$782,СВЦЭМ!$A$39:$A$782,$A35,СВЦЭМ!$B$39:$B$782,L$11)+'СЕТ СН'!$F$14+СВЦЭМ!$D$10+'СЕТ СН'!$F$5-'СЕТ СН'!$F$24</f>
        <v>3725.4325358800002</v>
      </c>
      <c r="M35" s="36">
        <f>SUMIFS(СВЦЭМ!$D$39:$D$782,СВЦЭМ!$A$39:$A$782,$A35,СВЦЭМ!$B$39:$B$782,M$11)+'СЕТ СН'!$F$14+СВЦЭМ!$D$10+'СЕТ СН'!$F$5-'СЕТ СН'!$F$24</f>
        <v>3720.37990184</v>
      </c>
      <c r="N35" s="36">
        <f>SUMIFS(СВЦЭМ!$D$39:$D$782,СВЦЭМ!$A$39:$A$782,$A35,СВЦЭМ!$B$39:$B$782,N$11)+'СЕТ СН'!$F$14+СВЦЭМ!$D$10+'СЕТ СН'!$F$5-'СЕТ СН'!$F$24</f>
        <v>3726.1739108299998</v>
      </c>
      <c r="O35" s="36">
        <f>SUMIFS(СВЦЭМ!$D$39:$D$782,СВЦЭМ!$A$39:$A$782,$A35,СВЦЭМ!$B$39:$B$782,O$11)+'СЕТ СН'!$F$14+СВЦЭМ!$D$10+'СЕТ СН'!$F$5-'СЕТ СН'!$F$24</f>
        <v>3734.7884020000001</v>
      </c>
      <c r="P35" s="36">
        <f>SUMIFS(СВЦЭМ!$D$39:$D$782,СВЦЭМ!$A$39:$A$782,$A35,СВЦЭМ!$B$39:$B$782,P$11)+'СЕТ СН'!$F$14+СВЦЭМ!$D$10+'СЕТ СН'!$F$5-'СЕТ СН'!$F$24</f>
        <v>3747.2091703800002</v>
      </c>
      <c r="Q35" s="36">
        <f>SUMIFS(СВЦЭМ!$D$39:$D$782,СВЦЭМ!$A$39:$A$782,$A35,СВЦЭМ!$B$39:$B$782,Q$11)+'СЕТ СН'!$F$14+СВЦЭМ!$D$10+'СЕТ СН'!$F$5-'СЕТ СН'!$F$24</f>
        <v>3754.34404722</v>
      </c>
      <c r="R35" s="36">
        <f>SUMIFS(СВЦЭМ!$D$39:$D$782,СВЦЭМ!$A$39:$A$782,$A35,СВЦЭМ!$B$39:$B$782,R$11)+'СЕТ СН'!$F$14+СВЦЭМ!$D$10+'СЕТ СН'!$F$5-'СЕТ СН'!$F$24</f>
        <v>3757.1011888800003</v>
      </c>
      <c r="S35" s="36">
        <f>SUMIFS(СВЦЭМ!$D$39:$D$782,СВЦЭМ!$A$39:$A$782,$A35,СВЦЭМ!$B$39:$B$782,S$11)+'СЕТ СН'!$F$14+СВЦЭМ!$D$10+'СЕТ СН'!$F$5-'СЕТ СН'!$F$24</f>
        <v>3743.0307463500003</v>
      </c>
      <c r="T35" s="36">
        <f>SUMIFS(СВЦЭМ!$D$39:$D$782,СВЦЭМ!$A$39:$A$782,$A35,СВЦЭМ!$B$39:$B$782,T$11)+'СЕТ СН'!$F$14+СВЦЭМ!$D$10+'СЕТ СН'!$F$5-'СЕТ СН'!$F$24</f>
        <v>3725.6615988200001</v>
      </c>
      <c r="U35" s="36">
        <f>SUMIFS(СВЦЭМ!$D$39:$D$782,СВЦЭМ!$A$39:$A$782,$A35,СВЦЭМ!$B$39:$B$782,U$11)+'СЕТ СН'!$F$14+СВЦЭМ!$D$10+'СЕТ СН'!$F$5-'СЕТ СН'!$F$24</f>
        <v>3724.5322845199998</v>
      </c>
      <c r="V35" s="36">
        <f>SUMIFS(СВЦЭМ!$D$39:$D$782,СВЦЭМ!$A$39:$A$782,$A35,СВЦЭМ!$B$39:$B$782,V$11)+'СЕТ СН'!$F$14+СВЦЭМ!$D$10+'СЕТ СН'!$F$5-'СЕТ СН'!$F$24</f>
        <v>3694.0531190900001</v>
      </c>
      <c r="W35" s="36">
        <f>SUMIFS(СВЦЭМ!$D$39:$D$782,СВЦЭМ!$A$39:$A$782,$A35,СВЦЭМ!$B$39:$B$782,W$11)+'СЕТ СН'!$F$14+СВЦЭМ!$D$10+'СЕТ СН'!$F$5-'СЕТ СН'!$F$24</f>
        <v>3692.4600507200003</v>
      </c>
      <c r="X35" s="36">
        <f>SUMIFS(СВЦЭМ!$D$39:$D$782,СВЦЭМ!$A$39:$A$782,$A35,СВЦЭМ!$B$39:$B$782,X$11)+'СЕТ СН'!$F$14+СВЦЭМ!$D$10+'СЕТ СН'!$F$5-'СЕТ СН'!$F$24</f>
        <v>3725.1661437000002</v>
      </c>
      <c r="Y35" s="36">
        <f>SUMIFS(СВЦЭМ!$D$39:$D$782,СВЦЭМ!$A$39:$A$782,$A35,СВЦЭМ!$B$39:$B$782,Y$11)+'СЕТ СН'!$F$14+СВЦЭМ!$D$10+'СЕТ СН'!$F$5-'СЕТ СН'!$F$24</f>
        <v>3759.9377307700001</v>
      </c>
    </row>
    <row r="36" spans="1:27" ht="15.75" x14ac:dyDescent="0.2">
      <c r="A36" s="35">
        <f t="shared" si="0"/>
        <v>44676</v>
      </c>
      <c r="B36" s="36">
        <f>SUMIFS(СВЦЭМ!$D$39:$D$782,СВЦЭМ!$A$39:$A$782,$A36,СВЦЭМ!$B$39:$B$782,B$11)+'СЕТ СН'!$F$14+СВЦЭМ!$D$10+'СЕТ СН'!$F$5-'СЕТ СН'!$F$24</f>
        <v>3885.0213845899998</v>
      </c>
      <c r="C36" s="36">
        <f>SUMIFS(СВЦЭМ!$D$39:$D$782,СВЦЭМ!$A$39:$A$782,$A36,СВЦЭМ!$B$39:$B$782,C$11)+'СЕТ СН'!$F$14+СВЦЭМ!$D$10+'СЕТ СН'!$F$5-'СЕТ СН'!$F$24</f>
        <v>3888.7389328099998</v>
      </c>
      <c r="D36" s="36">
        <f>SUMIFS(СВЦЭМ!$D$39:$D$782,СВЦЭМ!$A$39:$A$782,$A36,СВЦЭМ!$B$39:$B$782,D$11)+'СЕТ СН'!$F$14+СВЦЭМ!$D$10+'СЕТ СН'!$F$5-'СЕТ СН'!$F$24</f>
        <v>3916.3428863500003</v>
      </c>
      <c r="E36" s="36">
        <f>SUMIFS(СВЦЭМ!$D$39:$D$782,СВЦЭМ!$A$39:$A$782,$A36,СВЦЭМ!$B$39:$B$782,E$11)+'СЕТ СН'!$F$14+СВЦЭМ!$D$10+'СЕТ СН'!$F$5-'СЕТ СН'!$F$24</f>
        <v>3957.2534107400002</v>
      </c>
      <c r="F36" s="36">
        <f>SUMIFS(СВЦЭМ!$D$39:$D$782,СВЦЭМ!$A$39:$A$782,$A36,СВЦЭМ!$B$39:$B$782,F$11)+'СЕТ СН'!$F$14+СВЦЭМ!$D$10+'СЕТ СН'!$F$5-'СЕТ СН'!$F$24</f>
        <v>3949.7050660200002</v>
      </c>
      <c r="G36" s="36">
        <f>SUMIFS(СВЦЭМ!$D$39:$D$782,СВЦЭМ!$A$39:$A$782,$A36,СВЦЭМ!$B$39:$B$782,G$11)+'СЕТ СН'!$F$14+СВЦЭМ!$D$10+'СЕТ СН'!$F$5-'СЕТ СН'!$F$24</f>
        <v>3932.7662000600003</v>
      </c>
      <c r="H36" s="36">
        <f>SUMIFS(СВЦЭМ!$D$39:$D$782,СВЦЭМ!$A$39:$A$782,$A36,СВЦЭМ!$B$39:$B$782,H$11)+'СЕТ СН'!$F$14+СВЦЭМ!$D$10+'СЕТ СН'!$F$5-'СЕТ СН'!$F$24</f>
        <v>3860.66359792</v>
      </c>
      <c r="I36" s="36">
        <f>SUMIFS(СВЦЭМ!$D$39:$D$782,СВЦЭМ!$A$39:$A$782,$A36,СВЦЭМ!$B$39:$B$782,I$11)+'СЕТ СН'!$F$14+СВЦЭМ!$D$10+'СЕТ СН'!$F$5-'СЕТ СН'!$F$24</f>
        <v>3828.6684408800002</v>
      </c>
      <c r="J36" s="36">
        <f>SUMIFS(СВЦЭМ!$D$39:$D$782,СВЦЭМ!$A$39:$A$782,$A36,СВЦЭМ!$B$39:$B$782,J$11)+'СЕТ СН'!$F$14+СВЦЭМ!$D$10+'СЕТ СН'!$F$5-'СЕТ СН'!$F$24</f>
        <v>3796.7342816999999</v>
      </c>
      <c r="K36" s="36">
        <f>SUMIFS(СВЦЭМ!$D$39:$D$782,СВЦЭМ!$A$39:$A$782,$A36,СВЦЭМ!$B$39:$B$782,K$11)+'СЕТ СН'!$F$14+СВЦЭМ!$D$10+'СЕТ СН'!$F$5-'СЕТ СН'!$F$24</f>
        <v>3781.8115521899999</v>
      </c>
      <c r="L36" s="36">
        <f>SUMIFS(СВЦЭМ!$D$39:$D$782,СВЦЭМ!$A$39:$A$782,$A36,СВЦЭМ!$B$39:$B$782,L$11)+'СЕТ СН'!$F$14+СВЦЭМ!$D$10+'СЕТ СН'!$F$5-'СЕТ СН'!$F$24</f>
        <v>3769.5941430800003</v>
      </c>
      <c r="M36" s="36">
        <f>SUMIFS(СВЦЭМ!$D$39:$D$782,СВЦЭМ!$A$39:$A$782,$A36,СВЦЭМ!$B$39:$B$782,M$11)+'СЕТ СН'!$F$14+СВЦЭМ!$D$10+'СЕТ СН'!$F$5-'СЕТ СН'!$F$24</f>
        <v>3775.8758172100002</v>
      </c>
      <c r="N36" s="36">
        <f>SUMIFS(СВЦЭМ!$D$39:$D$782,СВЦЭМ!$A$39:$A$782,$A36,СВЦЭМ!$B$39:$B$782,N$11)+'СЕТ СН'!$F$14+СВЦЭМ!$D$10+'СЕТ СН'!$F$5-'СЕТ СН'!$F$24</f>
        <v>3799.0248995100001</v>
      </c>
      <c r="O36" s="36">
        <f>SUMIFS(СВЦЭМ!$D$39:$D$782,СВЦЭМ!$A$39:$A$782,$A36,СВЦЭМ!$B$39:$B$782,O$11)+'СЕТ СН'!$F$14+СВЦЭМ!$D$10+'СЕТ СН'!$F$5-'СЕТ СН'!$F$24</f>
        <v>3804.5407571400001</v>
      </c>
      <c r="P36" s="36">
        <f>SUMIFS(СВЦЭМ!$D$39:$D$782,СВЦЭМ!$A$39:$A$782,$A36,СВЦЭМ!$B$39:$B$782,P$11)+'СЕТ СН'!$F$14+СВЦЭМ!$D$10+'СЕТ СН'!$F$5-'СЕТ СН'!$F$24</f>
        <v>3816.4376373699997</v>
      </c>
      <c r="Q36" s="36">
        <f>SUMIFS(СВЦЭМ!$D$39:$D$782,СВЦЭМ!$A$39:$A$782,$A36,СВЦЭМ!$B$39:$B$782,Q$11)+'СЕТ СН'!$F$14+СВЦЭМ!$D$10+'СЕТ СН'!$F$5-'СЕТ СН'!$F$24</f>
        <v>3827.6492042099999</v>
      </c>
      <c r="R36" s="36">
        <f>SUMIFS(СВЦЭМ!$D$39:$D$782,СВЦЭМ!$A$39:$A$782,$A36,СВЦЭМ!$B$39:$B$782,R$11)+'СЕТ СН'!$F$14+СВЦЭМ!$D$10+'СЕТ СН'!$F$5-'СЕТ СН'!$F$24</f>
        <v>3830.7820866700004</v>
      </c>
      <c r="S36" s="36">
        <f>SUMIFS(СВЦЭМ!$D$39:$D$782,СВЦЭМ!$A$39:$A$782,$A36,СВЦЭМ!$B$39:$B$782,S$11)+'СЕТ СН'!$F$14+СВЦЭМ!$D$10+'СЕТ СН'!$F$5-'СЕТ СН'!$F$24</f>
        <v>3857.7069096100004</v>
      </c>
      <c r="T36" s="36">
        <f>SUMIFS(СВЦЭМ!$D$39:$D$782,СВЦЭМ!$A$39:$A$782,$A36,СВЦЭМ!$B$39:$B$782,T$11)+'СЕТ СН'!$F$14+СВЦЭМ!$D$10+'СЕТ СН'!$F$5-'СЕТ СН'!$F$24</f>
        <v>3820.8985315700002</v>
      </c>
      <c r="U36" s="36">
        <f>SUMIFS(СВЦЭМ!$D$39:$D$782,СВЦЭМ!$A$39:$A$782,$A36,СВЦЭМ!$B$39:$B$782,U$11)+'СЕТ СН'!$F$14+СВЦЭМ!$D$10+'СЕТ СН'!$F$5-'СЕТ СН'!$F$24</f>
        <v>3764.936025</v>
      </c>
      <c r="V36" s="36">
        <f>SUMIFS(СВЦЭМ!$D$39:$D$782,СВЦЭМ!$A$39:$A$782,$A36,СВЦЭМ!$B$39:$B$782,V$11)+'СЕТ СН'!$F$14+СВЦЭМ!$D$10+'СЕТ СН'!$F$5-'СЕТ СН'!$F$24</f>
        <v>3759.4465513800001</v>
      </c>
      <c r="W36" s="36">
        <f>SUMIFS(СВЦЭМ!$D$39:$D$782,СВЦЭМ!$A$39:$A$782,$A36,СВЦЭМ!$B$39:$B$782,W$11)+'СЕТ СН'!$F$14+СВЦЭМ!$D$10+'СЕТ СН'!$F$5-'СЕТ СН'!$F$24</f>
        <v>3788.0980263000001</v>
      </c>
      <c r="X36" s="36">
        <f>SUMIFS(СВЦЭМ!$D$39:$D$782,СВЦЭМ!$A$39:$A$782,$A36,СВЦЭМ!$B$39:$B$782,X$11)+'СЕТ СН'!$F$14+СВЦЭМ!$D$10+'СЕТ СН'!$F$5-'СЕТ СН'!$F$24</f>
        <v>3790.63680656</v>
      </c>
      <c r="Y36" s="36">
        <f>SUMIFS(СВЦЭМ!$D$39:$D$782,СВЦЭМ!$A$39:$A$782,$A36,СВЦЭМ!$B$39:$B$782,Y$11)+'СЕТ СН'!$F$14+СВЦЭМ!$D$10+'СЕТ СН'!$F$5-'СЕТ СН'!$F$24</f>
        <v>3853.9999877</v>
      </c>
    </row>
    <row r="37" spans="1:27" ht="15.75" x14ac:dyDescent="0.2">
      <c r="A37" s="35">
        <f t="shared" si="0"/>
        <v>44677</v>
      </c>
      <c r="B37" s="36">
        <f>SUMIFS(СВЦЭМ!$D$39:$D$782,СВЦЭМ!$A$39:$A$782,$A37,СВЦЭМ!$B$39:$B$782,B$11)+'СЕТ СН'!$F$14+СВЦЭМ!$D$10+'СЕТ СН'!$F$5-'СЕТ СН'!$F$24</f>
        <v>3836.0965869000001</v>
      </c>
      <c r="C37" s="36">
        <f>SUMIFS(СВЦЭМ!$D$39:$D$782,СВЦЭМ!$A$39:$A$782,$A37,СВЦЭМ!$B$39:$B$782,C$11)+'СЕТ СН'!$F$14+СВЦЭМ!$D$10+'СЕТ СН'!$F$5-'СЕТ СН'!$F$24</f>
        <v>3857.6710086800003</v>
      </c>
      <c r="D37" s="36">
        <f>SUMIFS(СВЦЭМ!$D$39:$D$782,СВЦЭМ!$A$39:$A$782,$A37,СВЦЭМ!$B$39:$B$782,D$11)+'СЕТ СН'!$F$14+СВЦЭМ!$D$10+'СЕТ СН'!$F$5-'СЕТ СН'!$F$24</f>
        <v>3883.6645884199997</v>
      </c>
      <c r="E37" s="36">
        <f>SUMIFS(СВЦЭМ!$D$39:$D$782,СВЦЭМ!$A$39:$A$782,$A37,СВЦЭМ!$B$39:$B$782,E$11)+'СЕТ СН'!$F$14+СВЦЭМ!$D$10+'СЕТ СН'!$F$5-'СЕТ СН'!$F$24</f>
        <v>3954.0452217700004</v>
      </c>
      <c r="F37" s="36">
        <f>SUMIFS(СВЦЭМ!$D$39:$D$782,СВЦЭМ!$A$39:$A$782,$A37,СВЦЭМ!$B$39:$B$782,F$11)+'СЕТ СН'!$F$14+СВЦЭМ!$D$10+'СЕТ СН'!$F$5-'СЕТ СН'!$F$24</f>
        <v>3955.7840497799998</v>
      </c>
      <c r="G37" s="36">
        <f>SUMIFS(СВЦЭМ!$D$39:$D$782,СВЦЭМ!$A$39:$A$782,$A37,СВЦЭМ!$B$39:$B$782,G$11)+'СЕТ СН'!$F$14+СВЦЭМ!$D$10+'СЕТ СН'!$F$5-'СЕТ СН'!$F$24</f>
        <v>3974.0336048600002</v>
      </c>
      <c r="H37" s="36">
        <f>SUMIFS(СВЦЭМ!$D$39:$D$782,СВЦЭМ!$A$39:$A$782,$A37,СВЦЭМ!$B$39:$B$782,H$11)+'СЕТ СН'!$F$14+СВЦЭМ!$D$10+'СЕТ СН'!$F$5-'СЕТ СН'!$F$24</f>
        <v>3916.7768320800001</v>
      </c>
      <c r="I37" s="36">
        <f>SUMIFS(СВЦЭМ!$D$39:$D$782,СВЦЭМ!$A$39:$A$782,$A37,СВЦЭМ!$B$39:$B$782,I$11)+'СЕТ СН'!$F$14+СВЦЭМ!$D$10+'СЕТ СН'!$F$5-'СЕТ СН'!$F$24</f>
        <v>3868.1714250200002</v>
      </c>
      <c r="J37" s="36">
        <f>SUMIFS(СВЦЭМ!$D$39:$D$782,СВЦЭМ!$A$39:$A$782,$A37,СВЦЭМ!$B$39:$B$782,J$11)+'СЕТ СН'!$F$14+СВЦЭМ!$D$10+'СЕТ СН'!$F$5-'СЕТ СН'!$F$24</f>
        <v>3803.5968737499998</v>
      </c>
      <c r="K37" s="36">
        <f>SUMIFS(СВЦЭМ!$D$39:$D$782,СВЦЭМ!$A$39:$A$782,$A37,СВЦЭМ!$B$39:$B$782,K$11)+'СЕТ СН'!$F$14+СВЦЭМ!$D$10+'СЕТ СН'!$F$5-'СЕТ СН'!$F$24</f>
        <v>3747.48450108</v>
      </c>
      <c r="L37" s="36">
        <f>SUMIFS(СВЦЭМ!$D$39:$D$782,СВЦЭМ!$A$39:$A$782,$A37,СВЦЭМ!$B$39:$B$782,L$11)+'СЕТ СН'!$F$14+СВЦЭМ!$D$10+'СЕТ СН'!$F$5-'СЕТ СН'!$F$24</f>
        <v>3743.1302883600001</v>
      </c>
      <c r="M37" s="36">
        <f>SUMIFS(СВЦЭМ!$D$39:$D$782,СВЦЭМ!$A$39:$A$782,$A37,СВЦЭМ!$B$39:$B$782,M$11)+'СЕТ СН'!$F$14+СВЦЭМ!$D$10+'СЕТ СН'!$F$5-'СЕТ СН'!$F$24</f>
        <v>3738.3770897599998</v>
      </c>
      <c r="N37" s="36">
        <f>SUMIFS(СВЦЭМ!$D$39:$D$782,СВЦЭМ!$A$39:$A$782,$A37,СВЦЭМ!$B$39:$B$782,N$11)+'СЕТ СН'!$F$14+СВЦЭМ!$D$10+'СЕТ СН'!$F$5-'СЕТ СН'!$F$24</f>
        <v>3740.6223038799999</v>
      </c>
      <c r="O37" s="36">
        <f>SUMIFS(СВЦЭМ!$D$39:$D$782,СВЦЭМ!$A$39:$A$782,$A37,СВЦЭМ!$B$39:$B$782,O$11)+'СЕТ СН'!$F$14+СВЦЭМ!$D$10+'СЕТ СН'!$F$5-'СЕТ СН'!$F$24</f>
        <v>3761.5930370999999</v>
      </c>
      <c r="P37" s="36">
        <f>SUMIFS(СВЦЭМ!$D$39:$D$782,СВЦЭМ!$A$39:$A$782,$A37,СВЦЭМ!$B$39:$B$782,P$11)+'СЕТ СН'!$F$14+СВЦЭМ!$D$10+'СЕТ СН'!$F$5-'СЕТ СН'!$F$24</f>
        <v>3765.7965862900001</v>
      </c>
      <c r="Q37" s="36">
        <f>SUMIFS(СВЦЭМ!$D$39:$D$782,СВЦЭМ!$A$39:$A$782,$A37,СВЦЭМ!$B$39:$B$782,Q$11)+'СЕТ СН'!$F$14+СВЦЭМ!$D$10+'СЕТ СН'!$F$5-'СЕТ СН'!$F$24</f>
        <v>3768.2965339100001</v>
      </c>
      <c r="R37" s="36">
        <f>SUMIFS(СВЦЭМ!$D$39:$D$782,СВЦЭМ!$A$39:$A$782,$A37,СВЦЭМ!$B$39:$B$782,R$11)+'СЕТ СН'!$F$14+СВЦЭМ!$D$10+'СЕТ СН'!$F$5-'СЕТ СН'!$F$24</f>
        <v>3748.6889793400001</v>
      </c>
      <c r="S37" s="36">
        <f>SUMIFS(СВЦЭМ!$D$39:$D$782,СВЦЭМ!$A$39:$A$782,$A37,СВЦЭМ!$B$39:$B$782,S$11)+'СЕТ СН'!$F$14+СВЦЭМ!$D$10+'СЕТ СН'!$F$5-'СЕТ СН'!$F$24</f>
        <v>3762.11816168</v>
      </c>
      <c r="T37" s="36">
        <f>SUMIFS(СВЦЭМ!$D$39:$D$782,СВЦЭМ!$A$39:$A$782,$A37,СВЦЭМ!$B$39:$B$782,T$11)+'СЕТ СН'!$F$14+СВЦЭМ!$D$10+'СЕТ СН'!$F$5-'СЕТ СН'!$F$24</f>
        <v>3723.9374269</v>
      </c>
      <c r="U37" s="36">
        <f>SUMIFS(СВЦЭМ!$D$39:$D$782,СВЦЭМ!$A$39:$A$782,$A37,СВЦЭМ!$B$39:$B$782,U$11)+'СЕТ СН'!$F$14+СВЦЭМ!$D$10+'СЕТ СН'!$F$5-'СЕТ СН'!$F$24</f>
        <v>3695.1493690799998</v>
      </c>
      <c r="V37" s="36">
        <f>SUMIFS(СВЦЭМ!$D$39:$D$782,СВЦЭМ!$A$39:$A$782,$A37,СВЦЭМ!$B$39:$B$782,V$11)+'СЕТ СН'!$F$14+СВЦЭМ!$D$10+'СЕТ СН'!$F$5-'СЕТ СН'!$F$24</f>
        <v>3667.8129585799998</v>
      </c>
      <c r="W37" s="36">
        <f>SUMIFS(СВЦЭМ!$D$39:$D$782,СВЦЭМ!$A$39:$A$782,$A37,СВЦЭМ!$B$39:$B$782,W$11)+'СЕТ СН'!$F$14+СВЦЭМ!$D$10+'СЕТ СН'!$F$5-'СЕТ СН'!$F$24</f>
        <v>3677.2693409200001</v>
      </c>
      <c r="X37" s="36">
        <f>SUMIFS(СВЦЭМ!$D$39:$D$782,СВЦЭМ!$A$39:$A$782,$A37,СВЦЭМ!$B$39:$B$782,X$11)+'СЕТ СН'!$F$14+СВЦЭМ!$D$10+'СЕТ СН'!$F$5-'СЕТ СН'!$F$24</f>
        <v>3726.3806341899999</v>
      </c>
      <c r="Y37" s="36">
        <f>SUMIFS(СВЦЭМ!$D$39:$D$782,СВЦЭМ!$A$39:$A$782,$A37,СВЦЭМ!$B$39:$B$782,Y$11)+'СЕТ СН'!$F$14+СВЦЭМ!$D$10+'СЕТ СН'!$F$5-'СЕТ СН'!$F$24</f>
        <v>3767.25508932</v>
      </c>
    </row>
    <row r="38" spans="1:27" ht="15.75" x14ac:dyDescent="0.2">
      <c r="A38" s="35">
        <f t="shared" si="0"/>
        <v>44678</v>
      </c>
      <c r="B38" s="36">
        <f>SUMIFS(СВЦЭМ!$D$39:$D$782,СВЦЭМ!$A$39:$A$782,$A38,СВЦЭМ!$B$39:$B$782,B$11)+'СЕТ СН'!$F$14+СВЦЭМ!$D$10+'СЕТ СН'!$F$5-'СЕТ СН'!$F$24</f>
        <v>3856.0658638700002</v>
      </c>
      <c r="C38" s="36">
        <f>SUMIFS(СВЦЭМ!$D$39:$D$782,СВЦЭМ!$A$39:$A$782,$A38,СВЦЭМ!$B$39:$B$782,C$11)+'СЕТ СН'!$F$14+СВЦЭМ!$D$10+'СЕТ СН'!$F$5-'СЕТ СН'!$F$24</f>
        <v>3869.6061290300004</v>
      </c>
      <c r="D38" s="36">
        <f>SUMIFS(СВЦЭМ!$D$39:$D$782,СВЦЭМ!$A$39:$A$782,$A38,СВЦЭМ!$B$39:$B$782,D$11)+'СЕТ СН'!$F$14+СВЦЭМ!$D$10+'СЕТ СН'!$F$5-'СЕТ СН'!$F$24</f>
        <v>3887.5108693100001</v>
      </c>
      <c r="E38" s="36">
        <f>SUMIFS(СВЦЭМ!$D$39:$D$782,СВЦЭМ!$A$39:$A$782,$A38,СВЦЭМ!$B$39:$B$782,E$11)+'СЕТ СН'!$F$14+СВЦЭМ!$D$10+'СЕТ СН'!$F$5-'СЕТ СН'!$F$24</f>
        <v>3950.6484327899998</v>
      </c>
      <c r="F38" s="36">
        <f>SUMIFS(СВЦЭМ!$D$39:$D$782,СВЦЭМ!$A$39:$A$782,$A38,СВЦЭМ!$B$39:$B$782,F$11)+'СЕТ СН'!$F$14+СВЦЭМ!$D$10+'СЕТ СН'!$F$5-'СЕТ СН'!$F$24</f>
        <v>3953.2819595700003</v>
      </c>
      <c r="G38" s="36">
        <f>SUMIFS(СВЦЭМ!$D$39:$D$782,СВЦЭМ!$A$39:$A$782,$A38,СВЦЭМ!$B$39:$B$782,G$11)+'СЕТ СН'!$F$14+СВЦЭМ!$D$10+'СЕТ СН'!$F$5-'СЕТ СН'!$F$24</f>
        <v>3943.3689900099998</v>
      </c>
      <c r="H38" s="36">
        <f>SUMIFS(СВЦЭМ!$D$39:$D$782,СВЦЭМ!$A$39:$A$782,$A38,СВЦЭМ!$B$39:$B$782,H$11)+'СЕТ СН'!$F$14+СВЦЭМ!$D$10+'СЕТ СН'!$F$5-'СЕТ СН'!$F$24</f>
        <v>3888.0186327599999</v>
      </c>
      <c r="I38" s="36">
        <f>SUMIFS(СВЦЭМ!$D$39:$D$782,СВЦЭМ!$A$39:$A$782,$A38,СВЦЭМ!$B$39:$B$782,I$11)+'СЕТ СН'!$F$14+СВЦЭМ!$D$10+'СЕТ СН'!$F$5-'СЕТ СН'!$F$24</f>
        <v>3859.0153001899998</v>
      </c>
      <c r="J38" s="36">
        <f>SUMIFS(СВЦЭМ!$D$39:$D$782,СВЦЭМ!$A$39:$A$782,$A38,СВЦЭМ!$B$39:$B$782,J$11)+'СЕТ СН'!$F$14+СВЦЭМ!$D$10+'СЕТ СН'!$F$5-'СЕТ СН'!$F$24</f>
        <v>3824.48649811</v>
      </c>
      <c r="K38" s="36">
        <f>SUMIFS(СВЦЭМ!$D$39:$D$782,СВЦЭМ!$A$39:$A$782,$A38,СВЦЭМ!$B$39:$B$782,K$11)+'СЕТ СН'!$F$14+СВЦЭМ!$D$10+'СЕТ СН'!$F$5-'СЕТ СН'!$F$24</f>
        <v>3808.5421443699997</v>
      </c>
      <c r="L38" s="36">
        <f>SUMIFS(СВЦЭМ!$D$39:$D$782,СВЦЭМ!$A$39:$A$782,$A38,СВЦЭМ!$B$39:$B$782,L$11)+'СЕТ СН'!$F$14+СВЦЭМ!$D$10+'СЕТ СН'!$F$5-'СЕТ СН'!$F$24</f>
        <v>3797.6710193400004</v>
      </c>
      <c r="M38" s="36">
        <f>SUMIFS(СВЦЭМ!$D$39:$D$782,СВЦЭМ!$A$39:$A$782,$A38,СВЦЭМ!$B$39:$B$782,M$11)+'СЕТ СН'!$F$14+СВЦЭМ!$D$10+'СЕТ СН'!$F$5-'СЕТ СН'!$F$24</f>
        <v>3792.21560267</v>
      </c>
      <c r="N38" s="36">
        <f>SUMIFS(СВЦЭМ!$D$39:$D$782,СВЦЭМ!$A$39:$A$782,$A38,СВЦЭМ!$B$39:$B$782,N$11)+'СЕТ СН'!$F$14+СВЦЭМ!$D$10+'СЕТ СН'!$F$5-'СЕТ СН'!$F$24</f>
        <v>3806.9015138900004</v>
      </c>
      <c r="O38" s="36">
        <f>SUMIFS(СВЦЭМ!$D$39:$D$782,СВЦЭМ!$A$39:$A$782,$A38,СВЦЭМ!$B$39:$B$782,O$11)+'СЕТ СН'!$F$14+СВЦЭМ!$D$10+'СЕТ СН'!$F$5-'СЕТ СН'!$F$24</f>
        <v>3833.5482080299998</v>
      </c>
      <c r="P38" s="36">
        <f>SUMIFS(СВЦЭМ!$D$39:$D$782,СВЦЭМ!$A$39:$A$782,$A38,СВЦЭМ!$B$39:$B$782,P$11)+'СЕТ СН'!$F$14+СВЦЭМ!$D$10+'СЕТ СН'!$F$5-'СЕТ СН'!$F$24</f>
        <v>3832.9433140700003</v>
      </c>
      <c r="Q38" s="36">
        <f>SUMIFS(СВЦЭМ!$D$39:$D$782,СВЦЭМ!$A$39:$A$782,$A38,СВЦЭМ!$B$39:$B$782,Q$11)+'СЕТ СН'!$F$14+СВЦЭМ!$D$10+'СЕТ СН'!$F$5-'СЕТ СН'!$F$24</f>
        <v>3830.0200065099998</v>
      </c>
      <c r="R38" s="36">
        <f>SUMIFS(СВЦЭМ!$D$39:$D$782,СВЦЭМ!$A$39:$A$782,$A38,СВЦЭМ!$B$39:$B$782,R$11)+'СЕТ СН'!$F$14+СВЦЭМ!$D$10+'СЕТ СН'!$F$5-'СЕТ СН'!$F$24</f>
        <v>3830.1950885699998</v>
      </c>
      <c r="S38" s="36">
        <f>SUMIFS(СВЦЭМ!$D$39:$D$782,СВЦЭМ!$A$39:$A$782,$A38,СВЦЭМ!$B$39:$B$782,S$11)+'СЕТ СН'!$F$14+СВЦЭМ!$D$10+'СЕТ СН'!$F$5-'СЕТ СН'!$F$24</f>
        <v>3825.5586382500001</v>
      </c>
      <c r="T38" s="36">
        <f>SUMIFS(СВЦЭМ!$D$39:$D$782,СВЦЭМ!$A$39:$A$782,$A38,СВЦЭМ!$B$39:$B$782,T$11)+'СЕТ СН'!$F$14+СВЦЭМ!$D$10+'СЕТ СН'!$F$5-'СЕТ СН'!$F$24</f>
        <v>3816.3211302999998</v>
      </c>
      <c r="U38" s="36">
        <f>SUMIFS(СВЦЭМ!$D$39:$D$782,СВЦЭМ!$A$39:$A$782,$A38,СВЦЭМ!$B$39:$B$782,U$11)+'СЕТ СН'!$F$14+СВЦЭМ!$D$10+'СЕТ СН'!$F$5-'СЕТ СН'!$F$24</f>
        <v>3808.1251303700001</v>
      </c>
      <c r="V38" s="36">
        <f>SUMIFS(СВЦЭМ!$D$39:$D$782,СВЦЭМ!$A$39:$A$782,$A38,СВЦЭМ!$B$39:$B$782,V$11)+'СЕТ СН'!$F$14+СВЦЭМ!$D$10+'СЕТ СН'!$F$5-'СЕТ СН'!$F$24</f>
        <v>3778.6497449200001</v>
      </c>
      <c r="W38" s="36">
        <f>SUMIFS(СВЦЭМ!$D$39:$D$782,СВЦЭМ!$A$39:$A$782,$A38,СВЦЭМ!$B$39:$B$782,W$11)+'СЕТ СН'!$F$14+СВЦЭМ!$D$10+'СЕТ СН'!$F$5-'СЕТ СН'!$F$24</f>
        <v>3758.9549372700003</v>
      </c>
      <c r="X38" s="36">
        <f>SUMIFS(СВЦЭМ!$D$39:$D$782,СВЦЭМ!$A$39:$A$782,$A38,СВЦЭМ!$B$39:$B$782,X$11)+'СЕТ СН'!$F$14+СВЦЭМ!$D$10+'СЕТ СН'!$F$5-'СЕТ СН'!$F$24</f>
        <v>3801.89764805</v>
      </c>
      <c r="Y38" s="36">
        <f>SUMIFS(СВЦЭМ!$D$39:$D$782,СВЦЭМ!$A$39:$A$782,$A38,СВЦЭМ!$B$39:$B$782,Y$11)+'СЕТ СН'!$F$14+СВЦЭМ!$D$10+'СЕТ СН'!$F$5-'СЕТ СН'!$F$24</f>
        <v>3844.32224464</v>
      </c>
    </row>
    <row r="39" spans="1:27" ht="15.75" x14ac:dyDescent="0.2">
      <c r="A39" s="35">
        <f t="shared" si="0"/>
        <v>44679</v>
      </c>
      <c r="B39" s="36">
        <f>SUMIFS(СВЦЭМ!$D$39:$D$782,СВЦЭМ!$A$39:$A$782,$A39,СВЦЭМ!$B$39:$B$782,B$11)+'СЕТ СН'!$F$14+СВЦЭМ!$D$10+'СЕТ СН'!$F$5-'СЕТ СН'!$F$24</f>
        <v>3960.4672313800002</v>
      </c>
      <c r="C39" s="36">
        <f>SUMIFS(СВЦЭМ!$D$39:$D$782,СВЦЭМ!$A$39:$A$782,$A39,СВЦЭМ!$B$39:$B$782,C$11)+'СЕТ СН'!$F$14+СВЦЭМ!$D$10+'СЕТ СН'!$F$5-'СЕТ СН'!$F$24</f>
        <v>3933.9275203400002</v>
      </c>
      <c r="D39" s="36">
        <f>SUMIFS(СВЦЭМ!$D$39:$D$782,СВЦЭМ!$A$39:$A$782,$A39,СВЦЭМ!$B$39:$B$782,D$11)+'СЕТ СН'!$F$14+СВЦЭМ!$D$10+'СЕТ СН'!$F$5-'СЕТ СН'!$F$24</f>
        <v>3964.4041181500002</v>
      </c>
      <c r="E39" s="36">
        <f>SUMIFS(СВЦЭМ!$D$39:$D$782,СВЦЭМ!$A$39:$A$782,$A39,СВЦЭМ!$B$39:$B$782,E$11)+'СЕТ СН'!$F$14+СВЦЭМ!$D$10+'СЕТ СН'!$F$5-'СЕТ СН'!$F$24</f>
        <v>3957.3672096700002</v>
      </c>
      <c r="F39" s="36">
        <f>SUMIFS(СВЦЭМ!$D$39:$D$782,СВЦЭМ!$A$39:$A$782,$A39,СВЦЭМ!$B$39:$B$782,F$11)+'СЕТ СН'!$F$14+СВЦЭМ!$D$10+'СЕТ СН'!$F$5-'СЕТ СН'!$F$24</f>
        <v>3978.2404120400001</v>
      </c>
      <c r="G39" s="36">
        <f>SUMIFS(СВЦЭМ!$D$39:$D$782,СВЦЭМ!$A$39:$A$782,$A39,СВЦЭМ!$B$39:$B$782,G$11)+'СЕТ СН'!$F$14+СВЦЭМ!$D$10+'СЕТ СН'!$F$5-'СЕТ СН'!$F$24</f>
        <v>3957.5849155000001</v>
      </c>
      <c r="H39" s="36">
        <f>SUMIFS(СВЦЭМ!$D$39:$D$782,СВЦЭМ!$A$39:$A$782,$A39,СВЦЭМ!$B$39:$B$782,H$11)+'СЕТ СН'!$F$14+СВЦЭМ!$D$10+'СЕТ СН'!$F$5-'СЕТ СН'!$F$24</f>
        <v>3884.3950354600001</v>
      </c>
      <c r="I39" s="36">
        <f>SUMIFS(СВЦЭМ!$D$39:$D$782,СВЦЭМ!$A$39:$A$782,$A39,СВЦЭМ!$B$39:$B$782,I$11)+'СЕТ СН'!$F$14+СВЦЭМ!$D$10+'СЕТ СН'!$F$5-'СЕТ СН'!$F$24</f>
        <v>3811.2863240500001</v>
      </c>
      <c r="J39" s="36">
        <f>SUMIFS(СВЦЭМ!$D$39:$D$782,СВЦЭМ!$A$39:$A$782,$A39,СВЦЭМ!$B$39:$B$782,J$11)+'СЕТ СН'!$F$14+СВЦЭМ!$D$10+'СЕТ СН'!$F$5-'СЕТ СН'!$F$24</f>
        <v>3810.7222460399998</v>
      </c>
      <c r="K39" s="36">
        <f>SUMIFS(СВЦЭМ!$D$39:$D$782,СВЦЭМ!$A$39:$A$782,$A39,СВЦЭМ!$B$39:$B$782,K$11)+'СЕТ СН'!$F$14+СВЦЭМ!$D$10+'СЕТ СН'!$F$5-'СЕТ СН'!$F$24</f>
        <v>3824.8197957000002</v>
      </c>
      <c r="L39" s="36">
        <f>SUMIFS(СВЦЭМ!$D$39:$D$782,СВЦЭМ!$A$39:$A$782,$A39,СВЦЭМ!$B$39:$B$782,L$11)+'СЕТ СН'!$F$14+СВЦЭМ!$D$10+'СЕТ СН'!$F$5-'СЕТ СН'!$F$24</f>
        <v>3829.9179822300002</v>
      </c>
      <c r="M39" s="36">
        <f>SUMIFS(СВЦЭМ!$D$39:$D$782,СВЦЭМ!$A$39:$A$782,$A39,СВЦЭМ!$B$39:$B$782,M$11)+'СЕТ СН'!$F$14+СВЦЭМ!$D$10+'СЕТ СН'!$F$5-'СЕТ СН'!$F$24</f>
        <v>3864.8336147800001</v>
      </c>
      <c r="N39" s="36">
        <f>SUMIFS(СВЦЭМ!$D$39:$D$782,СВЦЭМ!$A$39:$A$782,$A39,СВЦЭМ!$B$39:$B$782,N$11)+'СЕТ СН'!$F$14+СВЦЭМ!$D$10+'СЕТ СН'!$F$5-'СЕТ СН'!$F$24</f>
        <v>3813.43080603</v>
      </c>
      <c r="O39" s="36">
        <f>SUMIFS(СВЦЭМ!$D$39:$D$782,СВЦЭМ!$A$39:$A$782,$A39,СВЦЭМ!$B$39:$B$782,O$11)+'СЕТ СН'!$F$14+СВЦЭМ!$D$10+'СЕТ СН'!$F$5-'СЕТ СН'!$F$24</f>
        <v>3778.9612841899998</v>
      </c>
      <c r="P39" s="36">
        <f>SUMIFS(СВЦЭМ!$D$39:$D$782,СВЦЭМ!$A$39:$A$782,$A39,СВЦЭМ!$B$39:$B$782,P$11)+'СЕТ СН'!$F$14+СВЦЭМ!$D$10+'СЕТ СН'!$F$5-'СЕТ СН'!$F$24</f>
        <v>3779.1449153800004</v>
      </c>
      <c r="Q39" s="36">
        <f>SUMIFS(СВЦЭМ!$D$39:$D$782,СВЦЭМ!$A$39:$A$782,$A39,СВЦЭМ!$B$39:$B$782,Q$11)+'СЕТ СН'!$F$14+СВЦЭМ!$D$10+'СЕТ СН'!$F$5-'СЕТ СН'!$F$24</f>
        <v>3803.5129434800001</v>
      </c>
      <c r="R39" s="36">
        <f>SUMIFS(СВЦЭМ!$D$39:$D$782,СВЦЭМ!$A$39:$A$782,$A39,СВЦЭМ!$B$39:$B$782,R$11)+'СЕТ СН'!$F$14+СВЦЭМ!$D$10+'СЕТ СН'!$F$5-'СЕТ СН'!$F$24</f>
        <v>3876.7409762699999</v>
      </c>
      <c r="S39" s="36">
        <f>SUMIFS(СВЦЭМ!$D$39:$D$782,СВЦЭМ!$A$39:$A$782,$A39,СВЦЭМ!$B$39:$B$782,S$11)+'СЕТ СН'!$F$14+СВЦЭМ!$D$10+'СЕТ СН'!$F$5-'СЕТ СН'!$F$24</f>
        <v>3935.3301569400001</v>
      </c>
      <c r="T39" s="36">
        <f>SUMIFS(СВЦЭМ!$D$39:$D$782,СВЦЭМ!$A$39:$A$782,$A39,СВЦЭМ!$B$39:$B$782,T$11)+'СЕТ СН'!$F$14+СВЦЭМ!$D$10+'СЕТ СН'!$F$5-'СЕТ СН'!$F$24</f>
        <v>3910.7671726200001</v>
      </c>
      <c r="U39" s="36">
        <f>SUMIFS(СВЦЭМ!$D$39:$D$782,СВЦЭМ!$A$39:$A$782,$A39,СВЦЭМ!$B$39:$B$782,U$11)+'СЕТ СН'!$F$14+СВЦЭМ!$D$10+'СЕТ СН'!$F$5-'СЕТ СН'!$F$24</f>
        <v>3852.9875815300002</v>
      </c>
      <c r="V39" s="36">
        <f>SUMIFS(СВЦЭМ!$D$39:$D$782,СВЦЭМ!$A$39:$A$782,$A39,СВЦЭМ!$B$39:$B$782,V$11)+'СЕТ СН'!$F$14+СВЦЭМ!$D$10+'СЕТ СН'!$F$5-'СЕТ СН'!$F$24</f>
        <v>3870.3868795099997</v>
      </c>
      <c r="W39" s="36">
        <f>SUMIFS(СВЦЭМ!$D$39:$D$782,СВЦЭМ!$A$39:$A$782,$A39,СВЦЭМ!$B$39:$B$782,W$11)+'СЕТ СН'!$F$14+СВЦЭМ!$D$10+'СЕТ СН'!$F$5-'СЕТ СН'!$F$24</f>
        <v>3866.72271645</v>
      </c>
      <c r="X39" s="36">
        <f>SUMIFS(СВЦЭМ!$D$39:$D$782,СВЦЭМ!$A$39:$A$782,$A39,СВЦЭМ!$B$39:$B$782,X$11)+'СЕТ СН'!$F$14+СВЦЭМ!$D$10+'СЕТ СН'!$F$5-'СЕТ СН'!$F$24</f>
        <v>3916.21843373</v>
      </c>
      <c r="Y39" s="36">
        <f>SUMIFS(СВЦЭМ!$D$39:$D$782,СВЦЭМ!$A$39:$A$782,$A39,СВЦЭМ!$B$39:$B$782,Y$11)+'СЕТ СН'!$F$14+СВЦЭМ!$D$10+'СЕТ СН'!$F$5-'СЕТ СН'!$F$24</f>
        <v>3964.0193536799998</v>
      </c>
    </row>
    <row r="40" spans="1:27" ht="15.75" x14ac:dyDescent="0.2">
      <c r="A40" s="35">
        <f t="shared" si="0"/>
        <v>44680</v>
      </c>
      <c r="B40" s="36">
        <f>SUMIFS(СВЦЭМ!$D$39:$D$782,СВЦЭМ!$A$39:$A$782,$A40,СВЦЭМ!$B$39:$B$782,B$11)+'СЕТ СН'!$F$14+СВЦЭМ!$D$10+'СЕТ СН'!$F$5-'СЕТ СН'!$F$24</f>
        <v>3929.0105450600004</v>
      </c>
      <c r="C40" s="36">
        <f>SUMIFS(СВЦЭМ!$D$39:$D$782,СВЦЭМ!$A$39:$A$782,$A40,СВЦЭМ!$B$39:$B$782,C$11)+'СЕТ СН'!$F$14+СВЦЭМ!$D$10+'СЕТ СН'!$F$5-'СЕТ СН'!$F$24</f>
        <v>3950.5085681700002</v>
      </c>
      <c r="D40" s="36">
        <f>SUMIFS(СВЦЭМ!$D$39:$D$782,СВЦЭМ!$A$39:$A$782,$A40,СВЦЭМ!$B$39:$B$782,D$11)+'СЕТ СН'!$F$14+СВЦЭМ!$D$10+'СЕТ СН'!$F$5-'СЕТ СН'!$F$24</f>
        <v>3963.32830324</v>
      </c>
      <c r="E40" s="36">
        <f>SUMIFS(СВЦЭМ!$D$39:$D$782,СВЦЭМ!$A$39:$A$782,$A40,СВЦЭМ!$B$39:$B$782,E$11)+'СЕТ СН'!$F$14+СВЦЭМ!$D$10+'СЕТ СН'!$F$5-'СЕТ СН'!$F$24</f>
        <v>3964.3735118</v>
      </c>
      <c r="F40" s="36">
        <f>SUMIFS(СВЦЭМ!$D$39:$D$782,СВЦЭМ!$A$39:$A$782,$A40,СВЦЭМ!$B$39:$B$782,F$11)+'СЕТ СН'!$F$14+СВЦЭМ!$D$10+'СЕТ СН'!$F$5-'СЕТ СН'!$F$24</f>
        <v>3958.7362653700002</v>
      </c>
      <c r="G40" s="36">
        <f>SUMIFS(СВЦЭМ!$D$39:$D$782,СВЦЭМ!$A$39:$A$782,$A40,СВЦЭМ!$B$39:$B$782,G$11)+'СЕТ СН'!$F$14+СВЦЭМ!$D$10+'СЕТ СН'!$F$5-'СЕТ СН'!$F$24</f>
        <v>3929.0589555500001</v>
      </c>
      <c r="H40" s="36">
        <f>SUMIFS(СВЦЭМ!$D$39:$D$782,СВЦЭМ!$A$39:$A$782,$A40,СВЦЭМ!$B$39:$B$782,H$11)+'СЕТ СН'!$F$14+СВЦЭМ!$D$10+'СЕТ СН'!$F$5-'СЕТ СН'!$F$24</f>
        <v>3879.5003410899999</v>
      </c>
      <c r="I40" s="36">
        <f>SUMIFS(СВЦЭМ!$D$39:$D$782,СВЦЭМ!$A$39:$A$782,$A40,СВЦЭМ!$B$39:$B$782,I$11)+'СЕТ СН'!$F$14+СВЦЭМ!$D$10+'СЕТ СН'!$F$5-'СЕТ СН'!$F$24</f>
        <v>3831.5114997600003</v>
      </c>
      <c r="J40" s="36">
        <f>SUMIFS(СВЦЭМ!$D$39:$D$782,СВЦЭМ!$A$39:$A$782,$A40,СВЦЭМ!$B$39:$B$782,J$11)+'СЕТ СН'!$F$14+СВЦЭМ!$D$10+'СЕТ СН'!$F$5-'СЕТ СН'!$F$24</f>
        <v>3796.8013538100004</v>
      </c>
      <c r="K40" s="36">
        <f>SUMIFS(СВЦЭМ!$D$39:$D$782,СВЦЭМ!$A$39:$A$782,$A40,СВЦЭМ!$B$39:$B$782,K$11)+'СЕТ СН'!$F$14+СВЦЭМ!$D$10+'СЕТ СН'!$F$5-'СЕТ СН'!$F$24</f>
        <v>3795.4661518600001</v>
      </c>
      <c r="L40" s="36">
        <f>SUMIFS(СВЦЭМ!$D$39:$D$782,СВЦЭМ!$A$39:$A$782,$A40,СВЦЭМ!$B$39:$B$782,L$11)+'СЕТ СН'!$F$14+СВЦЭМ!$D$10+'СЕТ СН'!$F$5-'СЕТ СН'!$F$24</f>
        <v>3804.7163124500003</v>
      </c>
      <c r="M40" s="36">
        <f>SUMIFS(СВЦЭМ!$D$39:$D$782,СВЦЭМ!$A$39:$A$782,$A40,СВЦЭМ!$B$39:$B$782,M$11)+'СЕТ СН'!$F$14+СВЦЭМ!$D$10+'СЕТ СН'!$F$5-'СЕТ СН'!$F$24</f>
        <v>3833.8540523399997</v>
      </c>
      <c r="N40" s="36">
        <f>SUMIFS(СВЦЭМ!$D$39:$D$782,СВЦЭМ!$A$39:$A$782,$A40,СВЦЭМ!$B$39:$B$782,N$11)+'СЕТ СН'!$F$14+СВЦЭМ!$D$10+'СЕТ СН'!$F$5-'СЕТ СН'!$F$24</f>
        <v>3861.8472553500001</v>
      </c>
      <c r="O40" s="36">
        <f>SUMIFS(СВЦЭМ!$D$39:$D$782,СВЦЭМ!$A$39:$A$782,$A40,СВЦЭМ!$B$39:$B$782,O$11)+'СЕТ СН'!$F$14+СВЦЭМ!$D$10+'СЕТ СН'!$F$5-'СЕТ СН'!$F$24</f>
        <v>3822.9834287000003</v>
      </c>
      <c r="P40" s="36">
        <f>SUMIFS(СВЦЭМ!$D$39:$D$782,СВЦЭМ!$A$39:$A$782,$A40,СВЦЭМ!$B$39:$B$782,P$11)+'СЕТ СН'!$F$14+СВЦЭМ!$D$10+'СЕТ СН'!$F$5-'СЕТ СН'!$F$24</f>
        <v>3844.3623342999999</v>
      </c>
      <c r="Q40" s="36">
        <f>SUMIFS(СВЦЭМ!$D$39:$D$782,СВЦЭМ!$A$39:$A$782,$A40,СВЦЭМ!$B$39:$B$782,Q$11)+'СЕТ СН'!$F$14+СВЦЭМ!$D$10+'СЕТ СН'!$F$5-'СЕТ СН'!$F$24</f>
        <v>3872.6719962500001</v>
      </c>
      <c r="R40" s="36">
        <f>SUMIFS(СВЦЭМ!$D$39:$D$782,СВЦЭМ!$A$39:$A$782,$A40,СВЦЭМ!$B$39:$B$782,R$11)+'СЕТ СН'!$F$14+СВЦЭМ!$D$10+'СЕТ СН'!$F$5-'СЕТ СН'!$F$24</f>
        <v>3853.11652301</v>
      </c>
      <c r="S40" s="36">
        <f>SUMIFS(СВЦЭМ!$D$39:$D$782,СВЦЭМ!$A$39:$A$782,$A40,СВЦЭМ!$B$39:$B$782,S$11)+'СЕТ СН'!$F$14+СВЦЭМ!$D$10+'СЕТ СН'!$F$5-'СЕТ СН'!$F$24</f>
        <v>3866.2478647200001</v>
      </c>
      <c r="T40" s="36">
        <f>SUMIFS(СВЦЭМ!$D$39:$D$782,СВЦЭМ!$A$39:$A$782,$A40,СВЦЭМ!$B$39:$B$782,T$11)+'СЕТ СН'!$F$14+СВЦЭМ!$D$10+'СЕТ СН'!$F$5-'СЕТ СН'!$F$24</f>
        <v>3821.0389514899998</v>
      </c>
      <c r="U40" s="36">
        <f>SUMIFS(СВЦЭМ!$D$39:$D$782,СВЦЭМ!$A$39:$A$782,$A40,СВЦЭМ!$B$39:$B$782,U$11)+'СЕТ СН'!$F$14+СВЦЭМ!$D$10+'СЕТ СН'!$F$5-'СЕТ СН'!$F$24</f>
        <v>3808.1706815100001</v>
      </c>
      <c r="V40" s="36">
        <f>SUMIFS(СВЦЭМ!$D$39:$D$782,СВЦЭМ!$A$39:$A$782,$A40,СВЦЭМ!$B$39:$B$782,V$11)+'СЕТ СН'!$F$14+СВЦЭМ!$D$10+'СЕТ СН'!$F$5-'СЕТ СН'!$F$24</f>
        <v>3784.02444982</v>
      </c>
      <c r="W40" s="36">
        <f>SUMIFS(СВЦЭМ!$D$39:$D$782,СВЦЭМ!$A$39:$A$782,$A40,СВЦЭМ!$B$39:$B$782,W$11)+'СЕТ СН'!$F$14+СВЦЭМ!$D$10+'СЕТ СН'!$F$5-'СЕТ СН'!$F$24</f>
        <v>3820.21851543</v>
      </c>
      <c r="X40" s="36">
        <f>SUMIFS(СВЦЭМ!$D$39:$D$782,СВЦЭМ!$A$39:$A$782,$A40,СВЦЭМ!$B$39:$B$782,X$11)+'СЕТ СН'!$F$14+СВЦЭМ!$D$10+'СЕТ СН'!$F$5-'СЕТ СН'!$F$24</f>
        <v>3850.8444025899998</v>
      </c>
      <c r="Y40" s="36">
        <f>SUMIFS(СВЦЭМ!$D$39:$D$782,СВЦЭМ!$A$39:$A$782,$A40,СВЦЭМ!$B$39:$B$782,Y$11)+'СЕТ СН'!$F$14+СВЦЭМ!$D$10+'СЕТ СН'!$F$5-'СЕТ СН'!$F$24</f>
        <v>3892.6979306399999</v>
      </c>
    </row>
    <row r="41" spans="1:27" ht="15.75" x14ac:dyDescent="0.2">
      <c r="A41" s="35">
        <f t="shared" si="0"/>
        <v>44681</v>
      </c>
      <c r="B41" s="36">
        <f>SUMIFS(СВЦЭМ!$D$39:$D$782,СВЦЭМ!$A$39:$A$782,$A41,СВЦЭМ!$B$39:$B$782,B$11)+'СЕТ СН'!$F$14+СВЦЭМ!$D$10+'СЕТ СН'!$F$5-'СЕТ СН'!$F$24</f>
        <v>3935.9268157400002</v>
      </c>
      <c r="C41" s="36">
        <f>SUMIFS(СВЦЭМ!$D$39:$D$782,СВЦЭМ!$A$39:$A$782,$A41,СВЦЭМ!$B$39:$B$782,C$11)+'СЕТ СН'!$F$14+СВЦЭМ!$D$10+'СЕТ СН'!$F$5-'СЕТ СН'!$F$24</f>
        <v>3873.9380075400004</v>
      </c>
      <c r="D41" s="36">
        <f>SUMIFS(СВЦЭМ!$D$39:$D$782,СВЦЭМ!$A$39:$A$782,$A41,СВЦЭМ!$B$39:$B$782,D$11)+'СЕТ СН'!$F$14+СВЦЭМ!$D$10+'СЕТ СН'!$F$5-'СЕТ СН'!$F$24</f>
        <v>3923.2529397500002</v>
      </c>
      <c r="E41" s="36">
        <f>SUMIFS(СВЦЭМ!$D$39:$D$782,СВЦЭМ!$A$39:$A$782,$A41,СВЦЭМ!$B$39:$B$782,E$11)+'СЕТ СН'!$F$14+СВЦЭМ!$D$10+'СЕТ СН'!$F$5-'СЕТ СН'!$F$24</f>
        <v>3949.0550513200001</v>
      </c>
      <c r="F41" s="36">
        <f>SUMIFS(СВЦЭМ!$D$39:$D$782,СВЦЭМ!$A$39:$A$782,$A41,СВЦЭМ!$B$39:$B$782,F$11)+'СЕТ СН'!$F$14+СВЦЭМ!$D$10+'СЕТ СН'!$F$5-'СЕТ СН'!$F$24</f>
        <v>3964.2259967999998</v>
      </c>
      <c r="G41" s="36">
        <f>SUMIFS(СВЦЭМ!$D$39:$D$782,СВЦЭМ!$A$39:$A$782,$A41,СВЦЭМ!$B$39:$B$782,G$11)+'СЕТ СН'!$F$14+СВЦЭМ!$D$10+'СЕТ СН'!$F$5-'СЕТ СН'!$F$24</f>
        <v>3971.5791137000001</v>
      </c>
      <c r="H41" s="36">
        <f>SUMIFS(СВЦЭМ!$D$39:$D$782,СВЦЭМ!$A$39:$A$782,$A41,СВЦЭМ!$B$39:$B$782,H$11)+'СЕТ СН'!$F$14+СВЦЭМ!$D$10+'СЕТ СН'!$F$5-'СЕТ СН'!$F$24</f>
        <v>3945.7385682200002</v>
      </c>
      <c r="I41" s="36">
        <f>SUMIFS(СВЦЭМ!$D$39:$D$782,СВЦЭМ!$A$39:$A$782,$A41,СВЦЭМ!$B$39:$B$782,I$11)+'СЕТ СН'!$F$14+СВЦЭМ!$D$10+'СЕТ СН'!$F$5-'СЕТ СН'!$F$24</f>
        <v>3918.13097126</v>
      </c>
      <c r="J41" s="36">
        <f>SUMIFS(СВЦЭМ!$D$39:$D$782,СВЦЭМ!$A$39:$A$782,$A41,СВЦЭМ!$B$39:$B$782,J$11)+'СЕТ СН'!$F$14+СВЦЭМ!$D$10+'СЕТ СН'!$F$5-'СЕТ СН'!$F$24</f>
        <v>3865.5372841899998</v>
      </c>
      <c r="K41" s="36">
        <f>SUMIFS(СВЦЭМ!$D$39:$D$782,СВЦЭМ!$A$39:$A$782,$A41,СВЦЭМ!$B$39:$B$782,K$11)+'СЕТ СН'!$F$14+СВЦЭМ!$D$10+'СЕТ СН'!$F$5-'СЕТ СН'!$F$24</f>
        <v>3826.2588107299998</v>
      </c>
      <c r="L41" s="36">
        <f>SUMIFS(СВЦЭМ!$D$39:$D$782,СВЦЭМ!$A$39:$A$782,$A41,СВЦЭМ!$B$39:$B$782,L$11)+'СЕТ СН'!$F$14+СВЦЭМ!$D$10+'СЕТ СН'!$F$5-'СЕТ СН'!$F$24</f>
        <v>3800.56470304</v>
      </c>
      <c r="M41" s="36">
        <f>SUMIFS(СВЦЭМ!$D$39:$D$782,СВЦЭМ!$A$39:$A$782,$A41,СВЦЭМ!$B$39:$B$782,M$11)+'СЕТ СН'!$F$14+СВЦЭМ!$D$10+'СЕТ СН'!$F$5-'СЕТ СН'!$F$24</f>
        <v>3815.0932510600001</v>
      </c>
      <c r="N41" s="36">
        <f>SUMIFS(СВЦЭМ!$D$39:$D$782,СВЦЭМ!$A$39:$A$782,$A41,СВЦЭМ!$B$39:$B$782,N$11)+'СЕТ СН'!$F$14+СВЦЭМ!$D$10+'СЕТ СН'!$F$5-'СЕТ СН'!$F$24</f>
        <v>3821.4996018000002</v>
      </c>
      <c r="O41" s="36">
        <f>SUMIFS(СВЦЭМ!$D$39:$D$782,СВЦЭМ!$A$39:$A$782,$A41,СВЦЭМ!$B$39:$B$782,O$11)+'СЕТ СН'!$F$14+СВЦЭМ!$D$10+'СЕТ СН'!$F$5-'СЕТ СН'!$F$24</f>
        <v>3822.33050069</v>
      </c>
      <c r="P41" s="36">
        <f>SUMIFS(СВЦЭМ!$D$39:$D$782,СВЦЭМ!$A$39:$A$782,$A41,СВЦЭМ!$B$39:$B$782,P$11)+'СЕТ СН'!$F$14+СВЦЭМ!$D$10+'СЕТ СН'!$F$5-'СЕТ СН'!$F$24</f>
        <v>3816.5947070700004</v>
      </c>
      <c r="Q41" s="36">
        <f>SUMIFS(СВЦЭМ!$D$39:$D$782,СВЦЭМ!$A$39:$A$782,$A41,СВЦЭМ!$B$39:$B$782,Q$11)+'СЕТ СН'!$F$14+СВЦЭМ!$D$10+'СЕТ СН'!$F$5-'СЕТ СН'!$F$24</f>
        <v>3836.8663468100003</v>
      </c>
      <c r="R41" s="36">
        <f>SUMIFS(СВЦЭМ!$D$39:$D$782,СВЦЭМ!$A$39:$A$782,$A41,СВЦЭМ!$B$39:$B$782,R$11)+'СЕТ СН'!$F$14+СВЦЭМ!$D$10+'СЕТ СН'!$F$5-'СЕТ СН'!$F$24</f>
        <v>3845.75229687</v>
      </c>
      <c r="S41" s="36">
        <f>SUMIFS(СВЦЭМ!$D$39:$D$782,СВЦЭМ!$A$39:$A$782,$A41,СВЦЭМ!$B$39:$B$782,S$11)+'СЕТ СН'!$F$14+СВЦЭМ!$D$10+'СЕТ СН'!$F$5-'СЕТ СН'!$F$24</f>
        <v>3826.2075859400002</v>
      </c>
      <c r="T41" s="36">
        <f>SUMIFS(СВЦЭМ!$D$39:$D$782,СВЦЭМ!$A$39:$A$782,$A41,СВЦЭМ!$B$39:$B$782,T$11)+'СЕТ СН'!$F$14+СВЦЭМ!$D$10+'СЕТ СН'!$F$5-'СЕТ СН'!$F$24</f>
        <v>3806.0232827199998</v>
      </c>
      <c r="U41" s="36">
        <f>SUMIFS(СВЦЭМ!$D$39:$D$782,СВЦЭМ!$A$39:$A$782,$A41,СВЦЭМ!$B$39:$B$782,U$11)+'СЕТ СН'!$F$14+СВЦЭМ!$D$10+'СЕТ СН'!$F$5-'СЕТ СН'!$F$24</f>
        <v>3815.6583365699998</v>
      </c>
      <c r="V41" s="36">
        <f>SUMIFS(СВЦЭМ!$D$39:$D$782,СВЦЭМ!$A$39:$A$782,$A41,СВЦЭМ!$B$39:$B$782,V$11)+'СЕТ СН'!$F$14+СВЦЭМ!$D$10+'СЕТ СН'!$F$5-'СЕТ СН'!$F$24</f>
        <v>3822.3030880599999</v>
      </c>
      <c r="W41" s="36">
        <f>SUMIFS(СВЦЭМ!$D$39:$D$782,СВЦЭМ!$A$39:$A$782,$A41,СВЦЭМ!$B$39:$B$782,W$11)+'СЕТ СН'!$F$14+СВЦЭМ!$D$10+'СЕТ СН'!$F$5-'СЕТ СН'!$F$24</f>
        <v>3802.8287244900002</v>
      </c>
      <c r="X41" s="36">
        <f>SUMIFS(СВЦЭМ!$D$39:$D$782,СВЦЭМ!$A$39:$A$782,$A41,СВЦЭМ!$B$39:$B$782,X$11)+'СЕТ СН'!$F$14+СВЦЭМ!$D$10+'СЕТ СН'!$F$5-'СЕТ СН'!$F$24</f>
        <v>3839.7116772700001</v>
      </c>
      <c r="Y41" s="36">
        <f>SUMIFS(СВЦЭМ!$D$39:$D$782,СВЦЭМ!$A$39:$A$782,$A41,СВЦЭМ!$B$39:$B$782,Y$11)+'СЕТ СН'!$F$14+СВЦЭМ!$D$10+'СЕТ СН'!$F$5-'СЕТ СН'!$F$24</f>
        <v>3844.7771124700002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01.04.2022</v>
      </c>
      <c r="B48" s="36">
        <f>SUMIFS(СВЦЭМ!$D$39:$D$782,СВЦЭМ!$A$39:$A$782,$A48,СВЦЭМ!$B$39:$B$782,B$47)+'СЕТ СН'!$G$14+СВЦЭМ!$D$10+'СЕТ СН'!$G$5-'СЕТ СН'!$G$24</f>
        <v>4067.1853695</v>
      </c>
      <c r="C48" s="36">
        <f>SUMIFS(СВЦЭМ!$D$39:$D$782,СВЦЭМ!$A$39:$A$782,$A48,СВЦЭМ!$B$39:$B$782,C$47)+'СЕТ СН'!$G$14+СВЦЭМ!$D$10+'СЕТ СН'!$G$5-'СЕТ СН'!$G$24</f>
        <v>4067.8682681299997</v>
      </c>
      <c r="D48" s="36">
        <f>SUMIFS(СВЦЭМ!$D$39:$D$782,СВЦЭМ!$A$39:$A$782,$A48,СВЦЭМ!$B$39:$B$782,D$47)+'СЕТ СН'!$G$14+СВЦЭМ!$D$10+'СЕТ СН'!$G$5-'СЕТ СН'!$G$24</f>
        <v>4099.0618654199998</v>
      </c>
      <c r="E48" s="36">
        <f>SUMIFS(СВЦЭМ!$D$39:$D$782,СВЦЭМ!$A$39:$A$782,$A48,СВЦЭМ!$B$39:$B$782,E$47)+'СЕТ СН'!$G$14+СВЦЭМ!$D$10+'СЕТ СН'!$G$5-'СЕТ СН'!$G$24</f>
        <v>4114.7881535199995</v>
      </c>
      <c r="F48" s="36">
        <f>SUMIFS(СВЦЭМ!$D$39:$D$782,СВЦЭМ!$A$39:$A$782,$A48,СВЦЭМ!$B$39:$B$782,F$47)+'СЕТ СН'!$G$14+СВЦЭМ!$D$10+'СЕТ СН'!$G$5-'СЕТ СН'!$G$24</f>
        <v>4108.4010746499998</v>
      </c>
      <c r="G48" s="36">
        <f>SUMIFS(СВЦЭМ!$D$39:$D$782,СВЦЭМ!$A$39:$A$782,$A48,СВЦЭМ!$B$39:$B$782,G$47)+'СЕТ СН'!$G$14+СВЦЭМ!$D$10+'СЕТ СН'!$G$5-'СЕТ СН'!$G$24</f>
        <v>4077.5005884100001</v>
      </c>
      <c r="H48" s="36">
        <f>SUMIFS(СВЦЭМ!$D$39:$D$782,СВЦЭМ!$A$39:$A$782,$A48,СВЦЭМ!$B$39:$B$782,H$47)+'СЕТ СН'!$G$14+СВЦЭМ!$D$10+'СЕТ СН'!$G$5-'СЕТ СН'!$G$24</f>
        <v>4015.9071738499997</v>
      </c>
      <c r="I48" s="36">
        <f>SUMIFS(СВЦЭМ!$D$39:$D$782,СВЦЭМ!$A$39:$A$782,$A48,СВЦЭМ!$B$39:$B$782,I$47)+'СЕТ СН'!$G$14+СВЦЭМ!$D$10+'СЕТ СН'!$G$5-'СЕТ СН'!$G$24</f>
        <v>4000.85240707</v>
      </c>
      <c r="J48" s="36">
        <f>SUMIFS(СВЦЭМ!$D$39:$D$782,СВЦЭМ!$A$39:$A$782,$A48,СВЦЭМ!$B$39:$B$782,J$47)+'СЕТ СН'!$G$14+СВЦЭМ!$D$10+'СЕТ СН'!$G$5-'СЕТ СН'!$G$24</f>
        <v>3979.95431491</v>
      </c>
      <c r="K48" s="36">
        <f>SUMIFS(СВЦЭМ!$D$39:$D$782,СВЦЭМ!$A$39:$A$782,$A48,СВЦЭМ!$B$39:$B$782,K$47)+'СЕТ СН'!$G$14+СВЦЭМ!$D$10+'СЕТ СН'!$G$5-'СЕТ СН'!$G$24</f>
        <v>4014.6299811600002</v>
      </c>
      <c r="L48" s="36">
        <f>SUMIFS(СВЦЭМ!$D$39:$D$782,СВЦЭМ!$A$39:$A$782,$A48,СВЦЭМ!$B$39:$B$782,L$47)+'СЕТ СН'!$G$14+СВЦЭМ!$D$10+'СЕТ СН'!$G$5-'СЕТ СН'!$G$24</f>
        <v>4051.3449562799997</v>
      </c>
      <c r="M48" s="36">
        <f>SUMIFS(СВЦЭМ!$D$39:$D$782,СВЦЭМ!$A$39:$A$782,$A48,СВЦЭМ!$B$39:$B$782,M$47)+'СЕТ СН'!$G$14+СВЦЭМ!$D$10+'СЕТ СН'!$G$5-'СЕТ СН'!$G$24</f>
        <v>4070.7116265499999</v>
      </c>
      <c r="N48" s="36">
        <f>SUMIFS(СВЦЭМ!$D$39:$D$782,СВЦЭМ!$A$39:$A$782,$A48,СВЦЭМ!$B$39:$B$782,N$47)+'СЕТ СН'!$G$14+СВЦЭМ!$D$10+'СЕТ СН'!$G$5-'СЕТ СН'!$G$24</f>
        <v>4033.8461062899996</v>
      </c>
      <c r="O48" s="36">
        <f>SUMIFS(СВЦЭМ!$D$39:$D$782,СВЦЭМ!$A$39:$A$782,$A48,СВЦЭМ!$B$39:$B$782,O$47)+'СЕТ СН'!$G$14+СВЦЭМ!$D$10+'СЕТ СН'!$G$5-'СЕТ СН'!$G$24</f>
        <v>4054.3650566400001</v>
      </c>
      <c r="P48" s="36">
        <f>SUMIFS(СВЦЭМ!$D$39:$D$782,СВЦЭМ!$A$39:$A$782,$A48,СВЦЭМ!$B$39:$B$782,P$47)+'СЕТ СН'!$G$14+СВЦЭМ!$D$10+'СЕТ СН'!$G$5-'СЕТ СН'!$G$24</f>
        <v>4087.24966094</v>
      </c>
      <c r="Q48" s="36">
        <f>SUMIFS(СВЦЭМ!$D$39:$D$782,СВЦЭМ!$A$39:$A$782,$A48,СВЦЭМ!$B$39:$B$782,Q$47)+'СЕТ СН'!$G$14+СВЦЭМ!$D$10+'СЕТ СН'!$G$5-'СЕТ СН'!$G$24</f>
        <v>4094.1001316299999</v>
      </c>
      <c r="R48" s="36">
        <f>SUMIFS(СВЦЭМ!$D$39:$D$782,СВЦЭМ!$A$39:$A$782,$A48,СВЦЭМ!$B$39:$B$782,R$47)+'СЕТ СН'!$G$14+СВЦЭМ!$D$10+'СЕТ СН'!$G$5-'СЕТ СН'!$G$24</f>
        <v>4122.3021656800001</v>
      </c>
      <c r="S48" s="36">
        <f>SUMIFS(СВЦЭМ!$D$39:$D$782,СВЦЭМ!$A$39:$A$782,$A48,СВЦЭМ!$B$39:$B$782,S$47)+'СЕТ СН'!$G$14+СВЦЭМ!$D$10+'СЕТ СН'!$G$5-'СЕТ СН'!$G$24</f>
        <v>4130.7874964100001</v>
      </c>
      <c r="T48" s="36">
        <f>SUMIFS(СВЦЭМ!$D$39:$D$782,СВЦЭМ!$A$39:$A$782,$A48,СВЦЭМ!$B$39:$B$782,T$47)+'СЕТ СН'!$G$14+СВЦЭМ!$D$10+'СЕТ СН'!$G$5-'СЕТ СН'!$G$24</f>
        <v>4089.9277856500003</v>
      </c>
      <c r="U48" s="36">
        <f>SUMIFS(СВЦЭМ!$D$39:$D$782,СВЦЭМ!$A$39:$A$782,$A48,СВЦЭМ!$B$39:$B$782,U$47)+'СЕТ СН'!$G$14+СВЦЭМ!$D$10+'СЕТ СН'!$G$5-'СЕТ СН'!$G$24</f>
        <v>4068.7720646799999</v>
      </c>
      <c r="V48" s="36">
        <f>SUMIFS(СВЦЭМ!$D$39:$D$782,СВЦЭМ!$A$39:$A$782,$A48,СВЦЭМ!$B$39:$B$782,V$47)+'СЕТ СН'!$G$14+СВЦЭМ!$D$10+'СЕТ СН'!$G$5-'СЕТ СН'!$G$24</f>
        <v>4070.80298189</v>
      </c>
      <c r="W48" s="36">
        <f>SUMIFS(СВЦЭМ!$D$39:$D$782,СВЦЭМ!$A$39:$A$782,$A48,СВЦЭМ!$B$39:$B$782,W$47)+'СЕТ СН'!$G$14+СВЦЭМ!$D$10+'СЕТ СН'!$G$5-'СЕТ СН'!$G$24</f>
        <v>4078.8144079799999</v>
      </c>
      <c r="X48" s="36">
        <f>SUMIFS(СВЦЭМ!$D$39:$D$782,СВЦЭМ!$A$39:$A$782,$A48,СВЦЭМ!$B$39:$B$782,X$47)+'СЕТ СН'!$G$14+СВЦЭМ!$D$10+'СЕТ СН'!$G$5-'СЕТ СН'!$G$24</f>
        <v>4085.7396559500003</v>
      </c>
      <c r="Y48" s="36">
        <f>SUMIFS(СВЦЭМ!$D$39:$D$782,СВЦЭМ!$A$39:$A$782,$A48,СВЦЭМ!$B$39:$B$782,Y$47)+'СЕТ СН'!$G$14+СВЦЭМ!$D$10+'СЕТ СН'!$G$5-'СЕТ СН'!$G$24</f>
        <v>4088.5717888600002</v>
      </c>
      <c r="AA48" s="45"/>
    </row>
    <row r="49" spans="1:25" ht="15.75" x14ac:dyDescent="0.2">
      <c r="A49" s="35">
        <f>A48+1</f>
        <v>44653</v>
      </c>
      <c r="B49" s="36">
        <f>SUMIFS(СВЦЭМ!$D$39:$D$782,СВЦЭМ!$A$39:$A$782,$A49,СВЦЭМ!$B$39:$B$782,B$47)+'СЕТ СН'!$G$14+СВЦЭМ!$D$10+'СЕТ СН'!$G$5-'СЕТ СН'!$G$24</f>
        <v>4179.8545706300001</v>
      </c>
      <c r="C49" s="36">
        <f>SUMIFS(СВЦЭМ!$D$39:$D$782,СВЦЭМ!$A$39:$A$782,$A49,СВЦЭМ!$B$39:$B$782,C$47)+'СЕТ СН'!$G$14+СВЦЭМ!$D$10+'СЕТ СН'!$G$5-'СЕТ СН'!$G$24</f>
        <v>4153.2553571199996</v>
      </c>
      <c r="D49" s="36">
        <f>SUMIFS(СВЦЭМ!$D$39:$D$782,СВЦЭМ!$A$39:$A$782,$A49,СВЦЭМ!$B$39:$B$782,D$47)+'СЕТ СН'!$G$14+СВЦЭМ!$D$10+'СЕТ СН'!$G$5-'СЕТ СН'!$G$24</f>
        <v>4188.3066295899998</v>
      </c>
      <c r="E49" s="36">
        <f>SUMIFS(СВЦЭМ!$D$39:$D$782,СВЦЭМ!$A$39:$A$782,$A49,СВЦЭМ!$B$39:$B$782,E$47)+'СЕТ СН'!$G$14+СВЦЭМ!$D$10+'СЕТ СН'!$G$5-'СЕТ СН'!$G$24</f>
        <v>4206.1578323800004</v>
      </c>
      <c r="F49" s="36">
        <f>SUMIFS(СВЦЭМ!$D$39:$D$782,СВЦЭМ!$A$39:$A$782,$A49,СВЦЭМ!$B$39:$B$782,F$47)+'СЕТ СН'!$G$14+СВЦЭМ!$D$10+'СЕТ СН'!$G$5-'СЕТ СН'!$G$24</f>
        <v>4203.3013676399996</v>
      </c>
      <c r="G49" s="36">
        <f>SUMIFS(СВЦЭМ!$D$39:$D$782,СВЦЭМ!$A$39:$A$782,$A49,СВЦЭМ!$B$39:$B$782,G$47)+'СЕТ СН'!$G$14+СВЦЭМ!$D$10+'СЕТ СН'!$G$5-'СЕТ СН'!$G$24</f>
        <v>4213.9052102200003</v>
      </c>
      <c r="H49" s="36">
        <f>SUMIFS(СВЦЭМ!$D$39:$D$782,СВЦЭМ!$A$39:$A$782,$A49,СВЦЭМ!$B$39:$B$782,H$47)+'СЕТ СН'!$G$14+СВЦЭМ!$D$10+'СЕТ СН'!$G$5-'СЕТ СН'!$G$24</f>
        <v>4183.9475487099999</v>
      </c>
      <c r="I49" s="36">
        <f>SUMIFS(СВЦЭМ!$D$39:$D$782,СВЦЭМ!$A$39:$A$782,$A49,СВЦЭМ!$B$39:$B$782,I$47)+'СЕТ СН'!$G$14+СВЦЭМ!$D$10+'СЕТ СН'!$G$5-'СЕТ СН'!$G$24</f>
        <v>4132.3195179499999</v>
      </c>
      <c r="J49" s="36">
        <f>SUMIFS(СВЦЭМ!$D$39:$D$782,СВЦЭМ!$A$39:$A$782,$A49,СВЦЭМ!$B$39:$B$782,J$47)+'СЕТ СН'!$G$14+СВЦЭМ!$D$10+'СЕТ СН'!$G$5-'СЕТ СН'!$G$24</f>
        <v>4082.9855642399998</v>
      </c>
      <c r="K49" s="36">
        <f>SUMIFS(СВЦЭМ!$D$39:$D$782,СВЦЭМ!$A$39:$A$782,$A49,СВЦЭМ!$B$39:$B$782,K$47)+'СЕТ СН'!$G$14+СВЦЭМ!$D$10+'СЕТ СН'!$G$5-'СЕТ СН'!$G$24</f>
        <v>4052.6826751600001</v>
      </c>
      <c r="L49" s="36">
        <f>SUMIFS(СВЦЭМ!$D$39:$D$782,СВЦЭМ!$A$39:$A$782,$A49,СВЦЭМ!$B$39:$B$782,L$47)+'СЕТ СН'!$G$14+СВЦЭМ!$D$10+'СЕТ СН'!$G$5-'СЕТ СН'!$G$24</f>
        <v>4069.4480528699996</v>
      </c>
      <c r="M49" s="36">
        <f>SUMIFS(СВЦЭМ!$D$39:$D$782,СВЦЭМ!$A$39:$A$782,$A49,СВЦЭМ!$B$39:$B$782,M$47)+'СЕТ СН'!$G$14+СВЦЭМ!$D$10+'СЕТ СН'!$G$5-'СЕТ СН'!$G$24</f>
        <v>4072.4363546</v>
      </c>
      <c r="N49" s="36">
        <f>SUMIFS(СВЦЭМ!$D$39:$D$782,СВЦЭМ!$A$39:$A$782,$A49,СВЦЭМ!$B$39:$B$782,N$47)+'СЕТ СН'!$G$14+СВЦЭМ!$D$10+'СЕТ СН'!$G$5-'СЕТ СН'!$G$24</f>
        <v>4066.9297567499998</v>
      </c>
      <c r="O49" s="36">
        <f>SUMIFS(СВЦЭМ!$D$39:$D$782,СВЦЭМ!$A$39:$A$782,$A49,СВЦЭМ!$B$39:$B$782,O$47)+'СЕТ СН'!$G$14+СВЦЭМ!$D$10+'СЕТ СН'!$G$5-'СЕТ СН'!$G$24</f>
        <v>4101.3870561599997</v>
      </c>
      <c r="P49" s="36">
        <f>SUMIFS(СВЦЭМ!$D$39:$D$782,СВЦЭМ!$A$39:$A$782,$A49,СВЦЭМ!$B$39:$B$782,P$47)+'СЕТ СН'!$G$14+СВЦЭМ!$D$10+'СЕТ СН'!$G$5-'СЕТ СН'!$G$24</f>
        <v>4137.2850994999999</v>
      </c>
      <c r="Q49" s="36">
        <f>SUMIFS(СВЦЭМ!$D$39:$D$782,СВЦЭМ!$A$39:$A$782,$A49,СВЦЭМ!$B$39:$B$782,Q$47)+'СЕТ СН'!$G$14+СВЦЭМ!$D$10+'СЕТ СН'!$G$5-'СЕТ СН'!$G$24</f>
        <v>4123.5849897500002</v>
      </c>
      <c r="R49" s="36">
        <f>SUMIFS(СВЦЭМ!$D$39:$D$782,СВЦЭМ!$A$39:$A$782,$A49,СВЦЭМ!$B$39:$B$782,R$47)+'СЕТ СН'!$G$14+СВЦЭМ!$D$10+'СЕТ СН'!$G$5-'СЕТ СН'!$G$24</f>
        <v>4123.6076894199996</v>
      </c>
      <c r="S49" s="36">
        <f>SUMIFS(СВЦЭМ!$D$39:$D$782,СВЦЭМ!$A$39:$A$782,$A49,СВЦЭМ!$B$39:$B$782,S$47)+'СЕТ СН'!$G$14+СВЦЭМ!$D$10+'СЕТ СН'!$G$5-'СЕТ СН'!$G$24</f>
        <v>4122.4848933100002</v>
      </c>
      <c r="T49" s="36">
        <f>SUMIFS(СВЦЭМ!$D$39:$D$782,СВЦЭМ!$A$39:$A$782,$A49,СВЦЭМ!$B$39:$B$782,T$47)+'СЕТ СН'!$G$14+СВЦЭМ!$D$10+'СЕТ СН'!$G$5-'СЕТ СН'!$G$24</f>
        <v>4098.3453480400003</v>
      </c>
      <c r="U49" s="36">
        <f>SUMIFS(СВЦЭМ!$D$39:$D$782,СВЦЭМ!$A$39:$A$782,$A49,СВЦЭМ!$B$39:$B$782,U$47)+'СЕТ СН'!$G$14+СВЦЭМ!$D$10+'СЕТ СН'!$G$5-'СЕТ СН'!$G$24</f>
        <v>4053.95242134</v>
      </c>
      <c r="V49" s="36">
        <f>SUMIFS(СВЦЭМ!$D$39:$D$782,СВЦЭМ!$A$39:$A$782,$A49,СВЦЭМ!$B$39:$B$782,V$47)+'СЕТ СН'!$G$14+СВЦЭМ!$D$10+'СЕТ СН'!$G$5-'СЕТ СН'!$G$24</f>
        <v>4055.6987509299997</v>
      </c>
      <c r="W49" s="36">
        <f>SUMIFS(СВЦЭМ!$D$39:$D$782,СВЦЭМ!$A$39:$A$782,$A49,СВЦЭМ!$B$39:$B$782,W$47)+'СЕТ СН'!$G$14+СВЦЭМ!$D$10+'СЕТ СН'!$G$5-'СЕТ СН'!$G$24</f>
        <v>4033.8350289299997</v>
      </c>
      <c r="X49" s="36">
        <f>SUMIFS(СВЦЭМ!$D$39:$D$782,СВЦЭМ!$A$39:$A$782,$A49,СВЦЭМ!$B$39:$B$782,X$47)+'СЕТ СН'!$G$14+СВЦЭМ!$D$10+'СЕТ СН'!$G$5-'СЕТ СН'!$G$24</f>
        <v>4061.7324735699999</v>
      </c>
      <c r="Y49" s="36">
        <f>SUMIFS(СВЦЭМ!$D$39:$D$782,СВЦЭМ!$A$39:$A$782,$A49,СВЦЭМ!$B$39:$B$782,Y$47)+'СЕТ СН'!$G$14+СВЦЭМ!$D$10+'СЕТ СН'!$G$5-'СЕТ СН'!$G$24</f>
        <v>4092.20597056</v>
      </c>
    </row>
    <row r="50" spans="1:25" ht="15.75" x14ac:dyDescent="0.2">
      <c r="A50" s="35">
        <f t="shared" ref="A50:A77" si="1">A49+1</f>
        <v>44654</v>
      </c>
      <c r="B50" s="36">
        <f>SUMIFS(СВЦЭМ!$D$39:$D$782,СВЦЭМ!$A$39:$A$782,$A50,СВЦЭМ!$B$39:$B$782,B$47)+'СЕТ СН'!$G$14+СВЦЭМ!$D$10+'СЕТ СН'!$G$5-'СЕТ СН'!$G$24</f>
        <v>4090.5416999399999</v>
      </c>
      <c r="C50" s="36">
        <f>SUMIFS(СВЦЭМ!$D$39:$D$782,СВЦЭМ!$A$39:$A$782,$A50,СВЦЭМ!$B$39:$B$782,C$47)+'СЕТ СН'!$G$14+СВЦЭМ!$D$10+'СЕТ СН'!$G$5-'СЕТ СН'!$G$24</f>
        <v>4069.9713127</v>
      </c>
      <c r="D50" s="36">
        <f>SUMIFS(СВЦЭМ!$D$39:$D$782,СВЦЭМ!$A$39:$A$782,$A50,СВЦЭМ!$B$39:$B$782,D$47)+'СЕТ СН'!$G$14+СВЦЭМ!$D$10+'СЕТ СН'!$G$5-'СЕТ СН'!$G$24</f>
        <v>4100.2777552299995</v>
      </c>
      <c r="E50" s="36">
        <f>SUMIFS(СВЦЭМ!$D$39:$D$782,СВЦЭМ!$A$39:$A$782,$A50,СВЦЭМ!$B$39:$B$782,E$47)+'СЕТ СН'!$G$14+СВЦЭМ!$D$10+'СЕТ СН'!$G$5-'СЕТ СН'!$G$24</f>
        <v>4129.8007175000002</v>
      </c>
      <c r="F50" s="36">
        <f>SUMIFS(СВЦЭМ!$D$39:$D$782,СВЦЭМ!$A$39:$A$782,$A50,СВЦЭМ!$B$39:$B$782,F$47)+'СЕТ СН'!$G$14+СВЦЭМ!$D$10+'СЕТ СН'!$G$5-'СЕТ СН'!$G$24</f>
        <v>4111.6498377099997</v>
      </c>
      <c r="G50" s="36">
        <f>SUMIFS(СВЦЭМ!$D$39:$D$782,СВЦЭМ!$A$39:$A$782,$A50,СВЦЭМ!$B$39:$B$782,G$47)+'СЕТ СН'!$G$14+СВЦЭМ!$D$10+'СЕТ СН'!$G$5-'СЕТ СН'!$G$24</f>
        <v>4100.0924894999998</v>
      </c>
      <c r="H50" s="36">
        <f>SUMIFS(СВЦЭМ!$D$39:$D$782,СВЦЭМ!$A$39:$A$782,$A50,СВЦЭМ!$B$39:$B$782,H$47)+'СЕТ СН'!$G$14+СВЦЭМ!$D$10+'СЕТ СН'!$G$5-'СЕТ СН'!$G$24</f>
        <v>4081.4559898699999</v>
      </c>
      <c r="I50" s="36">
        <f>SUMIFS(СВЦЭМ!$D$39:$D$782,СВЦЭМ!$A$39:$A$782,$A50,СВЦЭМ!$B$39:$B$782,I$47)+'СЕТ СН'!$G$14+СВЦЭМ!$D$10+'СЕТ СН'!$G$5-'СЕТ СН'!$G$24</f>
        <v>4038.2745983</v>
      </c>
      <c r="J50" s="36">
        <f>SUMIFS(СВЦЭМ!$D$39:$D$782,СВЦЭМ!$A$39:$A$782,$A50,СВЦЭМ!$B$39:$B$782,J$47)+'СЕТ СН'!$G$14+СВЦЭМ!$D$10+'СЕТ СН'!$G$5-'СЕТ СН'!$G$24</f>
        <v>3986.2278575800001</v>
      </c>
      <c r="K50" s="36">
        <f>SUMIFS(СВЦЭМ!$D$39:$D$782,СВЦЭМ!$A$39:$A$782,$A50,СВЦЭМ!$B$39:$B$782,K$47)+'СЕТ СН'!$G$14+СВЦЭМ!$D$10+'СЕТ СН'!$G$5-'СЕТ СН'!$G$24</f>
        <v>3957.7694200999999</v>
      </c>
      <c r="L50" s="36">
        <f>SUMIFS(СВЦЭМ!$D$39:$D$782,СВЦЭМ!$A$39:$A$782,$A50,СВЦЭМ!$B$39:$B$782,L$47)+'СЕТ СН'!$G$14+СВЦЭМ!$D$10+'СЕТ СН'!$G$5-'СЕТ СН'!$G$24</f>
        <v>3987.1585210100002</v>
      </c>
      <c r="M50" s="36">
        <f>SUMIFS(СВЦЭМ!$D$39:$D$782,СВЦЭМ!$A$39:$A$782,$A50,СВЦЭМ!$B$39:$B$782,M$47)+'СЕТ СН'!$G$14+СВЦЭМ!$D$10+'СЕТ СН'!$G$5-'СЕТ СН'!$G$24</f>
        <v>4001.3773603899999</v>
      </c>
      <c r="N50" s="36">
        <f>SUMIFS(СВЦЭМ!$D$39:$D$782,СВЦЭМ!$A$39:$A$782,$A50,СВЦЭМ!$B$39:$B$782,N$47)+'СЕТ СН'!$G$14+СВЦЭМ!$D$10+'СЕТ СН'!$G$5-'СЕТ СН'!$G$24</f>
        <v>4014.7706898599999</v>
      </c>
      <c r="O50" s="36">
        <f>SUMIFS(СВЦЭМ!$D$39:$D$782,СВЦЭМ!$A$39:$A$782,$A50,СВЦЭМ!$B$39:$B$782,O$47)+'СЕТ СН'!$G$14+СВЦЭМ!$D$10+'СЕТ СН'!$G$5-'СЕТ СН'!$G$24</f>
        <v>4045.5397025900002</v>
      </c>
      <c r="P50" s="36">
        <f>SUMIFS(СВЦЭМ!$D$39:$D$782,СВЦЭМ!$A$39:$A$782,$A50,СВЦЭМ!$B$39:$B$782,P$47)+'СЕТ СН'!$G$14+СВЦЭМ!$D$10+'СЕТ СН'!$G$5-'СЕТ СН'!$G$24</f>
        <v>4059.20344983</v>
      </c>
      <c r="Q50" s="36">
        <f>SUMIFS(СВЦЭМ!$D$39:$D$782,СВЦЭМ!$A$39:$A$782,$A50,СВЦЭМ!$B$39:$B$782,Q$47)+'СЕТ СН'!$G$14+СВЦЭМ!$D$10+'СЕТ СН'!$G$5-'СЕТ СН'!$G$24</f>
        <v>4064.8591276400002</v>
      </c>
      <c r="R50" s="36">
        <f>SUMIFS(СВЦЭМ!$D$39:$D$782,СВЦЭМ!$A$39:$A$782,$A50,СВЦЭМ!$B$39:$B$782,R$47)+'СЕТ СН'!$G$14+СВЦЭМ!$D$10+'СЕТ СН'!$G$5-'СЕТ СН'!$G$24</f>
        <v>4051.2941142099999</v>
      </c>
      <c r="S50" s="36">
        <f>SUMIFS(СВЦЭМ!$D$39:$D$782,СВЦЭМ!$A$39:$A$782,$A50,СВЦЭМ!$B$39:$B$782,S$47)+'СЕТ СН'!$G$14+СВЦЭМ!$D$10+'СЕТ СН'!$G$5-'СЕТ СН'!$G$24</f>
        <v>4036.6016271799999</v>
      </c>
      <c r="T50" s="36">
        <f>SUMIFS(СВЦЭМ!$D$39:$D$782,СВЦЭМ!$A$39:$A$782,$A50,СВЦЭМ!$B$39:$B$782,T$47)+'СЕТ СН'!$G$14+СВЦЭМ!$D$10+'СЕТ СН'!$G$5-'СЕТ СН'!$G$24</f>
        <v>3995.72388873</v>
      </c>
      <c r="U50" s="36">
        <f>SUMIFS(СВЦЭМ!$D$39:$D$782,СВЦЭМ!$A$39:$A$782,$A50,СВЦЭМ!$B$39:$B$782,U$47)+'СЕТ СН'!$G$14+СВЦЭМ!$D$10+'СЕТ СН'!$G$5-'СЕТ СН'!$G$24</f>
        <v>3954.2013238299996</v>
      </c>
      <c r="V50" s="36">
        <f>SUMIFS(СВЦЭМ!$D$39:$D$782,СВЦЭМ!$A$39:$A$782,$A50,СВЦЭМ!$B$39:$B$782,V$47)+'СЕТ СН'!$G$14+СВЦЭМ!$D$10+'СЕТ СН'!$G$5-'СЕТ СН'!$G$24</f>
        <v>3971.1272433899999</v>
      </c>
      <c r="W50" s="36">
        <f>SUMIFS(СВЦЭМ!$D$39:$D$782,СВЦЭМ!$A$39:$A$782,$A50,СВЦЭМ!$B$39:$B$782,W$47)+'СЕТ СН'!$G$14+СВЦЭМ!$D$10+'СЕТ СН'!$G$5-'СЕТ СН'!$G$24</f>
        <v>3984.5976932100002</v>
      </c>
      <c r="X50" s="36">
        <f>SUMIFS(СВЦЭМ!$D$39:$D$782,СВЦЭМ!$A$39:$A$782,$A50,СВЦЭМ!$B$39:$B$782,X$47)+'СЕТ СН'!$G$14+СВЦЭМ!$D$10+'СЕТ СН'!$G$5-'СЕТ СН'!$G$24</f>
        <v>4006.6266846600001</v>
      </c>
      <c r="Y50" s="36">
        <f>SUMIFS(СВЦЭМ!$D$39:$D$782,СВЦЭМ!$A$39:$A$782,$A50,СВЦЭМ!$B$39:$B$782,Y$47)+'СЕТ СН'!$G$14+СВЦЭМ!$D$10+'СЕТ СН'!$G$5-'СЕТ СН'!$G$24</f>
        <v>4036.3678721300003</v>
      </c>
    </row>
    <row r="51" spans="1:25" ht="15.75" x14ac:dyDescent="0.2">
      <c r="A51" s="35">
        <f t="shared" si="1"/>
        <v>44655</v>
      </c>
      <c r="B51" s="36">
        <f>SUMIFS(СВЦЭМ!$D$39:$D$782,СВЦЭМ!$A$39:$A$782,$A51,СВЦЭМ!$B$39:$B$782,B$47)+'СЕТ СН'!$G$14+СВЦЭМ!$D$10+'СЕТ СН'!$G$5-'СЕТ СН'!$G$24</f>
        <v>4037.5944784799999</v>
      </c>
      <c r="C51" s="36">
        <f>SUMIFS(СВЦЭМ!$D$39:$D$782,СВЦЭМ!$A$39:$A$782,$A51,СВЦЭМ!$B$39:$B$782,C$47)+'СЕТ СН'!$G$14+СВЦЭМ!$D$10+'СЕТ СН'!$G$5-'СЕТ СН'!$G$24</f>
        <v>4040.0748597199999</v>
      </c>
      <c r="D51" s="36">
        <f>SUMIFS(СВЦЭМ!$D$39:$D$782,СВЦЭМ!$A$39:$A$782,$A51,СВЦЭМ!$B$39:$B$782,D$47)+'СЕТ СН'!$G$14+СВЦЭМ!$D$10+'СЕТ СН'!$G$5-'СЕТ СН'!$G$24</f>
        <v>4084.0016650500002</v>
      </c>
      <c r="E51" s="36">
        <f>SUMIFS(СВЦЭМ!$D$39:$D$782,СВЦЭМ!$A$39:$A$782,$A51,СВЦЭМ!$B$39:$B$782,E$47)+'СЕТ СН'!$G$14+СВЦЭМ!$D$10+'СЕТ СН'!$G$5-'СЕТ СН'!$G$24</f>
        <v>4095.60861604</v>
      </c>
      <c r="F51" s="36">
        <f>SUMIFS(СВЦЭМ!$D$39:$D$782,СВЦЭМ!$A$39:$A$782,$A51,СВЦЭМ!$B$39:$B$782,F$47)+'СЕТ СН'!$G$14+СВЦЭМ!$D$10+'СЕТ СН'!$G$5-'СЕТ СН'!$G$24</f>
        <v>4093.5667727</v>
      </c>
      <c r="G51" s="36">
        <f>SUMIFS(СВЦЭМ!$D$39:$D$782,СВЦЭМ!$A$39:$A$782,$A51,СВЦЭМ!$B$39:$B$782,G$47)+'СЕТ СН'!$G$14+СВЦЭМ!$D$10+'СЕТ СН'!$G$5-'СЕТ СН'!$G$24</f>
        <v>4082.8928879699997</v>
      </c>
      <c r="H51" s="36">
        <f>SUMIFS(СВЦЭМ!$D$39:$D$782,СВЦЭМ!$A$39:$A$782,$A51,СВЦЭМ!$B$39:$B$782,H$47)+'СЕТ СН'!$G$14+СВЦЭМ!$D$10+'СЕТ СН'!$G$5-'СЕТ СН'!$G$24</f>
        <v>4029.3073919500002</v>
      </c>
      <c r="I51" s="36">
        <f>SUMIFS(СВЦЭМ!$D$39:$D$782,СВЦЭМ!$A$39:$A$782,$A51,СВЦЭМ!$B$39:$B$782,I$47)+'СЕТ СН'!$G$14+СВЦЭМ!$D$10+'СЕТ СН'!$G$5-'СЕТ СН'!$G$24</f>
        <v>3999.5902501700002</v>
      </c>
      <c r="J51" s="36">
        <f>SUMIFS(СВЦЭМ!$D$39:$D$782,СВЦЭМ!$A$39:$A$782,$A51,СВЦЭМ!$B$39:$B$782,J$47)+'СЕТ СН'!$G$14+СВЦЭМ!$D$10+'СЕТ СН'!$G$5-'СЕТ СН'!$G$24</f>
        <v>3972.8969910199999</v>
      </c>
      <c r="K51" s="36">
        <f>SUMIFS(СВЦЭМ!$D$39:$D$782,СВЦЭМ!$A$39:$A$782,$A51,СВЦЭМ!$B$39:$B$782,K$47)+'СЕТ СН'!$G$14+СВЦЭМ!$D$10+'СЕТ СН'!$G$5-'СЕТ СН'!$G$24</f>
        <v>3986.6710270399999</v>
      </c>
      <c r="L51" s="36">
        <f>SUMIFS(СВЦЭМ!$D$39:$D$782,СВЦЭМ!$A$39:$A$782,$A51,СВЦЭМ!$B$39:$B$782,L$47)+'СЕТ СН'!$G$14+СВЦЭМ!$D$10+'СЕТ СН'!$G$5-'СЕТ СН'!$G$24</f>
        <v>4015.4530554499997</v>
      </c>
      <c r="M51" s="36">
        <f>SUMIFS(СВЦЭМ!$D$39:$D$782,СВЦЭМ!$A$39:$A$782,$A51,СВЦЭМ!$B$39:$B$782,M$47)+'СЕТ СН'!$G$14+СВЦЭМ!$D$10+'СЕТ СН'!$G$5-'СЕТ СН'!$G$24</f>
        <v>3992.4397664999997</v>
      </c>
      <c r="N51" s="36">
        <f>SUMIFS(СВЦЭМ!$D$39:$D$782,СВЦЭМ!$A$39:$A$782,$A51,СВЦЭМ!$B$39:$B$782,N$47)+'СЕТ СН'!$G$14+СВЦЭМ!$D$10+'СЕТ СН'!$G$5-'СЕТ СН'!$G$24</f>
        <v>3981.0504199299999</v>
      </c>
      <c r="O51" s="36">
        <f>SUMIFS(СВЦЭМ!$D$39:$D$782,СВЦЭМ!$A$39:$A$782,$A51,СВЦЭМ!$B$39:$B$782,O$47)+'СЕТ СН'!$G$14+СВЦЭМ!$D$10+'СЕТ СН'!$G$5-'СЕТ СН'!$G$24</f>
        <v>4005.93319733</v>
      </c>
      <c r="P51" s="36">
        <f>SUMIFS(СВЦЭМ!$D$39:$D$782,СВЦЭМ!$A$39:$A$782,$A51,СВЦЭМ!$B$39:$B$782,P$47)+'СЕТ СН'!$G$14+СВЦЭМ!$D$10+'СЕТ СН'!$G$5-'СЕТ СН'!$G$24</f>
        <v>4027.2152056999998</v>
      </c>
      <c r="Q51" s="36">
        <f>SUMIFS(СВЦЭМ!$D$39:$D$782,СВЦЭМ!$A$39:$A$782,$A51,СВЦЭМ!$B$39:$B$782,Q$47)+'СЕТ СН'!$G$14+СВЦЭМ!$D$10+'СЕТ СН'!$G$5-'СЕТ СН'!$G$24</f>
        <v>4055.3778588499999</v>
      </c>
      <c r="R51" s="36">
        <f>SUMIFS(СВЦЭМ!$D$39:$D$782,СВЦЭМ!$A$39:$A$782,$A51,СВЦЭМ!$B$39:$B$782,R$47)+'СЕТ СН'!$G$14+СВЦЭМ!$D$10+'СЕТ СН'!$G$5-'СЕТ СН'!$G$24</f>
        <v>4038.6400953000002</v>
      </c>
      <c r="S51" s="36">
        <f>SUMIFS(СВЦЭМ!$D$39:$D$782,СВЦЭМ!$A$39:$A$782,$A51,СВЦЭМ!$B$39:$B$782,S$47)+'СЕТ СН'!$G$14+СВЦЭМ!$D$10+'СЕТ СН'!$G$5-'СЕТ СН'!$G$24</f>
        <v>4011.1122536599996</v>
      </c>
      <c r="T51" s="36">
        <f>SUMIFS(СВЦЭМ!$D$39:$D$782,СВЦЭМ!$A$39:$A$782,$A51,СВЦЭМ!$B$39:$B$782,T$47)+'СЕТ СН'!$G$14+СВЦЭМ!$D$10+'СЕТ СН'!$G$5-'СЕТ СН'!$G$24</f>
        <v>3967.4994072299996</v>
      </c>
      <c r="U51" s="36">
        <f>SUMIFS(СВЦЭМ!$D$39:$D$782,СВЦЭМ!$A$39:$A$782,$A51,СВЦЭМ!$B$39:$B$782,U$47)+'СЕТ СН'!$G$14+СВЦЭМ!$D$10+'СЕТ СН'!$G$5-'СЕТ СН'!$G$24</f>
        <v>3956.6955604699997</v>
      </c>
      <c r="V51" s="36">
        <f>SUMIFS(СВЦЭМ!$D$39:$D$782,СВЦЭМ!$A$39:$A$782,$A51,СВЦЭМ!$B$39:$B$782,V$47)+'СЕТ СН'!$G$14+СВЦЭМ!$D$10+'СЕТ СН'!$G$5-'СЕТ СН'!$G$24</f>
        <v>3966.8511146299998</v>
      </c>
      <c r="W51" s="36">
        <f>SUMIFS(СВЦЭМ!$D$39:$D$782,СВЦЭМ!$A$39:$A$782,$A51,СВЦЭМ!$B$39:$B$782,W$47)+'СЕТ СН'!$G$14+СВЦЭМ!$D$10+'СЕТ СН'!$G$5-'СЕТ СН'!$G$24</f>
        <v>3959.0817419699997</v>
      </c>
      <c r="X51" s="36">
        <f>SUMIFS(СВЦЭМ!$D$39:$D$782,СВЦЭМ!$A$39:$A$782,$A51,СВЦЭМ!$B$39:$B$782,X$47)+'СЕТ СН'!$G$14+СВЦЭМ!$D$10+'СЕТ СН'!$G$5-'СЕТ СН'!$G$24</f>
        <v>3983.8509031399999</v>
      </c>
      <c r="Y51" s="36">
        <f>SUMIFS(СВЦЭМ!$D$39:$D$782,СВЦЭМ!$A$39:$A$782,$A51,СВЦЭМ!$B$39:$B$782,Y$47)+'СЕТ СН'!$G$14+СВЦЭМ!$D$10+'СЕТ СН'!$G$5-'СЕТ СН'!$G$24</f>
        <v>4001.8834126900001</v>
      </c>
    </row>
    <row r="52" spans="1:25" ht="15.75" x14ac:dyDescent="0.2">
      <c r="A52" s="35">
        <f t="shared" si="1"/>
        <v>44656</v>
      </c>
      <c r="B52" s="36">
        <f>SUMIFS(СВЦЭМ!$D$39:$D$782,СВЦЭМ!$A$39:$A$782,$A52,СВЦЭМ!$B$39:$B$782,B$47)+'СЕТ СН'!$G$14+СВЦЭМ!$D$10+'СЕТ СН'!$G$5-'СЕТ СН'!$G$24</f>
        <v>4182.0049095200002</v>
      </c>
      <c r="C52" s="36">
        <f>SUMIFS(СВЦЭМ!$D$39:$D$782,СВЦЭМ!$A$39:$A$782,$A52,СВЦЭМ!$B$39:$B$782,C$47)+'СЕТ СН'!$G$14+СВЦЭМ!$D$10+'СЕТ СН'!$G$5-'СЕТ СН'!$G$24</f>
        <v>4181.2906838199997</v>
      </c>
      <c r="D52" s="36">
        <f>SUMIFS(СВЦЭМ!$D$39:$D$782,СВЦЭМ!$A$39:$A$782,$A52,СВЦЭМ!$B$39:$B$782,D$47)+'СЕТ СН'!$G$14+СВЦЭМ!$D$10+'СЕТ СН'!$G$5-'СЕТ СН'!$G$24</f>
        <v>4156.16317893</v>
      </c>
      <c r="E52" s="36">
        <f>SUMIFS(СВЦЭМ!$D$39:$D$782,СВЦЭМ!$A$39:$A$782,$A52,СВЦЭМ!$B$39:$B$782,E$47)+'СЕТ СН'!$G$14+СВЦЭМ!$D$10+'СЕТ СН'!$G$5-'СЕТ СН'!$G$24</f>
        <v>4140.7444853500001</v>
      </c>
      <c r="F52" s="36">
        <f>SUMIFS(СВЦЭМ!$D$39:$D$782,СВЦЭМ!$A$39:$A$782,$A52,СВЦЭМ!$B$39:$B$782,F$47)+'СЕТ СН'!$G$14+СВЦЭМ!$D$10+'СЕТ СН'!$G$5-'СЕТ СН'!$G$24</f>
        <v>4101.5455737600005</v>
      </c>
      <c r="G52" s="36">
        <f>SUMIFS(СВЦЭМ!$D$39:$D$782,СВЦЭМ!$A$39:$A$782,$A52,СВЦЭМ!$B$39:$B$782,G$47)+'СЕТ СН'!$G$14+СВЦЭМ!$D$10+'СЕТ СН'!$G$5-'СЕТ СН'!$G$24</f>
        <v>4114.6959065199999</v>
      </c>
      <c r="H52" s="36">
        <f>SUMIFS(СВЦЭМ!$D$39:$D$782,СВЦЭМ!$A$39:$A$782,$A52,СВЦЭМ!$B$39:$B$782,H$47)+'СЕТ СН'!$G$14+СВЦЭМ!$D$10+'СЕТ СН'!$G$5-'СЕТ СН'!$G$24</f>
        <v>4076.7419459000002</v>
      </c>
      <c r="I52" s="36">
        <f>SUMIFS(СВЦЭМ!$D$39:$D$782,СВЦЭМ!$A$39:$A$782,$A52,СВЦЭМ!$B$39:$B$782,I$47)+'СЕТ СН'!$G$14+СВЦЭМ!$D$10+'СЕТ СН'!$G$5-'СЕТ СН'!$G$24</f>
        <v>3929.0368230699996</v>
      </c>
      <c r="J52" s="36">
        <f>SUMIFS(СВЦЭМ!$D$39:$D$782,СВЦЭМ!$A$39:$A$782,$A52,СВЦЭМ!$B$39:$B$782,J$47)+'СЕТ СН'!$G$14+СВЦЭМ!$D$10+'СЕТ СН'!$G$5-'СЕТ СН'!$G$24</f>
        <v>3841.7837648100003</v>
      </c>
      <c r="K52" s="36">
        <f>SUMIFS(СВЦЭМ!$D$39:$D$782,СВЦЭМ!$A$39:$A$782,$A52,СВЦЭМ!$B$39:$B$782,K$47)+'СЕТ СН'!$G$14+СВЦЭМ!$D$10+'СЕТ СН'!$G$5-'СЕТ СН'!$G$24</f>
        <v>3850.52548312</v>
      </c>
      <c r="L52" s="36">
        <f>SUMIFS(СВЦЭМ!$D$39:$D$782,СВЦЭМ!$A$39:$A$782,$A52,СВЦЭМ!$B$39:$B$782,L$47)+'СЕТ СН'!$G$14+СВЦЭМ!$D$10+'СЕТ СН'!$G$5-'СЕТ СН'!$G$24</f>
        <v>3880.9352318900001</v>
      </c>
      <c r="M52" s="36">
        <f>SUMIFS(СВЦЭМ!$D$39:$D$782,СВЦЭМ!$A$39:$A$782,$A52,СВЦЭМ!$B$39:$B$782,M$47)+'СЕТ СН'!$G$14+СВЦЭМ!$D$10+'СЕТ СН'!$G$5-'СЕТ СН'!$G$24</f>
        <v>3966.38565905</v>
      </c>
      <c r="N52" s="36">
        <f>SUMIFS(СВЦЭМ!$D$39:$D$782,СВЦЭМ!$A$39:$A$782,$A52,СВЦЭМ!$B$39:$B$782,N$47)+'СЕТ СН'!$G$14+СВЦЭМ!$D$10+'СЕТ СН'!$G$5-'СЕТ СН'!$G$24</f>
        <v>4058.9747741399997</v>
      </c>
      <c r="O52" s="36">
        <f>SUMIFS(СВЦЭМ!$D$39:$D$782,СВЦЭМ!$A$39:$A$782,$A52,СВЦЭМ!$B$39:$B$782,O$47)+'СЕТ СН'!$G$14+СВЦЭМ!$D$10+'СЕТ СН'!$G$5-'СЕТ СН'!$G$24</f>
        <v>4133.8181933699998</v>
      </c>
      <c r="P52" s="36">
        <f>SUMIFS(СВЦЭМ!$D$39:$D$782,СВЦЭМ!$A$39:$A$782,$A52,СВЦЭМ!$B$39:$B$782,P$47)+'СЕТ СН'!$G$14+СВЦЭМ!$D$10+'СЕТ СН'!$G$5-'СЕТ СН'!$G$24</f>
        <v>4140.1657945899997</v>
      </c>
      <c r="Q52" s="36">
        <f>SUMIFS(СВЦЭМ!$D$39:$D$782,СВЦЭМ!$A$39:$A$782,$A52,СВЦЭМ!$B$39:$B$782,Q$47)+'СЕТ СН'!$G$14+СВЦЭМ!$D$10+'СЕТ СН'!$G$5-'СЕТ СН'!$G$24</f>
        <v>4104.3097722900002</v>
      </c>
      <c r="R52" s="36">
        <f>SUMIFS(СВЦЭМ!$D$39:$D$782,СВЦЭМ!$A$39:$A$782,$A52,СВЦЭМ!$B$39:$B$782,R$47)+'СЕТ СН'!$G$14+СВЦЭМ!$D$10+'СЕТ СН'!$G$5-'СЕТ СН'!$G$24</f>
        <v>3974.57223742</v>
      </c>
      <c r="S52" s="36">
        <f>SUMIFS(СВЦЭМ!$D$39:$D$782,СВЦЭМ!$A$39:$A$782,$A52,СВЦЭМ!$B$39:$B$782,S$47)+'СЕТ СН'!$G$14+СВЦЭМ!$D$10+'СЕТ СН'!$G$5-'СЕТ СН'!$G$24</f>
        <v>3885.1458986999996</v>
      </c>
      <c r="T52" s="36">
        <f>SUMIFS(СВЦЭМ!$D$39:$D$782,СВЦЭМ!$A$39:$A$782,$A52,СВЦЭМ!$B$39:$B$782,T$47)+'СЕТ СН'!$G$14+СВЦЭМ!$D$10+'СЕТ СН'!$G$5-'СЕТ СН'!$G$24</f>
        <v>3792.88009139</v>
      </c>
      <c r="U52" s="36">
        <f>SUMIFS(СВЦЭМ!$D$39:$D$782,СВЦЭМ!$A$39:$A$782,$A52,СВЦЭМ!$B$39:$B$782,U$47)+'СЕТ СН'!$G$14+СВЦЭМ!$D$10+'СЕТ СН'!$G$5-'СЕТ СН'!$G$24</f>
        <v>3772.09052724</v>
      </c>
      <c r="V52" s="36">
        <f>SUMIFS(СВЦЭМ!$D$39:$D$782,СВЦЭМ!$A$39:$A$782,$A52,СВЦЭМ!$B$39:$B$782,V$47)+'СЕТ СН'!$G$14+СВЦЭМ!$D$10+'СЕТ СН'!$G$5-'СЕТ СН'!$G$24</f>
        <v>3764.47775202</v>
      </c>
      <c r="W52" s="36">
        <f>SUMIFS(СВЦЭМ!$D$39:$D$782,СВЦЭМ!$A$39:$A$782,$A52,СВЦЭМ!$B$39:$B$782,W$47)+'СЕТ СН'!$G$14+СВЦЭМ!$D$10+'СЕТ СН'!$G$5-'СЕТ СН'!$G$24</f>
        <v>3757.3190084100002</v>
      </c>
      <c r="X52" s="36">
        <f>SUMIFS(СВЦЭМ!$D$39:$D$782,СВЦЭМ!$A$39:$A$782,$A52,СВЦЭМ!$B$39:$B$782,X$47)+'СЕТ СН'!$G$14+СВЦЭМ!$D$10+'СЕТ СН'!$G$5-'СЕТ СН'!$G$24</f>
        <v>3781.2700817499999</v>
      </c>
      <c r="Y52" s="36">
        <f>SUMIFS(СВЦЭМ!$D$39:$D$782,СВЦЭМ!$A$39:$A$782,$A52,СВЦЭМ!$B$39:$B$782,Y$47)+'СЕТ СН'!$G$14+СВЦЭМ!$D$10+'СЕТ СН'!$G$5-'СЕТ СН'!$G$24</f>
        <v>3814.57141615</v>
      </c>
    </row>
    <row r="53" spans="1:25" ht="15.75" x14ac:dyDescent="0.2">
      <c r="A53" s="35">
        <f t="shared" si="1"/>
        <v>44657</v>
      </c>
      <c r="B53" s="36">
        <f>SUMIFS(СВЦЭМ!$D$39:$D$782,СВЦЭМ!$A$39:$A$782,$A53,СВЦЭМ!$B$39:$B$782,B$47)+'СЕТ СН'!$G$14+СВЦЭМ!$D$10+'СЕТ СН'!$G$5-'СЕТ СН'!$G$24</f>
        <v>4154.4395011400002</v>
      </c>
      <c r="C53" s="36">
        <f>SUMIFS(СВЦЭМ!$D$39:$D$782,СВЦЭМ!$A$39:$A$782,$A53,СВЦЭМ!$B$39:$B$782,C$47)+'СЕТ СН'!$G$14+СВЦЭМ!$D$10+'СЕТ СН'!$G$5-'СЕТ СН'!$G$24</f>
        <v>4143.3195200299997</v>
      </c>
      <c r="D53" s="36">
        <f>SUMIFS(СВЦЭМ!$D$39:$D$782,СВЦЭМ!$A$39:$A$782,$A53,СВЦЭМ!$B$39:$B$782,D$47)+'СЕТ СН'!$G$14+СВЦЭМ!$D$10+'СЕТ СН'!$G$5-'СЕТ СН'!$G$24</f>
        <v>4155.6188778300002</v>
      </c>
      <c r="E53" s="36">
        <f>SUMIFS(СВЦЭМ!$D$39:$D$782,СВЦЭМ!$A$39:$A$782,$A53,СВЦЭМ!$B$39:$B$782,E$47)+'СЕТ СН'!$G$14+СВЦЭМ!$D$10+'СЕТ СН'!$G$5-'СЕТ СН'!$G$24</f>
        <v>4152.1346593300004</v>
      </c>
      <c r="F53" s="36">
        <f>SUMIFS(СВЦЭМ!$D$39:$D$782,СВЦЭМ!$A$39:$A$782,$A53,СВЦЭМ!$B$39:$B$782,F$47)+'СЕТ СН'!$G$14+СВЦЭМ!$D$10+'СЕТ СН'!$G$5-'СЕТ СН'!$G$24</f>
        <v>4138.0209830200001</v>
      </c>
      <c r="G53" s="36">
        <f>SUMIFS(СВЦЭМ!$D$39:$D$782,СВЦЭМ!$A$39:$A$782,$A53,СВЦЭМ!$B$39:$B$782,G$47)+'СЕТ СН'!$G$14+СВЦЭМ!$D$10+'СЕТ СН'!$G$5-'СЕТ СН'!$G$24</f>
        <v>4122.2824645199998</v>
      </c>
      <c r="H53" s="36">
        <f>SUMIFS(СВЦЭМ!$D$39:$D$782,СВЦЭМ!$A$39:$A$782,$A53,СВЦЭМ!$B$39:$B$782,H$47)+'СЕТ СН'!$G$14+СВЦЭМ!$D$10+'СЕТ СН'!$G$5-'СЕТ СН'!$G$24</f>
        <v>4059.0515718400002</v>
      </c>
      <c r="I53" s="36">
        <f>SUMIFS(СВЦЭМ!$D$39:$D$782,СВЦЭМ!$A$39:$A$782,$A53,СВЦЭМ!$B$39:$B$782,I$47)+'СЕТ СН'!$G$14+СВЦЭМ!$D$10+'СЕТ СН'!$G$5-'СЕТ СН'!$G$24</f>
        <v>4020.4141074600002</v>
      </c>
      <c r="J53" s="36">
        <f>SUMIFS(СВЦЭМ!$D$39:$D$782,СВЦЭМ!$A$39:$A$782,$A53,СВЦЭМ!$B$39:$B$782,J$47)+'СЕТ СН'!$G$14+СВЦЭМ!$D$10+'СЕТ СН'!$G$5-'СЕТ СН'!$G$24</f>
        <v>4049.6619406</v>
      </c>
      <c r="K53" s="36">
        <f>SUMIFS(СВЦЭМ!$D$39:$D$782,СВЦЭМ!$A$39:$A$782,$A53,СВЦЭМ!$B$39:$B$782,K$47)+'СЕТ СН'!$G$14+СВЦЭМ!$D$10+'СЕТ СН'!$G$5-'СЕТ СН'!$G$24</f>
        <v>4061.6366129899998</v>
      </c>
      <c r="L53" s="36">
        <f>SUMIFS(СВЦЭМ!$D$39:$D$782,СВЦЭМ!$A$39:$A$782,$A53,СВЦЭМ!$B$39:$B$782,L$47)+'СЕТ СН'!$G$14+СВЦЭМ!$D$10+'СЕТ СН'!$G$5-'СЕТ СН'!$G$24</f>
        <v>4088.6279918499999</v>
      </c>
      <c r="M53" s="36">
        <f>SUMIFS(СВЦЭМ!$D$39:$D$782,СВЦЭМ!$A$39:$A$782,$A53,СВЦЭМ!$B$39:$B$782,M$47)+'СЕТ СН'!$G$14+СВЦЭМ!$D$10+'СЕТ СН'!$G$5-'СЕТ СН'!$G$24</f>
        <v>4077.9311722299999</v>
      </c>
      <c r="N53" s="36">
        <f>SUMIFS(СВЦЭМ!$D$39:$D$782,СВЦЭМ!$A$39:$A$782,$A53,СВЦЭМ!$B$39:$B$782,N$47)+'СЕТ СН'!$G$14+СВЦЭМ!$D$10+'СЕТ СН'!$G$5-'СЕТ СН'!$G$24</f>
        <v>4053.5588805400002</v>
      </c>
      <c r="O53" s="36">
        <f>SUMIFS(СВЦЭМ!$D$39:$D$782,СВЦЭМ!$A$39:$A$782,$A53,СВЦЭМ!$B$39:$B$782,O$47)+'СЕТ СН'!$G$14+СВЦЭМ!$D$10+'СЕТ СН'!$G$5-'СЕТ СН'!$G$24</f>
        <v>4130.98083468</v>
      </c>
      <c r="P53" s="36">
        <f>SUMIFS(СВЦЭМ!$D$39:$D$782,СВЦЭМ!$A$39:$A$782,$A53,СВЦЭМ!$B$39:$B$782,P$47)+'СЕТ СН'!$G$14+СВЦЭМ!$D$10+'СЕТ СН'!$G$5-'СЕТ СН'!$G$24</f>
        <v>4134.0788095400003</v>
      </c>
      <c r="Q53" s="36">
        <f>SUMIFS(СВЦЭМ!$D$39:$D$782,СВЦЭМ!$A$39:$A$782,$A53,СВЦЭМ!$B$39:$B$782,Q$47)+'СЕТ СН'!$G$14+СВЦЭМ!$D$10+'СЕТ СН'!$G$5-'СЕТ СН'!$G$24</f>
        <v>4117.1319787000002</v>
      </c>
      <c r="R53" s="36">
        <f>SUMIFS(СВЦЭМ!$D$39:$D$782,СВЦЭМ!$A$39:$A$782,$A53,СВЦЭМ!$B$39:$B$782,R$47)+'СЕТ СН'!$G$14+СВЦЭМ!$D$10+'СЕТ СН'!$G$5-'СЕТ СН'!$G$24</f>
        <v>4083.37167933</v>
      </c>
      <c r="S53" s="36">
        <f>SUMIFS(СВЦЭМ!$D$39:$D$782,СВЦЭМ!$A$39:$A$782,$A53,СВЦЭМ!$B$39:$B$782,S$47)+'СЕТ СН'!$G$14+СВЦЭМ!$D$10+'СЕТ СН'!$G$5-'СЕТ СН'!$G$24</f>
        <v>4078.48837456</v>
      </c>
      <c r="T53" s="36">
        <f>SUMIFS(СВЦЭМ!$D$39:$D$782,СВЦЭМ!$A$39:$A$782,$A53,СВЦЭМ!$B$39:$B$782,T$47)+'СЕТ СН'!$G$14+СВЦЭМ!$D$10+'СЕТ СН'!$G$5-'СЕТ СН'!$G$24</f>
        <v>4111.83431853</v>
      </c>
      <c r="U53" s="36">
        <f>SUMIFS(СВЦЭМ!$D$39:$D$782,СВЦЭМ!$A$39:$A$782,$A53,СВЦЭМ!$B$39:$B$782,U$47)+'СЕТ СН'!$G$14+СВЦЭМ!$D$10+'СЕТ СН'!$G$5-'СЕТ СН'!$G$24</f>
        <v>4050.2798321</v>
      </c>
      <c r="V53" s="36">
        <f>SUMIFS(СВЦЭМ!$D$39:$D$782,СВЦЭМ!$A$39:$A$782,$A53,СВЦЭМ!$B$39:$B$782,V$47)+'СЕТ СН'!$G$14+СВЦЭМ!$D$10+'СЕТ СН'!$G$5-'СЕТ СН'!$G$24</f>
        <v>4018.87521569</v>
      </c>
      <c r="W53" s="36">
        <f>SUMIFS(СВЦЭМ!$D$39:$D$782,СВЦЭМ!$A$39:$A$782,$A53,СВЦЭМ!$B$39:$B$782,W$47)+'СЕТ СН'!$G$14+СВЦЭМ!$D$10+'СЕТ СН'!$G$5-'СЕТ СН'!$G$24</f>
        <v>3996.8756862999999</v>
      </c>
      <c r="X53" s="36">
        <f>SUMIFS(СВЦЭМ!$D$39:$D$782,СВЦЭМ!$A$39:$A$782,$A53,СВЦЭМ!$B$39:$B$782,X$47)+'СЕТ СН'!$G$14+СВЦЭМ!$D$10+'СЕТ СН'!$G$5-'СЕТ СН'!$G$24</f>
        <v>4035.11505498</v>
      </c>
      <c r="Y53" s="36">
        <f>SUMIFS(СВЦЭМ!$D$39:$D$782,СВЦЭМ!$A$39:$A$782,$A53,СВЦЭМ!$B$39:$B$782,Y$47)+'СЕТ СН'!$G$14+СВЦЭМ!$D$10+'СЕТ СН'!$G$5-'СЕТ СН'!$G$24</f>
        <v>4100.8772189600004</v>
      </c>
    </row>
    <row r="54" spans="1:25" ht="15.75" x14ac:dyDescent="0.2">
      <c r="A54" s="35">
        <f t="shared" si="1"/>
        <v>44658</v>
      </c>
      <c r="B54" s="36">
        <f>SUMIFS(СВЦЭМ!$D$39:$D$782,СВЦЭМ!$A$39:$A$782,$A54,СВЦЭМ!$B$39:$B$782,B$47)+'СЕТ СН'!$G$14+СВЦЭМ!$D$10+'СЕТ СН'!$G$5-'СЕТ СН'!$G$24</f>
        <v>4130.1185388499998</v>
      </c>
      <c r="C54" s="36">
        <f>SUMIFS(СВЦЭМ!$D$39:$D$782,СВЦЭМ!$A$39:$A$782,$A54,СВЦЭМ!$B$39:$B$782,C$47)+'СЕТ СН'!$G$14+СВЦЭМ!$D$10+'СЕТ СН'!$G$5-'СЕТ СН'!$G$24</f>
        <v>4128.7760224899994</v>
      </c>
      <c r="D54" s="36">
        <f>SUMIFS(СВЦЭМ!$D$39:$D$782,СВЦЭМ!$A$39:$A$782,$A54,СВЦЭМ!$B$39:$B$782,D$47)+'СЕТ СН'!$G$14+СВЦЭМ!$D$10+'СЕТ СН'!$G$5-'СЕТ СН'!$G$24</f>
        <v>4064.9773000099999</v>
      </c>
      <c r="E54" s="36">
        <f>SUMIFS(СВЦЭМ!$D$39:$D$782,СВЦЭМ!$A$39:$A$782,$A54,СВЦЭМ!$B$39:$B$782,E$47)+'СЕТ СН'!$G$14+СВЦЭМ!$D$10+'СЕТ СН'!$G$5-'СЕТ СН'!$G$24</f>
        <v>4030.07138317</v>
      </c>
      <c r="F54" s="36">
        <f>SUMIFS(СВЦЭМ!$D$39:$D$782,СВЦЭМ!$A$39:$A$782,$A54,СВЦЭМ!$B$39:$B$782,F$47)+'СЕТ СН'!$G$14+СВЦЭМ!$D$10+'СЕТ СН'!$G$5-'СЕТ СН'!$G$24</f>
        <v>4039.3537345200002</v>
      </c>
      <c r="G54" s="36">
        <f>SUMIFS(СВЦЭМ!$D$39:$D$782,СВЦЭМ!$A$39:$A$782,$A54,СВЦЭМ!$B$39:$B$782,G$47)+'СЕТ СН'!$G$14+СВЦЭМ!$D$10+'СЕТ СН'!$G$5-'СЕТ СН'!$G$24</f>
        <v>4053.6585716499999</v>
      </c>
      <c r="H54" s="36">
        <f>SUMIFS(СВЦЭМ!$D$39:$D$782,СВЦЭМ!$A$39:$A$782,$A54,СВЦЭМ!$B$39:$B$782,H$47)+'СЕТ СН'!$G$14+СВЦЭМ!$D$10+'СЕТ СН'!$G$5-'СЕТ СН'!$G$24</f>
        <v>4040.9852376899998</v>
      </c>
      <c r="I54" s="36">
        <f>SUMIFS(СВЦЭМ!$D$39:$D$782,СВЦЭМ!$A$39:$A$782,$A54,СВЦЭМ!$B$39:$B$782,I$47)+'СЕТ СН'!$G$14+СВЦЭМ!$D$10+'СЕТ СН'!$G$5-'СЕТ СН'!$G$24</f>
        <v>4026.3446355599999</v>
      </c>
      <c r="J54" s="36">
        <f>SUMIFS(СВЦЭМ!$D$39:$D$782,СВЦЭМ!$A$39:$A$782,$A54,СВЦЭМ!$B$39:$B$782,J$47)+'СЕТ СН'!$G$14+СВЦЭМ!$D$10+'СЕТ СН'!$G$5-'СЕТ СН'!$G$24</f>
        <v>4031.7940096499997</v>
      </c>
      <c r="K54" s="36">
        <f>SUMIFS(СВЦЭМ!$D$39:$D$782,СВЦЭМ!$A$39:$A$782,$A54,СВЦЭМ!$B$39:$B$782,K$47)+'СЕТ СН'!$G$14+СВЦЭМ!$D$10+'СЕТ СН'!$G$5-'СЕТ СН'!$G$24</f>
        <v>4041.8884527399996</v>
      </c>
      <c r="L54" s="36">
        <f>SUMIFS(СВЦЭМ!$D$39:$D$782,СВЦЭМ!$A$39:$A$782,$A54,СВЦЭМ!$B$39:$B$782,L$47)+'СЕТ СН'!$G$14+СВЦЭМ!$D$10+'СЕТ СН'!$G$5-'СЕТ СН'!$G$24</f>
        <v>4009.2282642099999</v>
      </c>
      <c r="M54" s="36">
        <f>SUMIFS(СВЦЭМ!$D$39:$D$782,СВЦЭМ!$A$39:$A$782,$A54,СВЦЭМ!$B$39:$B$782,M$47)+'СЕТ СН'!$G$14+СВЦЭМ!$D$10+'СЕТ СН'!$G$5-'СЕТ СН'!$G$24</f>
        <v>4025.6800914400001</v>
      </c>
      <c r="N54" s="36">
        <f>SUMIFS(СВЦЭМ!$D$39:$D$782,СВЦЭМ!$A$39:$A$782,$A54,СВЦЭМ!$B$39:$B$782,N$47)+'СЕТ СН'!$G$14+СВЦЭМ!$D$10+'СЕТ СН'!$G$5-'СЕТ СН'!$G$24</f>
        <v>3977.6585398799998</v>
      </c>
      <c r="O54" s="36">
        <f>SUMIFS(СВЦЭМ!$D$39:$D$782,СВЦЭМ!$A$39:$A$782,$A54,СВЦЭМ!$B$39:$B$782,O$47)+'СЕТ СН'!$G$14+СВЦЭМ!$D$10+'СЕТ СН'!$G$5-'СЕТ СН'!$G$24</f>
        <v>3950.8257634000001</v>
      </c>
      <c r="P54" s="36">
        <f>SUMIFS(СВЦЭМ!$D$39:$D$782,СВЦЭМ!$A$39:$A$782,$A54,СВЦЭМ!$B$39:$B$782,P$47)+'СЕТ СН'!$G$14+СВЦЭМ!$D$10+'СЕТ СН'!$G$5-'СЕТ СН'!$G$24</f>
        <v>3924.9474736100001</v>
      </c>
      <c r="Q54" s="36">
        <f>SUMIFS(СВЦЭМ!$D$39:$D$782,СВЦЭМ!$A$39:$A$782,$A54,СВЦЭМ!$B$39:$B$782,Q$47)+'СЕТ СН'!$G$14+СВЦЭМ!$D$10+'СЕТ СН'!$G$5-'СЕТ СН'!$G$24</f>
        <v>3938.14100469</v>
      </c>
      <c r="R54" s="36">
        <f>SUMIFS(СВЦЭМ!$D$39:$D$782,СВЦЭМ!$A$39:$A$782,$A54,СВЦЭМ!$B$39:$B$782,R$47)+'СЕТ СН'!$G$14+СВЦЭМ!$D$10+'СЕТ СН'!$G$5-'СЕТ СН'!$G$24</f>
        <v>4000.1625987999996</v>
      </c>
      <c r="S54" s="36">
        <f>SUMIFS(СВЦЭМ!$D$39:$D$782,СВЦЭМ!$A$39:$A$782,$A54,СВЦЭМ!$B$39:$B$782,S$47)+'СЕТ СН'!$G$14+СВЦЭМ!$D$10+'СЕТ СН'!$G$5-'СЕТ СН'!$G$24</f>
        <v>3994.54013915</v>
      </c>
      <c r="T54" s="36">
        <f>SUMIFS(СВЦЭМ!$D$39:$D$782,СВЦЭМ!$A$39:$A$782,$A54,СВЦЭМ!$B$39:$B$782,T$47)+'СЕТ СН'!$G$14+СВЦЭМ!$D$10+'СЕТ СН'!$G$5-'СЕТ СН'!$G$24</f>
        <v>3979.4034350100001</v>
      </c>
      <c r="U54" s="36">
        <f>SUMIFS(СВЦЭМ!$D$39:$D$782,СВЦЭМ!$A$39:$A$782,$A54,СВЦЭМ!$B$39:$B$782,U$47)+'СЕТ СН'!$G$14+СВЦЭМ!$D$10+'СЕТ СН'!$G$5-'СЕТ СН'!$G$24</f>
        <v>3976.7515720000001</v>
      </c>
      <c r="V54" s="36">
        <f>SUMIFS(СВЦЭМ!$D$39:$D$782,СВЦЭМ!$A$39:$A$782,$A54,СВЦЭМ!$B$39:$B$782,V$47)+'СЕТ СН'!$G$14+СВЦЭМ!$D$10+'СЕТ СН'!$G$5-'СЕТ СН'!$G$24</f>
        <v>3968.9500805999996</v>
      </c>
      <c r="W54" s="36">
        <f>SUMIFS(СВЦЭМ!$D$39:$D$782,СВЦЭМ!$A$39:$A$782,$A54,СВЦЭМ!$B$39:$B$782,W$47)+'СЕТ СН'!$G$14+СВЦЭМ!$D$10+'СЕТ СН'!$G$5-'СЕТ СН'!$G$24</f>
        <v>3962.1062252299998</v>
      </c>
      <c r="X54" s="36">
        <f>SUMIFS(СВЦЭМ!$D$39:$D$782,СВЦЭМ!$A$39:$A$782,$A54,СВЦЭМ!$B$39:$B$782,X$47)+'СЕТ СН'!$G$14+СВЦЭМ!$D$10+'СЕТ СН'!$G$5-'СЕТ СН'!$G$24</f>
        <v>4037.7865857400002</v>
      </c>
      <c r="Y54" s="36">
        <f>SUMIFS(СВЦЭМ!$D$39:$D$782,СВЦЭМ!$A$39:$A$782,$A54,СВЦЭМ!$B$39:$B$782,Y$47)+'СЕТ СН'!$G$14+СВЦЭМ!$D$10+'СЕТ СН'!$G$5-'СЕТ СН'!$G$24</f>
        <v>4069.4404156000001</v>
      </c>
    </row>
    <row r="55" spans="1:25" ht="15.75" x14ac:dyDescent="0.2">
      <c r="A55" s="35">
        <f t="shared" si="1"/>
        <v>44659</v>
      </c>
      <c r="B55" s="36">
        <f>SUMIFS(СВЦЭМ!$D$39:$D$782,СВЦЭМ!$A$39:$A$782,$A55,СВЦЭМ!$B$39:$B$782,B$47)+'СЕТ СН'!$G$14+СВЦЭМ!$D$10+'СЕТ СН'!$G$5-'СЕТ СН'!$G$24</f>
        <v>3955.00790121</v>
      </c>
      <c r="C55" s="36">
        <f>SUMIFS(СВЦЭМ!$D$39:$D$782,СВЦЭМ!$A$39:$A$782,$A55,СВЦЭМ!$B$39:$B$782,C$47)+'СЕТ СН'!$G$14+СВЦЭМ!$D$10+'СЕТ СН'!$G$5-'СЕТ СН'!$G$24</f>
        <v>3948.3023180399996</v>
      </c>
      <c r="D55" s="36">
        <f>SUMIFS(СВЦЭМ!$D$39:$D$782,СВЦЭМ!$A$39:$A$782,$A55,СВЦЭМ!$B$39:$B$782,D$47)+'СЕТ СН'!$G$14+СВЦЭМ!$D$10+'СЕТ СН'!$G$5-'СЕТ СН'!$G$24</f>
        <v>3969.5267675699997</v>
      </c>
      <c r="E55" s="36">
        <f>SUMIFS(СВЦЭМ!$D$39:$D$782,СВЦЭМ!$A$39:$A$782,$A55,СВЦЭМ!$B$39:$B$782,E$47)+'СЕТ СН'!$G$14+СВЦЭМ!$D$10+'СЕТ СН'!$G$5-'СЕТ СН'!$G$24</f>
        <v>4010.5811151399998</v>
      </c>
      <c r="F55" s="36">
        <f>SUMIFS(СВЦЭМ!$D$39:$D$782,СВЦЭМ!$A$39:$A$782,$A55,СВЦЭМ!$B$39:$B$782,F$47)+'СЕТ СН'!$G$14+СВЦЭМ!$D$10+'СЕТ СН'!$G$5-'СЕТ СН'!$G$24</f>
        <v>4007.2659820999997</v>
      </c>
      <c r="G55" s="36">
        <f>SUMIFS(СВЦЭМ!$D$39:$D$782,СВЦЭМ!$A$39:$A$782,$A55,СВЦЭМ!$B$39:$B$782,G$47)+'СЕТ СН'!$G$14+СВЦЭМ!$D$10+'СЕТ СН'!$G$5-'СЕТ СН'!$G$24</f>
        <v>3989.4454773799998</v>
      </c>
      <c r="H55" s="36">
        <f>SUMIFS(СВЦЭМ!$D$39:$D$782,СВЦЭМ!$A$39:$A$782,$A55,СВЦЭМ!$B$39:$B$782,H$47)+'СЕТ СН'!$G$14+СВЦЭМ!$D$10+'СЕТ СН'!$G$5-'СЕТ СН'!$G$24</f>
        <v>3932.6799041300001</v>
      </c>
      <c r="I55" s="36">
        <f>SUMIFS(СВЦЭМ!$D$39:$D$782,СВЦЭМ!$A$39:$A$782,$A55,СВЦЭМ!$B$39:$B$782,I$47)+'СЕТ СН'!$G$14+СВЦЭМ!$D$10+'СЕТ СН'!$G$5-'СЕТ СН'!$G$24</f>
        <v>3899.4235436600002</v>
      </c>
      <c r="J55" s="36">
        <f>SUMIFS(СВЦЭМ!$D$39:$D$782,СВЦЭМ!$A$39:$A$782,$A55,СВЦЭМ!$B$39:$B$782,J$47)+'СЕТ СН'!$G$14+СВЦЭМ!$D$10+'СЕТ СН'!$G$5-'СЕТ СН'!$G$24</f>
        <v>3906.96792714</v>
      </c>
      <c r="K55" s="36">
        <f>SUMIFS(СВЦЭМ!$D$39:$D$782,СВЦЭМ!$A$39:$A$782,$A55,СВЦЭМ!$B$39:$B$782,K$47)+'СЕТ СН'!$G$14+СВЦЭМ!$D$10+'СЕТ СН'!$G$5-'СЕТ СН'!$G$24</f>
        <v>3908.0195023899996</v>
      </c>
      <c r="L55" s="36">
        <f>SUMIFS(СВЦЭМ!$D$39:$D$782,СВЦЭМ!$A$39:$A$782,$A55,СВЦЭМ!$B$39:$B$782,L$47)+'СЕТ СН'!$G$14+СВЦЭМ!$D$10+'СЕТ СН'!$G$5-'СЕТ СН'!$G$24</f>
        <v>3910.3098596199998</v>
      </c>
      <c r="M55" s="36">
        <f>SUMIFS(СВЦЭМ!$D$39:$D$782,СВЦЭМ!$A$39:$A$782,$A55,СВЦЭМ!$B$39:$B$782,M$47)+'СЕТ СН'!$G$14+СВЦЭМ!$D$10+'СЕТ СН'!$G$5-'СЕТ СН'!$G$24</f>
        <v>3902.0555142599997</v>
      </c>
      <c r="N55" s="36">
        <f>SUMIFS(СВЦЭМ!$D$39:$D$782,СВЦЭМ!$A$39:$A$782,$A55,СВЦЭМ!$B$39:$B$782,N$47)+'СЕТ СН'!$G$14+СВЦЭМ!$D$10+'СЕТ СН'!$G$5-'СЕТ СН'!$G$24</f>
        <v>3906.0105107299996</v>
      </c>
      <c r="O55" s="36">
        <f>SUMIFS(СВЦЭМ!$D$39:$D$782,СВЦЭМ!$A$39:$A$782,$A55,СВЦЭМ!$B$39:$B$782,O$47)+'СЕТ СН'!$G$14+СВЦЭМ!$D$10+'СЕТ СН'!$G$5-'СЕТ СН'!$G$24</f>
        <v>3954.3376849799997</v>
      </c>
      <c r="P55" s="36">
        <f>SUMIFS(СВЦЭМ!$D$39:$D$782,СВЦЭМ!$A$39:$A$782,$A55,СВЦЭМ!$B$39:$B$782,P$47)+'СЕТ СН'!$G$14+СВЦЭМ!$D$10+'СЕТ СН'!$G$5-'СЕТ СН'!$G$24</f>
        <v>3976.0782204699999</v>
      </c>
      <c r="Q55" s="36">
        <f>SUMIFS(СВЦЭМ!$D$39:$D$782,СВЦЭМ!$A$39:$A$782,$A55,СВЦЭМ!$B$39:$B$782,Q$47)+'СЕТ СН'!$G$14+СВЦЭМ!$D$10+'СЕТ СН'!$G$5-'СЕТ СН'!$G$24</f>
        <v>3982.5485806099996</v>
      </c>
      <c r="R55" s="36">
        <f>SUMIFS(СВЦЭМ!$D$39:$D$782,СВЦЭМ!$A$39:$A$782,$A55,СВЦЭМ!$B$39:$B$782,R$47)+'СЕТ СН'!$G$14+СВЦЭМ!$D$10+'СЕТ СН'!$G$5-'СЕТ СН'!$G$24</f>
        <v>3977.3123458199998</v>
      </c>
      <c r="S55" s="36">
        <f>SUMIFS(СВЦЭМ!$D$39:$D$782,СВЦЭМ!$A$39:$A$782,$A55,СВЦЭМ!$B$39:$B$782,S$47)+'СЕТ СН'!$G$14+СВЦЭМ!$D$10+'СЕТ СН'!$G$5-'СЕТ СН'!$G$24</f>
        <v>3979.0505543299996</v>
      </c>
      <c r="T55" s="36">
        <f>SUMIFS(СВЦЭМ!$D$39:$D$782,СВЦЭМ!$A$39:$A$782,$A55,СВЦЭМ!$B$39:$B$782,T$47)+'СЕТ СН'!$G$14+СВЦЭМ!$D$10+'СЕТ СН'!$G$5-'СЕТ СН'!$G$24</f>
        <v>3952.3526856600001</v>
      </c>
      <c r="U55" s="36">
        <f>SUMIFS(СВЦЭМ!$D$39:$D$782,СВЦЭМ!$A$39:$A$782,$A55,СВЦЭМ!$B$39:$B$782,U$47)+'СЕТ СН'!$G$14+СВЦЭМ!$D$10+'СЕТ СН'!$G$5-'СЕТ СН'!$G$24</f>
        <v>3915.94028454</v>
      </c>
      <c r="V55" s="36">
        <f>SUMIFS(СВЦЭМ!$D$39:$D$782,СВЦЭМ!$A$39:$A$782,$A55,СВЦЭМ!$B$39:$B$782,V$47)+'СЕТ СН'!$G$14+СВЦЭМ!$D$10+'СЕТ СН'!$G$5-'СЕТ СН'!$G$24</f>
        <v>3924.36415171</v>
      </c>
      <c r="W55" s="36">
        <f>SUMIFS(СВЦЭМ!$D$39:$D$782,СВЦЭМ!$A$39:$A$782,$A55,СВЦЭМ!$B$39:$B$782,W$47)+'СЕТ СН'!$G$14+СВЦЭМ!$D$10+'СЕТ СН'!$G$5-'СЕТ СН'!$G$24</f>
        <v>3915.9576334599997</v>
      </c>
      <c r="X55" s="36">
        <f>SUMIFS(СВЦЭМ!$D$39:$D$782,СВЦЭМ!$A$39:$A$782,$A55,СВЦЭМ!$B$39:$B$782,X$47)+'СЕТ СН'!$G$14+СВЦЭМ!$D$10+'СЕТ СН'!$G$5-'СЕТ СН'!$G$24</f>
        <v>3949.0283835399996</v>
      </c>
      <c r="Y55" s="36">
        <f>SUMIFS(СВЦЭМ!$D$39:$D$782,СВЦЭМ!$A$39:$A$782,$A55,СВЦЭМ!$B$39:$B$782,Y$47)+'СЕТ СН'!$G$14+СВЦЭМ!$D$10+'СЕТ СН'!$G$5-'СЕТ СН'!$G$24</f>
        <v>3979.2522489799999</v>
      </c>
    </row>
    <row r="56" spans="1:25" ht="15.75" x14ac:dyDescent="0.2">
      <c r="A56" s="35">
        <f t="shared" si="1"/>
        <v>44660</v>
      </c>
      <c r="B56" s="36">
        <f>SUMIFS(СВЦЭМ!$D$39:$D$782,СВЦЭМ!$A$39:$A$782,$A56,СВЦЭМ!$B$39:$B$782,B$47)+'СЕТ СН'!$G$14+СВЦЭМ!$D$10+'СЕТ СН'!$G$5-'СЕТ СН'!$G$24</f>
        <v>4046.3788858199996</v>
      </c>
      <c r="C56" s="36">
        <f>SUMIFS(СВЦЭМ!$D$39:$D$782,СВЦЭМ!$A$39:$A$782,$A56,СВЦЭМ!$B$39:$B$782,C$47)+'СЕТ СН'!$G$14+СВЦЭМ!$D$10+'СЕТ СН'!$G$5-'СЕТ СН'!$G$24</f>
        <v>4022.9400736299999</v>
      </c>
      <c r="D56" s="36">
        <f>SUMIFS(СВЦЭМ!$D$39:$D$782,СВЦЭМ!$A$39:$A$782,$A56,СВЦЭМ!$B$39:$B$782,D$47)+'СЕТ СН'!$G$14+СВЦЭМ!$D$10+'СЕТ СН'!$G$5-'СЕТ СН'!$G$24</f>
        <v>4056.0538270400002</v>
      </c>
      <c r="E56" s="36">
        <f>SUMIFS(СВЦЭМ!$D$39:$D$782,СВЦЭМ!$A$39:$A$782,$A56,СВЦЭМ!$B$39:$B$782,E$47)+'СЕТ СН'!$G$14+СВЦЭМ!$D$10+'СЕТ СН'!$G$5-'СЕТ СН'!$G$24</f>
        <v>4084.9635623899999</v>
      </c>
      <c r="F56" s="36">
        <f>SUMIFS(СВЦЭМ!$D$39:$D$782,СВЦЭМ!$A$39:$A$782,$A56,СВЦЭМ!$B$39:$B$782,F$47)+'СЕТ СН'!$G$14+СВЦЭМ!$D$10+'СЕТ СН'!$G$5-'СЕТ СН'!$G$24</f>
        <v>4080.6132793500001</v>
      </c>
      <c r="G56" s="36">
        <f>SUMIFS(СВЦЭМ!$D$39:$D$782,СВЦЭМ!$A$39:$A$782,$A56,СВЦЭМ!$B$39:$B$782,G$47)+'СЕТ СН'!$G$14+СВЦЭМ!$D$10+'СЕТ СН'!$G$5-'СЕТ СН'!$G$24</f>
        <v>4083.2559318799999</v>
      </c>
      <c r="H56" s="36">
        <f>SUMIFS(СВЦЭМ!$D$39:$D$782,СВЦЭМ!$A$39:$A$782,$A56,СВЦЭМ!$B$39:$B$782,H$47)+'СЕТ СН'!$G$14+СВЦЭМ!$D$10+'СЕТ СН'!$G$5-'СЕТ СН'!$G$24</f>
        <v>4034.35370547</v>
      </c>
      <c r="I56" s="36">
        <f>SUMIFS(СВЦЭМ!$D$39:$D$782,СВЦЭМ!$A$39:$A$782,$A56,СВЦЭМ!$B$39:$B$782,I$47)+'СЕТ СН'!$G$14+СВЦЭМ!$D$10+'СЕТ СН'!$G$5-'СЕТ СН'!$G$24</f>
        <v>3946.0150087800002</v>
      </c>
      <c r="J56" s="36">
        <f>SUMIFS(СВЦЭМ!$D$39:$D$782,СВЦЭМ!$A$39:$A$782,$A56,СВЦЭМ!$B$39:$B$782,J$47)+'СЕТ СН'!$G$14+СВЦЭМ!$D$10+'СЕТ СН'!$G$5-'СЕТ СН'!$G$24</f>
        <v>3911.79714569</v>
      </c>
      <c r="K56" s="36">
        <f>SUMIFS(СВЦЭМ!$D$39:$D$782,СВЦЭМ!$A$39:$A$782,$A56,СВЦЭМ!$B$39:$B$782,K$47)+'СЕТ СН'!$G$14+СВЦЭМ!$D$10+'СЕТ СН'!$G$5-'СЕТ СН'!$G$24</f>
        <v>3889.2274105199999</v>
      </c>
      <c r="L56" s="36">
        <f>SUMIFS(СВЦЭМ!$D$39:$D$782,СВЦЭМ!$A$39:$A$782,$A56,СВЦЭМ!$B$39:$B$782,L$47)+'СЕТ СН'!$G$14+СВЦЭМ!$D$10+'СЕТ СН'!$G$5-'СЕТ СН'!$G$24</f>
        <v>3888.5299717899998</v>
      </c>
      <c r="M56" s="36">
        <f>SUMIFS(СВЦЭМ!$D$39:$D$782,СВЦЭМ!$A$39:$A$782,$A56,СВЦЭМ!$B$39:$B$782,M$47)+'СЕТ СН'!$G$14+СВЦЭМ!$D$10+'СЕТ СН'!$G$5-'СЕТ СН'!$G$24</f>
        <v>3896.91454789</v>
      </c>
      <c r="N56" s="36">
        <f>SUMIFS(СВЦЭМ!$D$39:$D$782,СВЦЭМ!$A$39:$A$782,$A56,СВЦЭМ!$B$39:$B$782,N$47)+'СЕТ СН'!$G$14+СВЦЭМ!$D$10+'СЕТ СН'!$G$5-'СЕТ СН'!$G$24</f>
        <v>3926.3175765199999</v>
      </c>
      <c r="O56" s="36">
        <f>SUMIFS(СВЦЭМ!$D$39:$D$782,СВЦЭМ!$A$39:$A$782,$A56,СВЦЭМ!$B$39:$B$782,O$47)+'СЕТ СН'!$G$14+СВЦЭМ!$D$10+'СЕТ СН'!$G$5-'СЕТ СН'!$G$24</f>
        <v>3982.2320196800001</v>
      </c>
      <c r="P56" s="36">
        <f>SUMIFS(СВЦЭМ!$D$39:$D$782,СВЦЭМ!$A$39:$A$782,$A56,СВЦЭМ!$B$39:$B$782,P$47)+'СЕТ СН'!$G$14+СВЦЭМ!$D$10+'СЕТ СН'!$G$5-'СЕТ СН'!$G$24</f>
        <v>4024.7903825900003</v>
      </c>
      <c r="Q56" s="36">
        <f>SUMIFS(СВЦЭМ!$D$39:$D$782,СВЦЭМ!$A$39:$A$782,$A56,СВЦЭМ!$B$39:$B$782,Q$47)+'СЕТ СН'!$G$14+СВЦЭМ!$D$10+'СЕТ СН'!$G$5-'СЕТ СН'!$G$24</f>
        <v>4004.7794870600001</v>
      </c>
      <c r="R56" s="36">
        <f>SUMIFS(СВЦЭМ!$D$39:$D$782,СВЦЭМ!$A$39:$A$782,$A56,СВЦЭМ!$B$39:$B$782,R$47)+'СЕТ СН'!$G$14+СВЦЭМ!$D$10+'СЕТ СН'!$G$5-'СЕТ СН'!$G$24</f>
        <v>3999.5084337899998</v>
      </c>
      <c r="S56" s="36">
        <f>SUMIFS(СВЦЭМ!$D$39:$D$782,СВЦЭМ!$A$39:$A$782,$A56,СВЦЭМ!$B$39:$B$782,S$47)+'СЕТ СН'!$G$14+СВЦЭМ!$D$10+'СЕТ СН'!$G$5-'СЕТ СН'!$G$24</f>
        <v>3979.6088382399998</v>
      </c>
      <c r="T56" s="36">
        <f>SUMIFS(СВЦЭМ!$D$39:$D$782,СВЦЭМ!$A$39:$A$782,$A56,СВЦЭМ!$B$39:$B$782,T$47)+'СЕТ СН'!$G$14+СВЦЭМ!$D$10+'СЕТ СН'!$G$5-'СЕТ СН'!$G$24</f>
        <v>3964.70035246</v>
      </c>
      <c r="U56" s="36">
        <f>SUMIFS(СВЦЭМ!$D$39:$D$782,СВЦЭМ!$A$39:$A$782,$A56,СВЦЭМ!$B$39:$B$782,U$47)+'СЕТ СН'!$G$14+СВЦЭМ!$D$10+'СЕТ СН'!$G$5-'СЕТ СН'!$G$24</f>
        <v>3938.62256243</v>
      </c>
      <c r="V56" s="36">
        <f>SUMIFS(СВЦЭМ!$D$39:$D$782,СВЦЭМ!$A$39:$A$782,$A56,СВЦЭМ!$B$39:$B$782,V$47)+'СЕТ СН'!$G$14+СВЦЭМ!$D$10+'СЕТ СН'!$G$5-'СЕТ СН'!$G$24</f>
        <v>3926.79858939</v>
      </c>
      <c r="W56" s="36">
        <f>SUMIFS(СВЦЭМ!$D$39:$D$782,СВЦЭМ!$A$39:$A$782,$A56,СВЦЭМ!$B$39:$B$782,W$47)+'СЕТ СН'!$G$14+СВЦЭМ!$D$10+'СЕТ СН'!$G$5-'СЕТ СН'!$G$24</f>
        <v>3945.10676272</v>
      </c>
      <c r="X56" s="36">
        <f>SUMIFS(СВЦЭМ!$D$39:$D$782,СВЦЭМ!$A$39:$A$782,$A56,СВЦЭМ!$B$39:$B$782,X$47)+'СЕТ СН'!$G$14+СВЦЭМ!$D$10+'СЕТ СН'!$G$5-'СЕТ СН'!$G$24</f>
        <v>3962.7678114299997</v>
      </c>
      <c r="Y56" s="36">
        <f>SUMIFS(СВЦЭМ!$D$39:$D$782,СВЦЭМ!$A$39:$A$782,$A56,СВЦЭМ!$B$39:$B$782,Y$47)+'СЕТ СН'!$G$14+СВЦЭМ!$D$10+'СЕТ СН'!$G$5-'СЕТ СН'!$G$24</f>
        <v>4010.2678204599997</v>
      </c>
    </row>
    <row r="57" spans="1:25" ht="15.75" x14ac:dyDescent="0.2">
      <c r="A57" s="35">
        <f t="shared" si="1"/>
        <v>44661</v>
      </c>
      <c r="B57" s="36">
        <f>SUMIFS(СВЦЭМ!$D$39:$D$782,СВЦЭМ!$A$39:$A$782,$A57,СВЦЭМ!$B$39:$B$782,B$47)+'СЕТ СН'!$G$14+СВЦЭМ!$D$10+'СЕТ СН'!$G$5-'СЕТ СН'!$G$24</f>
        <v>4036.1217559099996</v>
      </c>
      <c r="C57" s="36">
        <f>SUMIFS(СВЦЭМ!$D$39:$D$782,СВЦЭМ!$A$39:$A$782,$A57,СВЦЭМ!$B$39:$B$782,C$47)+'СЕТ СН'!$G$14+СВЦЭМ!$D$10+'СЕТ СН'!$G$5-'СЕТ СН'!$G$24</f>
        <v>4001.4772764600002</v>
      </c>
      <c r="D57" s="36">
        <f>SUMIFS(СВЦЭМ!$D$39:$D$782,СВЦЭМ!$A$39:$A$782,$A57,СВЦЭМ!$B$39:$B$782,D$47)+'СЕТ СН'!$G$14+СВЦЭМ!$D$10+'СЕТ СН'!$G$5-'СЕТ СН'!$G$24</f>
        <v>4025.1106819400002</v>
      </c>
      <c r="E57" s="36">
        <f>SUMIFS(СВЦЭМ!$D$39:$D$782,СВЦЭМ!$A$39:$A$782,$A57,СВЦЭМ!$B$39:$B$782,E$47)+'СЕТ СН'!$G$14+СВЦЭМ!$D$10+'СЕТ СН'!$G$5-'СЕТ СН'!$G$24</f>
        <v>4054.1976117699996</v>
      </c>
      <c r="F57" s="36">
        <f>SUMIFS(СВЦЭМ!$D$39:$D$782,СВЦЭМ!$A$39:$A$782,$A57,СВЦЭМ!$B$39:$B$782,F$47)+'СЕТ СН'!$G$14+СВЦЭМ!$D$10+'СЕТ СН'!$G$5-'СЕТ СН'!$G$24</f>
        <v>4075.2024798100001</v>
      </c>
      <c r="G57" s="36">
        <f>SUMIFS(СВЦЭМ!$D$39:$D$782,СВЦЭМ!$A$39:$A$782,$A57,СВЦЭМ!$B$39:$B$782,G$47)+'СЕТ СН'!$G$14+СВЦЭМ!$D$10+'СЕТ СН'!$G$5-'СЕТ СН'!$G$24</f>
        <v>4099.3203670599996</v>
      </c>
      <c r="H57" s="36">
        <f>SUMIFS(СВЦЭМ!$D$39:$D$782,СВЦЭМ!$A$39:$A$782,$A57,СВЦЭМ!$B$39:$B$782,H$47)+'СЕТ СН'!$G$14+СВЦЭМ!$D$10+'СЕТ СН'!$G$5-'СЕТ СН'!$G$24</f>
        <v>4085.1986536099998</v>
      </c>
      <c r="I57" s="36">
        <f>SUMIFS(СВЦЭМ!$D$39:$D$782,СВЦЭМ!$A$39:$A$782,$A57,СВЦЭМ!$B$39:$B$782,I$47)+'СЕТ СН'!$G$14+СВЦЭМ!$D$10+'СЕТ СН'!$G$5-'СЕТ СН'!$G$24</f>
        <v>4043.6489434</v>
      </c>
      <c r="J57" s="36">
        <f>SUMIFS(СВЦЭМ!$D$39:$D$782,СВЦЭМ!$A$39:$A$782,$A57,СВЦЭМ!$B$39:$B$782,J$47)+'СЕТ СН'!$G$14+СВЦЭМ!$D$10+'СЕТ СН'!$G$5-'СЕТ СН'!$G$24</f>
        <v>4007.0236044900003</v>
      </c>
      <c r="K57" s="36">
        <f>SUMIFS(СВЦЭМ!$D$39:$D$782,СВЦЭМ!$A$39:$A$782,$A57,СВЦЭМ!$B$39:$B$782,K$47)+'СЕТ СН'!$G$14+СВЦЭМ!$D$10+'СЕТ СН'!$G$5-'СЕТ СН'!$G$24</f>
        <v>3971.9799800000001</v>
      </c>
      <c r="L57" s="36">
        <f>SUMIFS(СВЦЭМ!$D$39:$D$782,СВЦЭМ!$A$39:$A$782,$A57,СВЦЭМ!$B$39:$B$782,L$47)+'СЕТ СН'!$G$14+СВЦЭМ!$D$10+'СЕТ СН'!$G$5-'СЕТ СН'!$G$24</f>
        <v>3975.2451648199999</v>
      </c>
      <c r="M57" s="36">
        <f>SUMIFS(СВЦЭМ!$D$39:$D$782,СВЦЭМ!$A$39:$A$782,$A57,СВЦЭМ!$B$39:$B$782,M$47)+'СЕТ СН'!$G$14+СВЦЭМ!$D$10+'СЕТ СН'!$G$5-'СЕТ СН'!$G$24</f>
        <v>3985.4675401200002</v>
      </c>
      <c r="N57" s="36">
        <f>SUMIFS(СВЦЭМ!$D$39:$D$782,СВЦЭМ!$A$39:$A$782,$A57,СВЦЭМ!$B$39:$B$782,N$47)+'СЕТ СН'!$G$14+СВЦЭМ!$D$10+'СЕТ СН'!$G$5-'СЕТ СН'!$G$24</f>
        <v>4010.96340117</v>
      </c>
      <c r="O57" s="36">
        <f>SUMIFS(СВЦЭМ!$D$39:$D$782,СВЦЭМ!$A$39:$A$782,$A57,СВЦЭМ!$B$39:$B$782,O$47)+'СЕТ СН'!$G$14+СВЦЭМ!$D$10+'СЕТ СН'!$G$5-'СЕТ СН'!$G$24</f>
        <v>4034.6727455099999</v>
      </c>
      <c r="P57" s="36">
        <f>SUMIFS(СВЦЭМ!$D$39:$D$782,СВЦЭМ!$A$39:$A$782,$A57,СВЦЭМ!$B$39:$B$782,P$47)+'СЕТ СН'!$G$14+СВЦЭМ!$D$10+'СЕТ СН'!$G$5-'СЕТ СН'!$G$24</f>
        <v>4051.7521987800001</v>
      </c>
      <c r="Q57" s="36">
        <f>SUMIFS(СВЦЭМ!$D$39:$D$782,СВЦЭМ!$A$39:$A$782,$A57,СВЦЭМ!$B$39:$B$782,Q$47)+'СЕТ СН'!$G$14+СВЦЭМ!$D$10+'СЕТ СН'!$G$5-'СЕТ СН'!$G$24</f>
        <v>4050.0706252</v>
      </c>
      <c r="R57" s="36">
        <f>SUMIFS(СВЦЭМ!$D$39:$D$782,СВЦЭМ!$A$39:$A$782,$A57,СВЦЭМ!$B$39:$B$782,R$47)+'СЕТ СН'!$G$14+СВЦЭМ!$D$10+'СЕТ СН'!$G$5-'СЕТ СН'!$G$24</f>
        <v>4036.7813859299999</v>
      </c>
      <c r="S57" s="36">
        <f>SUMIFS(СВЦЭМ!$D$39:$D$782,СВЦЭМ!$A$39:$A$782,$A57,СВЦЭМ!$B$39:$B$782,S$47)+'СЕТ СН'!$G$14+СВЦЭМ!$D$10+'СЕТ СН'!$G$5-'СЕТ СН'!$G$24</f>
        <v>4029.79626568</v>
      </c>
      <c r="T57" s="36">
        <f>SUMIFS(СВЦЭМ!$D$39:$D$782,СВЦЭМ!$A$39:$A$782,$A57,СВЦЭМ!$B$39:$B$782,T$47)+'СЕТ СН'!$G$14+СВЦЭМ!$D$10+'СЕТ СН'!$G$5-'СЕТ СН'!$G$24</f>
        <v>3994.19234547</v>
      </c>
      <c r="U57" s="36">
        <f>SUMIFS(СВЦЭМ!$D$39:$D$782,СВЦЭМ!$A$39:$A$782,$A57,СВЦЭМ!$B$39:$B$782,U$47)+'СЕТ СН'!$G$14+СВЦЭМ!$D$10+'СЕТ СН'!$G$5-'СЕТ СН'!$G$24</f>
        <v>3944.3245454600001</v>
      </c>
      <c r="V57" s="36">
        <f>SUMIFS(СВЦЭМ!$D$39:$D$782,СВЦЭМ!$A$39:$A$782,$A57,СВЦЭМ!$B$39:$B$782,V$47)+'СЕТ СН'!$G$14+СВЦЭМ!$D$10+'СЕТ СН'!$G$5-'СЕТ СН'!$G$24</f>
        <v>3933.6528583299996</v>
      </c>
      <c r="W57" s="36">
        <f>SUMIFS(СВЦЭМ!$D$39:$D$782,СВЦЭМ!$A$39:$A$782,$A57,СВЦЭМ!$B$39:$B$782,W$47)+'СЕТ СН'!$G$14+СВЦЭМ!$D$10+'СЕТ СН'!$G$5-'СЕТ СН'!$G$24</f>
        <v>3958.2806780999999</v>
      </c>
      <c r="X57" s="36">
        <f>SUMIFS(СВЦЭМ!$D$39:$D$782,СВЦЭМ!$A$39:$A$782,$A57,СВЦЭМ!$B$39:$B$782,X$47)+'СЕТ СН'!$G$14+СВЦЭМ!$D$10+'СЕТ СН'!$G$5-'СЕТ СН'!$G$24</f>
        <v>4000.99134013</v>
      </c>
      <c r="Y57" s="36">
        <f>SUMIFS(СВЦЭМ!$D$39:$D$782,СВЦЭМ!$A$39:$A$782,$A57,СВЦЭМ!$B$39:$B$782,Y$47)+'СЕТ СН'!$G$14+СВЦЭМ!$D$10+'СЕТ СН'!$G$5-'СЕТ СН'!$G$24</f>
        <v>4040.8978658799997</v>
      </c>
    </row>
    <row r="58" spans="1:25" ht="15.75" x14ac:dyDescent="0.2">
      <c r="A58" s="35">
        <f t="shared" si="1"/>
        <v>44662</v>
      </c>
      <c r="B58" s="36">
        <f>SUMIFS(СВЦЭМ!$D$39:$D$782,СВЦЭМ!$A$39:$A$782,$A58,СВЦЭМ!$B$39:$B$782,B$47)+'СЕТ СН'!$G$14+СВЦЭМ!$D$10+'СЕТ СН'!$G$5-'СЕТ СН'!$G$24</f>
        <v>4094.2294338900001</v>
      </c>
      <c r="C58" s="36">
        <f>SUMIFS(СВЦЭМ!$D$39:$D$782,СВЦЭМ!$A$39:$A$782,$A58,СВЦЭМ!$B$39:$B$782,C$47)+'СЕТ СН'!$G$14+СВЦЭМ!$D$10+'СЕТ СН'!$G$5-'СЕТ СН'!$G$24</f>
        <v>4107.0411598000001</v>
      </c>
      <c r="D58" s="36">
        <f>SUMIFS(СВЦЭМ!$D$39:$D$782,СВЦЭМ!$A$39:$A$782,$A58,СВЦЭМ!$B$39:$B$782,D$47)+'СЕТ СН'!$G$14+СВЦЭМ!$D$10+'СЕТ СН'!$G$5-'СЕТ СН'!$G$24</f>
        <v>4129.4924194899995</v>
      </c>
      <c r="E58" s="36">
        <f>SUMIFS(СВЦЭМ!$D$39:$D$782,СВЦЭМ!$A$39:$A$782,$A58,СВЦЭМ!$B$39:$B$782,E$47)+'СЕТ СН'!$G$14+СВЦЭМ!$D$10+'СЕТ СН'!$G$5-'СЕТ СН'!$G$24</f>
        <v>4168.3138750600001</v>
      </c>
      <c r="F58" s="36">
        <f>SUMIFS(СВЦЭМ!$D$39:$D$782,СВЦЭМ!$A$39:$A$782,$A58,СВЦЭМ!$B$39:$B$782,F$47)+'СЕТ СН'!$G$14+СВЦЭМ!$D$10+'СЕТ СН'!$G$5-'СЕТ СН'!$G$24</f>
        <v>4163.7546585</v>
      </c>
      <c r="G58" s="36">
        <f>SUMIFS(СВЦЭМ!$D$39:$D$782,СВЦЭМ!$A$39:$A$782,$A58,СВЦЭМ!$B$39:$B$782,G$47)+'СЕТ СН'!$G$14+СВЦЭМ!$D$10+'СЕТ СН'!$G$5-'СЕТ СН'!$G$24</f>
        <v>4139.4260056499998</v>
      </c>
      <c r="H58" s="36">
        <f>SUMIFS(СВЦЭМ!$D$39:$D$782,СВЦЭМ!$A$39:$A$782,$A58,СВЦЭМ!$B$39:$B$782,H$47)+'СЕТ СН'!$G$14+СВЦЭМ!$D$10+'СЕТ СН'!$G$5-'СЕТ СН'!$G$24</f>
        <v>4100.5882886999998</v>
      </c>
      <c r="I58" s="36">
        <f>SUMIFS(СВЦЭМ!$D$39:$D$782,СВЦЭМ!$A$39:$A$782,$A58,СВЦЭМ!$B$39:$B$782,I$47)+'СЕТ СН'!$G$14+СВЦЭМ!$D$10+'СЕТ СН'!$G$5-'СЕТ СН'!$G$24</f>
        <v>4070.92465094</v>
      </c>
      <c r="J58" s="36">
        <f>SUMIFS(СВЦЭМ!$D$39:$D$782,СВЦЭМ!$A$39:$A$782,$A58,СВЦЭМ!$B$39:$B$782,J$47)+'СЕТ СН'!$G$14+СВЦЭМ!$D$10+'СЕТ СН'!$G$5-'СЕТ СН'!$G$24</f>
        <v>4065.4638071899999</v>
      </c>
      <c r="K58" s="36">
        <f>SUMIFS(СВЦЭМ!$D$39:$D$782,СВЦЭМ!$A$39:$A$782,$A58,СВЦЭМ!$B$39:$B$782,K$47)+'СЕТ СН'!$G$14+СВЦЭМ!$D$10+'СЕТ СН'!$G$5-'СЕТ СН'!$G$24</f>
        <v>4054.51984133</v>
      </c>
      <c r="L58" s="36">
        <f>SUMIFS(СВЦЭМ!$D$39:$D$782,СВЦЭМ!$A$39:$A$782,$A58,СВЦЭМ!$B$39:$B$782,L$47)+'СЕТ СН'!$G$14+СВЦЭМ!$D$10+'СЕТ СН'!$G$5-'СЕТ СН'!$G$24</f>
        <v>4058.3135956699998</v>
      </c>
      <c r="M58" s="36">
        <f>SUMIFS(СВЦЭМ!$D$39:$D$782,СВЦЭМ!$A$39:$A$782,$A58,СВЦЭМ!$B$39:$B$782,M$47)+'СЕТ СН'!$G$14+СВЦЭМ!$D$10+'СЕТ СН'!$G$5-'СЕТ СН'!$G$24</f>
        <v>4063.0282746299999</v>
      </c>
      <c r="N58" s="36">
        <f>SUMIFS(СВЦЭМ!$D$39:$D$782,СВЦЭМ!$A$39:$A$782,$A58,СВЦЭМ!$B$39:$B$782,N$47)+'СЕТ СН'!$G$14+СВЦЭМ!$D$10+'СЕТ СН'!$G$5-'СЕТ СН'!$G$24</f>
        <v>4063.2153771200001</v>
      </c>
      <c r="O58" s="36">
        <f>SUMIFS(СВЦЭМ!$D$39:$D$782,СВЦЭМ!$A$39:$A$782,$A58,СВЦЭМ!$B$39:$B$782,O$47)+'СЕТ СН'!$G$14+СВЦЭМ!$D$10+'СЕТ СН'!$G$5-'СЕТ СН'!$G$24</f>
        <v>4085.45080684</v>
      </c>
      <c r="P58" s="36">
        <f>SUMIFS(СВЦЭМ!$D$39:$D$782,СВЦЭМ!$A$39:$A$782,$A58,СВЦЭМ!$B$39:$B$782,P$47)+'СЕТ СН'!$G$14+СВЦЭМ!$D$10+'СЕТ СН'!$G$5-'СЕТ СН'!$G$24</f>
        <v>4095.5989606100002</v>
      </c>
      <c r="Q58" s="36">
        <f>SUMIFS(СВЦЭМ!$D$39:$D$782,СВЦЭМ!$A$39:$A$782,$A58,СВЦЭМ!$B$39:$B$782,Q$47)+'СЕТ СН'!$G$14+СВЦЭМ!$D$10+'СЕТ СН'!$G$5-'СЕТ СН'!$G$24</f>
        <v>4074.2302510099998</v>
      </c>
      <c r="R58" s="36">
        <f>SUMIFS(СВЦЭМ!$D$39:$D$782,СВЦЭМ!$A$39:$A$782,$A58,СВЦЭМ!$B$39:$B$782,R$47)+'СЕТ СН'!$G$14+СВЦЭМ!$D$10+'СЕТ СН'!$G$5-'СЕТ СН'!$G$24</f>
        <v>4074.0650657899996</v>
      </c>
      <c r="S58" s="36">
        <f>SUMIFS(СВЦЭМ!$D$39:$D$782,СВЦЭМ!$A$39:$A$782,$A58,СВЦЭМ!$B$39:$B$782,S$47)+'СЕТ СН'!$G$14+СВЦЭМ!$D$10+'СЕТ СН'!$G$5-'СЕТ СН'!$G$24</f>
        <v>4062.2684264499999</v>
      </c>
      <c r="T58" s="36">
        <f>SUMIFS(СВЦЭМ!$D$39:$D$782,СВЦЭМ!$A$39:$A$782,$A58,СВЦЭМ!$B$39:$B$782,T$47)+'СЕТ СН'!$G$14+СВЦЭМ!$D$10+'СЕТ СН'!$G$5-'СЕТ СН'!$G$24</f>
        <v>4016.6057286799996</v>
      </c>
      <c r="U58" s="36">
        <f>SUMIFS(СВЦЭМ!$D$39:$D$782,СВЦЭМ!$A$39:$A$782,$A58,СВЦЭМ!$B$39:$B$782,U$47)+'СЕТ СН'!$G$14+СВЦЭМ!$D$10+'СЕТ СН'!$G$5-'СЕТ СН'!$G$24</f>
        <v>3986.2691050100002</v>
      </c>
      <c r="V58" s="36">
        <f>SUMIFS(СВЦЭМ!$D$39:$D$782,СВЦЭМ!$A$39:$A$782,$A58,СВЦЭМ!$B$39:$B$782,V$47)+'СЕТ СН'!$G$14+СВЦЭМ!$D$10+'СЕТ СН'!$G$5-'СЕТ СН'!$G$24</f>
        <v>4008.6178671500002</v>
      </c>
      <c r="W58" s="36">
        <f>SUMIFS(СВЦЭМ!$D$39:$D$782,СВЦЭМ!$A$39:$A$782,$A58,СВЦЭМ!$B$39:$B$782,W$47)+'СЕТ СН'!$G$14+СВЦЭМ!$D$10+'СЕТ СН'!$G$5-'СЕТ СН'!$G$24</f>
        <v>4029.4752258199997</v>
      </c>
      <c r="X58" s="36">
        <f>SUMIFS(СВЦЭМ!$D$39:$D$782,СВЦЭМ!$A$39:$A$782,$A58,СВЦЭМ!$B$39:$B$782,X$47)+'СЕТ СН'!$G$14+СВЦЭМ!$D$10+'СЕТ СН'!$G$5-'СЕТ СН'!$G$24</f>
        <v>4056.9407111700002</v>
      </c>
      <c r="Y58" s="36">
        <f>SUMIFS(СВЦЭМ!$D$39:$D$782,СВЦЭМ!$A$39:$A$782,$A58,СВЦЭМ!$B$39:$B$782,Y$47)+'СЕТ СН'!$G$14+СВЦЭМ!$D$10+'СЕТ СН'!$G$5-'СЕТ СН'!$G$24</f>
        <v>4058.7350578799997</v>
      </c>
    </row>
    <row r="59" spans="1:25" ht="15.75" x14ac:dyDescent="0.2">
      <c r="A59" s="35">
        <f t="shared" si="1"/>
        <v>44663</v>
      </c>
      <c r="B59" s="36">
        <f>SUMIFS(СВЦЭМ!$D$39:$D$782,СВЦЭМ!$A$39:$A$782,$A59,СВЦЭМ!$B$39:$B$782,B$47)+'СЕТ СН'!$G$14+СВЦЭМ!$D$10+'СЕТ СН'!$G$5-'СЕТ СН'!$G$24</f>
        <v>4176.4118605900003</v>
      </c>
      <c r="C59" s="36">
        <f>SUMIFS(СВЦЭМ!$D$39:$D$782,СВЦЭМ!$A$39:$A$782,$A59,СВЦЭМ!$B$39:$B$782,C$47)+'СЕТ СН'!$G$14+СВЦЭМ!$D$10+'СЕТ СН'!$G$5-'СЕТ СН'!$G$24</f>
        <v>4178.6054990399998</v>
      </c>
      <c r="D59" s="36">
        <f>SUMIFS(СВЦЭМ!$D$39:$D$782,СВЦЭМ!$A$39:$A$782,$A59,СВЦЭМ!$B$39:$B$782,D$47)+'СЕТ СН'!$G$14+СВЦЭМ!$D$10+'СЕТ СН'!$G$5-'СЕТ СН'!$G$24</f>
        <v>4193.7586156500001</v>
      </c>
      <c r="E59" s="36">
        <f>SUMIFS(СВЦЭМ!$D$39:$D$782,СВЦЭМ!$A$39:$A$782,$A59,СВЦЭМ!$B$39:$B$782,E$47)+'СЕТ СН'!$G$14+СВЦЭМ!$D$10+'СЕТ СН'!$G$5-'СЕТ СН'!$G$24</f>
        <v>4188.9300300799996</v>
      </c>
      <c r="F59" s="36">
        <f>SUMIFS(СВЦЭМ!$D$39:$D$782,СВЦЭМ!$A$39:$A$782,$A59,СВЦЭМ!$B$39:$B$782,F$47)+'СЕТ СН'!$G$14+СВЦЭМ!$D$10+'СЕТ СН'!$G$5-'СЕТ СН'!$G$24</f>
        <v>4207.8155927500002</v>
      </c>
      <c r="G59" s="36">
        <f>SUMIFS(СВЦЭМ!$D$39:$D$782,СВЦЭМ!$A$39:$A$782,$A59,СВЦЭМ!$B$39:$B$782,G$47)+'СЕТ СН'!$G$14+СВЦЭМ!$D$10+'СЕТ СН'!$G$5-'СЕТ СН'!$G$24</f>
        <v>4194.91226224</v>
      </c>
      <c r="H59" s="36">
        <f>SUMIFS(СВЦЭМ!$D$39:$D$782,СВЦЭМ!$A$39:$A$782,$A59,СВЦЭМ!$B$39:$B$782,H$47)+'СЕТ СН'!$G$14+СВЦЭМ!$D$10+'СЕТ СН'!$G$5-'СЕТ СН'!$G$24</f>
        <v>4122.1953894999997</v>
      </c>
      <c r="I59" s="36">
        <f>SUMIFS(СВЦЭМ!$D$39:$D$782,СВЦЭМ!$A$39:$A$782,$A59,СВЦЭМ!$B$39:$B$782,I$47)+'СЕТ СН'!$G$14+СВЦЭМ!$D$10+'СЕТ СН'!$G$5-'СЕТ СН'!$G$24</f>
        <v>4082.5087251599998</v>
      </c>
      <c r="J59" s="36">
        <f>SUMIFS(СВЦЭМ!$D$39:$D$782,СВЦЭМ!$A$39:$A$782,$A59,СВЦЭМ!$B$39:$B$782,J$47)+'СЕТ СН'!$G$14+СВЦЭМ!$D$10+'СЕТ СН'!$G$5-'СЕТ СН'!$G$24</f>
        <v>4027.4513071399997</v>
      </c>
      <c r="K59" s="36">
        <f>SUMIFS(СВЦЭМ!$D$39:$D$782,СВЦЭМ!$A$39:$A$782,$A59,СВЦЭМ!$B$39:$B$782,K$47)+'СЕТ СН'!$G$14+СВЦЭМ!$D$10+'СЕТ СН'!$G$5-'СЕТ СН'!$G$24</f>
        <v>4055.34331294</v>
      </c>
      <c r="L59" s="36">
        <f>SUMIFS(СВЦЭМ!$D$39:$D$782,СВЦЭМ!$A$39:$A$782,$A59,СВЦЭМ!$B$39:$B$782,L$47)+'СЕТ СН'!$G$14+СВЦЭМ!$D$10+'СЕТ СН'!$G$5-'СЕТ СН'!$G$24</f>
        <v>4038.5159676499998</v>
      </c>
      <c r="M59" s="36">
        <f>SUMIFS(СВЦЭМ!$D$39:$D$782,СВЦЭМ!$A$39:$A$782,$A59,СВЦЭМ!$B$39:$B$782,M$47)+'СЕТ СН'!$G$14+СВЦЭМ!$D$10+'СЕТ СН'!$G$5-'СЕТ СН'!$G$24</f>
        <v>4034.66942427</v>
      </c>
      <c r="N59" s="36">
        <f>SUMIFS(СВЦЭМ!$D$39:$D$782,СВЦЭМ!$A$39:$A$782,$A59,СВЦЭМ!$B$39:$B$782,N$47)+'СЕТ СН'!$G$14+СВЦЭМ!$D$10+'СЕТ СН'!$G$5-'СЕТ СН'!$G$24</f>
        <v>4059.1375495000002</v>
      </c>
      <c r="O59" s="36">
        <f>SUMIFS(СВЦЭМ!$D$39:$D$782,СВЦЭМ!$A$39:$A$782,$A59,СВЦЭМ!$B$39:$B$782,O$47)+'СЕТ СН'!$G$14+СВЦЭМ!$D$10+'СЕТ СН'!$G$5-'СЕТ СН'!$G$24</f>
        <v>4104.1884209500004</v>
      </c>
      <c r="P59" s="36">
        <f>SUMIFS(СВЦЭМ!$D$39:$D$782,СВЦЭМ!$A$39:$A$782,$A59,СВЦЭМ!$B$39:$B$782,P$47)+'СЕТ СН'!$G$14+СВЦЭМ!$D$10+'СЕТ СН'!$G$5-'СЕТ СН'!$G$24</f>
        <v>4117.1276295600001</v>
      </c>
      <c r="Q59" s="36">
        <f>SUMIFS(СВЦЭМ!$D$39:$D$782,СВЦЭМ!$A$39:$A$782,$A59,СВЦЭМ!$B$39:$B$782,Q$47)+'СЕТ СН'!$G$14+СВЦЭМ!$D$10+'СЕТ СН'!$G$5-'СЕТ СН'!$G$24</f>
        <v>4101.5414504299997</v>
      </c>
      <c r="R59" s="36">
        <f>SUMIFS(СВЦЭМ!$D$39:$D$782,СВЦЭМ!$A$39:$A$782,$A59,СВЦЭМ!$B$39:$B$782,R$47)+'СЕТ СН'!$G$14+СВЦЭМ!$D$10+'СЕТ СН'!$G$5-'СЕТ СН'!$G$24</f>
        <v>4094.4621970099997</v>
      </c>
      <c r="S59" s="36">
        <f>SUMIFS(СВЦЭМ!$D$39:$D$782,СВЦЭМ!$A$39:$A$782,$A59,СВЦЭМ!$B$39:$B$782,S$47)+'СЕТ СН'!$G$14+СВЦЭМ!$D$10+'СЕТ СН'!$G$5-'СЕТ СН'!$G$24</f>
        <v>4060.0918350399998</v>
      </c>
      <c r="T59" s="36">
        <f>SUMIFS(СВЦЭМ!$D$39:$D$782,СВЦЭМ!$A$39:$A$782,$A59,СВЦЭМ!$B$39:$B$782,T$47)+'СЕТ СН'!$G$14+СВЦЭМ!$D$10+'СЕТ СН'!$G$5-'СЕТ СН'!$G$24</f>
        <v>4031.2750905900002</v>
      </c>
      <c r="U59" s="36">
        <f>SUMIFS(СВЦЭМ!$D$39:$D$782,СВЦЭМ!$A$39:$A$782,$A59,СВЦЭМ!$B$39:$B$782,U$47)+'СЕТ СН'!$G$14+СВЦЭМ!$D$10+'СЕТ СН'!$G$5-'СЕТ СН'!$G$24</f>
        <v>4021.86590596</v>
      </c>
      <c r="V59" s="36">
        <f>SUMIFS(СВЦЭМ!$D$39:$D$782,СВЦЭМ!$A$39:$A$782,$A59,СВЦЭМ!$B$39:$B$782,V$47)+'СЕТ СН'!$G$14+СВЦЭМ!$D$10+'СЕТ СН'!$G$5-'СЕТ СН'!$G$24</f>
        <v>4035.1652582699999</v>
      </c>
      <c r="W59" s="36">
        <f>SUMIFS(СВЦЭМ!$D$39:$D$782,СВЦЭМ!$A$39:$A$782,$A59,СВЦЭМ!$B$39:$B$782,W$47)+'СЕТ СН'!$G$14+СВЦЭМ!$D$10+'СЕТ СН'!$G$5-'СЕТ СН'!$G$24</f>
        <v>4054.81047382</v>
      </c>
      <c r="X59" s="36">
        <f>SUMIFS(СВЦЭМ!$D$39:$D$782,СВЦЭМ!$A$39:$A$782,$A59,СВЦЭМ!$B$39:$B$782,X$47)+'СЕТ СН'!$G$14+СВЦЭМ!$D$10+'СЕТ СН'!$G$5-'СЕТ СН'!$G$24</f>
        <v>4090.3418532699998</v>
      </c>
      <c r="Y59" s="36">
        <f>SUMIFS(СВЦЭМ!$D$39:$D$782,СВЦЭМ!$A$39:$A$782,$A59,СВЦЭМ!$B$39:$B$782,Y$47)+'СЕТ СН'!$G$14+СВЦЭМ!$D$10+'СЕТ СН'!$G$5-'СЕТ СН'!$G$24</f>
        <v>4156.5928994599999</v>
      </c>
    </row>
    <row r="60" spans="1:25" ht="15.75" x14ac:dyDescent="0.2">
      <c r="A60" s="35">
        <f t="shared" si="1"/>
        <v>44664</v>
      </c>
      <c r="B60" s="36">
        <f>SUMIFS(СВЦЭМ!$D$39:$D$782,СВЦЭМ!$A$39:$A$782,$A60,СВЦЭМ!$B$39:$B$782,B$47)+'СЕТ СН'!$G$14+СВЦЭМ!$D$10+'СЕТ СН'!$G$5-'СЕТ СН'!$G$24</f>
        <v>4141.69687574</v>
      </c>
      <c r="C60" s="36">
        <f>SUMIFS(СВЦЭМ!$D$39:$D$782,СВЦЭМ!$A$39:$A$782,$A60,СВЦЭМ!$B$39:$B$782,C$47)+'СЕТ СН'!$G$14+СВЦЭМ!$D$10+'СЕТ СН'!$G$5-'СЕТ СН'!$G$24</f>
        <v>4135.2038197399997</v>
      </c>
      <c r="D60" s="36">
        <f>SUMIFS(СВЦЭМ!$D$39:$D$782,СВЦЭМ!$A$39:$A$782,$A60,СВЦЭМ!$B$39:$B$782,D$47)+'СЕТ СН'!$G$14+СВЦЭМ!$D$10+'СЕТ СН'!$G$5-'СЕТ СН'!$G$24</f>
        <v>4158.0684995000001</v>
      </c>
      <c r="E60" s="36">
        <f>SUMIFS(СВЦЭМ!$D$39:$D$782,СВЦЭМ!$A$39:$A$782,$A60,СВЦЭМ!$B$39:$B$782,E$47)+'СЕТ СН'!$G$14+СВЦЭМ!$D$10+'СЕТ СН'!$G$5-'СЕТ СН'!$G$24</f>
        <v>4188.2092501200004</v>
      </c>
      <c r="F60" s="36">
        <f>SUMIFS(СВЦЭМ!$D$39:$D$782,СВЦЭМ!$A$39:$A$782,$A60,СВЦЭМ!$B$39:$B$782,F$47)+'СЕТ СН'!$G$14+СВЦЭМ!$D$10+'СЕТ СН'!$G$5-'СЕТ СН'!$G$24</f>
        <v>4185.6443942200003</v>
      </c>
      <c r="G60" s="36">
        <f>SUMIFS(СВЦЭМ!$D$39:$D$782,СВЦЭМ!$A$39:$A$782,$A60,СВЦЭМ!$B$39:$B$782,G$47)+'СЕТ СН'!$G$14+СВЦЭМ!$D$10+'СЕТ СН'!$G$5-'СЕТ СН'!$G$24</f>
        <v>4196.7589241400001</v>
      </c>
      <c r="H60" s="36">
        <f>SUMIFS(СВЦЭМ!$D$39:$D$782,СВЦЭМ!$A$39:$A$782,$A60,СВЦЭМ!$B$39:$B$782,H$47)+'СЕТ СН'!$G$14+СВЦЭМ!$D$10+'СЕТ СН'!$G$5-'СЕТ СН'!$G$24</f>
        <v>4148.6950445499997</v>
      </c>
      <c r="I60" s="36">
        <f>SUMIFS(СВЦЭМ!$D$39:$D$782,СВЦЭМ!$A$39:$A$782,$A60,СВЦЭМ!$B$39:$B$782,I$47)+'СЕТ СН'!$G$14+СВЦЭМ!$D$10+'СЕТ СН'!$G$5-'СЕТ СН'!$G$24</f>
        <v>4131.5033262500001</v>
      </c>
      <c r="J60" s="36">
        <f>SUMIFS(СВЦЭМ!$D$39:$D$782,СВЦЭМ!$A$39:$A$782,$A60,СВЦЭМ!$B$39:$B$782,J$47)+'СЕТ СН'!$G$14+СВЦЭМ!$D$10+'СЕТ СН'!$G$5-'СЕТ СН'!$G$24</f>
        <v>4129.9751084199997</v>
      </c>
      <c r="K60" s="36">
        <f>SUMIFS(СВЦЭМ!$D$39:$D$782,СВЦЭМ!$A$39:$A$782,$A60,СВЦЭМ!$B$39:$B$782,K$47)+'СЕТ СН'!$G$14+СВЦЭМ!$D$10+'СЕТ СН'!$G$5-'СЕТ СН'!$G$24</f>
        <v>4100.6670837000001</v>
      </c>
      <c r="L60" s="36">
        <f>SUMIFS(СВЦЭМ!$D$39:$D$782,СВЦЭМ!$A$39:$A$782,$A60,СВЦЭМ!$B$39:$B$782,L$47)+'СЕТ СН'!$G$14+СВЦЭМ!$D$10+'СЕТ СН'!$G$5-'СЕТ СН'!$G$24</f>
        <v>4031.5332005</v>
      </c>
      <c r="M60" s="36">
        <f>SUMIFS(СВЦЭМ!$D$39:$D$782,СВЦЭМ!$A$39:$A$782,$A60,СВЦЭМ!$B$39:$B$782,M$47)+'СЕТ СН'!$G$14+СВЦЭМ!$D$10+'СЕТ СН'!$G$5-'СЕТ СН'!$G$24</f>
        <v>4031.7465825899999</v>
      </c>
      <c r="N60" s="36">
        <f>SUMIFS(СВЦЭМ!$D$39:$D$782,СВЦЭМ!$A$39:$A$782,$A60,СВЦЭМ!$B$39:$B$782,N$47)+'СЕТ СН'!$G$14+СВЦЭМ!$D$10+'СЕТ СН'!$G$5-'СЕТ СН'!$G$24</f>
        <v>4078.4470223999997</v>
      </c>
      <c r="O60" s="36">
        <f>SUMIFS(СВЦЭМ!$D$39:$D$782,СВЦЭМ!$A$39:$A$782,$A60,СВЦЭМ!$B$39:$B$782,O$47)+'СЕТ СН'!$G$14+СВЦЭМ!$D$10+'СЕТ СН'!$G$5-'СЕТ СН'!$G$24</f>
        <v>4121.2144457300001</v>
      </c>
      <c r="P60" s="36">
        <f>SUMIFS(СВЦЭМ!$D$39:$D$782,СВЦЭМ!$A$39:$A$782,$A60,СВЦЭМ!$B$39:$B$782,P$47)+'СЕТ СН'!$G$14+СВЦЭМ!$D$10+'СЕТ СН'!$G$5-'СЕТ СН'!$G$24</f>
        <v>4126.0750594800002</v>
      </c>
      <c r="Q60" s="36">
        <f>SUMIFS(СВЦЭМ!$D$39:$D$782,СВЦЭМ!$A$39:$A$782,$A60,СВЦЭМ!$B$39:$B$782,Q$47)+'СЕТ СН'!$G$14+СВЦЭМ!$D$10+'СЕТ СН'!$G$5-'СЕТ СН'!$G$24</f>
        <v>4123.49242925</v>
      </c>
      <c r="R60" s="36">
        <f>SUMIFS(СВЦЭМ!$D$39:$D$782,СВЦЭМ!$A$39:$A$782,$A60,СВЦЭМ!$B$39:$B$782,R$47)+'СЕТ СН'!$G$14+СВЦЭМ!$D$10+'СЕТ СН'!$G$5-'СЕТ СН'!$G$24</f>
        <v>4123.39528522</v>
      </c>
      <c r="S60" s="36">
        <f>SUMIFS(СВЦЭМ!$D$39:$D$782,СВЦЭМ!$A$39:$A$782,$A60,СВЦЭМ!$B$39:$B$782,S$47)+'СЕТ СН'!$G$14+СВЦЭМ!$D$10+'СЕТ СН'!$G$5-'СЕТ СН'!$G$24</f>
        <v>4128.7075852300004</v>
      </c>
      <c r="T60" s="36">
        <f>SUMIFS(СВЦЭМ!$D$39:$D$782,СВЦЭМ!$A$39:$A$782,$A60,СВЦЭМ!$B$39:$B$782,T$47)+'СЕТ СН'!$G$14+СВЦЭМ!$D$10+'СЕТ СН'!$G$5-'СЕТ СН'!$G$24</f>
        <v>4089.33866313</v>
      </c>
      <c r="U60" s="36">
        <f>SUMIFS(СВЦЭМ!$D$39:$D$782,СВЦЭМ!$A$39:$A$782,$A60,СВЦЭМ!$B$39:$B$782,U$47)+'СЕТ СН'!$G$14+СВЦЭМ!$D$10+'СЕТ СН'!$G$5-'СЕТ СН'!$G$24</f>
        <v>4019.6504059700001</v>
      </c>
      <c r="V60" s="36">
        <f>SUMIFS(СВЦЭМ!$D$39:$D$782,СВЦЭМ!$A$39:$A$782,$A60,СВЦЭМ!$B$39:$B$782,V$47)+'СЕТ СН'!$G$14+СВЦЭМ!$D$10+'СЕТ СН'!$G$5-'СЕТ СН'!$G$24</f>
        <v>4030.1661562999998</v>
      </c>
      <c r="W60" s="36">
        <f>SUMIFS(СВЦЭМ!$D$39:$D$782,СВЦЭМ!$A$39:$A$782,$A60,СВЦЭМ!$B$39:$B$782,W$47)+'СЕТ СН'!$G$14+СВЦЭМ!$D$10+'СЕТ СН'!$G$5-'СЕТ СН'!$G$24</f>
        <v>4051.3538600499996</v>
      </c>
      <c r="X60" s="36">
        <f>SUMIFS(СВЦЭМ!$D$39:$D$782,СВЦЭМ!$A$39:$A$782,$A60,СВЦЭМ!$B$39:$B$782,X$47)+'СЕТ СН'!$G$14+СВЦЭМ!$D$10+'СЕТ СН'!$G$5-'СЕТ СН'!$G$24</f>
        <v>4066.2447491200001</v>
      </c>
      <c r="Y60" s="36">
        <f>SUMIFS(СВЦЭМ!$D$39:$D$782,СВЦЭМ!$A$39:$A$782,$A60,СВЦЭМ!$B$39:$B$782,Y$47)+'СЕТ СН'!$G$14+СВЦЭМ!$D$10+'СЕТ СН'!$G$5-'СЕТ СН'!$G$24</f>
        <v>4143.0951178300002</v>
      </c>
    </row>
    <row r="61" spans="1:25" ht="15.75" x14ac:dyDescent="0.2">
      <c r="A61" s="35">
        <f t="shared" si="1"/>
        <v>44665</v>
      </c>
      <c r="B61" s="36">
        <f>SUMIFS(СВЦЭМ!$D$39:$D$782,СВЦЭМ!$A$39:$A$782,$A61,СВЦЭМ!$B$39:$B$782,B$47)+'СЕТ СН'!$G$14+СВЦЭМ!$D$10+'СЕТ СН'!$G$5-'СЕТ СН'!$G$24</f>
        <v>4173.5031146199999</v>
      </c>
      <c r="C61" s="36">
        <f>SUMIFS(СВЦЭМ!$D$39:$D$782,СВЦЭМ!$A$39:$A$782,$A61,СВЦЭМ!$B$39:$B$782,C$47)+'СЕТ СН'!$G$14+СВЦЭМ!$D$10+'СЕТ СН'!$G$5-'СЕТ СН'!$G$24</f>
        <v>4176.9507636899998</v>
      </c>
      <c r="D61" s="36">
        <f>SUMIFS(СВЦЭМ!$D$39:$D$782,СВЦЭМ!$A$39:$A$782,$A61,СВЦЭМ!$B$39:$B$782,D$47)+'СЕТ СН'!$G$14+СВЦЭМ!$D$10+'СЕТ СН'!$G$5-'СЕТ СН'!$G$24</f>
        <v>4195.8660780999999</v>
      </c>
      <c r="E61" s="36">
        <f>SUMIFS(СВЦЭМ!$D$39:$D$782,СВЦЭМ!$A$39:$A$782,$A61,СВЦЭМ!$B$39:$B$782,E$47)+'СЕТ СН'!$G$14+СВЦЭМ!$D$10+'СЕТ СН'!$G$5-'СЕТ СН'!$G$24</f>
        <v>4218.6546555699997</v>
      </c>
      <c r="F61" s="36">
        <f>SUMIFS(СВЦЭМ!$D$39:$D$782,СВЦЭМ!$A$39:$A$782,$A61,СВЦЭМ!$B$39:$B$782,F$47)+'СЕТ СН'!$G$14+СВЦЭМ!$D$10+'СЕТ СН'!$G$5-'СЕТ СН'!$G$24</f>
        <v>4205.1209737700001</v>
      </c>
      <c r="G61" s="36">
        <f>SUMIFS(СВЦЭМ!$D$39:$D$782,СВЦЭМ!$A$39:$A$782,$A61,СВЦЭМ!$B$39:$B$782,G$47)+'СЕТ СН'!$G$14+СВЦЭМ!$D$10+'СЕТ СН'!$G$5-'СЕТ СН'!$G$24</f>
        <v>4184.1940532799999</v>
      </c>
      <c r="H61" s="36">
        <f>SUMIFS(СВЦЭМ!$D$39:$D$782,СВЦЭМ!$A$39:$A$782,$A61,СВЦЭМ!$B$39:$B$782,H$47)+'СЕТ СН'!$G$14+СВЦЭМ!$D$10+'СЕТ СН'!$G$5-'СЕТ СН'!$G$24</f>
        <v>4131.2193396799994</v>
      </c>
      <c r="I61" s="36">
        <f>SUMIFS(СВЦЭМ!$D$39:$D$782,СВЦЭМ!$A$39:$A$782,$A61,СВЦЭМ!$B$39:$B$782,I$47)+'СЕТ СН'!$G$14+СВЦЭМ!$D$10+'СЕТ СН'!$G$5-'СЕТ СН'!$G$24</f>
        <v>4083.88808518</v>
      </c>
      <c r="J61" s="36">
        <f>SUMIFS(СВЦЭМ!$D$39:$D$782,СВЦЭМ!$A$39:$A$782,$A61,СВЦЭМ!$B$39:$B$782,J$47)+'СЕТ СН'!$G$14+СВЦЭМ!$D$10+'СЕТ СН'!$G$5-'СЕТ СН'!$G$24</f>
        <v>4061.1233042599997</v>
      </c>
      <c r="K61" s="36">
        <f>SUMIFS(СВЦЭМ!$D$39:$D$782,СВЦЭМ!$A$39:$A$782,$A61,СВЦЭМ!$B$39:$B$782,K$47)+'СЕТ СН'!$G$14+СВЦЭМ!$D$10+'СЕТ СН'!$G$5-'СЕТ СН'!$G$24</f>
        <v>4065.55525683</v>
      </c>
      <c r="L61" s="36">
        <f>SUMIFS(СВЦЭМ!$D$39:$D$782,СВЦЭМ!$A$39:$A$782,$A61,СВЦЭМ!$B$39:$B$782,L$47)+'СЕТ СН'!$G$14+СВЦЭМ!$D$10+'СЕТ СН'!$G$5-'СЕТ СН'!$G$24</f>
        <v>4085.0372399299999</v>
      </c>
      <c r="M61" s="36">
        <f>SUMIFS(СВЦЭМ!$D$39:$D$782,СВЦЭМ!$A$39:$A$782,$A61,СВЦЭМ!$B$39:$B$782,M$47)+'СЕТ СН'!$G$14+СВЦЭМ!$D$10+'СЕТ СН'!$G$5-'СЕТ СН'!$G$24</f>
        <v>4078.47717332</v>
      </c>
      <c r="N61" s="36">
        <f>SUMIFS(СВЦЭМ!$D$39:$D$782,СВЦЭМ!$A$39:$A$782,$A61,СВЦЭМ!$B$39:$B$782,N$47)+'СЕТ СН'!$G$14+СВЦЭМ!$D$10+'СЕТ СН'!$G$5-'СЕТ СН'!$G$24</f>
        <v>4089.82571491</v>
      </c>
      <c r="O61" s="36">
        <f>SUMIFS(СВЦЭМ!$D$39:$D$782,СВЦЭМ!$A$39:$A$782,$A61,СВЦЭМ!$B$39:$B$782,O$47)+'СЕТ СН'!$G$14+СВЦЭМ!$D$10+'СЕТ СН'!$G$5-'СЕТ СН'!$G$24</f>
        <v>4105.1958772899998</v>
      </c>
      <c r="P61" s="36">
        <f>SUMIFS(СВЦЭМ!$D$39:$D$782,СВЦЭМ!$A$39:$A$782,$A61,СВЦЭМ!$B$39:$B$782,P$47)+'СЕТ СН'!$G$14+СВЦЭМ!$D$10+'СЕТ СН'!$G$5-'СЕТ СН'!$G$24</f>
        <v>4113.4098749200002</v>
      </c>
      <c r="Q61" s="36">
        <f>SUMIFS(СВЦЭМ!$D$39:$D$782,СВЦЭМ!$A$39:$A$782,$A61,СВЦЭМ!$B$39:$B$782,Q$47)+'СЕТ СН'!$G$14+СВЦЭМ!$D$10+'СЕТ СН'!$G$5-'СЕТ СН'!$G$24</f>
        <v>4115.8880717699994</v>
      </c>
      <c r="R61" s="36">
        <f>SUMIFS(СВЦЭМ!$D$39:$D$782,СВЦЭМ!$A$39:$A$782,$A61,СВЦЭМ!$B$39:$B$782,R$47)+'СЕТ СН'!$G$14+СВЦЭМ!$D$10+'СЕТ СН'!$G$5-'СЕТ СН'!$G$24</f>
        <v>4110.3268148200004</v>
      </c>
      <c r="S61" s="36">
        <f>SUMIFS(СВЦЭМ!$D$39:$D$782,СВЦЭМ!$A$39:$A$782,$A61,СВЦЭМ!$B$39:$B$782,S$47)+'СЕТ СН'!$G$14+СВЦЭМ!$D$10+'СЕТ СН'!$G$5-'СЕТ СН'!$G$24</f>
        <v>4102.6372134900002</v>
      </c>
      <c r="T61" s="36">
        <f>SUMIFS(СВЦЭМ!$D$39:$D$782,СВЦЭМ!$A$39:$A$782,$A61,СВЦЭМ!$B$39:$B$782,T$47)+'СЕТ СН'!$G$14+СВЦЭМ!$D$10+'СЕТ СН'!$G$5-'СЕТ СН'!$G$24</f>
        <v>4077.04256721</v>
      </c>
      <c r="U61" s="36">
        <f>SUMIFS(СВЦЭМ!$D$39:$D$782,СВЦЭМ!$A$39:$A$782,$A61,СВЦЭМ!$B$39:$B$782,U$47)+'СЕТ СН'!$G$14+СВЦЭМ!$D$10+'СЕТ СН'!$G$5-'СЕТ СН'!$G$24</f>
        <v>4046.08990103</v>
      </c>
      <c r="V61" s="36">
        <f>SUMIFS(СВЦЭМ!$D$39:$D$782,СВЦЭМ!$A$39:$A$782,$A61,СВЦЭМ!$B$39:$B$782,V$47)+'СЕТ СН'!$G$14+СВЦЭМ!$D$10+'СЕТ СН'!$G$5-'СЕТ СН'!$G$24</f>
        <v>4031.9988763499996</v>
      </c>
      <c r="W61" s="36">
        <f>SUMIFS(СВЦЭМ!$D$39:$D$782,СВЦЭМ!$A$39:$A$782,$A61,СВЦЭМ!$B$39:$B$782,W$47)+'СЕТ СН'!$G$14+СВЦЭМ!$D$10+'СЕТ СН'!$G$5-'СЕТ СН'!$G$24</f>
        <v>4047.2820806099999</v>
      </c>
      <c r="X61" s="36">
        <f>SUMIFS(СВЦЭМ!$D$39:$D$782,СВЦЭМ!$A$39:$A$782,$A61,СВЦЭМ!$B$39:$B$782,X$47)+'СЕТ СН'!$G$14+СВЦЭМ!$D$10+'СЕТ СН'!$G$5-'СЕТ СН'!$G$24</f>
        <v>4047.29016598</v>
      </c>
      <c r="Y61" s="36">
        <f>SUMIFS(СВЦЭМ!$D$39:$D$782,СВЦЭМ!$A$39:$A$782,$A61,СВЦЭМ!$B$39:$B$782,Y$47)+'СЕТ СН'!$G$14+СВЦЭМ!$D$10+'СЕТ СН'!$G$5-'СЕТ СН'!$G$24</f>
        <v>4071.6197363000001</v>
      </c>
    </row>
    <row r="62" spans="1:25" ht="15.75" x14ac:dyDescent="0.2">
      <c r="A62" s="35">
        <f t="shared" si="1"/>
        <v>44666</v>
      </c>
      <c r="B62" s="36">
        <f>SUMIFS(СВЦЭМ!$D$39:$D$782,СВЦЭМ!$A$39:$A$782,$A62,СВЦЭМ!$B$39:$B$782,B$47)+'СЕТ СН'!$G$14+СВЦЭМ!$D$10+'СЕТ СН'!$G$5-'СЕТ СН'!$G$24</f>
        <v>4088.9735410900003</v>
      </c>
      <c r="C62" s="36">
        <f>SUMIFS(СВЦЭМ!$D$39:$D$782,СВЦЭМ!$A$39:$A$782,$A62,СВЦЭМ!$B$39:$B$782,C$47)+'СЕТ СН'!$G$14+СВЦЭМ!$D$10+'СЕТ СН'!$G$5-'СЕТ СН'!$G$24</f>
        <v>4077.7779090899999</v>
      </c>
      <c r="D62" s="36">
        <f>SUMIFS(СВЦЭМ!$D$39:$D$782,СВЦЭМ!$A$39:$A$782,$A62,СВЦЭМ!$B$39:$B$782,D$47)+'СЕТ СН'!$G$14+СВЦЭМ!$D$10+'СЕТ СН'!$G$5-'СЕТ СН'!$G$24</f>
        <v>4083.6535851799999</v>
      </c>
      <c r="E62" s="36">
        <f>SUMIFS(СВЦЭМ!$D$39:$D$782,СВЦЭМ!$A$39:$A$782,$A62,СВЦЭМ!$B$39:$B$782,E$47)+'СЕТ СН'!$G$14+СВЦЭМ!$D$10+'СЕТ СН'!$G$5-'СЕТ СН'!$G$24</f>
        <v>4107.1927630800001</v>
      </c>
      <c r="F62" s="36">
        <f>SUMIFS(СВЦЭМ!$D$39:$D$782,СВЦЭМ!$A$39:$A$782,$A62,СВЦЭМ!$B$39:$B$782,F$47)+'СЕТ СН'!$G$14+СВЦЭМ!$D$10+'СЕТ СН'!$G$5-'СЕТ СН'!$G$24</f>
        <v>4106.9317512500002</v>
      </c>
      <c r="G62" s="36">
        <f>SUMIFS(СВЦЭМ!$D$39:$D$782,СВЦЭМ!$A$39:$A$782,$A62,СВЦЭМ!$B$39:$B$782,G$47)+'СЕТ СН'!$G$14+СВЦЭМ!$D$10+'СЕТ СН'!$G$5-'СЕТ СН'!$G$24</f>
        <v>4101.7106802500002</v>
      </c>
      <c r="H62" s="36">
        <f>SUMIFS(СВЦЭМ!$D$39:$D$782,СВЦЭМ!$A$39:$A$782,$A62,СВЦЭМ!$B$39:$B$782,H$47)+'СЕТ СН'!$G$14+СВЦЭМ!$D$10+'СЕТ СН'!$G$5-'СЕТ СН'!$G$24</f>
        <v>4056.1011350999997</v>
      </c>
      <c r="I62" s="36">
        <f>SUMIFS(СВЦЭМ!$D$39:$D$782,СВЦЭМ!$A$39:$A$782,$A62,СВЦЭМ!$B$39:$B$782,I$47)+'СЕТ СН'!$G$14+СВЦЭМ!$D$10+'СЕТ СН'!$G$5-'СЕТ СН'!$G$24</f>
        <v>4049.5084771000002</v>
      </c>
      <c r="J62" s="36">
        <f>SUMIFS(СВЦЭМ!$D$39:$D$782,СВЦЭМ!$A$39:$A$782,$A62,СВЦЭМ!$B$39:$B$782,J$47)+'СЕТ СН'!$G$14+СВЦЭМ!$D$10+'СЕТ СН'!$G$5-'СЕТ СН'!$G$24</f>
        <v>4074.7457903200002</v>
      </c>
      <c r="K62" s="36">
        <f>SUMIFS(СВЦЭМ!$D$39:$D$782,СВЦЭМ!$A$39:$A$782,$A62,СВЦЭМ!$B$39:$B$782,K$47)+'СЕТ СН'!$G$14+СВЦЭМ!$D$10+'СЕТ СН'!$G$5-'СЕТ СН'!$G$24</f>
        <v>4075.5290405199999</v>
      </c>
      <c r="L62" s="36">
        <f>SUMIFS(СВЦЭМ!$D$39:$D$782,СВЦЭМ!$A$39:$A$782,$A62,СВЦЭМ!$B$39:$B$782,L$47)+'СЕТ СН'!$G$14+СВЦЭМ!$D$10+'СЕТ СН'!$G$5-'СЕТ СН'!$G$24</f>
        <v>4078.6397070599996</v>
      </c>
      <c r="M62" s="36">
        <f>SUMIFS(СВЦЭМ!$D$39:$D$782,СВЦЭМ!$A$39:$A$782,$A62,СВЦЭМ!$B$39:$B$782,M$47)+'СЕТ СН'!$G$14+СВЦЭМ!$D$10+'СЕТ СН'!$G$5-'СЕТ СН'!$G$24</f>
        <v>4084.8268059800002</v>
      </c>
      <c r="N62" s="36">
        <f>SUMIFS(СВЦЭМ!$D$39:$D$782,СВЦЭМ!$A$39:$A$782,$A62,СВЦЭМ!$B$39:$B$782,N$47)+'СЕТ СН'!$G$14+СВЦЭМ!$D$10+'СЕТ СН'!$G$5-'СЕТ СН'!$G$24</f>
        <v>4106.3932899199999</v>
      </c>
      <c r="O62" s="36">
        <f>SUMIFS(СВЦЭМ!$D$39:$D$782,СВЦЭМ!$A$39:$A$782,$A62,СВЦЭМ!$B$39:$B$782,O$47)+'СЕТ СН'!$G$14+СВЦЭМ!$D$10+'СЕТ СН'!$G$5-'СЕТ СН'!$G$24</f>
        <v>4129.9907973999998</v>
      </c>
      <c r="P62" s="36">
        <f>SUMIFS(СВЦЭМ!$D$39:$D$782,СВЦЭМ!$A$39:$A$782,$A62,СВЦЭМ!$B$39:$B$782,P$47)+'СЕТ СН'!$G$14+СВЦЭМ!$D$10+'СЕТ СН'!$G$5-'СЕТ СН'!$G$24</f>
        <v>4160.4551366799997</v>
      </c>
      <c r="Q62" s="36">
        <f>SUMIFS(СВЦЭМ!$D$39:$D$782,СВЦЭМ!$A$39:$A$782,$A62,СВЦЭМ!$B$39:$B$782,Q$47)+'СЕТ СН'!$G$14+СВЦЭМ!$D$10+'СЕТ СН'!$G$5-'СЕТ СН'!$G$24</f>
        <v>4170.6415590699999</v>
      </c>
      <c r="R62" s="36">
        <f>SUMIFS(СВЦЭМ!$D$39:$D$782,СВЦЭМ!$A$39:$A$782,$A62,СВЦЭМ!$B$39:$B$782,R$47)+'СЕТ СН'!$G$14+СВЦЭМ!$D$10+'СЕТ СН'!$G$5-'СЕТ СН'!$G$24</f>
        <v>4166.9410512200002</v>
      </c>
      <c r="S62" s="36">
        <f>SUMIFS(СВЦЭМ!$D$39:$D$782,СВЦЭМ!$A$39:$A$782,$A62,СВЦЭМ!$B$39:$B$782,S$47)+'СЕТ СН'!$G$14+СВЦЭМ!$D$10+'СЕТ СН'!$G$5-'СЕТ СН'!$G$24</f>
        <v>4134.8874890400002</v>
      </c>
      <c r="T62" s="36">
        <f>SUMIFS(СВЦЭМ!$D$39:$D$782,СВЦЭМ!$A$39:$A$782,$A62,СВЦЭМ!$B$39:$B$782,T$47)+'СЕТ СН'!$G$14+СВЦЭМ!$D$10+'СЕТ СН'!$G$5-'СЕТ СН'!$G$24</f>
        <v>4096.6444523199998</v>
      </c>
      <c r="U62" s="36">
        <f>SUMIFS(СВЦЭМ!$D$39:$D$782,СВЦЭМ!$A$39:$A$782,$A62,СВЦЭМ!$B$39:$B$782,U$47)+'СЕТ СН'!$G$14+СВЦЭМ!$D$10+'СЕТ СН'!$G$5-'СЕТ СН'!$G$24</f>
        <v>4042.1542783599998</v>
      </c>
      <c r="V62" s="36">
        <f>SUMIFS(СВЦЭМ!$D$39:$D$782,СВЦЭМ!$A$39:$A$782,$A62,СВЦЭМ!$B$39:$B$782,V$47)+'СЕТ СН'!$G$14+СВЦЭМ!$D$10+'СЕТ СН'!$G$5-'СЕТ СН'!$G$24</f>
        <v>4038.4371448800002</v>
      </c>
      <c r="W62" s="36">
        <f>SUMIFS(СВЦЭМ!$D$39:$D$782,СВЦЭМ!$A$39:$A$782,$A62,СВЦЭМ!$B$39:$B$782,W$47)+'СЕТ СН'!$G$14+СВЦЭМ!$D$10+'СЕТ СН'!$G$5-'СЕТ СН'!$G$24</f>
        <v>4070.3121935299996</v>
      </c>
      <c r="X62" s="36">
        <f>SUMIFS(СВЦЭМ!$D$39:$D$782,СВЦЭМ!$A$39:$A$782,$A62,СВЦЭМ!$B$39:$B$782,X$47)+'СЕТ СН'!$G$14+СВЦЭМ!$D$10+'СЕТ СН'!$G$5-'СЕТ СН'!$G$24</f>
        <v>4097.8540229</v>
      </c>
      <c r="Y62" s="36">
        <f>SUMIFS(СВЦЭМ!$D$39:$D$782,СВЦЭМ!$A$39:$A$782,$A62,СВЦЭМ!$B$39:$B$782,Y$47)+'СЕТ СН'!$G$14+СВЦЭМ!$D$10+'СЕТ СН'!$G$5-'СЕТ СН'!$G$24</f>
        <v>4139.9692434500002</v>
      </c>
    </row>
    <row r="63" spans="1:25" ht="15.75" x14ac:dyDescent="0.2">
      <c r="A63" s="35">
        <f t="shared" si="1"/>
        <v>44667</v>
      </c>
      <c r="B63" s="36">
        <f>SUMIFS(СВЦЭМ!$D$39:$D$782,СВЦЭМ!$A$39:$A$782,$A63,СВЦЭМ!$B$39:$B$782,B$47)+'СЕТ СН'!$G$14+СВЦЭМ!$D$10+'СЕТ СН'!$G$5-'СЕТ СН'!$G$24</f>
        <v>4112.6493570000002</v>
      </c>
      <c r="C63" s="36">
        <f>SUMIFS(СВЦЭМ!$D$39:$D$782,СВЦЭМ!$A$39:$A$782,$A63,СВЦЭМ!$B$39:$B$782,C$47)+'СЕТ СН'!$G$14+СВЦЭМ!$D$10+'СЕТ СН'!$G$5-'СЕТ СН'!$G$24</f>
        <v>4108.2671722799996</v>
      </c>
      <c r="D63" s="36">
        <f>SUMIFS(СВЦЭМ!$D$39:$D$782,СВЦЭМ!$A$39:$A$782,$A63,СВЦЭМ!$B$39:$B$782,D$47)+'СЕТ СН'!$G$14+СВЦЭМ!$D$10+'СЕТ СН'!$G$5-'СЕТ СН'!$G$24</f>
        <v>4139.2634029999999</v>
      </c>
      <c r="E63" s="36">
        <f>SUMIFS(СВЦЭМ!$D$39:$D$782,СВЦЭМ!$A$39:$A$782,$A63,СВЦЭМ!$B$39:$B$782,E$47)+'СЕТ СН'!$G$14+СВЦЭМ!$D$10+'СЕТ СН'!$G$5-'СЕТ СН'!$G$24</f>
        <v>4167.3603587899997</v>
      </c>
      <c r="F63" s="36">
        <f>SUMIFS(СВЦЭМ!$D$39:$D$782,СВЦЭМ!$A$39:$A$782,$A63,СВЦЭМ!$B$39:$B$782,F$47)+'СЕТ СН'!$G$14+СВЦЭМ!$D$10+'СЕТ СН'!$G$5-'СЕТ СН'!$G$24</f>
        <v>4172.99097093</v>
      </c>
      <c r="G63" s="36">
        <f>SUMIFS(СВЦЭМ!$D$39:$D$782,СВЦЭМ!$A$39:$A$782,$A63,СВЦЭМ!$B$39:$B$782,G$47)+'СЕТ СН'!$G$14+СВЦЭМ!$D$10+'СЕТ СН'!$G$5-'СЕТ СН'!$G$24</f>
        <v>4180.0828486600003</v>
      </c>
      <c r="H63" s="36">
        <f>SUMIFS(СВЦЭМ!$D$39:$D$782,СВЦЭМ!$A$39:$A$782,$A63,СВЦЭМ!$B$39:$B$782,H$47)+'СЕТ СН'!$G$14+СВЦЭМ!$D$10+'СЕТ СН'!$G$5-'СЕТ СН'!$G$24</f>
        <v>4163.7915143299997</v>
      </c>
      <c r="I63" s="36">
        <f>SUMIFS(СВЦЭМ!$D$39:$D$782,СВЦЭМ!$A$39:$A$782,$A63,СВЦЭМ!$B$39:$B$782,I$47)+'СЕТ СН'!$G$14+СВЦЭМ!$D$10+'СЕТ СН'!$G$5-'СЕТ СН'!$G$24</f>
        <v>4148.2259082599994</v>
      </c>
      <c r="J63" s="36">
        <f>SUMIFS(СВЦЭМ!$D$39:$D$782,СВЦЭМ!$A$39:$A$782,$A63,СВЦЭМ!$B$39:$B$782,J$47)+'СЕТ СН'!$G$14+СВЦЭМ!$D$10+'СЕТ СН'!$G$5-'СЕТ СН'!$G$24</f>
        <v>4089.14091869</v>
      </c>
      <c r="K63" s="36">
        <f>SUMIFS(СВЦЭМ!$D$39:$D$782,СВЦЭМ!$A$39:$A$782,$A63,СВЦЭМ!$B$39:$B$782,K$47)+'СЕТ СН'!$G$14+СВЦЭМ!$D$10+'СЕТ СН'!$G$5-'СЕТ СН'!$G$24</f>
        <v>4058.6797468699997</v>
      </c>
      <c r="L63" s="36">
        <f>SUMIFS(СВЦЭМ!$D$39:$D$782,СВЦЭМ!$A$39:$A$782,$A63,СВЦЭМ!$B$39:$B$782,L$47)+'СЕТ СН'!$G$14+СВЦЭМ!$D$10+'СЕТ СН'!$G$5-'СЕТ СН'!$G$24</f>
        <v>4016.6720561499997</v>
      </c>
      <c r="M63" s="36">
        <f>SUMIFS(СВЦЭМ!$D$39:$D$782,СВЦЭМ!$A$39:$A$782,$A63,СВЦЭМ!$B$39:$B$782,M$47)+'СЕТ СН'!$G$14+СВЦЭМ!$D$10+'СЕТ СН'!$G$5-'СЕТ СН'!$G$24</f>
        <v>4007.8248444299998</v>
      </c>
      <c r="N63" s="36">
        <f>SUMIFS(СВЦЭМ!$D$39:$D$782,СВЦЭМ!$A$39:$A$782,$A63,СВЦЭМ!$B$39:$B$782,N$47)+'СЕТ СН'!$G$14+СВЦЭМ!$D$10+'СЕТ СН'!$G$5-'СЕТ СН'!$G$24</f>
        <v>4055.10127969</v>
      </c>
      <c r="O63" s="36">
        <f>SUMIFS(СВЦЭМ!$D$39:$D$782,СВЦЭМ!$A$39:$A$782,$A63,СВЦЭМ!$B$39:$B$782,O$47)+'СЕТ СН'!$G$14+СВЦЭМ!$D$10+'СЕТ СН'!$G$5-'СЕТ СН'!$G$24</f>
        <v>4065.7907819299999</v>
      </c>
      <c r="P63" s="36">
        <f>SUMIFS(СВЦЭМ!$D$39:$D$782,СВЦЭМ!$A$39:$A$782,$A63,СВЦЭМ!$B$39:$B$782,P$47)+'СЕТ СН'!$G$14+СВЦЭМ!$D$10+'СЕТ СН'!$G$5-'СЕТ СН'!$G$24</f>
        <v>4077.7264894700002</v>
      </c>
      <c r="Q63" s="36">
        <f>SUMIFS(СВЦЭМ!$D$39:$D$782,СВЦЭМ!$A$39:$A$782,$A63,СВЦЭМ!$B$39:$B$782,Q$47)+'СЕТ СН'!$G$14+СВЦЭМ!$D$10+'СЕТ СН'!$G$5-'СЕТ СН'!$G$24</f>
        <v>4095.5054300100001</v>
      </c>
      <c r="R63" s="36">
        <f>SUMIFS(СВЦЭМ!$D$39:$D$782,СВЦЭМ!$A$39:$A$782,$A63,СВЦЭМ!$B$39:$B$782,R$47)+'СЕТ СН'!$G$14+СВЦЭМ!$D$10+'СЕТ СН'!$G$5-'СЕТ СН'!$G$24</f>
        <v>4112.4576700099997</v>
      </c>
      <c r="S63" s="36">
        <f>SUMIFS(СВЦЭМ!$D$39:$D$782,СВЦЭМ!$A$39:$A$782,$A63,СВЦЭМ!$B$39:$B$782,S$47)+'СЕТ СН'!$G$14+СВЦЭМ!$D$10+'СЕТ СН'!$G$5-'СЕТ СН'!$G$24</f>
        <v>4094.3343030400001</v>
      </c>
      <c r="T63" s="36">
        <f>SUMIFS(СВЦЭМ!$D$39:$D$782,СВЦЭМ!$A$39:$A$782,$A63,СВЦЭМ!$B$39:$B$782,T$47)+'СЕТ СН'!$G$14+СВЦЭМ!$D$10+'СЕТ СН'!$G$5-'СЕТ СН'!$G$24</f>
        <v>4069.9424979599999</v>
      </c>
      <c r="U63" s="36">
        <f>SUMIFS(СВЦЭМ!$D$39:$D$782,СВЦЭМ!$A$39:$A$782,$A63,СВЦЭМ!$B$39:$B$782,U$47)+'СЕТ СН'!$G$14+СВЦЭМ!$D$10+'СЕТ СН'!$G$5-'СЕТ СН'!$G$24</f>
        <v>4054.5281704700001</v>
      </c>
      <c r="V63" s="36">
        <f>SUMIFS(СВЦЭМ!$D$39:$D$782,СВЦЭМ!$A$39:$A$782,$A63,СВЦЭМ!$B$39:$B$782,V$47)+'СЕТ СН'!$G$14+СВЦЭМ!$D$10+'СЕТ СН'!$G$5-'СЕТ СН'!$G$24</f>
        <v>4014.9529012799999</v>
      </c>
      <c r="W63" s="36">
        <f>SUMIFS(СВЦЭМ!$D$39:$D$782,СВЦЭМ!$A$39:$A$782,$A63,СВЦЭМ!$B$39:$B$782,W$47)+'СЕТ СН'!$G$14+СВЦЭМ!$D$10+'СЕТ СН'!$G$5-'СЕТ СН'!$G$24</f>
        <v>4011.9433182000002</v>
      </c>
      <c r="X63" s="36">
        <f>SUMIFS(СВЦЭМ!$D$39:$D$782,СВЦЭМ!$A$39:$A$782,$A63,СВЦЭМ!$B$39:$B$782,X$47)+'СЕТ СН'!$G$14+СВЦЭМ!$D$10+'СЕТ СН'!$G$5-'СЕТ СН'!$G$24</f>
        <v>4066.6355251499999</v>
      </c>
      <c r="Y63" s="36">
        <f>SUMIFS(СВЦЭМ!$D$39:$D$782,СВЦЭМ!$A$39:$A$782,$A63,СВЦЭМ!$B$39:$B$782,Y$47)+'СЕТ СН'!$G$14+СВЦЭМ!$D$10+'СЕТ СН'!$G$5-'СЕТ СН'!$G$24</f>
        <v>4065.1396699799998</v>
      </c>
    </row>
    <row r="64" spans="1:25" ht="15.75" x14ac:dyDescent="0.2">
      <c r="A64" s="35">
        <f t="shared" si="1"/>
        <v>44668</v>
      </c>
      <c r="B64" s="36">
        <f>SUMIFS(СВЦЭМ!$D$39:$D$782,СВЦЭМ!$A$39:$A$782,$A64,СВЦЭМ!$B$39:$B$782,B$47)+'СЕТ СН'!$G$14+СВЦЭМ!$D$10+'СЕТ СН'!$G$5-'СЕТ СН'!$G$24</f>
        <v>4195.3321848799997</v>
      </c>
      <c r="C64" s="36">
        <f>SUMIFS(СВЦЭМ!$D$39:$D$782,СВЦЭМ!$A$39:$A$782,$A64,СВЦЭМ!$B$39:$B$782,C$47)+'СЕТ СН'!$G$14+СВЦЭМ!$D$10+'СЕТ СН'!$G$5-'СЕТ СН'!$G$24</f>
        <v>4201.8189071099996</v>
      </c>
      <c r="D64" s="36">
        <f>SUMIFS(СВЦЭМ!$D$39:$D$782,СВЦЭМ!$A$39:$A$782,$A64,СВЦЭМ!$B$39:$B$782,D$47)+'СЕТ СН'!$G$14+СВЦЭМ!$D$10+'СЕТ СН'!$G$5-'СЕТ СН'!$G$24</f>
        <v>4219.5960772099997</v>
      </c>
      <c r="E64" s="36">
        <f>SUMIFS(СВЦЭМ!$D$39:$D$782,СВЦЭМ!$A$39:$A$782,$A64,СВЦЭМ!$B$39:$B$782,E$47)+'СЕТ СН'!$G$14+СВЦЭМ!$D$10+'СЕТ СН'!$G$5-'СЕТ СН'!$G$24</f>
        <v>4297.3591967100001</v>
      </c>
      <c r="F64" s="36">
        <f>SUMIFS(СВЦЭМ!$D$39:$D$782,СВЦЭМ!$A$39:$A$782,$A64,СВЦЭМ!$B$39:$B$782,F$47)+'СЕТ СН'!$G$14+СВЦЭМ!$D$10+'СЕТ СН'!$G$5-'СЕТ СН'!$G$24</f>
        <v>4303.42189564</v>
      </c>
      <c r="G64" s="36">
        <f>SUMIFS(СВЦЭМ!$D$39:$D$782,СВЦЭМ!$A$39:$A$782,$A64,СВЦЭМ!$B$39:$B$782,G$47)+'СЕТ СН'!$G$14+СВЦЭМ!$D$10+'СЕТ СН'!$G$5-'СЕТ СН'!$G$24</f>
        <v>4294.2996217</v>
      </c>
      <c r="H64" s="36">
        <f>SUMIFS(СВЦЭМ!$D$39:$D$782,СВЦЭМ!$A$39:$A$782,$A64,СВЦЭМ!$B$39:$B$782,H$47)+'СЕТ СН'!$G$14+СВЦЭМ!$D$10+'СЕТ СН'!$G$5-'СЕТ СН'!$G$24</f>
        <v>4244.1368011300001</v>
      </c>
      <c r="I64" s="36">
        <f>SUMIFS(СВЦЭМ!$D$39:$D$782,СВЦЭМ!$A$39:$A$782,$A64,СВЦЭМ!$B$39:$B$782,I$47)+'СЕТ СН'!$G$14+СВЦЭМ!$D$10+'СЕТ СН'!$G$5-'СЕТ СН'!$G$24</f>
        <v>4200.37635417</v>
      </c>
      <c r="J64" s="36">
        <f>SUMIFS(СВЦЭМ!$D$39:$D$782,СВЦЭМ!$A$39:$A$782,$A64,СВЦЭМ!$B$39:$B$782,J$47)+'СЕТ СН'!$G$14+СВЦЭМ!$D$10+'СЕТ СН'!$G$5-'СЕТ СН'!$G$24</f>
        <v>4135.1385270199999</v>
      </c>
      <c r="K64" s="36">
        <f>SUMIFS(СВЦЭМ!$D$39:$D$782,СВЦЭМ!$A$39:$A$782,$A64,СВЦЭМ!$B$39:$B$782,K$47)+'СЕТ СН'!$G$14+СВЦЭМ!$D$10+'СЕТ СН'!$G$5-'СЕТ СН'!$G$24</f>
        <v>4116.8529743199997</v>
      </c>
      <c r="L64" s="36">
        <f>SUMIFS(СВЦЭМ!$D$39:$D$782,СВЦЭМ!$A$39:$A$782,$A64,СВЦЭМ!$B$39:$B$782,L$47)+'СЕТ СН'!$G$14+СВЦЭМ!$D$10+'СЕТ СН'!$G$5-'СЕТ СН'!$G$24</f>
        <v>4100.5859663399997</v>
      </c>
      <c r="M64" s="36">
        <f>SUMIFS(СВЦЭМ!$D$39:$D$782,СВЦЭМ!$A$39:$A$782,$A64,СВЦЭМ!$B$39:$B$782,M$47)+'СЕТ СН'!$G$14+СВЦЭМ!$D$10+'СЕТ СН'!$G$5-'СЕТ СН'!$G$24</f>
        <v>4114.1830254799997</v>
      </c>
      <c r="N64" s="36">
        <f>SUMIFS(СВЦЭМ!$D$39:$D$782,СВЦЭМ!$A$39:$A$782,$A64,СВЦЭМ!$B$39:$B$782,N$47)+'СЕТ СН'!$G$14+СВЦЭМ!$D$10+'СЕТ СН'!$G$5-'СЕТ СН'!$G$24</f>
        <v>4140.1024218799994</v>
      </c>
      <c r="O64" s="36">
        <f>SUMIFS(СВЦЭМ!$D$39:$D$782,СВЦЭМ!$A$39:$A$782,$A64,СВЦЭМ!$B$39:$B$782,O$47)+'СЕТ СН'!$G$14+СВЦЭМ!$D$10+'СЕТ СН'!$G$5-'СЕТ СН'!$G$24</f>
        <v>4174.9601791799996</v>
      </c>
      <c r="P64" s="36">
        <f>SUMIFS(СВЦЭМ!$D$39:$D$782,СВЦЭМ!$A$39:$A$782,$A64,СВЦЭМ!$B$39:$B$782,P$47)+'СЕТ СН'!$G$14+СВЦЭМ!$D$10+'СЕТ СН'!$G$5-'СЕТ СН'!$G$24</f>
        <v>4190.5886941700001</v>
      </c>
      <c r="Q64" s="36">
        <f>SUMIFS(СВЦЭМ!$D$39:$D$782,СВЦЭМ!$A$39:$A$782,$A64,СВЦЭМ!$B$39:$B$782,Q$47)+'СЕТ СН'!$G$14+СВЦЭМ!$D$10+'СЕТ СН'!$G$5-'СЕТ СН'!$G$24</f>
        <v>4192.3601440499997</v>
      </c>
      <c r="R64" s="36">
        <f>SUMIFS(СВЦЭМ!$D$39:$D$782,СВЦЭМ!$A$39:$A$782,$A64,СВЦЭМ!$B$39:$B$782,R$47)+'СЕТ СН'!$G$14+СВЦЭМ!$D$10+'СЕТ СН'!$G$5-'СЕТ СН'!$G$24</f>
        <v>4171.6664726300005</v>
      </c>
      <c r="S64" s="36">
        <f>SUMIFS(СВЦЭМ!$D$39:$D$782,СВЦЭМ!$A$39:$A$782,$A64,СВЦЭМ!$B$39:$B$782,S$47)+'СЕТ СН'!$G$14+СВЦЭМ!$D$10+'СЕТ СН'!$G$5-'СЕТ СН'!$G$24</f>
        <v>4084.8819950699999</v>
      </c>
      <c r="T64" s="36">
        <f>SUMIFS(СВЦЭМ!$D$39:$D$782,СВЦЭМ!$A$39:$A$782,$A64,СВЦЭМ!$B$39:$B$782,T$47)+'СЕТ СН'!$G$14+СВЦЭМ!$D$10+'СЕТ СН'!$G$5-'СЕТ СН'!$G$24</f>
        <v>4045.5589427499999</v>
      </c>
      <c r="U64" s="36">
        <f>SUMIFS(СВЦЭМ!$D$39:$D$782,СВЦЭМ!$A$39:$A$782,$A64,СВЦЭМ!$B$39:$B$782,U$47)+'СЕТ СН'!$G$14+СВЦЭМ!$D$10+'СЕТ СН'!$G$5-'СЕТ СН'!$G$24</f>
        <v>4033.40398964</v>
      </c>
      <c r="V64" s="36">
        <f>SUMIFS(СВЦЭМ!$D$39:$D$782,СВЦЭМ!$A$39:$A$782,$A64,СВЦЭМ!$B$39:$B$782,V$47)+'СЕТ СН'!$G$14+СВЦЭМ!$D$10+'СЕТ СН'!$G$5-'СЕТ СН'!$G$24</f>
        <v>4060.1621080999998</v>
      </c>
      <c r="W64" s="36">
        <f>SUMIFS(СВЦЭМ!$D$39:$D$782,СВЦЭМ!$A$39:$A$782,$A64,СВЦЭМ!$B$39:$B$782,W$47)+'СЕТ СН'!$G$14+СВЦЭМ!$D$10+'СЕТ СН'!$G$5-'СЕТ СН'!$G$24</f>
        <v>4099.8608518199999</v>
      </c>
      <c r="X64" s="36">
        <f>SUMIFS(СВЦЭМ!$D$39:$D$782,СВЦЭМ!$A$39:$A$782,$A64,СВЦЭМ!$B$39:$B$782,X$47)+'СЕТ СН'!$G$14+СВЦЭМ!$D$10+'СЕТ СН'!$G$5-'СЕТ СН'!$G$24</f>
        <v>4087.17782949</v>
      </c>
      <c r="Y64" s="36">
        <f>SUMIFS(СВЦЭМ!$D$39:$D$782,СВЦЭМ!$A$39:$A$782,$A64,СВЦЭМ!$B$39:$B$782,Y$47)+'СЕТ СН'!$G$14+СВЦЭМ!$D$10+'СЕТ СН'!$G$5-'СЕТ СН'!$G$24</f>
        <v>4134.4938106899999</v>
      </c>
    </row>
    <row r="65" spans="1:26" ht="15.75" x14ac:dyDescent="0.2">
      <c r="A65" s="35">
        <f t="shared" si="1"/>
        <v>44669</v>
      </c>
      <c r="B65" s="36">
        <f>SUMIFS(СВЦЭМ!$D$39:$D$782,СВЦЭМ!$A$39:$A$782,$A65,СВЦЭМ!$B$39:$B$782,B$47)+'СЕТ СН'!$G$14+СВЦЭМ!$D$10+'СЕТ СН'!$G$5-'СЕТ СН'!$G$24</f>
        <v>4107.3154007699995</v>
      </c>
      <c r="C65" s="36">
        <f>SUMIFS(СВЦЭМ!$D$39:$D$782,СВЦЭМ!$A$39:$A$782,$A65,СВЦЭМ!$B$39:$B$782,C$47)+'СЕТ СН'!$G$14+СВЦЭМ!$D$10+'СЕТ СН'!$G$5-'СЕТ СН'!$G$24</f>
        <v>4144.7532224699999</v>
      </c>
      <c r="D65" s="36">
        <f>SUMIFS(СВЦЭМ!$D$39:$D$782,СВЦЭМ!$A$39:$A$782,$A65,СВЦЭМ!$B$39:$B$782,D$47)+'СЕТ СН'!$G$14+СВЦЭМ!$D$10+'СЕТ СН'!$G$5-'СЕТ СН'!$G$24</f>
        <v>4201.1370861400001</v>
      </c>
      <c r="E65" s="36">
        <f>SUMIFS(СВЦЭМ!$D$39:$D$782,СВЦЭМ!$A$39:$A$782,$A65,СВЦЭМ!$B$39:$B$782,E$47)+'СЕТ СН'!$G$14+СВЦЭМ!$D$10+'СЕТ СН'!$G$5-'СЕТ СН'!$G$24</f>
        <v>4228.7215901500003</v>
      </c>
      <c r="F65" s="36">
        <f>SUMIFS(СВЦЭМ!$D$39:$D$782,СВЦЭМ!$A$39:$A$782,$A65,СВЦЭМ!$B$39:$B$782,F$47)+'СЕТ СН'!$G$14+СВЦЭМ!$D$10+'СЕТ СН'!$G$5-'СЕТ СН'!$G$24</f>
        <v>4241.5823666599999</v>
      </c>
      <c r="G65" s="36">
        <f>SUMIFS(СВЦЭМ!$D$39:$D$782,СВЦЭМ!$A$39:$A$782,$A65,СВЦЭМ!$B$39:$B$782,G$47)+'СЕТ СН'!$G$14+СВЦЭМ!$D$10+'СЕТ СН'!$G$5-'СЕТ СН'!$G$24</f>
        <v>4262.8064665399997</v>
      </c>
      <c r="H65" s="36">
        <f>SUMIFS(СВЦЭМ!$D$39:$D$782,СВЦЭМ!$A$39:$A$782,$A65,СВЦЭМ!$B$39:$B$782,H$47)+'СЕТ СН'!$G$14+СВЦЭМ!$D$10+'СЕТ СН'!$G$5-'СЕТ СН'!$G$24</f>
        <v>4195.98220047</v>
      </c>
      <c r="I65" s="36">
        <f>SUMIFS(СВЦЭМ!$D$39:$D$782,СВЦЭМ!$A$39:$A$782,$A65,СВЦЭМ!$B$39:$B$782,I$47)+'СЕТ СН'!$G$14+СВЦЭМ!$D$10+'СЕТ СН'!$G$5-'СЕТ СН'!$G$24</f>
        <v>4142.2805270299996</v>
      </c>
      <c r="J65" s="36">
        <f>SUMIFS(СВЦЭМ!$D$39:$D$782,СВЦЭМ!$A$39:$A$782,$A65,СВЦЭМ!$B$39:$B$782,J$47)+'СЕТ СН'!$G$14+СВЦЭМ!$D$10+'СЕТ СН'!$G$5-'СЕТ СН'!$G$24</f>
        <v>4101.5711881799998</v>
      </c>
      <c r="K65" s="36">
        <f>SUMIFS(СВЦЭМ!$D$39:$D$782,СВЦЭМ!$A$39:$A$782,$A65,СВЦЭМ!$B$39:$B$782,K$47)+'СЕТ СН'!$G$14+СВЦЭМ!$D$10+'СЕТ СН'!$G$5-'СЕТ СН'!$G$24</f>
        <v>4085.2216758200002</v>
      </c>
      <c r="L65" s="36">
        <f>SUMIFS(СВЦЭМ!$D$39:$D$782,СВЦЭМ!$A$39:$A$782,$A65,СВЦЭМ!$B$39:$B$782,L$47)+'СЕТ СН'!$G$14+СВЦЭМ!$D$10+'СЕТ СН'!$G$5-'СЕТ СН'!$G$24</f>
        <v>4082.1509937000001</v>
      </c>
      <c r="M65" s="36">
        <f>SUMIFS(СВЦЭМ!$D$39:$D$782,СВЦЭМ!$A$39:$A$782,$A65,СВЦЭМ!$B$39:$B$782,M$47)+'СЕТ СН'!$G$14+СВЦЭМ!$D$10+'СЕТ СН'!$G$5-'СЕТ СН'!$G$24</f>
        <v>4098.3452024999997</v>
      </c>
      <c r="N65" s="36">
        <f>SUMIFS(СВЦЭМ!$D$39:$D$782,СВЦЭМ!$A$39:$A$782,$A65,СВЦЭМ!$B$39:$B$782,N$47)+'СЕТ СН'!$G$14+СВЦЭМ!$D$10+'СЕТ СН'!$G$5-'СЕТ СН'!$G$24</f>
        <v>4133.4542857400002</v>
      </c>
      <c r="O65" s="36">
        <f>SUMIFS(СВЦЭМ!$D$39:$D$782,СВЦЭМ!$A$39:$A$782,$A65,СВЦЭМ!$B$39:$B$782,O$47)+'СЕТ СН'!$G$14+СВЦЭМ!$D$10+'СЕТ СН'!$G$5-'СЕТ СН'!$G$24</f>
        <v>4159.5164357200001</v>
      </c>
      <c r="P65" s="36">
        <f>SUMIFS(СВЦЭМ!$D$39:$D$782,СВЦЭМ!$A$39:$A$782,$A65,СВЦЭМ!$B$39:$B$782,P$47)+'СЕТ СН'!$G$14+СВЦЭМ!$D$10+'СЕТ СН'!$G$5-'СЕТ СН'!$G$24</f>
        <v>4185.1877743699997</v>
      </c>
      <c r="Q65" s="36">
        <f>SUMIFS(СВЦЭМ!$D$39:$D$782,СВЦЭМ!$A$39:$A$782,$A65,СВЦЭМ!$B$39:$B$782,Q$47)+'СЕТ СН'!$G$14+СВЦЭМ!$D$10+'СЕТ СН'!$G$5-'СЕТ СН'!$G$24</f>
        <v>4191.0149308500004</v>
      </c>
      <c r="R65" s="36">
        <f>SUMIFS(СВЦЭМ!$D$39:$D$782,СВЦЭМ!$A$39:$A$782,$A65,СВЦЭМ!$B$39:$B$782,R$47)+'СЕТ СН'!$G$14+СВЦЭМ!$D$10+'СЕТ СН'!$G$5-'СЕТ СН'!$G$24</f>
        <v>4175.9764637999997</v>
      </c>
      <c r="S65" s="36">
        <f>SUMIFS(СВЦЭМ!$D$39:$D$782,СВЦЭМ!$A$39:$A$782,$A65,СВЦЭМ!$B$39:$B$782,S$47)+'СЕТ СН'!$G$14+СВЦЭМ!$D$10+'СЕТ СН'!$G$5-'СЕТ СН'!$G$24</f>
        <v>4109.4152205700002</v>
      </c>
      <c r="T65" s="36">
        <f>SUMIFS(СВЦЭМ!$D$39:$D$782,СВЦЭМ!$A$39:$A$782,$A65,СВЦЭМ!$B$39:$B$782,T$47)+'СЕТ СН'!$G$14+СВЦЭМ!$D$10+'СЕТ СН'!$G$5-'СЕТ СН'!$G$24</f>
        <v>4068.3311509699997</v>
      </c>
      <c r="U65" s="36">
        <f>SUMIFS(СВЦЭМ!$D$39:$D$782,СВЦЭМ!$A$39:$A$782,$A65,СВЦЭМ!$B$39:$B$782,U$47)+'СЕТ СН'!$G$14+СВЦЭМ!$D$10+'СЕТ СН'!$G$5-'СЕТ СН'!$G$24</f>
        <v>4071.4379734699996</v>
      </c>
      <c r="V65" s="36">
        <f>SUMIFS(СВЦЭМ!$D$39:$D$782,СВЦЭМ!$A$39:$A$782,$A65,СВЦЭМ!$B$39:$B$782,V$47)+'СЕТ СН'!$G$14+СВЦЭМ!$D$10+'СЕТ СН'!$G$5-'СЕТ СН'!$G$24</f>
        <v>4061.4563141099998</v>
      </c>
      <c r="W65" s="36">
        <f>SUMIFS(СВЦЭМ!$D$39:$D$782,СВЦЭМ!$A$39:$A$782,$A65,СВЦЭМ!$B$39:$B$782,W$47)+'СЕТ СН'!$G$14+СВЦЭМ!$D$10+'СЕТ СН'!$G$5-'СЕТ СН'!$G$24</f>
        <v>4097.4670812300001</v>
      </c>
      <c r="X65" s="36">
        <f>SUMIFS(СВЦЭМ!$D$39:$D$782,СВЦЭМ!$A$39:$A$782,$A65,СВЦЭМ!$B$39:$B$782,X$47)+'СЕТ СН'!$G$14+СВЦЭМ!$D$10+'СЕТ СН'!$G$5-'СЕТ СН'!$G$24</f>
        <v>4128.9172110500003</v>
      </c>
      <c r="Y65" s="36">
        <f>SUMIFS(СВЦЭМ!$D$39:$D$782,СВЦЭМ!$A$39:$A$782,$A65,СВЦЭМ!$B$39:$B$782,Y$47)+'СЕТ СН'!$G$14+СВЦЭМ!$D$10+'СЕТ СН'!$G$5-'СЕТ СН'!$G$24</f>
        <v>4132.08315821</v>
      </c>
    </row>
    <row r="66" spans="1:26" ht="15.75" x14ac:dyDescent="0.2">
      <c r="A66" s="35">
        <f t="shared" si="1"/>
        <v>44670</v>
      </c>
      <c r="B66" s="36">
        <f>SUMIFS(СВЦЭМ!$D$39:$D$782,СВЦЭМ!$A$39:$A$782,$A66,СВЦЭМ!$B$39:$B$782,B$47)+'СЕТ СН'!$G$14+СВЦЭМ!$D$10+'СЕТ СН'!$G$5-'СЕТ СН'!$G$24</f>
        <v>3955.87148901</v>
      </c>
      <c r="C66" s="36">
        <f>SUMIFS(СВЦЭМ!$D$39:$D$782,СВЦЭМ!$A$39:$A$782,$A66,СВЦЭМ!$B$39:$B$782,C$47)+'СЕТ СН'!$G$14+СВЦЭМ!$D$10+'СЕТ СН'!$G$5-'СЕТ СН'!$G$24</f>
        <v>3991.6660584900001</v>
      </c>
      <c r="D66" s="36">
        <f>SUMIFS(СВЦЭМ!$D$39:$D$782,СВЦЭМ!$A$39:$A$782,$A66,СВЦЭМ!$B$39:$B$782,D$47)+'СЕТ СН'!$G$14+СВЦЭМ!$D$10+'СЕТ СН'!$G$5-'СЕТ СН'!$G$24</f>
        <v>4047.4354534899999</v>
      </c>
      <c r="E66" s="36">
        <f>SUMIFS(СВЦЭМ!$D$39:$D$782,СВЦЭМ!$A$39:$A$782,$A66,СВЦЭМ!$B$39:$B$782,E$47)+'СЕТ СН'!$G$14+СВЦЭМ!$D$10+'СЕТ СН'!$G$5-'СЕТ СН'!$G$24</f>
        <v>4062.4043654400002</v>
      </c>
      <c r="F66" s="36">
        <f>SUMIFS(СВЦЭМ!$D$39:$D$782,СВЦЭМ!$A$39:$A$782,$A66,СВЦЭМ!$B$39:$B$782,F$47)+'СЕТ СН'!$G$14+СВЦЭМ!$D$10+'СЕТ СН'!$G$5-'СЕТ СН'!$G$24</f>
        <v>4068.7075296100002</v>
      </c>
      <c r="G66" s="36">
        <f>SUMIFS(СВЦЭМ!$D$39:$D$782,СВЦЭМ!$A$39:$A$782,$A66,СВЦЭМ!$B$39:$B$782,G$47)+'СЕТ СН'!$G$14+СВЦЭМ!$D$10+'СЕТ СН'!$G$5-'СЕТ СН'!$G$24</f>
        <v>4050.4378221099996</v>
      </c>
      <c r="H66" s="36">
        <f>SUMIFS(СВЦЭМ!$D$39:$D$782,СВЦЭМ!$A$39:$A$782,$A66,СВЦЭМ!$B$39:$B$782,H$47)+'СЕТ СН'!$G$14+СВЦЭМ!$D$10+'СЕТ СН'!$G$5-'СЕТ СН'!$G$24</f>
        <v>4040.27366527</v>
      </c>
      <c r="I66" s="36">
        <f>SUMIFS(СВЦЭМ!$D$39:$D$782,СВЦЭМ!$A$39:$A$782,$A66,СВЦЭМ!$B$39:$B$782,I$47)+'СЕТ СН'!$G$14+СВЦЭМ!$D$10+'СЕТ СН'!$G$5-'СЕТ СН'!$G$24</f>
        <v>3996.42850056</v>
      </c>
      <c r="J66" s="36">
        <f>SUMIFS(СВЦЭМ!$D$39:$D$782,СВЦЭМ!$A$39:$A$782,$A66,СВЦЭМ!$B$39:$B$782,J$47)+'СЕТ СН'!$G$14+СВЦЭМ!$D$10+'СЕТ СН'!$G$5-'СЕТ СН'!$G$24</f>
        <v>3955.65023182</v>
      </c>
      <c r="K66" s="36">
        <f>SUMIFS(СВЦЭМ!$D$39:$D$782,СВЦЭМ!$A$39:$A$782,$A66,СВЦЭМ!$B$39:$B$782,K$47)+'СЕТ СН'!$G$14+СВЦЭМ!$D$10+'СЕТ СН'!$G$5-'СЕТ СН'!$G$24</f>
        <v>3946.2251223100002</v>
      </c>
      <c r="L66" s="36">
        <f>SUMIFS(СВЦЭМ!$D$39:$D$782,СВЦЭМ!$A$39:$A$782,$A66,СВЦЭМ!$B$39:$B$782,L$47)+'СЕТ СН'!$G$14+СВЦЭМ!$D$10+'СЕТ СН'!$G$5-'СЕТ СН'!$G$24</f>
        <v>3932.5337203700001</v>
      </c>
      <c r="M66" s="36">
        <f>SUMIFS(СВЦЭМ!$D$39:$D$782,СВЦЭМ!$A$39:$A$782,$A66,СВЦЭМ!$B$39:$B$782,M$47)+'СЕТ СН'!$G$14+СВЦЭМ!$D$10+'СЕТ СН'!$G$5-'СЕТ СН'!$G$24</f>
        <v>3953.4049444900002</v>
      </c>
      <c r="N66" s="36">
        <f>SUMIFS(СВЦЭМ!$D$39:$D$782,СВЦЭМ!$A$39:$A$782,$A66,СВЦЭМ!$B$39:$B$782,N$47)+'СЕТ СН'!$G$14+СВЦЭМ!$D$10+'СЕТ СН'!$G$5-'СЕТ СН'!$G$24</f>
        <v>3964.4274248000002</v>
      </c>
      <c r="O66" s="36">
        <f>SUMIFS(СВЦЭМ!$D$39:$D$782,СВЦЭМ!$A$39:$A$782,$A66,СВЦЭМ!$B$39:$B$782,O$47)+'СЕТ СН'!$G$14+СВЦЭМ!$D$10+'СЕТ СН'!$G$5-'СЕТ СН'!$G$24</f>
        <v>3975.69855246</v>
      </c>
      <c r="P66" s="36">
        <f>SUMIFS(СВЦЭМ!$D$39:$D$782,СВЦЭМ!$A$39:$A$782,$A66,СВЦЭМ!$B$39:$B$782,P$47)+'СЕТ СН'!$G$14+СВЦЭМ!$D$10+'СЕТ СН'!$G$5-'СЕТ СН'!$G$24</f>
        <v>3992.3746880600002</v>
      </c>
      <c r="Q66" s="36">
        <f>SUMIFS(СВЦЭМ!$D$39:$D$782,СВЦЭМ!$A$39:$A$782,$A66,СВЦЭМ!$B$39:$B$782,Q$47)+'СЕТ СН'!$G$14+СВЦЭМ!$D$10+'СЕТ СН'!$G$5-'СЕТ СН'!$G$24</f>
        <v>4003.6710048699997</v>
      </c>
      <c r="R66" s="36">
        <f>SUMIFS(СВЦЭМ!$D$39:$D$782,СВЦЭМ!$A$39:$A$782,$A66,СВЦЭМ!$B$39:$B$782,R$47)+'СЕТ СН'!$G$14+СВЦЭМ!$D$10+'СЕТ СН'!$G$5-'СЕТ СН'!$G$24</f>
        <v>4021.2929792999998</v>
      </c>
      <c r="S66" s="36">
        <f>SUMIFS(СВЦЭМ!$D$39:$D$782,СВЦЭМ!$A$39:$A$782,$A66,СВЦЭМ!$B$39:$B$782,S$47)+'СЕТ СН'!$G$14+СВЦЭМ!$D$10+'СЕТ СН'!$G$5-'СЕТ СН'!$G$24</f>
        <v>4010.7673062499998</v>
      </c>
      <c r="T66" s="36">
        <f>SUMIFS(СВЦЭМ!$D$39:$D$782,СВЦЭМ!$A$39:$A$782,$A66,СВЦЭМ!$B$39:$B$782,T$47)+'СЕТ СН'!$G$14+СВЦЭМ!$D$10+'СЕТ СН'!$G$5-'СЕТ СН'!$G$24</f>
        <v>3991.78590829</v>
      </c>
      <c r="U66" s="36">
        <f>SUMIFS(СВЦЭМ!$D$39:$D$782,СВЦЭМ!$A$39:$A$782,$A66,СВЦЭМ!$B$39:$B$782,U$47)+'СЕТ СН'!$G$14+СВЦЭМ!$D$10+'СЕТ СН'!$G$5-'СЕТ СН'!$G$24</f>
        <v>3952.4412943299999</v>
      </c>
      <c r="V66" s="36">
        <f>SUMIFS(СВЦЭМ!$D$39:$D$782,СВЦЭМ!$A$39:$A$782,$A66,СВЦЭМ!$B$39:$B$782,V$47)+'СЕТ СН'!$G$14+СВЦЭМ!$D$10+'СЕТ СН'!$G$5-'СЕТ СН'!$G$24</f>
        <v>3933.6653565400002</v>
      </c>
      <c r="W66" s="36">
        <f>SUMIFS(СВЦЭМ!$D$39:$D$782,СВЦЭМ!$A$39:$A$782,$A66,СВЦЭМ!$B$39:$B$782,W$47)+'СЕТ СН'!$G$14+СВЦЭМ!$D$10+'СЕТ СН'!$G$5-'СЕТ СН'!$G$24</f>
        <v>3928.5455671</v>
      </c>
      <c r="X66" s="36">
        <f>SUMIFS(СВЦЭМ!$D$39:$D$782,СВЦЭМ!$A$39:$A$782,$A66,СВЦЭМ!$B$39:$B$782,X$47)+'СЕТ СН'!$G$14+СВЦЭМ!$D$10+'СЕТ СН'!$G$5-'СЕТ СН'!$G$24</f>
        <v>3958.8938974000002</v>
      </c>
      <c r="Y66" s="36">
        <f>SUMIFS(СВЦЭМ!$D$39:$D$782,СВЦЭМ!$A$39:$A$782,$A66,СВЦЭМ!$B$39:$B$782,Y$47)+'СЕТ СН'!$G$14+СВЦЭМ!$D$10+'СЕТ СН'!$G$5-'СЕТ СН'!$G$24</f>
        <v>3980.8756050399998</v>
      </c>
    </row>
    <row r="67" spans="1:26" ht="15.75" x14ac:dyDescent="0.2">
      <c r="A67" s="35">
        <f t="shared" si="1"/>
        <v>44671</v>
      </c>
      <c r="B67" s="36">
        <f>SUMIFS(СВЦЭМ!$D$39:$D$782,СВЦЭМ!$A$39:$A$782,$A67,СВЦЭМ!$B$39:$B$782,B$47)+'СЕТ СН'!$G$14+СВЦЭМ!$D$10+'СЕТ СН'!$G$5-'СЕТ СН'!$G$24</f>
        <v>3881.18359014</v>
      </c>
      <c r="C67" s="36">
        <f>SUMIFS(СВЦЭМ!$D$39:$D$782,СВЦЭМ!$A$39:$A$782,$A67,СВЦЭМ!$B$39:$B$782,C$47)+'СЕТ СН'!$G$14+СВЦЭМ!$D$10+'СЕТ СН'!$G$5-'СЕТ СН'!$G$24</f>
        <v>3932.4677826400002</v>
      </c>
      <c r="D67" s="36">
        <f>SUMIFS(СВЦЭМ!$D$39:$D$782,СВЦЭМ!$A$39:$A$782,$A67,СВЦЭМ!$B$39:$B$782,D$47)+'СЕТ СН'!$G$14+СВЦЭМ!$D$10+'СЕТ СН'!$G$5-'СЕТ СН'!$G$24</f>
        <v>3957.3074054799999</v>
      </c>
      <c r="E67" s="36">
        <f>SUMIFS(СВЦЭМ!$D$39:$D$782,СВЦЭМ!$A$39:$A$782,$A67,СВЦЭМ!$B$39:$B$782,E$47)+'СЕТ СН'!$G$14+СВЦЭМ!$D$10+'СЕТ СН'!$G$5-'СЕТ СН'!$G$24</f>
        <v>3971.0616250499997</v>
      </c>
      <c r="F67" s="36">
        <f>SUMIFS(СВЦЭМ!$D$39:$D$782,СВЦЭМ!$A$39:$A$782,$A67,СВЦЭМ!$B$39:$B$782,F$47)+'СЕТ СН'!$G$14+СВЦЭМ!$D$10+'СЕТ СН'!$G$5-'СЕТ СН'!$G$24</f>
        <v>3973.0340575800001</v>
      </c>
      <c r="G67" s="36">
        <f>SUMIFS(СВЦЭМ!$D$39:$D$782,СВЦЭМ!$A$39:$A$782,$A67,СВЦЭМ!$B$39:$B$782,G$47)+'СЕТ СН'!$G$14+СВЦЭМ!$D$10+'СЕТ СН'!$G$5-'СЕТ СН'!$G$24</f>
        <v>3950.5422489699999</v>
      </c>
      <c r="H67" s="36">
        <f>SUMIFS(СВЦЭМ!$D$39:$D$782,СВЦЭМ!$A$39:$A$782,$A67,СВЦЭМ!$B$39:$B$782,H$47)+'СЕТ СН'!$G$14+СВЦЭМ!$D$10+'СЕТ СН'!$G$5-'СЕТ СН'!$G$24</f>
        <v>3898.51262</v>
      </c>
      <c r="I67" s="36">
        <f>SUMIFS(СВЦЭМ!$D$39:$D$782,СВЦЭМ!$A$39:$A$782,$A67,СВЦЭМ!$B$39:$B$782,I$47)+'СЕТ СН'!$G$14+СВЦЭМ!$D$10+'СЕТ СН'!$G$5-'СЕТ СН'!$G$24</f>
        <v>3909.0432935899998</v>
      </c>
      <c r="J67" s="36">
        <f>SUMIFS(СВЦЭМ!$D$39:$D$782,СВЦЭМ!$A$39:$A$782,$A67,СВЦЭМ!$B$39:$B$782,J$47)+'СЕТ СН'!$G$14+СВЦЭМ!$D$10+'СЕТ СН'!$G$5-'СЕТ СН'!$G$24</f>
        <v>3916.1819483499999</v>
      </c>
      <c r="K67" s="36">
        <f>SUMIFS(СВЦЭМ!$D$39:$D$782,СВЦЭМ!$A$39:$A$782,$A67,СВЦЭМ!$B$39:$B$782,K$47)+'СЕТ СН'!$G$14+СВЦЭМ!$D$10+'СЕТ СН'!$G$5-'СЕТ СН'!$G$24</f>
        <v>3906.25525741</v>
      </c>
      <c r="L67" s="36">
        <f>SUMIFS(СВЦЭМ!$D$39:$D$782,СВЦЭМ!$A$39:$A$782,$A67,СВЦЭМ!$B$39:$B$782,L$47)+'СЕТ СН'!$G$14+СВЦЭМ!$D$10+'СЕТ СН'!$G$5-'СЕТ СН'!$G$24</f>
        <v>3890.6749617199998</v>
      </c>
      <c r="M67" s="36">
        <f>SUMIFS(СВЦЭМ!$D$39:$D$782,СВЦЭМ!$A$39:$A$782,$A67,СВЦЭМ!$B$39:$B$782,M$47)+'СЕТ СН'!$G$14+СВЦЭМ!$D$10+'СЕТ СН'!$G$5-'СЕТ СН'!$G$24</f>
        <v>3894.8734773400001</v>
      </c>
      <c r="N67" s="36">
        <f>SUMIFS(СВЦЭМ!$D$39:$D$782,СВЦЭМ!$A$39:$A$782,$A67,СВЦЭМ!$B$39:$B$782,N$47)+'СЕТ СН'!$G$14+СВЦЭМ!$D$10+'СЕТ СН'!$G$5-'СЕТ СН'!$G$24</f>
        <v>3890.7645759500001</v>
      </c>
      <c r="O67" s="36">
        <f>SUMIFS(СВЦЭМ!$D$39:$D$782,СВЦЭМ!$A$39:$A$782,$A67,СВЦЭМ!$B$39:$B$782,O$47)+'СЕТ СН'!$G$14+СВЦЭМ!$D$10+'СЕТ СН'!$G$5-'СЕТ СН'!$G$24</f>
        <v>3879.6226728499996</v>
      </c>
      <c r="P67" s="36">
        <f>SUMIFS(СВЦЭМ!$D$39:$D$782,СВЦЭМ!$A$39:$A$782,$A67,СВЦЭМ!$B$39:$B$782,P$47)+'СЕТ СН'!$G$14+СВЦЭМ!$D$10+'СЕТ СН'!$G$5-'СЕТ СН'!$G$24</f>
        <v>3882.6782639799999</v>
      </c>
      <c r="Q67" s="36">
        <f>SUMIFS(СВЦЭМ!$D$39:$D$782,СВЦЭМ!$A$39:$A$782,$A67,СВЦЭМ!$B$39:$B$782,Q$47)+'СЕТ СН'!$G$14+СВЦЭМ!$D$10+'СЕТ СН'!$G$5-'СЕТ СН'!$G$24</f>
        <v>3882.7906373999999</v>
      </c>
      <c r="R67" s="36">
        <f>SUMIFS(СВЦЭМ!$D$39:$D$782,СВЦЭМ!$A$39:$A$782,$A67,СВЦЭМ!$B$39:$B$782,R$47)+'СЕТ СН'!$G$14+СВЦЭМ!$D$10+'СЕТ СН'!$G$5-'СЕТ СН'!$G$24</f>
        <v>3878.7700676200002</v>
      </c>
      <c r="S67" s="36">
        <f>SUMIFS(СВЦЭМ!$D$39:$D$782,СВЦЭМ!$A$39:$A$782,$A67,СВЦЭМ!$B$39:$B$782,S$47)+'СЕТ СН'!$G$14+СВЦЭМ!$D$10+'СЕТ СН'!$G$5-'СЕТ СН'!$G$24</f>
        <v>3889.53779893</v>
      </c>
      <c r="T67" s="36">
        <f>SUMIFS(СВЦЭМ!$D$39:$D$782,СВЦЭМ!$A$39:$A$782,$A67,СВЦЭМ!$B$39:$B$782,T$47)+'СЕТ СН'!$G$14+СВЦЭМ!$D$10+'СЕТ СН'!$G$5-'СЕТ СН'!$G$24</f>
        <v>3896.2101068499996</v>
      </c>
      <c r="U67" s="36">
        <f>SUMIFS(СВЦЭМ!$D$39:$D$782,СВЦЭМ!$A$39:$A$782,$A67,СВЦЭМ!$B$39:$B$782,U$47)+'СЕТ СН'!$G$14+СВЦЭМ!$D$10+'СЕТ СН'!$G$5-'СЕТ СН'!$G$24</f>
        <v>3904.3575318799999</v>
      </c>
      <c r="V67" s="36">
        <f>SUMIFS(СВЦЭМ!$D$39:$D$782,СВЦЭМ!$A$39:$A$782,$A67,СВЦЭМ!$B$39:$B$782,V$47)+'СЕТ СН'!$G$14+СВЦЭМ!$D$10+'СЕТ СН'!$G$5-'СЕТ СН'!$G$24</f>
        <v>3923.9642497200002</v>
      </c>
      <c r="W67" s="36">
        <f>SUMIFS(СВЦЭМ!$D$39:$D$782,СВЦЭМ!$A$39:$A$782,$A67,СВЦЭМ!$B$39:$B$782,W$47)+'СЕТ СН'!$G$14+СВЦЭМ!$D$10+'СЕТ СН'!$G$5-'СЕТ СН'!$G$24</f>
        <v>3917.25318255</v>
      </c>
      <c r="X67" s="36">
        <f>SUMIFS(СВЦЭМ!$D$39:$D$782,СВЦЭМ!$A$39:$A$782,$A67,СВЦЭМ!$B$39:$B$782,X$47)+'СЕТ СН'!$G$14+СВЦЭМ!$D$10+'СЕТ СН'!$G$5-'СЕТ СН'!$G$24</f>
        <v>3886.78565699</v>
      </c>
      <c r="Y67" s="36">
        <f>SUMIFS(СВЦЭМ!$D$39:$D$782,СВЦЭМ!$A$39:$A$782,$A67,СВЦЭМ!$B$39:$B$782,Y$47)+'СЕТ СН'!$G$14+СВЦЭМ!$D$10+'СЕТ СН'!$G$5-'СЕТ СН'!$G$24</f>
        <v>3877.7551068499997</v>
      </c>
    </row>
    <row r="68" spans="1:26" ht="15.75" x14ac:dyDescent="0.2">
      <c r="A68" s="35">
        <f t="shared" si="1"/>
        <v>44672</v>
      </c>
      <c r="B68" s="36">
        <f>SUMIFS(СВЦЭМ!$D$39:$D$782,СВЦЭМ!$A$39:$A$782,$A68,СВЦЭМ!$B$39:$B$782,B$47)+'СЕТ СН'!$G$14+СВЦЭМ!$D$10+'СЕТ СН'!$G$5-'СЕТ СН'!$G$24</f>
        <v>4063.61933413</v>
      </c>
      <c r="C68" s="36">
        <f>SUMIFS(СВЦЭМ!$D$39:$D$782,СВЦЭМ!$A$39:$A$782,$A68,СВЦЭМ!$B$39:$B$782,C$47)+'СЕТ СН'!$G$14+СВЦЭМ!$D$10+'СЕТ СН'!$G$5-'СЕТ СН'!$G$24</f>
        <v>4018.0117301399996</v>
      </c>
      <c r="D68" s="36">
        <f>SUMIFS(СВЦЭМ!$D$39:$D$782,СВЦЭМ!$A$39:$A$782,$A68,СВЦЭМ!$B$39:$B$782,D$47)+'СЕТ СН'!$G$14+СВЦЭМ!$D$10+'СЕТ СН'!$G$5-'СЕТ СН'!$G$24</f>
        <v>4027.9857007099999</v>
      </c>
      <c r="E68" s="36">
        <f>SUMIFS(СВЦЭМ!$D$39:$D$782,СВЦЭМ!$A$39:$A$782,$A68,СВЦЭМ!$B$39:$B$782,E$47)+'СЕТ СН'!$G$14+СВЦЭМ!$D$10+'СЕТ СН'!$G$5-'СЕТ СН'!$G$24</f>
        <v>4035.56871615</v>
      </c>
      <c r="F68" s="36">
        <f>SUMIFS(СВЦЭМ!$D$39:$D$782,СВЦЭМ!$A$39:$A$782,$A68,СВЦЭМ!$B$39:$B$782,F$47)+'СЕТ СН'!$G$14+СВЦЭМ!$D$10+'СЕТ СН'!$G$5-'СЕТ СН'!$G$24</f>
        <v>4014.1597112700001</v>
      </c>
      <c r="G68" s="36">
        <f>SUMIFS(СВЦЭМ!$D$39:$D$782,СВЦЭМ!$A$39:$A$782,$A68,СВЦЭМ!$B$39:$B$782,G$47)+'СЕТ СН'!$G$14+СВЦЭМ!$D$10+'СЕТ СН'!$G$5-'СЕТ СН'!$G$24</f>
        <v>3990.79117559</v>
      </c>
      <c r="H68" s="36">
        <f>SUMIFS(СВЦЭМ!$D$39:$D$782,СВЦЭМ!$A$39:$A$782,$A68,СВЦЭМ!$B$39:$B$782,H$47)+'СЕТ СН'!$G$14+СВЦЭМ!$D$10+'СЕТ СН'!$G$5-'СЕТ СН'!$G$24</f>
        <v>3941.4095341699999</v>
      </c>
      <c r="I68" s="36">
        <f>SUMIFS(СВЦЭМ!$D$39:$D$782,СВЦЭМ!$A$39:$A$782,$A68,СВЦЭМ!$B$39:$B$782,I$47)+'СЕТ СН'!$G$14+СВЦЭМ!$D$10+'СЕТ СН'!$G$5-'СЕТ СН'!$G$24</f>
        <v>3940.2410958999999</v>
      </c>
      <c r="J68" s="36">
        <f>SUMIFS(СВЦЭМ!$D$39:$D$782,СВЦЭМ!$A$39:$A$782,$A68,СВЦЭМ!$B$39:$B$782,J$47)+'СЕТ СН'!$G$14+СВЦЭМ!$D$10+'СЕТ СН'!$G$5-'СЕТ СН'!$G$24</f>
        <v>3943.1956618599997</v>
      </c>
      <c r="K68" s="36">
        <f>SUMIFS(СВЦЭМ!$D$39:$D$782,СВЦЭМ!$A$39:$A$782,$A68,СВЦЭМ!$B$39:$B$782,K$47)+'СЕТ СН'!$G$14+СВЦЭМ!$D$10+'СЕТ СН'!$G$5-'СЕТ СН'!$G$24</f>
        <v>3915.17726808</v>
      </c>
      <c r="L68" s="36">
        <f>SUMIFS(СВЦЭМ!$D$39:$D$782,СВЦЭМ!$A$39:$A$782,$A68,СВЦЭМ!$B$39:$B$782,L$47)+'СЕТ СН'!$G$14+СВЦЭМ!$D$10+'СЕТ СН'!$G$5-'СЕТ СН'!$G$24</f>
        <v>3914.3743008900001</v>
      </c>
      <c r="M68" s="36">
        <f>SUMIFS(СВЦЭМ!$D$39:$D$782,СВЦЭМ!$A$39:$A$782,$A68,СВЦЭМ!$B$39:$B$782,M$47)+'СЕТ СН'!$G$14+СВЦЭМ!$D$10+'СЕТ СН'!$G$5-'СЕТ СН'!$G$24</f>
        <v>3930.7748250300001</v>
      </c>
      <c r="N68" s="36">
        <f>SUMIFS(СВЦЭМ!$D$39:$D$782,СВЦЭМ!$A$39:$A$782,$A68,СВЦЭМ!$B$39:$B$782,N$47)+'СЕТ СН'!$G$14+СВЦЭМ!$D$10+'СЕТ СН'!$G$5-'СЕТ СН'!$G$24</f>
        <v>3937.4343449199996</v>
      </c>
      <c r="O68" s="36">
        <f>SUMIFS(СВЦЭМ!$D$39:$D$782,СВЦЭМ!$A$39:$A$782,$A68,СВЦЭМ!$B$39:$B$782,O$47)+'СЕТ СН'!$G$14+СВЦЭМ!$D$10+'СЕТ СН'!$G$5-'СЕТ СН'!$G$24</f>
        <v>3969.26811477</v>
      </c>
      <c r="P68" s="36">
        <f>SUMIFS(СВЦЭМ!$D$39:$D$782,СВЦЭМ!$A$39:$A$782,$A68,СВЦЭМ!$B$39:$B$782,P$47)+'СЕТ СН'!$G$14+СВЦЭМ!$D$10+'СЕТ СН'!$G$5-'СЕТ СН'!$G$24</f>
        <v>3982.3885738499998</v>
      </c>
      <c r="Q68" s="36">
        <f>SUMIFS(СВЦЭМ!$D$39:$D$782,СВЦЭМ!$A$39:$A$782,$A68,СВЦЭМ!$B$39:$B$782,Q$47)+'СЕТ СН'!$G$14+СВЦЭМ!$D$10+'СЕТ СН'!$G$5-'СЕТ СН'!$G$24</f>
        <v>4004.6442987199998</v>
      </c>
      <c r="R68" s="36">
        <f>SUMIFS(СВЦЭМ!$D$39:$D$782,СВЦЭМ!$A$39:$A$782,$A68,СВЦЭМ!$B$39:$B$782,R$47)+'СЕТ СН'!$G$14+СВЦЭМ!$D$10+'СЕТ СН'!$G$5-'СЕТ СН'!$G$24</f>
        <v>3999.1248359000001</v>
      </c>
      <c r="S68" s="36">
        <f>SUMIFS(СВЦЭМ!$D$39:$D$782,СВЦЭМ!$A$39:$A$782,$A68,СВЦЭМ!$B$39:$B$782,S$47)+'СЕТ СН'!$G$14+СВЦЭМ!$D$10+'СЕТ СН'!$G$5-'СЕТ СН'!$G$24</f>
        <v>3982.3175204499998</v>
      </c>
      <c r="T68" s="36">
        <f>SUMIFS(СВЦЭМ!$D$39:$D$782,СВЦЭМ!$A$39:$A$782,$A68,СВЦЭМ!$B$39:$B$782,T$47)+'СЕТ СН'!$G$14+СВЦЭМ!$D$10+'СЕТ СН'!$G$5-'СЕТ СН'!$G$24</f>
        <v>3962.1083184399999</v>
      </c>
      <c r="U68" s="36">
        <f>SUMIFS(СВЦЭМ!$D$39:$D$782,СВЦЭМ!$A$39:$A$782,$A68,СВЦЭМ!$B$39:$B$782,U$47)+'СЕТ СН'!$G$14+СВЦЭМ!$D$10+'СЕТ СН'!$G$5-'СЕТ СН'!$G$24</f>
        <v>3928.8532975500002</v>
      </c>
      <c r="V68" s="36">
        <f>SUMIFS(СВЦЭМ!$D$39:$D$782,СВЦЭМ!$A$39:$A$782,$A68,СВЦЭМ!$B$39:$B$782,V$47)+'СЕТ СН'!$G$14+СВЦЭМ!$D$10+'СЕТ СН'!$G$5-'СЕТ СН'!$G$24</f>
        <v>3887.8517193999996</v>
      </c>
      <c r="W68" s="36">
        <f>SUMIFS(СВЦЭМ!$D$39:$D$782,СВЦЭМ!$A$39:$A$782,$A68,СВЦЭМ!$B$39:$B$782,W$47)+'СЕТ СН'!$G$14+СВЦЭМ!$D$10+'СЕТ СН'!$G$5-'СЕТ СН'!$G$24</f>
        <v>3916.6288245799997</v>
      </c>
      <c r="X68" s="36">
        <f>SUMIFS(СВЦЭМ!$D$39:$D$782,СВЦЭМ!$A$39:$A$782,$A68,СВЦЭМ!$B$39:$B$782,X$47)+'СЕТ СН'!$G$14+СВЦЭМ!$D$10+'СЕТ СН'!$G$5-'СЕТ СН'!$G$24</f>
        <v>3948.0444848899997</v>
      </c>
      <c r="Y68" s="36">
        <f>SUMIFS(СВЦЭМ!$D$39:$D$782,СВЦЭМ!$A$39:$A$782,$A68,СВЦЭМ!$B$39:$B$782,Y$47)+'СЕТ СН'!$G$14+СВЦЭМ!$D$10+'СЕТ СН'!$G$5-'СЕТ СН'!$G$24</f>
        <v>3985.8267917200001</v>
      </c>
    </row>
    <row r="69" spans="1:26" ht="15.75" x14ac:dyDescent="0.2">
      <c r="A69" s="35">
        <f t="shared" si="1"/>
        <v>44673</v>
      </c>
      <c r="B69" s="36">
        <f>SUMIFS(СВЦЭМ!$D$39:$D$782,СВЦЭМ!$A$39:$A$782,$A69,СВЦЭМ!$B$39:$B$782,B$47)+'СЕТ СН'!$G$14+СВЦЭМ!$D$10+'СЕТ СН'!$G$5-'СЕТ СН'!$G$24</f>
        <v>3960.2029611899998</v>
      </c>
      <c r="C69" s="36">
        <f>SUMIFS(СВЦЭМ!$D$39:$D$782,СВЦЭМ!$A$39:$A$782,$A69,СВЦЭМ!$B$39:$B$782,C$47)+'СЕТ СН'!$G$14+СВЦЭМ!$D$10+'СЕТ СН'!$G$5-'СЕТ СН'!$G$24</f>
        <v>3983.9339108599997</v>
      </c>
      <c r="D69" s="36">
        <f>SUMIFS(СВЦЭМ!$D$39:$D$782,СВЦЭМ!$A$39:$A$782,$A69,СВЦЭМ!$B$39:$B$782,D$47)+'СЕТ СН'!$G$14+СВЦЭМ!$D$10+'СЕТ СН'!$G$5-'СЕТ СН'!$G$24</f>
        <v>4014.4630898099999</v>
      </c>
      <c r="E69" s="36">
        <f>SUMIFS(СВЦЭМ!$D$39:$D$782,СВЦЭМ!$A$39:$A$782,$A69,СВЦЭМ!$B$39:$B$782,E$47)+'СЕТ СН'!$G$14+СВЦЭМ!$D$10+'СЕТ СН'!$G$5-'СЕТ СН'!$G$24</f>
        <v>4028.2217328899997</v>
      </c>
      <c r="F69" s="36">
        <f>SUMIFS(СВЦЭМ!$D$39:$D$782,СВЦЭМ!$A$39:$A$782,$A69,СВЦЭМ!$B$39:$B$782,F$47)+'СЕТ СН'!$G$14+СВЦЭМ!$D$10+'СЕТ СН'!$G$5-'СЕТ СН'!$G$24</f>
        <v>4036.5292760299999</v>
      </c>
      <c r="G69" s="36">
        <f>SUMIFS(СВЦЭМ!$D$39:$D$782,СВЦЭМ!$A$39:$A$782,$A69,СВЦЭМ!$B$39:$B$782,G$47)+'СЕТ СН'!$G$14+СВЦЭМ!$D$10+'СЕТ СН'!$G$5-'СЕТ СН'!$G$24</f>
        <v>4041.1780930200002</v>
      </c>
      <c r="H69" s="36">
        <f>SUMIFS(СВЦЭМ!$D$39:$D$782,СВЦЭМ!$A$39:$A$782,$A69,СВЦЭМ!$B$39:$B$782,H$47)+'СЕТ СН'!$G$14+СВЦЭМ!$D$10+'СЕТ СН'!$G$5-'СЕТ СН'!$G$24</f>
        <v>3998.7768635299999</v>
      </c>
      <c r="I69" s="36">
        <f>SUMIFS(СВЦЭМ!$D$39:$D$782,СВЦЭМ!$A$39:$A$782,$A69,СВЦЭМ!$B$39:$B$782,I$47)+'СЕТ СН'!$G$14+СВЦЭМ!$D$10+'СЕТ СН'!$G$5-'СЕТ СН'!$G$24</f>
        <v>3954.3144586399999</v>
      </c>
      <c r="J69" s="36">
        <f>SUMIFS(СВЦЭМ!$D$39:$D$782,СВЦЭМ!$A$39:$A$782,$A69,СВЦЭМ!$B$39:$B$782,J$47)+'СЕТ СН'!$G$14+СВЦЭМ!$D$10+'СЕТ СН'!$G$5-'СЕТ СН'!$G$24</f>
        <v>3919.0725179800002</v>
      </c>
      <c r="K69" s="36">
        <f>SUMIFS(СВЦЭМ!$D$39:$D$782,СВЦЭМ!$A$39:$A$782,$A69,СВЦЭМ!$B$39:$B$782,K$47)+'СЕТ СН'!$G$14+СВЦЭМ!$D$10+'СЕТ СН'!$G$5-'СЕТ СН'!$G$24</f>
        <v>3899.1665577699996</v>
      </c>
      <c r="L69" s="36">
        <f>SUMIFS(СВЦЭМ!$D$39:$D$782,СВЦЭМ!$A$39:$A$782,$A69,СВЦЭМ!$B$39:$B$782,L$47)+'СЕТ СН'!$G$14+СВЦЭМ!$D$10+'СЕТ СН'!$G$5-'СЕТ СН'!$G$24</f>
        <v>3894.62500778</v>
      </c>
      <c r="M69" s="36">
        <f>SUMIFS(СВЦЭМ!$D$39:$D$782,СВЦЭМ!$A$39:$A$782,$A69,СВЦЭМ!$B$39:$B$782,M$47)+'СЕТ СН'!$G$14+СВЦЭМ!$D$10+'СЕТ СН'!$G$5-'СЕТ СН'!$G$24</f>
        <v>3904.0982428299999</v>
      </c>
      <c r="N69" s="36">
        <f>SUMIFS(СВЦЭМ!$D$39:$D$782,СВЦЭМ!$A$39:$A$782,$A69,СВЦЭМ!$B$39:$B$782,N$47)+'СЕТ СН'!$G$14+СВЦЭМ!$D$10+'СЕТ СН'!$G$5-'СЕТ СН'!$G$24</f>
        <v>3919.74063819</v>
      </c>
      <c r="O69" s="36">
        <f>SUMIFS(СВЦЭМ!$D$39:$D$782,СВЦЭМ!$A$39:$A$782,$A69,СВЦЭМ!$B$39:$B$782,O$47)+'СЕТ СН'!$G$14+СВЦЭМ!$D$10+'СЕТ СН'!$G$5-'СЕТ СН'!$G$24</f>
        <v>3932.02821804</v>
      </c>
      <c r="P69" s="36">
        <f>SUMIFS(СВЦЭМ!$D$39:$D$782,СВЦЭМ!$A$39:$A$782,$A69,СВЦЭМ!$B$39:$B$782,P$47)+'СЕТ СН'!$G$14+СВЦЭМ!$D$10+'СЕТ СН'!$G$5-'СЕТ СН'!$G$24</f>
        <v>3929.6015563599999</v>
      </c>
      <c r="Q69" s="36">
        <f>SUMIFS(СВЦЭМ!$D$39:$D$782,СВЦЭМ!$A$39:$A$782,$A69,СВЦЭМ!$B$39:$B$782,Q$47)+'СЕТ СН'!$G$14+СВЦЭМ!$D$10+'СЕТ СН'!$G$5-'СЕТ СН'!$G$24</f>
        <v>3926.47487697</v>
      </c>
      <c r="R69" s="36">
        <f>SUMIFS(СВЦЭМ!$D$39:$D$782,СВЦЭМ!$A$39:$A$782,$A69,СВЦЭМ!$B$39:$B$782,R$47)+'СЕТ СН'!$G$14+СВЦЭМ!$D$10+'СЕТ СН'!$G$5-'СЕТ СН'!$G$24</f>
        <v>3940.7157266499999</v>
      </c>
      <c r="S69" s="36">
        <f>SUMIFS(СВЦЭМ!$D$39:$D$782,СВЦЭМ!$A$39:$A$782,$A69,СВЦЭМ!$B$39:$B$782,S$47)+'СЕТ СН'!$G$14+СВЦЭМ!$D$10+'СЕТ СН'!$G$5-'СЕТ СН'!$G$24</f>
        <v>3939.21452279</v>
      </c>
      <c r="T69" s="36">
        <f>SUMIFS(СВЦЭМ!$D$39:$D$782,СВЦЭМ!$A$39:$A$782,$A69,СВЦЭМ!$B$39:$B$782,T$47)+'СЕТ СН'!$G$14+СВЦЭМ!$D$10+'СЕТ СН'!$G$5-'СЕТ СН'!$G$24</f>
        <v>3937.53958784</v>
      </c>
      <c r="U69" s="36">
        <f>SUMIFS(СВЦЭМ!$D$39:$D$782,СВЦЭМ!$A$39:$A$782,$A69,СВЦЭМ!$B$39:$B$782,U$47)+'СЕТ СН'!$G$14+СВЦЭМ!$D$10+'СЕТ СН'!$G$5-'СЕТ СН'!$G$24</f>
        <v>3919.5507728799998</v>
      </c>
      <c r="V69" s="36">
        <f>SUMIFS(СВЦЭМ!$D$39:$D$782,СВЦЭМ!$A$39:$A$782,$A69,СВЦЭМ!$B$39:$B$782,V$47)+'СЕТ СН'!$G$14+СВЦЭМ!$D$10+'СЕТ СН'!$G$5-'СЕТ СН'!$G$24</f>
        <v>3907.7576534600003</v>
      </c>
      <c r="W69" s="36">
        <f>SUMIFS(СВЦЭМ!$D$39:$D$782,СВЦЭМ!$A$39:$A$782,$A69,СВЦЭМ!$B$39:$B$782,W$47)+'СЕТ СН'!$G$14+СВЦЭМ!$D$10+'СЕТ СН'!$G$5-'СЕТ СН'!$G$24</f>
        <v>3906.4666334599997</v>
      </c>
      <c r="X69" s="36">
        <f>SUMIFS(СВЦЭМ!$D$39:$D$782,СВЦЭМ!$A$39:$A$782,$A69,СВЦЭМ!$B$39:$B$782,X$47)+'СЕТ СН'!$G$14+СВЦЭМ!$D$10+'СЕТ СН'!$G$5-'СЕТ СН'!$G$24</f>
        <v>3916.2703673899996</v>
      </c>
      <c r="Y69" s="36">
        <f>SUMIFS(СВЦЭМ!$D$39:$D$782,СВЦЭМ!$A$39:$A$782,$A69,СВЦЭМ!$B$39:$B$782,Y$47)+'СЕТ СН'!$G$14+СВЦЭМ!$D$10+'СЕТ СН'!$G$5-'СЕТ СН'!$G$24</f>
        <v>3951.0571839200002</v>
      </c>
    </row>
    <row r="70" spans="1:26" ht="15.75" x14ac:dyDescent="0.2">
      <c r="A70" s="35">
        <f t="shared" si="1"/>
        <v>44674</v>
      </c>
      <c r="B70" s="36">
        <f>SUMIFS(СВЦЭМ!$D$39:$D$782,СВЦЭМ!$A$39:$A$782,$A70,СВЦЭМ!$B$39:$B$782,B$47)+'СЕТ СН'!$G$14+СВЦЭМ!$D$10+'СЕТ СН'!$G$5-'СЕТ СН'!$G$24</f>
        <v>3919.6019662799999</v>
      </c>
      <c r="C70" s="36">
        <f>SUMIFS(СВЦЭМ!$D$39:$D$782,СВЦЭМ!$A$39:$A$782,$A70,СВЦЭМ!$B$39:$B$782,C$47)+'СЕТ СН'!$G$14+СВЦЭМ!$D$10+'СЕТ СН'!$G$5-'СЕТ СН'!$G$24</f>
        <v>3934.8136283200001</v>
      </c>
      <c r="D70" s="36">
        <f>SUMIFS(СВЦЭМ!$D$39:$D$782,СВЦЭМ!$A$39:$A$782,$A70,СВЦЭМ!$B$39:$B$782,D$47)+'СЕТ СН'!$G$14+СВЦЭМ!$D$10+'СЕТ СН'!$G$5-'СЕТ СН'!$G$24</f>
        <v>3959.09473991</v>
      </c>
      <c r="E70" s="36">
        <f>SUMIFS(СВЦЭМ!$D$39:$D$782,СВЦЭМ!$A$39:$A$782,$A70,СВЦЭМ!$B$39:$B$782,E$47)+'СЕТ СН'!$G$14+СВЦЭМ!$D$10+'СЕТ СН'!$G$5-'СЕТ СН'!$G$24</f>
        <v>3971.1114502599999</v>
      </c>
      <c r="F70" s="36">
        <f>SUMIFS(СВЦЭМ!$D$39:$D$782,СВЦЭМ!$A$39:$A$782,$A70,СВЦЭМ!$B$39:$B$782,F$47)+'СЕТ СН'!$G$14+СВЦЭМ!$D$10+'СЕТ СН'!$G$5-'СЕТ СН'!$G$24</f>
        <v>3979.3261867399997</v>
      </c>
      <c r="G70" s="36">
        <f>SUMIFS(СВЦЭМ!$D$39:$D$782,СВЦЭМ!$A$39:$A$782,$A70,СВЦЭМ!$B$39:$B$782,G$47)+'СЕТ СН'!$G$14+СВЦЭМ!$D$10+'СЕТ СН'!$G$5-'СЕТ СН'!$G$24</f>
        <v>4005.1029300800001</v>
      </c>
      <c r="H70" s="36">
        <f>SUMIFS(СВЦЭМ!$D$39:$D$782,СВЦЭМ!$A$39:$A$782,$A70,СВЦЭМ!$B$39:$B$782,H$47)+'СЕТ СН'!$G$14+СВЦЭМ!$D$10+'СЕТ СН'!$G$5-'СЕТ СН'!$G$24</f>
        <v>3979.9108377900002</v>
      </c>
      <c r="I70" s="36">
        <f>SUMIFS(СВЦЭМ!$D$39:$D$782,СВЦЭМ!$A$39:$A$782,$A70,СВЦЭМ!$B$39:$B$782,I$47)+'СЕТ СН'!$G$14+СВЦЭМ!$D$10+'СЕТ СН'!$G$5-'СЕТ СН'!$G$24</f>
        <v>3984.07011814</v>
      </c>
      <c r="J70" s="36">
        <f>SUMIFS(СВЦЭМ!$D$39:$D$782,СВЦЭМ!$A$39:$A$782,$A70,СВЦЭМ!$B$39:$B$782,J$47)+'СЕТ СН'!$G$14+СВЦЭМ!$D$10+'СЕТ СН'!$G$5-'СЕТ СН'!$G$24</f>
        <v>3938.8229471599998</v>
      </c>
      <c r="K70" s="36">
        <f>SUMIFS(СВЦЭМ!$D$39:$D$782,СВЦЭМ!$A$39:$A$782,$A70,СВЦЭМ!$B$39:$B$782,K$47)+'СЕТ СН'!$G$14+СВЦЭМ!$D$10+'СЕТ СН'!$G$5-'СЕТ СН'!$G$24</f>
        <v>3897.56072683</v>
      </c>
      <c r="L70" s="36">
        <f>SUMIFS(СВЦЭМ!$D$39:$D$782,СВЦЭМ!$A$39:$A$782,$A70,СВЦЭМ!$B$39:$B$782,L$47)+'СЕТ СН'!$G$14+СВЦЭМ!$D$10+'СЕТ СН'!$G$5-'СЕТ СН'!$G$24</f>
        <v>3884.19490537</v>
      </c>
      <c r="M70" s="36">
        <f>SUMIFS(СВЦЭМ!$D$39:$D$782,СВЦЭМ!$A$39:$A$782,$A70,СВЦЭМ!$B$39:$B$782,M$47)+'СЕТ СН'!$G$14+СВЦЭМ!$D$10+'СЕТ СН'!$G$5-'СЕТ СН'!$G$24</f>
        <v>3877.3855365999998</v>
      </c>
      <c r="N70" s="36">
        <f>SUMIFS(СВЦЭМ!$D$39:$D$782,СВЦЭМ!$A$39:$A$782,$A70,СВЦЭМ!$B$39:$B$782,N$47)+'СЕТ СН'!$G$14+СВЦЭМ!$D$10+'СЕТ СН'!$G$5-'СЕТ СН'!$G$24</f>
        <v>3891.7318214299999</v>
      </c>
      <c r="O70" s="36">
        <f>SUMIFS(СВЦЭМ!$D$39:$D$782,СВЦЭМ!$A$39:$A$782,$A70,СВЦЭМ!$B$39:$B$782,O$47)+'СЕТ СН'!$G$14+СВЦЭМ!$D$10+'СЕТ СН'!$G$5-'СЕТ СН'!$G$24</f>
        <v>3902.7925112499997</v>
      </c>
      <c r="P70" s="36">
        <f>SUMIFS(СВЦЭМ!$D$39:$D$782,СВЦЭМ!$A$39:$A$782,$A70,СВЦЭМ!$B$39:$B$782,P$47)+'СЕТ СН'!$G$14+СВЦЭМ!$D$10+'СЕТ СН'!$G$5-'СЕТ СН'!$G$24</f>
        <v>3919.3526429599997</v>
      </c>
      <c r="Q70" s="36">
        <f>SUMIFS(СВЦЭМ!$D$39:$D$782,СВЦЭМ!$A$39:$A$782,$A70,СВЦЭМ!$B$39:$B$782,Q$47)+'СЕТ СН'!$G$14+СВЦЭМ!$D$10+'СЕТ СН'!$G$5-'СЕТ СН'!$G$24</f>
        <v>3934.5201643299997</v>
      </c>
      <c r="R70" s="36">
        <f>SUMIFS(СВЦЭМ!$D$39:$D$782,СВЦЭМ!$A$39:$A$782,$A70,СВЦЭМ!$B$39:$B$782,R$47)+'СЕТ СН'!$G$14+СВЦЭМ!$D$10+'СЕТ СН'!$G$5-'СЕТ СН'!$G$24</f>
        <v>3936.0803517499999</v>
      </c>
      <c r="S70" s="36">
        <f>SUMIFS(СВЦЭМ!$D$39:$D$782,СВЦЭМ!$A$39:$A$782,$A70,СВЦЭМ!$B$39:$B$782,S$47)+'СЕТ СН'!$G$14+СВЦЭМ!$D$10+'СЕТ СН'!$G$5-'СЕТ СН'!$G$24</f>
        <v>3936.2057801199999</v>
      </c>
      <c r="T70" s="36">
        <f>SUMIFS(СВЦЭМ!$D$39:$D$782,СВЦЭМ!$A$39:$A$782,$A70,СВЦЭМ!$B$39:$B$782,T$47)+'СЕТ СН'!$G$14+СВЦЭМ!$D$10+'СЕТ СН'!$G$5-'СЕТ СН'!$G$24</f>
        <v>3911.5791454099999</v>
      </c>
      <c r="U70" s="36">
        <f>SUMIFS(СВЦЭМ!$D$39:$D$782,СВЦЭМ!$A$39:$A$782,$A70,СВЦЭМ!$B$39:$B$782,U$47)+'СЕТ СН'!$G$14+СВЦЭМ!$D$10+'СЕТ СН'!$G$5-'СЕТ СН'!$G$24</f>
        <v>3901.34174244</v>
      </c>
      <c r="V70" s="36">
        <f>SUMIFS(СВЦЭМ!$D$39:$D$782,СВЦЭМ!$A$39:$A$782,$A70,СВЦЭМ!$B$39:$B$782,V$47)+'СЕТ СН'!$G$14+СВЦЭМ!$D$10+'СЕТ СН'!$G$5-'СЕТ СН'!$G$24</f>
        <v>3879.8027139400001</v>
      </c>
      <c r="W70" s="36">
        <f>SUMIFS(СВЦЭМ!$D$39:$D$782,СВЦЭМ!$A$39:$A$782,$A70,СВЦЭМ!$B$39:$B$782,W$47)+'СЕТ СН'!$G$14+СВЦЭМ!$D$10+'СЕТ СН'!$G$5-'СЕТ СН'!$G$24</f>
        <v>3867.7890685100001</v>
      </c>
      <c r="X70" s="36">
        <f>SUMIFS(СВЦЭМ!$D$39:$D$782,СВЦЭМ!$A$39:$A$782,$A70,СВЦЭМ!$B$39:$B$782,X$47)+'СЕТ СН'!$G$14+СВЦЭМ!$D$10+'СЕТ СН'!$G$5-'СЕТ СН'!$G$24</f>
        <v>3896.29810503</v>
      </c>
      <c r="Y70" s="36">
        <f>SUMIFS(СВЦЭМ!$D$39:$D$782,СВЦЭМ!$A$39:$A$782,$A70,СВЦЭМ!$B$39:$B$782,Y$47)+'СЕТ СН'!$G$14+СВЦЭМ!$D$10+'СЕТ СН'!$G$5-'СЕТ СН'!$G$24</f>
        <v>3923.3841260999998</v>
      </c>
    </row>
    <row r="71" spans="1:26" ht="15.75" x14ac:dyDescent="0.2">
      <c r="A71" s="35">
        <f t="shared" si="1"/>
        <v>44675</v>
      </c>
      <c r="B71" s="36">
        <f>SUMIFS(СВЦЭМ!$D$39:$D$782,СВЦЭМ!$A$39:$A$782,$A71,СВЦЭМ!$B$39:$B$782,B$47)+'СЕТ СН'!$G$14+СВЦЭМ!$D$10+'СЕТ СН'!$G$5-'СЕТ СН'!$G$24</f>
        <v>3979.5846806700001</v>
      </c>
      <c r="C71" s="36">
        <f>SUMIFS(СВЦЭМ!$D$39:$D$782,СВЦЭМ!$A$39:$A$782,$A71,СВЦЭМ!$B$39:$B$782,C$47)+'СЕТ СН'!$G$14+СВЦЭМ!$D$10+'СЕТ СН'!$G$5-'СЕТ СН'!$G$24</f>
        <v>3990.0836603500002</v>
      </c>
      <c r="D71" s="36">
        <f>SUMIFS(СВЦЭМ!$D$39:$D$782,СВЦЭМ!$A$39:$A$782,$A71,СВЦЭМ!$B$39:$B$782,D$47)+'СЕТ СН'!$G$14+СВЦЭМ!$D$10+'СЕТ СН'!$G$5-'СЕТ СН'!$G$24</f>
        <v>4011.8268975800001</v>
      </c>
      <c r="E71" s="36">
        <f>SUMIFS(СВЦЭМ!$D$39:$D$782,СВЦЭМ!$A$39:$A$782,$A71,СВЦЭМ!$B$39:$B$782,E$47)+'СЕТ СН'!$G$14+СВЦЭМ!$D$10+'СЕТ СН'!$G$5-'СЕТ СН'!$G$24</f>
        <v>4025.6616670100002</v>
      </c>
      <c r="F71" s="36">
        <f>SUMIFS(СВЦЭМ!$D$39:$D$782,СВЦЭМ!$A$39:$A$782,$A71,СВЦЭМ!$B$39:$B$782,F$47)+'СЕТ СН'!$G$14+СВЦЭМ!$D$10+'СЕТ СН'!$G$5-'СЕТ СН'!$G$24</f>
        <v>4032.3156663199998</v>
      </c>
      <c r="G71" s="36">
        <f>SUMIFS(СВЦЭМ!$D$39:$D$782,СВЦЭМ!$A$39:$A$782,$A71,СВЦЭМ!$B$39:$B$782,G$47)+'СЕТ СН'!$G$14+СВЦЭМ!$D$10+'СЕТ СН'!$G$5-'СЕТ СН'!$G$24</f>
        <v>4039.6725750599999</v>
      </c>
      <c r="H71" s="36">
        <f>SUMIFS(СВЦЭМ!$D$39:$D$782,СВЦЭМ!$A$39:$A$782,$A71,СВЦЭМ!$B$39:$B$782,H$47)+'СЕТ СН'!$G$14+СВЦЭМ!$D$10+'СЕТ СН'!$G$5-'СЕТ СН'!$G$24</f>
        <v>4063.4755270400001</v>
      </c>
      <c r="I71" s="36">
        <f>SUMIFS(СВЦЭМ!$D$39:$D$782,СВЦЭМ!$A$39:$A$782,$A71,СВЦЭМ!$B$39:$B$782,I$47)+'СЕТ СН'!$G$14+СВЦЭМ!$D$10+'СЕТ СН'!$G$5-'СЕТ СН'!$G$24</f>
        <v>4067.8487386099996</v>
      </c>
      <c r="J71" s="36">
        <f>SUMIFS(СВЦЭМ!$D$39:$D$782,СВЦЭМ!$A$39:$A$782,$A71,СВЦЭМ!$B$39:$B$782,J$47)+'СЕТ СН'!$G$14+СВЦЭМ!$D$10+'СЕТ СН'!$G$5-'СЕТ СН'!$G$24</f>
        <v>4012.6100776900003</v>
      </c>
      <c r="K71" s="36">
        <f>SUMIFS(СВЦЭМ!$D$39:$D$782,СВЦЭМ!$A$39:$A$782,$A71,СВЦЭМ!$B$39:$B$782,K$47)+'СЕТ СН'!$G$14+СВЦЭМ!$D$10+'СЕТ СН'!$G$5-'СЕТ СН'!$G$24</f>
        <v>3964.96166064</v>
      </c>
      <c r="L71" s="36">
        <f>SUMIFS(СВЦЭМ!$D$39:$D$782,СВЦЭМ!$A$39:$A$782,$A71,СВЦЭМ!$B$39:$B$782,L$47)+'СЕТ СН'!$G$14+СВЦЭМ!$D$10+'СЕТ СН'!$G$5-'СЕТ СН'!$G$24</f>
        <v>3937.32253588</v>
      </c>
      <c r="M71" s="36">
        <f>SUMIFS(СВЦЭМ!$D$39:$D$782,СВЦЭМ!$A$39:$A$782,$A71,СВЦЭМ!$B$39:$B$782,M$47)+'СЕТ СН'!$G$14+СВЦЭМ!$D$10+'СЕТ СН'!$G$5-'СЕТ СН'!$G$24</f>
        <v>3932.2699018399999</v>
      </c>
      <c r="N71" s="36">
        <f>SUMIFS(СВЦЭМ!$D$39:$D$782,СВЦЭМ!$A$39:$A$782,$A71,СВЦЭМ!$B$39:$B$782,N$47)+'СЕТ СН'!$G$14+СВЦЭМ!$D$10+'СЕТ СН'!$G$5-'СЕТ СН'!$G$24</f>
        <v>3938.0639108300002</v>
      </c>
      <c r="O71" s="36">
        <f>SUMIFS(СВЦЭМ!$D$39:$D$782,СВЦЭМ!$A$39:$A$782,$A71,СВЦЭМ!$B$39:$B$782,O$47)+'СЕТ СН'!$G$14+СВЦЭМ!$D$10+'СЕТ СН'!$G$5-'СЕТ СН'!$G$24</f>
        <v>3946.678402</v>
      </c>
      <c r="P71" s="36">
        <f>SUMIFS(СВЦЭМ!$D$39:$D$782,СВЦЭМ!$A$39:$A$782,$A71,СВЦЭМ!$B$39:$B$782,P$47)+'СЕТ СН'!$G$14+СВЦЭМ!$D$10+'СЕТ СН'!$G$5-'СЕТ СН'!$G$24</f>
        <v>3959.09917038</v>
      </c>
      <c r="Q71" s="36">
        <f>SUMIFS(СВЦЭМ!$D$39:$D$782,СВЦЭМ!$A$39:$A$782,$A71,СВЦЭМ!$B$39:$B$782,Q$47)+'СЕТ СН'!$G$14+СВЦЭМ!$D$10+'СЕТ СН'!$G$5-'СЕТ СН'!$G$24</f>
        <v>3966.2340472199999</v>
      </c>
      <c r="R71" s="36">
        <f>SUMIFS(СВЦЭМ!$D$39:$D$782,СВЦЭМ!$A$39:$A$782,$A71,СВЦЭМ!$B$39:$B$782,R$47)+'СЕТ СН'!$G$14+СВЦЭМ!$D$10+'СЕТ СН'!$G$5-'СЕТ СН'!$G$24</f>
        <v>3968.9911888799998</v>
      </c>
      <c r="S71" s="36">
        <f>SUMIFS(СВЦЭМ!$D$39:$D$782,СВЦЭМ!$A$39:$A$782,$A71,СВЦЭМ!$B$39:$B$782,S$47)+'СЕТ СН'!$G$14+СВЦЭМ!$D$10+'СЕТ СН'!$G$5-'СЕТ СН'!$G$24</f>
        <v>3954.9207463499997</v>
      </c>
      <c r="T71" s="36">
        <f>SUMIFS(СВЦЭМ!$D$39:$D$782,СВЦЭМ!$A$39:$A$782,$A71,СВЦЭМ!$B$39:$B$782,T$47)+'СЕТ СН'!$G$14+СВЦЭМ!$D$10+'СЕТ СН'!$G$5-'СЕТ СН'!$G$24</f>
        <v>3937.55159882</v>
      </c>
      <c r="U71" s="36">
        <f>SUMIFS(СВЦЭМ!$D$39:$D$782,СВЦЭМ!$A$39:$A$782,$A71,СВЦЭМ!$B$39:$B$782,U$47)+'СЕТ СН'!$G$14+СВЦЭМ!$D$10+'СЕТ СН'!$G$5-'СЕТ СН'!$G$24</f>
        <v>3936.4222845200002</v>
      </c>
      <c r="V71" s="36">
        <f>SUMIFS(СВЦЭМ!$D$39:$D$782,СВЦЭМ!$A$39:$A$782,$A71,СВЦЭМ!$B$39:$B$782,V$47)+'СЕТ СН'!$G$14+СВЦЭМ!$D$10+'СЕТ СН'!$G$5-'СЕТ СН'!$G$24</f>
        <v>3905.94311909</v>
      </c>
      <c r="W71" s="36">
        <f>SUMIFS(СВЦЭМ!$D$39:$D$782,СВЦЭМ!$A$39:$A$782,$A71,СВЦЭМ!$B$39:$B$782,W$47)+'СЕТ СН'!$G$14+СВЦЭМ!$D$10+'СЕТ СН'!$G$5-'СЕТ СН'!$G$24</f>
        <v>3904.3500507199997</v>
      </c>
      <c r="X71" s="36">
        <f>SUMIFS(СВЦЭМ!$D$39:$D$782,СВЦЭМ!$A$39:$A$782,$A71,СВЦЭМ!$B$39:$B$782,X$47)+'СЕТ СН'!$G$14+СВЦЭМ!$D$10+'СЕТ СН'!$G$5-'СЕТ СН'!$G$24</f>
        <v>3937.0561436999997</v>
      </c>
      <c r="Y71" s="36">
        <f>SUMIFS(СВЦЭМ!$D$39:$D$782,СВЦЭМ!$A$39:$A$782,$A71,СВЦЭМ!$B$39:$B$782,Y$47)+'СЕТ СН'!$G$14+СВЦЭМ!$D$10+'СЕТ СН'!$G$5-'СЕТ СН'!$G$24</f>
        <v>3971.82773077</v>
      </c>
    </row>
    <row r="72" spans="1:26" ht="15.75" x14ac:dyDescent="0.2">
      <c r="A72" s="35">
        <f t="shared" si="1"/>
        <v>44676</v>
      </c>
      <c r="B72" s="36">
        <f>SUMIFS(СВЦЭМ!$D$39:$D$782,СВЦЭМ!$A$39:$A$782,$A72,СВЦЭМ!$B$39:$B$782,B$47)+'СЕТ СН'!$G$14+СВЦЭМ!$D$10+'СЕТ СН'!$G$5-'СЕТ СН'!$G$24</f>
        <v>4096.9113845900001</v>
      </c>
      <c r="C72" s="36">
        <f>SUMIFS(СВЦЭМ!$D$39:$D$782,СВЦЭМ!$A$39:$A$782,$A72,СВЦЭМ!$B$39:$B$782,C$47)+'СЕТ СН'!$G$14+СВЦЭМ!$D$10+'СЕТ СН'!$G$5-'СЕТ СН'!$G$24</f>
        <v>4100.6289328100002</v>
      </c>
      <c r="D72" s="36">
        <f>SUMIFS(СВЦЭМ!$D$39:$D$782,СВЦЭМ!$A$39:$A$782,$A72,СВЦЭМ!$B$39:$B$782,D$47)+'СЕТ СН'!$G$14+СВЦЭМ!$D$10+'СЕТ СН'!$G$5-'СЕТ СН'!$G$24</f>
        <v>4128.2328863499997</v>
      </c>
      <c r="E72" s="36">
        <f>SUMIFS(СВЦЭМ!$D$39:$D$782,СВЦЭМ!$A$39:$A$782,$A72,СВЦЭМ!$B$39:$B$782,E$47)+'СЕТ СН'!$G$14+СВЦЭМ!$D$10+'СЕТ СН'!$G$5-'СЕТ СН'!$G$24</f>
        <v>4169.14341074</v>
      </c>
      <c r="F72" s="36">
        <f>SUMIFS(СВЦЭМ!$D$39:$D$782,СВЦЭМ!$A$39:$A$782,$A72,СВЦЭМ!$B$39:$B$782,F$47)+'СЕТ СН'!$G$14+СВЦЭМ!$D$10+'СЕТ СН'!$G$5-'СЕТ СН'!$G$24</f>
        <v>4161.5950660199996</v>
      </c>
      <c r="G72" s="36">
        <f>SUMIFS(СВЦЭМ!$D$39:$D$782,СВЦЭМ!$A$39:$A$782,$A72,СВЦЭМ!$B$39:$B$782,G$47)+'СЕТ СН'!$G$14+СВЦЭМ!$D$10+'СЕТ СН'!$G$5-'СЕТ СН'!$G$24</f>
        <v>4144.6562000599997</v>
      </c>
      <c r="H72" s="36">
        <f>SUMIFS(СВЦЭМ!$D$39:$D$782,СВЦЭМ!$A$39:$A$782,$A72,СВЦЭМ!$B$39:$B$782,H$47)+'СЕТ СН'!$G$14+СВЦЭМ!$D$10+'СЕТ СН'!$G$5-'СЕТ СН'!$G$24</f>
        <v>4072.5535979199999</v>
      </c>
      <c r="I72" s="36">
        <f>SUMIFS(СВЦЭМ!$D$39:$D$782,СВЦЭМ!$A$39:$A$782,$A72,СВЦЭМ!$B$39:$B$782,I$47)+'СЕТ СН'!$G$14+СВЦЭМ!$D$10+'СЕТ СН'!$G$5-'СЕТ СН'!$G$24</f>
        <v>4040.55844088</v>
      </c>
      <c r="J72" s="36">
        <f>SUMIFS(СВЦЭМ!$D$39:$D$782,СВЦЭМ!$A$39:$A$782,$A72,СВЦЭМ!$B$39:$B$782,J$47)+'СЕТ СН'!$G$14+СВЦЭМ!$D$10+'СЕТ СН'!$G$5-'СЕТ СН'!$G$24</f>
        <v>4008.6242817000002</v>
      </c>
      <c r="K72" s="36">
        <f>SUMIFS(СВЦЭМ!$D$39:$D$782,СВЦЭМ!$A$39:$A$782,$A72,СВЦЭМ!$B$39:$B$782,K$47)+'СЕТ СН'!$G$14+СВЦЭМ!$D$10+'СЕТ СН'!$G$5-'СЕТ СН'!$G$24</f>
        <v>3993.7015521900003</v>
      </c>
      <c r="L72" s="36">
        <f>SUMIFS(СВЦЭМ!$D$39:$D$782,СВЦЭМ!$A$39:$A$782,$A72,СВЦЭМ!$B$39:$B$782,L$47)+'СЕТ СН'!$G$14+СВЦЭМ!$D$10+'СЕТ СН'!$G$5-'СЕТ СН'!$G$24</f>
        <v>3981.4841430799997</v>
      </c>
      <c r="M72" s="36">
        <f>SUMIFS(СВЦЭМ!$D$39:$D$782,СВЦЭМ!$A$39:$A$782,$A72,СВЦЭМ!$B$39:$B$782,M$47)+'СЕТ СН'!$G$14+СВЦЭМ!$D$10+'СЕТ СН'!$G$5-'СЕТ СН'!$G$24</f>
        <v>3987.76581721</v>
      </c>
      <c r="N72" s="36">
        <f>SUMIFS(СВЦЭМ!$D$39:$D$782,СВЦЭМ!$A$39:$A$782,$A72,СВЦЭМ!$B$39:$B$782,N$47)+'СЕТ СН'!$G$14+СВЦЭМ!$D$10+'СЕТ СН'!$G$5-'СЕТ СН'!$G$24</f>
        <v>4010.9148995099999</v>
      </c>
      <c r="O72" s="36">
        <f>SUMIFS(СВЦЭМ!$D$39:$D$782,СВЦЭМ!$A$39:$A$782,$A72,СВЦЭМ!$B$39:$B$782,O$47)+'СЕТ СН'!$G$14+СВЦЭМ!$D$10+'СЕТ СН'!$G$5-'СЕТ СН'!$G$24</f>
        <v>4016.43075714</v>
      </c>
      <c r="P72" s="36">
        <f>SUMIFS(СВЦЭМ!$D$39:$D$782,СВЦЭМ!$A$39:$A$782,$A72,СВЦЭМ!$B$39:$B$782,P$47)+'СЕТ СН'!$G$14+СВЦЭМ!$D$10+'СЕТ СН'!$G$5-'СЕТ СН'!$G$24</f>
        <v>4028.32763737</v>
      </c>
      <c r="Q72" s="36">
        <f>SUMIFS(СВЦЭМ!$D$39:$D$782,СВЦЭМ!$A$39:$A$782,$A72,СВЦЭМ!$B$39:$B$782,Q$47)+'СЕТ СН'!$G$14+СВЦЭМ!$D$10+'СЕТ СН'!$G$5-'СЕТ СН'!$G$24</f>
        <v>4039.5392042100002</v>
      </c>
      <c r="R72" s="36">
        <f>SUMIFS(СВЦЭМ!$D$39:$D$782,СВЦЭМ!$A$39:$A$782,$A72,СВЦЭМ!$B$39:$B$782,R$47)+'СЕТ СН'!$G$14+СВЦЭМ!$D$10+'СЕТ СН'!$G$5-'СЕТ СН'!$G$24</f>
        <v>4042.6720866699998</v>
      </c>
      <c r="S72" s="36">
        <f>SUMIFS(СВЦЭМ!$D$39:$D$782,СВЦЭМ!$A$39:$A$782,$A72,СВЦЭМ!$B$39:$B$782,S$47)+'СЕТ СН'!$G$14+СВЦЭМ!$D$10+'СЕТ СН'!$G$5-'СЕТ СН'!$G$24</f>
        <v>4069.5969096099998</v>
      </c>
      <c r="T72" s="36">
        <f>SUMIFS(СВЦЭМ!$D$39:$D$782,СВЦЭМ!$A$39:$A$782,$A72,СВЦЭМ!$B$39:$B$782,T$47)+'СЕТ СН'!$G$14+СВЦЭМ!$D$10+'СЕТ СН'!$G$5-'СЕТ СН'!$G$24</f>
        <v>4032.78853157</v>
      </c>
      <c r="U72" s="36">
        <f>SUMIFS(СВЦЭМ!$D$39:$D$782,СВЦЭМ!$A$39:$A$782,$A72,СВЦЭМ!$B$39:$B$782,U$47)+'СЕТ СН'!$G$14+СВЦЭМ!$D$10+'СЕТ СН'!$G$5-'СЕТ СН'!$G$24</f>
        <v>3976.8260249999998</v>
      </c>
      <c r="V72" s="36">
        <f>SUMIFS(СВЦЭМ!$D$39:$D$782,СВЦЭМ!$A$39:$A$782,$A72,СВЦЭМ!$B$39:$B$782,V$47)+'СЕТ СН'!$G$14+СВЦЭМ!$D$10+'СЕТ СН'!$G$5-'СЕТ СН'!$G$24</f>
        <v>3971.3365513799999</v>
      </c>
      <c r="W72" s="36">
        <f>SUMIFS(СВЦЭМ!$D$39:$D$782,СВЦЭМ!$A$39:$A$782,$A72,СВЦЭМ!$B$39:$B$782,W$47)+'СЕТ СН'!$G$14+СВЦЭМ!$D$10+'СЕТ СН'!$G$5-'СЕТ СН'!$G$24</f>
        <v>3999.9880263</v>
      </c>
      <c r="X72" s="36">
        <f>SUMIFS(СВЦЭМ!$D$39:$D$782,СВЦЭМ!$A$39:$A$782,$A72,СВЦЭМ!$B$39:$B$782,X$47)+'СЕТ СН'!$G$14+СВЦЭМ!$D$10+'СЕТ СН'!$G$5-'СЕТ СН'!$G$24</f>
        <v>4002.5268065599998</v>
      </c>
      <c r="Y72" s="36">
        <f>SUMIFS(СВЦЭМ!$D$39:$D$782,СВЦЭМ!$A$39:$A$782,$A72,СВЦЭМ!$B$39:$B$782,Y$47)+'СЕТ СН'!$G$14+СВЦЭМ!$D$10+'СЕТ СН'!$G$5-'СЕТ СН'!$G$24</f>
        <v>4065.8899876999999</v>
      </c>
    </row>
    <row r="73" spans="1:26" ht="15.75" x14ac:dyDescent="0.2">
      <c r="A73" s="35">
        <f t="shared" si="1"/>
        <v>44677</v>
      </c>
      <c r="B73" s="36">
        <f>SUMIFS(СВЦЭМ!$D$39:$D$782,СВЦЭМ!$A$39:$A$782,$A73,СВЦЭМ!$B$39:$B$782,B$47)+'СЕТ СН'!$G$14+СВЦЭМ!$D$10+'СЕТ СН'!$G$5-'СЕТ СН'!$G$24</f>
        <v>4047.9865869</v>
      </c>
      <c r="C73" s="36">
        <f>SUMIFS(СВЦЭМ!$D$39:$D$782,СВЦЭМ!$A$39:$A$782,$A73,СВЦЭМ!$B$39:$B$782,C$47)+'СЕТ СН'!$G$14+СВЦЭМ!$D$10+'СЕТ СН'!$G$5-'СЕТ СН'!$G$24</f>
        <v>4069.5610086799998</v>
      </c>
      <c r="D73" s="36">
        <f>SUMIFS(СВЦЭМ!$D$39:$D$782,СВЦЭМ!$A$39:$A$782,$A73,СВЦЭМ!$B$39:$B$782,D$47)+'СЕТ СН'!$G$14+СВЦЭМ!$D$10+'СЕТ СН'!$G$5-'СЕТ СН'!$G$24</f>
        <v>4095.5545884200001</v>
      </c>
      <c r="E73" s="36">
        <f>SUMIFS(СВЦЭМ!$D$39:$D$782,СВЦЭМ!$A$39:$A$782,$A73,СВЦЭМ!$B$39:$B$782,E$47)+'СЕТ СН'!$G$14+СВЦЭМ!$D$10+'СЕТ СН'!$G$5-'СЕТ СН'!$G$24</f>
        <v>4165.9352217699998</v>
      </c>
      <c r="F73" s="36">
        <f>SUMIFS(СВЦЭМ!$D$39:$D$782,СВЦЭМ!$A$39:$A$782,$A73,СВЦЭМ!$B$39:$B$782,F$47)+'СЕТ СН'!$G$14+СВЦЭМ!$D$10+'СЕТ СН'!$G$5-'СЕТ СН'!$G$24</f>
        <v>4167.6740497800001</v>
      </c>
      <c r="G73" s="36">
        <f>SUMIFS(СВЦЭМ!$D$39:$D$782,СВЦЭМ!$A$39:$A$782,$A73,СВЦЭМ!$B$39:$B$782,G$47)+'СЕТ СН'!$G$14+СВЦЭМ!$D$10+'СЕТ СН'!$G$5-'СЕТ СН'!$G$24</f>
        <v>4185.9236048599996</v>
      </c>
      <c r="H73" s="36">
        <f>SUMIFS(СВЦЭМ!$D$39:$D$782,СВЦЭМ!$A$39:$A$782,$A73,СВЦЭМ!$B$39:$B$782,H$47)+'СЕТ СН'!$G$14+СВЦЭМ!$D$10+'СЕТ СН'!$G$5-'СЕТ СН'!$G$24</f>
        <v>4128.6668320799999</v>
      </c>
      <c r="I73" s="36">
        <f>SUMIFS(СВЦЭМ!$D$39:$D$782,СВЦЭМ!$A$39:$A$782,$A73,СВЦЭМ!$B$39:$B$782,I$47)+'СЕТ СН'!$G$14+СВЦЭМ!$D$10+'СЕТ СН'!$G$5-'СЕТ СН'!$G$24</f>
        <v>4080.0614250199997</v>
      </c>
      <c r="J73" s="36">
        <f>SUMIFS(СВЦЭМ!$D$39:$D$782,СВЦЭМ!$A$39:$A$782,$A73,СВЦЭМ!$B$39:$B$782,J$47)+'СЕТ СН'!$G$14+СВЦЭМ!$D$10+'СЕТ СН'!$G$5-'СЕТ СН'!$G$24</f>
        <v>4015.4868737500001</v>
      </c>
      <c r="K73" s="36">
        <f>SUMIFS(СВЦЭМ!$D$39:$D$782,СВЦЭМ!$A$39:$A$782,$A73,СВЦЭМ!$B$39:$B$782,K$47)+'СЕТ СН'!$G$14+СВЦЭМ!$D$10+'СЕТ СН'!$G$5-'СЕТ СН'!$G$24</f>
        <v>3959.3745010799998</v>
      </c>
      <c r="L73" s="36">
        <f>SUMIFS(СВЦЭМ!$D$39:$D$782,СВЦЭМ!$A$39:$A$782,$A73,СВЦЭМ!$B$39:$B$782,L$47)+'СЕТ СН'!$G$14+СВЦЭМ!$D$10+'СЕТ СН'!$G$5-'СЕТ СН'!$G$24</f>
        <v>3955.02028836</v>
      </c>
      <c r="M73" s="36">
        <f>SUMIFS(СВЦЭМ!$D$39:$D$782,СВЦЭМ!$A$39:$A$782,$A73,СВЦЭМ!$B$39:$B$782,M$47)+'СЕТ СН'!$G$14+СВЦЭМ!$D$10+'СЕТ СН'!$G$5-'СЕТ СН'!$G$24</f>
        <v>3950.2670897600001</v>
      </c>
      <c r="N73" s="36">
        <f>SUMIFS(СВЦЭМ!$D$39:$D$782,СВЦЭМ!$A$39:$A$782,$A73,СВЦЭМ!$B$39:$B$782,N$47)+'СЕТ СН'!$G$14+СВЦЭМ!$D$10+'СЕТ СН'!$G$5-'СЕТ СН'!$G$24</f>
        <v>3952.5123038800002</v>
      </c>
      <c r="O73" s="36">
        <f>SUMIFS(СВЦЭМ!$D$39:$D$782,СВЦЭМ!$A$39:$A$782,$A73,СВЦЭМ!$B$39:$B$782,O$47)+'СЕТ СН'!$G$14+СВЦЭМ!$D$10+'СЕТ СН'!$G$5-'СЕТ СН'!$G$24</f>
        <v>3973.4830370999998</v>
      </c>
      <c r="P73" s="36">
        <f>SUMIFS(СВЦЭМ!$D$39:$D$782,СВЦЭМ!$A$39:$A$782,$A73,СВЦЭМ!$B$39:$B$782,P$47)+'СЕТ СН'!$G$14+СВЦЭМ!$D$10+'СЕТ СН'!$G$5-'СЕТ СН'!$G$24</f>
        <v>3977.6865862899999</v>
      </c>
      <c r="Q73" s="36">
        <f>SUMIFS(СВЦЭМ!$D$39:$D$782,СВЦЭМ!$A$39:$A$782,$A73,СВЦЭМ!$B$39:$B$782,Q$47)+'СЕТ СН'!$G$14+СВЦЭМ!$D$10+'СЕТ СН'!$G$5-'СЕТ СН'!$G$24</f>
        <v>3980.18653391</v>
      </c>
      <c r="R73" s="36">
        <f>SUMIFS(СВЦЭМ!$D$39:$D$782,СВЦЭМ!$A$39:$A$782,$A73,СВЦЭМ!$B$39:$B$782,R$47)+'СЕТ СН'!$G$14+СВЦЭМ!$D$10+'СЕТ СН'!$G$5-'СЕТ СН'!$G$24</f>
        <v>3960.5789793399999</v>
      </c>
      <c r="S73" s="36">
        <f>SUMIFS(СВЦЭМ!$D$39:$D$782,СВЦЭМ!$A$39:$A$782,$A73,СВЦЭМ!$B$39:$B$782,S$47)+'СЕТ СН'!$G$14+СВЦЭМ!$D$10+'СЕТ СН'!$G$5-'СЕТ СН'!$G$24</f>
        <v>3974.0081616799998</v>
      </c>
      <c r="T73" s="36">
        <f>SUMIFS(СВЦЭМ!$D$39:$D$782,СВЦЭМ!$A$39:$A$782,$A73,СВЦЭМ!$B$39:$B$782,T$47)+'СЕТ СН'!$G$14+СВЦЭМ!$D$10+'СЕТ СН'!$G$5-'СЕТ СН'!$G$24</f>
        <v>3935.8274268999999</v>
      </c>
      <c r="U73" s="36">
        <f>SUMIFS(СВЦЭМ!$D$39:$D$782,СВЦЭМ!$A$39:$A$782,$A73,СВЦЭМ!$B$39:$B$782,U$47)+'СЕТ СН'!$G$14+СВЦЭМ!$D$10+'СЕТ СН'!$G$5-'СЕТ СН'!$G$24</f>
        <v>3907.0393690800001</v>
      </c>
      <c r="V73" s="36">
        <f>SUMIFS(СВЦЭМ!$D$39:$D$782,СВЦЭМ!$A$39:$A$782,$A73,СВЦЭМ!$B$39:$B$782,V$47)+'СЕТ СН'!$G$14+СВЦЭМ!$D$10+'СЕТ СН'!$G$5-'СЕТ СН'!$G$24</f>
        <v>3879.7029585800001</v>
      </c>
      <c r="W73" s="36">
        <f>SUMIFS(СВЦЭМ!$D$39:$D$782,СВЦЭМ!$A$39:$A$782,$A73,СВЦЭМ!$B$39:$B$782,W$47)+'СЕТ СН'!$G$14+СВЦЭМ!$D$10+'СЕТ СН'!$G$5-'СЕТ СН'!$G$24</f>
        <v>3889.15934092</v>
      </c>
      <c r="X73" s="36">
        <f>SUMIFS(СВЦЭМ!$D$39:$D$782,СВЦЭМ!$A$39:$A$782,$A73,СВЦЭМ!$B$39:$B$782,X$47)+'СЕТ СН'!$G$14+СВЦЭМ!$D$10+'СЕТ СН'!$G$5-'СЕТ СН'!$G$24</f>
        <v>3938.2706341900002</v>
      </c>
      <c r="Y73" s="36">
        <f>SUMIFS(СВЦЭМ!$D$39:$D$782,СВЦЭМ!$A$39:$A$782,$A73,СВЦЭМ!$B$39:$B$782,Y$47)+'СЕТ СН'!$G$14+СВЦЭМ!$D$10+'СЕТ СН'!$G$5-'СЕТ СН'!$G$24</f>
        <v>3979.1450893199999</v>
      </c>
    </row>
    <row r="74" spans="1:26" ht="15.75" x14ac:dyDescent="0.2">
      <c r="A74" s="35">
        <f t="shared" si="1"/>
        <v>44678</v>
      </c>
      <c r="B74" s="36">
        <f>SUMIFS(СВЦЭМ!$D$39:$D$782,СВЦЭМ!$A$39:$A$782,$A74,СВЦЭМ!$B$39:$B$782,B$47)+'СЕТ СН'!$G$14+СВЦЭМ!$D$10+'СЕТ СН'!$G$5-'СЕТ СН'!$G$24</f>
        <v>4067.95586387</v>
      </c>
      <c r="C74" s="36">
        <f>SUMIFS(СВЦЭМ!$D$39:$D$782,СВЦЭМ!$A$39:$A$782,$A74,СВЦЭМ!$B$39:$B$782,C$47)+'СЕТ СН'!$G$14+СВЦЭМ!$D$10+'СЕТ СН'!$G$5-'СЕТ СН'!$G$24</f>
        <v>4081.4961290299998</v>
      </c>
      <c r="D74" s="36">
        <f>SUMIFS(СВЦЭМ!$D$39:$D$782,СВЦЭМ!$A$39:$A$782,$A74,СВЦЭМ!$B$39:$B$782,D$47)+'СЕТ СН'!$G$14+СВЦЭМ!$D$10+'СЕТ СН'!$G$5-'СЕТ СН'!$G$24</f>
        <v>4099.4008693100004</v>
      </c>
      <c r="E74" s="36">
        <f>SUMIFS(СВЦЭМ!$D$39:$D$782,СВЦЭМ!$A$39:$A$782,$A74,СВЦЭМ!$B$39:$B$782,E$47)+'СЕТ СН'!$G$14+СВЦЭМ!$D$10+'СЕТ СН'!$G$5-'СЕТ СН'!$G$24</f>
        <v>4162.5384327900001</v>
      </c>
      <c r="F74" s="36">
        <f>SUMIFS(СВЦЭМ!$D$39:$D$782,СВЦЭМ!$A$39:$A$782,$A74,СВЦЭМ!$B$39:$B$782,F$47)+'СЕТ СН'!$G$14+СВЦЭМ!$D$10+'СЕТ СН'!$G$5-'СЕТ СН'!$G$24</f>
        <v>4165.1719595699997</v>
      </c>
      <c r="G74" s="36">
        <f>SUMIFS(СВЦЭМ!$D$39:$D$782,СВЦЭМ!$A$39:$A$782,$A74,СВЦЭМ!$B$39:$B$782,G$47)+'СЕТ СН'!$G$14+СВЦЭМ!$D$10+'СЕТ СН'!$G$5-'СЕТ СН'!$G$24</f>
        <v>4155.2589900100002</v>
      </c>
      <c r="H74" s="36">
        <f>SUMIFS(СВЦЭМ!$D$39:$D$782,СВЦЭМ!$A$39:$A$782,$A74,СВЦЭМ!$B$39:$B$782,H$47)+'СЕТ СН'!$G$14+СВЦЭМ!$D$10+'СЕТ СН'!$G$5-'СЕТ СН'!$G$24</f>
        <v>4099.9086327599998</v>
      </c>
      <c r="I74" s="36">
        <f>SUMIFS(СВЦЭМ!$D$39:$D$782,СВЦЭМ!$A$39:$A$782,$A74,СВЦЭМ!$B$39:$B$782,I$47)+'СЕТ СН'!$G$14+СВЦЭМ!$D$10+'СЕТ СН'!$G$5-'СЕТ СН'!$G$24</f>
        <v>4070.9053001900002</v>
      </c>
      <c r="J74" s="36">
        <f>SUMIFS(СВЦЭМ!$D$39:$D$782,СВЦЭМ!$A$39:$A$782,$A74,СВЦЭМ!$B$39:$B$782,J$47)+'СЕТ СН'!$G$14+СВЦЭМ!$D$10+'СЕТ СН'!$G$5-'СЕТ СН'!$G$24</f>
        <v>4036.3764981099998</v>
      </c>
      <c r="K74" s="36">
        <f>SUMIFS(СВЦЭМ!$D$39:$D$782,СВЦЭМ!$A$39:$A$782,$A74,СВЦЭМ!$B$39:$B$782,K$47)+'СЕТ СН'!$G$14+СВЦЭМ!$D$10+'СЕТ СН'!$G$5-'СЕТ СН'!$G$24</f>
        <v>4020.4321443700001</v>
      </c>
      <c r="L74" s="36">
        <f>SUMIFS(СВЦЭМ!$D$39:$D$782,СВЦЭМ!$A$39:$A$782,$A74,СВЦЭМ!$B$39:$B$782,L$47)+'СЕТ СН'!$G$14+СВЦЭМ!$D$10+'СЕТ СН'!$G$5-'СЕТ СН'!$G$24</f>
        <v>4009.5610193399998</v>
      </c>
      <c r="M74" s="36">
        <f>SUMIFS(СВЦЭМ!$D$39:$D$782,СВЦЭМ!$A$39:$A$782,$A74,СВЦЭМ!$B$39:$B$782,M$47)+'СЕТ СН'!$G$14+СВЦЭМ!$D$10+'СЕТ СН'!$G$5-'СЕТ СН'!$G$24</f>
        <v>4004.1056026699998</v>
      </c>
      <c r="N74" s="36">
        <f>SUMIFS(СВЦЭМ!$D$39:$D$782,СВЦЭМ!$A$39:$A$782,$A74,СВЦЭМ!$B$39:$B$782,N$47)+'СЕТ СН'!$G$14+СВЦЭМ!$D$10+'СЕТ СН'!$G$5-'СЕТ СН'!$G$24</f>
        <v>4018.7915138899998</v>
      </c>
      <c r="O74" s="36">
        <f>SUMIFS(СВЦЭМ!$D$39:$D$782,СВЦЭМ!$A$39:$A$782,$A74,СВЦЭМ!$B$39:$B$782,O$47)+'СЕТ СН'!$G$14+СВЦЭМ!$D$10+'СЕТ СН'!$G$5-'СЕТ СН'!$G$24</f>
        <v>4045.4382080300002</v>
      </c>
      <c r="P74" s="36">
        <f>SUMIFS(СВЦЭМ!$D$39:$D$782,СВЦЭМ!$A$39:$A$782,$A74,СВЦЭМ!$B$39:$B$782,P$47)+'СЕТ СН'!$G$14+СВЦЭМ!$D$10+'СЕТ СН'!$G$5-'СЕТ СН'!$G$24</f>
        <v>4044.8333140699997</v>
      </c>
      <c r="Q74" s="36">
        <f>SUMIFS(СВЦЭМ!$D$39:$D$782,СВЦЭМ!$A$39:$A$782,$A74,СВЦЭМ!$B$39:$B$782,Q$47)+'СЕТ СН'!$G$14+СВЦЭМ!$D$10+'СЕТ СН'!$G$5-'СЕТ СН'!$G$24</f>
        <v>4041.9100065100001</v>
      </c>
      <c r="R74" s="36">
        <f>SUMIFS(СВЦЭМ!$D$39:$D$782,СВЦЭМ!$A$39:$A$782,$A74,СВЦЭМ!$B$39:$B$782,R$47)+'СЕТ СН'!$G$14+СВЦЭМ!$D$10+'СЕТ СН'!$G$5-'СЕТ СН'!$G$24</f>
        <v>4042.0850885700002</v>
      </c>
      <c r="S74" s="36">
        <f>SUMIFS(СВЦЭМ!$D$39:$D$782,СВЦЭМ!$A$39:$A$782,$A74,СВЦЭМ!$B$39:$B$782,S$47)+'СЕТ СН'!$G$14+СВЦЭМ!$D$10+'СЕТ СН'!$G$5-'СЕТ СН'!$G$24</f>
        <v>4037.4486382499999</v>
      </c>
      <c r="T74" s="36">
        <f>SUMIFS(СВЦЭМ!$D$39:$D$782,СВЦЭМ!$A$39:$A$782,$A74,СВЦЭМ!$B$39:$B$782,T$47)+'СЕТ СН'!$G$14+СВЦЭМ!$D$10+'СЕТ СН'!$G$5-'СЕТ СН'!$G$24</f>
        <v>4028.2111303000001</v>
      </c>
      <c r="U74" s="36">
        <f>SUMIFS(СВЦЭМ!$D$39:$D$782,СВЦЭМ!$A$39:$A$782,$A74,СВЦЭМ!$B$39:$B$782,U$47)+'СЕТ СН'!$G$14+СВЦЭМ!$D$10+'СЕТ СН'!$G$5-'СЕТ СН'!$G$24</f>
        <v>4020.01513037</v>
      </c>
      <c r="V74" s="36">
        <f>SUMIFS(СВЦЭМ!$D$39:$D$782,СВЦЭМ!$A$39:$A$782,$A74,СВЦЭМ!$B$39:$B$782,V$47)+'СЕТ СН'!$G$14+СВЦЭМ!$D$10+'СЕТ СН'!$G$5-'СЕТ СН'!$G$24</f>
        <v>3990.53974492</v>
      </c>
      <c r="W74" s="36">
        <f>SUMIFS(СВЦЭМ!$D$39:$D$782,СВЦЭМ!$A$39:$A$782,$A74,СВЦЭМ!$B$39:$B$782,W$47)+'СЕТ СН'!$G$14+СВЦЭМ!$D$10+'СЕТ СН'!$G$5-'СЕТ СН'!$G$24</f>
        <v>3970.8449372699997</v>
      </c>
      <c r="X74" s="36">
        <f>SUMIFS(СВЦЭМ!$D$39:$D$782,СВЦЭМ!$A$39:$A$782,$A74,СВЦЭМ!$B$39:$B$782,X$47)+'СЕТ СН'!$G$14+СВЦЭМ!$D$10+'СЕТ СН'!$G$5-'СЕТ СН'!$G$24</f>
        <v>4013.7876480499999</v>
      </c>
      <c r="Y74" s="36">
        <f>SUMIFS(СВЦЭМ!$D$39:$D$782,СВЦЭМ!$A$39:$A$782,$A74,СВЦЭМ!$B$39:$B$782,Y$47)+'СЕТ СН'!$G$14+СВЦЭМ!$D$10+'СЕТ СН'!$G$5-'СЕТ СН'!$G$24</f>
        <v>4056.2122446399999</v>
      </c>
    </row>
    <row r="75" spans="1:26" ht="15.75" x14ac:dyDescent="0.2">
      <c r="A75" s="35">
        <f t="shared" si="1"/>
        <v>44679</v>
      </c>
      <c r="B75" s="36">
        <f>SUMIFS(СВЦЭМ!$D$39:$D$782,СВЦЭМ!$A$39:$A$782,$A75,СВЦЭМ!$B$39:$B$782,B$47)+'СЕТ СН'!$G$14+СВЦЭМ!$D$10+'СЕТ СН'!$G$5-'СЕТ СН'!$G$24</f>
        <v>4172.3572313799996</v>
      </c>
      <c r="C75" s="36">
        <f>SUMIFS(СВЦЭМ!$D$39:$D$782,СВЦЭМ!$A$39:$A$782,$A75,СВЦЭМ!$B$39:$B$782,C$47)+'СЕТ СН'!$G$14+СВЦЭМ!$D$10+'СЕТ СН'!$G$5-'СЕТ СН'!$G$24</f>
        <v>4145.8175203399996</v>
      </c>
      <c r="D75" s="36">
        <f>SUMIFS(СВЦЭМ!$D$39:$D$782,СВЦЭМ!$A$39:$A$782,$A75,СВЦЭМ!$B$39:$B$782,D$47)+'СЕТ СН'!$G$14+СВЦЭМ!$D$10+'СЕТ СН'!$G$5-'СЕТ СН'!$G$24</f>
        <v>4176.29411815</v>
      </c>
      <c r="E75" s="36">
        <f>SUMIFS(СВЦЭМ!$D$39:$D$782,СВЦЭМ!$A$39:$A$782,$A75,СВЦЭМ!$B$39:$B$782,E$47)+'СЕТ СН'!$G$14+СВЦЭМ!$D$10+'СЕТ СН'!$G$5-'СЕТ СН'!$G$24</f>
        <v>4169.2572096699996</v>
      </c>
      <c r="F75" s="36">
        <f>SUMIFS(СВЦЭМ!$D$39:$D$782,СВЦЭМ!$A$39:$A$782,$A75,СВЦЭМ!$B$39:$B$782,F$47)+'СЕТ СН'!$G$14+СВЦЭМ!$D$10+'СЕТ СН'!$G$5-'СЕТ СН'!$G$24</f>
        <v>4190.13041204</v>
      </c>
      <c r="G75" s="36">
        <f>SUMIFS(СВЦЭМ!$D$39:$D$782,СВЦЭМ!$A$39:$A$782,$A75,СВЦЭМ!$B$39:$B$782,G$47)+'СЕТ СН'!$G$14+СВЦЭМ!$D$10+'СЕТ СН'!$G$5-'СЕТ СН'!$G$24</f>
        <v>4169.4749155</v>
      </c>
      <c r="H75" s="36">
        <f>SUMIFS(СВЦЭМ!$D$39:$D$782,СВЦЭМ!$A$39:$A$782,$A75,СВЦЭМ!$B$39:$B$782,H$47)+'СЕТ СН'!$G$14+СВЦЭМ!$D$10+'СЕТ СН'!$G$5-'СЕТ СН'!$G$24</f>
        <v>4096.2850354599996</v>
      </c>
      <c r="I75" s="36">
        <f>SUMIFS(СВЦЭМ!$D$39:$D$782,СВЦЭМ!$A$39:$A$782,$A75,СВЦЭМ!$B$39:$B$782,I$47)+'СЕТ СН'!$G$14+СВЦЭМ!$D$10+'СЕТ СН'!$G$5-'СЕТ СН'!$G$24</f>
        <v>4023.1763240499999</v>
      </c>
      <c r="J75" s="36">
        <f>SUMIFS(СВЦЭМ!$D$39:$D$782,СВЦЭМ!$A$39:$A$782,$A75,СВЦЭМ!$B$39:$B$782,J$47)+'СЕТ СН'!$G$14+СВЦЭМ!$D$10+'СЕТ СН'!$G$5-'СЕТ СН'!$G$24</f>
        <v>4022.6122460400002</v>
      </c>
      <c r="K75" s="36">
        <f>SUMIFS(СВЦЭМ!$D$39:$D$782,СВЦЭМ!$A$39:$A$782,$A75,СВЦЭМ!$B$39:$B$782,K$47)+'СЕТ СН'!$G$14+СВЦЭМ!$D$10+'СЕТ СН'!$G$5-'СЕТ СН'!$G$24</f>
        <v>4036.7097956999996</v>
      </c>
      <c r="L75" s="36">
        <f>SUMIFS(СВЦЭМ!$D$39:$D$782,СВЦЭМ!$A$39:$A$782,$A75,СВЦЭМ!$B$39:$B$782,L$47)+'СЕТ СН'!$G$14+СВЦЭМ!$D$10+'СЕТ СН'!$G$5-'СЕТ СН'!$G$24</f>
        <v>4041.8079822299997</v>
      </c>
      <c r="M75" s="36">
        <f>SUMIFS(СВЦЭМ!$D$39:$D$782,СВЦЭМ!$A$39:$A$782,$A75,СВЦЭМ!$B$39:$B$782,M$47)+'СЕТ СН'!$G$14+СВЦЭМ!$D$10+'СЕТ СН'!$G$5-'СЕТ СН'!$G$24</f>
        <v>4076.7236147799999</v>
      </c>
      <c r="N75" s="36">
        <f>SUMIFS(СВЦЭМ!$D$39:$D$782,СВЦЭМ!$A$39:$A$782,$A75,СВЦЭМ!$B$39:$B$782,N$47)+'СЕТ СН'!$G$14+СВЦЭМ!$D$10+'СЕТ СН'!$G$5-'СЕТ СН'!$G$24</f>
        <v>4025.3208060299999</v>
      </c>
      <c r="O75" s="36">
        <f>SUMIFS(СВЦЭМ!$D$39:$D$782,СВЦЭМ!$A$39:$A$782,$A75,СВЦЭМ!$B$39:$B$782,O$47)+'СЕТ СН'!$G$14+СВЦЭМ!$D$10+'СЕТ СН'!$G$5-'СЕТ СН'!$G$24</f>
        <v>3990.8512841900001</v>
      </c>
      <c r="P75" s="36">
        <f>SUMIFS(СВЦЭМ!$D$39:$D$782,СВЦЭМ!$A$39:$A$782,$A75,СВЦЭМ!$B$39:$B$782,P$47)+'СЕТ СН'!$G$14+СВЦЭМ!$D$10+'СЕТ СН'!$G$5-'СЕТ СН'!$G$24</f>
        <v>3991.0349153799998</v>
      </c>
      <c r="Q75" s="36">
        <f>SUMIFS(СВЦЭМ!$D$39:$D$782,СВЦЭМ!$A$39:$A$782,$A75,СВЦЭМ!$B$39:$B$782,Q$47)+'СЕТ СН'!$G$14+СВЦЭМ!$D$10+'СЕТ СН'!$G$5-'СЕТ СН'!$G$24</f>
        <v>4015.40294348</v>
      </c>
      <c r="R75" s="36">
        <f>SUMIFS(СВЦЭМ!$D$39:$D$782,СВЦЭМ!$A$39:$A$782,$A75,СВЦЭМ!$B$39:$B$782,R$47)+'СЕТ СН'!$G$14+СВЦЭМ!$D$10+'СЕТ СН'!$G$5-'СЕТ СН'!$G$24</f>
        <v>4088.6309762700002</v>
      </c>
      <c r="S75" s="36">
        <f>SUMIFS(СВЦЭМ!$D$39:$D$782,СВЦЭМ!$A$39:$A$782,$A75,СВЦЭМ!$B$39:$B$782,S$47)+'СЕТ СН'!$G$14+СВЦЭМ!$D$10+'СЕТ СН'!$G$5-'СЕТ СН'!$G$24</f>
        <v>4147.2201569400004</v>
      </c>
      <c r="T75" s="36">
        <f>SUMIFS(СВЦЭМ!$D$39:$D$782,СВЦЭМ!$A$39:$A$782,$A75,СВЦЭМ!$B$39:$B$782,T$47)+'СЕТ СН'!$G$14+СВЦЭМ!$D$10+'СЕТ СН'!$G$5-'СЕТ СН'!$G$24</f>
        <v>4122.65717262</v>
      </c>
      <c r="U75" s="36">
        <f>SUMIFS(СВЦЭМ!$D$39:$D$782,СВЦЭМ!$A$39:$A$782,$A75,СВЦЭМ!$B$39:$B$782,U$47)+'СЕТ СН'!$G$14+СВЦЭМ!$D$10+'СЕТ СН'!$G$5-'СЕТ СН'!$G$24</f>
        <v>4064.87758153</v>
      </c>
      <c r="V75" s="36">
        <f>SUMIFS(СВЦЭМ!$D$39:$D$782,СВЦЭМ!$A$39:$A$782,$A75,СВЦЭМ!$B$39:$B$782,V$47)+'СЕТ СН'!$G$14+СВЦЭМ!$D$10+'СЕТ СН'!$G$5-'СЕТ СН'!$G$24</f>
        <v>4082.2768795100001</v>
      </c>
      <c r="W75" s="36">
        <f>SUMIFS(СВЦЭМ!$D$39:$D$782,СВЦЭМ!$A$39:$A$782,$A75,СВЦЭМ!$B$39:$B$782,W$47)+'СЕТ СН'!$G$14+СВЦЭМ!$D$10+'СЕТ СН'!$G$5-'СЕТ СН'!$G$24</f>
        <v>4078.6127164499999</v>
      </c>
      <c r="X75" s="36">
        <f>SUMIFS(СВЦЭМ!$D$39:$D$782,СВЦЭМ!$A$39:$A$782,$A75,СВЦЭМ!$B$39:$B$782,X$47)+'СЕТ СН'!$G$14+СВЦЭМ!$D$10+'СЕТ СН'!$G$5-'СЕТ СН'!$G$24</f>
        <v>4128.1084337299999</v>
      </c>
      <c r="Y75" s="36">
        <f>SUMIFS(СВЦЭМ!$D$39:$D$782,СВЦЭМ!$A$39:$A$782,$A75,СВЦЭМ!$B$39:$B$782,Y$47)+'СЕТ СН'!$G$14+СВЦЭМ!$D$10+'СЕТ СН'!$G$5-'СЕТ СН'!$G$24</f>
        <v>4175.9093536800001</v>
      </c>
    </row>
    <row r="76" spans="1:26" ht="15.75" x14ac:dyDescent="0.2">
      <c r="A76" s="35">
        <f t="shared" si="1"/>
        <v>44680</v>
      </c>
      <c r="B76" s="36">
        <f>SUMIFS(СВЦЭМ!$D$39:$D$782,СВЦЭМ!$A$39:$A$782,$A76,СВЦЭМ!$B$39:$B$782,B$47)+'СЕТ СН'!$G$14+СВЦЭМ!$D$10+'СЕТ СН'!$G$5-'СЕТ СН'!$G$24</f>
        <v>4140.9005450599998</v>
      </c>
      <c r="C76" s="36">
        <f>SUMIFS(СВЦЭМ!$D$39:$D$782,СВЦЭМ!$A$39:$A$782,$A76,СВЦЭМ!$B$39:$B$782,C$47)+'СЕТ СН'!$G$14+СВЦЭМ!$D$10+'СЕТ СН'!$G$5-'СЕТ СН'!$G$24</f>
        <v>4162.3985681699996</v>
      </c>
      <c r="D76" s="36">
        <f>SUMIFS(СВЦЭМ!$D$39:$D$782,СВЦЭМ!$A$39:$A$782,$A76,СВЦЭМ!$B$39:$B$782,D$47)+'СЕТ СН'!$G$14+СВЦЭМ!$D$10+'СЕТ СН'!$G$5-'СЕТ СН'!$G$24</f>
        <v>4175.2183032399998</v>
      </c>
      <c r="E76" s="36">
        <f>SUMIFS(СВЦЭМ!$D$39:$D$782,СВЦЭМ!$A$39:$A$782,$A76,СВЦЭМ!$B$39:$B$782,E$47)+'СЕТ СН'!$G$14+СВЦЭМ!$D$10+'СЕТ СН'!$G$5-'СЕТ СН'!$G$24</f>
        <v>4176.2635117999998</v>
      </c>
      <c r="F76" s="36">
        <f>SUMIFS(СВЦЭМ!$D$39:$D$782,СВЦЭМ!$A$39:$A$782,$A76,СВЦЭМ!$B$39:$B$782,F$47)+'СЕТ СН'!$G$14+СВЦЭМ!$D$10+'СЕТ СН'!$G$5-'СЕТ СН'!$G$24</f>
        <v>4170.6262653699996</v>
      </c>
      <c r="G76" s="36">
        <f>SUMIFS(СВЦЭМ!$D$39:$D$782,СВЦЭМ!$A$39:$A$782,$A76,СВЦЭМ!$B$39:$B$782,G$47)+'СЕТ СН'!$G$14+СВЦЭМ!$D$10+'СЕТ СН'!$G$5-'СЕТ СН'!$G$24</f>
        <v>4140.9489555500004</v>
      </c>
      <c r="H76" s="36">
        <f>SUMIFS(СВЦЭМ!$D$39:$D$782,СВЦЭМ!$A$39:$A$782,$A76,СВЦЭМ!$B$39:$B$782,H$47)+'СЕТ СН'!$G$14+СВЦЭМ!$D$10+'СЕТ СН'!$G$5-'СЕТ СН'!$G$24</f>
        <v>4091.3903410900002</v>
      </c>
      <c r="I76" s="36">
        <f>SUMIFS(СВЦЭМ!$D$39:$D$782,СВЦЭМ!$A$39:$A$782,$A76,СВЦЭМ!$B$39:$B$782,I$47)+'СЕТ СН'!$G$14+СВЦЭМ!$D$10+'СЕТ СН'!$G$5-'СЕТ СН'!$G$24</f>
        <v>4043.4014997599998</v>
      </c>
      <c r="J76" s="36">
        <f>SUMIFS(СВЦЭМ!$D$39:$D$782,СВЦЭМ!$A$39:$A$782,$A76,СВЦЭМ!$B$39:$B$782,J$47)+'СЕТ СН'!$G$14+СВЦЭМ!$D$10+'СЕТ СН'!$G$5-'СЕТ СН'!$G$24</f>
        <v>4008.6913538099998</v>
      </c>
      <c r="K76" s="36">
        <f>SUMIFS(СВЦЭМ!$D$39:$D$782,СВЦЭМ!$A$39:$A$782,$A76,СВЦЭМ!$B$39:$B$782,K$47)+'СЕТ СН'!$G$14+СВЦЭМ!$D$10+'СЕТ СН'!$G$5-'СЕТ СН'!$G$24</f>
        <v>4007.35615186</v>
      </c>
      <c r="L76" s="36">
        <f>SUMIFS(СВЦЭМ!$D$39:$D$782,СВЦЭМ!$A$39:$A$782,$A76,СВЦЭМ!$B$39:$B$782,L$47)+'СЕТ СН'!$G$14+СВЦЭМ!$D$10+'СЕТ СН'!$G$5-'СЕТ СН'!$G$24</f>
        <v>4016.6063124499997</v>
      </c>
      <c r="M76" s="36">
        <f>SUMIFS(СВЦЭМ!$D$39:$D$782,СВЦЭМ!$A$39:$A$782,$A76,СВЦЭМ!$B$39:$B$782,M$47)+'СЕТ СН'!$G$14+СВЦЭМ!$D$10+'СЕТ СН'!$G$5-'СЕТ СН'!$G$24</f>
        <v>4045.7440523400001</v>
      </c>
      <c r="N76" s="36">
        <f>SUMIFS(СВЦЭМ!$D$39:$D$782,СВЦЭМ!$A$39:$A$782,$A76,СВЦЭМ!$B$39:$B$782,N$47)+'СЕТ СН'!$G$14+СВЦЭМ!$D$10+'СЕТ СН'!$G$5-'СЕТ СН'!$G$24</f>
        <v>4073.7372553499999</v>
      </c>
      <c r="O76" s="36">
        <f>SUMIFS(СВЦЭМ!$D$39:$D$782,СВЦЭМ!$A$39:$A$782,$A76,СВЦЭМ!$B$39:$B$782,O$47)+'СЕТ СН'!$G$14+СВЦЭМ!$D$10+'СЕТ СН'!$G$5-'СЕТ СН'!$G$24</f>
        <v>4034.8734286999997</v>
      </c>
      <c r="P76" s="36">
        <f>SUMIFS(СВЦЭМ!$D$39:$D$782,СВЦЭМ!$A$39:$A$782,$A76,СВЦЭМ!$B$39:$B$782,P$47)+'СЕТ СН'!$G$14+СВЦЭМ!$D$10+'СЕТ СН'!$G$5-'СЕТ СН'!$G$24</f>
        <v>4056.2523343000003</v>
      </c>
      <c r="Q76" s="36">
        <f>SUMIFS(СВЦЭМ!$D$39:$D$782,СВЦЭМ!$A$39:$A$782,$A76,СВЦЭМ!$B$39:$B$782,Q$47)+'СЕТ СН'!$G$14+СВЦЭМ!$D$10+'СЕТ СН'!$G$5-'СЕТ СН'!$G$24</f>
        <v>4084.56199625</v>
      </c>
      <c r="R76" s="36">
        <f>SUMIFS(СВЦЭМ!$D$39:$D$782,СВЦЭМ!$A$39:$A$782,$A76,СВЦЭМ!$B$39:$B$782,R$47)+'СЕТ СН'!$G$14+СВЦЭМ!$D$10+'СЕТ СН'!$G$5-'СЕТ СН'!$G$24</f>
        <v>4065.0065230099999</v>
      </c>
      <c r="S76" s="36">
        <f>SUMIFS(СВЦЭМ!$D$39:$D$782,СВЦЭМ!$A$39:$A$782,$A76,СВЦЭМ!$B$39:$B$782,S$47)+'СЕТ СН'!$G$14+СВЦЭМ!$D$10+'СЕТ СН'!$G$5-'СЕТ СН'!$G$24</f>
        <v>4078.1378647199999</v>
      </c>
      <c r="T76" s="36">
        <f>SUMIFS(СВЦЭМ!$D$39:$D$782,СВЦЭМ!$A$39:$A$782,$A76,СВЦЭМ!$B$39:$B$782,T$47)+'СЕТ СН'!$G$14+СВЦЭМ!$D$10+'СЕТ СН'!$G$5-'СЕТ СН'!$G$24</f>
        <v>4032.9289514900001</v>
      </c>
      <c r="U76" s="36">
        <f>SUMIFS(СВЦЭМ!$D$39:$D$782,СВЦЭМ!$A$39:$A$782,$A76,СВЦЭМ!$B$39:$B$782,U$47)+'СЕТ СН'!$G$14+СВЦЭМ!$D$10+'СЕТ СН'!$G$5-'СЕТ СН'!$G$24</f>
        <v>4020.06068151</v>
      </c>
      <c r="V76" s="36">
        <f>SUMIFS(СВЦЭМ!$D$39:$D$782,СВЦЭМ!$A$39:$A$782,$A76,СВЦЭМ!$B$39:$B$782,V$47)+'СЕТ СН'!$G$14+СВЦЭМ!$D$10+'СЕТ СН'!$G$5-'СЕТ СН'!$G$24</f>
        <v>3995.9144498199998</v>
      </c>
      <c r="W76" s="36">
        <f>SUMIFS(СВЦЭМ!$D$39:$D$782,СВЦЭМ!$A$39:$A$782,$A76,СВЦЭМ!$B$39:$B$782,W$47)+'СЕТ СН'!$G$14+СВЦЭМ!$D$10+'СЕТ СН'!$G$5-'СЕТ СН'!$G$24</f>
        <v>4032.1085154299999</v>
      </c>
      <c r="X76" s="36">
        <f>SUMIFS(СВЦЭМ!$D$39:$D$782,СВЦЭМ!$A$39:$A$782,$A76,СВЦЭМ!$B$39:$B$782,X$47)+'СЕТ СН'!$G$14+СВЦЭМ!$D$10+'СЕТ СН'!$G$5-'СЕТ СН'!$G$24</f>
        <v>4062.7344025900002</v>
      </c>
      <c r="Y76" s="36">
        <f>SUMIFS(СВЦЭМ!$D$39:$D$782,СВЦЭМ!$A$39:$A$782,$A76,СВЦЭМ!$B$39:$B$782,Y$47)+'СЕТ СН'!$G$14+СВЦЭМ!$D$10+'СЕТ СН'!$G$5-'СЕТ СН'!$G$24</f>
        <v>4104.5879306400002</v>
      </c>
    </row>
    <row r="77" spans="1:26" ht="15.75" x14ac:dyDescent="0.2">
      <c r="A77" s="35">
        <f t="shared" si="1"/>
        <v>44681</v>
      </c>
      <c r="B77" s="36">
        <f>SUMIFS(СВЦЭМ!$D$39:$D$782,СВЦЭМ!$A$39:$A$782,$A77,СВЦЭМ!$B$39:$B$782,B$47)+'СЕТ СН'!$G$14+СВЦЭМ!$D$10+'СЕТ СН'!$G$5-'СЕТ СН'!$G$24</f>
        <v>4147.8168157399996</v>
      </c>
      <c r="C77" s="36">
        <f>SUMIFS(СВЦЭМ!$D$39:$D$782,СВЦЭМ!$A$39:$A$782,$A77,СВЦЭМ!$B$39:$B$782,C$47)+'СЕТ СН'!$G$14+СВЦЭМ!$D$10+'СЕТ СН'!$G$5-'СЕТ СН'!$G$24</f>
        <v>4085.8280075399998</v>
      </c>
      <c r="D77" s="36">
        <f>SUMIFS(СВЦЭМ!$D$39:$D$782,СВЦЭМ!$A$39:$A$782,$A77,СВЦЭМ!$B$39:$B$782,D$47)+'СЕТ СН'!$G$14+СВЦЭМ!$D$10+'СЕТ СН'!$G$5-'СЕТ СН'!$G$24</f>
        <v>4135.1429397499996</v>
      </c>
      <c r="E77" s="36">
        <f>SUMIFS(СВЦЭМ!$D$39:$D$782,СВЦЭМ!$A$39:$A$782,$A77,СВЦЭМ!$B$39:$B$782,E$47)+'СЕТ СН'!$G$14+СВЦЭМ!$D$10+'СЕТ СН'!$G$5-'СЕТ СН'!$G$24</f>
        <v>4160.9450513199999</v>
      </c>
      <c r="F77" s="36">
        <f>SUMIFS(СВЦЭМ!$D$39:$D$782,СВЦЭМ!$A$39:$A$782,$A77,СВЦЭМ!$B$39:$B$782,F$47)+'СЕТ СН'!$G$14+СВЦЭМ!$D$10+'СЕТ СН'!$G$5-'СЕТ СН'!$G$24</f>
        <v>4176.1159968000002</v>
      </c>
      <c r="G77" s="36">
        <f>SUMIFS(СВЦЭМ!$D$39:$D$782,СВЦЭМ!$A$39:$A$782,$A77,СВЦЭМ!$B$39:$B$782,G$47)+'СЕТ СН'!$G$14+СВЦЭМ!$D$10+'СЕТ СН'!$G$5-'СЕТ СН'!$G$24</f>
        <v>4183.4691137</v>
      </c>
      <c r="H77" s="36">
        <f>SUMIFS(СВЦЭМ!$D$39:$D$782,СВЦЭМ!$A$39:$A$782,$A77,СВЦЭМ!$B$39:$B$782,H$47)+'СЕТ СН'!$G$14+СВЦЭМ!$D$10+'СЕТ СН'!$G$5-'СЕТ СН'!$G$24</f>
        <v>4157.6285682199996</v>
      </c>
      <c r="I77" s="36">
        <f>SUMIFS(СВЦЭМ!$D$39:$D$782,СВЦЭМ!$A$39:$A$782,$A77,СВЦЭМ!$B$39:$B$782,I$47)+'СЕТ СН'!$G$14+СВЦЭМ!$D$10+'СЕТ СН'!$G$5-'СЕТ СН'!$G$24</f>
        <v>4130.0209712599999</v>
      </c>
      <c r="J77" s="36">
        <f>SUMIFS(СВЦЭМ!$D$39:$D$782,СВЦЭМ!$A$39:$A$782,$A77,СВЦЭМ!$B$39:$B$782,J$47)+'СЕТ СН'!$G$14+СВЦЭМ!$D$10+'СЕТ СН'!$G$5-'СЕТ СН'!$G$24</f>
        <v>4077.4272841900001</v>
      </c>
      <c r="K77" s="36">
        <f>SUMIFS(СВЦЭМ!$D$39:$D$782,СВЦЭМ!$A$39:$A$782,$A77,СВЦЭМ!$B$39:$B$782,K$47)+'СЕТ СН'!$G$14+СВЦЭМ!$D$10+'СЕТ СН'!$G$5-'СЕТ СН'!$G$24</f>
        <v>4038.1488107300002</v>
      </c>
      <c r="L77" s="36">
        <f>SUMIFS(СВЦЭМ!$D$39:$D$782,СВЦЭМ!$A$39:$A$782,$A77,СВЦЭМ!$B$39:$B$782,L$47)+'СЕТ СН'!$G$14+СВЦЭМ!$D$10+'СЕТ СН'!$G$5-'СЕТ СН'!$G$24</f>
        <v>4012.4547030399999</v>
      </c>
      <c r="M77" s="36">
        <f>SUMIFS(СВЦЭМ!$D$39:$D$782,СВЦЭМ!$A$39:$A$782,$A77,СВЦЭМ!$B$39:$B$782,M$47)+'СЕТ СН'!$G$14+СВЦЭМ!$D$10+'СЕТ СН'!$G$5-'СЕТ СН'!$G$24</f>
        <v>4026.9832510599999</v>
      </c>
      <c r="N77" s="36">
        <f>SUMIFS(СВЦЭМ!$D$39:$D$782,СВЦЭМ!$A$39:$A$782,$A77,СВЦЭМ!$B$39:$B$782,N$47)+'СЕТ СН'!$G$14+СВЦЭМ!$D$10+'СЕТ СН'!$G$5-'СЕТ СН'!$G$24</f>
        <v>4033.3896018</v>
      </c>
      <c r="O77" s="36">
        <f>SUMIFS(СВЦЭМ!$D$39:$D$782,СВЦЭМ!$A$39:$A$782,$A77,СВЦЭМ!$B$39:$B$782,O$47)+'СЕТ СН'!$G$14+СВЦЭМ!$D$10+'СЕТ СН'!$G$5-'СЕТ СН'!$G$24</f>
        <v>4034.2205006899999</v>
      </c>
      <c r="P77" s="36">
        <f>SUMIFS(СВЦЭМ!$D$39:$D$782,СВЦЭМ!$A$39:$A$782,$A77,СВЦЭМ!$B$39:$B$782,P$47)+'СЕТ СН'!$G$14+СВЦЭМ!$D$10+'СЕТ СН'!$G$5-'СЕТ СН'!$G$24</f>
        <v>4028.4847070699998</v>
      </c>
      <c r="Q77" s="36">
        <f>SUMIFS(СВЦЭМ!$D$39:$D$782,СВЦЭМ!$A$39:$A$782,$A77,СВЦЭМ!$B$39:$B$782,Q$47)+'СЕТ СН'!$G$14+СВЦЭМ!$D$10+'СЕТ СН'!$G$5-'СЕТ СН'!$G$24</f>
        <v>4048.7563468099997</v>
      </c>
      <c r="R77" s="36">
        <f>SUMIFS(СВЦЭМ!$D$39:$D$782,СВЦЭМ!$A$39:$A$782,$A77,СВЦЭМ!$B$39:$B$782,R$47)+'СЕТ СН'!$G$14+СВЦЭМ!$D$10+'СЕТ СН'!$G$5-'СЕТ СН'!$G$24</f>
        <v>4057.6422968699999</v>
      </c>
      <c r="S77" s="36">
        <f>SUMIFS(СВЦЭМ!$D$39:$D$782,СВЦЭМ!$A$39:$A$782,$A77,СВЦЭМ!$B$39:$B$782,S$47)+'СЕТ СН'!$G$14+СВЦЭМ!$D$10+'СЕТ СН'!$G$5-'СЕТ СН'!$G$24</f>
        <v>4038.0975859399996</v>
      </c>
      <c r="T77" s="36">
        <f>SUMIFS(СВЦЭМ!$D$39:$D$782,СВЦЭМ!$A$39:$A$782,$A77,СВЦЭМ!$B$39:$B$782,T$47)+'СЕТ СН'!$G$14+СВЦЭМ!$D$10+'СЕТ СН'!$G$5-'СЕТ СН'!$G$24</f>
        <v>4017.9132827200001</v>
      </c>
      <c r="U77" s="36">
        <f>SUMIFS(СВЦЭМ!$D$39:$D$782,СВЦЭМ!$A$39:$A$782,$A77,СВЦЭМ!$B$39:$B$782,U$47)+'СЕТ СН'!$G$14+СВЦЭМ!$D$10+'СЕТ СН'!$G$5-'СЕТ СН'!$G$24</f>
        <v>4027.5483365700002</v>
      </c>
      <c r="V77" s="36">
        <f>SUMIFS(СВЦЭМ!$D$39:$D$782,СВЦЭМ!$A$39:$A$782,$A77,СВЦЭМ!$B$39:$B$782,V$47)+'СЕТ СН'!$G$14+СВЦЭМ!$D$10+'СЕТ СН'!$G$5-'СЕТ СН'!$G$24</f>
        <v>4034.1930880600003</v>
      </c>
      <c r="W77" s="36">
        <f>SUMIFS(СВЦЭМ!$D$39:$D$782,СВЦЭМ!$A$39:$A$782,$A77,СВЦЭМ!$B$39:$B$782,W$47)+'СЕТ СН'!$G$14+СВЦЭМ!$D$10+'СЕТ СН'!$G$5-'СЕТ СН'!$G$24</f>
        <v>4014.7187244899997</v>
      </c>
      <c r="X77" s="36">
        <f>SUMIFS(СВЦЭМ!$D$39:$D$782,СВЦЭМ!$A$39:$A$782,$A77,СВЦЭМ!$B$39:$B$782,X$47)+'СЕТ СН'!$G$14+СВЦЭМ!$D$10+'СЕТ СН'!$G$5-'СЕТ СН'!$G$24</f>
        <v>4051.60167727</v>
      </c>
      <c r="Y77" s="36">
        <f>SUMIFS(СВЦЭМ!$D$39:$D$782,СВЦЭМ!$A$39:$A$782,$A77,СВЦЭМ!$B$39:$B$782,Y$47)+'СЕТ СН'!$G$14+СВЦЭМ!$D$10+'СЕТ СН'!$G$5-'СЕТ СН'!$G$24</f>
        <v>4056.6671124699997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СН'!$H$14+СВЦЭМ!$D$10+'СЕТ СН'!$H$5-'СЕТ СН'!$H$24</f>
        <v>4140.6853695</v>
      </c>
      <c r="C84" s="36">
        <f>SUMIFS(СВЦЭМ!$D$39:$D$782,СВЦЭМ!$A$39:$A$782,$A84,СВЦЭМ!$B$39:$B$782,C$83)+'СЕТ СН'!$H$14+СВЦЭМ!$D$10+'СЕТ СН'!$H$5-'СЕТ СН'!$H$24</f>
        <v>4141.3682681299997</v>
      </c>
      <c r="D84" s="36">
        <f>SUMIFS(СВЦЭМ!$D$39:$D$782,СВЦЭМ!$A$39:$A$782,$A84,СВЦЭМ!$B$39:$B$782,D$83)+'СЕТ СН'!$H$14+СВЦЭМ!$D$10+'СЕТ СН'!$H$5-'СЕТ СН'!$H$24</f>
        <v>4172.5618654199998</v>
      </c>
      <c r="E84" s="36">
        <f>SUMIFS(СВЦЭМ!$D$39:$D$782,СВЦЭМ!$A$39:$A$782,$A84,СВЦЭМ!$B$39:$B$782,E$83)+'СЕТ СН'!$H$14+СВЦЭМ!$D$10+'СЕТ СН'!$H$5-'СЕТ СН'!$H$24</f>
        <v>4188.2881535199995</v>
      </c>
      <c r="F84" s="36">
        <f>SUMIFS(СВЦЭМ!$D$39:$D$782,СВЦЭМ!$A$39:$A$782,$A84,СВЦЭМ!$B$39:$B$782,F$83)+'СЕТ СН'!$H$14+СВЦЭМ!$D$10+'СЕТ СН'!$H$5-'СЕТ СН'!$H$24</f>
        <v>4181.9010746499998</v>
      </c>
      <c r="G84" s="36">
        <f>SUMIFS(СВЦЭМ!$D$39:$D$782,СВЦЭМ!$A$39:$A$782,$A84,СВЦЭМ!$B$39:$B$782,G$83)+'СЕТ СН'!$H$14+СВЦЭМ!$D$10+'СЕТ СН'!$H$5-'СЕТ СН'!$H$24</f>
        <v>4151.0005884100001</v>
      </c>
      <c r="H84" s="36">
        <f>SUMIFS(СВЦЭМ!$D$39:$D$782,СВЦЭМ!$A$39:$A$782,$A84,СВЦЭМ!$B$39:$B$782,H$83)+'СЕТ СН'!$H$14+СВЦЭМ!$D$10+'СЕТ СН'!$H$5-'СЕТ СН'!$H$24</f>
        <v>4089.4071738499997</v>
      </c>
      <c r="I84" s="36">
        <f>SUMIFS(СВЦЭМ!$D$39:$D$782,СВЦЭМ!$A$39:$A$782,$A84,СВЦЭМ!$B$39:$B$782,I$83)+'СЕТ СН'!$H$14+СВЦЭМ!$D$10+'СЕТ СН'!$H$5-'СЕТ СН'!$H$24</f>
        <v>4074.35240707</v>
      </c>
      <c r="J84" s="36">
        <f>SUMIFS(СВЦЭМ!$D$39:$D$782,СВЦЭМ!$A$39:$A$782,$A84,СВЦЭМ!$B$39:$B$782,J$83)+'СЕТ СН'!$H$14+СВЦЭМ!$D$10+'СЕТ СН'!$H$5-'СЕТ СН'!$H$24</f>
        <v>4053.45431491</v>
      </c>
      <c r="K84" s="36">
        <f>SUMIFS(СВЦЭМ!$D$39:$D$782,СВЦЭМ!$A$39:$A$782,$A84,СВЦЭМ!$B$39:$B$782,K$83)+'СЕТ СН'!$H$14+СВЦЭМ!$D$10+'СЕТ СН'!$H$5-'СЕТ СН'!$H$24</f>
        <v>4088.1299811600002</v>
      </c>
      <c r="L84" s="36">
        <f>SUMIFS(СВЦЭМ!$D$39:$D$782,СВЦЭМ!$A$39:$A$782,$A84,СВЦЭМ!$B$39:$B$782,L$83)+'СЕТ СН'!$H$14+СВЦЭМ!$D$10+'СЕТ СН'!$H$5-'СЕТ СН'!$H$24</f>
        <v>4124.8449562799997</v>
      </c>
      <c r="M84" s="36">
        <f>SUMIFS(СВЦЭМ!$D$39:$D$782,СВЦЭМ!$A$39:$A$782,$A84,СВЦЭМ!$B$39:$B$782,M$83)+'СЕТ СН'!$H$14+СВЦЭМ!$D$10+'СЕТ СН'!$H$5-'СЕТ СН'!$H$24</f>
        <v>4144.2116265499999</v>
      </c>
      <c r="N84" s="36">
        <f>SUMIFS(СВЦЭМ!$D$39:$D$782,СВЦЭМ!$A$39:$A$782,$A84,СВЦЭМ!$B$39:$B$782,N$83)+'СЕТ СН'!$H$14+СВЦЭМ!$D$10+'СЕТ СН'!$H$5-'СЕТ СН'!$H$24</f>
        <v>4107.3461062899996</v>
      </c>
      <c r="O84" s="36">
        <f>SUMIFS(СВЦЭМ!$D$39:$D$782,СВЦЭМ!$A$39:$A$782,$A84,СВЦЭМ!$B$39:$B$782,O$83)+'СЕТ СН'!$H$14+СВЦЭМ!$D$10+'СЕТ СН'!$H$5-'СЕТ СН'!$H$24</f>
        <v>4127.8650566400001</v>
      </c>
      <c r="P84" s="36">
        <f>SUMIFS(СВЦЭМ!$D$39:$D$782,СВЦЭМ!$A$39:$A$782,$A84,СВЦЭМ!$B$39:$B$782,P$83)+'СЕТ СН'!$H$14+СВЦЭМ!$D$10+'СЕТ СН'!$H$5-'СЕТ СН'!$H$24</f>
        <v>4160.7496609400005</v>
      </c>
      <c r="Q84" s="36">
        <f>SUMIFS(СВЦЭМ!$D$39:$D$782,СВЦЭМ!$A$39:$A$782,$A84,СВЦЭМ!$B$39:$B$782,Q$83)+'СЕТ СН'!$H$14+СВЦЭМ!$D$10+'СЕТ СН'!$H$5-'СЕТ СН'!$H$24</f>
        <v>4167.6001316299999</v>
      </c>
      <c r="R84" s="36">
        <f>SUMIFS(СВЦЭМ!$D$39:$D$782,СВЦЭМ!$A$39:$A$782,$A84,СВЦЭМ!$B$39:$B$782,R$83)+'СЕТ СН'!$H$14+СВЦЭМ!$D$10+'СЕТ СН'!$H$5-'СЕТ СН'!$H$24</f>
        <v>4195.8021656800001</v>
      </c>
      <c r="S84" s="36">
        <f>SUMIFS(СВЦЭМ!$D$39:$D$782,СВЦЭМ!$A$39:$A$782,$A84,СВЦЭМ!$B$39:$B$782,S$83)+'СЕТ СН'!$H$14+СВЦЭМ!$D$10+'СЕТ СН'!$H$5-'СЕТ СН'!$H$24</f>
        <v>4204.2874964100001</v>
      </c>
      <c r="T84" s="36">
        <f>SUMIFS(СВЦЭМ!$D$39:$D$782,СВЦЭМ!$A$39:$A$782,$A84,СВЦЭМ!$B$39:$B$782,T$83)+'СЕТ СН'!$H$14+СВЦЭМ!$D$10+'СЕТ СН'!$H$5-'СЕТ СН'!$H$24</f>
        <v>4163.4277856500003</v>
      </c>
      <c r="U84" s="36">
        <f>SUMIFS(СВЦЭМ!$D$39:$D$782,СВЦЭМ!$A$39:$A$782,$A84,СВЦЭМ!$B$39:$B$782,U$83)+'СЕТ СН'!$H$14+СВЦЭМ!$D$10+'СЕТ СН'!$H$5-'СЕТ СН'!$H$24</f>
        <v>4142.2720646799999</v>
      </c>
      <c r="V84" s="36">
        <f>SUMIFS(СВЦЭМ!$D$39:$D$782,СВЦЭМ!$A$39:$A$782,$A84,СВЦЭМ!$B$39:$B$782,V$83)+'СЕТ СН'!$H$14+СВЦЭМ!$D$10+'СЕТ СН'!$H$5-'СЕТ СН'!$H$24</f>
        <v>4144.3029818899995</v>
      </c>
      <c r="W84" s="36">
        <f>SUMIFS(СВЦЭМ!$D$39:$D$782,СВЦЭМ!$A$39:$A$782,$A84,СВЦЭМ!$B$39:$B$782,W$83)+'СЕТ СН'!$H$14+СВЦЭМ!$D$10+'СЕТ СН'!$H$5-'СЕТ СН'!$H$24</f>
        <v>4152.3144079800004</v>
      </c>
      <c r="X84" s="36">
        <f>SUMIFS(СВЦЭМ!$D$39:$D$782,СВЦЭМ!$A$39:$A$782,$A84,СВЦЭМ!$B$39:$B$782,X$83)+'СЕТ СН'!$H$14+СВЦЭМ!$D$10+'СЕТ СН'!$H$5-'СЕТ СН'!$H$24</f>
        <v>4159.2396559500003</v>
      </c>
      <c r="Y84" s="36">
        <f>SUMIFS(СВЦЭМ!$D$39:$D$782,СВЦЭМ!$A$39:$A$782,$A84,СВЦЭМ!$B$39:$B$782,Y$83)+'СЕТ СН'!$H$14+СВЦЭМ!$D$10+'СЕТ СН'!$H$5-'СЕТ СН'!$H$24</f>
        <v>4162.0717888600002</v>
      </c>
      <c r="AA84" s="45"/>
    </row>
    <row r="85" spans="1:27" ht="15.75" x14ac:dyDescent="0.2">
      <c r="A85" s="35">
        <f>A84+1</f>
        <v>44653</v>
      </c>
      <c r="B85" s="36">
        <f>SUMIFS(СВЦЭМ!$D$39:$D$782,СВЦЭМ!$A$39:$A$782,$A85,СВЦЭМ!$B$39:$B$782,B$83)+'СЕТ СН'!$H$14+СВЦЭМ!$D$10+'СЕТ СН'!$H$5-'СЕТ СН'!$H$24</f>
        <v>4253.3545706300001</v>
      </c>
      <c r="C85" s="36">
        <f>SUMIFS(СВЦЭМ!$D$39:$D$782,СВЦЭМ!$A$39:$A$782,$A85,СВЦЭМ!$B$39:$B$782,C$83)+'СЕТ СН'!$H$14+СВЦЭМ!$D$10+'СЕТ СН'!$H$5-'СЕТ СН'!$H$24</f>
        <v>4226.7553571199996</v>
      </c>
      <c r="D85" s="36">
        <f>SUMIFS(СВЦЭМ!$D$39:$D$782,СВЦЭМ!$A$39:$A$782,$A85,СВЦЭМ!$B$39:$B$782,D$83)+'СЕТ СН'!$H$14+СВЦЭМ!$D$10+'СЕТ СН'!$H$5-'СЕТ СН'!$H$24</f>
        <v>4261.8066295899998</v>
      </c>
      <c r="E85" s="36">
        <f>SUMIFS(СВЦЭМ!$D$39:$D$782,СВЦЭМ!$A$39:$A$782,$A85,СВЦЭМ!$B$39:$B$782,E$83)+'СЕТ СН'!$H$14+СВЦЭМ!$D$10+'СЕТ СН'!$H$5-'СЕТ СН'!$H$24</f>
        <v>4279.6578323800004</v>
      </c>
      <c r="F85" s="36">
        <f>SUMIFS(СВЦЭМ!$D$39:$D$782,СВЦЭМ!$A$39:$A$782,$A85,СВЦЭМ!$B$39:$B$782,F$83)+'СЕТ СН'!$H$14+СВЦЭМ!$D$10+'СЕТ СН'!$H$5-'СЕТ СН'!$H$24</f>
        <v>4276.8013676399996</v>
      </c>
      <c r="G85" s="36">
        <f>SUMIFS(СВЦЭМ!$D$39:$D$782,СВЦЭМ!$A$39:$A$782,$A85,СВЦЭМ!$B$39:$B$782,G$83)+'СЕТ СН'!$H$14+СВЦЭМ!$D$10+'СЕТ СН'!$H$5-'СЕТ СН'!$H$24</f>
        <v>4287.4052102200003</v>
      </c>
      <c r="H85" s="36">
        <f>SUMIFS(СВЦЭМ!$D$39:$D$782,СВЦЭМ!$A$39:$A$782,$A85,СВЦЭМ!$B$39:$B$782,H$83)+'СЕТ СН'!$H$14+СВЦЭМ!$D$10+'СЕТ СН'!$H$5-'СЕТ СН'!$H$24</f>
        <v>4257.4475487099999</v>
      </c>
      <c r="I85" s="36">
        <f>SUMIFS(СВЦЭМ!$D$39:$D$782,СВЦЭМ!$A$39:$A$782,$A85,СВЦЭМ!$B$39:$B$782,I$83)+'СЕТ СН'!$H$14+СВЦЭМ!$D$10+'СЕТ СН'!$H$5-'СЕТ СН'!$H$24</f>
        <v>4205.8195179499999</v>
      </c>
      <c r="J85" s="36">
        <f>SUMIFS(СВЦЭМ!$D$39:$D$782,СВЦЭМ!$A$39:$A$782,$A85,СВЦЭМ!$B$39:$B$782,J$83)+'СЕТ СН'!$H$14+СВЦЭМ!$D$10+'СЕТ СН'!$H$5-'СЕТ СН'!$H$24</f>
        <v>4156.4855642399998</v>
      </c>
      <c r="K85" s="36">
        <f>SUMIFS(СВЦЭМ!$D$39:$D$782,СВЦЭМ!$A$39:$A$782,$A85,СВЦЭМ!$B$39:$B$782,K$83)+'СЕТ СН'!$H$14+СВЦЭМ!$D$10+'СЕТ СН'!$H$5-'СЕТ СН'!$H$24</f>
        <v>4126.1826751600001</v>
      </c>
      <c r="L85" s="36">
        <f>SUMIFS(СВЦЭМ!$D$39:$D$782,СВЦЭМ!$A$39:$A$782,$A85,СВЦЭМ!$B$39:$B$782,L$83)+'СЕТ СН'!$H$14+СВЦЭМ!$D$10+'СЕТ СН'!$H$5-'СЕТ СН'!$H$24</f>
        <v>4142.9480528699996</v>
      </c>
      <c r="M85" s="36">
        <f>SUMIFS(СВЦЭМ!$D$39:$D$782,СВЦЭМ!$A$39:$A$782,$A85,СВЦЭМ!$B$39:$B$782,M$83)+'СЕТ СН'!$H$14+СВЦЭМ!$D$10+'СЕТ СН'!$H$5-'СЕТ СН'!$H$24</f>
        <v>4145.9363546000004</v>
      </c>
      <c r="N85" s="36">
        <f>SUMIFS(СВЦЭМ!$D$39:$D$782,СВЦЭМ!$A$39:$A$782,$A85,СВЦЭМ!$B$39:$B$782,N$83)+'СЕТ СН'!$H$14+СВЦЭМ!$D$10+'СЕТ СН'!$H$5-'СЕТ СН'!$H$24</f>
        <v>4140.4297567499998</v>
      </c>
      <c r="O85" s="36">
        <f>SUMIFS(СВЦЭМ!$D$39:$D$782,СВЦЭМ!$A$39:$A$782,$A85,СВЦЭМ!$B$39:$B$782,O$83)+'СЕТ СН'!$H$14+СВЦЭМ!$D$10+'СЕТ СН'!$H$5-'СЕТ СН'!$H$24</f>
        <v>4174.8870561599997</v>
      </c>
      <c r="P85" s="36">
        <f>SUMIFS(СВЦЭМ!$D$39:$D$782,СВЦЭМ!$A$39:$A$782,$A85,СВЦЭМ!$B$39:$B$782,P$83)+'СЕТ СН'!$H$14+СВЦЭМ!$D$10+'СЕТ СН'!$H$5-'СЕТ СН'!$H$24</f>
        <v>4210.7850994999999</v>
      </c>
      <c r="Q85" s="36">
        <f>SUMIFS(СВЦЭМ!$D$39:$D$782,СВЦЭМ!$A$39:$A$782,$A85,СВЦЭМ!$B$39:$B$782,Q$83)+'СЕТ СН'!$H$14+СВЦЭМ!$D$10+'СЕТ СН'!$H$5-'СЕТ СН'!$H$24</f>
        <v>4197.0849897500002</v>
      </c>
      <c r="R85" s="36">
        <f>SUMIFS(СВЦЭМ!$D$39:$D$782,СВЦЭМ!$A$39:$A$782,$A85,СВЦЭМ!$B$39:$B$782,R$83)+'СЕТ СН'!$H$14+СВЦЭМ!$D$10+'СЕТ СН'!$H$5-'СЕТ СН'!$H$24</f>
        <v>4197.1076894199996</v>
      </c>
      <c r="S85" s="36">
        <f>SUMIFS(СВЦЭМ!$D$39:$D$782,СВЦЭМ!$A$39:$A$782,$A85,СВЦЭМ!$B$39:$B$782,S$83)+'СЕТ СН'!$H$14+СВЦЭМ!$D$10+'СЕТ СН'!$H$5-'СЕТ СН'!$H$24</f>
        <v>4195.9848933100002</v>
      </c>
      <c r="T85" s="36">
        <f>SUMIFS(СВЦЭМ!$D$39:$D$782,СВЦЭМ!$A$39:$A$782,$A85,СВЦЭМ!$B$39:$B$782,T$83)+'СЕТ СН'!$H$14+СВЦЭМ!$D$10+'СЕТ СН'!$H$5-'СЕТ СН'!$H$24</f>
        <v>4171.8453480400003</v>
      </c>
      <c r="U85" s="36">
        <f>SUMIFS(СВЦЭМ!$D$39:$D$782,СВЦЭМ!$A$39:$A$782,$A85,СВЦЭМ!$B$39:$B$782,U$83)+'СЕТ СН'!$H$14+СВЦЭМ!$D$10+'СЕТ СН'!$H$5-'СЕТ СН'!$H$24</f>
        <v>4127.45242134</v>
      </c>
      <c r="V85" s="36">
        <f>SUMIFS(СВЦЭМ!$D$39:$D$782,СВЦЭМ!$A$39:$A$782,$A85,СВЦЭМ!$B$39:$B$782,V$83)+'СЕТ СН'!$H$14+СВЦЭМ!$D$10+'СЕТ СН'!$H$5-'СЕТ СН'!$H$24</f>
        <v>4129.1987509299997</v>
      </c>
      <c r="W85" s="36">
        <f>SUMIFS(СВЦЭМ!$D$39:$D$782,СВЦЭМ!$A$39:$A$782,$A85,СВЦЭМ!$B$39:$B$782,W$83)+'СЕТ СН'!$H$14+СВЦЭМ!$D$10+'СЕТ СН'!$H$5-'СЕТ СН'!$H$24</f>
        <v>4107.3350289299997</v>
      </c>
      <c r="X85" s="36">
        <f>SUMIFS(СВЦЭМ!$D$39:$D$782,СВЦЭМ!$A$39:$A$782,$A85,СВЦЭМ!$B$39:$B$782,X$83)+'СЕТ СН'!$H$14+СВЦЭМ!$D$10+'СЕТ СН'!$H$5-'СЕТ СН'!$H$24</f>
        <v>4135.2324735700004</v>
      </c>
      <c r="Y85" s="36">
        <f>SUMIFS(СВЦЭМ!$D$39:$D$782,СВЦЭМ!$A$39:$A$782,$A85,СВЦЭМ!$B$39:$B$782,Y$83)+'СЕТ СН'!$H$14+СВЦЭМ!$D$10+'СЕТ СН'!$H$5-'СЕТ СН'!$H$24</f>
        <v>4165.7059705600004</v>
      </c>
    </row>
    <row r="86" spans="1:27" ht="15.75" x14ac:dyDescent="0.2">
      <c r="A86" s="35">
        <f t="shared" ref="A86:A113" si="2">A85+1</f>
        <v>44654</v>
      </c>
      <c r="B86" s="36">
        <f>SUMIFS(СВЦЭМ!$D$39:$D$782,СВЦЭМ!$A$39:$A$782,$A86,СВЦЭМ!$B$39:$B$782,B$83)+'СЕТ СН'!$H$14+СВЦЭМ!$D$10+'СЕТ СН'!$H$5-'СЕТ СН'!$H$24</f>
        <v>4164.0416999400004</v>
      </c>
      <c r="C86" s="36">
        <f>SUMIFS(СВЦЭМ!$D$39:$D$782,СВЦЭМ!$A$39:$A$782,$A86,СВЦЭМ!$B$39:$B$782,C$83)+'СЕТ СН'!$H$14+СВЦЭМ!$D$10+'СЕТ СН'!$H$5-'СЕТ СН'!$H$24</f>
        <v>4143.4713126999995</v>
      </c>
      <c r="D86" s="36">
        <f>SUMIFS(СВЦЭМ!$D$39:$D$782,СВЦЭМ!$A$39:$A$782,$A86,СВЦЭМ!$B$39:$B$782,D$83)+'СЕТ СН'!$H$14+СВЦЭМ!$D$10+'СЕТ СН'!$H$5-'СЕТ СН'!$H$24</f>
        <v>4173.7777552299995</v>
      </c>
      <c r="E86" s="36">
        <f>SUMIFS(СВЦЭМ!$D$39:$D$782,СВЦЭМ!$A$39:$A$782,$A86,СВЦЭМ!$B$39:$B$782,E$83)+'СЕТ СН'!$H$14+СВЦЭМ!$D$10+'СЕТ СН'!$H$5-'СЕТ СН'!$H$24</f>
        <v>4203.3007175000002</v>
      </c>
      <c r="F86" s="36">
        <f>SUMIFS(СВЦЭМ!$D$39:$D$782,СВЦЭМ!$A$39:$A$782,$A86,СВЦЭМ!$B$39:$B$782,F$83)+'СЕТ СН'!$H$14+СВЦЭМ!$D$10+'СЕТ СН'!$H$5-'СЕТ СН'!$H$24</f>
        <v>4185.1498377099997</v>
      </c>
      <c r="G86" s="36">
        <f>SUMIFS(СВЦЭМ!$D$39:$D$782,СВЦЭМ!$A$39:$A$782,$A86,СВЦЭМ!$B$39:$B$782,G$83)+'СЕТ СН'!$H$14+СВЦЭМ!$D$10+'СЕТ СН'!$H$5-'СЕТ СН'!$H$24</f>
        <v>4173.5924894999998</v>
      </c>
      <c r="H86" s="36">
        <f>SUMIFS(СВЦЭМ!$D$39:$D$782,СВЦЭМ!$A$39:$A$782,$A86,СВЦЭМ!$B$39:$B$782,H$83)+'СЕТ СН'!$H$14+СВЦЭМ!$D$10+'СЕТ СН'!$H$5-'СЕТ СН'!$H$24</f>
        <v>4154.9559898699999</v>
      </c>
      <c r="I86" s="36">
        <f>SUMIFS(СВЦЭМ!$D$39:$D$782,СВЦЭМ!$A$39:$A$782,$A86,СВЦЭМ!$B$39:$B$782,I$83)+'СЕТ СН'!$H$14+СВЦЭМ!$D$10+'СЕТ СН'!$H$5-'СЕТ СН'!$H$24</f>
        <v>4111.7745983000004</v>
      </c>
      <c r="J86" s="36">
        <f>SUMIFS(СВЦЭМ!$D$39:$D$782,СВЦЭМ!$A$39:$A$782,$A86,СВЦЭМ!$B$39:$B$782,J$83)+'СЕТ СН'!$H$14+СВЦЭМ!$D$10+'СЕТ СН'!$H$5-'СЕТ СН'!$H$24</f>
        <v>4059.7278575800001</v>
      </c>
      <c r="K86" s="36">
        <f>SUMIFS(СВЦЭМ!$D$39:$D$782,СВЦЭМ!$A$39:$A$782,$A86,СВЦЭМ!$B$39:$B$782,K$83)+'СЕТ СН'!$H$14+СВЦЭМ!$D$10+'СЕТ СН'!$H$5-'СЕТ СН'!$H$24</f>
        <v>4031.2694200999999</v>
      </c>
      <c r="L86" s="36">
        <f>SUMIFS(СВЦЭМ!$D$39:$D$782,СВЦЭМ!$A$39:$A$782,$A86,СВЦЭМ!$B$39:$B$782,L$83)+'СЕТ СН'!$H$14+СВЦЭМ!$D$10+'СЕТ СН'!$H$5-'СЕТ СН'!$H$24</f>
        <v>4060.6585210100002</v>
      </c>
      <c r="M86" s="36">
        <f>SUMIFS(СВЦЭМ!$D$39:$D$782,СВЦЭМ!$A$39:$A$782,$A86,СВЦЭМ!$B$39:$B$782,M$83)+'СЕТ СН'!$H$14+СВЦЭМ!$D$10+'СЕТ СН'!$H$5-'СЕТ СН'!$H$24</f>
        <v>4074.8773603899999</v>
      </c>
      <c r="N86" s="36">
        <f>SUMIFS(СВЦЭМ!$D$39:$D$782,СВЦЭМ!$A$39:$A$782,$A86,СВЦЭМ!$B$39:$B$782,N$83)+'СЕТ СН'!$H$14+СВЦЭМ!$D$10+'СЕТ СН'!$H$5-'СЕТ СН'!$H$24</f>
        <v>4088.2706898599999</v>
      </c>
      <c r="O86" s="36">
        <f>SUMIFS(СВЦЭМ!$D$39:$D$782,СВЦЭМ!$A$39:$A$782,$A86,СВЦЭМ!$B$39:$B$782,O$83)+'СЕТ СН'!$H$14+СВЦЭМ!$D$10+'СЕТ СН'!$H$5-'СЕТ СН'!$H$24</f>
        <v>4119.0397025900002</v>
      </c>
      <c r="P86" s="36">
        <f>SUMIFS(СВЦЭМ!$D$39:$D$782,СВЦЭМ!$A$39:$A$782,$A86,СВЦЭМ!$B$39:$B$782,P$83)+'СЕТ СН'!$H$14+СВЦЭМ!$D$10+'СЕТ СН'!$H$5-'СЕТ СН'!$H$24</f>
        <v>4132.70344983</v>
      </c>
      <c r="Q86" s="36">
        <f>SUMIFS(СВЦЭМ!$D$39:$D$782,СВЦЭМ!$A$39:$A$782,$A86,СВЦЭМ!$B$39:$B$782,Q$83)+'СЕТ СН'!$H$14+СВЦЭМ!$D$10+'СЕТ СН'!$H$5-'СЕТ СН'!$H$24</f>
        <v>4138.3591276400002</v>
      </c>
      <c r="R86" s="36">
        <f>SUMIFS(СВЦЭМ!$D$39:$D$782,СВЦЭМ!$A$39:$A$782,$A86,СВЦЭМ!$B$39:$B$782,R$83)+'СЕТ СН'!$H$14+СВЦЭМ!$D$10+'СЕТ СН'!$H$5-'СЕТ СН'!$H$24</f>
        <v>4124.7941142099999</v>
      </c>
      <c r="S86" s="36">
        <f>SUMIFS(СВЦЭМ!$D$39:$D$782,СВЦЭМ!$A$39:$A$782,$A86,СВЦЭМ!$B$39:$B$782,S$83)+'СЕТ СН'!$H$14+СВЦЭМ!$D$10+'СЕТ СН'!$H$5-'СЕТ СН'!$H$24</f>
        <v>4110.1016271799999</v>
      </c>
      <c r="T86" s="36">
        <f>SUMIFS(СВЦЭМ!$D$39:$D$782,СВЦЭМ!$A$39:$A$782,$A86,СВЦЭМ!$B$39:$B$782,T$83)+'СЕТ СН'!$H$14+СВЦЭМ!$D$10+'СЕТ СН'!$H$5-'СЕТ СН'!$H$24</f>
        <v>4069.22388873</v>
      </c>
      <c r="U86" s="36">
        <f>SUMIFS(СВЦЭМ!$D$39:$D$782,СВЦЭМ!$A$39:$A$782,$A86,СВЦЭМ!$B$39:$B$782,U$83)+'СЕТ СН'!$H$14+СВЦЭМ!$D$10+'СЕТ СН'!$H$5-'СЕТ СН'!$H$24</f>
        <v>4027.7013238299996</v>
      </c>
      <c r="V86" s="36">
        <f>SUMIFS(СВЦЭМ!$D$39:$D$782,СВЦЭМ!$A$39:$A$782,$A86,СВЦЭМ!$B$39:$B$782,V$83)+'СЕТ СН'!$H$14+СВЦЭМ!$D$10+'СЕТ СН'!$H$5-'СЕТ СН'!$H$24</f>
        <v>4044.6272433899999</v>
      </c>
      <c r="W86" s="36">
        <f>SUMIFS(СВЦЭМ!$D$39:$D$782,СВЦЭМ!$A$39:$A$782,$A86,СВЦЭМ!$B$39:$B$782,W$83)+'СЕТ СН'!$H$14+СВЦЭМ!$D$10+'СЕТ СН'!$H$5-'СЕТ СН'!$H$24</f>
        <v>4058.0976932100002</v>
      </c>
      <c r="X86" s="36">
        <f>SUMIFS(СВЦЭМ!$D$39:$D$782,СВЦЭМ!$A$39:$A$782,$A86,СВЦЭМ!$B$39:$B$782,X$83)+'СЕТ СН'!$H$14+СВЦЭМ!$D$10+'СЕТ СН'!$H$5-'СЕТ СН'!$H$24</f>
        <v>4080.1266846600001</v>
      </c>
      <c r="Y86" s="36">
        <f>SUMIFS(СВЦЭМ!$D$39:$D$782,СВЦЭМ!$A$39:$A$782,$A86,СВЦЭМ!$B$39:$B$782,Y$83)+'СЕТ СН'!$H$14+СВЦЭМ!$D$10+'СЕТ СН'!$H$5-'СЕТ СН'!$H$24</f>
        <v>4109.8678721300003</v>
      </c>
    </row>
    <row r="87" spans="1:27" ht="15.75" x14ac:dyDescent="0.2">
      <c r="A87" s="35">
        <f t="shared" si="2"/>
        <v>44655</v>
      </c>
      <c r="B87" s="36">
        <f>SUMIFS(СВЦЭМ!$D$39:$D$782,СВЦЭМ!$A$39:$A$782,$A87,СВЦЭМ!$B$39:$B$782,B$83)+'СЕТ СН'!$H$14+СВЦЭМ!$D$10+'СЕТ СН'!$H$5-'СЕТ СН'!$H$24</f>
        <v>4111.0944784799995</v>
      </c>
      <c r="C87" s="36">
        <f>SUMIFS(СВЦЭМ!$D$39:$D$782,СВЦЭМ!$A$39:$A$782,$A87,СВЦЭМ!$B$39:$B$782,C$83)+'СЕТ СН'!$H$14+СВЦЭМ!$D$10+'СЕТ СН'!$H$5-'СЕТ СН'!$H$24</f>
        <v>4113.5748597199999</v>
      </c>
      <c r="D87" s="36">
        <f>SUMIFS(СВЦЭМ!$D$39:$D$782,СВЦЭМ!$A$39:$A$782,$A87,СВЦЭМ!$B$39:$B$782,D$83)+'СЕТ СН'!$H$14+СВЦЭМ!$D$10+'СЕТ СН'!$H$5-'СЕТ СН'!$H$24</f>
        <v>4157.5016650500002</v>
      </c>
      <c r="E87" s="36">
        <f>SUMIFS(СВЦЭМ!$D$39:$D$782,СВЦЭМ!$A$39:$A$782,$A87,СВЦЭМ!$B$39:$B$782,E$83)+'СЕТ СН'!$H$14+СВЦЭМ!$D$10+'СЕТ СН'!$H$5-'СЕТ СН'!$H$24</f>
        <v>4169.10861604</v>
      </c>
      <c r="F87" s="36">
        <f>SUMIFS(СВЦЭМ!$D$39:$D$782,СВЦЭМ!$A$39:$A$782,$A87,СВЦЭМ!$B$39:$B$782,F$83)+'СЕТ СН'!$H$14+СВЦЭМ!$D$10+'СЕТ СН'!$H$5-'СЕТ СН'!$H$24</f>
        <v>4167.0667727</v>
      </c>
      <c r="G87" s="36">
        <f>SUMIFS(СВЦЭМ!$D$39:$D$782,СВЦЭМ!$A$39:$A$782,$A87,СВЦЭМ!$B$39:$B$782,G$83)+'СЕТ СН'!$H$14+СВЦЭМ!$D$10+'СЕТ СН'!$H$5-'СЕТ СН'!$H$24</f>
        <v>4156.3928879699997</v>
      </c>
      <c r="H87" s="36">
        <f>SUMIFS(СВЦЭМ!$D$39:$D$782,СВЦЭМ!$A$39:$A$782,$A87,СВЦЭМ!$B$39:$B$782,H$83)+'СЕТ СН'!$H$14+СВЦЭМ!$D$10+'СЕТ СН'!$H$5-'СЕТ СН'!$H$24</f>
        <v>4102.8073919500002</v>
      </c>
      <c r="I87" s="36">
        <f>SUMIFS(СВЦЭМ!$D$39:$D$782,СВЦЭМ!$A$39:$A$782,$A87,СВЦЭМ!$B$39:$B$782,I$83)+'СЕТ СН'!$H$14+СВЦЭМ!$D$10+'СЕТ СН'!$H$5-'СЕТ СН'!$H$24</f>
        <v>4073.0902501700002</v>
      </c>
      <c r="J87" s="36">
        <f>SUMIFS(СВЦЭМ!$D$39:$D$782,СВЦЭМ!$A$39:$A$782,$A87,СВЦЭМ!$B$39:$B$782,J$83)+'СЕТ СН'!$H$14+СВЦЭМ!$D$10+'СЕТ СН'!$H$5-'СЕТ СН'!$H$24</f>
        <v>4046.3969910199999</v>
      </c>
      <c r="K87" s="36">
        <f>SUMIFS(СВЦЭМ!$D$39:$D$782,СВЦЭМ!$A$39:$A$782,$A87,СВЦЭМ!$B$39:$B$782,K$83)+'СЕТ СН'!$H$14+СВЦЭМ!$D$10+'СЕТ СН'!$H$5-'СЕТ СН'!$H$24</f>
        <v>4060.1710270399999</v>
      </c>
      <c r="L87" s="36">
        <f>SUMIFS(СВЦЭМ!$D$39:$D$782,СВЦЭМ!$A$39:$A$782,$A87,СВЦЭМ!$B$39:$B$782,L$83)+'СЕТ СН'!$H$14+СВЦЭМ!$D$10+'СЕТ СН'!$H$5-'СЕТ СН'!$H$24</f>
        <v>4088.9530554499997</v>
      </c>
      <c r="M87" s="36">
        <f>SUMIFS(СВЦЭМ!$D$39:$D$782,СВЦЭМ!$A$39:$A$782,$A87,СВЦЭМ!$B$39:$B$782,M$83)+'СЕТ СН'!$H$14+СВЦЭМ!$D$10+'СЕТ СН'!$H$5-'СЕТ СН'!$H$24</f>
        <v>4065.9397664999997</v>
      </c>
      <c r="N87" s="36">
        <f>SUMIFS(СВЦЭМ!$D$39:$D$782,СВЦЭМ!$A$39:$A$782,$A87,СВЦЭМ!$B$39:$B$782,N$83)+'СЕТ СН'!$H$14+СВЦЭМ!$D$10+'СЕТ СН'!$H$5-'СЕТ СН'!$H$24</f>
        <v>4054.5504199299999</v>
      </c>
      <c r="O87" s="36">
        <f>SUMIFS(СВЦЭМ!$D$39:$D$782,СВЦЭМ!$A$39:$A$782,$A87,СВЦЭМ!$B$39:$B$782,O$83)+'СЕТ СН'!$H$14+СВЦЭМ!$D$10+'СЕТ СН'!$H$5-'СЕТ СН'!$H$24</f>
        <v>4079.43319733</v>
      </c>
      <c r="P87" s="36">
        <f>SUMIFS(СВЦЭМ!$D$39:$D$782,СВЦЭМ!$A$39:$A$782,$A87,СВЦЭМ!$B$39:$B$782,P$83)+'СЕТ СН'!$H$14+СВЦЭМ!$D$10+'СЕТ СН'!$H$5-'СЕТ СН'!$H$24</f>
        <v>4100.7152057000003</v>
      </c>
      <c r="Q87" s="36">
        <f>SUMIFS(СВЦЭМ!$D$39:$D$782,СВЦЭМ!$A$39:$A$782,$A87,СВЦЭМ!$B$39:$B$782,Q$83)+'СЕТ СН'!$H$14+СВЦЭМ!$D$10+'СЕТ СН'!$H$5-'СЕТ СН'!$H$24</f>
        <v>4128.8778588499999</v>
      </c>
      <c r="R87" s="36">
        <f>SUMIFS(СВЦЭМ!$D$39:$D$782,СВЦЭМ!$A$39:$A$782,$A87,СВЦЭМ!$B$39:$B$782,R$83)+'СЕТ СН'!$H$14+СВЦЭМ!$D$10+'СЕТ СН'!$H$5-'СЕТ СН'!$H$24</f>
        <v>4112.1400953000002</v>
      </c>
      <c r="S87" s="36">
        <f>SUMIFS(СВЦЭМ!$D$39:$D$782,СВЦЭМ!$A$39:$A$782,$A87,СВЦЭМ!$B$39:$B$782,S$83)+'СЕТ СН'!$H$14+СВЦЭМ!$D$10+'СЕТ СН'!$H$5-'СЕТ СН'!$H$24</f>
        <v>4084.6122536599996</v>
      </c>
      <c r="T87" s="36">
        <f>SUMIFS(СВЦЭМ!$D$39:$D$782,СВЦЭМ!$A$39:$A$782,$A87,СВЦЭМ!$B$39:$B$782,T$83)+'СЕТ СН'!$H$14+СВЦЭМ!$D$10+'СЕТ СН'!$H$5-'СЕТ СН'!$H$24</f>
        <v>4040.9994072299996</v>
      </c>
      <c r="U87" s="36">
        <f>SUMIFS(СВЦЭМ!$D$39:$D$782,СВЦЭМ!$A$39:$A$782,$A87,СВЦЭМ!$B$39:$B$782,U$83)+'СЕТ СН'!$H$14+СВЦЭМ!$D$10+'СЕТ СН'!$H$5-'СЕТ СН'!$H$24</f>
        <v>4030.1955604699997</v>
      </c>
      <c r="V87" s="36">
        <f>SUMIFS(СВЦЭМ!$D$39:$D$782,СВЦЭМ!$A$39:$A$782,$A87,СВЦЭМ!$B$39:$B$782,V$83)+'СЕТ СН'!$H$14+СВЦЭМ!$D$10+'СЕТ СН'!$H$5-'СЕТ СН'!$H$24</f>
        <v>4040.3511146299998</v>
      </c>
      <c r="W87" s="36">
        <f>SUMIFS(СВЦЭМ!$D$39:$D$782,СВЦЭМ!$A$39:$A$782,$A87,СВЦЭМ!$B$39:$B$782,W$83)+'СЕТ СН'!$H$14+СВЦЭМ!$D$10+'СЕТ СН'!$H$5-'СЕТ СН'!$H$24</f>
        <v>4032.5817419699997</v>
      </c>
      <c r="X87" s="36">
        <f>SUMIFS(СВЦЭМ!$D$39:$D$782,СВЦЭМ!$A$39:$A$782,$A87,СВЦЭМ!$B$39:$B$782,X$83)+'СЕТ СН'!$H$14+СВЦЭМ!$D$10+'СЕТ СН'!$H$5-'СЕТ СН'!$H$24</f>
        <v>4057.3509031399999</v>
      </c>
      <c r="Y87" s="36">
        <f>SUMIFS(СВЦЭМ!$D$39:$D$782,СВЦЭМ!$A$39:$A$782,$A87,СВЦЭМ!$B$39:$B$782,Y$83)+'СЕТ СН'!$H$14+СВЦЭМ!$D$10+'СЕТ СН'!$H$5-'СЕТ СН'!$H$24</f>
        <v>4075.3834126900001</v>
      </c>
    </row>
    <row r="88" spans="1:27" ht="15.75" x14ac:dyDescent="0.2">
      <c r="A88" s="35">
        <f t="shared" si="2"/>
        <v>44656</v>
      </c>
      <c r="B88" s="36">
        <f>SUMIFS(СВЦЭМ!$D$39:$D$782,СВЦЭМ!$A$39:$A$782,$A88,СВЦЭМ!$B$39:$B$782,B$83)+'СЕТ СН'!$H$14+СВЦЭМ!$D$10+'СЕТ СН'!$H$5-'СЕТ СН'!$H$24</f>
        <v>4255.5049095200002</v>
      </c>
      <c r="C88" s="36">
        <f>SUMIFS(СВЦЭМ!$D$39:$D$782,СВЦЭМ!$A$39:$A$782,$A88,СВЦЭМ!$B$39:$B$782,C$83)+'СЕТ СН'!$H$14+СВЦЭМ!$D$10+'СЕТ СН'!$H$5-'СЕТ СН'!$H$24</f>
        <v>4254.7906838199997</v>
      </c>
      <c r="D88" s="36">
        <f>SUMIFS(СВЦЭМ!$D$39:$D$782,СВЦЭМ!$A$39:$A$782,$A88,СВЦЭМ!$B$39:$B$782,D$83)+'СЕТ СН'!$H$14+СВЦЭМ!$D$10+'СЕТ СН'!$H$5-'СЕТ СН'!$H$24</f>
        <v>4229.66317893</v>
      </c>
      <c r="E88" s="36">
        <f>SUMIFS(СВЦЭМ!$D$39:$D$782,СВЦЭМ!$A$39:$A$782,$A88,СВЦЭМ!$B$39:$B$782,E$83)+'СЕТ СН'!$H$14+СВЦЭМ!$D$10+'СЕТ СН'!$H$5-'СЕТ СН'!$H$24</f>
        <v>4214.2444853500001</v>
      </c>
      <c r="F88" s="36">
        <f>SUMIFS(СВЦЭМ!$D$39:$D$782,СВЦЭМ!$A$39:$A$782,$A88,СВЦЭМ!$B$39:$B$782,F$83)+'СЕТ СН'!$H$14+СВЦЭМ!$D$10+'СЕТ СН'!$H$5-'СЕТ СН'!$H$24</f>
        <v>4175.0455737600005</v>
      </c>
      <c r="G88" s="36">
        <f>SUMIFS(СВЦЭМ!$D$39:$D$782,СВЦЭМ!$A$39:$A$782,$A88,СВЦЭМ!$B$39:$B$782,G$83)+'СЕТ СН'!$H$14+СВЦЭМ!$D$10+'СЕТ СН'!$H$5-'СЕТ СН'!$H$24</f>
        <v>4188.1959065199999</v>
      </c>
      <c r="H88" s="36">
        <f>SUMIFS(СВЦЭМ!$D$39:$D$782,СВЦЭМ!$A$39:$A$782,$A88,СВЦЭМ!$B$39:$B$782,H$83)+'СЕТ СН'!$H$14+СВЦЭМ!$D$10+'СЕТ СН'!$H$5-'СЕТ СН'!$H$24</f>
        <v>4150.2419459000002</v>
      </c>
      <c r="I88" s="36">
        <f>SUMIFS(СВЦЭМ!$D$39:$D$782,СВЦЭМ!$A$39:$A$782,$A88,СВЦЭМ!$B$39:$B$782,I$83)+'СЕТ СН'!$H$14+СВЦЭМ!$D$10+'СЕТ СН'!$H$5-'СЕТ СН'!$H$24</f>
        <v>4002.5368230699996</v>
      </c>
      <c r="J88" s="36">
        <f>SUMIFS(СВЦЭМ!$D$39:$D$782,СВЦЭМ!$A$39:$A$782,$A88,СВЦЭМ!$B$39:$B$782,J$83)+'СЕТ СН'!$H$14+СВЦЭМ!$D$10+'СЕТ СН'!$H$5-'СЕТ СН'!$H$24</f>
        <v>3915.2837648100003</v>
      </c>
      <c r="K88" s="36">
        <f>SUMIFS(СВЦЭМ!$D$39:$D$782,СВЦЭМ!$A$39:$A$782,$A88,СВЦЭМ!$B$39:$B$782,K$83)+'СЕТ СН'!$H$14+СВЦЭМ!$D$10+'СЕТ СН'!$H$5-'СЕТ СН'!$H$24</f>
        <v>3924.02548312</v>
      </c>
      <c r="L88" s="36">
        <f>SUMIFS(СВЦЭМ!$D$39:$D$782,СВЦЭМ!$A$39:$A$782,$A88,СВЦЭМ!$B$39:$B$782,L$83)+'СЕТ СН'!$H$14+СВЦЭМ!$D$10+'СЕТ СН'!$H$5-'СЕТ СН'!$H$24</f>
        <v>3954.4352318900001</v>
      </c>
      <c r="M88" s="36">
        <f>SUMIFS(СВЦЭМ!$D$39:$D$782,СВЦЭМ!$A$39:$A$782,$A88,СВЦЭМ!$B$39:$B$782,M$83)+'СЕТ СН'!$H$14+СВЦЭМ!$D$10+'СЕТ СН'!$H$5-'СЕТ СН'!$H$24</f>
        <v>4039.88565905</v>
      </c>
      <c r="N88" s="36">
        <f>SUMIFS(СВЦЭМ!$D$39:$D$782,СВЦЭМ!$A$39:$A$782,$A88,СВЦЭМ!$B$39:$B$782,N$83)+'СЕТ СН'!$H$14+СВЦЭМ!$D$10+'СЕТ СН'!$H$5-'СЕТ СН'!$H$24</f>
        <v>4132.4747741399997</v>
      </c>
      <c r="O88" s="36">
        <f>SUMIFS(СВЦЭМ!$D$39:$D$782,СВЦЭМ!$A$39:$A$782,$A88,СВЦЭМ!$B$39:$B$782,O$83)+'СЕТ СН'!$H$14+СВЦЭМ!$D$10+'СЕТ СН'!$H$5-'СЕТ СН'!$H$24</f>
        <v>4207.3181933699998</v>
      </c>
      <c r="P88" s="36">
        <f>SUMIFS(СВЦЭМ!$D$39:$D$782,СВЦЭМ!$A$39:$A$782,$A88,СВЦЭМ!$B$39:$B$782,P$83)+'СЕТ СН'!$H$14+СВЦЭМ!$D$10+'СЕТ СН'!$H$5-'СЕТ СН'!$H$24</f>
        <v>4213.6657945899997</v>
      </c>
      <c r="Q88" s="36">
        <f>SUMIFS(СВЦЭМ!$D$39:$D$782,СВЦЭМ!$A$39:$A$782,$A88,СВЦЭМ!$B$39:$B$782,Q$83)+'СЕТ СН'!$H$14+СВЦЭМ!$D$10+'СЕТ СН'!$H$5-'СЕТ СН'!$H$24</f>
        <v>4177.8097722900002</v>
      </c>
      <c r="R88" s="36">
        <f>SUMIFS(СВЦЭМ!$D$39:$D$782,СВЦЭМ!$A$39:$A$782,$A88,СВЦЭМ!$B$39:$B$782,R$83)+'СЕТ СН'!$H$14+СВЦЭМ!$D$10+'СЕТ СН'!$H$5-'СЕТ СН'!$H$24</f>
        <v>4048.07223742</v>
      </c>
      <c r="S88" s="36">
        <f>SUMIFS(СВЦЭМ!$D$39:$D$782,СВЦЭМ!$A$39:$A$782,$A88,СВЦЭМ!$B$39:$B$782,S$83)+'СЕТ СН'!$H$14+СВЦЭМ!$D$10+'СЕТ СН'!$H$5-'СЕТ СН'!$H$24</f>
        <v>3958.6458986999996</v>
      </c>
      <c r="T88" s="36">
        <f>SUMIFS(СВЦЭМ!$D$39:$D$782,СВЦЭМ!$A$39:$A$782,$A88,СВЦЭМ!$B$39:$B$782,T$83)+'СЕТ СН'!$H$14+СВЦЭМ!$D$10+'СЕТ СН'!$H$5-'СЕТ СН'!$H$24</f>
        <v>3866.38009139</v>
      </c>
      <c r="U88" s="36">
        <f>SUMIFS(СВЦЭМ!$D$39:$D$782,СВЦЭМ!$A$39:$A$782,$A88,СВЦЭМ!$B$39:$B$782,U$83)+'СЕТ СН'!$H$14+СВЦЭМ!$D$10+'СЕТ СН'!$H$5-'СЕТ СН'!$H$24</f>
        <v>3845.59052724</v>
      </c>
      <c r="V88" s="36">
        <f>SUMIFS(СВЦЭМ!$D$39:$D$782,СВЦЭМ!$A$39:$A$782,$A88,СВЦЭМ!$B$39:$B$782,V$83)+'СЕТ СН'!$H$14+СВЦЭМ!$D$10+'СЕТ СН'!$H$5-'СЕТ СН'!$H$24</f>
        <v>3837.97775202</v>
      </c>
      <c r="W88" s="36">
        <f>SUMIFS(СВЦЭМ!$D$39:$D$782,СВЦЭМ!$A$39:$A$782,$A88,СВЦЭМ!$B$39:$B$782,W$83)+'СЕТ СН'!$H$14+СВЦЭМ!$D$10+'СЕТ СН'!$H$5-'СЕТ СН'!$H$24</f>
        <v>3830.8190084100002</v>
      </c>
      <c r="X88" s="36">
        <f>SUMIFS(СВЦЭМ!$D$39:$D$782,СВЦЭМ!$A$39:$A$782,$A88,СВЦЭМ!$B$39:$B$782,X$83)+'СЕТ СН'!$H$14+СВЦЭМ!$D$10+'СЕТ СН'!$H$5-'СЕТ СН'!$H$24</f>
        <v>3854.7700817499999</v>
      </c>
      <c r="Y88" s="36">
        <f>SUMIFS(СВЦЭМ!$D$39:$D$782,СВЦЭМ!$A$39:$A$782,$A88,СВЦЭМ!$B$39:$B$782,Y$83)+'СЕТ СН'!$H$14+СВЦЭМ!$D$10+'СЕТ СН'!$H$5-'СЕТ СН'!$H$24</f>
        <v>3888.07141615</v>
      </c>
    </row>
    <row r="89" spans="1:27" ht="15.75" x14ac:dyDescent="0.2">
      <c r="A89" s="35">
        <f t="shared" si="2"/>
        <v>44657</v>
      </c>
      <c r="B89" s="36">
        <f>SUMIFS(СВЦЭМ!$D$39:$D$782,СВЦЭМ!$A$39:$A$782,$A89,СВЦЭМ!$B$39:$B$782,B$83)+'СЕТ СН'!$H$14+СВЦЭМ!$D$10+'СЕТ СН'!$H$5-'СЕТ СН'!$H$24</f>
        <v>4227.9395011400002</v>
      </c>
      <c r="C89" s="36">
        <f>SUMIFS(СВЦЭМ!$D$39:$D$782,СВЦЭМ!$A$39:$A$782,$A89,СВЦЭМ!$B$39:$B$782,C$83)+'СЕТ СН'!$H$14+СВЦЭМ!$D$10+'СЕТ СН'!$H$5-'СЕТ СН'!$H$24</f>
        <v>4216.8195200299997</v>
      </c>
      <c r="D89" s="36">
        <f>SUMIFS(СВЦЭМ!$D$39:$D$782,СВЦЭМ!$A$39:$A$782,$A89,СВЦЭМ!$B$39:$B$782,D$83)+'СЕТ СН'!$H$14+СВЦЭМ!$D$10+'СЕТ СН'!$H$5-'СЕТ СН'!$H$24</f>
        <v>4229.1188778300002</v>
      </c>
      <c r="E89" s="36">
        <f>SUMIFS(СВЦЭМ!$D$39:$D$782,СВЦЭМ!$A$39:$A$782,$A89,СВЦЭМ!$B$39:$B$782,E$83)+'СЕТ СН'!$H$14+СВЦЭМ!$D$10+'СЕТ СН'!$H$5-'СЕТ СН'!$H$24</f>
        <v>4225.6346593300004</v>
      </c>
      <c r="F89" s="36">
        <f>SUMIFS(СВЦЭМ!$D$39:$D$782,СВЦЭМ!$A$39:$A$782,$A89,СВЦЭМ!$B$39:$B$782,F$83)+'СЕТ СН'!$H$14+СВЦЭМ!$D$10+'СЕТ СН'!$H$5-'СЕТ СН'!$H$24</f>
        <v>4211.5209830200001</v>
      </c>
      <c r="G89" s="36">
        <f>SUMIFS(СВЦЭМ!$D$39:$D$782,СВЦЭМ!$A$39:$A$782,$A89,СВЦЭМ!$B$39:$B$782,G$83)+'СЕТ СН'!$H$14+СВЦЭМ!$D$10+'СЕТ СН'!$H$5-'СЕТ СН'!$H$24</f>
        <v>4195.7824645199998</v>
      </c>
      <c r="H89" s="36">
        <f>SUMIFS(СВЦЭМ!$D$39:$D$782,СВЦЭМ!$A$39:$A$782,$A89,СВЦЭМ!$B$39:$B$782,H$83)+'СЕТ СН'!$H$14+СВЦЭМ!$D$10+'СЕТ СН'!$H$5-'СЕТ СН'!$H$24</f>
        <v>4132.5515718400002</v>
      </c>
      <c r="I89" s="36">
        <f>SUMIFS(СВЦЭМ!$D$39:$D$782,СВЦЭМ!$A$39:$A$782,$A89,СВЦЭМ!$B$39:$B$782,I$83)+'СЕТ СН'!$H$14+СВЦЭМ!$D$10+'СЕТ СН'!$H$5-'СЕТ СН'!$H$24</f>
        <v>4093.9141074600002</v>
      </c>
      <c r="J89" s="36">
        <f>SUMIFS(СВЦЭМ!$D$39:$D$782,СВЦЭМ!$A$39:$A$782,$A89,СВЦЭМ!$B$39:$B$782,J$83)+'СЕТ СН'!$H$14+СВЦЭМ!$D$10+'СЕТ СН'!$H$5-'СЕТ СН'!$H$24</f>
        <v>4123.1619406</v>
      </c>
      <c r="K89" s="36">
        <f>SUMIFS(СВЦЭМ!$D$39:$D$782,СВЦЭМ!$A$39:$A$782,$A89,СВЦЭМ!$B$39:$B$782,K$83)+'СЕТ СН'!$H$14+СВЦЭМ!$D$10+'СЕТ СН'!$H$5-'СЕТ СН'!$H$24</f>
        <v>4135.1366129899998</v>
      </c>
      <c r="L89" s="36">
        <f>SUMIFS(СВЦЭМ!$D$39:$D$782,СВЦЭМ!$A$39:$A$782,$A89,СВЦЭМ!$B$39:$B$782,L$83)+'СЕТ СН'!$H$14+СВЦЭМ!$D$10+'СЕТ СН'!$H$5-'СЕТ СН'!$H$24</f>
        <v>4162.1279918500004</v>
      </c>
      <c r="M89" s="36">
        <f>SUMIFS(СВЦЭМ!$D$39:$D$782,СВЦЭМ!$A$39:$A$782,$A89,СВЦЭМ!$B$39:$B$782,M$83)+'СЕТ СН'!$H$14+СВЦЭМ!$D$10+'СЕТ СН'!$H$5-'СЕТ СН'!$H$24</f>
        <v>4151.4311722299999</v>
      </c>
      <c r="N89" s="36">
        <f>SUMIFS(СВЦЭМ!$D$39:$D$782,СВЦЭМ!$A$39:$A$782,$A89,СВЦЭМ!$B$39:$B$782,N$83)+'СЕТ СН'!$H$14+СВЦЭМ!$D$10+'СЕТ СН'!$H$5-'СЕТ СН'!$H$24</f>
        <v>4127.0588805400002</v>
      </c>
      <c r="O89" s="36">
        <f>SUMIFS(СВЦЭМ!$D$39:$D$782,СВЦЭМ!$A$39:$A$782,$A89,СВЦЭМ!$B$39:$B$782,O$83)+'СЕТ СН'!$H$14+СВЦЭМ!$D$10+'СЕТ СН'!$H$5-'СЕТ СН'!$H$24</f>
        <v>4204.48083468</v>
      </c>
      <c r="P89" s="36">
        <f>SUMIFS(СВЦЭМ!$D$39:$D$782,СВЦЭМ!$A$39:$A$782,$A89,СВЦЭМ!$B$39:$B$782,P$83)+'СЕТ СН'!$H$14+СВЦЭМ!$D$10+'СЕТ СН'!$H$5-'СЕТ СН'!$H$24</f>
        <v>4207.5788095400003</v>
      </c>
      <c r="Q89" s="36">
        <f>SUMIFS(СВЦЭМ!$D$39:$D$782,СВЦЭМ!$A$39:$A$782,$A89,СВЦЭМ!$B$39:$B$782,Q$83)+'СЕТ СН'!$H$14+СВЦЭМ!$D$10+'СЕТ СН'!$H$5-'СЕТ СН'!$H$24</f>
        <v>4190.6319787000002</v>
      </c>
      <c r="R89" s="36">
        <f>SUMIFS(СВЦЭМ!$D$39:$D$782,СВЦЭМ!$A$39:$A$782,$A89,СВЦЭМ!$B$39:$B$782,R$83)+'СЕТ СН'!$H$14+СВЦЭМ!$D$10+'СЕТ СН'!$H$5-'СЕТ СН'!$H$24</f>
        <v>4156.87167933</v>
      </c>
      <c r="S89" s="36">
        <f>SUMIFS(СВЦЭМ!$D$39:$D$782,СВЦЭМ!$A$39:$A$782,$A89,СВЦЭМ!$B$39:$B$782,S$83)+'СЕТ СН'!$H$14+СВЦЭМ!$D$10+'СЕТ СН'!$H$5-'СЕТ СН'!$H$24</f>
        <v>4151.98837456</v>
      </c>
      <c r="T89" s="36">
        <f>SUMIFS(СВЦЭМ!$D$39:$D$782,СВЦЭМ!$A$39:$A$782,$A89,СВЦЭМ!$B$39:$B$782,T$83)+'СЕТ СН'!$H$14+СВЦЭМ!$D$10+'СЕТ СН'!$H$5-'СЕТ СН'!$H$24</f>
        <v>4185.33431853</v>
      </c>
      <c r="U89" s="36">
        <f>SUMIFS(СВЦЭМ!$D$39:$D$782,СВЦЭМ!$A$39:$A$782,$A89,СВЦЭМ!$B$39:$B$782,U$83)+'СЕТ СН'!$H$14+СВЦЭМ!$D$10+'СЕТ СН'!$H$5-'СЕТ СН'!$H$24</f>
        <v>4123.7798321</v>
      </c>
      <c r="V89" s="36">
        <f>SUMIFS(СВЦЭМ!$D$39:$D$782,СВЦЭМ!$A$39:$A$782,$A89,СВЦЭМ!$B$39:$B$782,V$83)+'СЕТ СН'!$H$14+СВЦЭМ!$D$10+'СЕТ СН'!$H$5-'СЕТ СН'!$H$24</f>
        <v>4092.37521569</v>
      </c>
      <c r="W89" s="36">
        <f>SUMIFS(СВЦЭМ!$D$39:$D$782,СВЦЭМ!$A$39:$A$782,$A89,СВЦЭМ!$B$39:$B$782,W$83)+'СЕТ СН'!$H$14+СВЦЭМ!$D$10+'СЕТ СН'!$H$5-'СЕТ СН'!$H$24</f>
        <v>4070.3756862999999</v>
      </c>
      <c r="X89" s="36">
        <f>SUMIFS(СВЦЭМ!$D$39:$D$782,СВЦЭМ!$A$39:$A$782,$A89,СВЦЭМ!$B$39:$B$782,X$83)+'СЕТ СН'!$H$14+СВЦЭМ!$D$10+'СЕТ СН'!$H$5-'СЕТ СН'!$H$24</f>
        <v>4108.6150549800004</v>
      </c>
      <c r="Y89" s="36">
        <f>SUMIFS(СВЦЭМ!$D$39:$D$782,СВЦЭМ!$A$39:$A$782,$A89,СВЦЭМ!$B$39:$B$782,Y$83)+'СЕТ СН'!$H$14+СВЦЭМ!$D$10+'СЕТ СН'!$H$5-'СЕТ СН'!$H$24</f>
        <v>4174.3772189600004</v>
      </c>
    </row>
    <row r="90" spans="1:27" ht="15.75" x14ac:dyDescent="0.2">
      <c r="A90" s="35">
        <f t="shared" si="2"/>
        <v>44658</v>
      </c>
      <c r="B90" s="36">
        <f>SUMIFS(СВЦЭМ!$D$39:$D$782,СВЦЭМ!$A$39:$A$782,$A90,СВЦЭМ!$B$39:$B$782,B$83)+'СЕТ СН'!$H$14+СВЦЭМ!$D$10+'СЕТ СН'!$H$5-'СЕТ СН'!$H$24</f>
        <v>4203.6185388499998</v>
      </c>
      <c r="C90" s="36">
        <f>SUMIFS(СВЦЭМ!$D$39:$D$782,СВЦЭМ!$A$39:$A$782,$A90,СВЦЭМ!$B$39:$B$782,C$83)+'СЕТ СН'!$H$14+СВЦЭМ!$D$10+'СЕТ СН'!$H$5-'СЕТ СН'!$H$24</f>
        <v>4202.2760224899994</v>
      </c>
      <c r="D90" s="36">
        <f>SUMIFS(СВЦЭМ!$D$39:$D$782,СВЦЭМ!$A$39:$A$782,$A90,СВЦЭМ!$B$39:$B$782,D$83)+'СЕТ СН'!$H$14+СВЦЭМ!$D$10+'СЕТ СН'!$H$5-'СЕТ СН'!$H$24</f>
        <v>4138.4773000099995</v>
      </c>
      <c r="E90" s="36">
        <f>SUMIFS(СВЦЭМ!$D$39:$D$782,СВЦЭМ!$A$39:$A$782,$A90,СВЦЭМ!$B$39:$B$782,E$83)+'СЕТ СН'!$H$14+СВЦЭМ!$D$10+'СЕТ СН'!$H$5-'СЕТ СН'!$H$24</f>
        <v>4103.5713831699995</v>
      </c>
      <c r="F90" s="36">
        <f>SUMIFS(СВЦЭМ!$D$39:$D$782,СВЦЭМ!$A$39:$A$782,$A90,СВЦЭМ!$B$39:$B$782,F$83)+'СЕТ СН'!$H$14+СВЦЭМ!$D$10+'СЕТ СН'!$H$5-'СЕТ СН'!$H$24</f>
        <v>4112.8537345200002</v>
      </c>
      <c r="G90" s="36">
        <f>SUMIFS(СВЦЭМ!$D$39:$D$782,СВЦЭМ!$A$39:$A$782,$A90,СВЦЭМ!$B$39:$B$782,G$83)+'СЕТ СН'!$H$14+СВЦЭМ!$D$10+'СЕТ СН'!$H$5-'СЕТ СН'!$H$24</f>
        <v>4127.1585716499994</v>
      </c>
      <c r="H90" s="36">
        <f>SUMIFS(СВЦЭМ!$D$39:$D$782,СВЦЭМ!$A$39:$A$782,$A90,СВЦЭМ!$B$39:$B$782,H$83)+'СЕТ СН'!$H$14+СВЦЭМ!$D$10+'СЕТ СН'!$H$5-'СЕТ СН'!$H$24</f>
        <v>4114.4852376899998</v>
      </c>
      <c r="I90" s="36">
        <f>SUMIFS(СВЦЭМ!$D$39:$D$782,СВЦЭМ!$A$39:$A$782,$A90,СВЦЭМ!$B$39:$B$782,I$83)+'СЕТ СН'!$H$14+СВЦЭМ!$D$10+'СЕТ СН'!$H$5-'СЕТ СН'!$H$24</f>
        <v>4099.8446355599999</v>
      </c>
      <c r="J90" s="36">
        <f>SUMIFS(СВЦЭМ!$D$39:$D$782,СВЦЭМ!$A$39:$A$782,$A90,СВЦЭМ!$B$39:$B$782,J$83)+'СЕТ СН'!$H$14+СВЦЭМ!$D$10+'СЕТ СН'!$H$5-'СЕТ СН'!$H$24</f>
        <v>4105.2940096499997</v>
      </c>
      <c r="K90" s="36">
        <f>SUMIFS(СВЦЭМ!$D$39:$D$782,СВЦЭМ!$A$39:$A$782,$A90,СВЦЭМ!$B$39:$B$782,K$83)+'СЕТ СН'!$H$14+СВЦЭМ!$D$10+'СЕТ СН'!$H$5-'СЕТ СН'!$H$24</f>
        <v>4115.3884527399996</v>
      </c>
      <c r="L90" s="36">
        <f>SUMIFS(СВЦЭМ!$D$39:$D$782,СВЦЭМ!$A$39:$A$782,$A90,СВЦЭМ!$B$39:$B$782,L$83)+'СЕТ СН'!$H$14+СВЦЭМ!$D$10+'СЕТ СН'!$H$5-'СЕТ СН'!$H$24</f>
        <v>4082.7282642099999</v>
      </c>
      <c r="M90" s="36">
        <f>SUMIFS(СВЦЭМ!$D$39:$D$782,СВЦЭМ!$A$39:$A$782,$A90,СВЦЭМ!$B$39:$B$782,M$83)+'СЕТ СН'!$H$14+СВЦЭМ!$D$10+'СЕТ СН'!$H$5-'СЕТ СН'!$H$24</f>
        <v>4099.1800914400001</v>
      </c>
      <c r="N90" s="36">
        <f>SUMIFS(СВЦЭМ!$D$39:$D$782,СВЦЭМ!$A$39:$A$782,$A90,СВЦЭМ!$B$39:$B$782,N$83)+'СЕТ СН'!$H$14+СВЦЭМ!$D$10+'СЕТ СН'!$H$5-'СЕТ СН'!$H$24</f>
        <v>4051.1585398799998</v>
      </c>
      <c r="O90" s="36">
        <f>SUMIFS(СВЦЭМ!$D$39:$D$782,СВЦЭМ!$A$39:$A$782,$A90,СВЦЭМ!$B$39:$B$782,O$83)+'СЕТ СН'!$H$14+СВЦЭМ!$D$10+'СЕТ СН'!$H$5-'СЕТ СН'!$H$24</f>
        <v>4024.3257634000001</v>
      </c>
      <c r="P90" s="36">
        <f>SUMIFS(СВЦЭМ!$D$39:$D$782,СВЦЭМ!$A$39:$A$782,$A90,СВЦЭМ!$B$39:$B$782,P$83)+'СЕТ СН'!$H$14+СВЦЭМ!$D$10+'СЕТ СН'!$H$5-'СЕТ СН'!$H$24</f>
        <v>3998.4474736100001</v>
      </c>
      <c r="Q90" s="36">
        <f>SUMIFS(СВЦЭМ!$D$39:$D$782,СВЦЭМ!$A$39:$A$782,$A90,СВЦЭМ!$B$39:$B$782,Q$83)+'СЕТ СН'!$H$14+СВЦЭМ!$D$10+'СЕТ СН'!$H$5-'СЕТ СН'!$H$24</f>
        <v>4011.64100469</v>
      </c>
      <c r="R90" s="36">
        <f>SUMIFS(СВЦЭМ!$D$39:$D$782,СВЦЭМ!$A$39:$A$782,$A90,СВЦЭМ!$B$39:$B$782,R$83)+'СЕТ СН'!$H$14+СВЦЭМ!$D$10+'СЕТ СН'!$H$5-'СЕТ СН'!$H$24</f>
        <v>4073.6625987999996</v>
      </c>
      <c r="S90" s="36">
        <f>SUMIFS(СВЦЭМ!$D$39:$D$782,СВЦЭМ!$A$39:$A$782,$A90,СВЦЭМ!$B$39:$B$782,S$83)+'СЕТ СН'!$H$14+СВЦЭМ!$D$10+'СЕТ СН'!$H$5-'СЕТ СН'!$H$24</f>
        <v>4068.04013915</v>
      </c>
      <c r="T90" s="36">
        <f>SUMIFS(СВЦЭМ!$D$39:$D$782,СВЦЭМ!$A$39:$A$782,$A90,СВЦЭМ!$B$39:$B$782,T$83)+'СЕТ СН'!$H$14+СВЦЭМ!$D$10+'СЕТ СН'!$H$5-'СЕТ СН'!$H$24</f>
        <v>4052.9034350100001</v>
      </c>
      <c r="U90" s="36">
        <f>SUMIFS(СВЦЭМ!$D$39:$D$782,СВЦЭМ!$A$39:$A$782,$A90,СВЦЭМ!$B$39:$B$782,U$83)+'СЕТ СН'!$H$14+СВЦЭМ!$D$10+'СЕТ СН'!$H$5-'СЕТ СН'!$H$24</f>
        <v>4050.2515720000001</v>
      </c>
      <c r="V90" s="36">
        <f>SUMIFS(СВЦЭМ!$D$39:$D$782,СВЦЭМ!$A$39:$A$782,$A90,СВЦЭМ!$B$39:$B$782,V$83)+'СЕТ СН'!$H$14+СВЦЭМ!$D$10+'СЕТ СН'!$H$5-'СЕТ СН'!$H$24</f>
        <v>4042.4500805999996</v>
      </c>
      <c r="W90" s="36">
        <f>SUMIFS(СВЦЭМ!$D$39:$D$782,СВЦЭМ!$A$39:$A$782,$A90,СВЦЭМ!$B$39:$B$782,W$83)+'СЕТ СН'!$H$14+СВЦЭМ!$D$10+'СЕТ СН'!$H$5-'СЕТ СН'!$H$24</f>
        <v>4035.6062252299998</v>
      </c>
      <c r="X90" s="36">
        <f>SUMIFS(СВЦЭМ!$D$39:$D$782,СВЦЭМ!$A$39:$A$782,$A90,СВЦЭМ!$B$39:$B$782,X$83)+'СЕТ СН'!$H$14+СВЦЭМ!$D$10+'СЕТ СН'!$H$5-'СЕТ СН'!$H$24</f>
        <v>4111.2865857400002</v>
      </c>
      <c r="Y90" s="36">
        <f>SUMIFS(СВЦЭМ!$D$39:$D$782,СВЦЭМ!$A$39:$A$782,$A90,СВЦЭМ!$B$39:$B$782,Y$83)+'СЕТ СН'!$H$14+СВЦЭМ!$D$10+'СЕТ СН'!$H$5-'СЕТ СН'!$H$24</f>
        <v>4142.9404156000001</v>
      </c>
    </row>
    <row r="91" spans="1:27" ht="15.75" x14ac:dyDescent="0.2">
      <c r="A91" s="35">
        <f t="shared" si="2"/>
        <v>44659</v>
      </c>
      <c r="B91" s="36">
        <f>SUMIFS(СВЦЭМ!$D$39:$D$782,СВЦЭМ!$A$39:$A$782,$A91,СВЦЭМ!$B$39:$B$782,B$83)+'СЕТ СН'!$H$14+СВЦЭМ!$D$10+'СЕТ СН'!$H$5-'СЕТ СН'!$H$24</f>
        <v>4028.50790121</v>
      </c>
      <c r="C91" s="36">
        <f>SUMIFS(СВЦЭМ!$D$39:$D$782,СВЦЭМ!$A$39:$A$782,$A91,СВЦЭМ!$B$39:$B$782,C$83)+'СЕТ СН'!$H$14+СВЦЭМ!$D$10+'СЕТ СН'!$H$5-'СЕТ СН'!$H$24</f>
        <v>4021.8023180399996</v>
      </c>
      <c r="D91" s="36">
        <f>SUMIFS(СВЦЭМ!$D$39:$D$782,СВЦЭМ!$A$39:$A$782,$A91,СВЦЭМ!$B$39:$B$782,D$83)+'СЕТ СН'!$H$14+СВЦЭМ!$D$10+'СЕТ СН'!$H$5-'СЕТ СН'!$H$24</f>
        <v>4043.0267675699997</v>
      </c>
      <c r="E91" s="36">
        <f>SUMIFS(СВЦЭМ!$D$39:$D$782,СВЦЭМ!$A$39:$A$782,$A91,СВЦЭМ!$B$39:$B$782,E$83)+'СЕТ СН'!$H$14+СВЦЭМ!$D$10+'СЕТ СН'!$H$5-'СЕТ СН'!$H$24</f>
        <v>4084.0811151399998</v>
      </c>
      <c r="F91" s="36">
        <f>SUMIFS(СВЦЭМ!$D$39:$D$782,СВЦЭМ!$A$39:$A$782,$A91,СВЦЭМ!$B$39:$B$782,F$83)+'СЕТ СН'!$H$14+СВЦЭМ!$D$10+'СЕТ СН'!$H$5-'СЕТ СН'!$H$24</f>
        <v>4080.7659820999997</v>
      </c>
      <c r="G91" s="36">
        <f>SUMIFS(СВЦЭМ!$D$39:$D$782,СВЦЭМ!$A$39:$A$782,$A91,СВЦЭМ!$B$39:$B$782,G$83)+'СЕТ СН'!$H$14+СВЦЭМ!$D$10+'СЕТ СН'!$H$5-'СЕТ СН'!$H$24</f>
        <v>4062.9454773799998</v>
      </c>
      <c r="H91" s="36">
        <f>SUMIFS(СВЦЭМ!$D$39:$D$782,СВЦЭМ!$A$39:$A$782,$A91,СВЦЭМ!$B$39:$B$782,H$83)+'СЕТ СН'!$H$14+СВЦЭМ!$D$10+'СЕТ СН'!$H$5-'СЕТ СН'!$H$24</f>
        <v>4006.1799041300001</v>
      </c>
      <c r="I91" s="36">
        <f>SUMIFS(СВЦЭМ!$D$39:$D$782,СВЦЭМ!$A$39:$A$782,$A91,СВЦЭМ!$B$39:$B$782,I$83)+'СЕТ СН'!$H$14+СВЦЭМ!$D$10+'СЕТ СН'!$H$5-'СЕТ СН'!$H$24</f>
        <v>3972.9235436600002</v>
      </c>
      <c r="J91" s="36">
        <f>SUMIFS(СВЦЭМ!$D$39:$D$782,СВЦЭМ!$A$39:$A$782,$A91,СВЦЭМ!$B$39:$B$782,J$83)+'СЕТ СН'!$H$14+СВЦЭМ!$D$10+'СЕТ СН'!$H$5-'СЕТ СН'!$H$24</f>
        <v>3980.46792714</v>
      </c>
      <c r="K91" s="36">
        <f>SUMIFS(СВЦЭМ!$D$39:$D$782,СВЦЭМ!$A$39:$A$782,$A91,СВЦЭМ!$B$39:$B$782,K$83)+'СЕТ СН'!$H$14+СВЦЭМ!$D$10+'СЕТ СН'!$H$5-'СЕТ СН'!$H$24</f>
        <v>3981.5195023899996</v>
      </c>
      <c r="L91" s="36">
        <f>SUMIFS(СВЦЭМ!$D$39:$D$782,СВЦЭМ!$A$39:$A$782,$A91,СВЦЭМ!$B$39:$B$782,L$83)+'СЕТ СН'!$H$14+СВЦЭМ!$D$10+'СЕТ СН'!$H$5-'СЕТ СН'!$H$24</f>
        <v>3983.8098596199998</v>
      </c>
      <c r="M91" s="36">
        <f>SUMIFS(СВЦЭМ!$D$39:$D$782,СВЦЭМ!$A$39:$A$782,$A91,СВЦЭМ!$B$39:$B$782,M$83)+'СЕТ СН'!$H$14+СВЦЭМ!$D$10+'СЕТ СН'!$H$5-'СЕТ СН'!$H$24</f>
        <v>3975.5555142599997</v>
      </c>
      <c r="N91" s="36">
        <f>SUMIFS(СВЦЭМ!$D$39:$D$782,СВЦЭМ!$A$39:$A$782,$A91,СВЦЭМ!$B$39:$B$782,N$83)+'СЕТ СН'!$H$14+СВЦЭМ!$D$10+'СЕТ СН'!$H$5-'СЕТ СН'!$H$24</f>
        <v>3979.5105107299996</v>
      </c>
      <c r="O91" s="36">
        <f>SUMIFS(СВЦЭМ!$D$39:$D$782,СВЦЭМ!$A$39:$A$782,$A91,СВЦЭМ!$B$39:$B$782,O$83)+'СЕТ СН'!$H$14+СВЦЭМ!$D$10+'СЕТ СН'!$H$5-'СЕТ СН'!$H$24</f>
        <v>4027.8376849799997</v>
      </c>
      <c r="P91" s="36">
        <f>SUMIFS(СВЦЭМ!$D$39:$D$782,СВЦЭМ!$A$39:$A$782,$A91,СВЦЭМ!$B$39:$B$782,P$83)+'СЕТ СН'!$H$14+СВЦЭМ!$D$10+'СЕТ СН'!$H$5-'СЕТ СН'!$H$24</f>
        <v>4049.5782204699999</v>
      </c>
      <c r="Q91" s="36">
        <f>SUMIFS(СВЦЭМ!$D$39:$D$782,СВЦЭМ!$A$39:$A$782,$A91,СВЦЭМ!$B$39:$B$782,Q$83)+'СЕТ СН'!$H$14+СВЦЭМ!$D$10+'СЕТ СН'!$H$5-'СЕТ СН'!$H$24</f>
        <v>4056.0485806099996</v>
      </c>
      <c r="R91" s="36">
        <f>SUMIFS(СВЦЭМ!$D$39:$D$782,СВЦЭМ!$A$39:$A$782,$A91,СВЦЭМ!$B$39:$B$782,R$83)+'СЕТ СН'!$H$14+СВЦЭМ!$D$10+'СЕТ СН'!$H$5-'СЕТ СН'!$H$24</f>
        <v>4050.8123458199998</v>
      </c>
      <c r="S91" s="36">
        <f>SUMIFS(СВЦЭМ!$D$39:$D$782,СВЦЭМ!$A$39:$A$782,$A91,СВЦЭМ!$B$39:$B$782,S$83)+'СЕТ СН'!$H$14+СВЦЭМ!$D$10+'СЕТ СН'!$H$5-'СЕТ СН'!$H$24</f>
        <v>4052.5505543299996</v>
      </c>
      <c r="T91" s="36">
        <f>SUMIFS(СВЦЭМ!$D$39:$D$782,СВЦЭМ!$A$39:$A$782,$A91,СВЦЭМ!$B$39:$B$782,T$83)+'СЕТ СН'!$H$14+СВЦЭМ!$D$10+'СЕТ СН'!$H$5-'СЕТ СН'!$H$24</f>
        <v>4025.8526856600001</v>
      </c>
      <c r="U91" s="36">
        <f>SUMIFS(СВЦЭМ!$D$39:$D$782,СВЦЭМ!$A$39:$A$782,$A91,СВЦЭМ!$B$39:$B$782,U$83)+'СЕТ СН'!$H$14+СВЦЭМ!$D$10+'СЕТ СН'!$H$5-'СЕТ СН'!$H$24</f>
        <v>3989.44028454</v>
      </c>
      <c r="V91" s="36">
        <f>SUMIFS(СВЦЭМ!$D$39:$D$782,СВЦЭМ!$A$39:$A$782,$A91,СВЦЭМ!$B$39:$B$782,V$83)+'СЕТ СН'!$H$14+СВЦЭМ!$D$10+'СЕТ СН'!$H$5-'СЕТ СН'!$H$24</f>
        <v>3997.86415171</v>
      </c>
      <c r="W91" s="36">
        <f>SUMIFS(СВЦЭМ!$D$39:$D$782,СВЦЭМ!$A$39:$A$782,$A91,СВЦЭМ!$B$39:$B$782,W$83)+'СЕТ СН'!$H$14+СВЦЭМ!$D$10+'СЕТ СН'!$H$5-'СЕТ СН'!$H$24</f>
        <v>3989.4576334599997</v>
      </c>
      <c r="X91" s="36">
        <f>SUMIFS(СВЦЭМ!$D$39:$D$782,СВЦЭМ!$A$39:$A$782,$A91,СВЦЭМ!$B$39:$B$782,X$83)+'СЕТ СН'!$H$14+СВЦЭМ!$D$10+'СЕТ СН'!$H$5-'СЕТ СН'!$H$24</f>
        <v>4022.5283835399996</v>
      </c>
      <c r="Y91" s="36">
        <f>SUMIFS(СВЦЭМ!$D$39:$D$782,СВЦЭМ!$A$39:$A$782,$A91,СВЦЭМ!$B$39:$B$782,Y$83)+'СЕТ СН'!$H$14+СВЦЭМ!$D$10+'СЕТ СН'!$H$5-'СЕТ СН'!$H$24</f>
        <v>4052.7522489799999</v>
      </c>
    </row>
    <row r="92" spans="1:27" ht="15.75" x14ac:dyDescent="0.2">
      <c r="A92" s="35">
        <f t="shared" si="2"/>
        <v>44660</v>
      </c>
      <c r="B92" s="36">
        <f>SUMIFS(СВЦЭМ!$D$39:$D$782,СВЦЭМ!$A$39:$A$782,$A92,СВЦЭМ!$B$39:$B$782,B$83)+'СЕТ СН'!$H$14+СВЦЭМ!$D$10+'СЕТ СН'!$H$5-'СЕТ СН'!$H$24</f>
        <v>4119.8788858199996</v>
      </c>
      <c r="C92" s="36">
        <f>SUMIFS(СВЦЭМ!$D$39:$D$782,СВЦЭМ!$A$39:$A$782,$A92,СВЦЭМ!$B$39:$B$782,C$83)+'СЕТ СН'!$H$14+СВЦЭМ!$D$10+'СЕТ СН'!$H$5-'СЕТ СН'!$H$24</f>
        <v>4096.4400736299995</v>
      </c>
      <c r="D92" s="36">
        <f>SUMIFS(СВЦЭМ!$D$39:$D$782,СВЦЭМ!$A$39:$A$782,$A92,СВЦЭМ!$B$39:$B$782,D$83)+'СЕТ СН'!$H$14+СВЦЭМ!$D$10+'СЕТ СН'!$H$5-'СЕТ СН'!$H$24</f>
        <v>4129.5538270400002</v>
      </c>
      <c r="E92" s="36">
        <f>SUMIFS(СВЦЭМ!$D$39:$D$782,СВЦЭМ!$A$39:$A$782,$A92,СВЦЭМ!$B$39:$B$782,E$83)+'СЕТ СН'!$H$14+СВЦЭМ!$D$10+'СЕТ СН'!$H$5-'СЕТ СН'!$H$24</f>
        <v>4158.4635623899994</v>
      </c>
      <c r="F92" s="36">
        <f>SUMIFS(СВЦЭМ!$D$39:$D$782,СВЦЭМ!$A$39:$A$782,$A92,СВЦЭМ!$B$39:$B$782,F$83)+'СЕТ СН'!$H$14+СВЦЭМ!$D$10+'СЕТ СН'!$H$5-'СЕТ СН'!$H$24</f>
        <v>4154.1132793500001</v>
      </c>
      <c r="G92" s="36">
        <f>SUMIFS(СВЦЭМ!$D$39:$D$782,СВЦЭМ!$A$39:$A$782,$A92,СВЦЭМ!$B$39:$B$782,G$83)+'СЕТ СН'!$H$14+СВЦЭМ!$D$10+'СЕТ СН'!$H$5-'СЕТ СН'!$H$24</f>
        <v>4156.7559318799995</v>
      </c>
      <c r="H92" s="36">
        <f>SUMIFS(СВЦЭМ!$D$39:$D$782,СВЦЭМ!$A$39:$A$782,$A92,СВЦЭМ!$B$39:$B$782,H$83)+'СЕТ СН'!$H$14+СВЦЭМ!$D$10+'СЕТ СН'!$H$5-'СЕТ СН'!$H$24</f>
        <v>4107.85370547</v>
      </c>
      <c r="I92" s="36">
        <f>SUMIFS(СВЦЭМ!$D$39:$D$782,СВЦЭМ!$A$39:$A$782,$A92,СВЦЭМ!$B$39:$B$782,I$83)+'СЕТ СН'!$H$14+СВЦЭМ!$D$10+'СЕТ СН'!$H$5-'СЕТ СН'!$H$24</f>
        <v>4019.5150087800002</v>
      </c>
      <c r="J92" s="36">
        <f>SUMIFS(СВЦЭМ!$D$39:$D$782,СВЦЭМ!$A$39:$A$782,$A92,СВЦЭМ!$B$39:$B$782,J$83)+'СЕТ СН'!$H$14+СВЦЭМ!$D$10+'СЕТ СН'!$H$5-'СЕТ СН'!$H$24</f>
        <v>3985.29714569</v>
      </c>
      <c r="K92" s="36">
        <f>SUMIFS(СВЦЭМ!$D$39:$D$782,СВЦЭМ!$A$39:$A$782,$A92,СВЦЭМ!$B$39:$B$782,K$83)+'СЕТ СН'!$H$14+СВЦЭМ!$D$10+'СЕТ СН'!$H$5-'СЕТ СН'!$H$24</f>
        <v>3962.7274105199999</v>
      </c>
      <c r="L92" s="36">
        <f>SUMIFS(СВЦЭМ!$D$39:$D$782,СВЦЭМ!$A$39:$A$782,$A92,СВЦЭМ!$B$39:$B$782,L$83)+'СЕТ СН'!$H$14+СВЦЭМ!$D$10+'СЕТ СН'!$H$5-'СЕТ СН'!$H$24</f>
        <v>3962.0299717899998</v>
      </c>
      <c r="M92" s="36">
        <f>SUMIFS(СВЦЭМ!$D$39:$D$782,СВЦЭМ!$A$39:$A$782,$A92,СВЦЭМ!$B$39:$B$782,M$83)+'СЕТ СН'!$H$14+СВЦЭМ!$D$10+'СЕТ СН'!$H$5-'СЕТ СН'!$H$24</f>
        <v>3970.41454789</v>
      </c>
      <c r="N92" s="36">
        <f>SUMIFS(СВЦЭМ!$D$39:$D$782,СВЦЭМ!$A$39:$A$782,$A92,СВЦЭМ!$B$39:$B$782,N$83)+'СЕТ СН'!$H$14+СВЦЭМ!$D$10+'СЕТ СН'!$H$5-'СЕТ СН'!$H$24</f>
        <v>3999.8175765199999</v>
      </c>
      <c r="O92" s="36">
        <f>SUMIFS(СВЦЭМ!$D$39:$D$782,СВЦЭМ!$A$39:$A$782,$A92,СВЦЭМ!$B$39:$B$782,O$83)+'СЕТ СН'!$H$14+СВЦЭМ!$D$10+'СЕТ СН'!$H$5-'СЕТ СН'!$H$24</f>
        <v>4055.7320196800001</v>
      </c>
      <c r="P92" s="36">
        <f>SUMIFS(СВЦЭМ!$D$39:$D$782,СВЦЭМ!$A$39:$A$782,$A92,СВЦЭМ!$B$39:$B$782,P$83)+'СЕТ СН'!$H$14+СВЦЭМ!$D$10+'СЕТ СН'!$H$5-'СЕТ СН'!$H$24</f>
        <v>4098.2903825900003</v>
      </c>
      <c r="Q92" s="36">
        <f>SUMIFS(СВЦЭМ!$D$39:$D$782,СВЦЭМ!$A$39:$A$782,$A92,СВЦЭМ!$B$39:$B$782,Q$83)+'СЕТ СН'!$H$14+СВЦЭМ!$D$10+'СЕТ СН'!$H$5-'СЕТ СН'!$H$24</f>
        <v>4078.2794870600001</v>
      </c>
      <c r="R92" s="36">
        <f>SUMIFS(СВЦЭМ!$D$39:$D$782,СВЦЭМ!$A$39:$A$782,$A92,СВЦЭМ!$B$39:$B$782,R$83)+'СЕТ СН'!$H$14+СВЦЭМ!$D$10+'СЕТ СН'!$H$5-'СЕТ СН'!$H$24</f>
        <v>4073.0084337899998</v>
      </c>
      <c r="S92" s="36">
        <f>SUMIFS(СВЦЭМ!$D$39:$D$782,СВЦЭМ!$A$39:$A$782,$A92,СВЦЭМ!$B$39:$B$782,S$83)+'СЕТ СН'!$H$14+СВЦЭМ!$D$10+'СЕТ СН'!$H$5-'СЕТ СН'!$H$24</f>
        <v>4053.1088382399998</v>
      </c>
      <c r="T92" s="36">
        <f>SUMIFS(СВЦЭМ!$D$39:$D$782,СВЦЭМ!$A$39:$A$782,$A92,СВЦЭМ!$B$39:$B$782,T$83)+'СЕТ СН'!$H$14+СВЦЭМ!$D$10+'СЕТ СН'!$H$5-'СЕТ СН'!$H$24</f>
        <v>4038.20035246</v>
      </c>
      <c r="U92" s="36">
        <f>SUMIFS(СВЦЭМ!$D$39:$D$782,СВЦЭМ!$A$39:$A$782,$A92,СВЦЭМ!$B$39:$B$782,U$83)+'СЕТ СН'!$H$14+СВЦЭМ!$D$10+'СЕТ СН'!$H$5-'СЕТ СН'!$H$24</f>
        <v>4012.12256243</v>
      </c>
      <c r="V92" s="36">
        <f>SUMIFS(СВЦЭМ!$D$39:$D$782,СВЦЭМ!$A$39:$A$782,$A92,СВЦЭМ!$B$39:$B$782,V$83)+'СЕТ СН'!$H$14+СВЦЭМ!$D$10+'СЕТ СН'!$H$5-'СЕТ СН'!$H$24</f>
        <v>4000.29858939</v>
      </c>
      <c r="W92" s="36">
        <f>SUMIFS(СВЦЭМ!$D$39:$D$782,СВЦЭМ!$A$39:$A$782,$A92,СВЦЭМ!$B$39:$B$782,W$83)+'СЕТ СН'!$H$14+СВЦЭМ!$D$10+'СЕТ СН'!$H$5-'СЕТ СН'!$H$24</f>
        <v>4018.60676272</v>
      </c>
      <c r="X92" s="36">
        <f>SUMIFS(СВЦЭМ!$D$39:$D$782,СВЦЭМ!$A$39:$A$782,$A92,СВЦЭМ!$B$39:$B$782,X$83)+'СЕТ СН'!$H$14+СВЦЭМ!$D$10+'СЕТ СН'!$H$5-'СЕТ СН'!$H$24</f>
        <v>4036.2678114299997</v>
      </c>
      <c r="Y92" s="36">
        <f>SUMIFS(СВЦЭМ!$D$39:$D$782,СВЦЭМ!$A$39:$A$782,$A92,СВЦЭМ!$B$39:$B$782,Y$83)+'СЕТ СН'!$H$14+СВЦЭМ!$D$10+'СЕТ СН'!$H$5-'СЕТ СН'!$H$24</f>
        <v>4083.7678204599997</v>
      </c>
    </row>
    <row r="93" spans="1:27" ht="15.75" x14ac:dyDescent="0.2">
      <c r="A93" s="35">
        <f t="shared" si="2"/>
        <v>44661</v>
      </c>
      <c r="B93" s="36">
        <f>SUMIFS(СВЦЭМ!$D$39:$D$782,СВЦЭМ!$A$39:$A$782,$A93,СВЦЭМ!$B$39:$B$782,B$83)+'СЕТ СН'!$H$14+СВЦЭМ!$D$10+'СЕТ СН'!$H$5-'СЕТ СН'!$H$24</f>
        <v>4109.6217559099996</v>
      </c>
      <c r="C93" s="36">
        <f>SUMIFS(СВЦЭМ!$D$39:$D$782,СВЦЭМ!$A$39:$A$782,$A93,СВЦЭМ!$B$39:$B$782,C$83)+'СЕТ СН'!$H$14+СВЦЭМ!$D$10+'СЕТ СН'!$H$5-'СЕТ СН'!$H$24</f>
        <v>4074.9772764600002</v>
      </c>
      <c r="D93" s="36">
        <f>SUMIFS(СВЦЭМ!$D$39:$D$782,СВЦЭМ!$A$39:$A$782,$A93,СВЦЭМ!$B$39:$B$782,D$83)+'СЕТ СН'!$H$14+СВЦЭМ!$D$10+'СЕТ СН'!$H$5-'СЕТ СН'!$H$24</f>
        <v>4098.6106819400002</v>
      </c>
      <c r="E93" s="36">
        <f>SUMIFS(СВЦЭМ!$D$39:$D$782,СВЦЭМ!$A$39:$A$782,$A93,СВЦЭМ!$B$39:$B$782,E$83)+'СЕТ СН'!$H$14+СВЦЭМ!$D$10+'СЕТ СН'!$H$5-'СЕТ СН'!$H$24</f>
        <v>4127.6976117699996</v>
      </c>
      <c r="F93" s="36">
        <f>SUMIFS(СВЦЭМ!$D$39:$D$782,СВЦЭМ!$A$39:$A$782,$A93,СВЦЭМ!$B$39:$B$782,F$83)+'СЕТ СН'!$H$14+СВЦЭМ!$D$10+'СЕТ СН'!$H$5-'СЕТ СН'!$H$24</f>
        <v>4148.7024798100001</v>
      </c>
      <c r="G93" s="36">
        <f>SUMIFS(СВЦЭМ!$D$39:$D$782,СВЦЭМ!$A$39:$A$782,$A93,СВЦЭМ!$B$39:$B$782,G$83)+'СЕТ СН'!$H$14+СВЦЭМ!$D$10+'СЕТ СН'!$H$5-'СЕТ СН'!$H$24</f>
        <v>4172.8203670599996</v>
      </c>
      <c r="H93" s="36">
        <f>SUMIFS(СВЦЭМ!$D$39:$D$782,СВЦЭМ!$A$39:$A$782,$A93,СВЦЭМ!$B$39:$B$782,H$83)+'СЕТ СН'!$H$14+СВЦЭМ!$D$10+'СЕТ СН'!$H$5-'СЕТ СН'!$H$24</f>
        <v>4158.6986536099994</v>
      </c>
      <c r="I93" s="36">
        <f>SUMIFS(СВЦЭМ!$D$39:$D$782,СВЦЭМ!$A$39:$A$782,$A93,СВЦЭМ!$B$39:$B$782,I$83)+'СЕТ СН'!$H$14+СВЦЭМ!$D$10+'СЕТ СН'!$H$5-'СЕТ СН'!$H$24</f>
        <v>4117.1489433999996</v>
      </c>
      <c r="J93" s="36">
        <f>SUMIFS(СВЦЭМ!$D$39:$D$782,СВЦЭМ!$A$39:$A$782,$A93,СВЦЭМ!$B$39:$B$782,J$83)+'СЕТ СН'!$H$14+СВЦЭМ!$D$10+'СЕТ СН'!$H$5-'СЕТ СН'!$H$24</f>
        <v>4080.5236044900003</v>
      </c>
      <c r="K93" s="36">
        <f>SUMIFS(СВЦЭМ!$D$39:$D$782,СВЦЭМ!$A$39:$A$782,$A93,СВЦЭМ!$B$39:$B$782,K$83)+'СЕТ СН'!$H$14+СВЦЭМ!$D$10+'СЕТ СН'!$H$5-'СЕТ СН'!$H$24</f>
        <v>4045.4799800000001</v>
      </c>
      <c r="L93" s="36">
        <f>SUMIFS(СВЦЭМ!$D$39:$D$782,СВЦЭМ!$A$39:$A$782,$A93,СВЦЭМ!$B$39:$B$782,L$83)+'СЕТ СН'!$H$14+СВЦЭМ!$D$10+'СЕТ СН'!$H$5-'СЕТ СН'!$H$24</f>
        <v>4048.7451648199999</v>
      </c>
      <c r="M93" s="36">
        <f>SUMIFS(СВЦЭМ!$D$39:$D$782,СВЦЭМ!$A$39:$A$782,$A93,СВЦЭМ!$B$39:$B$782,M$83)+'СЕТ СН'!$H$14+СВЦЭМ!$D$10+'СЕТ СН'!$H$5-'СЕТ СН'!$H$24</f>
        <v>4058.9675401200002</v>
      </c>
      <c r="N93" s="36">
        <f>SUMIFS(СВЦЭМ!$D$39:$D$782,СВЦЭМ!$A$39:$A$782,$A93,СВЦЭМ!$B$39:$B$782,N$83)+'СЕТ СН'!$H$14+СВЦЭМ!$D$10+'СЕТ СН'!$H$5-'СЕТ СН'!$H$24</f>
        <v>4084.46340117</v>
      </c>
      <c r="O93" s="36">
        <f>SUMIFS(СВЦЭМ!$D$39:$D$782,СВЦЭМ!$A$39:$A$782,$A93,СВЦЭМ!$B$39:$B$782,O$83)+'СЕТ СН'!$H$14+СВЦЭМ!$D$10+'СЕТ СН'!$H$5-'СЕТ СН'!$H$24</f>
        <v>4108.1727455099999</v>
      </c>
      <c r="P93" s="36">
        <f>SUMIFS(СВЦЭМ!$D$39:$D$782,СВЦЭМ!$A$39:$A$782,$A93,СВЦЭМ!$B$39:$B$782,P$83)+'СЕТ СН'!$H$14+СВЦЭМ!$D$10+'СЕТ СН'!$H$5-'СЕТ СН'!$H$24</f>
        <v>4125.2521987800001</v>
      </c>
      <c r="Q93" s="36">
        <f>SUMIFS(СВЦЭМ!$D$39:$D$782,СВЦЭМ!$A$39:$A$782,$A93,СВЦЭМ!$B$39:$B$782,Q$83)+'СЕТ СН'!$H$14+СВЦЭМ!$D$10+'СЕТ СН'!$H$5-'СЕТ СН'!$H$24</f>
        <v>4123.5706252</v>
      </c>
      <c r="R93" s="36">
        <f>SUMIFS(СВЦЭМ!$D$39:$D$782,СВЦЭМ!$A$39:$A$782,$A93,СВЦЭМ!$B$39:$B$782,R$83)+'СЕТ СН'!$H$14+СВЦЭМ!$D$10+'СЕТ СН'!$H$5-'СЕТ СН'!$H$24</f>
        <v>4110.2813859300004</v>
      </c>
      <c r="S93" s="36">
        <f>SUMIFS(СВЦЭМ!$D$39:$D$782,СВЦЭМ!$A$39:$A$782,$A93,СВЦЭМ!$B$39:$B$782,S$83)+'СЕТ СН'!$H$14+СВЦЭМ!$D$10+'СЕТ СН'!$H$5-'СЕТ СН'!$H$24</f>
        <v>4103.29626568</v>
      </c>
      <c r="T93" s="36">
        <f>SUMIFS(СВЦЭМ!$D$39:$D$782,СВЦЭМ!$A$39:$A$782,$A93,СВЦЭМ!$B$39:$B$782,T$83)+'СЕТ СН'!$H$14+СВЦЭМ!$D$10+'СЕТ СН'!$H$5-'СЕТ СН'!$H$24</f>
        <v>4067.69234547</v>
      </c>
      <c r="U93" s="36">
        <f>SUMIFS(СВЦЭМ!$D$39:$D$782,СВЦЭМ!$A$39:$A$782,$A93,СВЦЭМ!$B$39:$B$782,U$83)+'СЕТ СН'!$H$14+СВЦЭМ!$D$10+'СЕТ СН'!$H$5-'СЕТ СН'!$H$24</f>
        <v>4017.8245454600001</v>
      </c>
      <c r="V93" s="36">
        <f>SUMIFS(СВЦЭМ!$D$39:$D$782,СВЦЭМ!$A$39:$A$782,$A93,СВЦЭМ!$B$39:$B$782,V$83)+'СЕТ СН'!$H$14+СВЦЭМ!$D$10+'СЕТ СН'!$H$5-'СЕТ СН'!$H$24</f>
        <v>4007.1528583299996</v>
      </c>
      <c r="W93" s="36">
        <f>SUMIFS(СВЦЭМ!$D$39:$D$782,СВЦЭМ!$A$39:$A$782,$A93,СВЦЭМ!$B$39:$B$782,W$83)+'СЕТ СН'!$H$14+СВЦЭМ!$D$10+'СЕТ СН'!$H$5-'СЕТ СН'!$H$24</f>
        <v>4031.7806780999999</v>
      </c>
      <c r="X93" s="36">
        <f>SUMIFS(СВЦЭМ!$D$39:$D$782,СВЦЭМ!$A$39:$A$782,$A93,СВЦЭМ!$B$39:$B$782,X$83)+'СЕТ СН'!$H$14+СВЦЭМ!$D$10+'СЕТ СН'!$H$5-'СЕТ СН'!$H$24</f>
        <v>4074.49134013</v>
      </c>
      <c r="Y93" s="36">
        <f>SUMIFS(СВЦЭМ!$D$39:$D$782,СВЦЭМ!$A$39:$A$782,$A93,СВЦЭМ!$B$39:$B$782,Y$83)+'СЕТ СН'!$H$14+СВЦЭМ!$D$10+'СЕТ СН'!$H$5-'СЕТ СН'!$H$24</f>
        <v>4114.3978658799997</v>
      </c>
    </row>
    <row r="94" spans="1:27" ht="15.75" x14ac:dyDescent="0.2">
      <c r="A94" s="35">
        <f t="shared" si="2"/>
        <v>44662</v>
      </c>
      <c r="B94" s="36">
        <f>SUMIFS(СВЦЭМ!$D$39:$D$782,СВЦЭМ!$A$39:$A$782,$A94,СВЦЭМ!$B$39:$B$782,B$83)+'СЕТ СН'!$H$14+СВЦЭМ!$D$10+'СЕТ СН'!$H$5-'СЕТ СН'!$H$24</f>
        <v>4167.7294338900001</v>
      </c>
      <c r="C94" s="36">
        <f>SUMIFS(СВЦЭМ!$D$39:$D$782,СВЦЭМ!$A$39:$A$782,$A94,СВЦЭМ!$B$39:$B$782,C$83)+'СЕТ СН'!$H$14+СВЦЭМ!$D$10+'СЕТ СН'!$H$5-'СЕТ СН'!$H$24</f>
        <v>4180.5411598000001</v>
      </c>
      <c r="D94" s="36">
        <f>SUMIFS(СВЦЭМ!$D$39:$D$782,СВЦЭМ!$A$39:$A$782,$A94,СВЦЭМ!$B$39:$B$782,D$83)+'СЕТ СН'!$H$14+СВЦЭМ!$D$10+'СЕТ СН'!$H$5-'СЕТ СН'!$H$24</f>
        <v>4202.9924194899995</v>
      </c>
      <c r="E94" s="36">
        <f>SUMIFS(СВЦЭМ!$D$39:$D$782,СВЦЭМ!$A$39:$A$782,$A94,СВЦЭМ!$B$39:$B$782,E$83)+'СЕТ СН'!$H$14+СВЦЭМ!$D$10+'СЕТ СН'!$H$5-'СЕТ СН'!$H$24</f>
        <v>4241.8138750600001</v>
      </c>
      <c r="F94" s="36">
        <f>SUMIFS(СВЦЭМ!$D$39:$D$782,СВЦЭМ!$A$39:$A$782,$A94,СВЦЭМ!$B$39:$B$782,F$83)+'СЕТ СН'!$H$14+СВЦЭМ!$D$10+'СЕТ СН'!$H$5-'СЕТ СН'!$H$24</f>
        <v>4237.2546585</v>
      </c>
      <c r="G94" s="36">
        <f>SUMIFS(СВЦЭМ!$D$39:$D$782,СВЦЭМ!$A$39:$A$782,$A94,СВЦЭМ!$B$39:$B$782,G$83)+'СЕТ СН'!$H$14+СВЦЭМ!$D$10+'СЕТ СН'!$H$5-'СЕТ СН'!$H$24</f>
        <v>4212.9260056499998</v>
      </c>
      <c r="H94" s="36">
        <f>SUMIFS(СВЦЭМ!$D$39:$D$782,СВЦЭМ!$A$39:$A$782,$A94,СВЦЭМ!$B$39:$B$782,H$83)+'СЕТ СН'!$H$14+СВЦЭМ!$D$10+'СЕТ СН'!$H$5-'СЕТ СН'!$H$24</f>
        <v>4174.0882886999998</v>
      </c>
      <c r="I94" s="36">
        <f>SUMIFS(СВЦЭМ!$D$39:$D$782,СВЦЭМ!$A$39:$A$782,$A94,СВЦЭМ!$B$39:$B$782,I$83)+'СЕТ СН'!$H$14+СВЦЭМ!$D$10+'СЕТ СН'!$H$5-'СЕТ СН'!$H$24</f>
        <v>4144.42465094</v>
      </c>
      <c r="J94" s="36">
        <f>SUMIFS(СВЦЭМ!$D$39:$D$782,СВЦЭМ!$A$39:$A$782,$A94,СВЦЭМ!$B$39:$B$782,J$83)+'СЕТ СН'!$H$14+СВЦЭМ!$D$10+'СЕТ СН'!$H$5-'СЕТ СН'!$H$24</f>
        <v>4138.9638071899999</v>
      </c>
      <c r="K94" s="36">
        <f>SUMIFS(СВЦЭМ!$D$39:$D$782,СВЦЭМ!$A$39:$A$782,$A94,СВЦЭМ!$B$39:$B$782,K$83)+'СЕТ СН'!$H$14+СВЦЭМ!$D$10+'СЕТ СН'!$H$5-'СЕТ СН'!$H$24</f>
        <v>4128.0198413300004</v>
      </c>
      <c r="L94" s="36">
        <f>SUMIFS(СВЦЭМ!$D$39:$D$782,СВЦЭМ!$A$39:$A$782,$A94,СВЦЭМ!$B$39:$B$782,L$83)+'СЕТ СН'!$H$14+СВЦЭМ!$D$10+'СЕТ СН'!$H$5-'СЕТ СН'!$H$24</f>
        <v>4131.8135956699998</v>
      </c>
      <c r="M94" s="36">
        <f>SUMIFS(СВЦЭМ!$D$39:$D$782,СВЦЭМ!$A$39:$A$782,$A94,СВЦЭМ!$B$39:$B$782,M$83)+'СЕТ СН'!$H$14+СВЦЭМ!$D$10+'СЕТ СН'!$H$5-'СЕТ СН'!$H$24</f>
        <v>4136.5282746299999</v>
      </c>
      <c r="N94" s="36">
        <f>SUMIFS(СВЦЭМ!$D$39:$D$782,СВЦЭМ!$A$39:$A$782,$A94,СВЦЭМ!$B$39:$B$782,N$83)+'СЕТ СН'!$H$14+СВЦЭМ!$D$10+'СЕТ СН'!$H$5-'СЕТ СН'!$H$24</f>
        <v>4136.7153771200001</v>
      </c>
      <c r="O94" s="36">
        <f>SUMIFS(СВЦЭМ!$D$39:$D$782,СВЦЭМ!$A$39:$A$782,$A94,СВЦЭМ!$B$39:$B$782,O$83)+'СЕТ СН'!$H$14+СВЦЭМ!$D$10+'СЕТ СН'!$H$5-'СЕТ СН'!$H$24</f>
        <v>4158.95080684</v>
      </c>
      <c r="P94" s="36">
        <f>SUMIFS(СВЦЭМ!$D$39:$D$782,СВЦЭМ!$A$39:$A$782,$A94,СВЦЭМ!$B$39:$B$782,P$83)+'СЕТ СН'!$H$14+СВЦЭМ!$D$10+'СЕТ СН'!$H$5-'СЕТ СН'!$H$24</f>
        <v>4169.0989606100002</v>
      </c>
      <c r="Q94" s="36">
        <f>SUMIFS(СВЦЭМ!$D$39:$D$782,СВЦЭМ!$A$39:$A$782,$A94,СВЦЭМ!$B$39:$B$782,Q$83)+'СЕТ СН'!$H$14+СВЦЭМ!$D$10+'СЕТ СН'!$H$5-'СЕТ СН'!$H$24</f>
        <v>4147.7302510099998</v>
      </c>
      <c r="R94" s="36">
        <f>SUMIFS(СВЦЭМ!$D$39:$D$782,СВЦЭМ!$A$39:$A$782,$A94,СВЦЭМ!$B$39:$B$782,R$83)+'СЕТ СН'!$H$14+СВЦЭМ!$D$10+'СЕТ СН'!$H$5-'СЕТ СН'!$H$24</f>
        <v>4147.5650657899996</v>
      </c>
      <c r="S94" s="36">
        <f>SUMIFS(СВЦЭМ!$D$39:$D$782,СВЦЭМ!$A$39:$A$782,$A94,СВЦЭМ!$B$39:$B$782,S$83)+'СЕТ СН'!$H$14+СВЦЭМ!$D$10+'СЕТ СН'!$H$5-'СЕТ СН'!$H$24</f>
        <v>4135.7684264500003</v>
      </c>
      <c r="T94" s="36">
        <f>SUMIFS(СВЦЭМ!$D$39:$D$782,СВЦЭМ!$A$39:$A$782,$A94,СВЦЭМ!$B$39:$B$782,T$83)+'СЕТ СН'!$H$14+СВЦЭМ!$D$10+'СЕТ СН'!$H$5-'СЕТ СН'!$H$24</f>
        <v>4090.1057286799996</v>
      </c>
      <c r="U94" s="36">
        <f>SUMIFS(СВЦЭМ!$D$39:$D$782,СВЦЭМ!$A$39:$A$782,$A94,СВЦЭМ!$B$39:$B$782,U$83)+'СЕТ СН'!$H$14+СВЦЭМ!$D$10+'СЕТ СН'!$H$5-'СЕТ СН'!$H$24</f>
        <v>4059.7691050100002</v>
      </c>
      <c r="V94" s="36">
        <f>SUMIFS(СВЦЭМ!$D$39:$D$782,СВЦЭМ!$A$39:$A$782,$A94,СВЦЭМ!$B$39:$B$782,V$83)+'СЕТ СН'!$H$14+СВЦЭМ!$D$10+'СЕТ СН'!$H$5-'СЕТ СН'!$H$24</f>
        <v>4082.1178671500002</v>
      </c>
      <c r="W94" s="36">
        <f>SUMIFS(СВЦЭМ!$D$39:$D$782,СВЦЭМ!$A$39:$A$782,$A94,СВЦЭМ!$B$39:$B$782,W$83)+'СЕТ СН'!$H$14+СВЦЭМ!$D$10+'СЕТ СН'!$H$5-'СЕТ СН'!$H$24</f>
        <v>4102.9752258199997</v>
      </c>
      <c r="X94" s="36">
        <f>SUMIFS(СВЦЭМ!$D$39:$D$782,СВЦЭМ!$A$39:$A$782,$A94,СВЦЭМ!$B$39:$B$782,X$83)+'СЕТ СН'!$H$14+СВЦЭМ!$D$10+'СЕТ СН'!$H$5-'СЕТ СН'!$H$24</f>
        <v>4130.4407111700002</v>
      </c>
      <c r="Y94" s="36">
        <f>SUMIFS(СВЦЭМ!$D$39:$D$782,СВЦЭМ!$A$39:$A$782,$A94,СВЦЭМ!$B$39:$B$782,Y$83)+'СЕТ СН'!$H$14+СВЦЭМ!$D$10+'СЕТ СН'!$H$5-'СЕТ СН'!$H$24</f>
        <v>4132.2350578799997</v>
      </c>
    </row>
    <row r="95" spans="1:27" ht="15.75" x14ac:dyDescent="0.2">
      <c r="A95" s="35">
        <f t="shared" si="2"/>
        <v>44663</v>
      </c>
      <c r="B95" s="36">
        <f>SUMIFS(СВЦЭМ!$D$39:$D$782,СВЦЭМ!$A$39:$A$782,$A95,СВЦЭМ!$B$39:$B$782,B$83)+'СЕТ СН'!$H$14+СВЦЭМ!$D$10+'СЕТ СН'!$H$5-'СЕТ СН'!$H$24</f>
        <v>4249.9118605900003</v>
      </c>
      <c r="C95" s="36">
        <f>SUMIFS(СВЦЭМ!$D$39:$D$782,СВЦЭМ!$A$39:$A$782,$A95,СВЦЭМ!$B$39:$B$782,C$83)+'СЕТ СН'!$H$14+СВЦЭМ!$D$10+'СЕТ СН'!$H$5-'СЕТ СН'!$H$24</f>
        <v>4252.1054990399998</v>
      </c>
      <c r="D95" s="36">
        <f>SUMIFS(СВЦЭМ!$D$39:$D$782,СВЦЭМ!$A$39:$A$782,$A95,СВЦЭМ!$B$39:$B$782,D$83)+'СЕТ СН'!$H$14+СВЦЭМ!$D$10+'СЕТ СН'!$H$5-'СЕТ СН'!$H$24</f>
        <v>4267.2586156500001</v>
      </c>
      <c r="E95" s="36">
        <f>SUMIFS(СВЦЭМ!$D$39:$D$782,СВЦЭМ!$A$39:$A$782,$A95,СВЦЭМ!$B$39:$B$782,E$83)+'СЕТ СН'!$H$14+СВЦЭМ!$D$10+'СЕТ СН'!$H$5-'СЕТ СН'!$H$24</f>
        <v>4262.4300300799996</v>
      </c>
      <c r="F95" s="36">
        <f>SUMIFS(СВЦЭМ!$D$39:$D$782,СВЦЭМ!$A$39:$A$782,$A95,СВЦЭМ!$B$39:$B$782,F$83)+'СЕТ СН'!$H$14+СВЦЭМ!$D$10+'СЕТ СН'!$H$5-'СЕТ СН'!$H$24</f>
        <v>4281.3155927500002</v>
      </c>
      <c r="G95" s="36">
        <f>SUMIFS(СВЦЭМ!$D$39:$D$782,СВЦЭМ!$A$39:$A$782,$A95,СВЦЭМ!$B$39:$B$782,G$83)+'СЕТ СН'!$H$14+СВЦЭМ!$D$10+'СЕТ СН'!$H$5-'СЕТ СН'!$H$24</f>
        <v>4268.41226224</v>
      </c>
      <c r="H95" s="36">
        <f>SUMIFS(СВЦЭМ!$D$39:$D$782,СВЦЭМ!$A$39:$A$782,$A95,СВЦЭМ!$B$39:$B$782,H$83)+'СЕТ СН'!$H$14+СВЦЭМ!$D$10+'СЕТ СН'!$H$5-'СЕТ СН'!$H$24</f>
        <v>4195.6953894999997</v>
      </c>
      <c r="I95" s="36">
        <f>SUMIFS(СВЦЭМ!$D$39:$D$782,СВЦЭМ!$A$39:$A$782,$A95,СВЦЭМ!$B$39:$B$782,I$83)+'СЕТ СН'!$H$14+СВЦЭМ!$D$10+'СЕТ СН'!$H$5-'СЕТ СН'!$H$24</f>
        <v>4156.0087251599998</v>
      </c>
      <c r="J95" s="36">
        <f>SUMIFS(СВЦЭМ!$D$39:$D$782,СВЦЭМ!$A$39:$A$782,$A95,СВЦЭМ!$B$39:$B$782,J$83)+'СЕТ СН'!$H$14+СВЦЭМ!$D$10+'СЕТ СН'!$H$5-'СЕТ СН'!$H$24</f>
        <v>4100.9513071399997</v>
      </c>
      <c r="K95" s="36">
        <f>SUMIFS(СВЦЭМ!$D$39:$D$782,СВЦЭМ!$A$39:$A$782,$A95,СВЦЭМ!$B$39:$B$782,K$83)+'СЕТ СН'!$H$14+СВЦЭМ!$D$10+'СЕТ СН'!$H$5-'СЕТ СН'!$H$24</f>
        <v>4128.84331294</v>
      </c>
      <c r="L95" s="36">
        <f>SUMIFS(СВЦЭМ!$D$39:$D$782,СВЦЭМ!$A$39:$A$782,$A95,СВЦЭМ!$B$39:$B$782,L$83)+'СЕТ СН'!$H$14+СВЦЭМ!$D$10+'СЕТ СН'!$H$5-'СЕТ СН'!$H$24</f>
        <v>4112.0159676499998</v>
      </c>
      <c r="M95" s="36">
        <f>SUMIFS(СВЦЭМ!$D$39:$D$782,СВЦЭМ!$A$39:$A$782,$A95,СВЦЭМ!$B$39:$B$782,M$83)+'СЕТ СН'!$H$14+СВЦЭМ!$D$10+'СЕТ СН'!$H$5-'СЕТ СН'!$H$24</f>
        <v>4108.1694242699996</v>
      </c>
      <c r="N95" s="36">
        <f>SUMIFS(СВЦЭМ!$D$39:$D$782,СВЦЭМ!$A$39:$A$782,$A95,СВЦЭМ!$B$39:$B$782,N$83)+'СЕТ СН'!$H$14+СВЦЭМ!$D$10+'СЕТ СН'!$H$5-'СЕТ СН'!$H$24</f>
        <v>4132.6375495000002</v>
      </c>
      <c r="O95" s="36">
        <f>SUMIFS(СВЦЭМ!$D$39:$D$782,СВЦЭМ!$A$39:$A$782,$A95,СВЦЭМ!$B$39:$B$782,O$83)+'СЕТ СН'!$H$14+СВЦЭМ!$D$10+'СЕТ СН'!$H$5-'СЕТ СН'!$H$24</f>
        <v>4177.6884209500004</v>
      </c>
      <c r="P95" s="36">
        <f>SUMIFS(СВЦЭМ!$D$39:$D$782,СВЦЭМ!$A$39:$A$782,$A95,СВЦЭМ!$B$39:$B$782,P$83)+'СЕТ СН'!$H$14+СВЦЭМ!$D$10+'СЕТ СН'!$H$5-'СЕТ СН'!$H$24</f>
        <v>4190.6276295600001</v>
      </c>
      <c r="Q95" s="36">
        <f>SUMIFS(СВЦЭМ!$D$39:$D$782,СВЦЭМ!$A$39:$A$782,$A95,СВЦЭМ!$B$39:$B$782,Q$83)+'СЕТ СН'!$H$14+СВЦЭМ!$D$10+'СЕТ СН'!$H$5-'СЕТ СН'!$H$24</f>
        <v>4175.0414504299997</v>
      </c>
      <c r="R95" s="36">
        <f>SUMIFS(СВЦЭМ!$D$39:$D$782,СВЦЭМ!$A$39:$A$782,$A95,СВЦЭМ!$B$39:$B$782,R$83)+'СЕТ СН'!$H$14+СВЦЭМ!$D$10+'СЕТ СН'!$H$5-'СЕТ СН'!$H$24</f>
        <v>4167.9621970099997</v>
      </c>
      <c r="S95" s="36">
        <f>SUMIFS(СВЦЭМ!$D$39:$D$782,СВЦЭМ!$A$39:$A$782,$A95,СВЦЭМ!$B$39:$B$782,S$83)+'СЕТ СН'!$H$14+СВЦЭМ!$D$10+'СЕТ СН'!$H$5-'СЕТ СН'!$H$24</f>
        <v>4133.5918350399998</v>
      </c>
      <c r="T95" s="36">
        <f>SUMIFS(СВЦЭМ!$D$39:$D$782,СВЦЭМ!$A$39:$A$782,$A95,СВЦЭМ!$B$39:$B$782,T$83)+'СЕТ СН'!$H$14+СВЦЭМ!$D$10+'СЕТ СН'!$H$5-'СЕТ СН'!$H$24</f>
        <v>4104.7750905900002</v>
      </c>
      <c r="U95" s="36">
        <f>SUMIFS(СВЦЭМ!$D$39:$D$782,СВЦЭМ!$A$39:$A$782,$A95,СВЦЭМ!$B$39:$B$782,U$83)+'СЕТ СН'!$H$14+СВЦЭМ!$D$10+'СЕТ СН'!$H$5-'СЕТ СН'!$H$24</f>
        <v>4095.36590596</v>
      </c>
      <c r="V95" s="36">
        <f>SUMIFS(СВЦЭМ!$D$39:$D$782,СВЦЭМ!$A$39:$A$782,$A95,СВЦЭМ!$B$39:$B$782,V$83)+'СЕТ СН'!$H$14+СВЦЭМ!$D$10+'СЕТ СН'!$H$5-'СЕТ СН'!$H$24</f>
        <v>4108.6652582699999</v>
      </c>
      <c r="W95" s="36">
        <f>SUMIFS(СВЦЭМ!$D$39:$D$782,СВЦЭМ!$A$39:$A$782,$A95,СВЦЭМ!$B$39:$B$782,W$83)+'СЕТ СН'!$H$14+СВЦЭМ!$D$10+'СЕТ СН'!$H$5-'СЕТ СН'!$H$24</f>
        <v>4128.31047382</v>
      </c>
      <c r="X95" s="36">
        <f>SUMIFS(СВЦЭМ!$D$39:$D$782,СВЦЭМ!$A$39:$A$782,$A95,СВЦЭМ!$B$39:$B$782,X$83)+'СЕТ СН'!$H$14+СВЦЭМ!$D$10+'СЕТ СН'!$H$5-'СЕТ СН'!$H$24</f>
        <v>4163.8418532699998</v>
      </c>
      <c r="Y95" s="36">
        <f>SUMIFS(СВЦЭМ!$D$39:$D$782,СВЦЭМ!$A$39:$A$782,$A95,СВЦЭМ!$B$39:$B$782,Y$83)+'СЕТ СН'!$H$14+СВЦЭМ!$D$10+'СЕТ СН'!$H$5-'СЕТ СН'!$H$24</f>
        <v>4230.0928994599999</v>
      </c>
    </row>
    <row r="96" spans="1:27" ht="15.75" x14ac:dyDescent="0.2">
      <c r="A96" s="35">
        <f t="shared" si="2"/>
        <v>44664</v>
      </c>
      <c r="B96" s="36">
        <f>SUMIFS(СВЦЭМ!$D$39:$D$782,СВЦЭМ!$A$39:$A$782,$A96,СВЦЭМ!$B$39:$B$782,B$83)+'СЕТ СН'!$H$14+СВЦЭМ!$D$10+'СЕТ СН'!$H$5-'СЕТ СН'!$H$24</f>
        <v>4215.19687574</v>
      </c>
      <c r="C96" s="36">
        <f>SUMIFS(СВЦЭМ!$D$39:$D$782,СВЦЭМ!$A$39:$A$782,$A96,СВЦЭМ!$B$39:$B$782,C$83)+'СЕТ СН'!$H$14+СВЦЭМ!$D$10+'СЕТ СН'!$H$5-'СЕТ СН'!$H$24</f>
        <v>4208.7038197399997</v>
      </c>
      <c r="D96" s="36">
        <f>SUMIFS(СВЦЭМ!$D$39:$D$782,СВЦЭМ!$A$39:$A$782,$A96,СВЦЭМ!$B$39:$B$782,D$83)+'СЕТ СН'!$H$14+СВЦЭМ!$D$10+'СЕТ СН'!$H$5-'СЕТ СН'!$H$24</f>
        <v>4231.5684995000001</v>
      </c>
      <c r="E96" s="36">
        <f>SUMIFS(СВЦЭМ!$D$39:$D$782,СВЦЭМ!$A$39:$A$782,$A96,СВЦЭМ!$B$39:$B$782,E$83)+'СЕТ СН'!$H$14+СВЦЭМ!$D$10+'СЕТ СН'!$H$5-'СЕТ СН'!$H$24</f>
        <v>4261.7092501200004</v>
      </c>
      <c r="F96" s="36">
        <f>SUMIFS(СВЦЭМ!$D$39:$D$782,СВЦЭМ!$A$39:$A$782,$A96,СВЦЭМ!$B$39:$B$782,F$83)+'СЕТ СН'!$H$14+СВЦЭМ!$D$10+'СЕТ СН'!$H$5-'СЕТ СН'!$H$24</f>
        <v>4259.1443942200003</v>
      </c>
      <c r="G96" s="36">
        <f>SUMIFS(СВЦЭМ!$D$39:$D$782,СВЦЭМ!$A$39:$A$782,$A96,СВЦЭМ!$B$39:$B$782,G$83)+'СЕТ СН'!$H$14+СВЦЭМ!$D$10+'СЕТ СН'!$H$5-'СЕТ СН'!$H$24</f>
        <v>4270.2589241400001</v>
      </c>
      <c r="H96" s="36">
        <f>SUMIFS(СВЦЭМ!$D$39:$D$782,СВЦЭМ!$A$39:$A$782,$A96,СВЦЭМ!$B$39:$B$782,H$83)+'СЕТ СН'!$H$14+СВЦЭМ!$D$10+'СЕТ СН'!$H$5-'СЕТ СН'!$H$24</f>
        <v>4222.1950445499997</v>
      </c>
      <c r="I96" s="36">
        <f>SUMIFS(СВЦЭМ!$D$39:$D$782,СВЦЭМ!$A$39:$A$782,$A96,СВЦЭМ!$B$39:$B$782,I$83)+'СЕТ СН'!$H$14+СВЦЭМ!$D$10+'СЕТ СН'!$H$5-'СЕТ СН'!$H$24</f>
        <v>4205.0033262500001</v>
      </c>
      <c r="J96" s="36">
        <f>SUMIFS(СВЦЭМ!$D$39:$D$782,СВЦЭМ!$A$39:$A$782,$A96,СВЦЭМ!$B$39:$B$782,J$83)+'СЕТ СН'!$H$14+СВЦЭМ!$D$10+'СЕТ СН'!$H$5-'СЕТ СН'!$H$24</f>
        <v>4203.4751084199997</v>
      </c>
      <c r="K96" s="36">
        <f>SUMIFS(СВЦЭМ!$D$39:$D$782,СВЦЭМ!$A$39:$A$782,$A96,СВЦЭМ!$B$39:$B$782,K$83)+'СЕТ СН'!$H$14+СВЦЭМ!$D$10+'СЕТ СН'!$H$5-'СЕТ СН'!$H$24</f>
        <v>4174.1670837000001</v>
      </c>
      <c r="L96" s="36">
        <f>SUMIFS(СВЦЭМ!$D$39:$D$782,СВЦЭМ!$A$39:$A$782,$A96,СВЦЭМ!$B$39:$B$782,L$83)+'СЕТ СН'!$H$14+СВЦЭМ!$D$10+'СЕТ СН'!$H$5-'СЕТ СН'!$H$24</f>
        <v>4105.0332005</v>
      </c>
      <c r="M96" s="36">
        <f>SUMIFS(СВЦЭМ!$D$39:$D$782,СВЦЭМ!$A$39:$A$782,$A96,СВЦЭМ!$B$39:$B$782,M$83)+'СЕТ СН'!$H$14+СВЦЭМ!$D$10+'СЕТ СН'!$H$5-'СЕТ СН'!$H$24</f>
        <v>4105.2465825899999</v>
      </c>
      <c r="N96" s="36">
        <f>SUMIFS(СВЦЭМ!$D$39:$D$782,СВЦЭМ!$A$39:$A$782,$A96,СВЦЭМ!$B$39:$B$782,N$83)+'СЕТ СН'!$H$14+СВЦЭМ!$D$10+'СЕТ СН'!$H$5-'СЕТ СН'!$H$24</f>
        <v>4151.9470223999997</v>
      </c>
      <c r="O96" s="36">
        <f>SUMIFS(СВЦЭМ!$D$39:$D$782,СВЦЭМ!$A$39:$A$782,$A96,СВЦЭМ!$B$39:$B$782,O$83)+'СЕТ СН'!$H$14+СВЦЭМ!$D$10+'СЕТ СН'!$H$5-'СЕТ СН'!$H$24</f>
        <v>4194.7144457300001</v>
      </c>
      <c r="P96" s="36">
        <f>SUMIFS(СВЦЭМ!$D$39:$D$782,СВЦЭМ!$A$39:$A$782,$A96,СВЦЭМ!$B$39:$B$782,P$83)+'СЕТ СН'!$H$14+СВЦЭМ!$D$10+'СЕТ СН'!$H$5-'СЕТ СН'!$H$24</f>
        <v>4199.5750594800002</v>
      </c>
      <c r="Q96" s="36">
        <f>SUMIFS(СВЦЭМ!$D$39:$D$782,СВЦЭМ!$A$39:$A$782,$A96,СВЦЭМ!$B$39:$B$782,Q$83)+'СЕТ СН'!$H$14+СВЦЭМ!$D$10+'СЕТ СН'!$H$5-'СЕТ СН'!$H$24</f>
        <v>4196.99242925</v>
      </c>
      <c r="R96" s="36">
        <f>SUMIFS(СВЦЭМ!$D$39:$D$782,СВЦЭМ!$A$39:$A$782,$A96,СВЦЭМ!$B$39:$B$782,R$83)+'СЕТ СН'!$H$14+СВЦЭМ!$D$10+'СЕТ СН'!$H$5-'СЕТ СН'!$H$24</f>
        <v>4196.89528522</v>
      </c>
      <c r="S96" s="36">
        <f>SUMIFS(СВЦЭМ!$D$39:$D$782,СВЦЭМ!$A$39:$A$782,$A96,СВЦЭМ!$B$39:$B$782,S$83)+'СЕТ СН'!$H$14+СВЦЭМ!$D$10+'СЕТ СН'!$H$5-'СЕТ СН'!$H$24</f>
        <v>4202.2075852300004</v>
      </c>
      <c r="T96" s="36">
        <f>SUMIFS(СВЦЭМ!$D$39:$D$782,СВЦЭМ!$A$39:$A$782,$A96,СВЦЭМ!$B$39:$B$782,T$83)+'СЕТ СН'!$H$14+СВЦЭМ!$D$10+'СЕТ СН'!$H$5-'СЕТ СН'!$H$24</f>
        <v>4162.83866313</v>
      </c>
      <c r="U96" s="36">
        <f>SUMIFS(СВЦЭМ!$D$39:$D$782,СВЦЭМ!$A$39:$A$782,$A96,СВЦЭМ!$B$39:$B$782,U$83)+'СЕТ СН'!$H$14+СВЦЭМ!$D$10+'СЕТ СН'!$H$5-'СЕТ СН'!$H$24</f>
        <v>4093.1504059700001</v>
      </c>
      <c r="V96" s="36">
        <f>SUMIFS(СВЦЭМ!$D$39:$D$782,СВЦЭМ!$A$39:$A$782,$A96,СВЦЭМ!$B$39:$B$782,V$83)+'СЕТ СН'!$H$14+СВЦЭМ!$D$10+'СЕТ СН'!$H$5-'СЕТ СН'!$H$24</f>
        <v>4103.6661562999998</v>
      </c>
      <c r="W96" s="36">
        <f>SUMIFS(СВЦЭМ!$D$39:$D$782,СВЦЭМ!$A$39:$A$782,$A96,СВЦЭМ!$B$39:$B$782,W$83)+'СЕТ СН'!$H$14+СВЦЭМ!$D$10+'СЕТ СН'!$H$5-'СЕТ СН'!$H$24</f>
        <v>4124.8538600499996</v>
      </c>
      <c r="X96" s="36">
        <f>SUMIFS(СВЦЭМ!$D$39:$D$782,СВЦЭМ!$A$39:$A$782,$A96,СВЦЭМ!$B$39:$B$782,X$83)+'СЕТ СН'!$H$14+СВЦЭМ!$D$10+'СЕТ СН'!$H$5-'СЕТ СН'!$H$24</f>
        <v>4139.7447491200001</v>
      </c>
      <c r="Y96" s="36">
        <f>SUMIFS(СВЦЭМ!$D$39:$D$782,СВЦЭМ!$A$39:$A$782,$A96,СВЦЭМ!$B$39:$B$782,Y$83)+'СЕТ СН'!$H$14+СВЦЭМ!$D$10+'СЕТ СН'!$H$5-'СЕТ СН'!$H$24</f>
        <v>4216.5951178300002</v>
      </c>
    </row>
    <row r="97" spans="1:25" ht="15.75" x14ac:dyDescent="0.2">
      <c r="A97" s="35">
        <f t="shared" si="2"/>
        <v>44665</v>
      </c>
      <c r="B97" s="36">
        <f>SUMIFS(СВЦЭМ!$D$39:$D$782,СВЦЭМ!$A$39:$A$782,$A97,СВЦЭМ!$B$39:$B$782,B$83)+'СЕТ СН'!$H$14+СВЦЭМ!$D$10+'СЕТ СН'!$H$5-'СЕТ СН'!$H$24</f>
        <v>4247.0031146199999</v>
      </c>
      <c r="C97" s="36">
        <f>SUMIFS(СВЦЭМ!$D$39:$D$782,СВЦЭМ!$A$39:$A$782,$A97,СВЦЭМ!$B$39:$B$782,C$83)+'СЕТ СН'!$H$14+СВЦЭМ!$D$10+'СЕТ СН'!$H$5-'СЕТ СН'!$H$24</f>
        <v>4250.4507636899998</v>
      </c>
      <c r="D97" s="36">
        <f>SUMIFS(СВЦЭМ!$D$39:$D$782,СВЦЭМ!$A$39:$A$782,$A97,СВЦЭМ!$B$39:$B$782,D$83)+'СЕТ СН'!$H$14+СВЦЭМ!$D$10+'СЕТ СН'!$H$5-'СЕТ СН'!$H$24</f>
        <v>4269.3660780999999</v>
      </c>
      <c r="E97" s="36">
        <f>SUMIFS(СВЦЭМ!$D$39:$D$782,СВЦЭМ!$A$39:$A$782,$A97,СВЦЭМ!$B$39:$B$782,E$83)+'СЕТ СН'!$H$14+СВЦЭМ!$D$10+'СЕТ СН'!$H$5-'СЕТ СН'!$H$24</f>
        <v>4292.1546555699997</v>
      </c>
      <c r="F97" s="36">
        <f>SUMIFS(СВЦЭМ!$D$39:$D$782,СВЦЭМ!$A$39:$A$782,$A97,СВЦЭМ!$B$39:$B$782,F$83)+'СЕТ СН'!$H$14+СВЦЭМ!$D$10+'СЕТ СН'!$H$5-'СЕТ СН'!$H$24</f>
        <v>4278.6209737700001</v>
      </c>
      <c r="G97" s="36">
        <f>SUMIFS(СВЦЭМ!$D$39:$D$782,СВЦЭМ!$A$39:$A$782,$A97,СВЦЭМ!$B$39:$B$782,G$83)+'СЕТ СН'!$H$14+СВЦЭМ!$D$10+'СЕТ СН'!$H$5-'СЕТ СН'!$H$24</f>
        <v>4257.6940532799999</v>
      </c>
      <c r="H97" s="36">
        <f>SUMIFS(СВЦЭМ!$D$39:$D$782,СВЦЭМ!$A$39:$A$782,$A97,СВЦЭМ!$B$39:$B$782,H$83)+'СЕТ СН'!$H$14+СВЦЭМ!$D$10+'СЕТ СН'!$H$5-'СЕТ СН'!$H$24</f>
        <v>4204.7193396799994</v>
      </c>
      <c r="I97" s="36">
        <f>SUMIFS(СВЦЭМ!$D$39:$D$782,СВЦЭМ!$A$39:$A$782,$A97,СВЦЭМ!$B$39:$B$782,I$83)+'СЕТ СН'!$H$14+СВЦЭМ!$D$10+'СЕТ СН'!$H$5-'СЕТ СН'!$H$24</f>
        <v>4157.3880851800004</v>
      </c>
      <c r="J97" s="36">
        <f>SUMIFS(СВЦЭМ!$D$39:$D$782,СВЦЭМ!$A$39:$A$782,$A97,СВЦЭМ!$B$39:$B$782,J$83)+'СЕТ СН'!$H$14+СВЦЭМ!$D$10+'СЕТ СН'!$H$5-'СЕТ СН'!$H$24</f>
        <v>4134.6233042599997</v>
      </c>
      <c r="K97" s="36">
        <f>SUMIFS(СВЦЭМ!$D$39:$D$782,СВЦЭМ!$A$39:$A$782,$A97,СВЦЭМ!$B$39:$B$782,K$83)+'СЕТ СН'!$H$14+СВЦЭМ!$D$10+'СЕТ СН'!$H$5-'СЕТ СН'!$H$24</f>
        <v>4139.05525683</v>
      </c>
      <c r="L97" s="36">
        <f>SUMIFS(СВЦЭМ!$D$39:$D$782,СВЦЭМ!$A$39:$A$782,$A97,СВЦЭМ!$B$39:$B$782,L$83)+'СЕТ СН'!$H$14+СВЦЭМ!$D$10+'СЕТ СН'!$H$5-'СЕТ СН'!$H$24</f>
        <v>4158.5372399299995</v>
      </c>
      <c r="M97" s="36">
        <f>SUMIFS(СВЦЭМ!$D$39:$D$782,СВЦЭМ!$A$39:$A$782,$A97,СВЦЭМ!$B$39:$B$782,M$83)+'СЕТ СН'!$H$14+СВЦЭМ!$D$10+'СЕТ СН'!$H$5-'СЕТ СН'!$H$24</f>
        <v>4151.9771733199996</v>
      </c>
      <c r="N97" s="36">
        <f>SUMIFS(СВЦЭМ!$D$39:$D$782,СВЦЭМ!$A$39:$A$782,$A97,СВЦЭМ!$B$39:$B$782,N$83)+'СЕТ СН'!$H$14+СВЦЭМ!$D$10+'СЕТ СН'!$H$5-'СЕТ СН'!$H$24</f>
        <v>4163.32571491</v>
      </c>
      <c r="O97" s="36">
        <f>SUMIFS(СВЦЭМ!$D$39:$D$782,СВЦЭМ!$A$39:$A$782,$A97,СВЦЭМ!$B$39:$B$782,O$83)+'СЕТ СН'!$H$14+СВЦЭМ!$D$10+'СЕТ СН'!$H$5-'СЕТ СН'!$H$24</f>
        <v>4178.6958772899998</v>
      </c>
      <c r="P97" s="36">
        <f>SUMIFS(СВЦЭМ!$D$39:$D$782,СВЦЭМ!$A$39:$A$782,$A97,СВЦЭМ!$B$39:$B$782,P$83)+'СЕТ СН'!$H$14+СВЦЭМ!$D$10+'СЕТ СН'!$H$5-'СЕТ СН'!$H$24</f>
        <v>4186.9098749200002</v>
      </c>
      <c r="Q97" s="36">
        <f>SUMIFS(СВЦЭМ!$D$39:$D$782,СВЦЭМ!$A$39:$A$782,$A97,СВЦЭМ!$B$39:$B$782,Q$83)+'СЕТ СН'!$H$14+СВЦЭМ!$D$10+'СЕТ СН'!$H$5-'СЕТ СН'!$H$24</f>
        <v>4189.3880717699994</v>
      </c>
      <c r="R97" s="36">
        <f>SUMIFS(СВЦЭМ!$D$39:$D$782,СВЦЭМ!$A$39:$A$782,$A97,СВЦЭМ!$B$39:$B$782,R$83)+'СЕТ СН'!$H$14+СВЦЭМ!$D$10+'СЕТ СН'!$H$5-'СЕТ СН'!$H$24</f>
        <v>4183.8268148200004</v>
      </c>
      <c r="S97" s="36">
        <f>SUMIFS(СВЦЭМ!$D$39:$D$782,СВЦЭМ!$A$39:$A$782,$A97,СВЦЭМ!$B$39:$B$782,S$83)+'СЕТ СН'!$H$14+СВЦЭМ!$D$10+'СЕТ СН'!$H$5-'СЕТ СН'!$H$24</f>
        <v>4176.1372134900002</v>
      </c>
      <c r="T97" s="36">
        <f>SUMIFS(СВЦЭМ!$D$39:$D$782,СВЦЭМ!$A$39:$A$782,$A97,СВЦЭМ!$B$39:$B$782,T$83)+'СЕТ СН'!$H$14+СВЦЭМ!$D$10+'СЕТ СН'!$H$5-'СЕТ СН'!$H$24</f>
        <v>4150.54256721</v>
      </c>
      <c r="U97" s="36">
        <f>SUMIFS(СВЦЭМ!$D$39:$D$782,СВЦЭМ!$A$39:$A$782,$A97,СВЦЭМ!$B$39:$B$782,U$83)+'СЕТ СН'!$H$14+СВЦЭМ!$D$10+'СЕТ СН'!$H$5-'СЕТ СН'!$H$24</f>
        <v>4119.58990103</v>
      </c>
      <c r="V97" s="36">
        <f>SUMIFS(СВЦЭМ!$D$39:$D$782,СВЦЭМ!$A$39:$A$782,$A97,СВЦЭМ!$B$39:$B$782,V$83)+'СЕТ СН'!$H$14+СВЦЭМ!$D$10+'СЕТ СН'!$H$5-'СЕТ СН'!$H$24</f>
        <v>4105.4988763499996</v>
      </c>
      <c r="W97" s="36">
        <f>SUMIFS(СВЦЭМ!$D$39:$D$782,СВЦЭМ!$A$39:$A$782,$A97,СВЦЭМ!$B$39:$B$782,W$83)+'СЕТ СН'!$H$14+СВЦЭМ!$D$10+'СЕТ СН'!$H$5-'СЕТ СН'!$H$24</f>
        <v>4120.7820806099999</v>
      </c>
      <c r="X97" s="36">
        <f>SUMIFS(СВЦЭМ!$D$39:$D$782,СВЦЭМ!$A$39:$A$782,$A97,СВЦЭМ!$B$39:$B$782,X$83)+'СЕТ СН'!$H$14+СВЦЭМ!$D$10+'СЕТ СН'!$H$5-'СЕТ СН'!$H$24</f>
        <v>4120.79016598</v>
      </c>
      <c r="Y97" s="36">
        <f>SUMIFS(СВЦЭМ!$D$39:$D$782,СВЦЭМ!$A$39:$A$782,$A97,СВЦЭМ!$B$39:$B$782,Y$83)+'СЕТ СН'!$H$14+СВЦЭМ!$D$10+'СЕТ СН'!$H$5-'СЕТ СН'!$H$24</f>
        <v>4145.1197363000001</v>
      </c>
    </row>
    <row r="98" spans="1:25" ht="15.75" x14ac:dyDescent="0.2">
      <c r="A98" s="35">
        <f t="shared" si="2"/>
        <v>44666</v>
      </c>
      <c r="B98" s="36">
        <f>SUMIFS(СВЦЭМ!$D$39:$D$782,СВЦЭМ!$A$39:$A$782,$A98,СВЦЭМ!$B$39:$B$782,B$83)+'СЕТ СН'!$H$14+СВЦЭМ!$D$10+'СЕТ СН'!$H$5-'СЕТ СН'!$H$24</f>
        <v>4162.4735410900003</v>
      </c>
      <c r="C98" s="36">
        <f>SUMIFS(СВЦЭМ!$D$39:$D$782,СВЦЭМ!$A$39:$A$782,$A98,СВЦЭМ!$B$39:$B$782,C$83)+'СЕТ СН'!$H$14+СВЦЭМ!$D$10+'СЕТ СН'!$H$5-'СЕТ СН'!$H$24</f>
        <v>4151.2779090900003</v>
      </c>
      <c r="D98" s="36">
        <f>SUMIFS(СВЦЭМ!$D$39:$D$782,СВЦЭМ!$A$39:$A$782,$A98,СВЦЭМ!$B$39:$B$782,D$83)+'СЕТ СН'!$H$14+СВЦЭМ!$D$10+'СЕТ СН'!$H$5-'СЕТ СН'!$H$24</f>
        <v>4157.1535851799999</v>
      </c>
      <c r="E98" s="36">
        <f>SUMIFS(СВЦЭМ!$D$39:$D$782,СВЦЭМ!$A$39:$A$782,$A98,СВЦЭМ!$B$39:$B$782,E$83)+'СЕТ СН'!$H$14+СВЦЭМ!$D$10+'СЕТ СН'!$H$5-'СЕТ СН'!$H$24</f>
        <v>4180.6927630800001</v>
      </c>
      <c r="F98" s="36">
        <f>SUMIFS(СВЦЭМ!$D$39:$D$782,СВЦЭМ!$A$39:$A$782,$A98,СВЦЭМ!$B$39:$B$782,F$83)+'СЕТ СН'!$H$14+СВЦЭМ!$D$10+'СЕТ СН'!$H$5-'СЕТ СН'!$H$24</f>
        <v>4180.4317512500002</v>
      </c>
      <c r="G98" s="36">
        <f>SUMIFS(СВЦЭМ!$D$39:$D$782,СВЦЭМ!$A$39:$A$782,$A98,СВЦЭМ!$B$39:$B$782,G$83)+'СЕТ СН'!$H$14+СВЦЭМ!$D$10+'СЕТ СН'!$H$5-'СЕТ СН'!$H$24</f>
        <v>4175.2106802500002</v>
      </c>
      <c r="H98" s="36">
        <f>SUMIFS(СВЦЭМ!$D$39:$D$782,СВЦЭМ!$A$39:$A$782,$A98,СВЦЭМ!$B$39:$B$782,H$83)+'СЕТ СН'!$H$14+СВЦЭМ!$D$10+'СЕТ СН'!$H$5-'СЕТ СН'!$H$24</f>
        <v>4129.6011350999997</v>
      </c>
      <c r="I98" s="36">
        <f>SUMIFS(СВЦЭМ!$D$39:$D$782,СВЦЭМ!$A$39:$A$782,$A98,СВЦЭМ!$B$39:$B$782,I$83)+'СЕТ СН'!$H$14+СВЦЭМ!$D$10+'СЕТ СН'!$H$5-'СЕТ СН'!$H$24</f>
        <v>4123.0084771000002</v>
      </c>
      <c r="J98" s="36">
        <f>SUMIFS(СВЦЭМ!$D$39:$D$782,СВЦЭМ!$A$39:$A$782,$A98,СВЦЭМ!$B$39:$B$782,J$83)+'СЕТ СН'!$H$14+СВЦЭМ!$D$10+'СЕТ СН'!$H$5-'СЕТ СН'!$H$24</f>
        <v>4148.2457903200002</v>
      </c>
      <c r="K98" s="36">
        <f>SUMIFS(СВЦЭМ!$D$39:$D$782,СВЦЭМ!$A$39:$A$782,$A98,СВЦЭМ!$B$39:$B$782,K$83)+'СЕТ СН'!$H$14+СВЦЭМ!$D$10+'СЕТ СН'!$H$5-'СЕТ СН'!$H$24</f>
        <v>4149.0290405199994</v>
      </c>
      <c r="L98" s="36">
        <f>SUMIFS(СВЦЭМ!$D$39:$D$782,СВЦЭМ!$A$39:$A$782,$A98,СВЦЭМ!$B$39:$B$782,L$83)+'СЕТ СН'!$H$14+СВЦЭМ!$D$10+'СЕТ СН'!$H$5-'СЕТ СН'!$H$24</f>
        <v>4152.1397070599996</v>
      </c>
      <c r="M98" s="36">
        <f>SUMIFS(СВЦЭМ!$D$39:$D$782,СВЦЭМ!$A$39:$A$782,$A98,СВЦЭМ!$B$39:$B$782,M$83)+'СЕТ СН'!$H$14+СВЦЭМ!$D$10+'СЕТ СН'!$H$5-'СЕТ СН'!$H$24</f>
        <v>4158.3268059800002</v>
      </c>
      <c r="N98" s="36">
        <f>SUMIFS(СВЦЭМ!$D$39:$D$782,СВЦЭМ!$A$39:$A$782,$A98,СВЦЭМ!$B$39:$B$782,N$83)+'СЕТ СН'!$H$14+СВЦЭМ!$D$10+'СЕТ СН'!$H$5-'СЕТ СН'!$H$24</f>
        <v>4179.8932899199999</v>
      </c>
      <c r="O98" s="36">
        <f>SUMIFS(СВЦЭМ!$D$39:$D$782,СВЦЭМ!$A$39:$A$782,$A98,СВЦЭМ!$B$39:$B$782,O$83)+'СЕТ СН'!$H$14+СВЦЭМ!$D$10+'СЕТ СН'!$H$5-'СЕТ СН'!$H$24</f>
        <v>4203.4907973999998</v>
      </c>
      <c r="P98" s="36">
        <f>SUMIFS(СВЦЭМ!$D$39:$D$782,СВЦЭМ!$A$39:$A$782,$A98,СВЦЭМ!$B$39:$B$782,P$83)+'СЕТ СН'!$H$14+СВЦЭМ!$D$10+'СЕТ СН'!$H$5-'СЕТ СН'!$H$24</f>
        <v>4233.9551366799997</v>
      </c>
      <c r="Q98" s="36">
        <f>SUMIFS(СВЦЭМ!$D$39:$D$782,СВЦЭМ!$A$39:$A$782,$A98,СВЦЭМ!$B$39:$B$782,Q$83)+'СЕТ СН'!$H$14+СВЦЭМ!$D$10+'СЕТ СН'!$H$5-'СЕТ СН'!$H$24</f>
        <v>4244.1415590699999</v>
      </c>
      <c r="R98" s="36">
        <f>SUMIFS(СВЦЭМ!$D$39:$D$782,СВЦЭМ!$A$39:$A$782,$A98,СВЦЭМ!$B$39:$B$782,R$83)+'СЕТ СН'!$H$14+СВЦЭМ!$D$10+'СЕТ СН'!$H$5-'СЕТ СН'!$H$24</f>
        <v>4240.4410512200002</v>
      </c>
      <c r="S98" s="36">
        <f>SUMIFS(СВЦЭМ!$D$39:$D$782,СВЦЭМ!$A$39:$A$782,$A98,СВЦЭМ!$B$39:$B$782,S$83)+'СЕТ СН'!$H$14+СВЦЭМ!$D$10+'СЕТ СН'!$H$5-'СЕТ СН'!$H$24</f>
        <v>4208.3874890400002</v>
      </c>
      <c r="T98" s="36">
        <f>SUMIFS(СВЦЭМ!$D$39:$D$782,СВЦЭМ!$A$39:$A$782,$A98,СВЦЭМ!$B$39:$B$782,T$83)+'СЕТ СН'!$H$14+СВЦЭМ!$D$10+'СЕТ СН'!$H$5-'СЕТ СН'!$H$24</f>
        <v>4170.1444523199998</v>
      </c>
      <c r="U98" s="36">
        <f>SUMIFS(СВЦЭМ!$D$39:$D$782,СВЦЭМ!$A$39:$A$782,$A98,СВЦЭМ!$B$39:$B$782,U$83)+'СЕТ СН'!$H$14+СВЦЭМ!$D$10+'СЕТ СН'!$H$5-'СЕТ СН'!$H$24</f>
        <v>4115.6542783599998</v>
      </c>
      <c r="V98" s="36">
        <f>SUMIFS(СВЦЭМ!$D$39:$D$782,СВЦЭМ!$A$39:$A$782,$A98,СВЦЭМ!$B$39:$B$782,V$83)+'СЕТ СН'!$H$14+СВЦЭМ!$D$10+'СЕТ СН'!$H$5-'СЕТ СН'!$H$24</f>
        <v>4111.9371448800002</v>
      </c>
      <c r="W98" s="36">
        <f>SUMIFS(СВЦЭМ!$D$39:$D$782,СВЦЭМ!$A$39:$A$782,$A98,СВЦЭМ!$B$39:$B$782,W$83)+'СЕТ СН'!$H$14+СВЦЭМ!$D$10+'СЕТ СН'!$H$5-'СЕТ СН'!$H$24</f>
        <v>4143.8121935299996</v>
      </c>
      <c r="X98" s="36">
        <f>SUMIFS(СВЦЭМ!$D$39:$D$782,СВЦЭМ!$A$39:$A$782,$A98,СВЦЭМ!$B$39:$B$782,X$83)+'СЕТ СН'!$H$14+СВЦЭМ!$D$10+'СЕТ СН'!$H$5-'СЕТ СН'!$H$24</f>
        <v>4171.3540229</v>
      </c>
      <c r="Y98" s="36">
        <f>SUMIFS(СВЦЭМ!$D$39:$D$782,СВЦЭМ!$A$39:$A$782,$A98,СВЦЭМ!$B$39:$B$782,Y$83)+'СЕТ СН'!$H$14+СВЦЭМ!$D$10+'СЕТ СН'!$H$5-'СЕТ СН'!$H$24</f>
        <v>4213.4692434500002</v>
      </c>
    </row>
    <row r="99" spans="1:25" ht="15.75" x14ac:dyDescent="0.2">
      <c r="A99" s="35">
        <f t="shared" si="2"/>
        <v>44667</v>
      </c>
      <c r="B99" s="36">
        <f>SUMIFS(СВЦЭМ!$D$39:$D$782,СВЦЭМ!$A$39:$A$782,$A99,СВЦЭМ!$B$39:$B$782,B$83)+'СЕТ СН'!$H$14+СВЦЭМ!$D$10+'СЕТ СН'!$H$5-'СЕТ СН'!$H$24</f>
        <v>4186.1493570000002</v>
      </c>
      <c r="C99" s="36">
        <f>SUMIFS(СВЦЭМ!$D$39:$D$782,СВЦЭМ!$A$39:$A$782,$A99,СВЦЭМ!$B$39:$B$782,C$83)+'СЕТ СН'!$H$14+СВЦЭМ!$D$10+'СЕТ СН'!$H$5-'СЕТ СН'!$H$24</f>
        <v>4181.7671722799996</v>
      </c>
      <c r="D99" s="36">
        <f>SUMIFS(СВЦЭМ!$D$39:$D$782,СВЦЭМ!$A$39:$A$782,$A99,СВЦЭМ!$B$39:$B$782,D$83)+'СЕТ СН'!$H$14+СВЦЭМ!$D$10+'СЕТ СН'!$H$5-'СЕТ СН'!$H$24</f>
        <v>4212.7634029999999</v>
      </c>
      <c r="E99" s="36">
        <f>SUMIFS(СВЦЭМ!$D$39:$D$782,СВЦЭМ!$A$39:$A$782,$A99,СВЦЭМ!$B$39:$B$782,E$83)+'СЕТ СН'!$H$14+СВЦЭМ!$D$10+'СЕТ СН'!$H$5-'СЕТ СН'!$H$24</f>
        <v>4240.8603587899997</v>
      </c>
      <c r="F99" s="36">
        <f>SUMIFS(СВЦЭМ!$D$39:$D$782,СВЦЭМ!$A$39:$A$782,$A99,СВЦЭМ!$B$39:$B$782,F$83)+'СЕТ СН'!$H$14+СВЦЭМ!$D$10+'СЕТ СН'!$H$5-'СЕТ СН'!$H$24</f>
        <v>4246.49097093</v>
      </c>
      <c r="G99" s="36">
        <f>SUMIFS(СВЦЭМ!$D$39:$D$782,СВЦЭМ!$A$39:$A$782,$A99,СВЦЭМ!$B$39:$B$782,G$83)+'СЕТ СН'!$H$14+СВЦЭМ!$D$10+'СЕТ СН'!$H$5-'СЕТ СН'!$H$24</f>
        <v>4253.5828486600003</v>
      </c>
      <c r="H99" s="36">
        <f>SUMIFS(СВЦЭМ!$D$39:$D$782,СВЦЭМ!$A$39:$A$782,$A99,СВЦЭМ!$B$39:$B$782,H$83)+'СЕТ СН'!$H$14+СВЦЭМ!$D$10+'СЕТ СН'!$H$5-'СЕТ СН'!$H$24</f>
        <v>4237.2915143299997</v>
      </c>
      <c r="I99" s="36">
        <f>SUMIFS(СВЦЭМ!$D$39:$D$782,СВЦЭМ!$A$39:$A$782,$A99,СВЦЭМ!$B$39:$B$782,I$83)+'СЕТ СН'!$H$14+СВЦЭМ!$D$10+'СЕТ СН'!$H$5-'СЕТ СН'!$H$24</f>
        <v>4221.7259082599994</v>
      </c>
      <c r="J99" s="36">
        <f>SUMIFS(СВЦЭМ!$D$39:$D$782,СВЦЭМ!$A$39:$A$782,$A99,СВЦЭМ!$B$39:$B$782,J$83)+'СЕТ СН'!$H$14+СВЦЭМ!$D$10+'СЕТ СН'!$H$5-'СЕТ СН'!$H$24</f>
        <v>4162.64091869</v>
      </c>
      <c r="K99" s="36">
        <f>SUMIFS(СВЦЭМ!$D$39:$D$782,СВЦЭМ!$A$39:$A$782,$A99,СВЦЭМ!$B$39:$B$782,K$83)+'СЕТ СН'!$H$14+СВЦЭМ!$D$10+'СЕТ СН'!$H$5-'СЕТ СН'!$H$24</f>
        <v>4132.1797468699997</v>
      </c>
      <c r="L99" s="36">
        <f>SUMIFS(СВЦЭМ!$D$39:$D$782,СВЦЭМ!$A$39:$A$782,$A99,СВЦЭМ!$B$39:$B$782,L$83)+'СЕТ СН'!$H$14+СВЦЭМ!$D$10+'СЕТ СН'!$H$5-'СЕТ СН'!$H$24</f>
        <v>4090.1720561499997</v>
      </c>
      <c r="M99" s="36">
        <f>SUMIFS(СВЦЭМ!$D$39:$D$782,СВЦЭМ!$A$39:$A$782,$A99,СВЦЭМ!$B$39:$B$782,M$83)+'СЕТ СН'!$H$14+СВЦЭМ!$D$10+'СЕТ СН'!$H$5-'СЕТ СН'!$H$24</f>
        <v>4081.3248444299998</v>
      </c>
      <c r="N99" s="36">
        <f>SUMIFS(СВЦЭМ!$D$39:$D$782,СВЦЭМ!$A$39:$A$782,$A99,СВЦЭМ!$B$39:$B$782,N$83)+'СЕТ СН'!$H$14+СВЦЭМ!$D$10+'СЕТ СН'!$H$5-'СЕТ СН'!$H$24</f>
        <v>4128.6012796899995</v>
      </c>
      <c r="O99" s="36">
        <f>SUMIFS(СВЦЭМ!$D$39:$D$782,СВЦЭМ!$A$39:$A$782,$A99,СВЦЭМ!$B$39:$B$782,O$83)+'СЕТ СН'!$H$14+СВЦЭМ!$D$10+'СЕТ СН'!$H$5-'СЕТ СН'!$H$24</f>
        <v>4139.2907819299999</v>
      </c>
      <c r="P99" s="36">
        <f>SUMIFS(СВЦЭМ!$D$39:$D$782,СВЦЭМ!$A$39:$A$782,$A99,СВЦЭМ!$B$39:$B$782,P$83)+'СЕТ СН'!$H$14+СВЦЭМ!$D$10+'СЕТ СН'!$H$5-'СЕТ СН'!$H$24</f>
        <v>4151.2264894700002</v>
      </c>
      <c r="Q99" s="36">
        <f>SUMIFS(СВЦЭМ!$D$39:$D$782,СВЦЭМ!$A$39:$A$782,$A99,СВЦЭМ!$B$39:$B$782,Q$83)+'СЕТ СН'!$H$14+СВЦЭМ!$D$10+'СЕТ СН'!$H$5-'СЕТ СН'!$H$24</f>
        <v>4169.0054300100001</v>
      </c>
      <c r="R99" s="36">
        <f>SUMIFS(СВЦЭМ!$D$39:$D$782,СВЦЭМ!$A$39:$A$782,$A99,СВЦЭМ!$B$39:$B$782,R$83)+'СЕТ СН'!$H$14+СВЦЭМ!$D$10+'СЕТ СН'!$H$5-'СЕТ СН'!$H$24</f>
        <v>4185.9576700099997</v>
      </c>
      <c r="S99" s="36">
        <f>SUMIFS(СВЦЭМ!$D$39:$D$782,СВЦЭМ!$A$39:$A$782,$A99,СВЦЭМ!$B$39:$B$782,S$83)+'СЕТ СН'!$H$14+СВЦЭМ!$D$10+'СЕТ СН'!$H$5-'СЕТ СН'!$H$24</f>
        <v>4167.8343030400001</v>
      </c>
      <c r="T99" s="36">
        <f>SUMIFS(СВЦЭМ!$D$39:$D$782,СВЦЭМ!$A$39:$A$782,$A99,СВЦЭМ!$B$39:$B$782,T$83)+'СЕТ СН'!$H$14+СВЦЭМ!$D$10+'СЕТ СН'!$H$5-'СЕТ СН'!$H$24</f>
        <v>4143.4424979599999</v>
      </c>
      <c r="U99" s="36">
        <f>SUMIFS(СВЦЭМ!$D$39:$D$782,СВЦЭМ!$A$39:$A$782,$A99,СВЦЭМ!$B$39:$B$782,U$83)+'СЕТ СН'!$H$14+СВЦЭМ!$D$10+'СЕТ СН'!$H$5-'СЕТ СН'!$H$24</f>
        <v>4128.0281704700001</v>
      </c>
      <c r="V99" s="36">
        <f>SUMIFS(СВЦЭМ!$D$39:$D$782,СВЦЭМ!$A$39:$A$782,$A99,СВЦЭМ!$B$39:$B$782,V$83)+'СЕТ СН'!$H$14+СВЦЭМ!$D$10+'СЕТ СН'!$H$5-'СЕТ СН'!$H$24</f>
        <v>4088.4529012799999</v>
      </c>
      <c r="W99" s="36">
        <f>SUMIFS(СВЦЭМ!$D$39:$D$782,СВЦЭМ!$A$39:$A$782,$A99,СВЦЭМ!$B$39:$B$782,W$83)+'СЕТ СН'!$H$14+СВЦЭМ!$D$10+'СЕТ СН'!$H$5-'СЕТ СН'!$H$24</f>
        <v>4085.4433182000002</v>
      </c>
      <c r="X99" s="36">
        <f>SUMIFS(СВЦЭМ!$D$39:$D$782,СВЦЭМ!$A$39:$A$782,$A99,СВЦЭМ!$B$39:$B$782,X$83)+'СЕТ СН'!$H$14+СВЦЭМ!$D$10+'СЕТ СН'!$H$5-'СЕТ СН'!$H$24</f>
        <v>4140.1355251499999</v>
      </c>
      <c r="Y99" s="36">
        <f>SUMIFS(СВЦЭМ!$D$39:$D$782,СВЦЭМ!$A$39:$A$782,$A99,СВЦЭМ!$B$39:$B$782,Y$83)+'СЕТ СН'!$H$14+СВЦЭМ!$D$10+'СЕТ СН'!$H$5-'СЕТ СН'!$H$24</f>
        <v>4138.6396699799998</v>
      </c>
    </row>
    <row r="100" spans="1:25" ht="15.75" x14ac:dyDescent="0.2">
      <c r="A100" s="35">
        <f t="shared" si="2"/>
        <v>44668</v>
      </c>
      <c r="B100" s="36">
        <f>SUMIFS(СВЦЭМ!$D$39:$D$782,СВЦЭМ!$A$39:$A$782,$A100,СВЦЭМ!$B$39:$B$782,B$83)+'СЕТ СН'!$H$14+СВЦЭМ!$D$10+'СЕТ СН'!$H$5-'СЕТ СН'!$H$24</f>
        <v>4268.8321848799997</v>
      </c>
      <c r="C100" s="36">
        <f>SUMIFS(СВЦЭМ!$D$39:$D$782,СВЦЭМ!$A$39:$A$782,$A100,СВЦЭМ!$B$39:$B$782,C$83)+'СЕТ СН'!$H$14+СВЦЭМ!$D$10+'СЕТ СН'!$H$5-'СЕТ СН'!$H$24</f>
        <v>4275.3189071099996</v>
      </c>
      <c r="D100" s="36">
        <f>SUMIFS(СВЦЭМ!$D$39:$D$782,СВЦЭМ!$A$39:$A$782,$A100,СВЦЭМ!$B$39:$B$782,D$83)+'СЕТ СН'!$H$14+СВЦЭМ!$D$10+'СЕТ СН'!$H$5-'СЕТ СН'!$H$24</f>
        <v>4293.0960772099997</v>
      </c>
      <c r="E100" s="36">
        <f>SUMIFS(СВЦЭМ!$D$39:$D$782,СВЦЭМ!$A$39:$A$782,$A100,СВЦЭМ!$B$39:$B$782,E$83)+'СЕТ СН'!$H$14+СВЦЭМ!$D$10+'СЕТ СН'!$H$5-'СЕТ СН'!$H$24</f>
        <v>4370.8591967100001</v>
      </c>
      <c r="F100" s="36">
        <f>SUMIFS(СВЦЭМ!$D$39:$D$782,СВЦЭМ!$A$39:$A$782,$A100,СВЦЭМ!$B$39:$B$782,F$83)+'СЕТ СН'!$H$14+СВЦЭМ!$D$10+'СЕТ СН'!$H$5-'СЕТ СН'!$H$24</f>
        <v>4376.92189564</v>
      </c>
      <c r="G100" s="36">
        <f>SUMIFS(СВЦЭМ!$D$39:$D$782,СВЦЭМ!$A$39:$A$782,$A100,СВЦЭМ!$B$39:$B$782,G$83)+'СЕТ СН'!$H$14+СВЦЭМ!$D$10+'СЕТ СН'!$H$5-'СЕТ СН'!$H$24</f>
        <v>4367.7996217</v>
      </c>
      <c r="H100" s="36">
        <f>SUMIFS(СВЦЭМ!$D$39:$D$782,СВЦЭМ!$A$39:$A$782,$A100,СВЦЭМ!$B$39:$B$782,H$83)+'СЕТ СН'!$H$14+СВЦЭМ!$D$10+'СЕТ СН'!$H$5-'СЕТ СН'!$H$24</f>
        <v>4317.6368011300001</v>
      </c>
      <c r="I100" s="36">
        <f>SUMIFS(СВЦЭМ!$D$39:$D$782,СВЦЭМ!$A$39:$A$782,$A100,СВЦЭМ!$B$39:$B$782,I$83)+'СЕТ СН'!$H$14+СВЦЭМ!$D$10+'СЕТ СН'!$H$5-'СЕТ СН'!$H$24</f>
        <v>4273.87635417</v>
      </c>
      <c r="J100" s="36">
        <f>SUMIFS(СВЦЭМ!$D$39:$D$782,СВЦЭМ!$A$39:$A$782,$A100,СВЦЭМ!$B$39:$B$782,J$83)+'СЕТ СН'!$H$14+СВЦЭМ!$D$10+'СЕТ СН'!$H$5-'СЕТ СН'!$H$24</f>
        <v>4208.6385270199999</v>
      </c>
      <c r="K100" s="36">
        <f>SUMIFS(СВЦЭМ!$D$39:$D$782,СВЦЭМ!$A$39:$A$782,$A100,СВЦЭМ!$B$39:$B$782,K$83)+'СЕТ СН'!$H$14+СВЦЭМ!$D$10+'СЕТ СН'!$H$5-'СЕТ СН'!$H$24</f>
        <v>4190.3529743199997</v>
      </c>
      <c r="L100" s="36">
        <f>SUMIFS(СВЦЭМ!$D$39:$D$782,СВЦЭМ!$A$39:$A$782,$A100,СВЦЭМ!$B$39:$B$782,L$83)+'СЕТ СН'!$H$14+СВЦЭМ!$D$10+'СЕТ СН'!$H$5-'СЕТ СН'!$H$24</f>
        <v>4174.0859663399997</v>
      </c>
      <c r="M100" s="36">
        <f>SUMIFS(СВЦЭМ!$D$39:$D$782,СВЦЭМ!$A$39:$A$782,$A100,СВЦЭМ!$B$39:$B$782,M$83)+'СЕТ СН'!$H$14+СВЦЭМ!$D$10+'СЕТ СН'!$H$5-'СЕТ СН'!$H$24</f>
        <v>4187.6830254799997</v>
      </c>
      <c r="N100" s="36">
        <f>SUMIFS(СВЦЭМ!$D$39:$D$782,СВЦЭМ!$A$39:$A$782,$A100,СВЦЭМ!$B$39:$B$782,N$83)+'СЕТ СН'!$H$14+СВЦЭМ!$D$10+'СЕТ СН'!$H$5-'СЕТ СН'!$H$24</f>
        <v>4213.6024218799994</v>
      </c>
      <c r="O100" s="36">
        <f>SUMIFS(СВЦЭМ!$D$39:$D$782,СВЦЭМ!$A$39:$A$782,$A100,СВЦЭМ!$B$39:$B$782,O$83)+'СЕТ СН'!$H$14+СВЦЭМ!$D$10+'СЕТ СН'!$H$5-'СЕТ СН'!$H$24</f>
        <v>4248.4601791799996</v>
      </c>
      <c r="P100" s="36">
        <f>SUMIFS(СВЦЭМ!$D$39:$D$782,СВЦЭМ!$A$39:$A$782,$A100,СВЦЭМ!$B$39:$B$782,P$83)+'СЕТ СН'!$H$14+СВЦЭМ!$D$10+'СЕТ СН'!$H$5-'СЕТ СН'!$H$24</f>
        <v>4264.0886941700001</v>
      </c>
      <c r="Q100" s="36">
        <f>SUMIFS(СВЦЭМ!$D$39:$D$782,СВЦЭМ!$A$39:$A$782,$A100,СВЦЭМ!$B$39:$B$782,Q$83)+'СЕТ СН'!$H$14+СВЦЭМ!$D$10+'СЕТ СН'!$H$5-'СЕТ СН'!$H$24</f>
        <v>4265.8601440499997</v>
      </c>
      <c r="R100" s="36">
        <f>SUMIFS(СВЦЭМ!$D$39:$D$782,СВЦЭМ!$A$39:$A$782,$A100,СВЦЭМ!$B$39:$B$782,R$83)+'СЕТ СН'!$H$14+СВЦЭМ!$D$10+'СЕТ СН'!$H$5-'СЕТ СН'!$H$24</f>
        <v>4245.1664726300005</v>
      </c>
      <c r="S100" s="36">
        <f>SUMIFS(СВЦЭМ!$D$39:$D$782,СВЦЭМ!$A$39:$A$782,$A100,СВЦЭМ!$B$39:$B$782,S$83)+'СЕТ СН'!$H$14+СВЦЭМ!$D$10+'СЕТ СН'!$H$5-'СЕТ СН'!$H$24</f>
        <v>4158.3819950699999</v>
      </c>
      <c r="T100" s="36">
        <f>SUMIFS(СВЦЭМ!$D$39:$D$782,СВЦЭМ!$A$39:$A$782,$A100,СВЦЭМ!$B$39:$B$782,T$83)+'СЕТ СН'!$H$14+СВЦЭМ!$D$10+'СЕТ СН'!$H$5-'СЕТ СН'!$H$24</f>
        <v>4119.0589427499999</v>
      </c>
      <c r="U100" s="36">
        <f>SUMIFS(СВЦЭМ!$D$39:$D$782,СВЦЭМ!$A$39:$A$782,$A100,СВЦЭМ!$B$39:$B$782,U$83)+'СЕТ СН'!$H$14+СВЦЭМ!$D$10+'СЕТ СН'!$H$5-'СЕТ СН'!$H$24</f>
        <v>4106.90398964</v>
      </c>
      <c r="V100" s="36">
        <f>SUMIFS(СВЦЭМ!$D$39:$D$782,СВЦЭМ!$A$39:$A$782,$A100,СВЦЭМ!$B$39:$B$782,V$83)+'СЕТ СН'!$H$14+СВЦЭМ!$D$10+'СЕТ СН'!$H$5-'СЕТ СН'!$H$24</f>
        <v>4133.6621080999994</v>
      </c>
      <c r="W100" s="36">
        <f>SUMIFS(СВЦЭМ!$D$39:$D$782,СВЦЭМ!$A$39:$A$782,$A100,СВЦЭМ!$B$39:$B$782,W$83)+'СЕТ СН'!$H$14+СВЦЭМ!$D$10+'СЕТ СН'!$H$5-'СЕТ СН'!$H$24</f>
        <v>4173.3608518199999</v>
      </c>
      <c r="X100" s="36">
        <f>SUMIFS(СВЦЭМ!$D$39:$D$782,СВЦЭМ!$A$39:$A$782,$A100,СВЦЭМ!$B$39:$B$782,X$83)+'СЕТ СН'!$H$14+СВЦЭМ!$D$10+'СЕТ СН'!$H$5-'СЕТ СН'!$H$24</f>
        <v>4160.6778294899996</v>
      </c>
      <c r="Y100" s="36">
        <f>SUMIFS(СВЦЭМ!$D$39:$D$782,СВЦЭМ!$A$39:$A$782,$A100,СВЦЭМ!$B$39:$B$782,Y$83)+'СЕТ СН'!$H$14+СВЦЭМ!$D$10+'СЕТ СН'!$H$5-'СЕТ СН'!$H$24</f>
        <v>4207.9938106899999</v>
      </c>
    </row>
    <row r="101" spans="1:25" ht="15.75" x14ac:dyDescent="0.2">
      <c r="A101" s="35">
        <f t="shared" si="2"/>
        <v>44669</v>
      </c>
      <c r="B101" s="36">
        <f>SUMIFS(СВЦЭМ!$D$39:$D$782,СВЦЭМ!$A$39:$A$782,$A101,СВЦЭМ!$B$39:$B$782,B$83)+'СЕТ СН'!$H$14+СВЦЭМ!$D$10+'СЕТ СН'!$H$5-'СЕТ СН'!$H$24</f>
        <v>4180.8154007699995</v>
      </c>
      <c r="C101" s="36">
        <f>SUMIFS(СВЦЭМ!$D$39:$D$782,СВЦЭМ!$A$39:$A$782,$A101,СВЦЭМ!$B$39:$B$782,C$83)+'СЕТ СН'!$H$14+СВЦЭМ!$D$10+'СЕТ СН'!$H$5-'СЕТ СН'!$H$24</f>
        <v>4218.2532224699999</v>
      </c>
      <c r="D101" s="36">
        <f>SUMIFS(СВЦЭМ!$D$39:$D$782,СВЦЭМ!$A$39:$A$782,$A101,СВЦЭМ!$B$39:$B$782,D$83)+'СЕТ СН'!$H$14+СВЦЭМ!$D$10+'СЕТ СН'!$H$5-'СЕТ СН'!$H$24</f>
        <v>4274.6370861400001</v>
      </c>
      <c r="E101" s="36">
        <f>SUMIFS(СВЦЭМ!$D$39:$D$782,СВЦЭМ!$A$39:$A$782,$A101,СВЦЭМ!$B$39:$B$782,E$83)+'СЕТ СН'!$H$14+СВЦЭМ!$D$10+'СЕТ СН'!$H$5-'СЕТ СН'!$H$24</f>
        <v>4302.2215901500003</v>
      </c>
      <c r="F101" s="36">
        <f>SUMIFS(СВЦЭМ!$D$39:$D$782,СВЦЭМ!$A$39:$A$782,$A101,СВЦЭМ!$B$39:$B$782,F$83)+'СЕТ СН'!$H$14+СВЦЭМ!$D$10+'СЕТ СН'!$H$5-'СЕТ СН'!$H$24</f>
        <v>4315.0823666599999</v>
      </c>
      <c r="G101" s="36">
        <f>SUMIFS(СВЦЭМ!$D$39:$D$782,СВЦЭМ!$A$39:$A$782,$A101,СВЦЭМ!$B$39:$B$782,G$83)+'СЕТ СН'!$H$14+СВЦЭМ!$D$10+'СЕТ СН'!$H$5-'СЕТ СН'!$H$24</f>
        <v>4336.3064665399997</v>
      </c>
      <c r="H101" s="36">
        <f>SUMIFS(СВЦЭМ!$D$39:$D$782,СВЦЭМ!$A$39:$A$782,$A101,СВЦЭМ!$B$39:$B$782,H$83)+'СЕТ СН'!$H$14+СВЦЭМ!$D$10+'СЕТ СН'!$H$5-'СЕТ СН'!$H$24</f>
        <v>4269.48220047</v>
      </c>
      <c r="I101" s="36">
        <f>SUMIFS(СВЦЭМ!$D$39:$D$782,СВЦЭМ!$A$39:$A$782,$A101,СВЦЭМ!$B$39:$B$782,I$83)+'СЕТ СН'!$H$14+СВЦЭМ!$D$10+'СЕТ СН'!$H$5-'СЕТ СН'!$H$24</f>
        <v>4215.7805270299996</v>
      </c>
      <c r="J101" s="36">
        <f>SUMIFS(СВЦЭМ!$D$39:$D$782,СВЦЭМ!$A$39:$A$782,$A101,СВЦЭМ!$B$39:$B$782,J$83)+'СЕТ СН'!$H$14+СВЦЭМ!$D$10+'СЕТ СН'!$H$5-'СЕТ СН'!$H$24</f>
        <v>4175.0711881799998</v>
      </c>
      <c r="K101" s="36">
        <f>SUMIFS(СВЦЭМ!$D$39:$D$782,СВЦЭМ!$A$39:$A$782,$A101,СВЦЭМ!$B$39:$B$782,K$83)+'СЕТ СН'!$H$14+СВЦЭМ!$D$10+'СЕТ СН'!$H$5-'СЕТ СН'!$H$24</f>
        <v>4158.7216758200002</v>
      </c>
      <c r="L101" s="36">
        <f>SUMIFS(СВЦЭМ!$D$39:$D$782,СВЦЭМ!$A$39:$A$782,$A101,СВЦЭМ!$B$39:$B$782,L$83)+'СЕТ СН'!$H$14+СВЦЭМ!$D$10+'СЕТ СН'!$H$5-'СЕТ СН'!$H$24</f>
        <v>4155.6509937000001</v>
      </c>
      <c r="M101" s="36">
        <f>SUMIFS(СВЦЭМ!$D$39:$D$782,СВЦЭМ!$A$39:$A$782,$A101,СВЦЭМ!$B$39:$B$782,M$83)+'СЕТ СН'!$H$14+СВЦЭМ!$D$10+'СЕТ СН'!$H$5-'СЕТ СН'!$H$24</f>
        <v>4171.8452024999997</v>
      </c>
      <c r="N101" s="36">
        <f>SUMIFS(СВЦЭМ!$D$39:$D$782,СВЦЭМ!$A$39:$A$782,$A101,СВЦЭМ!$B$39:$B$782,N$83)+'СЕТ СН'!$H$14+СВЦЭМ!$D$10+'СЕТ СН'!$H$5-'СЕТ СН'!$H$24</f>
        <v>4206.9542857400002</v>
      </c>
      <c r="O101" s="36">
        <f>SUMIFS(СВЦЭМ!$D$39:$D$782,СВЦЭМ!$A$39:$A$782,$A101,СВЦЭМ!$B$39:$B$782,O$83)+'СЕТ СН'!$H$14+СВЦЭМ!$D$10+'СЕТ СН'!$H$5-'СЕТ СН'!$H$24</f>
        <v>4233.0164357200001</v>
      </c>
      <c r="P101" s="36">
        <f>SUMIFS(СВЦЭМ!$D$39:$D$782,СВЦЭМ!$A$39:$A$782,$A101,СВЦЭМ!$B$39:$B$782,P$83)+'СЕТ СН'!$H$14+СВЦЭМ!$D$10+'СЕТ СН'!$H$5-'СЕТ СН'!$H$24</f>
        <v>4258.6877743699997</v>
      </c>
      <c r="Q101" s="36">
        <f>SUMIFS(СВЦЭМ!$D$39:$D$782,СВЦЭМ!$A$39:$A$782,$A101,СВЦЭМ!$B$39:$B$782,Q$83)+'СЕТ СН'!$H$14+СВЦЭМ!$D$10+'СЕТ СН'!$H$5-'СЕТ СН'!$H$24</f>
        <v>4264.5149308500004</v>
      </c>
      <c r="R101" s="36">
        <f>SUMIFS(СВЦЭМ!$D$39:$D$782,СВЦЭМ!$A$39:$A$782,$A101,СВЦЭМ!$B$39:$B$782,R$83)+'СЕТ СН'!$H$14+СВЦЭМ!$D$10+'СЕТ СН'!$H$5-'СЕТ СН'!$H$24</f>
        <v>4249.4764637999997</v>
      </c>
      <c r="S101" s="36">
        <f>SUMIFS(СВЦЭМ!$D$39:$D$782,СВЦЭМ!$A$39:$A$782,$A101,СВЦЭМ!$B$39:$B$782,S$83)+'СЕТ СН'!$H$14+СВЦЭМ!$D$10+'СЕТ СН'!$H$5-'СЕТ СН'!$H$24</f>
        <v>4182.9152205700002</v>
      </c>
      <c r="T101" s="36">
        <f>SUMIFS(СВЦЭМ!$D$39:$D$782,СВЦЭМ!$A$39:$A$782,$A101,СВЦЭМ!$B$39:$B$782,T$83)+'СЕТ СН'!$H$14+СВЦЭМ!$D$10+'СЕТ СН'!$H$5-'СЕТ СН'!$H$24</f>
        <v>4141.8311509699997</v>
      </c>
      <c r="U101" s="36">
        <f>SUMIFS(СВЦЭМ!$D$39:$D$782,СВЦЭМ!$A$39:$A$782,$A101,СВЦЭМ!$B$39:$B$782,U$83)+'СЕТ СН'!$H$14+СВЦЭМ!$D$10+'СЕТ СН'!$H$5-'СЕТ СН'!$H$24</f>
        <v>4144.9379734699996</v>
      </c>
      <c r="V101" s="36">
        <f>SUMIFS(СВЦЭМ!$D$39:$D$782,СВЦЭМ!$A$39:$A$782,$A101,СВЦЭМ!$B$39:$B$782,V$83)+'СЕТ СН'!$H$14+СВЦЭМ!$D$10+'СЕТ СН'!$H$5-'СЕТ СН'!$H$24</f>
        <v>4134.9563141099998</v>
      </c>
      <c r="W101" s="36">
        <f>SUMIFS(СВЦЭМ!$D$39:$D$782,СВЦЭМ!$A$39:$A$782,$A101,СВЦЭМ!$B$39:$B$782,W$83)+'СЕТ СН'!$H$14+СВЦЭМ!$D$10+'СЕТ СН'!$H$5-'СЕТ СН'!$H$24</f>
        <v>4170.9670812300001</v>
      </c>
      <c r="X101" s="36">
        <f>SUMIFS(СВЦЭМ!$D$39:$D$782,СВЦЭМ!$A$39:$A$782,$A101,СВЦЭМ!$B$39:$B$782,X$83)+'СЕТ СН'!$H$14+СВЦЭМ!$D$10+'СЕТ СН'!$H$5-'СЕТ СН'!$H$24</f>
        <v>4202.4172110500003</v>
      </c>
      <c r="Y101" s="36">
        <f>SUMIFS(СВЦЭМ!$D$39:$D$782,СВЦЭМ!$A$39:$A$782,$A101,СВЦЭМ!$B$39:$B$782,Y$83)+'СЕТ СН'!$H$14+СВЦЭМ!$D$10+'СЕТ СН'!$H$5-'СЕТ СН'!$H$24</f>
        <v>4205.58315821</v>
      </c>
    </row>
    <row r="102" spans="1:25" ht="15.75" x14ac:dyDescent="0.2">
      <c r="A102" s="35">
        <f t="shared" si="2"/>
        <v>44670</v>
      </c>
      <c r="B102" s="36">
        <f>SUMIFS(СВЦЭМ!$D$39:$D$782,СВЦЭМ!$A$39:$A$782,$A102,СВЦЭМ!$B$39:$B$782,B$83)+'СЕТ СН'!$H$14+СВЦЭМ!$D$10+'СЕТ СН'!$H$5-'СЕТ СН'!$H$24</f>
        <v>4029.37148901</v>
      </c>
      <c r="C102" s="36">
        <f>SUMIFS(СВЦЭМ!$D$39:$D$782,СВЦЭМ!$A$39:$A$782,$A102,СВЦЭМ!$B$39:$B$782,C$83)+'СЕТ СН'!$H$14+СВЦЭМ!$D$10+'СЕТ СН'!$H$5-'СЕТ СН'!$H$24</f>
        <v>4065.1660584900001</v>
      </c>
      <c r="D102" s="36">
        <f>SUMIFS(СВЦЭМ!$D$39:$D$782,СВЦЭМ!$A$39:$A$782,$A102,СВЦЭМ!$B$39:$B$782,D$83)+'СЕТ СН'!$H$14+СВЦЭМ!$D$10+'СЕТ СН'!$H$5-'СЕТ СН'!$H$24</f>
        <v>4120.9354534899994</v>
      </c>
      <c r="E102" s="36">
        <f>SUMIFS(СВЦЭМ!$D$39:$D$782,СВЦЭМ!$A$39:$A$782,$A102,СВЦЭМ!$B$39:$B$782,E$83)+'СЕТ СН'!$H$14+СВЦЭМ!$D$10+'СЕТ СН'!$H$5-'СЕТ СН'!$H$24</f>
        <v>4135.9043654400002</v>
      </c>
      <c r="F102" s="36">
        <f>SUMIFS(СВЦЭМ!$D$39:$D$782,СВЦЭМ!$A$39:$A$782,$A102,СВЦЭМ!$B$39:$B$782,F$83)+'СЕТ СН'!$H$14+СВЦЭМ!$D$10+'СЕТ СН'!$H$5-'СЕТ СН'!$H$24</f>
        <v>4142.2075296100002</v>
      </c>
      <c r="G102" s="36">
        <f>SUMIFS(СВЦЭМ!$D$39:$D$782,СВЦЭМ!$A$39:$A$782,$A102,СВЦЭМ!$B$39:$B$782,G$83)+'СЕТ СН'!$H$14+СВЦЭМ!$D$10+'СЕТ СН'!$H$5-'СЕТ СН'!$H$24</f>
        <v>4123.9378221099996</v>
      </c>
      <c r="H102" s="36">
        <f>SUMIFS(СВЦЭМ!$D$39:$D$782,СВЦЭМ!$A$39:$A$782,$A102,СВЦЭМ!$B$39:$B$782,H$83)+'СЕТ СН'!$H$14+СВЦЭМ!$D$10+'СЕТ СН'!$H$5-'СЕТ СН'!$H$24</f>
        <v>4113.7736652700005</v>
      </c>
      <c r="I102" s="36">
        <f>SUMIFS(СВЦЭМ!$D$39:$D$782,СВЦЭМ!$A$39:$A$782,$A102,СВЦЭМ!$B$39:$B$782,I$83)+'СЕТ СН'!$H$14+СВЦЭМ!$D$10+'СЕТ СН'!$H$5-'СЕТ СН'!$H$24</f>
        <v>4069.92850056</v>
      </c>
      <c r="J102" s="36">
        <f>SUMIFS(СВЦЭМ!$D$39:$D$782,СВЦЭМ!$A$39:$A$782,$A102,СВЦЭМ!$B$39:$B$782,J$83)+'СЕТ СН'!$H$14+СВЦЭМ!$D$10+'СЕТ СН'!$H$5-'СЕТ СН'!$H$24</f>
        <v>4029.15023182</v>
      </c>
      <c r="K102" s="36">
        <f>SUMIFS(СВЦЭМ!$D$39:$D$782,СВЦЭМ!$A$39:$A$782,$A102,СВЦЭМ!$B$39:$B$782,K$83)+'СЕТ СН'!$H$14+СВЦЭМ!$D$10+'СЕТ СН'!$H$5-'СЕТ СН'!$H$24</f>
        <v>4019.7251223100002</v>
      </c>
      <c r="L102" s="36">
        <f>SUMIFS(СВЦЭМ!$D$39:$D$782,СВЦЭМ!$A$39:$A$782,$A102,СВЦЭМ!$B$39:$B$782,L$83)+'СЕТ СН'!$H$14+СВЦЭМ!$D$10+'СЕТ СН'!$H$5-'СЕТ СН'!$H$24</f>
        <v>4006.0337203700001</v>
      </c>
      <c r="M102" s="36">
        <f>SUMIFS(СВЦЭМ!$D$39:$D$782,СВЦЭМ!$A$39:$A$782,$A102,СВЦЭМ!$B$39:$B$782,M$83)+'СЕТ СН'!$H$14+СВЦЭМ!$D$10+'СЕТ СН'!$H$5-'СЕТ СН'!$H$24</f>
        <v>4026.9049444900002</v>
      </c>
      <c r="N102" s="36">
        <f>SUMIFS(СВЦЭМ!$D$39:$D$782,СВЦЭМ!$A$39:$A$782,$A102,СВЦЭМ!$B$39:$B$782,N$83)+'СЕТ СН'!$H$14+СВЦЭМ!$D$10+'СЕТ СН'!$H$5-'СЕТ СН'!$H$24</f>
        <v>4037.9274248000002</v>
      </c>
      <c r="O102" s="36">
        <f>SUMIFS(СВЦЭМ!$D$39:$D$782,СВЦЭМ!$A$39:$A$782,$A102,СВЦЭМ!$B$39:$B$782,O$83)+'СЕТ СН'!$H$14+СВЦЭМ!$D$10+'СЕТ СН'!$H$5-'СЕТ СН'!$H$24</f>
        <v>4049.19855246</v>
      </c>
      <c r="P102" s="36">
        <f>SUMIFS(СВЦЭМ!$D$39:$D$782,СВЦЭМ!$A$39:$A$782,$A102,СВЦЭМ!$B$39:$B$782,P$83)+'СЕТ СН'!$H$14+СВЦЭМ!$D$10+'СЕТ СН'!$H$5-'СЕТ СН'!$H$24</f>
        <v>4065.8746880600002</v>
      </c>
      <c r="Q102" s="36">
        <f>SUMIFS(СВЦЭМ!$D$39:$D$782,СВЦЭМ!$A$39:$A$782,$A102,СВЦЭМ!$B$39:$B$782,Q$83)+'СЕТ СН'!$H$14+СВЦЭМ!$D$10+'СЕТ СН'!$H$5-'СЕТ СН'!$H$24</f>
        <v>4077.1710048699997</v>
      </c>
      <c r="R102" s="36">
        <f>SUMIFS(СВЦЭМ!$D$39:$D$782,СВЦЭМ!$A$39:$A$782,$A102,СВЦЭМ!$B$39:$B$782,R$83)+'СЕТ СН'!$H$14+СВЦЭМ!$D$10+'СЕТ СН'!$H$5-'СЕТ СН'!$H$24</f>
        <v>4094.7929792999998</v>
      </c>
      <c r="S102" s="36">
        <f>SUMIFS(СВЦЭМ!$D$39:$D$782,СВЦЭМ!$A$39:$A$782,$A102,СВЦЭМ!$B$39:$B$782,S$83)+'СЕТ СН'!$H$14+СВЦЭМ!$D$10+'СЕТ СН'!$H$5-'СЕТ СН'!$H$24</f>
        <v>4084.2673062499998</v>
      </c>
      <c r="T102" s="36">
        <f>SUMIFS(СВЦЭМ!$D$39:$D$782,СВЦЭМ!$A$39:$A$782,$A102,СВЦЭМ!$B$39:$B$782,T$83)+'СЕТ СН'!$H$14+СВЦЭМ!$D$10+'СЕТ СН'!$H$5-'СЕТ СН'!$H$24</f>
        <v>4065.28590829</v>
      </c>
      <c r="U102" s="36">
        <f>SUMIFS(СВЦЭМ!$D$39:$D$782,СВЦЭМ!$A$39:$A$782,$A102,СВЦЭМ!$B$39:$B$782,U$83)+'СЕТ СН'!$H$14+СВЦЭМ!$D$10+'СЕТ СН'!$H$5-'СЕТ СН'!$H$24</f>
        <v>4025.9412943299999</v>
      </c>
      <c r="V102" s="36">
        <f>SUMIFS(СВЦЭМ!$D$39:$D$782,СВЦЭМ!$A$39:$A$782,$A102,СВЦЭМ!$B$39:$B$782,V$83)+'СЕТ СН'!$H$14+СВЦЭМ!$D$10+'СЕТ СН'!$H$5-'СЕТ СН'!$H$24</f>
        <v>4007.1653565400002</v>
      </c>
      <c r="W102" s="36">
        <f>SUMIFS(СВЦЭМ!$D$39:$D$782,СВЦЭМ!$A$39:$A$782,$A102,СВЦЭМ!$B$39:$B$782,W$83)+'СЕТ СН'!$H$14+СВЦЭМ!$D$10+'СЕТ СН'!$H$5-'СЕТ СН'!$H$24</f>
        <v>4002.0455671</v>
      </c>
      <c r="X102" s="36">
        <f>SUMIFS(СВЦЭМ!$D$39:$D$782,СВЦЭМ!$A$39:$A$782,$A102,СВЦЭМ!$B$39:$B$782,X$83)+'СЕТ СН'!$H$14+СВЦЭМ!$D$10+'СЕТ СН'!$H$5-'СЕТ СН'!$H$24</f>
        <v>4032.3938974000002</v>
      </c>
      <c r="Y102" s="36">
        <f>SUMIFS(СВЦЭМ!$D$39:$D$782,СВЦЭМ!$A$39:$A$782,$A102,СВЦЭМ!$B$39:$B$782,Y$83)+'СЕТ СН'!$H$14+СВЦЭМ!$D$10+'СЕТ СН'!$H$5-'СЕТ СН'!$H$24</f>
        <v>4054.3756050399998</v>
      </c>
    </row>
    <row r="103" spans="1:25" ht="15.75" x14ac:dyDescent="0.2">
      <c r="A103" s="35">
        <f t="shared" si="2"/>
        <v>44671</v>
      </c>
      <c r="B103" s="36">
        <f>SUMIFS(СВЦЭМ!$D$39:$D$782,СВЦЭМ!$A$39:$A$782,$A103,СВЦЭМ!$B$39:$B$782,B$83)+'СЕТ СН'!$H$14+СВЦЭМ!$D$10+'СЕТ СН'!$H$5-'СЕТ СН'!$H$24</f>
        <v>3954.68359014</v>
      </c>
      <c r="C103" s="36">
        <f>SUMIFS(СВЦЭМ!$D$39:$D$782,СВЦЭМ!$A$39:$A$782,$A103,СВЦЭМ!$B$39:$B$782,C$83)+'СЕТ СН'!$H$14+СВЦЭМ!$D$10+'СЕТ СН'!$H$5-'СЕТ СН'!$H$24</f>
        <v>4005.9677826400002</v>
      </c>
      <c r="D103" s="36">
        <f>SUMIFS(СВЦЭМ!$D$39:$D$782,СВЦЭМ!$A$39:$A$782,$A103,СВЦЭМ!$B$39:$B$782,D$83)+'СЕТ СН'!$H$14+СВЦЭМ!$D$10+'СЕТ СН'!$H$5-'СЕТ СН'!$H$24</f>
        <v>4030.8074054799999</v>
      </c>
      <c r="E103" s="36">
        <f>SUMIFS(СВЦЭМ!$D$39:$D$782,СВЦЭМ!$A$39:$A$782,$A103,СВЦЭМ!$B$39:$B$782,E$83)+'СЕТ СН'!$H$14+СВЦЭМ!$D$10+'СЕТ СН'!$H$5-'СЕТ СН'!$H$24</f>
        <v>4044.5616250499997</v>
      </c>
      <c r="F103" s="36">
        <f>SUMIFS(СВЦЭМ!$D$39:$D$782,СВЦЭМ!$A$39:$A$782,$A103,СВЦЭМ!$B$39:$B$782,F$83)+'СЕТ СН'!$H$14+СВЦЭМ!$D$10+'СЕТ СН'!$H$5-'СЕТ СН'!$H$24</f>
        <v>4046.5340575800001</v>
      </c>
      <c r="G103" s="36">
        <f>SUMIFS(СВЦЭМ!$D$39:$D$782,СВЦЭМ!$A$39:$A$782,$A103,СВЦЭМ!$B$39:$B$782,G$83)+'СЕТ СН'!$H$14+СВЦЭМ!$D$10+'СЕТ СН'!$H$5-'СЕТ СН'!$H$24</f>
        <v>4024.0422489699999</v>
      </c>
      <c r="H103" s="36">
        <f>SUMIFS(СВЦЭМ!$D$39:$D$782,СВЦЭМ!$A$39:$A$782,$A103,СВЦЭМ!$B$39:$B$782,H$83)+'СЕТ СН'!$H$14+СВЦЭМ!$D$10+'СЕТ СН'!$H$5-'СЕТ СН'!$H$24</f>
        <v>3972.01262</v>
      </c>
      <c r="I103" s="36">
        <f>SUMIFS(СВЦЭМ!$D$39:$D$782,СВЦЭМ!$A$39:$A$782,$A103,СВЦЭМ!$B$39:$B$782,I$83)+'СЕТ СН'!$H$14+СВЦЭМ!$D$10+'СЕТ СН'!$H$5-'СЕТ СН'!$H$24</f>
        <v>3982.5432935899998</v>
      </c>
      <c r="J103" s="36">
        <f>SUMIFS(СВЦЭМ!$D$39:$D$782,СВЦЭМ!$A$39:$A$782,$A103,СВЦЭМ!$B$39:$B$782,J$83)+'СЕТ СН'!$H$14+СВЦЭМ!$D$10+'СЕТ СН'!$H$5-'СЕТ СН'!$H$24</f>
        <v>3989.6819483499999</v>
      </c>
      <c r="K103" s="36">
        <f>SUMIFS(СВЦЭМ!$D$39:$D$782,СВЦЭМ!$A$39:$A$782,$A103,СВЦЭМ!$B$39:$B$782,K$83)+'СЕТ СН'!$H$14+СВЦЭМ!$D$10+'СЕТ СН'!$H$5-'СЕТ СН'!$H$24</f>
        <v>3979.75525741</v>
      </c>
      <c r="L103" s="36">
        <f>SUMIFS(СВЦЭМ!$D$39:$D$782,СВЦЭМ!$A$39:$A$782,$A103,СВЦЭМ!$B$39:$B$782,L$83)+'СЕТ СН'!$H$14+СВЦЭМ!$D$10+'СЕТ СН'!$H$5-'СЕТ СН'!$H$24</f>
        <v>3964.1749617199998</v>
      </c>
      <c r="M103" s="36">
        <f>SUMIFS(СВЦЭМ!$D$39:$D$782,СВЦЭМ!$A$39:$A$782,$A103,СВЦЭМ!$B$39:$B$782,M$83)+'СЕТ СН'!$H$14+СВЦЭМ!$D$10+'СЕТ СН'!$H$5-'СЕТ СН'!$H$24</f>
        <v>3968.3734773400001</v>
      </c>
      <c r="N103" s="36">
        <f>SUMIFS(СВЦЭМ!$D$39:$D$782,СВЦЭМ!$A$39:$A$782,$A103,СВЦЭМ!$B$39:$B$782,N$83)+'СЕТ СН'!$H$14+СВЦЭМ!$D$10+'СЕТ СН'!$H$5-'СЕТ СН'!$H$24</f>
        <v>3964.2645759500001</v>
      </c>
      <c r="O103" s="36">
        <f>SUMIFS(СВЦЭМ!$D$39:$D$782,СВЦЭМ!$A$39:$A$782,$A103,СВЦЭМ!$B$39:$B$782,O$83)+'СЕТ СН'!$H$14+СВЦЭМ!$D$10+'СЕТ СН'!$H$5-'СЕТ СН'!$H$24</f>
        <v>3953.1226728499996</v>
      </c>
      <c r="P103" s="36">
        <f>SUMIFS(СВЦЭМ!$D$39:$D$782,СВЦЭМ!$A$39:$A$782,$A103,СВЦЭМ!$B$39:$B$782,P$83)+'СЕТ СН'!$H$14+СВЦЭМ!$D$10+'СЕТ СН'!$H$5-'СЕТ СН'!$H$24</f>
        <v>3956.1782639799999</v>
      </c>
      <c r="Q103" s="36">
        <f>SUMIFS(СВЦЭМ!$D$39:$D$782,СВЦЭМ!$A$39:$A$782,$A103,СВЦЭМ!$B$39:$B$782,Q$83)+'СЕТ СН'!$H$14+СВЦЭМ!$D$10+'СЕТ СН'!$H$5-'СЕТ СН'!$H$24</f>
        <v>3956.2906373999999</v>
      </c>
      <c r="R103" s="36">
        <f>SUMIFS(СВЦЭМ!$D$39:$D$782,СВЦЭМ!$A$39:$A$782,$A103,СВЦЭМ!$B$39:$B$782,R$83)+'СЕТ СН'!$H$14+СВЦЭМ!$D$10+'СЕТ СН'!$H$5-'СЕТ СН'!$H$24</f>
        <v>3952.2700676200002</v>
      </c>
      <c r="S103" s="36">
        <f>SUMIFS(СВЦЭМ!$D$39:$D$782,СВЦЭМ!$A$39:$A$782,$A103,СВЦЭМ!$B$39:$B$782,S$83)+'СЕТ СН'!$H$14+СВЦЭМ!$D$10+'СЕТ СН'!$H$5-'СЕТ СН'!$H$24</f>
        <v>3963.03779893</v>
      </c>
      <c r="T103" s="36">
        <f>SUMIFS(СВЦЭМ!$D$39:$D$782,СВЦЭМ!$A$39:$A$782,$A103,СВЦЭМ!$B$39:$B$782,T$83)+'СЕТ СН'!$H$14+СВЦЭМ!$D$10+'СЕТ СН'!$H$5-'СЕТ СН'!$H$24</f>
        <v>3969.7101068499996</v>
      </c>
      <c r="U103" s="36">
        <f>SUMIFS(СВЦЭМ!$D$39:$D$782,СВЦЭМ!$A$39:$A$782,$A103,СВЦЭМ!$B$39:$B$782,U$83)+'СЕТ СН'!$H$14+СВЦЭМ!$D$10+'СЕТ СН'!$H$5-'СЕТ СН'!$H$24</f>
        <v>3977.8575318799999</v>
      </c>
      <c r="V103" s="36">
        <f>SUMIFS(СВЦЭМ!$D$39:$D$782,СВЦЭМ!$A$39:$A$782,$A103,СВЦЭМ!$B$39:$B$782,V$83)+'СЕТ СН'!$H$14+СВЦЭМ!$D$10+'СЕТ СН'!$H$5-'СЕТ СН'!$H$24</f>
        <v>3997.4642497200002</v>
      </c>
      <c r="W103" s="36">
        <f>SUMIFS(СВЦЭМ!$D$39:$D$782,СВЦЭМ!$A$39:$A$782,$A103,СВЦЭМ!$B$39:$B$782,W$83)+'СЕТ СН'!$H$14+СВЦЭМ!$D$10+'СЕТ СН'!$H$5-'СЕТ СН'!$H$24</f>
        <v>3990.75318255</v>
      </c>
      <c r="X103" s="36">
        <f>SUMIFS(СВЦЭМ!$D$39:$D$782,СВЦЭМ!$A$39:$A$782,$A103,СВЦЭМ!$B$39:$B$782,X$83)+'СЕТ СН'!$H$14+СВЦЭМ!$D$10+'СЕТ СН'!$H$5-'СЕТ СН'!$H$24</f>
        <v>3960.28565699</v>
      </c>
      <c r="Y103" s="36">
        <f>SUMIFS(СВЦЭМ!$D$39:$D$782,СВЦЭМ!$A$39:$A$782,$A103,СВЦЭМ!$B$39:$B$782,Y$83)+'СЕТ СН'!$H$14+СВЦЭМ!$D$10+'СЕТ СН'!$H$5-'СЕТ СН'!$H$24</f>
        <v>3951.2551068499997</v>
      </c>
    </row>
    <row r="104" spans="1:25" ht="15.75" x14ac:dyDescent="0.2">
      <c r="A104" s="35">
        <f t="shared" si="2"/>
        <v>44672</v>
      </c>
      <c r="B104" s="36">
        <f>SUMIFS(СВЦЭМ!$D$39:$D$782,СВЦЭМ!$A$39:$A$782,$A104,СВЦЭМ!$B$39:$B$782,B$83)+'СЕТ СН'!$H$14+СВЦЭМ!$D$10+'СЕТ СН'!$H$5-'СЕТ СН'!$H$24</f>
        <v>4137.1193341300004</v>
      </c>
      <c r="C104" s="36">
        <f>SUMIFS(СВЦЭМ!$D$39:$D$782,СВЦЭМ!$A$39:$A$782,$A104,СВЦЭМ!$B$39:$B$782,C$83)+'СЕТ СН'!$H$14+СВЦЭМ!$D$10+'СЕТ СН'!$H$5-'СЕТ СН'!$H$24</f>
        <v>4091.5117301399996</v>
      </c>
      <c r="D104" s="36">
        <f>SUMIFS(СВЦЭМ!$D$39:$D$782,СВЦЭМ!$A$39:$A$782,$A104,СВЦЭМ!$B$39:$B$782,D$83)+'СЕТ СН'!$H$14+СВЦЭМ!$D$10+'СЕТ СН'!$H$5-'СЕТ СН'!$H$24</f>
        <v>4101.4857007099999</v>
      </c>
      <c r="E104" s="36">
        <f>SUMIFS(СВЦЭМ!$D$39:$D$782,СВЦЭМ!$A$39:$A$782,$A104,СВЦЭМ!$B$39:$B$782,E$83)+'СЕТ СН'!$H$14+СВЦЭМ!$D$10+'СЕТ СН'!$H$5-'СЕТ СН'!$H$24</f>
        <v>4109.06871615</v>
      </c>
      <c r="F104" s="36">
        <f>SUMIFS(СВЦЭМ!$D$39:$D$782,СВЦЭМ!$A$39:$A$782,$A104,СВЦЭМ!$B$39:$B$782,F$83)+'СЕТ СН'!$H$14+СВЦЭМ!$D$10+'СЕТ СН'!$H$5-'СЕТ СН'!$H$24</f>
        <v>4087.6597112700001</v>
      </c>
      <c r="G104" s="36">
        <f>SUMIFS(СВЦЭМ!$D$39:$D$782,СВЦЭМ!$A$39:$A$782,$A104,СВЦЭМ!$B$39:$B$782,G$83)+'СЕТ СН'!$H$14+СВЦЭМ!$D$10+'СЕТ СН'!$H$5-'СЕТ СН'!$H$24</f>
        <v>4064.29117559</v>
      </c>
      <c r="H104" s="36">
        <f>SUMIFS(СВЦЭМ!$D$39:$D$782,СВЦЭМ!$A$39:$A$782,$A104,СВЦЭМ!$B$39:$B$782,H$83)+'СЕТ СН'!$H$14+СВЦЭМ!$D$10+'СЕТ СН'!$H$5-'СЕТ СН'!$H$24</f>
        <v>4014.9095341699999</v>
      </c>
      <c r="I104" s="36">
        <f>SUMIFS(СВЦЭМ!$D$39:$D$782,СВЦЭМ!$A$39:$A$782,$A104,СВЦЭМ!$B$39:$B$782,I$83)+'СЕТ СН'!$H$14+СВЦЭМ!$D$10+'СЕТ СН'!$H$5-'СЕТ СН'!$H$24</f>
        <v>4013.7410958999999</v>
      </c>
      <c r="J104" s="36">
        <f>SUMIFS(СВЦЭМ!$D$39:$D$782,СВЦЭМ!$A$39:$A$782,$A104,СВЦЭМ!$B$39:$B$782,J$83)+'СЕТ СН'!$H$14+СВЦЭМ!$D$10+'СЕТ СН'!$H$5-'СЕТ СН'!$H$24</f>
        <v>4016.6956618599997</v>
      </c>
      <c r="K104" s="36">
        <f>SUMIFS(СВЦЭМ!$D$39:$D$782,СВЦЭМ!$A$39:$A$782,$A104,СВЦЭМ!$B$39:$B$782,K$83)+'СЕТ СН'!$H$14+СВЦЭМ!$D$10+'СЕТ СН'!$H$5-'СЕТ СН'!$H$24</f>
        <v>3988.67726808</v>
      </c>
      <c r="L104" s="36">
        <f>SUMIFS(СВЦЭМ!$D$39:$D$782,СВЦЭМ!$A$39:$A$782,$A104,СВЦЭМ!$B$39:$B$782,L$83)+'СЕТ СН'!$H$14+СВЦЭМ!$D$10+'СЕТ СН'!$H$5-'СЕТ СН'!$H$24</f>
        <v>3987.8743008900001</v>
      </c>
      <c r="M104" s="36">
        <f>SUMIFS(СВЦЭМ!$D$39:$D$782,СВЦЭМ!$A$39:$A$782,$A104,СВЦЭМ!$B$39:$B$782,M$83)+'СЕТ СН'!$H$14+СВЦЭМ!$D$10+'СЕТ СН'!$H$5-'СЕТ СН'!$H$24</f>
        <v>4004.2748250300001</v>
      </c>
      <c r="N104" s="36">
        <f>SUMIFS(СВЦЭМ!$D$39:$D$782,СВЦЭМ!$A$39:$A$782,$A104,СВЦЭМ!$B$39:$B$782,N$83)+'СЕТ СН'!$H$14+СВЦЭМ!$D$10+'СЕТ СН'!$H$5-'СЕТ СН'!$H$24</f>
        <v>4010.9343449199996</v>
      </c>
      <c r="O104" s="36">
        <f>SUMIFS(СВЦЭМ!$D$39:$D$782,СВЦЭМ!$A$39:$A$782,$A104,СВЦЭМ!$B$39:$B$782,O$83)+'СЕТ СН'!$H$14+СВЦЭМ!$D$10+'СЕТ СН'!$H$5-'СЕТ СН'!$H$24</f>
        <v>4042.76811477</v>
      </c>
      <c r="P104" s="36">
        <f>SUMIFS(СВЦЭМ!$D$39:$D$782,СВЦЭМ!$A$39:$A$782,$A104,СВЦЭМ!$B$39:$B$782,P$83)+'СЕТ СН'!$H$14+СВЦЭМ!$D$10+'СЕТ СН'!$H$5-'СЕТ СН'!$H$24</f>
        <v>4055.8885738499998</v>
      </c>
      <c r="Q104" s="36">
        <f>SUMIFS(СВЦЭМ!$D$39:$D$782,СВЦЭМ!$A$39:$A$782,$A104,СВЦЭМ!$B$39:$B$782,Q$83)+'СЕТ СН'!$H$14+СВЦЭМ!$D$10+'СЕТ СН'!$H$5-'СЕТ СН'!$H$24</f>
        <v>4078.1442987199998</v>
      </c>
      <c r="R104" s="36">
        <f>SUMIFS(СВЦЭМ!$D$39:$D$782,СВЦЭМ!$A$39:$A$782,$A104,СВЦЭМ!$B$39:$B$782,R$83)+'СЕТ СН'!$H$14+СВЦЭМ!$D$10+'СЕТ СН'!$H$5-'СЕТ СН'!$H$24</f>
        <v>4072.6248359000001</v>
      </c>
      <c r="S104" s="36">
        <f>SUMIFS(СВЦЭМ!$D$39:$D$782,СВЦЭМ!$A$39:$A$782,$A104,СВЦЭМ!$B$39:$B$782,S$83)+'СЕТ СН'!$H$14+СВЦЭМ!$D$10+'СЕТ СН'!$H$5-'СЕТ СН'!$H$24</f>
        <v>4055.8175204499998</v>
      </c>
      <c r="T104" s="36">
        <f>SUMIFS(СВЦЭМ!$D$39:$D$782,СВЦЭМ!$A$39:$A$782,$A104,СВЦЭМ!$B$39:$B$782,T$83)+'СЕТ СН'!$H$14+СВЦЭМ!$D$10+'СЕТ СН'!$H$5-'СЕТ СН'!$H$24</f>
        <v>4035.6083184399999</v>
      </c>
      <c r="U104" s="36">
        <f>SUMIFS(СВЦЭМ!$D$39:$D$782,СВЦЭМ!$A$39:$A$782,$A104,СВЦЭМ!$B$39:$B$782,U$83)+'СЕТ СН'!$H$14+СВЦЭМ!$D$10+'СЕТ СН'!$H$5-'СЕТ СН'!$H$24</f>
        <v>4002.3532975500002</v>
      </c>
      <c r="V104" s="36">
        <f>SUMIFS(СВЦЭМ!$D$39:$D$782,СВЦЭМ!$A$39:$A$782,$A104,СВЦЭМ!$B$39:$B$782,V$83)+'СЕТ СН'!$H$14+СВЦЭМ!$D$10+'СЕТ СН'!$H$5-'СЕТ СН'!$H$24</f>
        <v>3961.3517193999996</v>
      </c>
      <c r="W104" s="36">
        <f>SUMIFS(СВЦЭМ!$D$39:$D$782,СВЦЭМ!$A$39:$A$782,$A104,СВЦЭМ!$B$39:$B$782,W$83)+'СЕТ СН'!$H$14+СВЦЭМ!$D$10+'СЕТ СН'!$H$5-'СЕТ СН'!$H$24</f>
        <v>3990.1288245799997</v>
      </c>
      <c r="X104" s="36">
        <f>SUMIFS(СВЦЭМ!$D$39:$D$782,СВЦЭМ!$A$39:$A$782,$A104,СВЦЭМ!$B$39:$B$782,X$83)+'СЕТ СН'!$H$14+СВЦЭМ!$D$10+'СЕТ СН'!$H$5-'СЕТ СН'!$H$24</f>
        <v>4021.5444848899997</v>
      </c>
      <c r="Y104" s="36">
        <f>SUMIFS(СВЦЭМ!$D$39:$D$782,СВЦЭМ!$A$39:$A$782,$A104,СВЦЭМ!$B$39:$B$782,Y$83)+'СЕТ СН'!$H$14+СВЦЭМ!$D$10+'СЕТ СН'!$H$5-'СЕТ СН'!$H$24</f>
        <v>4059.3267917200001</v>
      </c>
    </row>
    <row r="105" spans="1:25" ht="15.75" x14ac:dyDescent="0.2">
      <c r="A105" s="35">
        <f t="shared" si="2"/>
        <v>44673</v>
      </c>
      <c r="B105" s="36">
        <f>SUMIFS(СВЦЭМ!$D$39:$D$782,СВЦЭМ!$A$39:$A$782,$A105,СВЦЭМ!$B$39:$B$782,B$83)+'СЕТ СН'!$H$14+СВЦЭМ!$D$10+'СЕТ СН'!$H$5-'СЕТ СН'!$H$24</f>
        <v>4033.7029611899998</v>
      </c>
      <c r="C105" s="36">
        <f>SUMIFS(СВЦЭМ!$D$39:$D$782,СВЦЭМ!$A$39:$A$782,$A105,СВЦЭМ!$B$39:$B$782,C$83)+'СЕТ СН'!$H$14+СВЦЭМ!$D$10+'СЕТ СН'!$H$5-'СЕТ СН'!$H$24</f>
        <v>4057.4339108599997</v>
      </c>
      <c r="D105" s="36">
        <f>SUMIFS(СВЦЭМ!$D$39:$D$782,СВЦЭМ!$A$39:$A$782,$A105,СВЦЭМ!$B$39:$B$782,D$83)+'СЕТ СН'!$H$14+СВЦЭМ!$D$10+'СЕТ СН'!$H$5-'СЕТ СН'!$H$24</f>
        <v>4087.9630898099999</v>
      </c>
      <c r="E105" s="36">
        <f>SUMIFS(СВЦЭМ!$D$39:$D$782,СВЦЭМ!$A$39:$A$782,$A105,СВЦЭМ!$B$39:$B$782,E$83)+'СЕТ СН'!$H$14+СВЦЭМ!$D$10+'СЕТ СН'!$H$5-'СЕТ СН'!$H$24</f>
        <v>4101.7217328899997</v>
      </c>
      <c r="F105" s="36">
        <f>SUMIFS(СВЦЭМ!$D$39:$D$782,СВЦЭМ!$A$39:$A$782,$A105,СВЦЭМ!$B$39:$B$782,F$83)+'СЕТ СН'!$H$14+СВЦЭМ!$D$10+'СЕТ СН'!$H$5-'СЕТ СН'!$H$24</f>
        <v>4110.0292760299999</v>
      </c>
      <c r="G105" s="36">
        <f>SUMIFS(СВЦЭМ!$D$39:$D$782,СВЦЭМ!$A$39:$A$782,$A105,СВЦЭМ!$B$39:$B$782,G$83)+'СЕТ СН'!$H$14+СВЦЭМ!$D$10+'СЕТ СН'!$H$5-'СЕТ СН'!$H$24</f>
        <v>4114.6780930200002</v>
      </c>
      <c r="H105" s="36">
        <f>SUMIFS(СВЦЭМ!$D$39:$D$782,СВЦЭМ!$A$39:$A$782,$A105,СВЦЭМ!$B$39:$B$782,H$83)+'СЕТ СН'!$H$14+СВЦЭМ!$D$10+'СЕТ СН'!$H$5-'СЕТ СН'!$H$24</f>
        <v>4072.2768635299999</v>
      </c>
      <c r="I105" s="36">
        <f>SUMIFS(СВЦЭМ!$D$39:$D$782,СВЦЭМ!$A$39:$A$782,$A105,СВЦЭМ!$B$39:$B$782,I$83)+'СЕТ СН'!$H$14+СВЦЭМ!$D$10+'СЕТ СН'!$H$5-'СЕТ СН'!$H$24</f>
        <v>4027.8144586399999</v>
      </c>
      <c r="J105" s="36">
        <f>SUMIFS(СВЦЭМ!$D$39:$D$782,СВЦЭМ!$A$39:$A$782,$A105,СВЦЭМ!$B$39:$B$782,J$83)+'СЕТ СН'!$H$14+СВЦЭМ!$D$10+'СЕТ СН'!$H$5-'СЕТ СН'!$H$24</f>
        <v>3992.5725179800002</v>
      </c>
      <c r="K105" s="36">
        <f>SUMIFS(СВЦЭМ!$D$39:$D$782,СВЦЭМ!$A$39:$A$782,$A105,СВЦЭМ!$B$39:$B$782,K$83)+'СЕТ СН'!$H$14+СВЦЭМ!$D$10+'СЕТ СН'!$H$5-'СЕТ СН'!$H$24</f>
        <v>3972.6665577699996</v>
      </c>
      <c r="L105" s="36">
        <f>SUMIFS(СВЦЭМ!$D$39:$D$782,СВЦЭМ!$A$39:$A$782,$A105,СВЦЭМ!$B$39:$B$782,L$83)+'СЕТ СН'!$H$14+СВЦЭМ!$D$10+'СЕТ СН'!$H$5-'СЕТ СН'!$H$24</f>
        <v>3968.12500778</v>
      </c>
      <c r="M105" s="36">
        <f>SUMIFS(СВЦЭМ!$D$39:$D$782,СВЦЭМ!$A$39:$A$782,$A105,СВЦЭМ!$B$39:$B$782,M$83)+'СЕТ СН'!$H$14+СВЦЭМ!$D$10+'СЕТ СН'!$H$5-'СЕТ СН'!$H$24</f>
        <v>3977.5982428299999</v>
      </c>
      <c r="N105" s="36">
        <f>SUMIFS(СВЦЭМ!$D$39:$D$782,СВЦЭМ!$A$39:$A$782,$A105,СВЦЭМ!$B$39:$B$782,N$83)+'СЕТ СН'!$H$14+СВЦЭМ!$D$10+'СЕТ СН'!$H$5-'СЕТ СН'!$H$24</f>
        <v>3993.24063819</v>
      </c>
      <c r="O105" s="36">
        <f>SUMIFS(СВЦЭМ!$D$39:$D$782,СВЦЭМ!$A$39:$A$782,$A105,СВЦЭМ!$B$39:$B$782,O$83)+'СЕТ СН'!$H$14+СВЦЭМ!$D$10+'СЕТ СН'!$H$5-'СЕТ СН'!$H$24</f>
        <v>4005.52821804</v>
      </c>
      <c r="P105" s="36">
        <f>SUMIFS(СВЦЭМ!$D$39:$D$782,СВЦЭМ!$A$39:$A$782,$A105,СВЦЭМ!$B$39:$B$782,P$83)+'СЕТ СН'!$H$14+СВЦЭМ!$D$10+'СЕТ СН'!$H$5-'СЕТ СН'!$H$24</f>
        <v>4003.1015563599999</v>
      </c>
      <c r="Q105" s="36">
        <f>SUMIFS(СВЦЭМ!$D$39:$D$782,СВЦЭМ!$A$39:$A$782,$A105,СВЦЭМ!$B$39:$B$782,Q$83)+'СЕТ СН'!$H$14+СВЦЭМ!$D$10+'СЕТ СН'!$H$5-'СЕТ СН'!$H$24</f>
        <v>3999.97487697</v>
      </c>
      <c r="R105" s="36">
        <f>SUMIFS(СВЦЭМ!$D$39:$D$782,СВЦЭМ!$A$39:$A$782,$A105,СВЦЭМ!$B$39:$B$782,R$83)+'СЕТ СН'!$H$14+СВЦЭМ!$D$10+'СЕТ СН'!$H$5-'СЕТ СН'!$H$24</f>
        <v>4014.2157266499999</v>
      </c>
      <c r="S105" s="36">
        <f>SUMIFS(СВЦЭМ!$D$39:$D$782,СВЦЭМ!$A$39:$A$782,$A105,СВЦЭМ!$B$39:$B$782,S$83)+'СЕТ СН'!$H$14+СВЦЭМ!$D$10+'СЕТ СН'!$H$5-'СЕТ СН'!$H$24</f>
        <v>4012.71452279</v>
      </c>
      <c r="T105" s="36">
        <f>SUMIFS(СВЦЭМ!$D$39:$D$782,СВЦЭМ!$A$39:$A$782,$A105,СВЦЭМ!$B$39:$B$782,T$83)+'СЕТ СН'!$H$14+СВЦЭМ!$D$10+'СЕТ СН'!$H$5-'СЕТ СН'!$H$24</f>
        <v>4011.03958784</v>
      </c>
      <c r="U105" s="36">
        <f>SUMIFS(СВЦЭМ!$D$39:$D$782,СВЦЭМ!$A$39:$A$782,$A105,СВЦЭМ!$B$39:$B$782,U$83)+'СЕТ СН'!$H$14+СВЦЭМ!$D$10+'СЕТ СН'!$H$5-'СЕТ СН'!$H$24</f>
        <v>3993.0507728799998</v>
      </c>
      <c r="V105" s="36">
        <f>SUMIFS(СВЦЭМ!$D$39:$D$782,СВЦЭМ!$A$39:$A$782,$A105,СВЦЭМ!$B$39:$B$782,V$83)+'СЕТ СН'!$H$14+СВЦЭМ!$D$10+'СЕТ СН'!$H$5-'СЕТ СН'!$H$24</f>
        <v>3981.2576534600003</v>
      </c>
      <c r="W105" s="36">
        <f>SUMIFS(СВЦЭМ!$D$39:$D$782,СВЦЭМ!$A$39:$A$782,$A105,СВЦЭМ!$B$39:$B$782,W$83)+'СЕТ СН'!$H$14+СВЦЭМ!$D$10+'СЕТ СН'!$H$5-'СЕТ СН'!$H$24</f>
        <v>3979.9666334599997</v>
      </c>
      <c r="X105" s="36">
        <f>SUMIFS(СВЦЭМ!$D$39:$D$782,СВЦЭМ!$A$39:$A$782,$A105,СВЦЭМ!$B$39:$B$782,X$83)+'СЕТ СН'!$H$14+СВЦЭМ!$D$10+'СЕТ СН'!$H$5-'СЕТ СН'!$H$24</f>
        <v>3989.7703673899996</v>
      </c>
      <c r="Y105" s="36">
        <f>SUMIFS(СВЦЭМ!$D$39:$D$782,СВЦЭМ!$A$39:$A$782,$A105,СВЦЭМ!$B$39:$B$782,Y$83)+'СЕТ СН'!$H$14+СВЦЭМ!$D$10+'СЕТ СН'!$H$5-'СЕТ СН'!$H$24</f>
        <v>4024.5571839200002</v>
      </c>
    </row>
    <row r="106" spans="1:25" ht="15.75" x14ac:dyDescent="0.2">
      <c r="A106" s="35">
        <f t="shared" si="2"/>
        <v>44674</v>
      </c>
      <c r="B106" s="36">
        <f>SUMIFS(СВЦЭМ!$D$39:$D$782,СВЦЭМ!$A$39:$A$782,$A106,СВЦЭМ!$B$39:$B$782,B$83)+'СЕТ СН'!$H$14+СВЦЭМ!$D$10+'СЕТ СН'!$H$5-'СЕТ СН'!$H$24</f>
        <v>3993.1019662799999</v>
      </c>
      <c r="C106" s="36">
        <f>SUMIFS(СВЦЭМ!$D$39:$D$782,СВЦЭМ!$A$39:$A$782,$A106,СВЦЭМ!$B$39:$B$782,C$83)+'СЕТ СН'!$H$14+СВЦЭМ!$D$10+'СЕТ СН'!$H$5-'СЕТ СН'!$H$24</f>
        <v>4008.3136283200001</v>
      </c>
      <c r="D106" s="36">
        <f>SUMIFS(СВЦЭМ!$D$39:$D$782,СВЦЭМ!$A$39:$A$782,$A106,СВЦЭМ!$B$39:$B$782,D$83)+'СЕТ СН'!$H$14+СВЦЭМ!$D$10+'СЕТ СН'!$H$5-'СЕТ СН'!$H$24</f>
        <v>4032.59473991</v>
      </c>
      <c r="E106" s="36">
        <f>SUMIFS(СВЦЭМ!$D$39:$D$782,СВЦЭМ!$A$39:$A$782,$A106,СВЦЭМ!$B$39:$B$782,E$83)+'СЕТ СН'!$H$14+СВЦЭМ!$D$10+'СЕТ СН'!$H$5-'СЕТ СН'!$H$24</f>
        <v>4044.6114502599999</v>
      </c>
      <c r="F106" s="36">
        <f>SUMIFS(СВЦЭМ!$D$39:$D$782,СВЦЭМ!$A$39:$A$782,$A106,СВЦЭМ!$B$39:$B$782,F$83)+'СЕТ СН'!$H$14+СВЦЭМ!$D$10+'СЕТ СН'!$H$5-'СЕТ СН'!$H$24</f>
        <v>4052.8261867399997</v>
      </c>
      <c r="G106" s="36">
        <f>SUMIFS(СВЦЭМ!$D$39:$D$782,СВЦЭМ!$A$39:$A$782,$A106,СВЦЭМ!$B$39:$B$782,G$83)+'СЕТ СН'!$H$14+СВЦЭМ!$D$10+'СЕТ СН'!$H$5-'СЕТ СН'!$H$24</f>
        <v>4078.6029300800001</v>
      </c>
      <c r="H106" s="36">
        <f>SUMIFS(СВЦЭМ!$D$39:$D$782,СВЦЭМ!$A$39:$A$782,$A106,СВЦЭМ!$B$39:$B$782,H$83)+'СЕТ СН'!$H$14+СВЦЭМ!$D$10+'СЕТ СН'!$H$5-'СЕТ СН'!$H$24</f>
        <v>4053.4108377900002</v>
      </c>
      <c r="I106" s="36">
        <f>SUMIFS(СВЦЭМ!$D$39:$D$782,СВЦЭМ!$A$39:$A$782,$A106,СВЦЭМ!$B$39:$B$782,I$83)+'СЕТ СН'!$H$14+СВЦЭМ!$D$10+'СЕТ СН'!$H$5-'СЕТ СН'!$H$24</f>
        <v>4057.57011814</v>
      </c>
      <c r="J106" s="36">
        <f>SUMIFS(СВЦЭМ!$D$39:$D$782,СВЦЭМ!$A$39:$A$782,$A106,СВЦЭМ!$B$39:$B$782,J$83)+'СЕТ СН'!$H$14+СВЦЭМ!$D$10+'СЕТ СН'!$H$5-'СЕТ СН'!$H$24</f>
        <v>4012.3229471599998</v>
      </c>
      <c r="K106" s="36">
        <f>SUMIFS(СВЦЭМ!$D$39:$D$782,СВЦЭМ!$A$39:$A$782,$A106,СВЦЭМ!$B$39:$B$782,K$83)+'СЕТ СН'!$H$14+СВЦЭМ!$D$10+'СЕТ СН'!$H$5-'СЕТ СН'!$H$24</f>
        <v>3971.06072683</v>
      </c>
      <c r="L106" s="36">
        <f>SUMIFS(СВЦЭМ!$D$39:$D$782,СВЦЭМ!$A$39:$A$782,$A106,СВЦЭМ!$B$39:$B$782,L$83)+'СЕТ СН'!$H$14+СВЦЭМ!$D$10+'СЕТ СН'!$H$5-'СЕТ СН'!$H$24</f>
        <v>3957.69490537</v>
      </c>
      <c r="M106" s="36">
        <f>SUMIFS(СВЦЭМ!$D$39:$D$782,СВЦЭМ!$A$39:$A$782,$A106,СВЦЭМ!$B$39:$B$782,M$83)+'СЕТ СН'!$H$14+СВЦЭМ!$D$10+'СЕТ СН'!$H$5-'СЕТ СН'!$H$24</f>
        <v>3950.8855365999998</v>
      </c>
      <c r="N106" s="36">
        <f>SUMIFS(СВЦЭМ!$D$39:$D$782,СВЦЭМ!$A$39:$A$782,$A106,СВЦЭМ!$B$39:$B$782,N$83)+'СЕТ СН'!$H$14+СВЦЭМ!$D$10+'СЕТ СН'!$H$5-'СЕТ СН'!$H$24</f>
        <v>3965.2318214299999</v>
      </c>
      <c r="O106" s="36">
        <f>SUMIFS(СВЦЭМ!$D$39:$D$782,СВЦЭМ!$A$39:$A$782,$A106,СВЦЭМ!$B$39:$B$782,O$83)+'СЕТ СН'!$H$14+СВЦЭМ!$D$10+'СЕТ СН'!$H$5-'СЕТ СН'!$H$24</f>
        <v>3976.2925112499997</v>
      </c>
      <c r="P106" s="36">
        <f>SUMIFS(СВЦЭМ!$D$39:$D$782,СВЦЭМ!$A$39:$A$782,$A106,СВЦЭМ!$B$39:$B$782,P$83)+'СЕТ СН'!$H$14+СВЦЭМ!$D$10+'СЕТ СН'!$H$5-'СЕТ СН'!$H$24</f>
        <v>3992.8526429599997</v>
      </c>
      <c r="Q106" s="36">
        <f>SUMIFS(СВЦЭМ!$D$39:$D$782,СВЦЭМ!$A$39:$A$782,$A106,СВЦЭМ!$B$39:$B$782,Q$83)+'СЕТ СН'!$H$14+СВЦЭМ!$D$10+'СЕТ СН'!$H$5-'СЕТ СН'!$H$24</f>
        <v>4008.0201643299997</v>
      </c>
      <c r="R106" s="36">
        <f>SUMIFS(СВЦЭМ!$D$39:$D$782,СВЦЭМ!$A$39:$A$782,$A106,СВЦЭМ!$B$39:$B$782,R$83)+'СЕТ СН'!$H$14+СВЦЭМ!$D$10+'СЕТ СН'!$H$5-'СЕТ СН'!$H$24</f>
        <v>4009.5803517499999</v>
      </c>
      <c r="S106" s="36">
        <f>SUMIFS(СВЦЭМ!$D$39:$D$782,СВЦЭМ!$A$39:$A$782,$A106,СВЦЭМ!$B$39:$B$782,S$83)+'СЕТ СН'!$H$14+СВЦЭМ!$D$10+'СЕТ СН'!$H$5-'СЕТ СН'!$H$24</f>
        <v>4009.7057801199999</v>
      </c>
      <c r="T106" s="36">
        <f>SUMIFS(СВЦЭМ!$D$39:$D$782,СВЦЭМ!$A$39:$A$782,$A106,СВЦЭМ!$B$39:$B$782,T$83)+'СЕТ СН'!$H$14+СВЦЭМ!$D$10+'СЕТ СН'!$H$5-'СЕТ СН'!$H$24</f>
        <v>3985.0791454099999</v>
      </c>
      <c r="U106" s="36">
        <f>SUMIFS(СВЦЭМ!$D$39:$D$782,СВЦЭМ!$A$39:$A$782,$A106,СВЦЭМ!$B$39:$B$782,U$83)+'СЕТ СН'!$H$14+СВЦЭМ!$D$10+'СЕТ СН'!$H$5-'СЕТ СН'!$H$24</f>
        <v>3974.84174244</v>
      </c>
      <c r="V106" s="36">
        <f>SUMIFS(СВЦЭМ!$D$39:$D$782,СВЦЭМ!$A$39:$A$782,$A106,СВЦЭМ!$B$39:$B$782,V$83)+'СЕТ СН'!$H$14+СВЦЭМ!$D$10+'СЕТ СН'!$H$5-'СЕТ СН'!$H$24</f>
        <v>3953.3027139400001</v>
      </c>
      <c r="W106" s="36">
        <f>SUMIFS(СВЦЭМ!$D$39:$D$782,СВЦЭМ!$A$39:$A$782,$A106,СВЦЭМ!$B$39:$B$782,W$83)+'СЕТ СН'!$H$14+СВЦЭМ!$D$10+'СЕТ СН'!$H$5-'СЕТ СН'!$H$24</f>
        <v>3941.2890685100001</v>
      </c>
      <c r="X106" s="36">
        <f>SUMIFS(СВЦЭМ!$D$39:$D$782,СВЦЭМ!$A$39:$A$782,$A106,СВЦЭМ!$B$39:$B$782,X$83)+'СЕТ СН'!$H$14+СВЦЭМ!$D$10+'СЕТ СН'!$H$5-'СЕТ СН'!$H$24</f>
        <v>3969.79810503</v>
      </c>
      <c r="Y106" s="36">
        <f>SUMIFS(СВЦЭМ!$D$39:$D$782,СВЦЭМ!$A$39:$A$782,$A106,СВЦЭМ!$B$39:$B$782,Y$83)+'СЕТ СН'!$H$14+СВЦЭМ!$D$10+'СЕТ СН'!$H$5-'СЕТ СН'!$H$24</f>
        <v>3996.8841260999998</v>
      </c>
    </row>
    <row r="107" spans="1:25" ht="15.75" x14ac:dyDescent="0.2">
      <c r="A107" s="35">
        <f t="shared" si="2"/>
        <v>44675</v>
      </c>
      <c r="B107" s="36">
        <f>SUMIFS(СВЦЭМ!$D$39:$D$782,СВЦЭМ!$A$39:$A$782,$A107,СВЦЭМ!$B$39:$B$782,B$83)+'СЕТ СН'!$H$14+СВЦЭМ!$D$10+'СЕТ СН'!$H$5-'СЕТ СН'!$H$24</f>
        <v>4053.0846806700001</v>
      </c>
      <c r="C107" s="36">
        <f>SUMIFS(СВЦЭМ!$D$39:$D$782,СВЦЭМ!$A$39:$A$782,$A107,СВЦЭМ!$B$39:$B$782,C$83)+'СЕТ СН'!$H$14+СВЦЭМ!$D$10+'СЕТ СН'!$H$5-'СЕТ СН'!$H$24</f>
        <v>4063.5836603500002</v>
      </c>
      <c r="D107" s="36">
        <f>SUMIFS(СВЦЭМ!$D$39:$D$782,СВЦЭМ!$A$39:$A$782,$A107,СВЦЭМ!$B$39:$B$782,D$83)+'СЕТ СН'!$H$14+СВЦЭМ!$D$10+'СЕТ СН'!$H$5-'СЕТ СН'!$H$24</f>
        <v>4085.3268975800001</v>
      </c>
      <c r="E107" s="36">
        <f>SUMIFS(СВЦЭМ!$D$39:$D$782,СВЦЭМ!$A$39:$A$782,$A107,СВЦЭМ!$B$39:$B$782,E$83)+'СЕТ СН'!$H$14+СВЦЭМ!$D$10+'СЕТ СН'!$H$5-'СЕТ СН'!$H$24</f>
        <v>4099.1616670100002</v>
      </c>
      <c r="F107" s="36">
        <f>SUMIFS(СВЦЭМ!$D$39:$D$782,СВЦЭМ!$A$39:$A$782,$A107,СВЦЭМ!$B$39:$B$782,F$83)+'СЕТ СН'!$H$14+СВЦЭМ!$D$10+'СЕТ СН'!$H$5-'СЕТ СН'!$H$24</f>
        <v>4105.8156663199998</v>
      </c>
      <c r="G107" s="36">
        <f>SUMIFS(СВЦЭМ!$D$39:$D$782,СВЦЭМ!$A$39:$A$782,$A107,СВЦЭМ!$B$39:$B$782,G$83)+'СЕТ СН'!$H$14+СВЦЭМ!$D$10+'СЕТ СН'!$H$5-'СЕТ СН'!$H$24</f>
        <v>4113.1725750599999</v>
      </c>
      <c r="H107" s="36">
        <f>SUMIFS(СВЦЭМ!$D$39:$D$782,СВЦЭМ!$A$39:$A$782,$A107,СВЦЭМ!$B$39:$B$782,H$83)+'СЕТ СН'!$H$14+СВЦЭМ!$D$10+'СЕТ СН'!$H$5-'СЕТ СН'!$H$24</f>
        <v>4136.9755270400001</v>
      </c>
      <c r="I107" s="36">
        <f>SUMIFS(СВЦЭМ!$D$39:$D$782,СВЦЭМ!$A$39:$A$782,$A107,СВЦЭМ!$B$39:$B$782,I$83)+'СЕТ СН'!$H$14+СВЦЭМ!$D$10+'СЕТ СН'!$H$5-'СЕТ СН'!$H$24</f>
        <v>4141.3487386099996</v>
      </c>
      <c r="J107" s="36">
        <f>SUMIFS(СВЦЭМ!$D$39:$D$782,СВЦЭМ!$A$39:$A$782,$A107,СВЦЭМ!$B$39:$B$782,J$83)+'СЕТ СН'!$H$14+СВЦЭМ!$D$10+'СЕТ СН'!$H$5-'СЕТ СН'!$H$24</f>
        <v>4086.1100776900003</v>
      </c>
      <c r="K107" s="36">
        <f>SUMIFS(СВЦЭМ!$D$39:$D$782,СВЦЭМ!$A$39:$A$782,$A107,СВЦЭМ!$B$39:$B$782,K$83)+'СЕТ СН'!$H$14+СВЦЭМ!$D$10+'СЕТ СН'!$H$5-'СЕТ СН'!$H$24</f>
        <v>4038.46166064</v>
      </c>
      <c r="L107" s="36">
        <f>SUMIFS(СВЦЭМ!$D$39:$D$782,СВЦЭМ!$A$39:$A$782,$A107,СВЦЭМ!$B$39:$B$782,L$83)+'СЕТ СН'!$H$14+СВЦЭМ!$D$10+'СЕТ СН'!$H$5-'СЕТ СН'!$H$24</f>
        <v>4010.82253588</v>
      </c>
      <c r="M107" s="36">
        <f>SUMIFS(СВЦЭМ!$D$39:$D$782,СВЦЭМ!$A$39:$A$782,$A107,СВЦЭМ!$B$39:$B$782,M$83)+'СЕТ СН'!$H$14+СВЦЭМ!$D$10+'СЕТ СН'!$H$5-'СЕТ СН'!$H$24</f>
        <v>4005.7699018399999</v>
      </c>
      <c r="N107" s="36">
        <f>SUMIFS(СВЦЭМ!$D$39:$D$782,СВЦЭМ!$A$39:$A$782,$A107,СВЦЭМ!$B$39:$B$782,N$83)+'СЕТ СН'!$H$14+СВЦЭМ!$D$10+'СЕТ СН'!$H$5-'СЕТ СН'!$H$24</f>
        <v>4011.5639108300002</v>
      </c>
      <c r="O107" s="36">
        <f>SUMIFS(СВЦЭМ!$D$39:$D$782,СВЦЭМ!$A$39:$A$782,$A107,СВЦЭМ!$B$39:$B$782,O$83)+'СЕТ СН'!$H$14+СВЦЭМ!$D$10+'СЕТ СН'!$H$5-'СЕТ СН'!$H$24</f>
        <v>4020.178402</v>
      </c>
      <c r="P107" s="36">
        <f>SUMIFS(СВЦЭМ!$D$39:$D$782,СВЦЭМ!$A$39:$A$782,$A107,СВЦЭМ!$B$39:$B$782,P$83)+'СЕТ СН'!$H$14+СВЦЭМ!$D$10+'СЕТ СН'!$H$5-'СЕТ СН'!$H$24</f>
        <v>4032.59917038</v>
      </c>
      <c r="Q107" s="36">
        <f>SUMIFS(СВЦЭМ!$D$39:$D$782,СВЦЭМ!$A$39:$A$782,$A107,СВЦЭМ!$B$39:$B$782,Q$83)+'СЕТ СН'!$H$14+СВЦЭМ!$D$10+'СЕТ СН'!$H$5-'СЕТ СН'!$H$24</f>
        <v>4039.7340472199999</v>
      </c>
      <c r="R107" s="36">
        <f>SUMIFS(СВЦЭМ!$D$39:$D$782,СВЦЭМ!$A$39:$A$782,$A107,СВЦЭМ!$B$39:$B$782,R$83)+'СЕТ СН'!$H$14+СВЦЭМ!$D$10+'СЕТ СН'!$H$5-'СЕТ СН'!$H$24</f>
        <v>4042.4911888799998</v>
      </c>
      <c r="S107" s="36">
        <f>SUMIFS(СВЦЭМ!$D$39:$D$782,СВЦЭМ!$A$39:$A$782,$A107,СВЦЭМ!$B$39:$B$782,S$83)+'СЕТ СН'!$H$14+СВЦЭМ!$D$10+'СЕТ СН'!$H$5-'СЕТ СН'!$H$24</f>
        <v>4028.4207463499997</v>
      </c>
      <c r="T107" s="36">
        <f>SUMIFS(СВЦЭМ!$D$39:$D$782,СВЦЭМ!$A$39:$A$782,$A107,СВЦЭМ!$B$39:$B$782,T$83)+'СЕТ СН'!$H$14+СВЦЭМ!$D$10+'СЕТ СН'!$H$5-'СЕТ СН'!$H$24</f>
        <v>4011.05159882</v>
      </c>
      <c r="U107" s="36">
        <f>SUMIFS(СВЦЭМ!$D$39:$D$782,СВЦЭМ!$A$39:$A$782,$A107,СВЦЭМ!$B$39:$B$782,U$83)+'СЕТ СН'!$H$14+СВЦЭМ!$D$10+'СЕТ СН'!$H$5-'СЕТ СН'!$H$24</f>
        <v>4009.9222845200002</v>
      </c>
      <c r="V107" s="36">
        <f>SUMIFS(СВЦЭМ!$D$39:$D$782,СВЦЭМ!$A$39:$A$782,$A107,СВЦЭМ!$B$39:$B$782,V$83)+'СЕТ СН'!$H$14+СВЦЭМ!$D$10+'СЕТ СН'!$H$5-'СЕТ СН'!$H$24</f>
        <v>3979.44311909</v>
      </c>
      <c r="W107" s="36">
        <f>SUMIFS(СВЦЭМ!$D$39:$D$782,СВЦЭМ!$A$39:$A$782,$A107,СВЦЭМ!$B$39:$B$782,W$83)+'СЕТ СН'!$H$14+СВЦЭМ!$D$10+'СЕТ СН'!$H$5-'СЕТ СН'!$H$24</f>
        <v>3977.8500507199997</v>
      </c>
      <c r="X107" s="36">
        <f>SUMIFS(СВЦЭМ!$D$39:$D$782,СВЦЭМ!$A$39:$A$782,$A107,СВЦЭМ!$B$39:$B$782,X$83)+'СЕТ СН'!$H$14+СВЦЭМ!$D$10+'СЕТ СН'!$H$5-'СЕТ СН'!$H$24</f>
        <v>4010.5561436999997</v>
      </c>
      <c r="Y107" s="36">
        <f>SUMIFS(СВЦЭМ!$D$39:$D$782,СВЦЭМ!$A$39:$A$782,$A107,СВЦЭМ!$B$39:$B$782,Y$83)+'СЕТ СН'!$H$14+СВЦЭМ!$D$10+'СЕТ СН'!$H$5-'СЕТ СН'!$H$24</f>
        <v>4045.32773077</v>
      </c>
    </row>
    <row r="108" spans="1:25" ht="15.75" x14ac:dyDescent="0.2">
      <c r="A108" s="35">
        <f t="shared" si="2"/>
        <v>44676</v>
      </c>
      <c r="B108" s="36">
        <f>SUMIFS(СВЦЭМ!$D$39:$D$782,СВЦЭМ!$A$39:$A$782,$A108,СВЦЭМ!$B$39:$B$782,B$83)+'СЕТ СН'!$H$14+СВЦЭМ!$D$10+'СЕТ СН'!$H$5-'СЕТ СН'!$H$24</f>
        <v>4170.4113845900001</v>
      </c>
      <c r="C108" s="36">
        <f>SUMIFS(СВЦЭМ!$D$39:$D$782,СВЦЭМ!$A$39:$A$782,$A108,СВЦЭМ!$B$39:$B$782,C$83)+'СЕТ СН'!$H$14+СВЦЭМ!$D$10+'СЕТ СН'!$H$5-'СЕТ СН'!$H$24</f>
        <v>4174.1289328100002</v>
      </c>
      <c r="D108" s="36">
        <f>SUMIFS(СВЦЭМ!$D$39:$D$782,СВЦЭМ!$A$39:$A$782,$A108,СВЦЭМ!$B$39:$B$782,D$83)+'СЕТ СН'!$H$14+СВЦЭМ!$D$10+'СЕТ СН'!$H$5-'СЕТ СН'!$H$24</f>
        <v>4201.7328863499997</v>
      </c>
      <c r="E108" s="36">
        <f>SUMIFS(СВЦЭМ!$D$39:$D$782,СВЦЭМ!$A$39:$A$782,$A108,СВЦЭМ!$B$39:$B$782,E$83)+'СЕТ СН'!$H$14+СВЦЭМ!$D$10+'СЕТ СН'!$H$5-'СЕТ СН'!$H$24</f>
        <v>4242.64341074</v>
      </c>
      <c r="F108" s="36">
        <f>SUMIFS(СВЦЭМ!$D$39:$D$782,СВЦЭМ!$A$39:$A$782,$A108,СВЦЭМ!$B$39:$B$782,F$83)+'СЕТ СН'!$H$14+СВЦЭМ!$D$10+'СЕТ СН'!$H$5-'СЕТ СН'!$H$24</f>
        <v>4235.0950660199996</v>
      </c>
      <c r="G108" s="36">
        <f>SUMIFS(СВЦЭМ!$D$39:$D$782,СВЦЭМ!$A$39:$A$782,$A108,СВЦЭМ!$B$39:$B$782,G$83)+'СЕТ СН'!$H$14+СВЦЭМ!$D$10+'СЕТ СН'!$H$5-'СЕТ СН'!$H$24</f>
        <v>4218.1562000599997</v>
      </c>
      <c r="H108" s="36">
        <f>SUMIFS(СВЦЭМ!$D$39:$D$782,СВЦЭМ!$A$39:$A$782,$A108,СВЦЭМ!$B$39:$B$782,H$83)+'СЕТ СН'!$H$14+СВЦЭМ!$D$10+'СЕТ СН'!$H$5-'СЕТ СН'!$H$24</f>
        <v>4146.0535979199994</v>
      </c>
      <c r="I108" s="36">
        <f>SUMIFS(СВЦЭМ!$D$39:$D$782,СВЦЭМ!$A$39:$A$782,$A108,СВЦЭМ!$B$39:$B$782,I$83)+'СЕТ СН'!$H$14+СВЦЭМ!$D$10+'СЕТ СН'!$H$5-'СЕТ СН'!$H$24</f>
        <v>4114.0584408800005</v>
      </c>
      <c r="J108" s="36">
        <f>SUMIFS(СВЦЭМ!$D$39:$D$782,СВЦЭМ!$A$39:$A$782,$A108,СВЦЭМ!$B$39:$B$782,J$83)+'СЕТ СН'!$H$14+СВЦЭМ!$D$10+'СЕТ СН'!$H$5-'СЕТ СН'!$H$24</f>
        <v>4082.1242817000002</v>
      </c>
      <c r="K108" s="36">
        <f>SUMIFS(СВЦЭМ!$D$39:$D$782,СВЦЭМ!$A$39:$A$782,$A108,СВЦЭМ!$B$39:$B$782,K$83)+'СЕТ СН'!$H$14+СВЦЭМ!$D$10+'СЕТ СН'!$H$5-'СЕТ СН'!$H$24</f>
        <v>4067.2015521900003</v>
      </c>
      <c r="L108" s="36">
        <f>SUMIFS(СВЦЭМ!$D$39:$D$782,СВЦЭМ!$A$39:$A$782,$A108,СВЦЭМ!$B$39:$B$782,L$83)+'СЕТ СН'!$H$14+СВЦЭМ!$D$10+'СЕТ СН'!$H$5-'СЕТ СН'!$H$24</f>
        <v>4054.9841430799997</v>
      </c>
      <c r="M108" s="36">
        <f>SUMIFS(СВЦЭМ!$D$39:$D$782,СВЦЭМ!$A$39:$A$782,$A108,СВЦЭМ!$B$39:$B$782,M$83)+'СЕТ СН'!$H$14+СВЦЭМ!$D$10+'СЕТ СН'!$H$5-'СЕТ СН'!$H$24</f>
        <v>4061.26581721</v>
      </c>
      <c r="N108" s="36">
        <f>SUMIFS(СВЦЭМ!$D$39:$D$782,СВЦЭМ!$A$39:$A$782,$A108,СВЦЭМ!$B$39:$B$782,N$83)+'СЕТ СН'!$H$14+СВЦЭМ!$D$10+'СЕТ СН'!$H$5-'СЕТ СН'!$H$24</f>
        <v>4084.4148995099999</v>
      </c>
      <c r="O108" s="36">
        <f>SUMIFS(СВЦЭМ!$D$39:$D$782,СВЦЭМ!$A$39:$A$782,$A108,СВЦЭМ!$B$39:$B$782,O$83)+'СЕТ СН'!$H$14+СВЦЭМ!$D$10+'СЕТ СН'!$H$5-'СЕТ СН'!$H$24</f>
        <v>4089.93075714</v>
      </c>
      <c r="P108" s="36">
        <f>SUMIFS(СВЦЭМ!$D$39:$D$782,СВЦЭМ!$A$39:$A$782,$A108,СВЦЭМ!$B$39:$B$782,P$83)+'СЕТ СН'!$H$14+СВЦЭМ!$D$10+'СЕТ СН'!$H$5-'СЕТ СН'!$H$24</f>
        <v>4101.82763737</v>
      </c>
      <c r="Q108" s="36">
        <f>SUMIFS(СВЦЭМ!$D$39:$D$782,СВЦЭМ!$A$39:$A$782,$A108,СВЦЭМ!$B$39:$B$782,Q$83)+'СЕТ СН'!$H$14+СВЦЭМ!$D$10+'СЕТ СН'!$H$5-'СЕТ СН'!$H$24</f>
        <v>4113.0392042100002</v>
      </c>
      <c r="R108" s="36">
        <f>SUMIFS(СВЦЭМ!$D$39:$D$782,СВЦЭМ!$A$39:$A$782,$A108,СВЦЭМ!$B$39:$B$782,R$83)+'СЕТ СН'!$H$14+СВЦЭМ!$D$10+'СЕТ СН'!$H$5-'СЕТ СН'!$H$24</f>
        <v>4116.1720866699998</v>
      </c>
      <c r="S108" s="36">
        <f>SUMIFS(СВЦЭМ!$D$39:$D$782,СВЦЭМ!$A$39:$A$782,$A108,СВЦЭМ!$B$39:$B$782,S$83)+'СЕТ СН'!$H$14+СВЦЭМ!$D$10+'СЕТ СН'!$H$5-'СЕТ СН'!$H$24</f>
        <v>4143.0969096099998</v>
      </c>
      <c r="T108" s="36">
        <f>SUMIFS(СВЦЭМ!$D$39:$D$782,СВЦЭМ!$A$39:$A$782,$A108,СВЦЭМ!$B$39:$B$782,T$83)+'СЕТ СН'!$H$14+СВЦЭМ!$D$10+'СЕТ СН'!$H$5-'СЕТ СН'!$H$24</f>
        <v>4106.2885315700005</v>
      </c>
      <c r="U108" s="36">
        <f>SUMIFS(СВЦЭМ!$D$39:$D$782,СВЦЭМ!$A$39:$A$782,$A108,СВЦЭМ!$B$39:$B$782,U$83)+'СЕТ СН'!$H$14+СВЦЭМ!$D$10+'СЕТ СН'!$H$5-'СЕТ СН'!$H$24</f>
        <v>4050.3260249999998</v>
      </c>
      <c r="V108" s="36">
        <f>SUMIFS(СВЦЭМ!$D$39:$D$782,СВЦЭМ!$A$39:$A$782,$A108,СВЦЭМ!$B$39:$B$782,V$83)+'СЕТ СН'!$H$14+СВЦЭМ!$D$10+'СЕТ СН'!$H$5-'СЕТ СН'!$H$24</f>
        <v>4044.8365513799999</v>
      </c>
      <c r="W108" s="36">
        <f>SUMIFS(СВЦЭМ!$D$39:$D$782,СВЦЭМ!$A$39:$A$782,$A108,СВЦЭМ!$B$39:$B$782,W$83)+'СЕТ СН'!$H$14+СВЦЭМ!$D$10+'СЕТ СН'!$H$5-'СЕТ СН'!$H$24</f>
        <v>4073.4880263</v>
      </c>
      <c r="X108" s="36">
        <f>SUMIFS(СВЦЭМ!$D$39:$D$782,СВЦЭМ!$A$39:$A$782,$A108,СВЦЭМ!$B$39:$B$782,X$83)+'СЕТ СН'!$H$14+СВЦЭМ!$D$10+'СЕТ СН'!$H$5-'СЕТ СН'!$H$24</f>
        <v>4076.0268065599998</v>
      </c>
      <c r="Y108" s="36">
        <f>SUMIFS(СВЦЭМ!$D$39:$D$782,СВЦЭМ!$A$39:$A$782,$A108,СВЦЭМ!$B$39:$B$782,Y$83)+'СЕТ СН'!$H$14+СВЦЭМ!$D$10+'СЕТ СН'!$H$5-'СЕТ СН'!$H$24</f>
        <v>4139.3899877000003</v>
      </c>
    </row>
    <row r="109" spans="1:25" ht="15.75" x14ac:dyDescent="0.2">
      <c r="A109" s="35">
        <f t="shared" si="2"/>
        <v>44677</v>
      </c>
      <c r="B109" s="36">
        <f>SUMIFS(СВЦЭМ!$D$39:$D$782,СВЦЭМ!$A$39:$A$782,$A109,СВЦЭМ!$B$39:$B$782,B$83)+'СЕТ СН'!$H$14+СВЦЭМ!$D$10+'СЕТ СН'!$H$5-'СЕТ СН'!$H$24</f>
        <v>4121.4865869000005</v>
      </c>
      <c r="C109" s="36">
        <f>SUMIFS(СВЦЭМ!$D$39:$D$782,СВЦЭМ!$A$39:$A$782,$A109,СВЦЭМ!$B$39:$B$782,C$83)+'СЕТ СН'!$H$14+СВЦЭМ!$D$10+'СЕТ СН'!$H$5-'СЕТ СН'!$H$24</f>
        <v>4143.0610086799998</v>
      </c>
      <c r="D109" s="36">
        <f>SUMIFS(СВЦЭМ!$D$39:$D$782,СВЦЭМ!$A$39:$A$782,$A109,СВЦЭМ!$B$39:$B$782,D$83)+'СЕТ СН'!$H$14+СВЦЭМ!$D$10+'СЕТ СН'!$H$5-'СЕТ СН'!$H$24</f>
        <v>4169.0545884200001</v>
      </c>
      <c r="E109" s="36">
        <f>SUMIFS(СВЦЭМ!$D$39:$D$782,СВЦЭМ!$A$39:$A$782,$A109,СВЦЭМ!$B$39:$B$782,E$83)+'СЕТ СН'!$H$14+СВЦЭМ!$D$10+'СЕТ СН'!$H$5-'СЕТ СН'!$H$24</f>
        <v>4239.4352217699998</v>
      </c>
      <c r="F109" s="36">
        <f>SUMIFS(СВЦЭМ!$D$39:$D$782,СВЦЭМ!$A$39:$A$782,$A109,СВЦЭМ!$B$39:$B$782,F$83)+'СЕТ СН'!$H$14+СВЦЭМ!$D$10+'СЕТ СН'!$H$5-'СЕТ СН'!$H$24</f>
        <v>4241.1740497800001</v>
      </c>
      <c r="G109" s="36">
        <f>SUMIFS(СВЦЭМ!$D$39:$D$782,СВЦЭМ!$A$39:$A$782,$A109,СВЦЭМ!$B$39:$B$782,G$83)+'СЕТ СН'!$H$14+СВЦЭМ!$D$10+'СЕТ СН'!$H$5-'СЕТ СН'!$H$24</f>
        <v>4259.4236048599996</v>
      </c>
      <c r="H109" s="36">
        <f>SUMIFS(СВЦЭМ!$D$39:$D$782,СВЦЭМ!$A$39:$A$782,$A109,СВЦЭМ!$B$39:$B$782,H$83)+'СЕТ СН'!$H$14+СВЦЭМ!$D$10+'СЕТ СН'!$H$5-'СЕТ СН'!$H$24</f>
        <v>4202.1668320799999</v>
      </c>
      <c r="I109" s="36">
        <f>SUMIFS(СВЦЭМ!$D$39:$D$782,СВЦЭМ!$A$39:$A$782,$A109,СВЦЭМ!$B$39:$B$782,I$83)+'СЕТ СН'!$H$14+СВЦЭМ!$D$10+'СЕТ СН'!$H$5-'СЕТ СН'!$H$24</f>
        <v>4153.5614250199997</v>
      </c>
      <c r="J109" s="36">
        <f>SUMIFS(СВЦЭМ!$D$39:$D$782,СВЦЭМ!$A$39:$A$782,$A109,СВЦЭМ!$B$39:$B$782,J$83)+'СЕТ СН'!$H$14+СВЦЭМ!$D$10+'СЕТ СН'!$H$5-'СЕТ СН'!$H$24</f>
        <v>4088.9868737500001</v>
      </c>
      <c r="K109" s="36">
        <f>SUMIFS(СВЦЭМ!$D$39:$D$782,СВЦЭМ!$A$39:$A$782,$A109,СВЦЭМ!$B$39:$B$782,K$83)+'СЕТ СН'!$H$14+СВЦЭМ!$D$10+'СЕТ СН'!$H$5-'СЕТ СН'!$H$24</f>
        <v>4032.8745010799998</v>
      </c>
      <c r="L109" s="36">
        <f>SUMIFS(СВЦЭМ!$D$39:$D$782,СВЦЭМ!$A$39:$A$782,$A109,СВЦЭМ!$B$39:$B$782,L$83)+'СЕТ СН'!$H$14+СВЦЭМ!$D$10+'СЕТ СН'!$H$5-'СЕТ СН'!$H$24</f>
        <v>4028.52028836</v>
      </c>
      <c r="M109" s="36">
        <f>SUMIFS(СВЦЭМ!$D$39:$D$782,СВЦЭМ!$A$39:$A$782,$A109,СВЦЭМ!$B$39:$B$782,M$83)+'СЕТ СН'!$H$14+СВЦЭМ!$D$10+'СЕТ СН'!$H$5-'СЕТ СН'!$H$24</f>
        <v>4023.7670897600001</v>
      </c>
      <c r="N109" s="36">
        <f>SUMIFS(СВЦЭМ!$D$39:$D$782,СВЦЭМ!$A$39:$A$782,$A109,СВЦЭМ!$B$39:$B$782,N$83)+'СЕТ СН'!$H$14+СВЦЭМ!$D$10+'СЕТ СН'!$H$5-'СЕТ СН'!$H$24</f>
        <v>4026.0123038800002</v>
      </c>
      <c r="O109" s="36">
        <f>SUMIFS(СВЦЭМ!$D$39:$D$782,СВЦЭМ!$A$39:$A$782,$A109,СВЦЭМ!$B$39:$B$782,O$83)+'СЕТ СН'!$H$14+СВЦЭМ!$D$10+'СЕТ СН'!$H$5-'СЕТ СН'!$H$24</f>
        <v>4046.9830370999998</v>
      </c>
      <c r="P109" s="36">
        <f>SUMIFS(СВЦЭМ!$D$39:$D$782,СВЦЭМ!$A$39:$A$782,$A109,СВЦЭМ!$B$39:$B$782,P$83)+'СЕТ СН'!$H$14+СВЦЭМ!$D$10+'СЕТ СН'!$H$5-'СЕТ СН'!$H$24</f>
        <v>4051.1865862899999</v>
      </c>
      <c r="Q109" s="36">
        <f>SUMIFS(СВЦЭМ!$D$39:$D$782,СВЦЭМ!$A$39:$A$782,$A109,СВЦЭМ!$B$39:$B$782,Q$83)+'СЕТ СН'!$H$14+СВЦЭМ!$D$10+'СЕТ СН'!$H$5-'СЕТ СН'!$H$24</f>
        <v>4053.68653391</v>
      </c>
      <c r="R109" s="36">
        <f>SUMIFS(СВЦЭМ!$D$39:$D$782,СВЦЭМ!$A$39:$A$782,$A109,СВЦЭМ!$B$39:$B$782,R$83)+'СЕТ СН'!$H$14+СВЦЭМ!$D$10+'СЕТ СН'!$H$5-'СЕТ СН'!$H$24</f>
        <v>4034.0789793399999</v>
      </c>
      <c r="S109" s="36">
        <f>SUMIFS(СВЦЭМ!$D$39:$D$782,СВЦЭМ!$A$39:$A$782,$A109,СВЦЭМ!$B$39:$B$782,S$83)+'СЕТ СН'!$H$14+СВЦЭМ!$D$10+'СЕТ СН'!$H$5-'СЕТ СН'!$H$24</f>
        <v>4047.5081616799998</v>
      </c>
      <c r="T109" s="36">
        <f>SUMIFS(СВЦЭМ!$D$39:$D$782,СВЦЭМ!$A$39:$A$782,$A109,СВЦЭМ!$B$39:$B$782,T$83)+'СЕТ СН'!$H$14+СВЦЭМ!$D$10+'СЕТ СН'!$H$5-'СЕТ СН'!$H$24</f>
        <v>4009.3274268999999</v>
      </c>
      <c r="U109" s="36">
        <f>SUMIFS(СВЦЭМ!$D$39:$D$782,СВЦЭМ!$A$39:$A$782,$A109,СВЦЭМ!$B$39:$B$782,U$83)+'СЕТ СН'!$H$14+СВЦЭМ!$D$10+'СЕТ СН'!$H$5-'СЕТ СН'!$H$24</f>
        <v>3980.5393690800001</v>
      </c>
      <c r="V109" s="36">
        <f>SUMIFS(СВЦЭМ!$D$39:$D$782,СВЦЭМ!$A$39:$A$782,$A109,СВЦЭМ!$B$39:$B$782,V$83)+'СЕТ СН'!$H$14+СВЦЭМ!$D$10+'СЕТ СН'!$H$5-'СЕТ СН'!$H$24</f>
        <v>3953.2029585800001</v>
      </c>
      <c r="W109" s="36">
        <f>SUMIFS(СВЦЭМ!$D$39:$D$782,СВЦЭМ!$A$39:$A$782,$A109,СВЦЭМ!$B$39:$B$782,W$83)+'СЕТ СН'!$H$14+СВЦЭМ!$D$10+'СЕТ СН'!$H$5-'СЕТ СН'!$H$24</f>
        <v>3962.65934092</v>
      </c>
      <c r="X109" s="36">
        <f>SUMIFS(СВЦЭМ!$D$39:$D$782,СВЦЭМ!$A$39:$A$782,$A109,СВЦЭМ!$B$39:$B$782,X$83)+'СЕТ СН'!$H$14+СВЦЭМ!$D$10+'СЕТ СН'!$H$5-'СЕТ СН'!$H$24</f>
        <v>4011.7706341900002</v>
      </c>
      <c r="Y109" s="36">
        <f>SUMIFS(СВЦЭМ!$D$39:$D$782,СВЦЭМ!$A$39:$A$782,$A109,СВЦЭМ!$B$39:$B$782,Y$83)+'СЕТ СН'!$H$14+СВЦЭМ!$D$10+'СЕТ СН'!$H$5-'СЕТ СН'!$H$24</f>
        <v>4052.6450893199999</v>
      </c>
    </row>
    <row r="110" spans="1:25" ht="15.75" x14ac:dyDescent="0.2">
      <c r="A110" s="35">
        <f t="shared" si="2"/>
        <v>44678</v>
      </c>
      <c r="B110" s="36">
        <f>SUMIFS(СВЦЭМ!$D$39:$D$782,СВЦЭМ!$A$39:$A$782,$A110,СВЦЭМ!$B$39:$B$782,B$83)+'СЕТ СН'!$H$14+СВЦЭМ!$D$10+'СЕТ СН'!$H$5-'СЕТ СН'!$H$24</f>
        <v>4141.45586387</v>
      </c>
      <c r="C110" s="36">
        <f>SUMIFS(СВЦЭМ!$D$39:$D$782,СВЦЭМ!$A$39:$A$782,$A110,СВЦЭМ!$B$39:$B$782,C$83)+'СЕТ СН'!$H$14+СВЦЭМ!$D$10+'СЕТ СН'!$H$5-'СЕТ СН'!$H$24</f>
        <v>4154.9961290299998</v>
      </c>
      <c r="D110" s="36">
        <f>SUMIFS(СВЦЭМ!$D$39:$D$782,СВЦЭМ!$A$39:$A$782,$A110,СВЦЭМ!$B$39:$B$782,D$83)+'СЕТ СН'!$H$14+СВЦЭМ!$D$10+'СЕТ СН'!$H$5-'СЕТ СН'!$H$24</f>
        <v>4172.9008693100004</v>
      </c>
      <c r="E110" s="36">
        <f>SUMIFS(СВЦЭМ!$D$39:$D$782,СВЦЭМ!$A$39:$A$782,$A110,СВЦЭМ!$B$39:$B$782,E$83)+'СЕТ СН'!$H$14+СВЦЭМ!$D$10+'СЕТ СН'!$H$5-'СЕТ СН'!$H$24</f>
        <v>4236.0384327900001</v>
      </c>
      <c r="F110" s="36">
        <f>SUMIFS(СВЦЭМ!$D$39:$D$782,СВЦЭМ!$A$39:$A$782,$A110,СВЦЭМ!$B$39:$B$782,F$83)+'СЕТ СН'!$H$14+СВЦЭМ!$D$10+'СЕТ СН'!$H$5-'СЕТ СН'!$H$24</f>
        <v>4238.6719595699997</v>
      </c>
      <c r="G110" s="36">
        <f>SUMIFS(СВЦЭМ!$D$39:$D$782,СВЦЭМ!$A$39:$A$782,$A110,СВЦЭМ!$B$39:$B$782,G$83)+'СЕТ СН'!$H$14+СВЦЭМ!$D$10+'СЕТ СН'!$H$5-'СЕТ СН'!$H$24</f>
        <v>4228.7589900100002</v>
      </c>
      <c r="H110" s="36">
        <f>SUMIFS(СВЦЭМ!$D$39:$D$782,СВЦЭМ!$A$39:$A$782,$A110,СВЦЭМ!$B$39:$B$782,H$83)+'СЕТ СН'!$H$14+СВЦЭМ!$D$10+'СЕТ СН'!$H$5-'СЕТ СН'!$H$24</f>
        <v>4173.4086327599998</v>
      </c>
      <c r="I110" s="36">
        <f>SUMIFS(СВЦЭМ!$D$39:$D$782,СВЦЭМ!$A$39:$A$782,$A110,СВЦЭМ!$B$39:$B$782,I$83)+'СЕТ СН'!$H$14+СВЦЭМ!$D$10+'СЕТ СН'!$H$5-'СЕТ СН'!$H$24</f>
        <v>4144.4053001900002</v>
      </c>
      <c r="J110" s="36">
        <f>SUMIFS(СВЦЭМ!$D$39:$D$782,СВЦЭМ!$A$39:$A$782,$A110,СВЦЭМ!$B$39:$B$782,J$83)+'СЕТ СН'!$H$14+СВЦЭМ!$D$10+'СЕТ СН'!$H$5-'СЕТ СН'!$H$24</f>
        <v>4109.8764981099994</v>
      </c>
      <c r="K110" s="36">
        <f>SUMIFS(СВЦЭМ!$D$39:$D$782,СВЦЭМ!$A$39:$A$782,$A110,СВЦЭМ!$B$39:$B$782,K$83)+'СЕТ СН'!$H$14+СВЦЭМ!$D$10+'СЕТ СН'!$H$5-'СЕТ СН'!$H$24</f>
        <v>4093.9321443700001</v>
      </c>
      <c r="L110" s="36">
        <f>SUMIFS(СВЦЭМ!$D$39:$D$782,СВЦЭМ!$A$39:$A$782,$A110,СВЦЭМ!$B$39:$B$782,L$83)+'СЕТ СН'!$H$14+СВЦЭМ!$D$10+'СЕТ СН'!$H$5-'СЕТ СН'!$H$24</f>
        <v>4083.0610193399998</v>
      </c>
      <c r="M110" s="36">
        <f>SUMIFS(СВЦЭМ!$D$39:$D$782,СВЦЭМ!$A$39:$A$782,$A110,СВЦЭМ!$B$39:$B$782,M$83)+'СЕТ СН'!$H$14+СВЦЭМ!$D$10+'СЕТ СН'!$H$5-'СЕТ СН'!$H$24</f>
        <v>4077.6056026699998</v>
      </c>
      <c r="N110" s="36">
        <f>SUMIFS(СВЦЭМ!$D$39:$D$782,СВЦЭМ!$A$39:$A$782,$A110,СВЦЭМ!$B$39:$B$782,N$83)+'СЕТ СН'!$H$14+СВЦЭМ!$D$10+'СЕТ СН'!$H$5-'СЕТ СН'!$H$24</f>
        <v>4092.2915138899998</v>
      </c>
      <c r="O110" s="36">
        <f>SUMIFS(СВЦЭМ!$D$39:$D$782,СВЦЭМ!$A$39:$A$782,$A110,СВЦЭМ!$B$39:$B$782,O$83)+'СЕТ СН'!$H$14+СВЦЭМ!$D$10+'СЕТ СН'!$H$5-'СЕТ СН'!$H$24</f>
        <v>4118.9382080300002</v>
      </c>
      <c r="P110" s="36">
        <f>SUMIFS(СВЦЭМ!$D$39:$D$782,СВЦЭМ!$A$39:$A$782,$A110,СВЦЭМ!$B$39:$B$782,P$83)+'СЕТ СН'!$H$14+СВЦЭМ!$D$10+'СЕТ СН'!$H$5-'СЕТ СН'!$H$24</f>
        <v>4118.3333140699997</v>
      </c>
      <c r="Q110" s="36">
        <f>SUMIFS(СВЦЭМ!$D$39:$D$782,СВЦЭМ!$A$39:$A$782,$A110,СВЦЭМ!$B$39:$B$782,Q$83)+'СЕТ СН'!$H$14+СВЦЭМ!$D$10+'СЕТ СН'!$H$5-'СЕТ СН'!$H$24</f>
        <v>4115.4100065100001</v>
      </c>
      <c r="R110" s="36">
        <f>SUMIFS(СВЦЭМ!$D$39:$D$782,СВЦЭМ!$A$39:$A$782,$A110,СВЦЭМ!$B$39:$B$782,R$83)+'СЕТ СН'!$H$14+СВЦЭМ!$D$10+'СЕТ СН'!$H$5-'СЕТ СН'!$H$24</f>
        <v>4115.5850885700002</v>
      </c>
      <c r="S110" s="36">
        <f>SUMIFS(СВЦЭМ!$D$39:$D$782,СВЦЭМ!$A$39:$A$782,$A110,СВЦЭМ!$B$39:$B$782,S$83)+'СЕТ СН'!$H$14+СВЦЭМ!$D$10+'СЕТ СН'!$H$5-'СЕТ СН'!$H$24</f>
        <v>4110.9486382499999</v>
      </c>
      <c r="T110" s="36">
        <f>SUMIFS(СВЦЭМ!$D$39:$D$782,СВЦЭМ!$A$39:$A$782,$A110,СВЦЭМ!$B$39:$B$782,T$83)+'СЕТ СН'!$H$14+СВЦЭМ!$D$10+'СЕТ СН'!$H$5-'СЕТ СН'!$H$24</f>
        <v>4101.7111303000001</v>
      </c>
      <c r="U110" s="36">
        <f>SUMIFS(СВЦЭМ!$D$39:$D$782,СВЦЭМ!$A$39:$A$782,$A110,СВЦЭМ!$B$39:$B$782,U$83)+'СЕТ СН'!$H$14+СВЦЭМ!$D$10+'СЕТ СН'!$H$5-'СЕТ СН'!$H$24</f>
        <v>4093.51513037</v>
      </c>
      <c r="V110" s="36">
        <f>SUMIFS(СВЦЭМ!$D$39:$D$782,СВЦЭМ!$A$39:$A$782,$A110,СВЦЭМ!$B$39:$B$782,V$83)+'СЕТ СН'!$H$14+СВЦЭМ!$D$10+'СЕТ СН'!$H$5-'СЕТ СН'!$H$24</f>
        <v>4064.03974492</v>
      </c>
      <c r="W110" s="36">
        <f>SUMIFS(СВЦЭМ!$D$39:$D$782,СВЦЭМ!$A$39:$A$782,$A110,СВЦЭМ!$B$39:$B$782,W$83)+'СЕТ СН'!$H$14+СВЦЭМ!$D$10+'СЕТ СН'!$H$5-'СЕТ СН'!$H$24</f>
        <v>4044.3449372699997</v>
      </c>
      <c r="X110" s="36">
        <f>SUMIFS(СВЦЭМ!$D$39:$D$782,СВЦЭМ!$A$39:$A$782,$A110,СВЦЭМ!$B$39:$B$782,X$83)+'СЕТ СН'!$H$14+СВЦЭМ!$D$10+'СЕТ СН'!$H$5-'СЕТ СН'!$H$24</f>
        <v>4087.2876480499999</v>
      </c>
      <c r="Y110" s="36">
        <f>SUMIFS(СВЦЭМ!$D$39:$D$782,СВЦЭМ!$A$39:$A$782,$A110,СВЦЭМ!$B$39:$B$782,Y$83)+'СЕТ СН'!$H$14+СВЦЭМ!$D$10+'СЕТ СН'!$H$5-'СЕТ СН'!$H$24</f>
        <v>4129.7122446399999</v>
      </c>
    </row>
    <row r="111" spans="1:25" ht="15.75" x14ac:dyDescent="0.2">
      <c r="A111" s="35">
        <f t="shared" si="2"/>
        <v>44679</v>
      </c>
      <c r="B111" s="36">
        <f>SUMIFS(СВЦЭМ!$D$39:$D$782,СВЦЭМ!$A$39:$A$782,$A111,СВЦЭМ!$B$39:$B$782,B$83)+'СЕТ СН'!$H$14+СВЦЭМ!$D$10+'СЕТ СН'!$H$5-'СЕТ СН'!$H$24</f>
        <v>4245.8572313799996</v>
      </c>
      <c r="C111" s="36">
        <f>SUMIFS(СВЦЭМ!$D$39:$D$782,СВЦЭМ!$A$39:$A$782,$A111,СВЦЭМ!$B$39:$B$782,C$83)+'СЕТ СН'!$H$14+СВЦЭМ!$D$10+'СЕТ СН'!$H$5-'СЕТ СН'!$H$24</f>
        <v>4219.3175203399996</v>
      </c>
      <c r="D111" s="36">
        <f>SUMIFS(СВЦЭМ!$D$39:$D$782,СВЦЭМ!$A$39:$A$782,$A111,СВЦЭМ!$B$39:$B$782,D$83)+'СЕТ СН'!$H$14+СВЦЭМ!$D$10+'СЕТ СН'!$H$5-'СЕТ СН'!$H$24</f>
        <v>4249.79411815</v>
      </c>
      <c r="E111" s="36">
        <f>SUMIFS(СВЦЭМ!$D$39:$D$782,СВЦЭМ!$A$39:$A$782,$A111,СВЦЭМ!$B$39:$B$782,E$83)+'СЕТ СН'!$H$14+СВЦЭМ!$D$10+'СЕТ СН'!$H$5-'СЕТ СН'!$H$24</f>
        <v>4242.7572096699996</v>
      </c>
      <c r="F111" s="36">
        <f>SUMIFS(СВЦЭМ!$D$39:$D$782,СВЦЭМ!$A$39:$A$782,$A111,СВЦЭМ!$B$39:$B$782,F$83)+'СЕТ СН'!$H$14+СВЦЭМ!$D$10+'СЕТ СН'!$H$5-'СЕТ СН'!$H$24</f>
        <v>4263.63041204</v>
      </c>
      <c r="G111" s="36">
        <f>SUMIFS(СВЦЭМ!$D$39:$D$782,СВЦЭМ!$A$39:$A$782,$A111,СВЦЭМ!$B$39:$B$782,G$83)+'СЕТ СН'!$H$14+СВЦЭМ!$D$10+'СЕТ СН'!$H$5-'СЕТ СН'!$H$24</f>
        <v>4242.9749155</v>
      </c>
      <c r="H111" s="36">
        <f>SUMIFS(СВЦЭМ!$D$39:$D$782,СВЦЭМ!$A$39:$A$782,$A111,СВЦЭМ!$B$39:$B$782,H$83)+'СЕТ СН'!$H$14+СВЦЭМ!$D$10+'СЕТ СН'!$H$5-'СЕТ СН'!$H$24</f>
        <v>4169.7850354599996</v>
      </c>
      <c r="I111" s="36">
        <f>SUMIFS(СВЦЭМ!$D$39:$D$782,СВЦЭМ!$A$39:$A$782,$A111,СВЦЭМ!$B$39:$B$782,I$83)+'СЕТ СН'!$H$14+СВЦЭМ!$D$10+'СЕТ СН'!$H$5-'СЕТ СН'!$H$24</f>
        <v>4096.6763240500004</v>
      </c>
      <c r="J111" s="36">
        <f>SUMIFS(СВЦЭМ!$D$39:$D$782,СВЦЭМ!$A$39:$A$782,$A111,СВЦЭМ!$B$39:$B$782,J$83)+'СЕТ СН'!$H$14+СВЦЭМ!$D$10+'СЕТ СН'!$H$5-'СЕТ СН'!$H$24</f>
        <v>4096.1122460400002</v>
      </c>
      <c r="K111" s="36">
        <f>SUMIFS(СВЦЭМ!$D$39:$D$782,СВЦЭМ!$A$39:$A$782,$A111,СВЦЭМ!$B$39:$B$782,K$83)+'СЕТ СН'!$H$14+СВЦЭМ!$D$10+'СЕТ СН'!$H$5-'СЕТ СН'!$H$24</f>
        <v>4110.2097956999996</v>
      </c>
      <c r="L111" s="36">
        <f>SUMIFS(СВЦЭМ!$D$39:$D$782,СВЦЭМ!$A$39:$A$782,$A111,СВЦЭМ!$B$39:$B$782,L$83)+'СЕТ СН'!$H$14+СВЦЭМ!$D$10+'СЕТ СН'!$H$5-'СЕТ СН'!$H$24</f>
        <v>4115.3079822299997</v>
      </c>
      <c r="M111" s="36">
        <f>SUMIFS(СВЦЭМ!$D$39:$D$782,СВЦЭМ!$A$39:$A$782,$A111,СВЦЭМ!$B$39:$B$782,M$83)+'СЕТ СН'!$H$14+СВЦЭМ!$D$10+'СЕТ СН'!$H$5-'СЕТ СН'!$H$24</f>
        <v>4150.2236147799995</v>
      </c>
      <c r="N111" s="36">
        <f>SUMIFS(СВЦЭМ!$D$39:$D$782,СВЦЭМ!$A$39:$A$782,$A111,СВЦЭМ!$B$39:$B$782,N$83)+'СЕТ СН'!$H$14+СВЦЭМ!$D$10+'СЕТ СН'!$H$5-'СЕТ СН'!$H$24</f>
        <v>4098.8208060300003</v>
      </c>
      <c r="O111" s="36">
        <f>SUMIFS(СВЦЭМ!$D$39:$D$782,СВЦЭМ!$A$39:$A$782,$A111,СВЦЭМ!$B$39:$B$782,O$83)+'СЕТ СН'!$H$14+СВЦЭМ!$D$10+'СЕТ СН'!$H$5-'СЕТ СН'!$H$24</f>
        <v>4064.3512841900001</v>
      </c>
      <c r="P111" s="36">
        <f>SUMIFS(СВЦЭМ!$D$39:$D$782,СВЦЭМ!$A$39:$A$782,$A111,СВЦЭМ!$B$39:$B$782,P$83)+'СЕТ СН'!$H$14+СВЦЭМ!$D$10+'СЕТ СН'!$H$5-'СЕТ СН'!$H$24</f>
        <v>4064.5349153799998</v>
      </c>
      <c r="Q111" s="36">
        <f>SUMIFS(СВЦЭМ!$D$39:$D$782,СВЦЭМ!$A$39:$A$782,$A111,СВЦЭМ!$B$39:$B$782,Q$83)+'СЕТ СН'!$H$14+СВЦЭМ!$D$10+'СЕТ СН'!$H$5-'СЕТ СН'!$H$24</f>
        <v>4088.90294348</v>
      </c>
      <c r="R111" s="36">
        <f>SUMIFS(СВЦЭМ!$D$39:$D$782,СВЦЭМ!$A$39:$A$782,$A111,СВЦЭМ!$B$39:$B$782,R$83)+'СЕТ СН'!$H$14+СВЦЭМ!$D$10+'СЕТ СН'!$H$5-'СЕТ СН'!$H$24</f>
        <v>4162.1309762700002</v>
      </c>
      <c r="S111" s="36">
        <f>SUMIFS(СВЦЭМ!$D$39:$D$782,СВЦЭМ!$A$39:$A$782,$A111,СВЦЭМ!$B$39:$B$782,S$83)+'СЕТ СН'!$H$14+СВЦЭМ!$D$10+'СЕТ СН'!$H$5-'СЕТ СН'!$H$24</f>
        <v>4220.7201569400004</v>
      </c>
      <c r="T111" s="36">
        <f>SUMIFS(СВЦЭМ!$D$39:$D$782,СВЦЭМ!$A$39:$A$782,$A111,СВЦЭМ!$B$39:$B$782,T$83)+'СЕТ СН'!$H$14+СВЦЭМ!$D$10+'СЕТ СН'!$H$5-'СЕТ СН'!$H$24</f>
        <v>4196.15717262</v>
      </c>
      <c r="U111" s="36">
        <f>SUMIFS(СВЦЭМ!$D$39:$D$782,СВЦЭМ!$A$39:$A$782,$A111,СВЦЭМ!$B$39:$B$782,U$83)+'СЕТ СН'!$H$14+СВЦЭМ!$D$10+'СЕТ СН'!$H$5-'СЕТ СН'!$H$24</f>
        <v>4138.3775815299996</v>
      </c>
      <c r="V111" s="36">
        <f>SUMIFS(СВЦЭМ!$D$39:$D$782,СВЦЭМ!$A$39:$A$782,$A111,СВЦЭМ!$B$39:$B$782,V$83)+'СЕТ СН'!$H$14+СВЦЭМ!$D$10+'СЕТ СН'!$H$5-'СЕТ СН'!$H$24</f>
        <v>4155.7768795100001</v>
      </c>
      <c r="W111" s="36">
        <f>SUMIFS(СВЦЭМ!$D$39:$D$782,СВЦЭМ!$A$39:$A$782,$A111,СВЦЭМ!$B$39:$B$782,W$83)+'СЕТ СН'!$H$14+СВЦЭМ!$D$10+'СЕТ СН'!$H$5-'СЕТ СН'!$H$24</f>
        <v>4152.1127164499994</v>
      </c>
      <c r="X111" s="36">
        <f>SUMIFS(СВЦЭМ!$D$39:$D$782,СВЦЭМ!$A$39:$A$782,$A111,СВЦЭМ!$B$39:$B$782,X$83)+'СЕТ СН'!$H$14+СВЦЭМ!$D$10+'СЕТ СН'!$H$5-'СЕТ СН'!$H$24</f>
        <v>4201.6084337299999</v>
      </c>
      <c r="Y111" s="36">
        <f>SUMIFS(СВЦЭМ!$D$39:$D$782,СВЦЭМ!$A$39:$A$782,$A111,СВЦЭМ!$B$39:$B$782,Y$83)+'СЕТ СН'!$H$14+СВЦЭМ!$D$10+'СЕТ СН'!$H$5-'СЕТ СН'!$H$24</f>
        <v>4249.4093536800001</v>
      </c>
    </row>
    <row r="112" spans="1:25" ht="15.75" x14ac:dyDescent="0.2">
      <c r="A112" s="35">
        <f t="shared" si="2"/>
        <v>44680</v>
      </c>
      <c r="B112" s="36">
        <f>SUMIFS(СВЦЭМ!$D$39:$D$782,СВЦЭМ!$A$39:$A$782,$A112,СВЦЭМ!$B$39:$B$782,B$83)+'СЕТ СН'!$H$14+СВЦЭМ!$D$10+'СЕТ СН'!$H$5-'СЕТ СН'!$H$24</f>
        <v>4214.4005450599998</v>
      </c>
      <c r="C112" s="36">
        <f>SUMIFS(СВЦЭМ!$D$39:$D$782,СВЦЭМ!$A$39:$A$782,$A112,СВЦЭМ!$B$39:$B$782,C$83)+'СЕТ СН'!$H$14+СВЦЭМ!$D$10+'СЕТ СН'!$H$5-'СЕТ СН'!$H$24</f>
        <v>4235.8985681699996</v>
      </c>
      <c r="D112" s="36">
        <f>SUMIFS(СВЦЭМ!$D$39:$D$782,СВЦЭМ!$A$39:$A$782,$A112,СВЦЭМ!$B$39:$B$782,D$83)+'СЕТ СН'!$H$14+СВЦЭМ!$D$10+'СЕТ СН'!$H$5-'СЕТ СН'!$H$24</f>
        <v>4248.7183032399998</v>
      </c>
      <c r="E112" s="36">
        <f>SUMIFS(СВЦЭМ!$D$39:$D$782,СВЦЭМ!$A$39:$A$782,$A112,СВЦЭМ!$B$39:$B$782,E$83)+'СЕТ СН'!$H$14+СВЦЭМ!$D$10+'СЕТ СН'!$H$5-'СЕТ СН'!$H$24</f>
        <v>4249.7635117999998</v>
      </c>
      <c r="F112" s="36">
        <f>SUMIFS(СВЦЭМ!$D$39:$D$782,СВЦЭМ!$A$39:$A$782,$A112,СВЦЭМ!$B$39:$B$782,F$83)+'СЕТ СН'!$H$14+СВЦЭМ!$D$10+'СЕТ СН'!$H$5-'СЕТ СН'!$H$24</f>
        <v>4244.1262653699996</v>
      </c>
      <c r="G112" s="36">
        <f>SUMIFS(СВЦЭМ!$D$39:$D$782,СВЦЭМ!$A$39:$A$782,$A112,СВЦЭМ!$B$39:$B$782,G$83)+'СЕТ СН'!$H$14+СВЦЭМ!$D$10+'СЕТ СН'!$H$5-'СЕТ СН'!$H$24</f>
        <v>4214.4489555500004</v>
      </c>
      <c r="H112" s="36">
        <f>SUMIFS(СВЦЭМ!$D$39:$D$782,СВЦЭМ!$A$39:$A$782,$A112,СВЦЭМ!$B$39:$B$782,H$83)+'СЕТ СН'!$H$14+СВЦЭМ!$D$10+'СЕТ СН'!$H$5-'СЕТ СН'!$H$24</f>
        <v>4164.8903410900002</v>
      </c>
      <c r="I112" s="36">
        <f>SUMIFS(СВЦЭМ!$D$39:$D$782,СВЦЭМ!$A$39:$A$782,$A112,СВЦЭМ!$B$39:$B$782,I$83)+'СЕТ СН'!$H$14+СВЦЭМ!$D$10+'СЕТ СН'!$H$5-'СЕТ СН'!$H$24</f>
        <v>4116.9014997599998</v>
      </c>
      <c r="J112" s="36">
        <f>SUMIFS(СВЦЭМ!$D$39:$D$782,СВЦЭМ!$A$39:$A$782,$A112,СВЦЭМ!$B$39:$B$782,J$83)+'СЕТ СН'!$H$14+СВЦЭМ!$D$10+'СЕТ СН'!$H$5-'СЕТ СН'!$H$24</f>
        <v>4082.1913538099998</v>
      </c>
      <c r="K112" s="36">
        <f>SUMIFS(СВЦЭМ!$D$39:$D$782,СВЦЭМ!$A$39:$A$782,$A112,СВЦЭМ!$B$39:$B$782,K$83)+'СЕТ СН'!$H$14+СВЦЭМ!$D$10+'СЕТ СН'!$H$5-'СЕТ СН'!$H$24</f>
        <v>4080.85615186</v>
      </c>
      <c r="L112" s="36">
        <f>SUMIFS(СВЦЭМ!$D$39:$D$782,СВЦЭМ!$A$39:$A$782,$A112,СВЦЭМ!$B$39:$B$782,L$83)+'СЕТ СН'!$H$14+СВЦЭМ!$D$10+'СЕТ СН'!$H$5-'СЕТ СН'!$H$24</f>
        <v>4090.1063124499997</v>
      </c>
      <c r="M112" s="36">
        <f>SUMIFS(СВЦЭМ!$D$39:$D$782,СВЦЭМ!$A$39:$A$782,$A112,СВЦЭМ!$B$39:$B$782,M$83)+'СЕТ СН'!$H$14+СВЦЭМ!$D$10+'СЕТ СН'!$H$5-'СЕТ СН'!$H$24</f>
        <v>4119.2440523400001</v>
      </c>
      <c r="N112" s="36">
        <f>SUMIFS(СВЦЭМ!$D$39:$D$782,СВЦЭМ!$A$39:$A$782,$A112,СВЦЭМ!$B$39:$B$782,N$83)+'СЕТ СН'!$H$14+СВЦЭМ!$D$10+'СЕТ СН'!$H$5-'СЕТ СН'!$H$24</f>
        <v>4147.2372553499999</v>
      </c>
      <c r="O112" s="36">
        <f>SUMIFS(СВЦЭМ!$D$39:$D$782,СВЦЭМ!$A$39:$A$782,$A112,СВЦЭМ!$B$39:$B$782,O$83)+'СЕТ СН'!$H$14+СВЦЭМ!$D$10+'СЕТ СН'!$H$5-'СЕТ СН'!$H$24</f>
        <v>4108.3734286999997</v>
      </c>
      <c r="P112" s="36">
        <f>SUMIFS(СВЦЭМ!$D$39:$D$782,СВЦЭМ!$A$39:$A$782,$A112,СВЦЭМ!$B$39:$B$782,P$83)+'СЕТ СН'!$H$14+СВЦЭМ!$D$10+'СЕТ СН'!$H$5-'СЕТ СН'!$H$24</f>
        <v>4129.7523343000003</v>
      </c>
      <c r="Q112" s="36">
        <f>SUMIFS(СВЦЭМ!$D$39:$D$782,СВЦЭМ!$A$39:$A$782,$A112,СВЦЭМ!$B$39:$B$782,Q$83)+'СЕТ СН'!$H$14+СВЦЭМ!$D$10+'СЕТ СН'!$H$5-'СЕТ СН'!$H$24</f>
        <v>4158.0619962500004</v>
      </c>
      <c r="R112" s="36">
        <f>SUMIFS(СВЦЭМ!$D$39:$D$782,СВЦЭМ!$A$39:$A$782,$A112,СВЦЭМ!$B$39:$B$782,R$83)+'СЕТ СН'!$H$14+СВЦЭМ!$D$10+'СЕТ СН'!$H$5-'СЕТ СН'!$H$24</f>
        <v>4138.5065230099999</v>
      </c>
      <c r="S112" s="36">
        <f>SUMIFS(СВЦЭМ!$D$39:$D$782,СВЦЭМ!$A$39:$A$782,$A112,СВЦЭМ!$B$39:$B$782,S$83)+'СЕТ СН'!$H$14+СВЦЭМ!$D$10+'СЕТ СН'!$H$5-'СЕТ СН'!$H$24</f>
        <v>4151.6378647199999</v>
      </c>
      <c r="T112" s="36">
        <f>SUMIFS(СВЦЭМ!$D$39:$D$782,СВЦЭМ!$A$39:$A$782,$A112,СВЦЭМ!$B$39:$B$782,T$83)+'СЕТ СН'!$H$14+СВЦЭМ!$D$10+'СЕТ СН'!$H$5-'СЕТ СН'!$H$24</f>
        <v>4106.4289514900001</v>
      </c>
      <c r="U112" s="36">
        <f>SUMIFS(СВЦЭМ!$D$39:$D$782,СВЦЭМ!$A$39:$A$782,$A112,СВЦЭМ!$B$39:$B$782,U$83)+'СЕТ СН'!$H$14+СВЦЭМ!$D$10+'СЕТ СН'!$H$5-'СЕТ СН'!$H$24</f>
        <v>4093.56068151</v>
      </c>
      <c r="V112" s="36">
        <f>SUMIFS(СВЦЭМ!$D$39:$D$782,СВЦЭМ!$A$39:$A$782,$A112,СВЦЭМ!$B$39:$B$782,V$83)+'СЕТ СН'!$H$14+СВЦЭМ!$D$10+'СЕТ СН'!$H$5-'СЕТ СН'!$H$24</f>
        <v>4069.4144498199998</v>
      </c>
      <c r="W112" s="36">
        <f>SUMIFS(СВЦЭМ!$D$39:$D$782,СВЦЭМ!$A$39:$A$782,$A112,СВЦЭМ!$B$39:$B$782,W$83)+'СЕТ СН'!$H$14+СВЦЭМ!$D$10+'СЕТ СН'!$H$5-'СЕТ СН'!$H$24</f>
        <v>4105.6085154299999</v>
      </c>
      <c r="X112" s="36">
        <f>SUMIFS(СВЦЭМ!$D$39:$D$782,СВЦЭМ!$A$39:$A$782,$A112,СВЦЭМ!$B$39:$B$782,X$83)+'СЕТ СН'!$H$14+СВЦЭМ!$D$10+'СЕТ СН'!$H$5-'СЕТ СН'!$H$24</f>
        <v>4136.2344025900002</v>
      </c>
      <c r="Y112" s="36">
        <f>SUMIFS(СВЦЭМ!$D$39:$D$782,СВЦЭМ!$A$39:$A$782,$A112,СВЦЭМ!$B$39:$B$782,Y$83)+'СЕТ СН'!$H$14+СВЦЭМ!$D$10+'СЕТ СН'!$H$5-'СЕТ СН'!$H$24</f>
        <v>4178.0879306400002</v>
      </c>
    </row>
    <row r="113" spans="1:27" ht="15.75" x14ac:dyDescent="0.2">
      <c r="A113" s="35">
        <f t="shared" si="2"/>
        <v>44681</v>
      </c>
      <c r="B113" s="36">
        <f>SUMIFS(СВЦЭМ!$D$39:$D$782,СВЦЭМ!$A$39:$A$782,$A113,СВЦЭМ!$B$39:$B$782,B$83)+'СЕТ СН'!$H$14+СВЦЭМ!$D$10+'СЕТ СН'!$H$5-'СЕТ СН'!$H$24</f>
        <v>4221.3168157399996</v>
      </c>
      <c r="C113" s="36">
        <f>SUMIFS(СВЦЭМ!$D$39:$D$782,СВЦЭМ!$A$39:$A$782,$A113,СВЦЭМ!$B$39:$B$782,C$83)+'СЕТ СН'!$H$14+СВЦЭМ!$D$10+'СЕТ СН'!$H$5-'СЕТ СН'!$H$24</f>
        <v>4159.3280075399998</v>
      </c>
      <c r="D113" s="36">
        <f>SUMIFS(СВЦЭМ!$D$39:$D$782,СВЦЭМ!$A$39:$A$782,$A113,СВЦЭМ!$B$39:$B$782,D$83)+'СЕТ СН'!$H$14+СВЦЭМ!$D$10+'СЕТ СН'!$H$5-'СЕТ СН'!$H$24</f>
        <v>4208.6429397499996</v>
      </c>
      <c r="E113" s="36">
        <f>SUMIFS(СВЦЭМ!$D$39:$D$782,СВЦЭМ!$A$39:$A$782,$A113,СВЦЭМ!$B$39:$B$782,E$83)+'СЕТ СН'!$H$14+СВЦЭМ!$D$10+'СЕТ СН'!$H$5-'СЕТ СН'!$H$24</f>
        <v>4234.4450513199999</v>
      </c>
      <c r="F113" s="36">
        <f>SUMIFS(СВЦЭМ!$D$39:$D$782,СВЦЭМ!$A$39:$A$782,$A113,СВЦЭМ!$B$39:$B$782,F$83)+'СЕТ СН'!$H$14+СВЦЭМ!$D$10+'СЕТ СН'!$H$5-'СЕТ СН'!$H$24</f>
        <v>4249.6159968000002</v>
      </c>
      <c r="G113" s="36">
        <f>SUMIFS(СВЦЭМ!$D$39:$D$782,СВЦЭМ!$A$39:$A$782,$A113,СВЦЭМ!$B$39:$B$782,G$83)+'СЕТ СН'!$H$14+СВЦЭМ!$D$10+'СЕТ СН'!$H$5-'СЕТ СН'!$H$24</f>
        <v>4256.9691137</v>
      </c>
      <c r="H113" s="36">
        <f>SUMIFS(СВЦЭМ!$D$39:$D$782,СВЦЭМ!$A$39:$A$782,$A113,СВЦЭМ!$B$39:$B$782,H$83)+'СЕТ СН'!$H$14+СВЦЭМ!$D$10+'СЕТ СН'!$H$5-'СЕТ СН'!$H$24</f>
        <v>4231.1285682199996</v>
      </c>
      <c r="I113" s="36">
        <f>SUMIFS(СВЦЭМ!$D$39:$D$782,СВЦЭМ!$A$39:$A$782,$A113,СВЦЭМ!$B$39:$B$782,I$83)+'СЕТ СН'!$H$14+СВЦЭМ!$D$10+'СЕТ СН'!$H$5-'СЕТ СН'!$H$24</f>
        <v>4203.5209712599999</v>
      </c>
      <c r="J113" s="36">
        <f>SUMIFS(СВЦЭМ!$D$39:$D$782,СВЦЭМ!$A$39:$A$782,$A113,СВЦЭМ!$B$39:$B$782,J$83)+'СЕТ СН'!$H$14+СВЦЭМ!$D$10+'СЕТ СН'!$H$5-'СЕТ СН'!$H$24</f>
        <v>4150.9272841900001</v>
      </c>
      <c r="K113" s="36">
        <f>SUMIFS(СВЦЭМ!$D$39:$D$782,СВЦЭМ!$A$39:$A$782,$A113,СВЦЭМ!$B$39:$B$782,K$83)+'СЕТ СН'!$H$14+СВЦЭМ!$D$10+'СЕТ СН'!$H$5-'СЕТ СН'!$H$24</f>
        <v>4111.6488107300002</v>
      </c>
      <c r="L113" s="36">
        <f>SUMIFS(СВЦЭМ!$D$39:$D$782,СВЦЭМ!$A$39:$A$782,$A113,СВЦЭМ!$B$39:$B$782,L$83)+'СЕТ СН'!$H$14+СВЦЭМ!$D$10+'СЕТ СН'!$H$5-'СЕТ СН'!$H$24</f>
        <v>4085.9547030399999</v>
      </c>
      <c r="M113" s="36">
        <f>SUMIFS(СВЦЭМ!$D$39:$D$782,СВЦЭМ!$A$39:$A$782,$A113,СВЦЭМ!$B$39:$B$782,M$83)+'СЕТ СН'!$H$14+СВЦЭМ!$D$10+'СЕТ СН'!$H$5-'СЕТ СН'!$H$24</f>
        <v>4100.4832510599999</v>
      </c>
      <c r="N113" s="36">
        <f>SUMIFS(СВЦЭМ!$D$39:$D$782,СВЦЭМ!$A$39:$A$782,$A113,СВЦЭМ!$B$39:$B$782,N$83)+'СЕТ СН'!$H$14+СВЦЭМ!$D$10+'СЕТ СН'!$H$5-'СЕТ СН'!$H$24</f>
        <v>4106.8896017999996</v>
      </c>
      <c r="O113" s="36">
        <f>SUMIFS(СВЦЭМ!$D$39:$D$782,СВЦЭМ!$A$39:$A$782,$A113,СВЦЭМ!$B$39:$B$782,O$83)+'СЕТ СН'!$H$14+СВЦЭМ!$D$10+'СЕТ СН'!$H$5-'СЕТ СН'!$H$24</f>
        <v>4107.7205006900003</v>
      </c>
      <c r="P113" s="36">
        <f>SUMIFS(СВЦЭМ!$D$39:$D$782,СВЦЭМ!$A$39:$A$782,$A113,СВЦЭМ!$B$39:$B$782,P$83)+'СЕТ СН'!$H$14+СВЦЭМ!$D$10+'СЕТ СН'!$H$5-'СЕТ СН'!$H$24</f>
        <v>4101.9847070699998</v>
      </c>
      <c r="Q113" s="36">
        <f>SUMIFS(СВЦЭМ!$D$39:$D$782,СВЦЭМ!$A$39:$A$782,$A113,СВЦЭМ!$B$39:$B$782,Q$83)+'СЕТ СН'!$H$14+СВЦЭМ!$D$10+'СЕТ СН'!$H$5-'СЕТ СН'!$H$24</f>
        <v>4122.2563468099997</v>
      </c>
      <c r="R113" s="36">
        <f>SUMIFS(СВЦЭМ!$D$39:$D$782,СВЦЭМ!$A$39:$A$782,$A113,СВЦЭМ!$B$39:$B$782,R$83)+'СЕТ СН'!$H$14+СВЦЭМ!$D$10+'СЕТ СН'!$H$5-'СЕТ СН'!$H$24</f>
        <v>4131.1422968699999</v>
      </c>
      <c r="S113" s="36">
        <f>SUMIFS(СВЦЭМ!$D$39:$D$782,СВЦЭМ!$A$39:$A$782,$A113,СВЦЭМ!$B$39:$B$782,S$83)+'СЕТ СН'!$H$14+СВЦЭМ!$D$10+'СЕТ СН'!$H$5-'СЕТ СН'!$H$24</f>
        <v>4111.5975859399996</v>
      </c>
      <c r="T113" s="36">
        <f>SUMIFS(СВЦЭМ!$D$39:$D$782,СВЦЭМ!$A$39:$A$782,$A113,СВЦЭМ!$B$39:$B$782,T$83)+'СЕТ СН'!$H$14+СВЦЭМ!$D$10+'СЕТ СН'!$H$5-'СЕТ СН'!$H$24</f>
        <v>4091.4132827200001</v>
      </c>
      <c r="U113" s="36">
        <f>SUMIFS(СВЦЭМ!$D$39:$D$782,СВЦЭМ!$A$39:$A$782,$A113,СВЦЭМ!$B$39:$B$782,U$83)+'СЕТ СН'!$H$14+СВЦЭМ!$D$10+'СЕТ СН'!$H$5-'СЕТ СН'!$H$24</f>
        <v>4101.0483365700002</v>
      </c>
      <c r="V113" s="36">
        <f>SUMIFS(СВЦЭМ!$D$39:$D$782,СВЦЭМ!$A$39:$A$782,$A113,СВЦЭМ!$B$39:$B$782,V$83)+'СЕТ СН'!$H$14+СВЦЭМ!$D$10+'СЕТ СН'!$H$5-'СЕТ СН'!$H$24</f>
        <v>4107.6930880600003</v>
      </c>
      <c r="W113" s="36">
        <f>SUMIFS(СВЦЭМ!$D$39:$D$782,СВЦЭМ!$A$39:$A$782,$A113,СВЦЭМ!$B$39:$B$782,W$83)+'СЕТ СН'!$H$14+СВЦЭМ!$D$10+'СЕТ СН'!$H$5-'СЕТ СН'!$H$24</f>
        <v>4088.2187244899997</v>
      </c>
      <c r="X113" s="36">
        <f>SUMIFS(СВЦЭМ!$D$39:$D$782,СВЦЭМ!$A$39:$A$782,$A113,СВЦЭМ!$B$39:$B$782,X$83)+'СЕТ СН'!$H$14+СВЦЭМ!$D$10+'СЕТ СН'!$H$5-'СЕТ СН'!$H$24</f>
        <v>4125.1016772700004</v>
      </c>
      <c r="Y113" s="36">
        <f>SUMIFS(СВЦЭМ!$D$39:$D$782,СВЦЭМ!$A$39:$A$782,$A113,СВЦЭМ!$B$39:$B$782,Y$83)+'СЕТ СН'!$H$14+СВЦЭМ!$D$10+'СЕТ СН'!$H$5-'СЕТ СН'!$H$24</f>
        <v>4130.1671124699997</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СН'!$I$14+СВЦЭМ!$D$10+'СЕТ СН'!$I$5-'СЕТ СН'!$I$24</f>
        <v>4140.6853695</v>
      </c>
      <c r="C120" s="36">
        <f>SUMIFS(СВЦЭМ!$D$39:$D$782,СВЦЭМ!$A$39:$A$782,$A120,СВЦЭМ!$B$39:$B$782,C$119)+'СЕТ СН'!$I$14+СВЦЭМ!$D$10+'СЕТ СН'!$I$5-'СЕТ СН'!$I$24</f>
        <v>4141.3682681299997</v>
      </c>
      <c r="D120" s="36">
        <f>SUMIFS(СВЦЭМ!$D$39:$D$782,СВЦЭМ!$A$39:$A$782,$A120,СВЦЭМ!$B$39:$B$782,D$119)+'СЕТ СН'!$I$14+СВЦЭМ!$D$10+'СЕТ СН'!$I$5-'СЕТ СН'!$I$24</f>
        <v>4172.5618654199998</v>
      </c>
      <c r="E120" s="36">
        <f>SUMIFS(СВЦЭМ!$D$39:$D$782,СВЦЭМ!$A$39:$A$782,$A120,СВЦЭМ!$B$39:$B$782,E$119)+'СЕТ СН'!$I$14+СВЦЭМ!$D$10+'СЕТ СН'!$I$5-'СЕТ СН'!$I$24</f>
        <v>4188.2881535199995</v>
      </c>
      <c r="F120" s="36">
        <f>SUMIFS(СВЦЭМ!$D$39:$D$782,СВЦЭМ!$A$39:$A$782,$A120,СВЦЭМ!$B$39:$B$782,F$119)+'СЕТ СН'!$I$14+СВЦЭМ!$D$10+'СЕТ СН'!$I$5-'СЕТ СН'!$I$24</f>
        <v>4181.9010746499998</v>
      </c>
      <c r="G120" s="36">
        <f>SUMIFS(СВЦЭМ!$D$39:$D$782,СВЦЭМ!$A$39:$A$782,$A120,СВЦЭМ!$B$39:$B$782,G$119)+'СЕТ СН'!$I$14+СВЦЭМ!$D$10+'СЕТ СН'!$I$5-'СЕТ СН'!$I$24</f>
        <v>4151.0005884100001</v>
      </c>
      <c r="H120" s="36">
        <f>SUMIFS(СВЦЭМ!$D$39:$D$782,СВЦЭМ!$A$39:$A$782,$A120,СВЦЭМ!$B$39:$B$782,H$119)+'СЕТ СН'!$I$14+СВЦЭМ!$D$10+'СЕТ СН'!$I$5-'СЕТ СН'!$I$24</f>
        <v>4089.4071738499997</v>
      </c>
      <c r="I120" s="36">
        <f>SUMIFS(СВЦЭМ!$D$39:$D$782,СВЦЭМ!$A$39:$A$782,$A120,СВЦЭМ!$B$39:$B$782,I$119)+'СЕТ СН'!$I$14+СВЦЭМ!$D$10+'СЕТ СН'!$I$5-'СЕТ СН'!$I$24</f>
        <v>4074.35240707</v>
      </c>
      <c r="J120" s="36">
        <f>SUMIFS(СВЦЭМ!$D$39:$D$782,СВЦЭМ!$A$39:$A$782,$A120,СВЦЭМ!$B$39:$B$782,J$119)+'СЕТ СН'!$I$14+СВЦЭМ!$D$10+'СЕТ СН'!$I$5-'СЕТ СН'!$I$24</f>
        <v>4053.45431491</v>
      </c>
      <c r="K120" s="36">
        <f>SUMIFS(СВЦЭМ!$D$39:$D$782,СВЦЭМ!$A$39:$A$782,$A120,СВЦЭМ!$B$39:$B$782,K$119)+'СЕТ СН'!$I$14+СВЦЭМ!$D$10+'СЕТ СН'!$I$5-'СЕТ СН'!$I$24</f>
        <v>4088.1299811600002</v>
      </c>
      <c r="L120" s="36">
        <f>SUMIFS(СВЦЭМ!$D$39:$D$782,СВЦЭМ!$A$39:$A$782,$A120,СВЦЭМ!$B$39:$B$782,L$119)+'СЕТ СН'!$I$14+СВЦЭМ!$D$10+'СЕТ СН'!$I$5-'СЕТ СН'!$I$24</f>
        <v>4124.8449562799997</v>
      </c>
      <c r="M120" s="36">
        <f>SUMIFS(СВЦЭМ!$D$39:$D$782,СВЦЭМ!$A$39:$A$782,$A120,СВЦЭМ!$B$39:$B$782,M$119)+'СЕТ СН'!$I$14+СВЦЭМ!$D$10+'СЕТ СН'!$I$5-'СЕТ СН'!$I$24</f>
        <v>4144.2116265499999</v>
      </c>
      <c r="N120" s="36">
        <f>SUMIFS(СВЦЭМ!$D$39:$D$782,СВЦЭМ!$A$39:$A$782,$A120,СВЦЭМ!$B$39:$B$782,N$119)+'СЕТ СН'!$I$14+СВЦЭМ!$D$10+'СЕТ СН'!$I$5-'СЕТ СН'!$I$24</f>
        <v>4107.3461062899996</v>
      </c>
      <c r="O120" s="36">
        <f>SUMIFS(СВЦЭМ!$D$39:$D$782,СВЦЭМ!$A$39:$A$782,$A120,СВЦЭМ!$B$39:$B$782,O$119)+'СЕТ СН'!$I$14+СВЦЭМ!$D$10+'СЕТ СН'!$I$5-'СЕТ СН'!$I$24</f>
        <v>4127.8650566400001</v>
      </c>
      <c r="P120" s="36">
        <f>SUMIFS(СВЦЭМ!$D$39:$D$782,СВЦЭМ!$A$39:$A$782,$A120,СВЦЭМ!$B$39:$B$782,P$119)+'СЕТ СН'!$I$14+СВЦЭМ!$D$10+'СЕТ СН'!$I$5-'СЕТ СН'!$I$24</f>
        <v>4160.7496609400005</v>
      </c>
      <c r="Q120" s="36">
        <f>SUMIFS(СВЦЭМ!$D$39:$D$782,СВЦЭМ!$A$39:$A$782,$A120,СВЦЭМ!$B$39:$B$782,Q$119)+'СЕТ СН'!$I$14+СВЦЭМ!$D$10+'СЕТ СН'!$I$5-'СЕТ СН'!$I$24</f>
        <v>4167.6001316299999</v>
      </c>
      <c r="R120" s="36">
        <f>SUMIFS(СВЦЭМ!$D$39:$D$782,СВЦЭМ!$A$39:$A$782,$A120,СВЦЭМ!$B$39:$B$782,R$119)+'СЕТ СН'!$I$14+СВЦЭМ!$D$10+'СЕТ СН'!$I$5-'СЕТ СН'!$I$24</f>
        <v>4195.8021656800001</v>
      </c>
      <c r="S120" s="36">
        <f>SUMIFS(СВЦЭМ!$D$39:$D$782,СВЦЭМ!$A$39:$A$782,$A120,СВЦЭМ!$B$39:$B$782,S$119)+'СЕТ СН'!$I$14+СВЦЭМ!$D$10+'СЕТ СН'!$I$5-'СЕТ СН'!$I$24</f>
        <v>4204.2874964100001</v>
      </c>
      <c r="T120" s="36">
        <f>SUMIFS(СВЦЭМ!$D$39:$D$782,СВЦЭМ!$A$39:$A$782,$A120,СВЦЭМ!$B$39:$B$782,T$119)+'СЕТ СН'!$I$14+СВЦЭМ!$D$10+'СЕТ СН'!$I$5-'СЕТ СН'!$I$24</f>
        <v>4163.4277856500003</v>
      </c>
      <c r="U120" s="36">
        <f>SUMIFS(СВЦЭМ!$D$39:$D$782,СВЦЭМ!$A$39:$A$782,$A120,СВЦЭМ!$B$39:$B$782,U$119)+'СЕТ СН'!$I$14+СВЦЭМ!$D$10+'СЕТ СН'!$I$5-'СЕТ СН'!$I$24</f>
        <v>4142.2720646799999</v>
      </c>
      <c r="V120" s="36">
        <f>SUMIFS(СВЦЭМ!$D$39:$D$782,СВЦЭМ!$A$39:$A$782,$A120,СВЦЭМ!$B$39:$B$782,V$119)+'СЕТ СН'!$I$14+СВЦЭМ!$D$10+'СЕТ СН'!$I$5-'СЕТ СН'!$I$24</f>
        <v>4144.3029818899995</v>
      </c>
      <c r="W120" s="36">
        <f>SUMIFS(СВЦЭМ!$D$39:$D$782,СВЦЭМ!$A$39:$A$782,$A120,СВЦЭМ!$B$39:$B$782,W$119)+'СЕТ СН'!$I$14+СВЦЭМ!$D$10+'СЕТ СН'!$I$5-'СЕТ СН'!$I$24</f>
        <v>4152.3144079800004</v>
      </c>
      <c r="X120" s="36">
        <f>SUMIFS(СВЦЭМ!$D$39:$D$782,СВЦЭМ!$A$39:$A$782,$A120,СВЦЭМ!$B$39:$B$782,X$119)+'СЕТ СН'!$I$14+СВЦЭМ!$D$10+'СЕТ СН'!$I$5-'СЕТ СН'!$I$24</f>
        <v>4159.2396559500003</v>
      </c>
      <c r="Y120" s="36">
        <f>SUMIFS(СВЦЭМ!$D$39:$D$782,СВЦЭМ!$A$39:$A$782,$A120,СВЦЭМ!$B$39:$B$782,Y$119)+'СЕТ СН'!$I$14+СВЦЭМ!$D$10+'СЕТ СН'!$I$5-'СЕТ СН'!$I$24</f>
        <v>4162.0717888600002</v>
      </c>
      <c r="AA120" s="45"/>
    </row>
    <row r="121" spans="1:27" ht="15.75" x14ac:dyDescent="0.2">
      <c r="A121" s="35">
        <f>A120+1</f>
        <v>44653</v>
      </c>
      <c r="B121" s="36">
        <f>SUMIFS(СВЦЭМ!$D$39:$D$782,СВЦЭМ!$A$39:$A$782,$A121,СВЦЭМ!$B$39:$B$782,B$119)+'СЕТ СН'!$I$14+СВЦЭМ!$D$10+'СЕТ СН'!$I$5-'СЕТ СН'!$I$24</f>
        <v>4253.3545706300001</v>
      </c>
      <c r="C121" s="36">
        <f>SUMIFS(СВЦЭМ!$D$39:$D$782,СВЦЭМ!$A$39:$A$782,$A121,СВЦЭМ!$B$39:$B$782,C$119)+'СЕТ СН'!$I$14+СВЦЭМ!$D$10+'СЕТ СН'!$I$5-'СЕТ СН'!$I$24</f>
        <v>4226.7553571199996</v>
      </c>
      <c r="D121" s="36">
        <f>SUMIFS(СВЦЭМ!$D$39:$D$782,СВЦЭМ!$A$39:$A$782,$A121,СВЦЭМ!$B$39:$B$782,D$119)+'СЕТ СН'!$I$14+СВЦЭМ!$D$10+'СЕТ СН'!$I$5-'СЕТ СН'!$I$24</f>
        <v>4261.8066295899998</v>
      </c>
      <c r="E121" s="36">
        <f>SUMIFS(СВЦЭМ!$D$39:$D$782,СВЦЭМ!$A$39:$A$782,$A121,СВЦЭМ!$B$39:$B$782,E$119)+'СЕТ СН'!$I$14+СВЦЭМ!$D$10+'СЕТ СН'!$I$5-'СЕТ СН'!$I$24</f>
        <v>4279.6578323800004</v>
      </c>
      <c r="F121" s="36">
        <f>SUMIFS(СВЦЭМ!$D$39:$D$782,СВЦЭМ!$A$39:$A$782,$A121,СВЦЭМ!$B$39:$B$782,F$119)+'СЕТ СН'!$I$14+СВЦЭМ!$D$10+'СЕТ СН'!$I$5-'СЕТ СН'!$I$24</f>
        <v>4276.8013676399996</v>
      </c>
      <c r="G121" s="36">
        <f>SUMIFS(СВЦЭМ!$D$39:$D$782,СВЦЭМ!$A$39:$A$782,$A121,СВЦЭМ!$B$39:$B$782,G$119)+'СЕТ СН'!$I$14+СВЦЭМ!$D$10+'СЕТ СН'!$I$5-'СЕТ СН'!$I$24</f>
        <v>4287.4052102200003</v>
      </c>
      <c r="H121" s="36">
        <f>SUMIFS(СВЦЭМ!$D$39:$D$782,СВЦЭМ!$A$39:$A$782,$A121,СВЦЭМ!$B$39:$B$782,H$119)+'СЕТ СН'!$I$14+СВЦЭМ!$D$10+'СЕТ СН'!$I$5-'СЕТ СН'!$I$24</f>
        <v>4257.4475487099999</v>
      </c>
      <c r="I121" s="36">
        <f>SUMIFS(СВЦЭМ!$D$39:$D$782,СВЦЭМ!$A$39:$A$782,$A121,СВЦЭМ!$B$39:$B$782,I$119)+'СЕТ СН'!$I$14+СВЦЭМ!$D$10+'СЕТ СН'!$I$5-'СЕТ СН'!$I$24</f>
        <v>4205.8195179499999</v>
      </c>
      <c r="J121" s="36">
        <f>SUMIFS(СВЦЭМ!$D$39:$D$782,СВЦЭМ!$A$39:$A$782,$A121,СВЦЭМ!$B$39:$B$782,J$119)+'СЕТ СН'!$I$14+СВЦЭМ!$D$10+'СЕТ СН'!$I$5-'СЕТ СН'!$I$24</f>
        <v>4156.4855642399998</v>
      </c>
      <c r="K121" s="36">
        <f>SUMIFS(СВЦЭМ!$D$39:$D$782,СВЦЭМ!$A$39:$A$782,$A121,СВЦЭМ!$B$39:$B$782,K$119)+'СЕТ СН'!$I$14+СВЦЭМ!$D$10+'СЕТ СН'!$I$5-'СЕТ СН'!$I$24</f>
        <v>4126.1826751600001</v>
      </c>
      <c r="L121" s="36">
        <f>SUMIFS(СВЦЭМ!$D$39:$D$782,СВЦЭМ!$A$39:$A$782,$A121,СВЦЭМ!$B$39:$B$782,L$119)+'СЕТ СН'!$I$14+СВЦЭМ!$D$10+'СЕТ СН'!$I$5-'СЕТ СН'!$I$24</f>
        <v>4142.9480528699996</v>
      </c>
      <c r="M121" s="36">
        <f>SUMIFS(СВЦЭМ!$D$39:$D$782,СВЦЭМ!$A$39:$A$782,$A121,СВЦЭМ!$B$39:$B$782,M$119)+'СЕТ СН'!$I$14+СВЦЭМ!$D$10+'СЕТ СН'!$I$5-'СЕТ СН'!$I$24</f>
        <v>4145.9363546000004</v>
      </c>
      <c r="N121" s="36">
        <f>SUMIFS(СВЦЭМ!$D$39:$D$782,СВЦЭМ!$A$39:$A$782,$A121,СВЦЭМ!$B$39:$B$782,N$119)+'СЕТ СН'!$I$14+СВЦЭМ!$D$10+'СЕТ СН'!$I$5-'СЕТ СН'!$I$24</f>
        <v>4140.4297567499998</v>
      </c>
      <c r="O121" s="36">
        <f>SUMIFS(СВЦЭМ!$D$39:$D$782,СВЦЭМ!$A$39:$A$782,$A121,СВЦЭМ!$B$39:$B$782,O$119)+'СЕТ СН'!$I$14+СВЦЭМ!$D$10+'СЕТ СН'!$I$5-'СЕТ СН'!$I$24</f>
        <v>4174.8870561599997</v>
      </c>
      <c r="P121" s="36">
        <f>SUMIFS(СВЦЭМ!$D$39:$D$782,СВЦЭМ!$A$39:$A$782,$A121,СВЦЭМ!$B$39:$B$782,P$119)+'СЕТ СН'!$I$14+СВЦЭМ!$D$10+'СЕТ СН'!$I$5-'СЕТ СН'!$I$24</f>
        <v>4210.7850994999999</v>
      </c>
      <c r="Q121" s="36">
        <f>SUMIFS(СВЦЭМ!$D$39:$D$782,СВЦЭМ!$A$39:$A$782,$A121,СВЦЭМ!$B$39:$B$782,Q$119)+'СЕТ СН'!$I$14+СВЦЭМ!$D$10+'СЕТ СН'!$I$5-'СЕТ СН'!$I$24</f>
        <v>4197.0849897500002</v>
      </c>
      <c r="R121" s="36">
        <f>SUMIFS(СВЦЭМ!$D$39:$D$782,СВЦЭМ!$A$39:$A$782,$A121,СВЦЭМ!$B$39:$B$782,R$119)+'СЕТ СН'!$I$14+СВЦЭМ!$D$10+'СЕТ СН'!$I$5-'СЕТ СН'!$I$24</f>
        <v>4197.1076894199996</v>
      </c>
      <c r="S121" s="36">
        <f>SUMIFS(СВЦЭМ!$D$39:$D$782,СВЦЭМ!$A$39:$A$782,$A121,СВЦЭМ!$B$39:$B$782,S$119)+'СЕТ СН'!$I$14+СВЦЭМ!$D$10+'СЕТ СН'!$I$5-'СЕТ СН'!$I$24</f>
        <v>4195.9848933100002</v>
      </c>
      <c r="T121" s="36">
        <f>SUMIFS(СВЦЭМ!$D$39:$D$782,СВЦЭМ!$A$39:$A$782,$A121,СВЦЭМ!$B$39:$B$782,T$119)+'СЕТ СН'!$I$14+СВЦЭМ!$D$10+'СЕТ СН'!$I$5-'СЕТ СН'!$I$24</f>
        <v>4171.8453480400003</v>
      </c>
      <c r="U121" s="36">
        <f>SUMIFS(СВЦЭМ!$D$39:$D$782,СВЦЭМ!$A$39:$A$782,$A121,СВЦЭМ!$B$39:$B$782,U$119)+'СЕТ СН'!$I$14+СВЦЭМ!$D$10+'СЕТ СН'!$I$5-'СЕТ СН'!$I$24</f>
        <v>4127.45242134</v>
      </c>
      <c r="V121" s="36">
        <f>SUMIFS(СВЦЭМ!$D$39:$D$782,СВЦЭМ!$A$39:$A$782,$A121,СВЦЭМ!$B$39:$B$782,V$119)+'СЕТ СН'!$I$14+СВЦЭМ!$D$10+'СЕТ СН'!$I$5-'СЕТ СН'!$I$24</f>
        <v>4129.1987509299997</v>
      </c>
      <c r="W121" s="36">
        <f>SUMIFS(СВЦЭМ!$D$39:$D$782,СВЦЭМ!$A$39:$A$782,$A121,СВЦЭМ!$B$39:$B$782,W$119)+'СЕТ СН'!$I$14+СВЦЭМ!$D$10+'СЕТ СН'!$I$5-'СЕТ СН'!$I$24</f>
        <v>4107.3350289299997</v>
      </c>
      <c r="X121" s="36">
        <f>SUMIFS(СВЦЭМ!$D$39:$D$782,СВЦЭМ!$A$39:$A$782,$A121,СВЦЭМ!$B$39:$B$782,X$119)+'СЕТ СН'!$I$14+СВЦЭМ!$D$10+'СЕТ СН'!$I$5-'СЕТ СН'!$I$24</f>
        <v>4135.2324735700004</v>
      </c>
      <c r="Y121" s="36">
        <f>SUMIFS(СВЦЭМ!$D$39:$D$782,СВЦЭМ!$A$39:$A$782,$A121,СВЦЭМ!$B$39:$B$782,Y$119)+'СЕТ СН'!$I$14+СВЦЭМ!$D$10+'СЕТ СН'!$I$5-'СЕТ СН'!$I$24</f>
        <v>4165.7059705600004</v>
      </c>
    </row>
    <row r="122" spans="1:27" ht="15.75" x14ac:dyDescent="0.2">
      <c r="A122" s="35">
        <f t="shared" ref="A122:A149" si="3">A121+1</f>
        <v>44654</v>
      </c>
      <c r="B122" s="36">
        <f>SUMIFS(СВЦЭМ!$D$39:$D$782,СВЦЭМ!$A$39:$A$782,$A122,СВЦЭМ!$B$39:$B$782,B$119)+'СЕТ СН'!$I$14+СВЦЭМ!$D$10+'СЕТ СН'!$I$5-'СЕТ СН'!$I$24</f>
        <v>4164.0416999400004</v>
      </c>
      <c r="C122" s="36">
        <f>SUMIFS(СВЦЭМ!$D$39:$D$782,СВЦЭМ!$A$39:$A$782,$A122,СВЦЭМ!$B$39:$B$782,C$119)+'СЕТ СН'!$I$14+СВЦЭМ!$D$10+'СЕТ СН'!$I$5-'СЕТ СН'!$I$24</f>
        <v>4143.4713126999995</v>
      </c>
      <c r="D122" s="36">
        <f>SUMIFS(СВЦЭМ!$D$39:$D$782,СВЦЭМ!$A$39:$A$782,$A122,СВЦЭМ!$B$39:$B$782,D$119)+'СЕТ СН'!$I$14+СВЦЭМ!$D$10+'СЕТ СН'!$I$5-'СЕТ СН'!$I$24</f>
        <v>4173.7777552299995</v>
      </c>
      <c r="E122" s="36">
        <f>SUMIFS(СВЦЭМ!$D$39:$D$782,СВЦЭМ!$A$39:$A$782,$A122,СВЦЭМ!$B$39:$B$782,E$119)+'СЕТ СН'!$I$14+СВЦЭМ!$D$10+'СЕТ СН'!$I$5-'СЕТ СН'!$I$24</f>
        <v>4203.3007175000002</v>
      </c>
      <c r="F122" s="36">
        <f>SUMIFS(СВЦЭМ!$D$39:$D$782,СВЦЭМ!$A$39:$A$782,$A122,СВЦЭМ!$B$39:$B$782,F$119)+'СЕТ СН'!$I$14+СВЦЭМ!$D$10+'СЕТ СН'!$I$5-'СЕТ СН'!$I$24</f>
        <v>4185.1498377099997</v>
      </c>
      <c r="G122" s="36">
        <f>SUMIFS(СВЦЭМ!$D$39:$D$782,СВЦЭМ!$A$39:$A$782,$A122,СВЦЭМ!$B$39:$B$782,G$119)+'СЕТ СН'!$I$14+СВЦЭМ!$D$10+'СЕТ СН'!$I$5-'СЕТ СН'!$I$24</f>
        <v>4173.5924894999998</v>
      </c>
      <c r="H122" s="36">
        <f>SUMIFS(СВЦЭМ!$D$39:$D$782,СВЦЭМ!$A$39:$A$782,$A122,СВЦЭМ!$B$39:$B$782,H$119)+'СЕТ СН'!$I$14+СВЦЭМ!$D$10+'СЕТ СН'!$I$5-'СЕТ СН'!$I$24</f>
        <v>4154.9559898699999</v>
      </c>
      <c r="I122" s="36">
        <f>SUMIFS(СВЦЭМ!$D$39:$D$782,СВЦЭМ!$A$39:$A$782,$A122,СВЦЭМ!$B$39:$B$782,I$119)+'СЕТ СН'!$I$14+СВЦЭМ!$D$10+'СЕТ СН'!$I$5-'СЕТ СН'!$I$24</f>
        <v>4111.7745983000004</v>
      </c>
      <c r="J122" s="36">
        <f>SUMIFS(СВЦЭМ!$D$39:$D$782,СВЦЭМ!$A$39:$A$782,$A122,СВЦЭМ!$B$39:$B$782,J$119)+'СЕТ СН'!$I$14+СВЦЭМ!$D$10+'СЕТ СН'!$I$5-'СЕТ СН'!$I$24</f>
        <v>4059.7278575800001</v>
      </c>
      <c r="K122" s="36">
        <f>SUMIFS(СВЦЭМ!$D$39:$D$782,СВЦЭМ!$A$39:$A$782,$A122,СВЦЭМ!$B$39:$B$782,K$119)+'СЕТ СН'!$I$14+СВЦЭМ!$D$10+'СЕТ СН'!$I$5-'СЕТ СН'!$I$24</f>
        <v>4031.2694200999999</v>
      </c>
      <c r="L122" s="36">
        <f>SUMIFS(СВЦЭМ!$D$39:$D$782,СВЦЭМ!$A$39:$A$782,$A122,СВЦЭМ!$B$39:$B$782,L$119)+'СЕТ СН'!$I$14+СВЦЭМ!$D$10+'СЕТ СН'!$I$5-'СЕТ СН'!$I$24</f>
        <v>4060.6585210100002</v>
      </c>
      <c r="M122" s="36">
        <f>SUMIFS(СВЦЭМ!$D$39:$D$782,СВЦЭМ!$A$39:$A$782,$A122,СВЦЭМ!$B$39:$B$782,M$119)+'СЕТ СН'!$I$14+СВЦЭМ!$D$10+'СЕТ СН'!$I$5-'СЕТ СН'!$I$24</f>
        <v>4074.8773603899999</v>
      </c>
      <c r="N122" s="36">
        <f>SUMIFS(СВЦЭМ!$D$39:$D$782,СВЦЭМ!$A$39:$A$782,$A122,СВЦЭМ!$B$39:$B$782,N$119)+'СЕТ СН'!$I$14+СВЦЭМ!$D$10+'СЕТ СН'!$I$5-'СЕТ СН'!$I$24</f>
        <v>4088.2706898599999</v>
      </c>
      <c r="O122" s="36">
        <f>SUMIFS(СВЦЭМ!$D$39:$D$782,СВЦЭМ!$A$39:$A$782,$A122,СВЦЭМ!$B$39:$B$782,O$119)+'СЕТ СН'!$I$14+СВЦЭМ!$D$10+'СЕТ СН'!$I$5-'СЕТ СН'!$I$24</f>
        <v>4119.0397025900002</v>
      </c>
      <c r="P122" s="36">
        <f>SUMIFS(СВЦЭМ!$D$39:$D$782,СВЦЭМ!$A$39:$A$782,$A122,СВЦЭМ!$B$39:$B$782,P$119)+'СЕТ СН'!$I$14+СВЦЭМ!$D$10+'СЕТ СН'!$I$5-'СЕТ СН'!$I$24</f>
        <v>4132.70344983</v>
      </c>
      <c r="Q122" s="36">
        <f>SUMIFS(СВЦЭМ!$D$39:$D$782,СВЦЭМ!$A$39:$A$782,$A122,СВЦЭМ!$B$39:$B$782,Q$119)+'СЕТ СН'!$I$14+СВЦЭМ!$D$10+'СЕТ СН'!$I$5-'СЕТ СН'!$I$24</f>
        <v>4138.3591276400002</v>
      </c>
      <c r="R122" s="36">
        <f>SUMIFS(СВЦЭМ!$D$39:$D$782,СВЦЭМ!$A$39:$A$782,$A122,СВЦЭМ!$B$39:$B$782,R$119)+'СЕТ СН'!$I$14+СВЦЭМ!$D$10+'СЕТ СН'!$I$5-'СЕТ СН'!$I$24</f>
        <v>4124.7941142099999</v>
      </c>
      <c r="S122" s="36">
        <f>SUMIFS(СВЦЭМ!$D$39:$D$782,СВЦЭМ!$A$39:$A$782,$A122,СВЦЭМ!$B$39:$B$782,S$119)+'СЕТ СН'!$I$14+СВЦЭМ!$D$10+'СЕТ СН'!$I$5-'СЕТ СН'!$I$24</f>
        <v>4110.1016271799999</v>
      </c>
      <c r="T122" s="36">
        <f>SUMIFS(СВЦЭМ!$D$39:$D$782,СВЦЭМ!$A$39:$A$782,$A122,СВЦЭМ!$B$39:$B$782,T$119)+'СЕТ СН'!$I$14+СВЦЭМ!$D$10+'СЕТ СН'!$I$5-'СЕТ СН'!$I$24</f>
        <v>4069.22388873</v>
      </c>
      <c r="U122" s="36">
        <f>SUMIFS(СВЦЭМ!$D$39:$D$782,СВЦЭМ!$A$39:$A$782,$A122,СВЦЭМ!$B$39:$B$782,U$119)+'СЕТ СН'!$I$14+СВЦЭМ!$D$10+'СЕТ СН'!$I$5-'СЕТ СН'!$I$24</f>
        <v>4027.7013238299996</v>
      </c>
      <c r="V122" s="36">
        <f>SUMIFS(СВЦЭМ!$D$39:$D$782,СВЦЭМ!$A$39:$A$782,$A122,СВЦЭМ!$B$39:$B$782,V$119)+'СЕТ СН'!$I$14+СВЦЭМ!$D$10+'СЕТ СН'!$I$5-'СЕТ СН'!$I$24</f>
        <v>4044.6272433899999</v>
      </c>
      <c r="W122" s="36">
        <f>SUMIFS(СВЦЭМ!$D$39:$D$782,СВЦЭМ!$A$39:$A$782,$A122,СВЦЭМ!$B$39:$B$782,W$119)+'СЕТ СН'!$I$14+СВЦЭМ!$D$10+'СЕТ СН'!$I$5-'СЕТ СН'!$I$24</f>
        <v>4058.0976932100002</v>
      </c>
      <c r="X122" s="36">
        <f>SUMIFS(СВЦЭМ!$D$39:$D$782,СВЦЭМ!$A$39:$A$782,$A122,СВЦЭМ!$B$39:$B$782,X$119)+'СЕТ СН'!$I$14+СВЦЭМ!$D$10+'СЕТ СН'!$I$5-'СЕТ СН'!$I$24</f>
        <v>4080.1266846600001</v>
      </c>
      <c r="Y122" s="36">
        <f>SUMIFS(СВЦЭМ!$D$39:$D$782,СВЦЭМ!$A$39:$A$782,$A122,СВЦЭМ!$B$39:$B$782,Y$119)+'СЕТ СН'!$I$14+СВЦЭМ!$D$10+'СЕТ СН'!$I$5-'СЕТ СН'!$I$24</f>
        <v>4109.8678721300003</v>
      </c>
    </row>
    <row r="123" spans="1:27" ht="15.75" x14ac:dyDescent="0.2">
      <c r="A123" s="35">
        <f t="shared" si="3"/>
        <v>44655</v>
      </c>
      <c r="B123" s="36">
        <f>SUMIFS(СВЦЭМ!$D$39:$D$782,СВЦЭМ!$A$39:$A$782,$A123,СВЦЭМ!$B$39:$B$782,B$119)+'СЕТ СН'!$I$14+СВЦЭМ!$D$10+'СЕТ СН'!$I$5-'СЕТ СН'!$I$24</f>
        <v>4111.0944784799995</v>
      </c>
      <c r="C123" s="36">
        <f>SUMIFS(СВЦЭМ!$D$39:$D$782,СВЦЭМ!$A$39:$A$782,$A123,СВЦЭМ!$B$39:$B$782,C$119)+'СЕТ СН'!$I$14+СВЦЭМ!$D$10+'СЕТ СН'!$I$5-'СЕТ СН'!$I$24</f>
        <v>4113.5748597199999</v>
      </c>
      <c r="D123" s="36">
        <f>SUMIFS(СВЦЭМ!$D$39:$D$782,СВЦЭМ!$A$39:$A$782,$A123,СВЦЭМ!$B$39:$B$782,D$119)+'СЕТ СН'!$I$14+СВЦЭМ!$D$10+'СЕТ СН'!$I$5-'СЕТ СН'!$I$24</f>
        <v>4157.5016650500002</v>
      </c>
      <c r="E123" s="36">
        <f>SUMIFS(СВЦЭМ!$D$39:$D$782,СВЦЭМ!$A$39:$A$782,$A123,СВЦЭМ!$B$39:$B$782,E$119)+'СЕТ СН'!$I$14+СВЦЭМ!$D$10+'СЕТ СН'!$I$5-'СЕТ СН'!$I$24</f>
        <v>4169.10861604</v>
      </c>
      <c r="F123" s="36">
        <f>SUMIFS(СВЦЭМ!$D$39:$D$782,СВЦЭМ!$A$39:$A$782,$A123,СВЦЭМ!$B$39:$B$782,F$119)+'СЕТ СН'!$I$14+СВЦЭМ!$D$10+'СЕТ СН'!$I$5-'СЕТ СН'!$I$24</f>
        <v>4167.0667727</v>
      </c>
      <c r="G123" s="36">
        <f>SUMIFS(СВЦЭМ!$D$39:$D$782,СВЦЭМ!$A$39:$A$782,$A123,СВЦЭМ!$B$39:$B$782,G$119)+'СЕТ СН'!$I$14+СВЦЭМ!$D$10+'СЕТ СН'!$I$5-'СЕТ СН'!$I$24</f>
        <v>4156.3928879699997</v>
      </c>
      <c r="H123" s="36">
        <f>SUMIFS(СВЦЭМ!$D$39:$D$782,СВЦЭМ!$A$39:$A$782,$A123,СВЦЭМ!$B$39:$B$782,H$119)+'СЕТ СН'!$I$14+СВЦЭМ!$D$10+'СЕТ СН'!$I$5-'СЕТ СН'!$I$24</f>
        <v>4102.8073919500002</v>
      </c>
      <c r="I123" s="36">
        <f>SUMIFS(СВЦЭМ!$D$39:$D$782,СВЦЭМ!$A$39:$A$782,$A123,СВЦЭМ!$B$39:$B$782,I$119)+'СЕТ СН'!$I$14+СВЦЭМ!$D$10+'СЕТ СН'!$I$5-'СЕТ СН'!$I$24</f>
        <v>4073.0902501700002</v>
      </c>
      <c r="J123" s="36">
        <f>SUMIFS(СВЦЭМ!$D$39:$D$782,СВЦЭМ!$A$39:$A$782,$A123,СВЦЭМ!$B$39:$B$782,J$119)+'СЕТ СН'!$I$14+СВЦЭМ!$D$10+'СЕТ СН'!$I$5-'СЕТ СН'!$I$24</f>
        <v>4046.3969910199999</v>
      </c>
      <c r="K123" s="36">
        <f>SUMIFS(СВЦЭМ!$D$39:$D$782,СВЦЭМ!$A$39:$A$782,$A123,СВЦЭМ!$B$39:$B$782,K$119)+'СЕТ СН'!$I$14+СВЦЭМ!$D$10+'СЕТ СН'!$I$5-'СЕТ СН'!$I$24</f>
        <v>4060.1710270399999</v>
      </c>
      <c r="L123" s="36">
        <f>SUMIFS(СВЦЭМ!$D$39:$D$782,СВЦЭМ!$A$39:$A$782,$A123,СВЦЭМ!$B$39:$B$782,L$119)+'СЕТ СН'!$I$14+СВЦЭМ!$D$10+'СЕТ СН'!$I$5-'СЕТ СН'!$I$24</f>
        <v>4088.9530554499997</v>
      </c>
      <c r="M123" s="36">
        <f>SUMIFS(СВЦЭМ!$D$39:$D$782,СВЦЭМ!$A$39:$A$782,$A123,СВЦЭМ!$B$39:$B$782,M$119)+'СЕТ СН'!$I$14+СВЦЭМ!$D$10+'СЕТ СН'!$I$5-'СЕТ СН'!$I$24</f>
        <v>4065.9397664999997</v>
      </c>
      <c r="N123" s="36">
        <f>SUMIFS(СВЦЭМ!$D$39:$D$782,СВЦЭМ!$A$39:$A$782,$A123,СВЦЭМ!$B$39:$B$782,N$119)+'СЕТ СН'!$I$14+СВЦЭМ!$D$10+'СЕТ СН'!$I$5-'СЕТ СН'!$I$24</f>
        <v>4054.5504199299999</v>
      </c>
      <c r="O123" s="36">
        <f>SUMIFS(СВЦЭМ!$D$39:$D$782,СВЦЭМ!$A$39:$A$782,$A123,СВЦЭМ!$B$39:$B$782,O$119)+'СЕТ СН'!$I$14+СВЦЭМ!$D$10+'СЕТ СН'!$I$5-'СЕТ СН'!$I$24</f>
        <v>4079.43319733</v>
      </c>
      <c r="P123" s="36">
        <f>SUMIFS(СВЦЭМ!$D$39:$D$782,СВЦЭМ!$A$39:$A$782,$A123,СВЦЭМ!$B$39:$B$782,P$119)+'СЕТ СН'!$I$14+СВЦЭМ!$D$10+'СЕТ СН'!$I$5-'СЕТ СН'!$I$24</f>
        <v>4100.7152057000003</v>
      </c>
      <c r="Q123" s="36">
        <f>SUMIFS(СВЦЭМ!$D$39:$D$782,СВЦЭМ!$A$39:$A$782,$A123,СВЦЭМ!$B$39:$B$782,Q$119)+'СЕТ СН'!$I$14+СВЦЭМ!$D$10+'СЕТ СН'!$I$5-'СЕТ СН'!$I$24</f>
        <v>4128.8778588499999</v>
      </c>
      <c r="R123" s="36">
        <f>SUMIFS(СВЦЭМ!$D$39:$D$782,СВЦЭМ!$A$39:$A$782,$A123,СВЦЭМ!$B$39:$B$782,R$119)+'СЕТ СН'!$I$14+СВЦЭМ!$D$10+'СЕТ СН'!$I$5-'СЕТ СН'!$I$24</f>
        <v>4112.1400953000002</v>
      </c>
      <c r="S123" s="36">
        <f>SUMIFS(СВЦЭМ!$D$39:$D$782,СВЦЭМ!$A$39:$A$782,$A123,СВЦЭМ!$B$39:$B$782,S$119)+'СЕТ СН'!$I$14+СВЦЭМ!$D$10+'СЕТ СН'!$I$5-'СЕТ СН'!$I$24</f>
        <v>4084.6122536599996</v>
      </c>
      <c r="T123" s="36">
        <f>SUMIFS(СВЦЭМ!$D$39:$D$782,СВЦЭМ!$A$39:$A$782,$A123,СВЦЭМ!$B$39:$B$782,T$119)+'СЕТ СН'!$I$14+СВЦЭМ!$D$10+'СЕТ СН'!$I$5-'СЕТ СН'!$I$24</f>
        <v>4040.9994072299996</v>
      </c>
      <c r="U123" s="36">
        <f>SUMIFS(СВЦЭМ!$D$39:$D$782,СВЦЭМ!$A$39:$A$782,$A123,СВЦЭМ!$B$39:$B$782,U$119)+'СЕТ СН'!$I$14+СВЦЭМ!$D$10+'СЕТ СН'!$I$5-'СЕТ СН'!$I$24</f>
        <v>4030.1955604699997</v>
      </c>
      <c r="V123" s="36">
        <f>SUMIFS(СВЦЭМ!$D$39:$D$782,СВЦЭМ!$A$39:$A$782,$A123,СВЦЭМ!$B$39:$B$782,V$119)+'СЕТ СН'!$I$14+СВЦЭМ!$D$10+'СЕТ СН'!$I$5-'СЕТ СН'!$I$24</f>
        <v>4040.3511146299998</v>
      </c>
      <c r="W123" s="36">
        <f>SUMIFS(СВЦЭМ!$D$39:$D$782,СВЦЭМ!$A$39:$A$782,$A123,СВЦЭМ!$B$39:$B$782,W$119)+'СЕТ СН'!$I$14+СВЦЭМ!$D$10+'СЕТ СН'!$I$5-'СЕТ СН'!$I$24</f>
        <v>4032.5817419699997</v>
      </c>
      <c r="X123" s="36">
        <f>SUMIFS(СВЦЭМ!$D$39:$D$782,СВЦЭМ!$A$39:$A$782,$A123,СВЦЭМ!$B$39:$B$782,X$119)+'СЕТ СН'!$I$14+СВЦЭМ!$D$10+'СЕТ СН'!$I$5-'СЕТ СН'!$I$24</f>
        <v>4057.3509031399999</v>
      </c>
      <c r="Y123" s="36">
        <f>SUMIFS(СВЦЭМ!$D$39:$D$782,СВЦЭМ!$A$39:$A$782,$A123,СВЦЭМ!$B$39:$B$782,Y$119)+'СЕТ СН'!$I$14+СВЦЭМ!$D$10+'СЕТ СН'!$I$5-'СЕТ СН'!$I$24</f>
        <v>4075.3834126900001</v>
      </c>
    </row>
    <row r="124" spans="1:27" ht="15.75" x14ac:dyDescent="0.2">
      <c r="A124" s="35">
        <f t="shared" si="3"/>
        <v>44656</v>
      </c>
      <c r="B124" s="36">
        <f>SUMIFS(СВЦЭМ!$D$39:$D$782,СВЦЭМ!$A$39:$A$782,$A124,СВЦЭМ!$B$39:$B$782,B$119)+'СЕТ СН'!$I$14+СВЦЭМ!$D$10+'СЕТ СН'!$I$5-'СЕТ СН'!$I$24</f>
        <v>4255.5049095200002</v>
      </c>
      <c r="C124" s="36">
        <f>SUMIFS(СВЦЭМ!$D$39:$D$782,СВЦЭМ!$A$39:$A$782,$A124,СВЦЭМ!$B$39:$B$782,C$119)+'СЕТ СН'!$I$14+СВЦЭМ!$D$10+'СЕТ СН'!$I$5-'СЕТ СН'!$I$24</f>
        <v>4254.7906838199997</v>
      </c>
      <c r="D124" s="36">
        <f>SUMIFS(СВЦЭМ!$D$39:$D$782,СВЦЭМ!$A$39:$A$782,$A124,СВЦЭМ!$B$39:$B$782,D$119)+'СЕТ СН'!$I$14+СВЦЭМ!$D$10+'СЕТ СН'!$I$5-'СЕТ СН'!$I$24</f>
        <v>4229.66317893</v>
      </c>
      <c r="E124" s="36">
        <f>SUMIFS(СВЦЭМ!$D$39:$D$782,СВЦЭМ!$A$39:$A$782,$A124,СВЦЭМ!$B$39:$B$782,E$119)+'СЕТ СН'!$I$14+СВЦЭМ!$D$10+'СЕТ СН'!$I$5-'СЕТ СН'!$I$24</f>
        <v>4214.2444853500001</v>
      </c>
      <c r="F124" s="36">
        <f>SUMIFS(СВЦЭМ!$D$39:$D$782,СВЦЭМ!$A$39:$A$782,$A124,СВЦЭМ!$B$39:$B$782,F$119)+'СЕТ СН'!$I$14+СВЦЭМ!$D$10+'СЕТ СН'!$I$5-'СЕТ СН'!$I$24</f>
        <v>4175.0455737600005</v>
      </c>
      <c r="G124" s="36">
        <f>SUMIFS(СВЦЭМ!$D$39:$D$782,СВЦЭМ!$A$39:$A$782,$A124,СВЦЭМ!$B$39:$B$782,G$119)+'СЕТ СН'!$I$14+СВЦЭМ!$D$10+'СЕТ СН'!$I$5-'СЕТ СН'!$I$24</f>
        <v>4188.1959065199999</v>
      </c>
      <c r="H124" s="36">
        <f>SUMIFS(СВЦЭМ!$D$39:$D$782,СВЦЭМ!$A$39:$A$782,$A124,СВЦЭМ!$B$39:$B$782,H$119)+'СЕТ СН'!$I$14+СВЦЭМ!$D$10+'СЕТ СН'!$I$5-'СЕТ СН'!$I$24</f>
        <v>4150.2419459000002</v>
      </c>
      <c r="I124" s="36">
        <f>SUMIFS(СВЦЭМ!$D$39:$D$782,СВЦЭМ!$A$39:$A$782,$A124,СВЦЭМ!$B$39:$B$782,I$119)+'СЕТ СН'!$I$14+СВЦЭМ!$D$10+'СЕТ СН'!$I$5-'СЕТ СН'!$I$24</f>
        <v>4002.5368230699996</v>
      </c>
      <c r="J124" s="36">
        <f>SUMIFS(СВЦЭМ!$D$39:$D$782,СВЦЭМ!$A$39:$A$782,$A124,СВЦЭМ!$B$39:$B$782,J$119)+'СЕТ СН'!$I$14+СВЦЭМ!$D$10+'СЕТ СН'!$I$5-'СЕТ СН'!$I$24</f>
        <v>3915.2837648100003</v>
      </c>
      <c r="K124" s="36">
        <f>SUMIFS(СВЦЭМ!$D$39:$D$782,СВЦЭМ!$A$39:$A$782,$A124,СВЦЭМ!$B$39:$B$782,K$119)+'СЕТ СН'!$I$14+СВЦЭМ!$D$10+'СЕТ СН'!$I$5-'СЕТ СН'!$I$24</f>
        <v>3924.02548312</v>
      </c>
      <c r="L124" s="36">
        <f>SUMIFS(СВЦЭМ!$D$39:$D$782,СВЦЭМ!$A$39:$A$782,$A124,СВЦЭМ!$B$39:$B$782,L$119)+'СЕТ СН'!$I$14+СВЦЭМ!$D$10+'СЕТ СН'!$I$5-'СЕТ СН'!$I$24</f>
        <v>3954.4352318900001</v>
      </c>
      <c r="M124" s="36">
        <f>SUMIFS(СВЦЭМ!$D$39:$D$782,СВЦЭМ!$A$39:$A$782,$A124,СВЦЭМ!$B$39:$B$782,M$119)+'СЕТ СН'!$I$14+СВЦЭМ!$D$10+'СЕТ СН'!$I$5-'СЕТ СН'!$I$24</f>
        <v>4039.88565905</v>
      </c>
      <c r="N124" s="36">
        <f>SUMIFS(СВЦЭМ!$D$39:$D$782,СВЦЭМ!$A$39:$A$782,$A124,СВЦЭМ!$B$39:$B$782,N$119)+'СЕТ СН'!$I$14+СВЦЭМ!$D$10+'СЕТ СН'!$I$5-'СЕТ СН'!$I$24</f>
        <v>4132.4747741399997</v>
      </c>
      <c r="O124" s="36">
        <f>SUMIFS(СВЦЭМ!$D$39:$D$782,СВЦЭМ!$A$39:$A$782,$A124,СВЦЭМ!$B$39:$B$782,O$119)+'СЕТ СН'!$I$14+СВЦЭМ!$D$10+'СЕТ СН'!$I$5-'СЕТ СН'!$I$24</f>
        <v>4207.3181933699998</v>
      </c>
      <c r="P124" s="36">
        <f>SUMIFS(СВЦЭМ!$D$39:$D$782,СВЦЭМ!$A$39:$A$782,$A124,СВЦЭМ!$B$39:$B$782,P$119)+'СЕТ СН'!$I$14+СВЦЭМ!$D$10+'СЕТ СН'!$I$5-'СЕТ СН'!$I$24</f>
        <v>4213.6657945899997</v>
      </c>
      <c r="Q124" s="36">
        <f>SUMIFS(СВЦЭМ!$D$39:$D$782,СВЦЭМ!$A$39:$A$782,$A124,СВЦЭМ!$B$39:$B$782,Q$119)+'СЕТ СН'!$I$14+СВЦЭМ!$D$10+'СЕТ СН'!$I$5-'СЕТ СН'!$I$24</f>
        <v>4177.8097722900002</v>
      </c>
      <c r="R124" s="36">
        <f>SUMIFS(СВЦЭМ!$D$39:$D$782,СВЦЭМ!$A$39:$A$782,$A124,СВЦЭМ!$B$39:$B$782,R$119)+'СЕТ СН'!$I$14+СВЦЭМ!$D$10+'СЕТ СН'!$I$5-'СЕТ СН'!$I$24</f>
        <v>4048.07223742</v>
      </c>
      <c r="S124" s="36">
        <f>SUMIFS(СВЦЭМ!$D$39:$D$782,СВЦЭМ!$A$39:$A$782,$A124,СВЦЭМ!$B$39:$B$782,S$119)+'СЕТ СН'!$I$14+СВЦЭМ!$D$10+'СЕТ СН'!$I$5-'СЕТ СН'!$I$24</f>
        <v>3958.6458986999996</v>
      </c>
      <c r="T124" s="36">
        <f>SUMIFS(СВЦЭМ!$D$39:$D$782,СВЦЭМ!$A$39:$A$782,$A124,СВЦЭМ!$B$39:$B$782,T$119)+'СЕТ СН'!$I$14+СВЦЭМ!$D$10+'СЕТ СН'!$I$5-'СЕТ СН'!$I$24</f>
        <v>3866.38009139</v>
      </c>
      <c r="U124" s="36">
        <f>SUMIFS(СВЦЭМ!$D$39:$D$782,СВЦЭМ!$A$39:$A$782,$A124,СВЦЭМ!$B$39:$B$782,U$119)+'СЕТ СН'!$I$14+СВЦЭМ!$D$10+'СЕТ СН'!$I$5-'СЕТ СН'!$I$24</f>
        <v>3845.59052724</v>
      </c>
      <c r="V124" s="36">
        <f>SUMIFS(СВЦЭМ!$D$39:$D$782,СВЦЭМ!$A$39:$A$782,$A124,СВЦЭМ!$B$39:$B$782,V$119)+'СЕТ СН'!$I$14+СВЦЭМ!$D$10+'СЕТ СН'!$I$5-'СЕТ СН'!$I$24</f>
        <v>3837.97775202</v>
      </c>
      <c r="W124" s="36">
        <f>SUMIFS(СВЦЭМ!$D$39:$D$782,СВЦЭМ!$A$39:$A$782,$A124,СВЦЭМ!$B$39:$B$782,W$119)+'СЕТ СН'!$I$14+СВЦЭМ!$D$10+'СЕТ СН'!$I$5-'СЕТ СН'!$I$24</f>
        <v>3830.8190084100002</v>
      </c>
      <c r="X124" s="36">
        <f>SUMIFS(СВЦЭМ!$D$39:$D$782,СВЦЭМ!$A$39:$A$782,$A124,СВЦЭМ!$B$39:$B$782,X$119)+'СЕТ СН'!$I$14+СВЦЭМ!$D$10+'СЕТ СН'!$I$5-'СЕТ СН'!$I$24</f>
        <v>3854.7700817499999</v>
      </c>
      <c r="Y124" s="36">
        <f>SUMIFS(СВЦЭМ!$D$39:$D$782,СВЦЭМ!$A$39:$A$782,$A124,СВЦЭМ!$B$39:$B$782,Y$119)+'СЕТ СН'!$I$14+СВЦЭМ!$D$10+'СЕТ СН'!$I$5-'СЕТ СН'!$I$24</f>
        <v>3888.07141615</v>
      </c>
    </row>
    <row r="125" spans="1:27" ht="15.75" x14ac:dyDescent="0.2">
      <c r="A125" s="35">
        <f t="shared" si="3"/>
        <v>44657</v>
      </c>
      <c r="B125" s="36">
        <f>SUMIFS(СВЦЭМ!$D$39:$D$782,СВЦЭМ!$A$39:$A$782,$A125,СВЦЭМ!$B$39:$B$782,B$119)+'СЕТ СН'!$I$14+СВЦЭМ!$D$10+'СЕТ СН'!$I$5-'СЕТ СН'!$I$24</f>
        <v>4227.9395011400002</v>
      </c>
      <c r="C125" s="36">
        <f>SUMIFS(СВЦЭМ!$D$39:$D$782,СВЦЭМ!$A$39:$A$782,$A125,СВЦЭМ!$B$39:$B$782,C$119)+'СЕТ СН'!$I$14+СВЦЭМ!$D$10+'СЕТ СН'!$I$5-'СЕТ СН'!$I$24</f>
        <v>4216.8195200299997</v>
      </c>
      <c r="D125" s="36">
        <f>SUMIFS(СВЦЭМ!$D$39:$D$782,СВЦЭМ!$A$39:$A$782,$A125,СВЦЭМ!$B$39:$B$782,D$119)+'СЕТ СН'!$I$14+СВЦЭМ!$D$10+'СЕТ СН'!$I$5-'СЕТ СН'!$I$24</f>
        <v>4229.1188778300002</v>
      </c>
      <c r="E125" s="36">
        <f>SUMIFS(СВЦЭМ!$D$39:$D$782,СВЦЭМ!$A$39:$A$782,$A125,СВЦЭМ!$B$39:$B$782,E$119)+'СЕТ СН'!$I$14+СВЦЭМ!$D$10+'СЕТ СН'!$I$5-'СЕТ СН'!$I$24</f>
        <v>4225.6346593300004</v>
      </c>
      <c r="F125" s="36">
        <f>SUMIFS(СВЦЭМ!$D$39:$D$782,СВЦЭМ!$A$39:$A$782,$A125,СВЦЭМ!$B$39:$B$782,F$119)+'СЕТ СН'!$I$14+СВЦЭМ!$D$10+'СЕТ СН'!$I$5-'СЕТ СН'!$I$24</f>
        <v>4211.5209830200001</v>
      </c>
      <c r="G125" s="36">
        <f>SUMIFS(СВЦЭМ!$D$39:$D$782,СВЦЭМ!$A$39:$A$782,$A125,СВЦЭМ!$B$39:$B$782,G$119)+'СЕТ СН'!$I$14+СВЦЭМ!$D$10+'СЕТ СН'!$I$5-'СЕТ СН'!$I$24</f>
        <v>4195.7824645199998</v>
      </c>
      <c r="H125" s="36">
        <f>SUMIFS(СВЦЭМ!$D$39:$D$782,СВЦЭМ!$A$39:$A$782,$A125,СВЦЭМ!$B$39:$B$782,H$119)+'СЕТ СН'!$I$14+СВЦЭМ!$D$10+'СЕТ СН'!$I$5-'СЕТ СН'!$I$24</f>
        <v>4132.5515718400002</v>
      </c>
      <c r="I125" s="36">
        <f>SUMIFS(СВЦЭМ!$D$39:$D$782,СВЦЭМ!$A$39:$A$782,$A125,СВЦЭМ!$B$39:$B$782,I$119)+'СЕТ СН'!$I$14+СВЦЭМ!$D$10+'СЕТ СН'!$I$5-'СЕТ СН'!$I$24</f>
        <v>4093.9141074600002</v>
      </c>
      <c r="J125" s="36">
        <f>SUMIFS(СВЦЭМ!$D$39:$D$782,СВЦЭМ!$A$39:$A$782,$A125,СВЦЭМ!$B$39:$B$782,J$119)+'СЕТ СН'!$I$14+СВЦЭМ!$D$10+'СЕТ СН'!$I$5-'СЕТ СН'!$I$24</f>
        <v>4123.1619406</v>
      </c>
      <c r="K125" s="36">
        <f>SUMIFS(СВЦЭМ!$D$39:$D$782,СВЦЭМ!$A$39:$A$782,$A125,СВЦЭМ!$B$39:$B$782,K$119)+'СЕТ СН'!$I$14+СВЦЭМ!$D$10+'СЕТ СН'!$I$5-'СЕТ СН'!$I$24</f>
        <v>4135.1366129899998</v>
      </c>
      <c r="L125" s="36">
        <f>SUMIFS(СВЦЭМ!$D$39:$D$782,СВЦЭМ!$A$39:$A$782,$A125,СВЦЭМ!$B$39:$B$782,L$119)+'СЕТ СН'!$I$14+СВЦЭМ!$D$10+'СЕТ СН'!$I$5-'СЕТ СН'!$I$24</f>
        <v>4162.1279918500004</v>
      </c>
      <c r="M125" s="36">
        <f>SUMIFS(СВЦЭМ!$D$39:$D$782,СВЦЭМ!$A$39:$A$782,$A125,СВЦЭМ!$B$39:$B$782,M$119)+'СЕТ СН'!$I$14+СВЦЭМ!$D$10+'СЕТ СН'!$I$5-'СЕТ СН'!$I$24</f>
        <v>4151.4311722299999</v>
      </c>
      <c r="N125" s="36">
        <f>SUMIFS(СВЦЭМ!$D$39:$D$782,СВЦЭМ!$A$39:$A$782,$A125,СВЦЭМ!$B$39:$B$782,N$119)+'СЕТ СН'!$I$14+СВЦЭМ!$D$10+'СЕТ СН'!$I$5-'СЕТ СН'!$I$24</f>
        <v>4127.0588805400002</v>
      </c>
      <c r="O125" s="36">
        <f>SUMIFS(СВЦЭМ!$D$39:$D$782,СВЦЭМ!$A$39:$A$782,$A125,СВЦЭМ!$B$39:$B$782,O$119)+'СЕТ СН'!$I$14+СВЦЭМ!$D$10+'СЕТ СН'!$I$5-'СЕТ СН'!$I$24</f>
        <v>4204.48083468</v>
      </c>
      <c r="P125" s="36">
        <f>SUMIFS(СВЦЭМ!$D$39:$D$782,СВЦЭМ!$A$39:$A$782,$A125,СВЦЭМ!$B$39:$B$782,P$119)+'СЕТ СН'!$I$14+СВЦЭМ!$D$10+'СЕТ СН'!$I$5-'СЕТ СН'!$I$24</f>
        <v>4207.5788095400003</v>
      </c>
      <c r="Q125" s="36">
        <f>SUMIFS(СВЦЭМ!$D$39:$D$782,СВЦЭМ!$A$39:$A$782,$A125,СВЦЭМ!$B$39:$B$782,Q$119)+'СЕТ СН'!$I$14+СВЦЭМ!$D$10+'СЕТ СН'!$I$5-'СЕТ СН'!$I$24</f>
        <v>4190.6319787000002</v>
      </c>
      <c r="R125" s="36">
        <f>SUMIFS(СВЦЭМ!$D$39:$D$782,СВЦЭМ!$A$39:$A$782,$A125,СВЦЭМ!$B$39:$B$782,R$119)+'СЕТ СН'!$I$14+СВЦЭМ!$D$10+'СЕТ СН'!$I$5-'СЕТ СН'!$I$24</f>
        <v>4156.87167933</v>
      </c>
      <c r="S125" s="36">
        <f>SUMIFS(СВЦЭМ!$D$39:$D$782,СВЦЭМ!$A$39:$A$782,$A125,СВЦЭМ!$B$39:$B$782,S$119)+'СЕТ СН'!$I$14+СВЦЭМ!$D$10+'СЕТ СН'!$I$5-'СЕТ СН'!$I$24</f>
        <v>4151.98837456</v>
      </c>
      <c r="T125" s="36">
        <f>SUMIFS(СВЦЭМ!$D$39:$D$782,СВЦЭМ!$A$39:$A$782,$A125,СВЦЭМ!$B$39:$B$782,T$119)+'СЕТ СН'!$I$14+СВЦЭМ!$D$10+'СЕТ СН'!$I$5-'СЕТ СН'!$I$24</f>
        <v>4185.33431853</v>
      </c>
      <c r="U125" s="36">
        <f>SUMIFS(СВЦЭМ!$D$39:$D$782,СВЦЭМ!$A$39:$A$782,$A125,СВЦЭМ!$B$39:$B$782,U$119)+'СЕТ СН'!$I$14+СВЦЭМ!$D$10+'СЕТ СН'!$I$5-'СЕТ СН'!$I$24</f>
        <v>4123.7798321</v>
      </c>
      <c r="V125" s="36">
        <f>SUMIFS(СВЦЭМ!$D$39:$D$782,СВЦЭМ!$A$39:$A$782,$A125,СВЦЭМ!$B$39:$B$782,V$119)+'СЕТ СН'!$I$14+СВЦЭМ!$D$10+'СЕТ СН'!$I$5-'СЕТ СН'!$I$24</f>
        <v>4092.37521569</v>
      </c>
      <c r="W125" s="36">
        <f>SUMIFS(СВЦЭМ!$D$39:$D$782,СВЦЭМ!$A$39:$A$782,$A125,СВЦЭМ!$B$39:$B$782,W$119)+'СЕТ СН'!$I$14+СВЦЭМ!$D$10+'СЕТ СН'!$I$5-'СЕТ СН'!$I$24</f>
        <v>4070.3756862999999</v>
      </c>
      <c r="X125" s="36">
        <f>SUMIFS(СВЦЭМ!$D$39:$D$782,СВЦЭМ!$A$39:$A$782,$A125,СВЦЭМ!$B$39:$B$782,X$119)+'СЕТ СН'!$I$14+СВЦЭМ!$D$10+'СЕТ СН'!$I$5-'СЕТ СН'!$I$24</f>
        <v>4108.6150549800004</v>
      </c>
      <c r="Y125" s="36">
        <f>SUMIFS(СВЦЭМ!$D$39:$D$782,СВЦЭМ!$A$39:$A$782,$A125,СВЦЭМ!$B$39:$B$782,Y$119)+'СЕТ СН'!$I$14+СВЦЭМ!$D$10+'СЕТ СН'!$I$5-'СЕТ СН'!$I$24</f>
        <v>4174.3772189600004</v>
      </c>
    </row>
    <row r="126" spans="1:27" ht="15.75" x14ac:dyDescent="0.2">
      <c r="A126" s="35">
        <f t="shared" si="3"/>
        <v>44658</v>
      </c>
      <c r="B126" s="36">
        <f>SUMIFS(СВЦЭМ!$D$39:$D$782,СВЦЭМ!$A$39:$A$782,$A126,СВЦЭМ!$B$39:$B$782,B$119)+'СЕТ СН'!$I$14+СВЦЭМ!$D$10+'СЕТ СН'!$I$5-'СЕТ СН'!$I$24</f>
        <v>4203.6185388499998</v>
      </c>
      <c r="C126" s="36">
        <f>SUMIFS(СВЦЭМ!$D$39:$D$782,СВЦЭМ!$A$39:$A$782,$A126,СВЦЭМ!$B$39:$B$782,C$119)+'СЕТ СН'!$I$14+СВЦЭМ!$D$10+'СЕТ СН'!$I$5-'СЕТ СН'!$I$24</f>
        <v>4202.2760224899994</v>
      </c>
      <c r="D126" s="36">
        <f>SUMIFS(СВЦЭМ!$D$39:$D$782,СВЦЭМ!$A$39:$A$782,$A126,СВЦЭМ!$B$39:$B$782,D$119)+'СЕТ СН'!$I$14+СВЦЭМ!$D$10+'СЕТ СН'!$I$5-'СЕТ СН'!$I$24</f>
        <v>4138.4773000099995</v>
      </c>
      <c r="E126" s="36">
        <f>SUMIFS(СВЦЭМ!$D$39:$D$782,СВЦЭМ!$A$39:$A$782,$A126,СВЦЭМ!$B$39:$B$782,E$119)+'СЕТ СН'!$I$14+СВЦЭМ!$D$10+'СЕТ СН'!$I$5-'СЕТ СН'!$I$24</f>
        <v>4103.5713831699995</v>
      </c>
      <c r="F126" s="36">
        <f>SUMIFS(СВЦЭМ!$D$39:$D$782,СВЦЭМ!$A$39:$A$782,$A126,СВЦЭМ!$B$39:$B$782,F$119)+'СЕТ СН'!$I$14+СВЦЭМ!$D$10+'СЕТ СН'!$I$5-'СЕТ СН'!$I$24</f>
        <v>4112.8537345200002</v>
      </c>
      <c r="G126" s="36">
        <f>SUMIFS(СВЦЭМ!$D$39:$D$782,СВЦЭМ!$A$39:$A$782,$A126,СВЦЭМ!$B$39:$B$782,G$119)+'СЕТ СН'!$I$14+СВЦЭМ!$D$10+'СЕТ СН'!$I$5-'СЕТ СН'!$I$24</f>
        <v>4127.1585716499994</v>
      </c>
      <c r="H126" s="36">
        <f>SUMIFS(СВЦЭМ!$D$39:$D$782,СВЦЭМ!$A$39:$A$782,$A126,СВЦЭМ!$B$39:$B$782,H$119)+'СЕТ СН'!$I$14+СВЦЭМ!$D$10+'СЕТ СН'!$I$5-'СЕТ СН'!$I$24</f>
        <v>4114.4852376899998</v>
      </c>
      <c r="I126" s="36">
        <f>SUMIFS(СВЦЭМ!$D$39:$D$782,СВЦЭМ!$A$39:$A$782,$A126,СВЦЭМ!$B$39:$B$782,I$119)+'СЕТ СН'!$I$14+СВЦЭМ!$D$10+'СЕТ СН'!$I$5-'СЕТ СН'!$I$24</f>
        <v>4099.8446355599999</v>
      </c>
      <c r="J126" s="36">
        <f>SUMIFS(СВЦЭМ!$D$39:$D$782,СВЦЭМ!$A$39:$A$782,$A126,СВЦЭМ!$B$39:$B$782,J$119)+'СЕТ СН'!$I$14+СВЦЭМ!$D$10+'СЕТ СН'!$I$5-'СЕТ СН'!$I$24</f>
        <v>4105.2940096499997</v>
      </c>
      <c r="K126" s="36">
        <f>SUMIFS(СВЦЭМ!$D$39:$D$782,СВЦЭМ!$A$39:$A$782,$A126,СВЦЭМ!$B$39:$B$782,K$119)+'СЕТ СН'!$I$14+СВЦЭМ!$D$10+'СЕТ СН'!$I$5-'СЕТ СН'!$I$24</f>
        <v>4115.3884527399996</v>
      </c>
      <c r="L126" s="36">
        <f>SUMIFS(СВЦЭМ!$D$39:$D$782,СВЦЭМ!$A$39:$A$782,$A126,СВЦЭМ!$B$39:$B$782,L$119)+'СЕТ СН'!$I$14+СВЦЭМ!$D$10+'СЕТ СН'!$I$5-'СЕТ СН'!$I$24</f>
        <v>4082.7282642099999</v>
      </c>
      <c r="M126" s="36">
        <f>SUMIFS(СВЦЭМ!$D$39:$D$782,СВЦЭМ!$A$39:$A$782,$A126,СВЦЭМ!$B$39:$B$782,M$119)+'СЕТ СН'!$I$14+СВЦЭМ!$D$10+'СЕТ СН'!$I$5-'СЕТ СН'!$I$24</f>
        <v>4099.1800914400001</v>
      </c>
      <c r="N126" s="36">
        <f>SUMIFS(СВЦЭМ!$D$39:$D$782,СВЦЭМ!$A$39:$A$782,$A126,СВЦЭМ!$B$39:$B$782,N$119)+'СЕТ СН'!$I$14+СВЦЭМ!$D$10+'СЕТ СН'!$I$5-'СЕТ СН'!$I$24</f>
        <v>4051.1585398799998</v>
      </c>
      <c r="O126" s="36">
        <f>SUMIFS(СВЦЭМ!$D$39:$D$782,СВЦЭМ!$A$39:$A$782,$A126,СВЦЭМ!$B$39:$B$782,O$119)+'СЕТ СН'!$I$14+СВЦЭМ!$D$10+'СЕТ СН'!$I$5-'СЕТ СН'!$I$24</f>
        <v>4024.3257634000001</v>
      </c>
      <c r="P126" s="36">
        <f>SUMIFS(СВЦЭМ!$D$39:$D$782,СВЦЭМ!$A$39:$A$782,$A126,СВЦЭМ!$B$39:$B$782,P$119)+'СЕТ СН'!$I$14+СВЦЭМ!$D$10+'СЕТ СН'!$I$5-'СЕТ СН'!$I$24</f>
        <v>3998.4474736100001</v>
      </c>
      <c r="Q126" s="36">
        <f>SUMIFS(СВЦЭМ!$D$39:$D$782,СВЦЭМ!$A$39:$A$782,$A126,СВЦЭМ!$B$39:$B$782,Q$119)+'СЕТ СН'!$I$14+СВЦЭМ!$D$10+'СЕТ СН'!$I$5-'СЕТ СН'!$I$24</f>
        <v>4011.64100469</v>
      </c>
      <c r="R126" s="36">
        <f>SUMIFS(СВЦЭМ!$D$39:$D$782,СВЦЭМ!$A$39:$A$782,$A126,СВЦЭМ!$B$39:$B$782,R$119)+'СЕТ СН'!$I$14+СВЦЭМ!$D$10+'СЕТ СН'!$I$5-'СЕТ СН'!$I$24</f>
        <v>4073.6625987999996</v>
      </c>
      <c r="S126" s="36">
        <f>SUMIFS(СВЦЭМ!$D$39:$D$782,СВЦЭМ!$A$39:$A$782,$A126,СВЦЭМ!$B$39:$B$782,S$119)+'СЕТ СН'!$I$14+СВЦЭМ!$D$10+'СЕТ СН'!$I$5-'СЕТ СН'!$I$24</f>
        <v>4068.04013915</v>
      </c>
      <c r="T126" s="36">
        <f>SUMIFS(СВЦЭМ!$D$39:$D$782,СВЦЭМ!$A$39:$A$782,$A126,СВЦЭМ!$B$39:$B$782,T$119)+'СЕТ СН'!$I$14+СВЦЭМ!$D$10+'СЕТ СН'!$I$5-'СЕТ СН'!$I$24</f>
        <v>4052.9034350100001</v>
      </c>
      <c r="U126" s="36">
        <f>SUMIFS(СВЦЭМ!$D$39:$D$782,СВЦЭМ!$A$39:$A$782,$A126,СВЦЭМ!$B$39:$B$782,U$119)+'СЕТ СН'!$I$14+СВЦЭМ!$D$10+'СЕТ СН'!$I$5-'СЕТ СН'!$I$24</f>
        <v>4050.2515720000001</v>
      </c>
      <c r="V126" s="36">
        <f>SUMIFS(СВЦЭМ!$D$39:$D$782,СВЦЭМ!$A$39:$A$782,$A126,СВЦЭМ!$B$39:$B$782,V$119)+'СЕТ СН'!$I$14+СВЦЭМ!$D$10+'СЕТ СН'!$I$5-'СЕТ СН'!$I$24</f>
        <v>4042.4500805999996</v>
      </c>
      <c r="W126" s="36">
        <f>SUMIFS(СВЦЭМ!$D$39:$D$782,СВЦЭМ!$A$39:$A$782,$A126,СВЦЭМ!$B$39:$B$782,W$119)+'СЕТ СН'!$I$14+СВЦЭМ!$D$10+'СЕТ СН'!$I$5-'СЕТ СН'!$I$24</f>
        <v>4035.6062252299998</v>
      </c>
      <c r="X126" s="36">
        <f>SUMIFS(СВЦЭМ!$D$39:$D$782,СВЦЭМ!$A$39:$A$782,$A126,СВЦЭМ!$B$39:$B$782,X$119)+'СЕТ СН'!$I$14+СВЦЭМ!$D$10+'СЕТ СН'!$I$5-'СЕТ СН'!$I$24</f>
        <v>4111.2865857400002</v>
      </c>
      <c r="Y126" s="36">
        <f>SUMIFS(СВЦЭМ!$D$39:$D$782,СВЦЭМ!$A$39:$A$782,$A126,СВЦЭМ!$B$39:$B$782,Y$119)+'СЕТ СН'!$I$14+СВЦЭМ!$D$10+'СЕТ СН'!$I$5-'СЕТ СН'!$I$24</f>
        <v>4142.9404156000001</v>
      </c>
    </row>
    <row r="127" spans="1:27" ht="15.75" x14ac:dyDescent="0.2">
      <c r="A127" s="35">
        <f t="shared" si="3"/>
        <v>44659</v>
      </c>
      <c r="B127" s="36">
        <f>SUMIFS(СВЦЭМ!$D$39:$D$782,СВЦЭМ!$A$39:$A$782,$A127,СВЦЭМ!$B$39:$B$782,B$119)+'СЕТ СН'!$I$14+СВЦЭМ!$D$10+'СЕТ СН'!$I$5-'СЕТ СН'!$I$24</f>
        <v>4028.50790121</v>
      </c>
      <c r="C127" s="36">
        <f>SUMIFS(СВЦЭМ!$D$39:$D$782,СВЦЭМ!$A$39:$A$782,$A127,СВЦЭМ!$B$39:$B$782,C$119)+'СЕТ СН'!$I$14+СВЦЭМ!$D$10+'СЕТ СН'!$I$5-'СЕТ СН'!$I$24</f>
        <v>4021.8023180399996</v>
      </c>
      <c r="D127" s="36">
        <f>SUMIFS(СВЦЭМ!$D$39:$D$782,СВЦЭМ!$A$39:$A$782,$A127,СВЦЭМ!$B$39:$B$782,D$119)+'СЕТ СН'!$I$14+СВЦЭМ!$D$10+'СЕТ СН'!$I$5-'СЕТ СН'!$I$24</f>
        <v>4043.0267675699997</v>
      </c>
      <c r="E127" s="36">
        <f>SUMIFS(СВЦЭМ!$D$39:$D$782,СВЦЭМ!$A$39:$A$782,$A127,СВЦЭМ!$B$39:$B$782,E$119)+'СЕТ СН'!$I$14+СВЦЭМ!$D$10+'СЕТ СН'!$I$5-'СЕТ СН'!$I$24</f>
        <v>4084.0811151399998</v>
      </c>
      <c r="F127" s="36">
        <f>SUMIFS(СВЦЭМ!$D$39:$D$782,СВЦЭМ!$A$39:$A$782,$A127,СВЦЭМ!$B$39:$B$782,F$119)+'СЕТ СН'!$I$14+СВЦЭМ!$D$10+'СЕТ СН'!$I$5-'СЕТ СН'!$I$24</f>
        <v>4080.7659820999997</v>
      </c>
      <c r="G127" s="36">
        <f>SUMIFS(СВЦЭМ!$D$39:$D$782,СВЦЭМ!$A$39:$A$782,$A127,СВЦЭМ!$B$39:$B$782,G$119)+'СЕТ СН'!$I$14+СВЦЭМ!$D$10+'СЕТ СН'!$I$5-'СЕТ СН'!$I$24</f>
        <v>4062.9454773799998</v>
      </c>
      <c r="H127" s="36">
        <f>SUMIFS(СВЦЭМ!$D$39:$D$782,СВЦЭМ!$A$39:$A$782,$A127,СВЦЭМ!$B$39:$B$782,H$119)+'СЕТ СН'!$I$14+СВЦЭМ!$D$10+'СЕТ СН'!$I$5-'СЕТ СН'!$I$24</f>
        <v>4006.1799041300001</v>
      </c>
      <c r="I127" s="36">
        <f>SUMIFS(СВЦЭМ!$D$39:$D$782,СВЦЭМ!$A$39:$A$782,$A127,СВЦЭМ!$B$39:$B$782,I$119)+'СЕТ СН'!$I$14+СВЦЭМ!$D$10+'СЕТ СН'!$I$5-'СЕТ СН'!$I$24</f>
        <v>3972.9235436600002</v>
      </c>
      <c r="J127" s="36">
        <f>SUMIFS(СВЦЭМ!$D$39:$D$782,СВЦЭМ!$A$39:$A$782,$A127,СВЦЭМ!$B$39:$B$782,J$119)+'СЕТ СН'!$I$14+СВЦЭМ!$D$10+'СЕТ СН'!$I$5-'СЕТ СН'!$I$24</f>
        <v>3980.46792714</v>
      </c>
      <c r="K127" s="36">
        <f>SUMIFS(СВЦЭМ!$D$39:$D$782,СВЦЭМ!$A$39:$A$782,$A127,СВЦЭМ!$B$39:$B$782,K$119)+'СЕТ СН'!$I$14+СВЦЭМ!$D$10+'СЕТ СН'!$I$5-'СЕТ СН'!$I$24</f>
        <v>3981.5195023899996</v>
      </c>
      <c r="L127" s="36">
        <f>SUMIFS(СВЦЭМ!$D$39:$D$782,СВЦЭМ!$A$39:$A$782,$A127,СВЦЭМ!$B$39:$B$782,L$119)+'СЕТ СН'!$I$14+СВЦЭМ!$D$10+'СЕТ СН'!$I$5-'СЕТ СН'!$I$24</f>
        <v>3983.8098596199998</v>
      </c>
      <c r="M127" s="36">
        <f>SUMIFS(СВЦЭМ!$D$39:$D$782,СВЦЭМ!$A$39:$A$782,$A127,СВЦЭМ!$B$39:$B$782,M$119)+'СЕТ СН'!$I$14+СВЦЭМ!$D$10+'СЕТ СН'!$I$5-'СЕТ СН'!$I$24</f>
        <v>3975.5555142599997</v>
      </c>
      <c r="N127" s="36">
        <f>SUMIFS(СВЦЭМ!$D$39:$D$782,СВЦЭМ!$A$39:$A$782,$A127,СВЦЭМ!$B$39:$B$782,N$119)+'СЕТ СН'!$I$14+СВЦЭМ!$D$10+'СЕТ СН'!$I$5-'СЕТ СН'!$I$24</f>
        <v>3979.5105107299996</v>
      </c>
      <c r="O127" s="36">
        <f>SUMIFS(СВЦЭМ!$D$39:$D$782,СВЦЭМ!$A$39:$A$782,$A127,СВЦЭМ!$B$39:$B$782,O$119)+'СЕТ СН'!$I$14+СВЦЭМ!$D$10+'СЕТ СН'!$I$5-'СЕТ СН'!$I$24</f>
        <v>4027.8376849799997</v>
      </c>
      <c r="P127" s="36">
        <f>SUMIFS(СВЦЭМ!$D$39:$D$782,СВЦЭМ!$A$39:$A$782,$A127,СВЦЭМ!$B$39:$B$782,P$119)+'СЕТ СН'!$I$14+СВЦЭМ!$D$10+'СЕТ СН'!$I$5-'СЕТ СН'!$I$24</f>
        <v>4049.5782204699999</v>
      </c>
      <c r="Q127" s="36">
        <f>SUMIFS(СВЦЭМ!$D$39:$D$782,СВЦЭМ!$A$39:$A$782,$A127,СВЦЭМ!$B$39:$B$782,Q$119)+'СЕТ СН'!$I$14+СВЦЭМ!$D$10+'СЕТ СН'!$I$5-'СЕТ СН'!$I$24</f>
        <v>4056.0485806099996</v>
      </c>
      <c r="R127" s="36">
        <f>SUMIFS(СВЦЭМ!$D$39:$D$782,СВЦЭМ!$A$39:$A$782,$A127,СВЦЭМ!$B$39:$B$782,R$119)+'СЕТ СН'!$I$14+СВЦЭМ!$D$10+'СЕТ СН'!$I$5-'СЕТ СН'!$I$24</f>
        <v>4050.8123458199998</v>
      </c>
      <c r="S127" s="36">
        <f>SUMIFS(СВЦЭМ!$D$39:$D$782,СВЦЭМ!$A$39:$A$782,$A127,СВЦЭМ!$B$39:$B$782,S$119)+'СЕТ СН'!$I$14+СВЦЭМ!$D$10+'СЕТ СН'!$I$5-'СЕТ СН'!$I$24</f>
        <v>4052.5505543299996</v>
      </c>
      <c r="T127" s="36">
        <f>SUMIFS(СВЦЭМ!$D$39:$D$782,СВЦЭМ!$A$39:$A$782,$A127,СВЦЭМ!$B$39:$B$782,T$119)+'СЕТ СН'!$I$14+СВЦЭМ!$D$10+'СЕТ СН'!$I$5-'СЕТ СН'!$I$24</f>
        <v>4025.8526856600001</v>
      </c>
      <c r="U127" s="36">
        <f>SUMIFS(СВЦЭМ!$D$39:$D$782,СВЦЭМ!$A$39:$A$782,$A127,СВЦЭМ!$B$39:$B$782,U$119)+'СЕТ СН'!$I$14+СВЦЭМ!$D$10+'СЕТ СН'!$I$5-'СЕТ СН'!$I$24</f>
        <v>3989.44028454</v>
      </c>
      <c r="V127" s="36">
        <f>SUMIFS(СВЦЭМ!$D$39:$D$782,СВЦЭМ!$A$39:$A$782,$A127,СВЦЭМ!$B$39:$B$782,V$119)+'СЕТ СН'!$I$14+СВЦЭМ!$D$10+'СЕТ СН'!$I$5-'СЕТ СН'!$I$24</f>
        <v>3997.86415171</v>
      </c>
      <c r="W127" s="36">
        <f>SUMIFS(СВЦЭМ!$D$39:$D$782,СВЦЭМ!$A$39:$A$782,$A127,СВЦЭМ!$B$39:$B$782,W$119)+'СЕТ СН'!$I$14+СВЦЭМ!$D$10+'СЕТ СН'!$I$5-'СЕТ СН'!$I$24</f>
        <v>3989.4576334599997</v>
      </c>
      <c r="X127" s="36">
        <f>SUMIFS(СВЦЭМ!$D$39:$D$782,СВЦЭМ!$A$39:$A$782,$A127,СВЦЭМ!$B$39:$B$782,X$119)+'СЕТ СН'!$I$14+СВЦЭМ!$D$10+'СЕТ СН'!$I$5-'СЕТ СН'!$I$24</f>
        <v>4022.5283835399996</v>
      </c>
      <c r="Y127" s="36">
        <f>SUMIFS(СВЦЭМ!$D$39:$D$782,СВЦЭМ!$A$39:$A$782,$A127,СВЦЭМ!$B$39:$B$782,Y$119)+'СЕТ СН'!$I$14+СВЦЭМ!$D$10+'СЕТ СН'!$I$5-'СЕТ СН'!$I$24</f>
        <v>4052.7522489799999</v>
      </c>
    </row>
    <row r="128" spans="1:27" ht="15.75" x14ac:dyDescent="0.2">
      <c r="A128" s="35">
        <f t="shared" si="3"/>
        <v>44660</v>
      </c>
      <c r="B128" s="36">
        <f>SUMIFS(СВЦЭМ!$D$39:$D$782,СВЦЭМ!$A$39:$A$782,$A128,СВЦЭМ!$B$39:$B$782,B$119)+'СЕТ СН'!$I$14+СВЦЭМ!$D$10+'СЕТ СН'!$I$5-'СЕТ СН'!$I$24</f>
        <v>4119.8788858199996</v>
      </c>
      <c r="C128" s="36">
        <f>SUMIFS(СВЦЭМ!$D$39:$D$782,СВЦЭМ!$A$39:$A$782,$A128,СВЦЭМ!$B$39:$B$782,C$119)+'СЕТ СН'!$I$14+СВЦЭМ!$D$10+'СЕТ СН'!$I$5-'СЕТ СН'!$I$24</f>
        <v>4096.4400736299995</v>
      </c>
      <c r="D128" s="36">
        <f>SUMIFS(СВЦЭМ!$D$39:$D$782,СВЦЭМ!$A$39:$A$782,$A128,СВЦЭМ!$B$39:$B$782,D$119)+'СЕТ СН'!$I$14+СВЦЭМ!$D$10+'СЕТ СН'!$I$5-'СЕТ СН'!$I$24</f>
        <v>4129.5538270400002</v>
      </c>
      <c r="E128" s="36">
        <f>SUMIFS(СВЦЭМ!$D$39:$D$782,СВЦЭМ!$A$39:$A$782,$A128,СВЦЭМ!$B$39:$B$782,E$119)+'СЕТ СН'!$I$14+СВЦЭМ!$D$10+'СЕТ СН'!$I$5-'СЕТ СН'!$I$24</f>
        <v>4158.4635623899994</v>
      </c>
      <c r="F128" s="36">
        <f>SUMIFS(СВЦЭМ!$D$39:$D$782,СВЦЭМ!$A$39:$A$782,$A128,СВЦЭМ!$B$39:$B$782,F$119)+'СЕТ СН'!$I$14+СВЦЭМ!$D$10+'СЕТ СН'!$I$5-'СЕТ СН'!$I$24</f>
        <v>4154.1132793500001</v>
      </c>
      <c r="G128" s="36">
        <f>SUMIFS(СВЦЭМ!$D$39:$D$782,СВЦЭМ!$A$39:$A$782,$A128,СВЦЭМ!$B$39:$B$782,G$119)+'СЕТ СН'!$I$14+СВЦЭМ!$D$10+'СЕТ СН'!$I$5-'СЕТ СН'!$I$24</f>
        <v>4156.7559318799995</v>
      </c>
      <c r="H128" s="36">
        <f>SUMIFS(СВЦЭМ!$D$39:$D$782,СВЦЭМ!$A$39:$A$782,$A128,СВЦЭМ!$B$39:$B$782,H$119)+'СЕТ СН'!$I$14+СВЦЭМ!$D$10+'СЕТ СН'!$I$5-'СЕТ СН'!$I$24</f>
        <v>4107.85370547</v>
      </c>
      <c r="I128" s="36">
        <f>SUMIFS(СВЦЭМ!$D$39:$D$782,СВЦЭМ!$A$39:$A$782,$A128,СВЦЭМ!$B$39:$B$782,I$119)+'СЕТ СН'!$I$14+СВЦЭМ!$D$10+'СЕТ СН'!$I$5-'СЕТ СН'!$I$24</f>
        <v>4019.5150087800002</v>
      </c>
      <c r="J128" s="36">
        <f>SUMIFS(СВЦЭМ!$D$39:$D$782,СВЦЭМ!$A$39:$A$782,$A128,СВЦЭМ!$B$39:$B$782,J$119)+'СЕТ СН'!$I$14+СВЦЭМ!$D$10+'СЕТ СН'!$I$5-'СЕТ СН'!$I$24</f>
        <v>3985.29714569</v>
      </c>
      <c r="K128" s="36">
        <f>SUMIFS(СВЦЭМ!$D$39:$D$782,СВЦЭМ!$A$39:$A$782,$A128,СВЦЭМ!$B$39:$B$782,K$119)+'СЕТ СН'!$I$14+СВЦЭМ!$D$10+'СЕТ СН'!$I$5-'СЕТ СН'!$I$24</f>
        <v>3962.7274105199999</v>
      </c>
      <c r="L128" s="36">
        <f>SUMIFS(СВЦЭМ!$D$39:$D$782,СВЦЭМ!$A$39:$A$782,$A128,СВЦЭМ!$B$39:$B$782,L$119)+'СЕТ СН'!$I$14+СВЦЭМ!$D$10+'СЕТ СН'!$I$5-'СЕТ СН'!$I$24</f>
        <v>3962.0299717899998</v>
      </c>
      <c r="M128" s="36">
        <f>SUMIFS(СВЦЭМ!$D$39:$D$782,СВЦЭМ!$A$39:$A$782,$A128,СВЦЭМ!$B$39:$B$782,M$119)+'СЕТ СН'!$I$14+СВЦЭМ!$D$10+'СЕТ СН'!$I$5-'СЕТ СН'!$I$24</f>
        <v>3970.41454789</v>
      </c>
      <c r="N128" s="36">
        <f>SUMIFS(СВЦЭМ!$D$39:$D$782,СВЦЭМ!$A$39:$A$782,$A128,СВЦЭМ!$B$39:$B$782,N$119)+'СЕТ СН'!$I$14+СВЦЭМ!$D$10+'СЕТ СН'!$I$5-'СЕТ СН'!$I$24</f>
        <v>3999.8175765199999</v>
      </c>
      <c r="O128" s="36">
        <f>SUMIFS(СВЦЭМ!$D$39:$D$782,СВЦЭМ!$A$39:$A$782,$A128,СВЦЭМ!$B$39:$B$782,O$119)+'СЕТ СН'!$I$14+СВЦЭМ!$D$10+'СЕТ СН'!$I$5-'СЕТ СН'!$I$24</f>
        <v>4055.7320196800001</v>
      </c>
      <c r="P128" s="36">
        <f>SUMIFS(СВЦЭМ!$D$39:$D$782,СВЦЭМ!$A$39:$A$782,$A128,СВЦЭМ!$B$39:$B$782,P$119)+'СЕТ СН'!$I$14+СВЦЭМ!$D$10+'СЕТ СН'!$I$5-'СЕТ СН'!$I$24</f>
        <v>4098.2903825900003</v>
      </c>
      <c r="Q128" s="36">
        <f>SUMIFS(СВЦЭМ!$D$39:$D$782,СВЦЭМ!$A$39:$A$782,$A128,СВЦЭМ!$B$39:$B$782,Q$119)+'СЕТ СН'!$I$14+СВЦЭМ!$D$10+'СЕТ СН'!$I$5-'СЕТ СН'!$I$24</f>
        <v>4078.2794870600001</v>
      </c>
      <c r="R128" s="36">
        <f>SUMIFS(СВЦЭМ!$D$39:$D$782,СВЦЭМ!$A$39:$A$782,$A128,СВЦЭМ!$B$39:$B$782,R$119)+'СЕТ СН'!$I$14+СВЦЭМ!$D$10+'СЕТ СН'!$I$5-'СЕТ СН'!$I$24</f>
        <v>4073.0084337899998</v>
      </c>
      <c r="S128" s="36">
        <f>SUMIFS(СВЦЭМ!$D$39:$D$782,СВЦЭМ!$A$39:$A$782,$A128,СВЦЭМ!$B$39:$B$782,S$119)+'СЕТ СН'!$I$14+СВЦЭМ!$D$10+'СЕТ СН'!$I$5-'СЕТ СН'!$I$24</f>
        <v>4053.1088382399998</v>
      </c>
      <c r="T128" s="36">
        <f>SUMIFS(СВЦЭМ!$D$39:$D$782,СВЦЭМ!$A$39:$A$782,$A128,СВЦЭМ!$B$39:$B$782,T$119)+'СЕТ СН'!$I$14+СВЦЭМ!$D$10+'СЕТ СН'!$I$5-'СЕТ СН'!$I$24</f>
        <v>4038.20035246</v>
      </c>
      <c r="U128" s="36">
        <f>SUMIFS(СВЦЭМ!$D$39:$D$782,СВЦЭМ!$A$39:$A$782,$A128,СВЦЭМ!$B$39:$B$782,U$119)+'СЕТ СН'!$I$14+СВЦЭМ!$D$10+'СЕТ СН'!$I$5-'СЕТ СН'!$I$24</f>
        <v>4012.12256243</v>
      </c>
      <c r="V128" s="36">
        <f>SUMIFS(СВЦЭМ!$D$39:$D$782,СВЦЭМ!$A$39:$A$782,$A128,СВЦЭМ!$B$39:$B$782,V$119)+'СЕТ СН'!$I$14+СВЦЭМ!$D$10+'СЕТ СН'!$I$5-'СЕТ СН'!$I$24</f>
        <v>4000.29858939</v>
      </c>
      <c r="W128" s="36">
        <f>SUMIFS(СВЦЭМ!$D$39:$D$782,СВЦЭМ!$A$39:$A$782,$A128,СВЦЭМ!$B$39:$B$782,W$119)+'СЕТ СН'!$I$14+СВЦЭМ!$D$10+'СЕТ СН'!$I$5-'СЕТ СН'!$I$24</f>
        <v>4018.60676272</v>
      </c>
      <c r="X128" s="36">
        <f>SUMIFS(СВЦЭМ!$D$39:$D$782,СВЦЭМ!$A$39:$A$782,$A128,СВЦЭМ!$B$39:$B$782,X$119)+'СЕТ СН'!$I$14+СВЦЭМ!$D$10+'СЕТ СН'!$I$5-'СЕТ СН'!$I$24</f>
        <v>4036.2678114299997</v>
      </c>
      <c r="Y128" s="36">
        <f>SUMIFS(СВЦЭМ!$D$39:$D$782,СВЦЭМ!$A$39:$A$782,$A128,СВЦЭМ!$B$39:$B$782,Y$119)+'СЕТ СН'!$I$14+СВЦЭМ!$D$10+'СЕТ СН'!$I$5-'СЕТ СН'!$I$24</f>
        <v>4083.7678204599997</v>
      </c>
    </row>
    <row r="129" spans="1:25" ht="15.75" x14ac:dyDescent="0.2">
      <c r="A129" s="35">
        <f t="shared" si="3"/>
        <v>44661</v>
      </c>
      <c r="B129" s="36">
        <f>SUMIFS(СВЦЭМ!$D$39:$D$782,СВЦЭМ!$A$39:$A$782,$A129,СВЦЭМ!$B$39:$B$782,B$119)+'СЕТ СН'!$I$14+СВЦЭМ!$D$10+'СЕТ СН'!$I$5-'СЕТ СН'!$I$24</f>
        <v>4109.6217559099996</v>
      </c>
      <c r="C129" s="36">
        <f>SUMIFS(СВЦЭМ!$D$39:$D$782,СВЦЭМ!$A$39:$A$782,$A129,СВЦЭМ!$B$39:$B$782,C$119)+'СЕТ СН'!$I$14+СВЦЭМ!$D$10+'СЕТ СН'!$I$5-'СЕТ СН'!$I$24</f>
        <v>4074.9772764600002</v>
      </c>
      <c r="D129" s="36">
        <f>SUMIFS(СВЦЭМ!$D$39:$D$782,СВЦЭМ!$A$39:$A$782,$A129,СВЦЭМ!$B$39:$B$782,D$119)+'СЕТ СН'!$I$14+СВЦЭМ!$D$10+'СЕТ СН'!$I$5-'СЕТ СН'!$I$24</f>
        <v>4098.6106819400002</v>
      </c>
      <c r="E129" s="36">
        <f>SUMIFS(СВЦЭМ!$D$39:$D$782,СВЦЭМ!$A$39:$A$782,$A129,СВЦЭМ!$B$39:$B$782,E$119)+'СЕТ СН'!$I$14+СВЦЭМ!$D$10+'СЕТ СН'!$I$5-'СЕТ СН'!$I$24</f>
        <v>4127.6976117699996</v>
      </c>
      <c r="F129" s="36">
        <f>SUMIFS(СВЦЭМ!$D$39:$D$782,СВЦЭМ!$A$39:$A$782,$A129,СВЦЭМ!$B$39:$B$782,F$119)+'СЕТ СН'!$I$14+СВЦЭМ!$D$10+'СЕТ СН'!$I$5-'СЕТ СН'!$I$24</f>
        <v>4148.7024798100001</v>
      </c>
      <c r="G129" s="36">
        <f>SUMIFS(СВЦЭМ!$D$39:$D$782,СВЦЭМ!$A$39:$A$782,$A129,СВЦЭМ!$B$39:$B$782,G$119)+'СЕТ СН'!$I$14+СВЦЭМ!$D$10+'СЕТ СН'!$I$5-'СЕТ СН'!$I$24</f>
        <v>4172.8203670599996</v>
      </c>
      <c r="H129" s="36">
        <f>SUMIFS(СВЦЭМ!$D$39:$D$782,СВЦЭМ!$A$39:$A$782,$A129,СВЦЭМ!$B$39:$B$782,H$119)+'СЕТ СН'!$I$14+СВЦЭМ!$D$10+'СЕТ СН'!$I$5-'СЕТ СН'!$I$24</f>
        <v>4158.6986536099994</v>
      </c>
      <c r="I129" s="36">
        <f>SUMIFS(СВЦЭМ!$D$39:$D$782,СВЦЭМ!$A$39:$A$782,$A129,СВЦЭМ!$B$39:$B$782,I$119)+'СЕТ СН'!$I$14+СВЦЭМ!$D$10+'СЕТ СН'!$I$5-'СЕТ СН'!$I$24</f>
        <v>4117.1489433999996</v>
      </c>
      <c r="J129" s="36">
        <f>SUMIFS(СВЦЭМ!$D$39:$D$782,СВЦЭМ!$A$39:$A$782,$A129,СВЦЭМ!$B$39:$B$782,J$119)+'СЕТ СН'!$I$14+СВЦЭМ!$D$10+'СЕТ СН'!$I$5-'СЕТ СН'!$I$24</f>
        <v>4080.5236044900003</v>
      </c>
      <c r="K129" s="36">
        <f>SUMIFS(СВЦЭМ!$D$39:$D$782,СВЦЭМ!$A$39:$A$782,$A129,СВЦЭМ!$B$39:$B$782,K$119)+'СЕТ СН'!$I$14+СВЦЭМ!$D$10+'СЕТ СН'!$I$5-'СЕТ СН'!$I$24</f>
        <v>4045.4799800000001</v>
      </c>
      <c r="L129" s="36">
        <f>SUMIFS(СВЦЭМ!$D$39:$D$782,СВЦЭМ!$A$39:$A$782,$A129,СВЦЭМ!$B$39:$B$782,L$119)+'СЕТ СН'!$I$14+СВЦЭМ!$D$10+'СЕТ СН'!$I$5-'СЕТ СН'!$I$24</f>
        <v>4048.7451648199999</v>
      </c>
      <c r="M129" s="36">
        <f>SUMIFS(СВЦЭМ!$D$39:$D$782,СВЦЭМ!$A$39:$A$782,$A129,СВЦЭМ!$B$39:$B$782,M$119)+'СЕТ СН'!$I$14+СВЦЭМ!$D$10+'СЕТ СН'!$I$5-'СЕТ СН'!$I$24</f>
        <v>4058.9675401200002</v>
      </c>
      <c r="N129" s="36">
        <f>SUMIFS(СВЦЭМ!$D$39:$D$782,СВЦЭМ!$A$39:$A$782,$A129,СВЦЭМ!$B$39:$B$782,N$119)+'СЕТ СН'!$I$14+СВЦЭМ!$D$10+'СЕТ СН'!$I$5-'СЕТ СН'!$I$24</f>
        <v>4084.46340117</v>
      </c>
      <c r="O129" s="36">
        <f>SUMIFS(СВЦЭМ!$D$39:$D$782,СВЦЭМ!$A$39:$A$782,$A129,СВЦЭМ!$B$39:$B$782,O$119)+'СЕТ СН'!$I$14+СВЦЭМ!$D$10+'СЕТ СН'!$I$5-'СЕТ СН'!$I$24</f>
        <v>4108.1727455099999</v>
      </c>
      <c r="P129" s="36">
        <f>SUMIFS(СВЦЭМ!$D$39:$D$782,СВЦЭМ!$A$39:$A$782,$A129,СВЦЭМ!$B$39:$B$782,P$119)+'СЕТ СН'!$I$14+СВЦЭМ!$D$10+'СЕТ СН'!$I$5-'СЕТ СН'!$I$24</f>
        <v>4125.2521987800001</v>
      </c>
      <c r="Q129" s="36">
        <f>SUMIFS(СВЦЭМ!$D$39:$D$782,СВЦЭМ!$A$39:$A$782,$A129,СВЦЭМ!$B$39:$B$782,Q$119)+'СЕТ СН'!$I$14+СВЦЭМ!$D$10+'СЕТ СН'!$I$5-'СЕТ СН'!$I$24</f>
        <v>4123.5706252</v>
      </c>
      <c r="R129" s="36">
        <f>SUMIFS(СВЦЭМ!$D$39:$D$782,СВЦЭМ!$A$39:$A$782,$A129,СВЦЭМ!$B$39:$B$782,R$119)+'СЕТ СН'!$I$14+СВЦЭМ!$D$10+'СЕТ СН'!$I$5-'СЕТ СН'!$I$24</f>
        <v>4110.2813859300004</v>
      </c>
      <c r="S129" s="36">
        <f>SUMIFS(СВЦЭМ!$D$39:$D$782,СВЦЭМ!$A$39:$A$782,$A129,СВЦЭМ!$B$39:$B$782,S$119)+'СЕТ СН'!$I$14+СВЦЭМ!$D$10+'СЕТ СН'!$I$5-'СЕТ СН'!$I$24</f>
        <v>4103.29626568</v>
      </c>
      <c r="T129" s="36">
        <f>SUMIFS(СВЦЭМ!$D$39:$D$782,СВЦЭМ!$A$39:$A$782,$A129,СВЦЭМ!$B$39:$B$782,T$119)+'СЕТ СН'!$I$14+СВЦЭМ!$D$10+'СЕТ СН'!$I$5-'СЕТ СН'!$I$24</f>
        <v>4067.69234547</v>
      </c>
      <c r="U129" s="36">
        <f>SUMIFS(СВЦЭМ!$D$39:$D$782,СВЦЭМ!$A$39:$A$782,$A129,СВЦЭМ!$B$39:$B$782,U$119)+'СЕТ СН'!$I$14+СВЦЭМ!$D$10+'СЕТ СН'!$I$5-'СЕТ СН'!$I$24</f>
        <v>4017.8245454600001</v>
      </c>
      <c r="V129" s="36">
        <f>SUMIFS(СВЦЭМ!$D$39:$D$782,СВЦЭМ!$A$39:$A$782,$A129,СВЦЭМ!$B$39:$B$782,V$119)+'СЕТ СН'!$I$14+СВЦЭМ!$D$10+'СЕТ СН'!$I$5-'СЕТ СН'!$I$24</f>
        <v>4007.1528583299996</v>
      </c>
      <c r="W129" s="36">
        <f>SUMIFS(СВЦЭМ!$D$39:$D$782,СВЦЭМ!$A$39:$A$782,$A129,СВЦЭМ!$B$39:$B$782,W$119)+'СЕТ СН'!$I$14+СВЦЭМ!$D$10+'СЕТ СН'!$I$5-'СЕТ СН'!$I$24</f>
        <v>4031.7806780999999</v>
      </c>
      <c r="X129" s="36">
        <f>SUMIFS(СВЦЭМ!$D$39:$D$782,СВЦЭМ!$A$39:$A$782,$A129,СВЦЭМ!$B$39:$B$782,X$119)+'СЕТ СН'!$I$14+СВЦЭМ!$D$10+'СЕТ СН'!$I$5-'СЕТ СН'!$I$24</f>
        <v>4074.49134013</v>
      </c>
      <c r="Y129" s="36">
        <f>SUMIFS(СВЦЭМ!$D$39:$D$782,СВЦЭМ!$A$39:$A$782,$A129,СВЦЭМ!$B$39:$B$782,Y$119)+'СЕТ СН'!$I$14+СВЦЭМ!$D$10+'СЕТ СН'!$I$5-'СЕТ СН'!$I$24</f>
        <v>4114.3978658799997</v>
      </c>
    </row>
    <row r="130" spans="1:25" ht="15.75" x14ac:dyDescent="0.2">
      <c r="A130" s="35">
        <f t="shared" si="3"/>
        <v>44662</v>
      </c>
      <c r="B130" s="36">
        <f>SUMIFS(СВЦЭМ!$D$39:$D$782,СВЦЭМ!$A$39:$A$782,$A130,СВЦЭМ!$B$39:$B$782,B$119)+'СЕТ СН'!$I$14+СВЦЭМ!$D$10+'СЕТ СН'!$I$5-'СЕТ СН'!$I$24</f>
        <v>4167.7294338900001</v>
      </c>
      <c r="C130" s="36">
        <f>SUMIFS(СВЦЭМ!$D$39:$D$782,СВЦЭМ!$A$39:$A$782,$A130,СВЦЭМ!$B$39:$B$782,C$119)+'СЕТ СН'!$I$14+СВЦЭМ!$D$10+'СЕТ СН'!$I$5-'СЕТ СН'!$I$24</f>
        <v>4180.5411598000001</v>
      </c>
      <c r="D130" s="36">
        <f>SUMIFS(СВЦЭМ!$D$39:$D$782,СВЦЭМ!$A$39:$A$782,$A130,СВЦЭМ!$B$39:$B$782,D$119)+'СЕТ СН'!$I$14+СВЦЭМ!$D$10+'СЕТ СН'!$I$5-'СЕТ СН'!$I$24</f>
        <v>4202.9924194899995</v>
      </c>
      <c r="E130" s="36">
        <f>SUMIFS(СВЦЭМ!$D$39:$D$782,СВЦЭМ!$A$39:$A$782,$A130,СВЦЭМ!$B$39:$B$782,E$119)+'СЕТ СН'!$I$14+СВЦЭМ!$D$10+'СЕТ СН'!$I$5-'СЕТ СН'!$I$24</f>
        <v>4241.8138750600001</v>
      </c>
      <c r="F130" s="36">
        <f>SUMIFS(СВЦЭМ!$D$39:$D$782,СВЦЭМ!$A$39:$A$782,$A130,СВЦЭМ!$B$39:$B$782,F$119)+'СЕТ СН'!$I$14+СВЦЭМ!$D$10+'СЕТ СН'!$I$5-'СЕТ СН'!$I$24</f>
        <v>4237.2546585</v>
      </c>
      <c r="G130" s="36">
        <f>SUMIFS(СВЦЭМ!$D$39:$D$782,СВЦЭМ!$A$39:$A$782,$A130,СВЦЭМ!$B$39:$B$782,G$119)+'СЕТ СН'!$I$14+СВЦЭМ!$D$10+'СЕТ СН'!$I$5-'СЕТ СН'!$I$24</f>
        <v>4212.9260056499998</v>
      </c>
      <c r="H130" s="36">
        <f>SUMIFS(СВЦЭМ!$D$39:$D$782,СВЦЭМ!$A$39:$A$782,$A130,СВЦЭМ!$B$39:$B$782,H$119)+'СЕТ СН'!$I$14+СВЦЭМ!$D$10+'СЕТ СН'!$I$5-'СЕТ СН'!$I$24</f>
        <v>4174.0882886999998</v>
      </c>
      <c r="I130" s="36">
        <f>SUMIFS(СВЦЭМ!$D$39:$D$782,СВЦЭМ!$A$39:$A$782,$A130,СВЦЭМ!$B$39:$B$782,I$119)+'СЕТ СН'!$I$14+СВЦЭМ!$D$10+'СЕТ СН'!$I$5-'СЕТ СН'!$I$24</f>
        <v>4144.42465094</v>
      </c>
      <c r="J130" s="36">
        <f>SUMIFS(СВЦЭМ!$D$39:$D$782,СВЦЭМ!$A$39:$A$782,$A130,СВЦЭМ!$B$39:$B$782,J$119)+'СЕТ СН'!$I$14+СВЦЭМ!$D$10+'СЕТ СН'!$I$5-'СЕТ СН'!$I$24</f>
        <v>4138.9638071899999</v>
      </c>
      <c r="K130" s="36">
        <f>SUMIFS(СВЦЭМ!$D$39:$D$782,СВЦЭМ!$A$39:$A$782,$A130,СВЦЭМ!$B$39:$B$782,K$119)+'СЕТ СН'!$I$14+СВЦЭМ!$D$10+'СЕТ СН'!$I$5-'СЕТ СН'!$I$24</f>
        <v>4128.0198413300004</v>
      </c>
      <c r="L130" s="36">
        <f>SUMIFS(СВЦЭМ!$D$39:$D$782,СВЦЭМ!$A$39:$A$782,$A130,СВЦЭМ!$B$39:$B$782,L$119)+'СЕТ СН'!$I$14+СВЦЭМ!$D$10+'СЕТ СН'!$I$5-'СЕТ СН'!$I$24</f>
        <v>4131.8135956699998</v>
      </c>
      <c r="M130" s="36">
        <f>SUMIFS(СВЦЭМ!$D$39:$D$782,СВЦЭМ!$A$39:$A$782,$A130,СВЦЭМ!$B$39:$B$782,M$119)+'СЕТ СН'!$I$14+СВЦЭМ!$D$10+'СЕТ СН'!$I$5-'СЕТ СН'!$I$24</f>
        <v>4136.5282746299999</v>
      </c>
      <c r="N130" s="36">
        <f>SUMIFS(СВЦЭМ!$D$39:$D$782,СВЦЭМ!$A$39:$A$782,$A130,СВЦЭМ!$B$39:$B$782,N$119)+'СЕТ СН'!$I$14+СВЦЭМ!$D$10+'СЕТ СН'!$I$5-'СЕТ СН'!$I$24</f>
        <v>4136.7153771200001</v>
      </c>
      <c r="O130" s="36">
        <f>SUMIFS(СВЦЭМ!$D$39:$D$782,СВЦЭМ!$A$39:$A$782,$A130,СВЦЭМ!$B$39:$B$782,O$119)+'СЕТ СН'!$I$14+СВЦЭМ!$D$10+'СЕТ СН'!$I$5-'СЕТ СН'!$I$24</f>
        <v>4158.95080684</v>
      </c>
      <c r="P130" s="36">
        <f>SUMIFS(СВЦЭМ!$D$39:$D$782,СВЦЭМ!$A$39:$A$782,$A130,СВЦЭМ!$B$39:$B$782,P$119)+'СЕТ СН'!$I$14+СВЦЭМ!$D$10+'СЕТ СН'!$I$5-'СЕТ СН'!$I$24</f>
        <v>4169.0989606100002</v>
      </c>
      <c r="Q130" s="36">
        <f>SUMIFS(СВЦЭМ!$D$39:$D$782,СВЦЭМ!$A$39:$A$782,$A130,СВЦЭМ!$B$39:$B$782,Q$119)+'СЕТ СН'!$I$14+СВЦЭМ!$D$10+'СЕТ СН'!$I$5-'СЕТ СН'!$I$24</f>
        <v>4147.7302510099998</v>
      </c>
      <c r="R130" s="36">
        <f>SUMIFS(СВЦЭМ!$D$39:$D$782,СВЦЭМ!$A$39:$A$782,$A130,СВЦЭМ!$B$39:$B$782,R$119)+'СЕТ СН'!$I$14+СВЦЭМ!$D$10+'СЕТ СН'!$I$5-'СЕТ СН'!$I$24</f>
        <v>4147.5650657899996</v>
      </c>
      <c r="S130" s="36">
        <f>SUMIFS(СВЦЭМ!$D$39:$D$782,СВЦЭМ!$A$39:$A$782,$A130,СВЦЭМ!$B$39:$B$782,S$119)+'СЕТ СН'!$I$14+СВЦЭМ!$D$10+'СЕТ СН'!$I$5-'СЕТ СН'!$I$24</f>
        <v>4135.7684264500003</v>
      </c>
      <c r="T130" s="36">
        <f>SUMIFS(СВЦЭМ!$D$39:$D$782,СВЦЭМ!$A$39:$A$782,$A130,СВЦЭМ!$B$39:$B$782,T$119)+'СЕТ СН'!$I$14+СВЦЭМ!$D$10+'СЕТ СН'!$I$5-'СЕТ СН'!$I$24</f>
        <v>4090.1057286799996</v>
      </c>
      <c r="U130" s="36">
        <f>SUMIFS(СВЦЭМ!$D$39:$D$782,СВЦЭМ!$A$39:$A$782,$A130,СВЦЭМ!$B$39:$B$782,U$119)+'СЕТ СН'!$I$14+СВЦЭМ!$D$10+'СЕТ СН'!$I$5-'СЕТ СН'!$I$24</f>
        <v>4059.7691050100002</v>
      </c>
      <c r="V130" s="36">
        <f>SUMIFS(СВЦЭМ!$D$39:$D$782,СВЦЭМ!$A$39:$A$782,$A130,СВЦЭМ!$B$39:$B$782,V$119)+'СЕТ СН'!$I$14+СВЦЭМ!$D$10+'СЕТ СН'!$I$5-'СЕТ СН'!$I$24</f>
        <v>4082.1178671500002</v>
      </c>
      <c r="W130" s="36">
        <f>SUMIFS(СВЦЭМ!$D$39:$D$782,СВЦЭМ!$A$39:$A$782,$A130,СВЦЭМ!$B$39:$B$782,W$119)+'СЕТ СН'!$I$14+СВЦЭМ!$D$10+'СЕТ СН'!$I$5-'СЕТ СН'!$I$24</f>
        <v>4102.9752258199997</v>
      </c>
      <c r="X130" s="36">
        <f>SUMIFS(СВЦЭМ!$D$39:$D$782,СВЦЭМ!$A$39:$A$782,$A130,СВЦЭМ!$B$39:$B$782,X$119)+'СЕТ СН'!$I$14+СВЦЭМ!$D$10+'СЕТ СН'!$I$5-'СЕТ СН'!$I$24</f>
        <v>4130.4407111700002</v>
      </c>
      <c r="Y130" s="36">
        <f>SUMIFS(СВЦЭМ!$D$39:$D$782,СВЦЭМ!$A$39:$A$782,$A130,СВЦЭМ!$B$39:$B$782,Y$119)+'СЕТ СН'!$I$14+СВЦЭМ!$D$10+'СЕТ СН'!$I$5-'СЕТ СН'!$I$24</f>
        <v>4132.2350578799997</v>
      </c>
    </row>
    <row r="131" spans="1:25" ht="15.75" x14ac:dyDescent="0.2">
      <c r="A131" s="35">
        <f t="shared" si="3"/>
        <v>44663</v>
      </c>
      <c r="B131" s="36">
        <f>SUMIFS(СВЦЭМ!$D$39:$D$782,СВЦЭМ!$A$39:$A$782,$A131,СВЦЭМ!$B$39:$B$782,B$119)+'СЕТ СН'!$I$14+СВЦЭМ!$D$10+'СЕТ СН'!$I$5-'СЕТ СН'!$I$24</f>
        <v>4249.9118605900003</v>
      </c>
      <c r="C131" s="36">
        <f>SUMIFS(СВЦЭМ!$D$39:$D$782,СВЦЭМ!$A$39:$A$782,$A131,СВЦЭМ!$B$39:$B$782,C$119)+'СЕТ СН'!$I$14+СВЦЭМ!$D$10+'СЕТ СН'!$I$5-'СЕТ СН'!$I$24</f>
        <v>4252.1054990399998</v>
      </c>
      <c r="D131" s="36">
        <f>SUMIFS(СВЦЭМ!$D$39:$D$782,СВЦЭМ!$A$39:$A$782,$A131,СВЦЭМ!$B$39:$B$782,D$119)+'СЕТ СН'!$I$14+СВЦЭМ!$D$10+'СЕТ СН'!$I$5-'СЕТ СН'!$I$24</f>
        <v>4267.2586156500001</v>
      </c>
      <c r="E131" s="36">
        <f>SUMIFS(СВЦЭМ!$D$39:$D$782,СВЦЭМ!$A$39:$A$782,$A131,СВЦЭМ!$B$39:$B$782,E$119)+'СЕТ СН'!$I$14+СВЦЭМ!$D$10+'СЕТ СН'!$I$5-'СЕТ СН'!$I$24</f>
        <v>4262.4300300799996</v>
      </c>
      <c r="F131" s="36">
        <f>SUMIFS(СВЦЭМ!$D$39:$D$782,СВЦЭМ!$A$39:$A$782,$A131,СВЦЭМ!$B$39:$B$782,F$119)+'СЕТ СН'!$I$14+СВЦЭМ!$D$10+'СЕТ СН'!$I$5-'СЕТ СН'!$I$24</f>
        <v>4281.3155927500002</v>
      </c>
      <c r="G131" s="36">
        <f>SUMIFS(СВЦЭМ!$D$39:$D$782,СВЦЭМ!$A$39:$A$782,$A131,СВЦЭМ!$B$39:$B$782,G$119)+'СЕТ СН'!$I$14+СВЦЭМ!$D$10+'СЕТ СН'!$I$5-'СЕТ СН'!$I$24</f>
        <v>4268.41226224</v>
      </c>
      <c r="H131" s="36">
        <f>SUMIFS(СВЦЭМ!$D$39:$D$782,СВЦЭМ!$A$39:$A$782,$A131,СВЦЭМ!$B$39:$B$782,H$119)+'СЕТ СН'!$I$14+СВЦЭМ!$D$10+'СЕТ СН'!$I$5-'СЕТ СН'!$I$24</f>
        <v>4195.6953894999997</v>
      </c>
      <c r="I131" s="36">
        <f>SUMIFS(СВЦЭМ!$D$39:$D$782,СВЦЭМ!$A$39:$A$782,$A131,СВЦЭМ!$B$39:$B$782,I$119)+'СЕТ СН'!$I$14+СВЦЭМ!$D$10+'СЕТ СН'!$I$5-'СЕТ СН'!$I$24</f>
        <v>4156.0087251599998</v>
      </c>
      <c r="J131" s="36">
        <f>SUMIFS(СВЦЭМ!$D$39:$D$782,СВЦЭМ!$A$39:$A$782,$A131,СВЦЭМ!$B$39:$B$782,J$119)+'СЕТ СН'!$I$14+СВЦЭМ!$D$10+'СЕТ СН'!$I$5-'СЕТ СН'!$I$24</f>
        <v>4100.9513071399997</v>
      </c>
      <c r="K131" s="36">
        <f>SUMIFS(СВЦЭМ!$D$39:$D$782,СВЦЭМ!$A$39:$A$782,$A131,СВЦЭМ!$B$39:$B$782,K$119)+'СЕТ СН'!$I$14+СВЦЭМ!$D$10+'СЕТ СН'!$I$5-'СЕТ СН'!$I$24</f>
        <v>4128.84331294</v>
      </c>
      <c r="L131" s="36">
        <f>SUMIFS(СВЦЭМ!$D$39:$D$782,СВЦЭМ!$A$39:$A$782,$A131,СВЦЭМ!$B$39:$B$782,L$119)+'СЕТ СН'!$I$14+СВЦЭМ!$D$10+'СЕТ СН'!$I$5-'СЕТ СН'!$I$24</f>
        <v>4112.0159676499998</v>
      </c>
      <c r="M131" s="36">
        <f>SUMIFS(СВЦЭМ!$D$39:$D$782,СВЦЭМ!$A$39:$A$782,$A131,СВЦЭМ!$B$39:$B$782,M$119)+'СЕТ СН'!$I$14+СВЦЭМ!$D$10+'СЕТ СН'!$I$5-'СЕТ СН'!$I$24</f>
        <v>4108.1694242699996</v>
      </c>
      <c r="N131" s="36">
        <f>SUMIFS(СВЦЭМ!$D$39:$D$782,СВЦЭМ!$A$39:$A$782,$A131,СВЦЭМ!$B$39:$B$782,N$119)+'СЕТ СН'!$I$14+СВЦЭМ!$D$10+'СЕТ СН'!$I$5-'СЕТ СН'!$I$24</f>
        <v>4132.6375495000002</v>
      </c>
      <c r="O131" s="36">
        <f>SUMIFS(СВЦЭМ!$D$39:$D$782,СВЦЭМ!$A$39:$A$782,$A131,СВЦЭМ!$B$39:$B$782,O$119)+'СЕТ СН'!$I$14+СВЦЭМ!$D$10+'СЕТ СН'!$I$5-'СЕТ СН'!$I$24</f>
        <v>4177.6884209500004</v>
      </c>
      <c r="P131" s="36">
        <f>SUMIFS(СВЦЭМ!$D$39:$D$782,СВЦЭМ!$A$39:$A$782,$A131,СВЦЭМ!$B$39:$B$782,P$119)+'СЕТ СН'!$I$14+СВЦЭМ!$D$10+'СЕТ СН'!$I$5-'СЕТ СН'!$I$24</f>
        <v>4190.6276295600001</v>
      </c>
      <c r="Q131" s="36">
        <f>SUMIFS(СВЦЭМ!$D$39:$D$782,СВЦЭМ!$A$39:$A$782,$A131,СВЦЭМ!$B$39:$B$782,Q$119)+'СЕТ СН'!$I$14+СВЦЭМ!$D$10+'СЕТ СН'!$I$5-'СЕТ СН'!$I$24</f>
        <v>4175.0414504299997</v>
      </c>
      <c r="R131" s="36">
        <f>SUMIFS(СВЦЭМ!$D$39:$D$782,СВЦЭМ!$A$39:$A$782,$A131,СВЦЭМ!$B$39:$B$782,R$119)+'СЕТ СН'!$I$14+СВЦЭМ!$D$10+'СЕТ СН'!$I$5-'СЕТ СН'!$I$24</f>
        <v>4167.9621970099997</v>
      </c>
      <c r="S131" s="36">
        <f>SUMIFS(СВЦЭМ!$D$39:$D$782,СВЦЭМ!$A$39:$A$782,$A131,СВЦЭМ!$B$39:$B$782,S$119)+'СЕТ СН'!$I$14+СВЦЭМ!$D$10+'СЕТ СН'!$I$5-'СЕТ СН'!$I$24</f>
        <v>4133.5918350399998</v>
      </c>
      <c r="T131" s="36">
        <f>SUMIFS(СВЦЭМ!$D$39:$D$782,СВЦЭМ!$A$39:$A$782,$A131,СВЦЭМ!$B$39:$B$782,T$119)+'СЕТ СН'!$I$14+СВЦЭМ!$D$10+'СЕТ СН'!$I$5-'СЕТ СН'!$I$24</f>
        <v>4104.7750905900002</v>
      </c>
      <c r="U131" s="36">
        <f>SUMIFS(СВЦЭМ!$D$39:$D$782,СВЦЭМ!$A$39:$A$782,$A131,СВЦЭМ!$B$39:$B$782,U$119)+'СЕТ СН'!$I$14+СВЦЭМ!$D$10+'СЕТ СН'!$I$5-'СЕТ СН'!$I$24</f>
        <v>4095.36590596</v>
      </c>
      <c r="V131" s="36">
        <f>SUMIFS(СВЦЭМ!$D$39:$D$782,СВЦЭМ!$A$39:$A$782,$A131,СВЦЭМ!$B$39:$B$782,V$119)+'СЕТ СН'!$I$14+СВЦЭМ!$D$10+'СЕТ СН'!$I$5-'СЕТ СН'!$I$24</f>
        <v>4108.6652582699999</v>
      </c>
      <c r="W131" s="36">
        <f>SUMIFS(СВЦЭМ!$D$39:$D$782,СВЦЭМ!$A$39:$A$782,$A131,СВЦЭМ!$B$39:$B$782,W$119)+'СЕТ СН'!$I$14+СВЦЭМ!$D$10+'СЕТ СН'!$I$5-'СЕТ СН'!$I$24</f>
        <v>4128.31047382</v>
      </c>
      <c r="X131" s="36">
        <f>SUMIFS(СВЦЭМ!$D$39:$D$782,СВЦЭМ!$A$39:$A$782,$A131,СВЦЭМ!$B$39:$B$782,X$119)+'СЕТ СН'!$I$14+СВЦЭМ!$D$10+'СЕТ СН'!$I$5-'СЕТ СН'!$I$24</f>
        <v>4163.8418532699998</v>
      </c>
      <c r="Y131" s="36">
        <f>SUMIFS(СВЦЭМ!$D$39:$D$782,СВЦЭМ!$A$39:$A$782,$A131,СВЦЭМ!$B$39:$B$782,Y$119)+'СЕТ СН'!$I$14+СВЦЭМ!$D$10+'СЕТ СН'!$I$5-'СЕТ СН'!$I$24</f>
        <v>4230.0928994599999</v>
      </c>
    </row>
    <row r="132" spans="1:25" ht="15.75" x14ac:dyDescent="0.2">
      <c r="A132" s="35">
        <f t="shared" si="3"/>
        <v>44664</v>
      </c>
      <c r="B132" s="36">
        <f>SUMIFS(СВЦЭМ!$D$39:$D$782,СВЦЭМ!$A$39:$A$782,$A132,СВЦЭМ!$B$39:$B$782,B$119)+'СЕТ СН'!$I$14+СВЦЭМ!$D$10+'СЕТ СН'!$I$5-'СЕТ СН'!$I$24</f>
        <v>4215.19687574</v>
      </c>
      <c r="C132" s="36">
        <f>SUMIFS(СВЦЭМ!$D$39:$D$782,СВЦЭМ!$A$39:$A$782,$A132,СВЦЭМ!$B$39:$B$782,C$119)+'СЕТ СН'!$I$14+СВЦЭМ!$D$10+'СЕТ СН'!$I$5-'СЕТ СН'!$I$24</f>
        <v>4208.7038197399997</v>
      </c>
      <c r="D132" s="36">
        <f>SUMIFS(СВЦЭМ!$D$39:$D$782,СВЦЭМ!$A$39:$A$782,$A132,СВЦЭМ!$B$39:$B$782,D$119)+'СЕТ СН'!$I$14+СВЦЭМ!$D$10+'СЕТ СН'!$I$5-'СЕТ СН'!$I$24</f>
        <v>4231.5684995000001</v>
      </c>
      <c r="E132" s="36">
        <f>SUMIFS(СВЦЭМ!$D$39:$D$782,СВЦЭМ!$A$39:$A$782,$A132,СВЦЭМ!$B$39:$B$782,E$119)+'СЕТ СН'!$I$14+СВЦЭМ!$D$10+'СЕТ СН'!$I$5-'СЕТ СН'!$I$24</f>
        <v>4261.7092501200004</v>
      </c>
      <c r="F132" s="36">
        <f>SUMIFS(СВЦЭМ!$D$39:$D$782,СВЦЭМ!$A$39:$A$782,$A132,СВЦЭМ!$B$39:$B$782,F$119)+'СЕТ СН'!$I$14+СВЦЭМ!$D$10+'СЕТ СН'!$I$5-'СЕТ СН'!$I$24</f>
        <v>4259.1443942200003</v>
      </c>
      <c r="G132" s="36">
        <f>SUMIFS(СВЦЭМ!$D$39:$D$782,СВЦЭМ!$A$39:$A$782,$A132,СВЦЭМ!$B$39:$B$782,G$119)+'СЕТ СН'!$I$14+СВЦЭМ!$D$10+'СЕТ СН'!$I$5-'СЕТ СН'!$I$24</f>
        <v>4270.2589241400001</v>
      </c>
      <c r="H132" s="36">
        <f>SUMIFS(СВЦЭМ!$D$39:$D$782,СВЦЭМ!$A$39:$A$782,$A132,СВЦЭМ!$B$39:$B$782,H$119)+'СЕТ СН'!$I$14+СВЦЭМ!$D$10+'СЕТ СН'!$I$5-'СЕТ СН'!$I$24</f>
        <v>4222.1950445499997</v>
      </c>
      <c r="I132" s="36">
        <f>SUMIFS(СВЦЭМ!$D$39:$D$782,СВЦЭМ!$A$39:$A$782,$A132,СВЦЭМ!$B$39:$B$782,I$119)+'СЕТ СН'!$I$14+СВЦЭМ!$D$10+'СЕТ СН'!$I$5-'СЕТ СН'!$I$24</f>
        <v>4205.0033262500001</v>
      </c>
      <c r="J132" s="36">
        <f>SUMIFS(СВЦЭМ!$D$39:$D$782,СВЦЭМ!$A$39:$A$782,$A132,СВЦЭМ!$B$39:$B$782,J$119)+'СЕТ СН'!$I$14+СВЦЭМ!$D$10+'СЕТ СН'!$I$5-'СЕТ СН'!$I$24</f>
        <v>4203.4751084199997</v>
      </c>
      <c r="K132" s="36">
        <f>SUMIFS(СВЦЭМ!$D$39:$D$782,СВЦЭМ!$A$39:$A$782,$A132,СВЦЭМ!$B$39:$B$782,K$119)+'СЕТ СН'!$I$14+СВЦЭМ!$D$10+'СЕТ СН'!$I$5-'СЕТ СН'!$I$24</f>
        <v>4174.1670837000001</v>
      </c>
      <c r="L132" s="36">
        <f>SUMIFS(СВЦЭМ!$D$39:$D$782,СВЦЭМ!$A$39:$A$782,$A132,СВЦЭМ!$B$39:$B$782,L$119)+'СЕТ СН'!$I$14+СВЦЭМ!$D$10+'СЕТ СН'!$I$5-'СЕТ СН'!$I$24</f>
        <v>4105.0332005</v>
      </c>
      <c r="M132" s="36">
        <f>SUMIFS(СВЦЭМ!$D$39:$D$782,СВЦЭМ!$A$39:$A$782,$A132,СВЦЭМ!$B$39:$B$782,M$119)+'СЕТ СН'!$I$14+СВЦЭМ!$D$10+'СЕТ СН'!$I$5-'СЕТ СН'!$I$24</f>
        <v>4105.2465825899999</v>
      </c>
      <c r="N132" s="36">
        <f>SUMIFS(СВЦЭМ!$D$39:$D$782,СВЦЭМ!$A$39:$A$782,$A132,СВЦЭМ!$B$39:$B$782,N$119)+'СЕТ СН'!$I$14+СВЦЭМ!$D$10+'СЕТ СН'!$I$5-'СЕТ СН'!$I$24</f>
        <v>4151.9470223999997</v>
      </c>
      <c r="O132" s="36">
        <f>SUMIFS(СВЦЭМ!$D$39:$D$782,СВЦЭМ!$A$39:$A$782,$A132,СВЦЭМ!$B$39:$B$782,O$119)+'СЕТ СН'!$I$14+СВЦЭМ!$D$10+'СЕТ СН'!$I$5-'СЕТ СН'!$I$24</f>
        <v>4194.7144457300001</v>
      </c>
      <c r="P132" s="36">
        <f>SUMIFS(СВЦЭМ!$D$39:$D$782,СВЦЭМ!$A$39:$A$782,$A132,СВЦЭМ!$B$39:$B$782,P$119)+'СЕТ СН'!$I$14+СВЦЭМ!$D$10+'СЕТ СН'!$I$5-'СЕТ СН'!$I$24</f>
        <v>4199.5750594800002</v>
      </c>
      <c r="Q132" s="36">
        <f>SUMIFS(СВЦЭМ!$D$39:$D$782,СВЦЭМ!$A$39:$A$782,$A132,СВЦЭМ!$B$39:$B$782,Q$119)+'СЕТ СН'!$I$14+СВЦЭМ!$D$10+'СЕТ СН'!$I$5-'СЕТ СН'!$I$24</f>
        <v>4196.99242925</v>
      </c>
      <c r="R132" s="36">
        <f>SUMIFS(СВЦЭМ!$D$39:$D$782,СВЦЭМ!$A$39:$A$782,$A132,СВЦЭМ!$B$39:$B$782,R$119)+'СЕТ СН'!$I$14+СВЦЭМ!$D$10+'СЕТ СН'!$I$5-'СЕТ СН'!$I$24</f>
        <v>4196.89528522</v>
      </c>
      <c r="S132" s="36">
        <f>SUMIFS(СВЦЭМ!$D$39:$D$782,СВЦЭМ!$A$39:$A$782,$A132,СВЦЭМ!$B$39:$B$782,S$119)+'СЕТ СН'!$I$14+СВЦЭМ!$D$10+'СЕТ СН'!$I$5-'СЕТ СН'!$I$24</f>
        <v>4202.2075852300004</v>
      </c>
      <c r="T132" s="36">
        <f>SUMIFS(СВЦЭМ!$D$39:$D$782,СВЦЭМ!$A$39:$A$782,$A132,СВЦЭМ!$B$39:$B$782,T$119)+'СЕТ СН'!$I$14+СВЦЭМ!$D$10+'СЕТ СН'!$I$5-'СЕТ СН'!$I$24</f>
        <v>4162.83866313</v>
      </c>
      <c r="U132" s="36">
        <f>SUMIFS(СВЦЭМ!$D$39:$D$782,СВЦЭМ!$A$39:$A$782,$A132,СВЦЭМ!$B$39:$B$782,U$119)+'СЕТ СН'!$I$14+СВЦЭМ!$D$10+'СЕТ СН'!$I$5-'СЕТ СН'!$I$24</f>
        <v>4093.1504059700001</v>
      </c>
      <c r="V132" s="36">
        <f>SUMIFS(СВЦЭМ!$D$39:$D$782,СВЦЭМ!$A$39:$A$782,$A132,СВЦЭМ!$B$39:$B$782,V$119)+'СЕТ СН'!$I$14+СВЦЭМ!$D$10+'СЕТ СН'!$I$5-'СЕТ СН'!$I$24</f>
        <v>4103.6661562999998</v>
      </c>
      <c r="W132" s="36">
        <f>SUMIFS(СВЦЭМ!$D$39:$D$782,СВЦЭМ!$A$39:$A$782,$A132,СВЦЭМ!$B$39:$B$782,W$119)+'СЕТ СН'!$I$14+СВЦЭМ!$D$10+'СЕТ СН'!$I$5-'СЕТ СН'!$I$24</f>
        <v>4124.8538600499996</v>
      </c>
      <c r="X132" s="36">
        <f>SUMIFS(СВЦЭМ!$D$39:$D$782,СВЦЭМ!$A$39:$A$782,$A132,СВЦЭМ!$B$39:$B$782,X$119)+'СЕТ СН'!$I$14+СВЦЭМ!$D$10+'СЕТ СН'!$I$5-'СЕТ СН'!$I$24</f>
        <v>4139.7447491200001</v>
      </c>
      <c r="Y132" s="36">
        <f>SUMIFS(СВЦЭМ!$D$39:$D$782,СВЦЭМ!$A$39:$A$782,$A132,СВЦЭМ!$B$39:$B$782,Y$119)+'СЕТ СН'!$I$14+СВЦЭМ!$D$10+'СЕТ СН'!$I$5-'СЕТ СН'!$I$24</f>
        <v>4216.5951178300002</v>
      </c>
    </row>
    <row r="133" spans="1:25" ht="15.75" x14ac:dyDescent="0.2">
      <c r="A133" s="35">
        <f t="shared" si="3"/>
        <v>44665</v>
      </c>
      <c r="B133" s="36">
        <f>SUMIFS(СВЦЭМ!$D$39:$D$782,СВЦЭМ!$A$39:$A$782,$A133,СВЦЭМ!$B$39:$B$782,B$119)+'СЕТ СН'!$I$14+СВЦЭМ!$D$10+'СЕТ СН'!$I$5-'СЕТ СН'!$I$24</f>
        <v>4247.0031146199999</v>
      </c>
      <c r="C133" s="36">
        <f>SUMIFS(СВЦЭМ!$D$39:$D$782,СВЦЭМ!$A$39:$A$782,$A133,СВЦЭМ!$B$39:$B$782,C$119)+'СЕТ СН'!$I$14+СВЦЭМ!$D$10+'СЕТ СН'!$I$5-'СЕТ СН'!$I$24</f>
        <v>4250.4507636899998</v>
      </c>
      <c r="D133" s="36">
        <f>SUMIFS(СВЦЭМ!$D$39:$D$782,СВЦЭМ!$A$39:$A$782,$A133,СВЦЭМ!$B$39:$B$782,D$119)+'СЕТ СН'!$I$14+СВЦЭМ!$D$10+'СЕТ СН'!$I$5-'СЕТ СН'!$I$24</f>
        <v>4269.3660780999999</v>
      </c>
      <c r="E133" s="36">
        <f>SUMIFS(СВЦЭМ!$D$39:$D$782,СВЦЭМ!$A$39:$A$782,$A133,СВЦЭМ!$B$39:$B$782,E$119)+'СЕТ СН'!$I$14+СВЦЭМ!$D$10+'СЕТ СН'!$I$5-'СЕТ СН'!$I$24</f>
        <v>4292.1546555699997</v>
      </c>
      <c r="F133" s="36">
        <f>SUMIFS(СВЦЭМ!$D$39:$D$782,СВЦЭМ!$A$39:$A$782,$A133,СВЦЭМ!$B$39:$B$782,F$119)+'СЕТ СН'!$I$14+СВЦЭМ!$D$10+'СЕТ СН'!$I$5-'СЕТ СН'!$I$24</f>
        <v>4278.6209737700001</v>
      </c>
      <c r="G133" s="36">
        <f>SUMIFS(СВЦЭМ!$D$39:$D$782,СВЦЭМ!$A$39:$A$782,$A133,СВЦЭМ!$B$39:$B$782,G$119)+'СЕТ СН'!$I$14+СВЦЭМ!$D$10+'СЕТ СН'!$I$5-'СЕТ СН'!$I$24</f>
        <v>4257.6940532799999</v>
      </c>
      <c r="H133" s="36">
        <f>SUMIFS(СВЦЭМ!$D$39:$D$782,СВЦЭМ!$A$39:$A$782,$A133,СВЦЭМ!$B$39:$B$782,H$119)+'СЕТ СН'!$I$14+СВЦЭМ!$D$10+'СЕТ СН'!$I$5-'СЕТ СН'!$I$24</f>
        <v>4204.7193396799994</v>
      </c>
      <c r="I133" s="36">
        <f>SUMIFS(СВЦЭМ!$D$39:$D$782,СВЦЭМ!$A$39:$A$782,$A133,СВЦЭМ!$B$39:$B$782,I$119)+'СЕТ СН'!$I$14+СВЦЭМ!$D$10+'СЕТ СН'!$I$5-'СЕТ СН'!$I$24</f>
        <v>4157.3880851800004</v>
      </c>
      <c r="J133" s="36">
        <f>SUMIFS(СВЦЭМ!$D$39:$D$782,СВЦЭМ!$A$39:$A$782,$A133,СВЦЭМ!$B$39:$B$782,J$119)+'СЕТ СН'!$I$14+СВЦЭМ!$D$10+'СЕТ СН'!$I$5-'СЕТ СН'!$I$24</f>
        <v>4134.6233042599997</v>
      </c>
      <c r="K133" s="36">
        <f>SUMIFS(СВЦЭМ!$D$39:$D$782,СВЦЭМ!$A$39:$A$782,$A133,СВЦЭМ!$B$39:$B$782,K$119)+'СЕТ СН'!$I$14+СВЦЭМ!$D$10+'СЕТ СН'!$I$5-'СЕТ СН'!$I$24</f>
        <v>4139.05525683</v>
      </c>
      <c r="L133" s="36">
        <f>SUMIFS(СВЦЭМ!$D$39:$D$782,СВЦЭМ!$A$39:$A$782,$A133,СВЦЭМ!$B$39:$B$782,L$119)+'СЕТ СН'!$I$14+СВЦЭМ!$D$10+'СЕТ СН'!$I$5-'СЕТ СН'!$I$24</f>
        <v>4158.5372399299995</v>
      </c>
      <c r="M133" s="36">
        <f>SUMIFS(СВЦЭМ!$D$39:$D$782,СВЦЭМ!$A$39:$A$782,$A133,СВЦЭМ!$B$39:$B$782,M$119)+'СЕТ СН'!$I$14+СВЦЭМ!$D$10+'СЕТ СН'!$I$5-'СЕТ СН'!$I$24</f>
        <v>4151.9771733199996</v>
      </c>
      <c r="N133" s="36">
        <f>SUMIFS(СВЦЭМ!$D$39:$D$782,СВЦЭМ!$A$39:$A$782,$A133,СВЦЭМ!$B$39:$B$782,N$119)+'СЕТ СН'!$I$14+СВЦЭМ!$D$10+'СЕТ СН'!$I$5-'СЕТ СН'!$I$24</f>
        <v>4163.32571491</v>
      </c>
      <c r="O133" s="36">
        <f>SUMIFS(СВЦЭМ!$D$39:$D$782,СВЦЭМ!$A$39:$A$782,$A133,СВЦЭМ!$B$39:$B$782,O$119)+'СЕТ СН'!$I$14+СВЦЭМ!$D$10+'СЕТ СН'!$I$5-'СЕТ СН'!$I$24</f>
        <v>4178.6958772899998</v>
      </c>
      <c r="P133" s="36">
        <f>SUMIFS(СВЦЭМ!$D$39:$D$782,СВЦЭМ!$A$39:$A$782,$A133,СВЦЭМ!$B$39:$B$782,P$119)+'СЕТ СН'!$I$14+СВЦЭМ!$D$10+'СЕТ СН'!$I$5-'СЕТ СН'!$I$24</f>
        <v>4186.9098749200002</v>
      </c>
      <c r="Q133" s="36">
        <f>SUMIFS(СВЦЭМ!$D$39:$D$782,СВЦЭМ!$A$39:$A$782,$A133,СВЦЭМ!$B$39:$B$782,Q$119)+'СЕТ СН'!$I$14+СВЦЭМ!$D$10+'СЕТ СН'!$I$5-'СЕТ СН'!$I$24</f>
        <v>4189.3880717699994</v>
      </c>
      <c r="R133" s="36">
        <f>SUMIFS(СВЦЭМ!$D$39:$D$782,СВЦЭМ!$A$39:$A$782,$A133,СВЦЭМ!$B$39:$B$782,R$119)+'СЕТ СН'!$I$14+СВЦЭМ!$D$10+'СЕТ СН'!$I$5-'СЕТ СН'!$I$24</f>
        <v>4183.8268148200004</v>
      </c>
      <c r="S133" s="36">
        <f>SUMIFS(СВЦЭМ!$D$39:$D$782,СВЦЭМ!$A$39:$A$782,$A133,СВЦЭМ!$B$39:$B$782,S$119)+'СЕТ СН'!$I$14+СВЦЭМ!$D$10+'СЕТ СН'!$I$5-'СЕТ СН'!$I$24</f>
        <v>4176.1372134900002</v>
      </c>
      <c r="T133" s="36">
        <f>SUMIFS(СВЦЭМ!$D$39:$D$782,СВЦЭМ!$A$39:$A$782,$A133,СВЦЭМ!$B$39:$B$782,T$119)+'СЕТ СН'!$I$14+СВЦЭМ!$D$10+'СЕТ СН'!$I$5-'СЕТ СН'!$I$24</f>
        <v>4150.54256721</v>
      </c>
      <c r="U133" s="36">
        <f>SUMIFS(СВЦЭМ!$D$39:$D$782,СВЦЭМ!$A$39:$A$782,$A133,СВЦЭМ!$B$39:$B$782,U$119)+'СЕТ СН'!$I$14+СВЦЭМ!$D$10+'СЕТ СН'!$I$5-'СЕТ СН'!$I$24</f>
        <v>4119.58990103</v>
      </c>
      <c r="V133" s="36">
        <f>SUMIFS(СВЦЭМ!$D$39:$D$782,СВЦЭМ!$A$39:$A$782,$A133,СВЦЭМ!$B$39:$B$782,V$119)+'СЕТ СН'!$I$14+СВЦЭМ!$D$10+'СЕТ СН'!$I$5-'СЕТ СН'!$I$24</f>
        <v>4105.4988763499996</v>
      </c>
      <c r="W133" s="36">
        <f>SUMIFS(СВЦЭМ!$D$39:$D$782,СВЦЭМ!$A$39:$A$782,$A133,СВЦЭМ!$B$39:$B$782,W$119)+'СЕТ СН'!$I$14+СВЦЭМ!$D$10+'СЕТ СН'!$I$5-'СЕТ СН'!$I$24</f>
        <v>4120.7820806099999</v>
      </c>
      <c r="X133" s="36">
        <f>SUMIFS(СВЦЭМ!$D$39:$D$782,СВЦЭМ!$A$39:$A$782,$A133,СВЦЭМ!$B$39:$B$782,X$119)+'СЕТ СН'!$I$14+СВЦЭМ!$D$10+'СЕТ СН'!$I$5-'СЕТ СН'!$I$24</f>
        <v>4120.79016598</v>
      </c>
      <c r="Y133" s="36">
        <f>SUMIFS(СВЦЭМ!$D$39:$D$782,СВЦЭМ!$A$39:$A$782,$A133,СВЦЭМ!$B$39:$B$782,Y$119)+'СЕТ СН'!$I$14+СВЦЭМ!$D$10+'СЕТ СН'!$I$5-'СЕТ СН'!$I$24</f>
        <v>4145.1197363000001</v>
      </c>
    </row>
    <row r="134" spans="1:25" ht="15.75" x14ac:dyDescent="0.2">
      <c r="A134" s="35">
        <f t="shared" si="3"/>
        <v>44666</v>
      </c>
      <c r="B134" s="36">
        <f>SUMIFS(СВЦЭМ!$D$39:$D$782,СВЦЭМ!$A$39:$A$782,$A134,СВЦЭМ!$B$39:$B$782,B$119)+'СЕТ СН'!$I$14+СВЦЭМ!$D$10+'СЕТ СН'!$I$5-'СЕТ СН'!$I$24</f>
        <v>4162.4735410900003</v>
      </c>
      <c r="C134" s="36">
        <f>SUMIFS(СВЦЭМ!$D$39:$D$782,СВЦЭМ!$A$39:$A$782,$A134,СВЦЭМ!$B$39:$B$782,C$119)+'СЕТ СН'!$I$14+СВЦЭМ!$D$10+'СЕТ СН'!$I$5-'СЕТ СН'!$I$24</f>
        <v>4151.2779090900003</v>
      </c>
      <c r="D134" s="36">
        <f>SUMIFS(СВЦЭМ!$D$39:$D$782,СВЦЭМ!$A$39:$A$782,$A134,СВЦЭМ!$B$39:$B$782,D$119)+'СЕТ СН'!$I$14+СВЦЭМ!$D$10+'СЕТ СН'!$I$5-'СЕТ СН'!$I$24</f>
        <v>4157.1535851799999</v>
      </c>
      <c r="E134" s="36">
        <f>SUMIFS(СВЦЭМ!$D$39:$D$782,СВЦЭМ!$A$39:$A$782,$A134,СВЦЭМ!$B$39:$B$782,E$119)+'СЕТ СН'!$I$14+СВЦЭМ!$D$10+'СЕТ СН'!$I$5-'СЕТ СН'!$I$24</f>
        <v>4180.6927630800001</v>
      </c>
      <c r="F134" s="36">
        <f>SUMIFS(СВЦЭМ!$D$39:$D$782,СВЦЭМ!$A$39:$A$782,$A134,СВЦЭМ!$B$39:$B$782,F$119)+'СЕТ СН'!$I$14+СВЦЭМ!$D$10+'СЕТ СН'!$I$5-'СЕТ СН'!$I$24</f>
        <v>4180.4317512500002</v>
      </c>
      <c r="G134" s="36">
        <f>SUMIFS(СВЦЭМ!$D$39:$D$782,СВЦЭМ!$A$39:$A$782,$A134,СВЦЭМ!$B$39:$B$782,G$119)+'СЕТ СН'!$I$14+СВЦЭМ!$D$10+'СЕТ СН'!$I$5-'СЕТ СН'!$I$24</f>
        <v>4175.2106802500002</v>
      </c>
      <c r="H134" s="36">
        <f>SUMIFS(СВЦЭМ!$D$39:$D$782,СВЦЭМ!$A$39:$A$782,$A134,СВЦЭМ!$B$39:$B$782,H$119)+'СЕТ СН'!$I$14+СВЦЭМ!$D$10+'СЕТ СН'!$I$5-'СЕТ СН'!$I$24</f>
        <v>4129.6011350999997</v>
      </c>
      <c r="I134" s="36">
        <f>SUMIFS(СВЦЭМ!$D$39:$D$782,СВЦЭМ!$A$39:$A$782,$A134,СВЦЭМ!$B$39:$B$782,I$119)+'СЕТ СН'!$I$14+СВЦЭМ!$D$10+'СЕТ СН'!$I$5-'СЕТ СН'!$I$24</f>
        <v>4123.0084771000002</v>
      </c>
      <c r="J134" s="36">
        <f>SUMIFS(СВЦЭМ!$D$39:$D$782,СВЦЭМ!$A$39:$A$782,$A134,СВЦЭМ!$B$39:$B$782,J$119)+'СЕТ СН'!$I$14+СВЦЭМ!$D$10+'СЕТ СН'!$I$5-'СЕТ СН'!$I$24</f>
        <v>4148.2457903200002</v>
      </c>
      <c r="K134" s="36">
        <f>SUMIFS(СВЦЭМ!$D$39:$D$782,СВЦЭМ!$A$39:$A$782,$A134,СВЦЭМ!$B$39:$B$782,K$119)+'СЕТ СН'!$I$14+СВЦЭМ!$D$10+'СЕТ СН'!$I$5-'СЕТ СН'!$I$24</f>
        <v>4149.0290405199994</v>
      </c>
      <c r="L134" s="36">
        <f>SUMIFS(СВЦЭМ!$D$39:$D$782,СВЦЭМ!$A$39:$A$782,$A134,СВЦЭМ!$B$39:$B$782,L$119)+'СЕТ СН'!$I$14+СВЦЭМ!$D$10+'СЕТ СН'!$I$5-'СЕТ СН'!$I$24</f>
        <v>4152.1397070599996</v>
      </c>
      <c r="M134" s="36">
        <f>SUMIFS(СВЦЭМ!$D$39:$D$782,СВЦЭМ!$A$39:$A$782,$A134,СВЦЭМ!$B$39:$B$782,M$119)+'СЕТ СН'!$I$14+СВЦЭМ!$D$10+'СЕТ СН'!$I$5-'СЕТ СН'!$I$24</f>
        <v>4158.3268059800002</v>
      </c>
      <c r="N134" s="36">
        <f>SUMIFS(СВЦЭМ!$D$39:$D$782,СВЦЭМ!$A$39:$A$782,$A134,СВЦЭМ!$B$39:$B$782,N$119)+'СЕТ СН'!$I$14+СВЦЭМ!$D$10+'СЕТ СН'!$I$5-'СЕТ СН'!$I$24</f>
        <v>4179.8932899199999</v>
      </c>
      <c r="O134" s="36">
        <f>SUMIFS(СВЦЭМ!$D$39:$D$782,СВЦЭМ!$A$39:$A$782,$A134,СВЦЭМ!$B$39:$B$782,O$119)+'СЕТ СН'!$I$14+СВЦЭМ!$D$10+'СЕТ СН'!$I$5-'СЕТ СН'!$I$24</f>
        <v>4203.4907973999998</v>
      </c>
      <c r="P134" s="36">
        <f>SUMIFS(СВЦЭМ!$D$39:$D$782,СВЦЭМ!$A$39:$A$782,$A134,СВЦЭМ!$B$39:$B$782,P$119)+'СЕТ СН'!$I$14+СВЦЭМ!$D$10+'СЕТ СН'!$I$5-'СЕТ СН'!$I$24</f>
        <v>4233.9551366799997</v>
      </c>
      <c r="Q134" s="36">
        <f>SUMIFS(СВЦЭМ!$D$39:$D$782,СВЦЭМ!$A$39:$A$782,$A134,СВЦЭМ!$B$39:$B$782,Q$119)+'СЕТ СН'!$I$14+СВЦЭМ!$D$10+'СЕТ СН'!$I$5-'СЕТ СН'!$I$24</f>
        <v>4244.1415590699999</v>
      </c>
      <c r="R134" s="36">
        <f>SUMIFS(СВЦЭМ!$D$39:$D$782,СВЦЭМ!$A$39:$A$782,$A134,СВЦЭМ!$B$39:$B$782,R$119)+'СЕТ СН'!$I$14+СВЦЭМ!$D$10+'СЕТ СН'!$I$5-'СЕТ СН'!$I$24</f>
        <v>4240.4410512200002</v>
      </c>
      <c r="S134" s="36">
        <f>SUMIFS(СВЦЭМ!$D$39:$D$782,СВЦЭМ!$A$39:$A$782,$A134,СВЦЭМ!$B$39:$B$782,S$119)+'СЕТ СН'!$I$14+СВЦЭМ!$D$10+'СЕТ СН'!$I$5-'СЕТ СН'!$I$24</f>
        <v>4208.3874890400002</v>
      </c>
      <c r="T134" s="36">
        <f>SUMIFS(СВЦЭМ!$D$39:$D$782,СВЦЭМ!$A$39:$A$782,$A134,СВЦЭМ!$B$39:$B$782,T$119)+'СЕТ СН'!$I$14+СВЦЭМ!$D$10+'СЕТ СН'!$I$5-'СЕТ СН'!$I$24</f>
        <v>4170.1444523199998</v>
      </c>
      <c r="U134" s="36">
        <f>SUMIFS(СВЦЭМ!$D$39:$D$782,СВЦЭМ!$A$39:$A$782,$A134,СВЦЭМ!$B$39:$B$782,U$119)+'СЕТ СН'!$I$14+СВЦЭМ!$D$10+'СЕТ СН'!$I$5-'СЕТ СН'!$I$24</f>
        <v>4115.6542783599998</v>
      </c>
      <c r="V134" s="36">
        <f>SUMIFS(СВЦЭМ!$D$39:$D$782,СВЦЭМ!$A$39:$A$782,$A134,СВЦЭМ!$B$39:$B$782,V$119)+'СЕТ СН'!$I$14+СВЦЭМ!$D$10+'СЕТ СН'!$I$5-'СЕТ СН'!$I$24</f>
        <v>4111.9371448800002</v>
      </c>
      <c r="W134" s="36">
        <f>SUMIFS(СВЦЭМ!$D$39:$D$782,СВЦЭМ!$A$39:$A$782,$A134,СВЦЭМ!$B$39:$B$782,W$119)+'СЕТ СН'!$I$14+СВЦЭМ!$D$10+'СЕТ СН'!$I$5-'СЕТ СН'!$I$24</f>
        <v>4143.8121935299996</v>
      </c>
      <c r="X134" s="36">
        <f>SUMIFS(СВЦЭМ!$D$39:$D$782,СВЦЭМ!$A$39:$A$782,$A134,СВЦЭМ!$B$39:$B$782,X$119)+'СЕТ СН'!$I$14+СВЦЭМ!$D$10+'СЕТ СН'!$I$5-'СЕТ СН'!$I$24</f>
        <v>4171.3540229</v>
      </c>
      <c r="Y134" s="36">
        <f>SUMIFS(СВЦЭМ!$D$39:$D$782,СВЦЭМ!$A$39:$A$782,$A134,СВЦЭМ!$B$39:$B$782,Y$119)+'СЕТ СН'!$I$14+СВЦЭМ!$D$10+'СЕТ СН'!$I$5-'СЕТ СН'!$I$24</f>
        <v>4213.4692434500002</v>
      </c>
    </row>
    <row r="135" spans="1:25" ht="15.75" x14ac:dyDescent="0.2">
      <c r="A135" s="35">
        <f t="shared" si="3"/>
        <v>44667</v>
      </c>
      <c r="B135" s="36">
        <f>SUMIFS(СВЦЭМ!$D$39:$D$782,СВЦЭМ!$A$39:$A$782,$A135,СВЦЭМ!$B$39:$B$782,B$119)+'СЕТ СН'!$I$14+СВЦЭМ!$D$10+'СЕТ СН'!$I$5-'СЕТ СН'!$I$24</f>
        <v>4186.1493570000002</v>
      </c>
      <c r="C135" s="36">
        <f>SUMIFS(СВЦЭМ!$D$39:$D$782,СВЦЭМ!$A$39:$A$782,$A135,СВЦЭМ!$B$39:$B$782,C$119)+'СЕТ СН'!$I$14+СВЦЭМ!$D$10+'СЕТ СН'!$I$5-'СЕТ СН'!$I$24</f>
        <v>4181.7671722799996</v>
      </c>
      <c r="D135" s="36">
        <f>SUMIFS(СВЦЭМ!$D$39:$D$782,СВЦЭМ!$A$39:$A$782,$A135,СВЦЭМ!$B$39:$B$782,D$119)+'СЕТ СН'!$I$14+СВЦЭМ!$D$10+'СЕТ СН'!$I$5-'СЕТ СН'!$I$24</f>
        <v>4212.7634029999999</v>
      </c>
      <c r="E135" s="36">
        <f>SUMIFS(СВЦЭМ!$D$39:$D$782,СВЦЭМ!$A$39:$A$782,$A135,СВЦЭМ!$B$39:$B$782,E$119)+'СЕТ СН'!$I$14+СВЦЭМ!$D$10+'СЕТ СН'!$I$5-'СЕТ СН'!$I$24</f>
        <v>4240.8603587899997</v>
      </c>
      <c r="F135" s="36">
        <f>SUMIFS(СВЦЭМ!$D$39:$D$782,СВЦЭМ!$A$39:$A$782,$A135,СВЦЭМ!$B$39:$B$782,F$119)+'СЕТ СН'!$I$14+СВЦЭМ!$D$10+'СЕТ СН'!$I$5-'СЕТ СН'!$I$24</f>
        <v>4246.49097093</v>
      </c>
      <c r="G135" s="36">
        <f>SUMIFS(СВЦЭМ!$D$39:$D$782,СВЦЭМ!$A$39:$A$782,$A135,СВЦЭМ!$B$39:$B$782,G$119)+'СЕТ СН'!$I$14+СВЦЭМ!$D$10+'СЕТ СН'!$I$5-'СЕТ СН'!$I$24</f>
        <v>4253.5828486600003</v>
      </c>
      <c r="H135" s="36">
        <f>SUMIFS(СВЦЭМ!$D$39:$D$782,СВЦЭМ!$A$39:$A$782,$A135,СВЦЭМ!$B$39:$B$782,H$119)+'СЕТ СН'!$I$14+СВЦЭМ!$D$10+'СЕТ СН'!$I$5-'СЕТ СН'!$I$24</f>
        <v>4237.2915143299997</v>
      </c>
      <c r="I135" s="36">
        <f>SUMIFS(СВЦЭМ!$D$39:$D$782,СВЦЭМ!$A$39:$A$782,$A135,СВЦЭМ!$B$39:$B$782,I$119)+'СЕТ СН'!$I$14+СВЦЭМ!$D$10+'СЕТ СН'!$I$5-'СЕТ СН'!$I$24</f>
        <v>4221.7259082599994</v>
      </c>
      <c r="J135" s="36">
        <f>SUMIFS(СВЦЭМ!$D$39:$D$782,СВЦЭМ!$A$39:$A$782,$A135,СВЦЭМ!$B$39:$B$782,J$119)+'СЕТ СН'!$I$14+СВЦЭМ!$D$10+'СЕТ СН'!$I$5-'СЕТ СН'!$I$24</f>
        <v>4162.64091869</v>
      </c>
      <c r="K135" s="36">
        <f>SUMIFS(СВЦЭМ!$D$39:$D$782,СВЦЭМ!$A$39:$A$782,$A135,СВЦЭМ!$B$39:$B$782,K$119)+'СЕТ СН'!$I$14+СВЦЭМ!$D$10+'СЕТ СН'!$I$5-'СЕТ СН'!$I$24</f>
        <v>4132.1797468699997</v>
      </c>
      <c r="L135" s="36">
        <f>SUMIFS(СВЦЭМ!$D$39:$D$782,СВЦЭМ!$A$39:$A$782,$A135,СВЦЭМ!$B$39:$B$782,L$119)+'СЕТ СН'!$I$14+СВЦЭМ!$D$10+'СЕТ СН'!$I$5-'СЕТ СН'!$I$24</f>
        <v>4090.1720561499997</v>
      </c>
      <c r="M135" s="36">
        <f>SUMIFS(СВЦЭМ!$D$39:$D$782,СВЦЭМ!$A$39:$A$782,$A135,СВЦЭМ!$B$39:$B$782,M$119)+'СЕТ СН'!$I$14+СВЦЭМ!$D$10+'СЕТ СН'!$I$5-'СЕТ СН'!$I$24</f>
        <v>4081.3248444299998</v>
      </c>
      <c r="N135" s="36">
        <f>SUMIFS(СВЦЭМ!$D$39:$D$782,СВЦЭМ!$A$39:$A$782,$A135,СВЦЭМ!$B$39:$B$782,N$119)+'СЕТ СН'!$I$14+СВЦЭМ!$D$10+'СЕТ СН'!$I$5-'СЕТ СН'!$I$24</f>
        <v>4128.6012796899995</v>
      </c>
      <c r="O135" s="36">
        <f>SUMIFS(СВЦЭМ!$D$39:$D$782,СВЦЭМ!$A$39:$A$782,$A135,СВЦЭМ!$B$39:$B$782,O$119)+'СЕТ СН'!$I$14+СВЦЭМ!$D$10+'СЕТ СН'!$I$5-'СЕТ СН'!$I$24</f>
        <v>4139.2907819299999</v>
      </c>
      <c r="P135" s="36">
        <f>SUMIFS(СВЦЭМ!$D$39:$D$782,СВЦЭМ!$A$39:$A$782,$A135,СВЦЭМ!$B$39:$B$782,P$119)+'СЕТ СН'!$I$14+СВЦЭМ!$D$10+'СЕТ СН'!$I$5-'СЕТ СН'!$I$24</f>
        <v>4151.2264894700002</v>
      </c>
      <c r="Q135" s="36">
        <f>SUMIFS(СВЦЭМ!$D$39:$D$782,СВЦЭМ!$A$39:$A$782,$A135,СВЦЭМ!$B$39:$B$782,Q$119)+'СЕТ СН'!$I$14+СВЦЭМ!$D$10+'СЕТ СН'!$I$5-'СЕТ СН'!$I$24</f>
        <v>4169.0054300100001</v>
      </c>
      <c r="R135" s="36">
        <f>SUMIFS(СВЦЭМ!$D$39:$D$782,СВЦЭМ!$A$39:$A$782,$A135,СВЦЭМ!$B$39:$B$782,R$119)+'СЕТ СН'!$I$14+СВЦЭМ!$D$10+'СЕТ СН'!$I$5-'СЕТ СН'!$I$24</f>
        <v>4185.9576700099997</v>
      </c>
      <c r="S135" s="36">
        <f>SUMIFS(СВЦЭМ!$D$39:$D$782,СВЦЭМ!$A$39:$A$782,$A135,СВЦЭМ!$B$39:$B$782,S$119)+'СЕТ СН'!$I$14+СВЦЭМ!$D$10+'СЕТ СН'!$I$5-'СЕТ СН'!$I$24</f>
        <v>4167.8343030400001</v>
      </c>
      <c r="T135" s="36">
        <f>SUMIFS(СВЦЭМ!$D$39:$D$782,СВЦЭМ!$A$39:$A$782,$A135,СВЦЭМ!$B$39:$B$782,T$119)+'СЕТ СН'!$I$14+СВЦЭМ!$D$10+'СЕТ СН'!$I$5-'СЕТ СН'!$I$24</f>
        <v>4143.4424979599999</v>
      </c>
      <c r="U135" s="36">
        <f>SUMIFS(СВЦЭМ!$D$39:$D$782,СВЦЭМ!$A$39:$A$782,$A135,СВЦЭМ!$B$39:$B$782,U$119)+'СЕТ СН'!$I$14+СВЦЭМ!$D$10+'СЕТ СН'!$I$5-'СЕТ СН'!$I$24</f>
        <v>4128.0281704700001</v>
      </c>
      <c r="V135" s="36">
        <f>SUMIFS(СВЦЭМ!$D$39:$D$782,СВЦЭМ!$A$39:$A$782,$A135,СВЦЭМ!$B$39:$B$782,V$119)+'СЕТ СН'!$I$14+СВЦЭМ!$D$10+'СЕТ СН'!$I$5-'СЕТ СН'!$I$24</f>
        <v>4088.4529012799999</v>
      </c>
      <c r="W135" s="36">
        <f>SUMIFS(СВЦЭМ!$D$39:$D$782,СВЦЭМ!$A$39:$A$782,$A135,СВЦЭМ!$B$39:$B$782,W$119)+'СЕТ СН'!$I$14+СВЦЭМ!$D$10+'СЕТ СН'!$I$5-'СЕТ СН'!$I$24</f>
        <v>4085.4433182000002</v>
      </c>
      <c r="X135" s="36">
        <f>SUMIFS(СВЦЭМ!$D$39:$D$782,СВЦЭМ!$A$39:$A$782,$A135,СВЦЭМ!$B$39:$B$782,X$119)+'СЕТ СН'!$I$14+СВЦЭМ!$D$10+'СЕТ СН'!$I$5-'СЕТ СН'!$I$24</f>
        <v>4140.1355251499999</v>
      </c>
      <c r="Y135" s="36">
        <f>SUMIFS(СВЦЭМ!$D$39:$D$782,СВЦЭМ!$A$39:$A$782,$A135,СВЦЭМ!$B$39:$B$782,Y$119)+'СЕТ СН'!$I$14+СВЦЭМ!$D$10+'СЕТ СН'!$I$5-'СЕТ СН'!$I$24</f>
        <v>4138.6396699799998</v>
      </c>
    </row>
    <row r="136" spans="1:25" ht="15.75" x14ac:dyDescent="0.2">
      <c r="A136" s="35">
        <f t="shared" si="3"/>
        <v>44668</v>
      </c>
      <c r="B136" s="36">
        <f>SUMIFS(СВЦЭМ!$D$39:$D$782,СВЦЭМ!$A$39:$A$782,$A136,СВЦЭМ!$B$39:$B$782,B$119)+'СЕТ СН'!$I$14+СВЦЭМ!$D$10+'СЕТ СН'!$I$5-'СЕТ СН'!$I$24</f>
        <v>4268.8321848799997</v>
      </c>
      <c r="C136" s="36">
        <f>SUMIFS(СВЦЭМ!$D$39:$D$782,СВЦЭМ!$A$39:$A$782,$A136,СВЦЭМ!$B$39:$B$782,C$119)+'СЕТ СН'!$I$14+СВЦЭМ!$D$10+'СЕТ СН'!$I$5-'СЕТ СН'!$I$24</f>
        <v>4275.3189071099996</v>
      </c>
      <c r="D136" s="36">
        <f>SUMIFS(СВЦЭМ!$D$39:$D$782,СВЦЭМ!$A$39:$A$782,$A136,СВЦЭМ!$B$39:$B$782,D$119)+'СЕТ СН'!$I$14+СВЦЭМ!$D$10+'СЕТ СН'!$I$5-'СЕТ СН'!$I$24</f>
        <v>4293.0960772099997</v>
      </c>
      <c r="E136" s="36">
        <f>SUMIFS(СВЦЭМ!$D$39:$D$782,СВЦЭМ!$A$39:$A$782,$A136,СВЦЭМ!$B$39:$B$782,E$119)+'СЕТ СН'!$I$14+СВЦЭМ!$D$10+'СЕТ СН'!$I$5-'СЕТ СН'!$I$24</f>
        <v>4370.8591967100001</v>
      </c>
      <c r="F136" s="36">
        <f>SUMIFS(СВЦЭМ!$D$39:$D$782,СВЦЭМ!$A$39:$A$782,$A136,СВЦЭМ!$B$39:$B$782,F$119)+'СЕТ СН'!$I$14+СВЦЭМ!$D$10+'СЕТ СН'!$I$5-'СЕТ СН'!$I$24</f>
        <v>4376.92189564</v>
      </c>
      <c r="G136" s="36">
        <f>SUMIFS(СВЦЭМ!$D$39:$D$782,СВЦЭМ!$A$39:$A$782,$A136,СВЦЭМ!$B$39:$B$782,G$119)+'СЕТ СН'!$I$14+СВЦЭМ!$D$10+'СЕТ СН'!$I$5-'СЕТ СН'!$I$24</f>
        <v>4367.7996217</v>
      </c>
      <c r="H136" s="36">
        <f>SUMIFS(СВЦЭМ!$D$39:$D$782,СВЦЭМ!$A$39:$A$782,$A136,СВЦЭМ!$B$39:$B$782,H$119)+'СЕТ СН'!$I$14+СВЦЭМ!$D$10+'СЕТ СН'!$I$5-'СЕТ СН'!$I$24</f>
        <v>4317.6368011300001</v>
      </c>
      <c r="I136" s="36">
        <f>SUMIFS(СВЦЭМ!$D$39:$D$782,СВЦЭМ!$A$39:$A$782,$A136,СВЦЭМ!$B$39:$B$782,I$119)+'СЕТ СН'!$I$14+СВЦЭМ!$D$10+'СЕТ СН'!$I$5-'СЕТ СН'!$I$24</f>
        <v>4273.87635417</v>
      </c>
      <c r="J136" s="36">
        <f>SUMIFS(СВЦЭМ!$D$39:$D$782,СВЦЭМ!$A$39:$A$782,$A136,СВЦЭМ!$B$39:$B$782,J$119)+'СЕТ СН'!$I$14+СВЦЭМ!$D$10+'СЕТ СН'!$I$5-'СЕТ СН'!$I$24</f>
        <v>4208.6385270199999</v>
      </c>
      <c r="K136" s="36">
        <f>SUMIFS(СВЦЭМ!$D$39:$D$782,СВЦЭМ!$A$39:$A$782,$A136,СВЦЭМ!$B$39:$B$782,K$119)+'СЕТ СН'!$I$14+СВЦЭМ!$D$10+'СЕТ СН'!$I$5-'СЕТ СН'!$I$24</f>
        <v>4190.3529743199997</v>
      </c>
      <c r="L136" s="36">
        <f>SUMIFS(СВЦЭМ!$D$39:$D$782,СВЦЭМ!$A$39:$A$782,$A136,СВЦЭМ!$B$39:$B$782,L$119)+'СЕТ СН'!$I$14+СВЦЭМ!$D$10+'СЕТ СН'!$I$5-'СЕТ СН'!$I$24</f>
        <v>4174.0859663399997</v>
      </c>
      <c r="M136" s="36">
        <f>SUMIFS(СВЦЭМ!$D$39:$D$782,СВЦЭМ!$A$39:$A$782,$A136,СВЦЭМ!$B$39:$B$782,M$119)+'СЕТ СН'!$I$14+СВЦЭМ!$D$10+'СЕТ СН'!$I$5-'СЕТ СН'!$I$24</f>
        <v>4187.6830254799997</v>
      </c>
      <c r="N136" s="36">
        <f>SUMIFS(СВЦЭМ!$D$39:$D$782,СВЦЭМ!$A$39:$A$782,$A136,СВЦЭМ!$B$39:$B$782,N$119)+'СЕТ СН'!$I$14+СВЦЭМ!$D$10+'СЕТ СН'!$I$5-'СЕТ СН'!$I$24</f>
        <v>4213.6024218799994</v>
      </c>
      <c r="O136" s="36">
        <f>SUMIFS(СВЦЭМ!$D$39:$D$782,СВЦЭМ!$A$39:$A$782,$A136,СВЦЭМ!$B$39:$B$782,O$119)+'СЕТ СН'!$I$14+СВЦЭМ!$D$10+'СЕТ СН'!$I$5-'СЕТ СН'!$I$24</f>
        <v>4248.4601791799996</v>
      </c>
      <c r="P136" s="36">
        <f>SUMIFS(СВЦЭМ!$D$39:$D$782,СВЦЭМ!$A$39:$A$782,$A136,СВЦЭМ!$B$39:$B$782,P$119)+'СЕТ СН'!$I$14+СВЦЭМ!$D$10+'СЕТ СН'!$I$5-'СЕТ СН'!$I$24</f>
        <v>4264.0886941700001</v>
      </c>
      <c r="Q136" s="36">
        <f>SUMIFS(СВЦЭМ!$D$39:$D$782,СВЦЭМ!$A$39:$A$782,$A136,СВЦЭМ!$B$39:$B$782,Q$119)+'СЕТ СН'!$I$14+СВЦЭМ!$D$10+'СЕТ СН'!$I$5-'СЕТ СН'!$I$24</f>
        <v>4265.8601440499997</v>
      </c>
      <c r="R136" s="36">
        <f>SUMIFS(СВЦЭМ!$D$39:$D$782,СВЦЭМ!$A$39:$A$782,$A136,СВЦЭМ!$B$39:$B$782,R$119)+'СЕТ СН'!$I$14+СВЦЭМ!$D$10+'СЕТ СН'!$I$5-'СЕТ СН'!$I$24</f>
        <v>4245.1664726300005</v>
      </c>
      <c r="S136" s="36">
        <f>SUMIFS(СВЦЭМ!$D$39:$D$782,СВЦЭМ!$A$39:$A$782,$A136,СВЦЭМ!$B$39:$B$782,S$119)+'СЕТ СН'!$I$14+СВЦЭМ!$D$10+'СЕТ СН'!$I$5-'СЕТ СН'!$I$24</f>
        <v>4158.3819950699999</v>
      </c>
      <c r="T136" s="36">
        <f>SUMIFS(СВЦЭМ!$D$39:$D$782,СВЦЭМ!$A$39:$A$782,$A136,СВЦЭМ!$B$39:$B$782,T$119)+'СЕТ СН'!$I$14+СВЦЭМ!$D$10+'СЕТ СН'!$I$5-'СЕТ СН'!$I$24</f>
        <v>4119.0589427499999</v>
      </c>
      <c r="U136" s="36">
        <f>SUMIFS(СВЦЭМ!$D$39:$D$782,СВЦЭМ!$A$39:$A$782,$A136,СВЦЭМ!$B$39:$B$782,U$119)+'СЕТ СН'!$I$14+СВЦЭМ!$D$10+'СЕТ СН'!$I$5-'СЕТ СН'!$I$24</f>
        <v>4106.90398964</v>
      </c>
      <c r="V136" s="36">
        <f>SUMIFS(СВЦЭМ!$D$39:$D$782,СВЦЭМ!$A$39:$A$782,$A136,СВЦЭМ!$B$39:$B$782,V$119)+'СЕТ СН'!$I$14+СВЦЭМ!$D$10+'СЕТ СН'!$I$5-'СЕТ СН'!$I$24</f>
        <v>4133.6621080999994</v>
      </c>
      <c r="W136" s="36">
        <f>SUMIFS(СВЦЭМ!$D$39:$D$782,СВЦЭМ!$A$39:$A$782,$A136,СВЦЭМ!$B$39:$B$782,W$119)+'СЕТ СН'!$I$14+СВЦЭМ!$D$10+'СЕТ СН'!$I$5-'СЕТ СН'!$I$24</f>
        <v>4173.3608518199999</v>
      </c>
      <c r="X136" s="36">
        <f>SUMIFS(СВЦЭМ!$D$39:$D$782,СВЦЭМ!$A$39:$A$782,$A136,СВЦЭМ!$B$39:$B$782,X$119)+'СЕТ СН'!$I$14+СВЦЭМ!$D$10+'СЕТ СН'!$I$5-'СЕТ СН'!$I$24</f>
        <v>4160.6778294899996</v>
      </c>
      <c r="Y136" s="36">
        <f>SUMIFS(СВЦЭМ!$D$39:$D$782,СВЦЭМ!$A$39:$A$782,$A136,СВЦЭМ!$B$39:$B$782,Y$119)+'СЕТ СН'!$I$14+СВЦЭМ!$D$10+'СЕТ СН'!$I$5-'СЕТ СН'!$I$24</f>
        <v>4207.9938106899999</v>
      </c>
    </row>
    <row r="137" spans="1:25" ht="15.75" x14ac:dyDescent="0.2">
      <c r="A137" s="35">
        <f t="shared" si="3"/>
        <v>44669</v>
      </c>
      <c r="B137" s="36">
        <f>SUMIFS(СВЦЭМ!$D$39:$D$782,СВЦЭМ!$A$39:$A$782,$A137,СВЦЭМ!$B$39:$B$782,B$119)+'СЕТ СН'!$I$14+СВЦЭМ!$D$10+'СЕТ СН'!$I$5-'СЕТ СН'!$I$24</f>
        <v>4180.8154007699995</v>
      </c>
      <c r="C137" s="36">
        <f>SUMIFS(СВЦЭМ!$D$39:$D$782,СВЦЭМ!$A$39:$A$782,$A137,СВЦЭМ!$B$39:$B$782,C$119)+'СЕТ СН'!$I$14+СВЦЭМ!$D$10+'СЕТ СН'!$I$5-'СЕТ СН'!$I$24</f>
        <v>4218.2532224699999</v>
      </c>
      <c r="D137" s="36">
        <f>SUMIFS(СВЦЭМ!$D$39:$D$782,СВЦЭМ!$A$39:$A$782,$A137,СВЦЭМ!$B$39:$B$782,D$119)+'СЕТ СН'!$I$14+СВЦЭМ!$D$10+'СЕТ СН'!$I$5-'СЕТ СН'!$I$24</f>
        <v>4274.6370861400001</v>
      </c>
      <c r="E137" s="36">
        <f>SUMIFS(СВЦЭМ!$D$39:$D$782,СВЦЭМ!$A$39:$A$782,$A137,СВЦЭМ!$B$39:$B$782,E$119)+'СЕТ СН'!$I$14+СВЦЭМ!$D$10+'СЕТ СН'!$I$5-'СЕТ СН'!$I$24</f>
        <v>4302.2215901500003</v>
      </c>
      <c r="F137" s="36">
        <f>SUMIFS(СВЦЭМ!$D$39:$D$782,СВЦЭМ!$A$39:$A$782,$A137,СВЦЭМ!$B$39:$B$782,F$119)+'СЕТ СН'!$I$14+СВЦЭМ!$D$10+'СЕТ СН'!$I$5-'СЕТ СН'!$I$24</f>
        <v>4315.0823666599999</v>
      </c>
      <c r="G137" s="36">
        <f>SUMIFS(СВЦЭМ!$D$39:$D$782,СВЦЭМ!$A$39:$A$782,$A137,СВЦЭМ!$B$39:$B$782,G$119)+'СЕТ СН'!$I$14+СВЦЭМ!$D$10+'СЕТ СН'!$I$5-'СЕТ СН'!$I$24</f>
        <v>4336.3064665399997</v>
      </c>
      <c r="H137" s="36">
        <f>SUMIFS(СВЦЭМ!$D$39:$D$782,СВЦЭМ!$A$39:$A$782,$A137,СВЦЭМ!$B$39:$B$782,H$119)+'СЕТ СН'!$I$14+СВЦЭМ!$D$10+'СЕТ СН'!$I$5-'СЕТ СН'!$I$24</f>
        <v>4269.48220047</v>
      </c>
      <c r="I137" s="36">
        <f>SUMIFS(СВЦЭМ!$D$39:$D$782,СВЦЭМ!$A$39:$A$782,$A137,СВЦЭМ!$B$39:$B$782,I$119)+'СЕТ СН'!$I$14+СВЦЭМ!$D$10+'СЕТ СН'!$I$5-'СЕТ СН'!$I$24</f>
        <v>4215.7805270299996</v>
      </c>
      <c r="J137" s="36">
        <f>SUMIFS(СВЦЭМ!$D$39:$D$782,СВЦЭМ!$A$39:$A$782,$A137,СВЦЭМ!$B$39:$B$782,J$119)+'СЕТ СН'!$I$14+СВЦЭМ!$D$10+'СЕТ СН'!$I$5-'СЕТ СН'!$I$24</f>
        <v>4175.0711881799998</v>
      </c>
      <c r="K137" s="36">
        <f>SUMIFS(СВЦЭМ!$D$39:$D$782,СВЦЭМ!$A$39:$A$782,$A137,СВЦЭМ!$B$39:$B$782,K$119)+'СЕТ СН'!$I$14+СВЦЭМ!$D$10+'СЕТ СН'!$I$5-'СЕТ СН'!$I$24</f>
        <v>4158.7216758200002</v>
      </c>
      <c r="L137" s="36">
        <f>SUMIFS(СВЦЭМ!$D$39:$D$782,СВЦЭМ!$A$39:$A$782,$A137,СВЦЭМ!$B$39:$B$782,L$119)+'СЕТ СН'!$I$14+СВЦЭМ!$D$10+'СЕТ СН'!$I$5-'СЕТ СН'!$I$24</f>
        <v>4155.6509937000001</v>
      </c>
      <c r="M137" s="36">
        <f>SUMIFS(СВЦЭМ!$D$39:$D$782,СВЦЭМ!$A$39:$A$782,$A137,СВЦЭМ!$B$39:$B$782,M$119)+'СЕТ СН'!$I$14+СВЦЭМ!$D$10+'СЕТ СН'!$I$5-'СЕТ СН'!$I$24</f>
        <v>4171.8452024999997</v>
      </c>
      <c r="N137" s="36">
        <f>SUMIFS(СВЦЭМ!$D$39:$D$782,СВЦЭМ!$A$39:$A$782,$A137,СВЦЭМ!$B$39:$B$782,N$119)+'СЕТ СН'!$I$14+СВЦЭМ!$D$10+'СЕТ СН'!$I$5-'СЕТ СН'!$I$24</f>
        <v>4206.9542857400002</v>
      </c>
      <c r="O137" s="36">
        <f>SUMIFS(СВЦЭМ!$D$39:$D$782,СВЦЭМ!$A$39:$A$782,$A137,СВЦЭМ!$B$39:$B$782,O$119)+'СЕТ СН'!$I$14+СВЦЭМ!$D$10+'СЕТ СН'!$I$5-'СЕТ СН'!$I$24</f>
        <v>4233.0164357200001</v>
      </c>
      <c r="P137" s="36">
        <f>SUMIFS(СВЦЭМ!$D$39:$D$782,СВЦЭМ!$A$39:$A$782,$A137,СВЦЭМ!$B$39:$B$782,P$119)+'СЕТ СН'!$I$14+СВЦЭМ!$D$10+'СЕТ СН'!$I$5-'СЕТ СН'!$I$24</f>
        <v>4258.6877743699997</v>
      </c>
      <c r="Q137" s="36">
        <f>SUMIFS(СВЦЭМ!$D$39:$D$782,СВЦЭМ!$A$39:$A$782,$A137,СВЦЭМ!$B$39:$B$782,Q$119)+'СЕТ СН'!$I$14+СВЦЭМ!$D$10+'СЕТ СН'!$I$5-'СЕТ СН'!$I$24</f>
        <v>4264.5149308500004</v>
      </c>
      <c r="R137" s="36">
        <f>SUMIFS(СВЦЭМ!$D$39:$D$782,СВЦЭМ!$A$39:$A$782,$A137,СВЦЭМ!$B$39:$B$782,R$119)+'СЕТ СН'!$I$14+СВЦЭМ!$D$10+'СЕТ СН'!$I$5-'СЕТ СН'!$I$24</f>
        <v>4249.4764637999997</v>
      </c>
      <c r="S137" s="36">
        <f>SUMIFS(СВЦЭМ!$D$39:$D$782,СВЦЭМ!$A$39:$A$782,$A137,СВЦЭМ!$B$39:$B$782,S$119)+'СЕТ СН'!$I$14+СВЦЭМ!$D$10+'СЕТ СН'!$I$5-'СЕТ СН'!$I$24</f>
        <v>4182.9152205700002</v>
      </c>
      <c r="T137" s="36">
        <f>SUMIFS(СВЦЭМ!$D$39:$D$782,СВЦЭМ!$A$39:$A$782,$A137,СВЦЭМ!$B$39:$B$782,T$119)+'СЕТ СН'!$I$14+СВЦЭМ!$D$10+'СЕТ СН'!$I$5-'СЕТ СН'!$I$24</f>
        <v>4141.8311509699997</v>
      </c>
      <c r="U137" s="36">
        <f>SUMIFS(СВЦЭМ!$D$39:$D$782,СВЦЭМ!$A$39:$A$782,$A137,СВЦЭМ!$B$39:$B$782,U$119)+'СЕТ СН'!$I$14+СВЦЭМ!$D$10+'СЕТ СН'!$I$5-'СЕТ СН'!$I$24</f>
        <v>4144.9379734699996</v>
      </c>
      <c r="V137" s="36">
        <f>SUMIFS(СВЦЭМ!$D$39:$D$782,СВЦЭМ!$A$39:$A$782,$A137,СВЦЭМ!$B$39:$B$782,V$119)+'СЕТ СН'!$I$14+СВЦЭМ!$D$10+'СЕТ СН'!$I$5-'СЕТ СН'!$I$24</f>
        <v>4134.9563141099998</v>
      </c>
      <c r="W137" s="36">
        <f>SUMIFS(СВЦЭМ!$D$39:$D$782,СВЦЭМ!$A$39:$A$782,$A137,СВЦЭМ!$B$39:$B$782,W$119)+'СЕТ СН'!$I$14+СВЦЭМ!$D$10+'СЕТ СН'!$I$5-'СЕТ СН'!$I$24</f>
        <v>4170.9670812300001</v>
      </c>
      <c r="X137" s="36">
        <f>SUMIFS(СВЦЭМ!$D$39:$D$782,СВЦЭМ!$A$39:$A$782,$A137,СВЦЭМ!$B$39:$B$782,X$119)+'СЕТ СН'!$I$14+СВЦЭМ!$D$10+'СЕТ СН'!$I$5-'СЕТ СН'!$I$24</f>
        <v>4202.4172110500003</v>
      </c>
      <c r="Y137" s="36">
        <f>SUMIFS(СВЦЭМ!$D$39:$D$782,СВЦЭМ!$A$39:$A$782,$A137,СВЦЭМ!$B$39:$B$782,Y$119)+'СЕТ СН'!$I$14+СВЦЭМ!$D$10+'СЕТ СН'!$I$5-'СЕТ СН'!$I$24</f>
        <v>4205.58315821</v>
      </c>
    </row>
    <row r="138" spans="1:25" ht="15.75" x14ac:dyDescent="0.2">
      <c r="A138" s="35">
        <f t="shared" si="3"/>
        <v>44670</v>
      </c>
      <c r="B138" s="36">
        <f>SUMIFS(СВЦЭМ!$D$39:$D$782,СВЦЭМ!$A$39:$A$782,$A138,СВЦЭМ!$B$39:$B$782,B$119)+'СЕТ СН'!$I$14+СВЦЭМ!$D$10+'СЕТ СН'!$I$5-'СЕТ СН'!$I$24</f>
        <v>4029.37148901</v>
      </c>
      <c r="C138" s="36">
        <f>SUMIFS(СВЦЭМ!$D$39:$D$782,СВЦЭМ!$A$39:$A$782,$A138,СВЦЭМ!$B$39:$B$782,C$119)+'СЕТ СН'!$I$14+СВЦЭМ!$D$10+'СЕТ СН'!$I$5-'СЕТ СН'!$I$24</f>
        <v>4065.1660584900001</v>
      </c>
      <c r="D138" s="36">
        <f>SUMIFS(СВЦЭМ!$D$39:$D$782,СВЦЭМ!$A$39:$A$782,$A138,СВЦЭМ!$B$39:$B$782,D$119)+'СЕТ СН'!$I$14+СВЦЭМ!$D$10+'СЕТ СН'!$I$5-'СЕТ СН'!$I$24</f>
        <v>4120.9354534899994</v>
      </c>
      <c r="E138" s="36">
        <f>SUMIFS(СВЦЭМ!$D$39:$D$782,СВЦЭМ!$A$39:$A$782,$A138,СВЦЭМ!$B$39:$B$782,E$119)+'СЕТ СН'!$I$14+СВЦЭМ!$D$10+'СЕТ СН'!$I$5-'СЕТ СН'!$I$24</f>
        <v>4135.9043654400002</v>
      </c>
      <c r="F138" s="36">
        <f>SUMIFS(СВЦЭМ!$D$39:$D$782,СВЦЭМ!$A$39:$A$782,$A138,СВЦЭМ!$B$39:$B$782,F$119)+'СЕТ СН'!$I$14+СВЦЭМ!$D$10+'СЕТ СН'!$I$5-'СЕТ СН'!$I$24</f>
        <v>4142.2075296100002</v>
      </c>
      <c r="G138" s="36">
        <f>SUMIFS(СВЦЭМ!$D$39:$D$782,СВЦЭМ!$A$39:$A$782,$A138,СВЦЭМ!$B$39:$B$782,G$119)+'СЕТ СН'!$I$14+СВЦЭМ!$D$10+'СЕТ СН'!$I$5-'СЕТ СН'!$I$24</f>
        <v>4123.9378221099996</v>
      </c>
      <c r="H138" s="36">
        <f>SUMIFS(СВЦЭМ!$D$39:$D$782,СВЦЭМ!$A$39:$A$782,$A138,СВЦЭМ!$B$39:$B$782,H$119)+'СЕТ СН'!$I$14+СВЦЭМ!$D$10+'СЕТ СН'!$I$5-'СЕТ СН'!$I$24</f>
        <v>4113.7736652700005</v>
      </c>
      <c r="I138" s="36">
        <f>SUMIFS(СВЦЭМ!$D$39:$D$782,СВЦЭМ!$A$39:$A$782,$A138,СВЦЭМ!$B$39:$B$782,I$119)+'СЕТ СН'!$I$14+СВЦЭМ!$D$10+'СЕТ СН'!$I$5-'СЕТ СН'!$I$24</f>
        <v>4069.92850056</v>
      </c>
      <c r="J138" s="36">
        <f>SUMIFS(СВЦЭМ!$D$39:$D$782,СВЦЭМ!$A$39:$A$782,$A138,СВЦЭМ!$B$39:$B$782,J$119)+'СЕТ СН'!$I$14+СВЦЭМ!$D$10+'СЕТ СН'!$I$5-'СЕТ СН'!$I$24</f>
        <v>4029.15023182</v>
      </c>
      <c r="K138" s="36">
        <f>SUMIFS(СВЦЭМ!$D$39:$D$782,СВЦЭМ!$A$39:$A$782,$A138,СВЦЭМ!$B$39:$B$782,K$119)+'СЕТ СН'!$I$14+СВЦЭМ!$D$10+'СЕТ СН'!$I$5-'СЕТ СН'!$I$24</f>
        <v>4019.7251223100002</v>
      </c>
      <c r="L138" s="36">
        <f>SUMIFS(СВЦЭМ!$D$39:$D$782,СВЦЭМ!$A$39:$A$782,$A138,СВЦЭМ!$B$39:$B$782,L$119)+'СЕТ СН'!$I$14+СВЦЭМ!$D$10+'СЕТ СН'!$I$5-'СЕТ СН'!$I$24</f>
        <v>4006.0337203700001</v>
      </c>
      <c r="M138" s="36">
        <f>SUMIFS(СВЦЭМ!$D$39:$D$782,СВЦЭМ!$A$39:$A$782,$A138,СВЦЭМ!$B$39:$B$782,M$119)+'СЕТ СН'!$I$14+СВЦЭМ!$D$10+'СЕТ СН'!$I$5-'СЕТ СН'!$I$24</f>
        <v>4026.9049444900002</v>
      </c>
      <c r="N138" s="36">
        <f>SUMIFS(СВЦЭМ!$D$39:$D$782,СВЦЭМ!$A$39:$A$782,$A138,СВЦЭМ!$B$39:$B$782,N$119)+'СЕТ СН'!$I$14+СВЦЭМ!$D$10+'СЕТ СН'!$I$5-'СЕТ СН'!$I$24</f>
        <v>4037.9274248000002</v>
      </c>
      <c r="O138" s="36">
        <f>SUMIFS(СВЦЭМ!$D$39:$D$782,СВЦЭМ!$A$39:$A$782,$A138,СВЦЭМ!$B$39:$B$782,O$119)+'СЕТ СН'!$I$14+СВЦЭМ!$D$10+'СЕТ СН'!$I$5-'СЕТ СН'!$I$24</f>
        <v>4049.19855246</v>
      </c>
      <c r="P138" s="36">
        <f>SUMIFS(СВЦЭМ!$D$39:$D$782,СВЦЭМ!$A$39:$A$782,$A138,СВЦЭМ!$B$39:$B$782,P$119)+'СЕТ СН'!$I$14+СВЦЭМ!$D$10+'СЕТ СН'!$I$5-'СЕТ СН'!$I$24</f>
        <v>4065.8746880600002</v>
      </c>
      <c r="Q138" s="36">
        <f>SUMIFS(СВЦЭМ!$D$39:$D$782,СВЦЭМ!$A$39:$A$782,$A138,СВЦЭМ!$B$39:$B$782,Q$119)+'СЕТ СН'!$I$14+СВЦЭМ!$D$10+'СЕТ СН'!$I$5-'СЕТ СН'!$I$24</f>
        <v>4077.1710048699997</v>
      </c>
      <c r="R138" s="36">
        <f>SUMIFS(СВЦЭМ!$D$39:$D$782,СВЦЭМ!$A$39:$A$782,$A138,СВЦЭМ!$B$39:$B$782,R$119)+'СЕТ СН'!$I$14+СВЦЭМ!$D$10+'СЕТ СН'!$I$5-'СЕТ СН'!$I$24</f>
        <v>4094.7929792999998</v>
      </c>
      <c r="S138" s="36">
        <f>SUMIFS(СВЦЭМ!$D$39:$D$782,СВЦЭМ!$A$39:$A$782,$A138,СВЦЭМ!$B$39:$B$782,S$119)+'СЕТ СН'!$I$14+СВЦЭМ!$D$10+'СЕТ СН'!$I$5-'СЕТ СН'!$I$24</f>
        <v>4084.2673062499998</v>
      </c>
      <c r="T138" s="36">
        <f>SUMIFS(СВЦЭМ!$D$39:$D$782,СВЦЭМ!$A$39:$A$782,$A138,СВЦЭМ!$B$39:$B$782,T$119)+'СЕТ СН'!$I$14+СВЦЭМ!$D$10+'СЕТ СН'!$I$5-'СЕТ СН'!$I$24</f>
        <v>4065.28590829</v>
      </c>
      <c r="U138" s="36">
        <f>SUMIFS(СВЦЭМ!$D$39:$D$782,СВЦЭМ!$A$39:$A$782,$A138,СВЦЭМ!$B$39:$B$782,U$119)+'СЕТ СН'!$I$14+СВЦЭМ!$D$10+'СЕТ СН'!$I$5-'СЕТ СН'!$I$24</f>
        <v>4025.9412943299999</v>
      </c>
      <c r="V138" s="36">
        <f>SUMIFS(СВЦЭМ!$D$39:$D$782,СВЦЭМ!$A$39:$A$782,$A138,СВЦЭМ!$B$39:$B$782,V$119)+'СЕТ СН'!$I$14+СВЦЭМ!$D$10+'СЕТ СН'!$I$5-'СЕТ СН'!$I$24</f>
        <v>4007.1653565400002</v>
      </c>
      <c r="W138" s="36">
        <f>SUMIFS(СВЦЭМ!$D$39:$D$782,СВЦЭМ!$A$39:$A$782,$A138,СВЦЭМ!$B$39:$B$782,W$119)+'СЕТ СН'!$I$14+СВЦЭМ!$D$10+'СЕТ СН'!$I$5-'СЕТ СН'!$I$24</f>
        <v>4002.0455671</v>
      </c>
      <c r="X138" s="36">
        <f>SUMIFS(СВЦЭМ!$D$39:$D$782,СВЦЭМ!$A$39:$A$782,$A138,СВЦЭМ!$B$39:$B$782,X$119)+'СЕТ СН'!$I$14+СВЦЭМ!$D$10+'СЕТ СН'!$I$5-'СЕТ СН'!$I$24</f>
        <v>4032.3938974000002</v>
      </c>
      <c r="Y138" s="36">
        <f>SUMIFS(СВЦЭМ!$D$39:$D$782,СВЦЭМ!$A$39:$A$782,$A138,СВЦЭМ!$B$39:$B$782,Y$119)+'СЕТ СН'!$I$14+СВЦЭМ!$D$10+'СЕТ СН'!$I$5-'СЕТ СН'!$I$24</f>
        <v>4054.3756050399998</v>
      </c>
    </row>
    <row r="139" spans="1:25" ht="15.75" x14ac:dyDescent="0.2">
      <c r="A139" s="35">
        <f t="shared" si="3"/>
        <v>44671</v>
      </c>
      <c r="B139" s="36">
        <f>SUMIFS(СВЦЭМ!$D$39:$D$782,СВЦЭМ!$A$39:$A$782,$A139,СВЦЭМ!$B$39:$B$782,B$119)+'СЕТ СН'!$I$14+СВЦЭМ!$D$10+'СЕТ СН'!$I$5-'СЕТ СН'!$I$24</f>
        <v>3954.68359014</v>
      </c>
      <c r="C139" s="36">
        <f>SUMIFS(СВЦЭМ!$D$39:$D$782,СВЦЭМ!$A$39:$A$782,$A139,СВЦЭМ!$B$39:$B$782,C$119)+'СЕТ СН'!$I$14+СВЦЭМ!$D$10+'СЕТ СН'!$I$5-'СЕТ СН'!$I$24</f>
        <v>4005.9677826400002</v>
      </c>
      <c r="D139" s="36">
        <f>SUMIFS(СВЦЭМ!$D$39:$D$782,СВЦЭМ!$A$39:$A$782,$A139,СВЦЭМ!$B$39:$B$782,D$119)+'СЕТ СН'!$I$14+СВЦЭМ!$D$10+'СЕТ СН'!$I$5-'СЕТ СН'!$I$24</f>
        <v>4030.8074054799999</v>
      </c>
      <c r="E139" s="36">
        <f>SUMIFS(СВЦЭМ!$D$39:$D$782,СВЦЭМ!$A$39:$A$782,$A139,СВЦЭМ!$B$39:$B$782,E$119)+'СЕТ СН'!$I$14+СВЦЭМ!$D$10+'СЕТ СН'!$I$5-'СЕТ СН'!$I$24</f>
        <v>4044.5616250499997</v>
      </c>
      <c r="F139" s="36">
        <f>SUMIFS(СВЦЭМ!$D$39:$D$782,СВЦЭМ!$A$39:$A$782,$A139,СВЦЭМ!$B$39:$B$782,F$119)+'СЕТ СН'!$I$14+СВЦЭМ!$D$10+'СЕТ СН'!$I$5-'СЕТ СН'!$I$24</f>
        <v>4046.5340575800001</v>
      </c>
      <c r="G139" s="36">
        <f>SUMIFS(СВЦЭМ!$D$39:$D$782,СВЦЭМ!$A$39:$A$782,$A139,СВЦЭМ!$B$39:$B$782,G$119)+'СЕТ СН'!$I$14+СВЦЭМ!$D$10+'СЕТ СН'!$I$5-'СЕТ СН'!$I$24</f>
        <v>4024.0422489699999</v>
      </c>
      <c r="H139" s="36">
        <f>SUMIFS(СВЦЭМ!$D$39:$D$782,СВЦЭМ!$A$39:$A$782,$A139,СВЦЭМ!$B$39:$B$782,H$119)+'СЕТ СН'!$I$14+СВЦЭМ!$D$10+'СЕТ СН'!$I$5-'СЕТ СН'!$I$24</f>
        <v>3972.01262</v>
      </c>
      <c r="I139" s="36">
        <f>SUMIFS(СВЦЭМ!$D$39:$D$782,СВЦЭМ!$A$39:$A$782,$A139,СВЦЭМ!$B$39:$B$782,I$119)+'СЕТ СН'!$I$14+СВЦЭМ!$D$10+'СЕТ СН'!$I$5-'СЕТ СН'!$I$24</f>
        <v>3982.5432935899998</v>
      </c>
      <c r="J139" s="36">
        <f>SUMIFS(СВЦЭМ!$D$39:$D$782,СВЦЭМ!$A$39:$A$782,$A139,СВЦЭМ!$B$39:$B$782,J$119)+'СЕТ СН'!$I$14+СВЦЭМ!$D$10+'СЕТ СН'!$I$5-'СЕТ СН'!$I$24</f>
        <v>3989.6819483499999</v>
      </c>
      <c r="K139" s="36">
        <f>SUMIFS(СВЦЭМ!$D$39:$D$782,СВЦЭМ!$A$39:$A$782,$A139,СВЦЭМ!$B$39:$B$782,K$119)+'СЕТ СН'!$I$14+СВЦЭМ!$D$10+'СЕТ СН'!$I$5-'СЕТ СН'!$I$24</f>
        <v>3979.75525741</v>
      </c>
      <c r="L139" s="36">
        <f>SUMIFS(СВЦЭМ!$D$39:$D$782,СВЦЭМ!$A$39:$A$782,$A139,СВЦЭМ!$B$39:$B$782,L$119)+'СЕТ СН'!$I$14+СВЦЭМ!$D$10+'СЕТ СН'!$I$5-'СЕТ СН'!$I$24</f>
        <v>3964.1749617199998</v>
      </c>
      <c r="M139" s="36">
        <f>SUMIFS(СВЦЭМ!$D$39:$D$782,СВЦЭМ!$A$39:$A$782,$A139,СВЦЭМ!$B$39:$B$782,M$119)+'СЕТ СН'!$I$14+СВЦЭМ!$D$10+'СЕТ СН'!$I$5-'СЕТ СН'!$I$24</f>
        <v>3968.3734773400001</v>
      </c>
      <c r="N139" s="36">
        <f>SUMIFS(СВЦЭМ!$D$39:$D$782,СВЦЭМ!$A$39:$A$782,$A139,СВЦЭМ!$B$39:$B$782,N$119)+'СЕТ СН'!$I$14+СВЦЭМ!$D$10+'СЕТ СН'!$I$5-'СЕТ СН'!$I$24</f>
        <v>3964.2645759500001</v>
      </c>
      <c r="O139" s="36">
        <f>SUMIFS(СВЦЭМ!$D$39:$D$782,СВЦЭМ!$A$39:$A$782,$A139,СВЦЭМ!$B$39:$B$782,O$119)+'СЕТ СН'!$I$14+СВЦЭМ!$D$10+'СЕТ СН'!$I$5-'СЕТ СН'!$I$24</f>
        <v>3953.1226728499996</v>
      </c>
      <c r="P139" s="36">
        <f>SUMIFS(СВЦЭМ!$D$39:$D$782,СВЦЭМ!$A$39:$A$782,$A139,СВЦЭМ!$B$39:$B$782,P$119)+'СЕТ СН'!$I$14+СВЦЭМ!$D$10+'СЕТ СН'!$I$5-'СЕТ СН'!$I$24</f>
        <v>3956.1782639799999</v>
      </c>
      <c r="Q139" s="36">
        <f>SUMIFS(СВЦЭМ!$D$39:$D$782,СВЦЭМ!$A$39:$A$782,$A139,СВЦЭМ!$B$39:$B$782,Q$119)+'СЕТ СН'!$I$14+СВЦЭМ!$D$10+'СЕТ СН'!$I$5-'СЕТ СН'!$I$24</f>
        <v>3956.2906373999999</v>
      </c>
      <c r="R139" s="36">
        <f>SUMIFS(СВЦЭМ!$D$39:$D$782,СВЦЭМ!$A$39:$A$782,$A139,СВЦЭМ!$B$39:$B$782,R$119)+'СЕТ СН'!$I$14+СВЦЭМ!$D$10+'СЕТ СН'!$I$5-'СЕТ СН'!$I$24</f>
        <v>3952.2700676200002</v>
      </c>
      <c r="S139" s="36">
        <f>SUMIFS(СВЦЭМ!$D$39:$D$782,СВЦЭМ!$A$39:$A$782,$A139,СВЦЭМ!$B$39:$B$782,S$119)+'СЕТ СН'!$I$14+СВЦЭМ!$D$10+'СЕТ СН'!$I$5-'СЕТ СН'!$I$24</f>
        <v>3963.03779893</v>
      </c>
      <c r="T139" s="36">
        <f>SUMIFS(СВЦЭМ!$D$39:$D$782,СВЦЭМ!$A$39:$A$782,$A139,СВЦЭМ!$B$39:$B$782,T$119)+'СЕТ СН'!$I$14+СВЦЭМ!$D$10+'СЕТ СН'!$I$5-'СЕТ СН'!$I$24</f>
        <v>3969.7101068499996</v>
      </c>
      <c r="U139" s="36">
        <f>SUMIFS(СВЦЭМ!$D$39:$D$782,СВЦЭМ!$A$39:$A$782,$A139,СВЦЭМ!$B$39:$B$782,U$119)+'СЕТ СН'!$I$14+СВЦЭМ!$D$10+'СЕТ СН'!$I$5-'СЕТ СН'!$I$24</f>
        <v>3977.8575318799999</v>
      </c>
      <c r="V139" s="36">
        <f>SUMIFS(СВЦЭМ!$D$39:$D$782,СВЦЭМ!$A$39:$A$782,$A139,СВЦЭМ!$B$39:$B$782,V$119)+'СЕТ СН'!$I$14+СВЦЭМ!$D$10+'СЕТ СН'!$I$5-'СЕТ СН'!$I$24</f>
        <v>3997.4642497200002</v>
      </c>
      <c r="W139" s="36">
        <f>SUMIFS(СВЦЭМ!$D$39:$D$782,СВЦЭМ!$A$39:$A$782,$A139,СВЦЭМ!$B$39:$B$782,W$119)+'СЕТ СН'!$I$14+СВЦЭМ!$D$10+'СЕТ СН'!$I$5-'СЕТ СН'!$I$24</f>
        <v>3990.75318255</v>
      </c>
      <c r="X139" s="36">
        <f>SUMIFS(СВЦЭМ!$D$39:$D$782,СВЦЭМ!$A$39:$A$782,$A139,СВЦЭМ!$B$39:$B$782,X$119)+'СЕТ СН'!$I$14+СВЦЭМ!$D$10+'СЕТ СН'!$I$5-'СЕТ СН'!$I$24</f>
        <v>3960.28565699</v>
      </c>
      <c r="Y139" s="36">
        <f>SUMIFS(СВЦЭМ!$D$39:$D$782,СВЦЭМ!$A$39:$A$782,$A139,СВЦЭМ!$B$39:$B$782,Y$119)+'СЕТ СН'!$I$14+СВЦЭМ!$D$10+'СЕТ СН'!$I$5-'СЕТ СН'!$I$24</f>
        <v>3951.2551068499997</v>
      </c>
    </row>
    <row r="140" spans="1:25" ht="15.75" x14ac:dyDescent="0.2">
      <c r="A140" s="35">
        <f t="shared" si="3"/>
        <v>44672</v>
      </c>
      <c r="B140" s="36">
        <f>SUMIFS(СВЦЭМ!$D$39:$D$782,СВЦЭМ!$A$39:$A$782,$A140,СВЦЭМ!$B$39:$B$782,B$119)+'СЕТ СН'!$I$14+СВЦЭМ!$D$10+'СЕТ СН'!$I$5-'СЕТ СН'!$I$24</f>
        <v>4137.1193341300004</v>
      </c>
      <c r="C140" s="36">
        <f>SUMIFS(СВЦЭМ!$D$39:$D$782,СВЦЭМ!$A$39:$A$782,$A140,СВЦЭМ!$B$39:$B$782,C$119)+'СЕТ СН'!$I$14+СВЦЭМ!$D$10+'СЕТ СН'!$I$5-'СЕТ СН'!$I$24</f>
        <v>4091.5117301399996</v>
      </c>
      <c r="D140" s="36">
        <f>SUMIFS(СВЦЭМ!$D$39:$D$782,СВЦЭМ!$A$39:$A$782,$A140,СВЦЭМ!$B$39:$B$782,D$119)+'СЕТ СН'!$I$14+СВЦЭМ!$D$10+'СЕТ СН'!$I$5-'СЕТ СН'!$I$24</f>
        <v>4101.4857007099999</v>
      </c>
      <c r="E140" s="36">
        <f>SUMIFS(СВЦЭМ!$D$39:$D$782,СВЦЭМ!$A$39:$A$782,$A140,СВЦЭМ!$B$39:$B$782,E$119)+'СЕТ СН'!$I$14+СВЦЭМ!$D$10+'СЕТ СН'!$I$5-'СЕТ СН'!$I$24</f>
        <v>4109.06871615</v>
      </c>
      <c r="F140" s="36">
        <f>SUMIFS(СВЦЭМ!$D$39:$D$782,СВЦЭМ!$A$39:$A$782,$A140,СВЦЭМ!$B$39:$B$782,F$119)+'СЕТ СН'!$I$14+СВЦЭМ!$D$10+'СЕТ СН'!$I$5-'СЕТ СН'!$I$24</f>
        <v>4087.6597112700001</v>
      </c>
      <c r="G140" s="36">
        <f>SUMIFS(СВЦЭМ!$D$39:$D$782,СВЦЭМ!$A$39:$A$782,$A140,СВЦЭМ!$B$39:$B$782,G$119)+'СЕТ СН'!$I$14+СВЦЭМ!$D$10+'СЕТ СН'!$I$5-'СЕТ СН'!$I$24</f>
        <v>4064.29117559</v>
      </c>
      <c r="H140" s="36">
        <f>SUMIFS(СВЦЭМ!$D$39:$D$782,СВЦЭМ!$A$39:$A$782,$A140,СВЦЭМ!$B$39:$B$782,H$119)+'СЕТ СН'!$I$14+СВЦЭМ!$D$10+'СЕТ СН'!$I$5-'СЕТ СН'!$I$24</f>
        <v>4014.9095341699999</v>
      </c>
      <c r="I140" s="36">
        <f>SUMIFS(СВЦЭМ!$D$39:$D$782,СВЦЭМ!$A$39:$A$782,$A140,СВЦЭМ!$B$39:$B$782,I$119)+'СЕТ СН'!$I$14+СВЦЭМ!$D$10+'СЕТ СН'!$I$5-'СЕТ СН'!$I$24</f>
        <v>4013.7410958999999</v>
      </c>
      <c r="J140" s="36">
        <f>SUMIFS(СВЦЭМ!$D$39:$D$782,СВЦЭМ!$A$39:$A$782,$A140,СВЦЭМ!$B$39:$B$782,J$119)+'СЕТ СН'!$I$14+СВЦЭМ!$D$10+'СЕТ СН'!$I$5-'СЕТ СН'!$I$24</f>
        <v>4016.6956618599997</v>
      </c>
      <c r="K140" s="36">
        <f>SUMIFS(СВЦЭМ!$D$39:$D$782,СВЦЭМ!$A$39:$A$782,$A140,СВЦЭМ!$B$39:$B$782,K$119)+'СЕТ СН'!$I$14+СВЦЭМ!$D$10+'СЕТ СН'!$I$5-'СЕТ СН'!$I$24</f>
        <v>3988.67726808</v>
      </c>
      <c r="L140" s="36">
        <f>SUMIFS(СВЦЭМ!$D$39:$D$782,СВЦЭМ!$A$39:$A$782,$A140,СВЦЭМ!$B$39:$B$782,L$119)+'СЕТ СН'!$I$14+СВЦЭМ!$D$10+'СЕТ СН'!$I$5-'СЕТ СН'!$I$24</f>
        <v>3987.8743008900001</v>
      </c>
      <c r="M140" s="36">
        <f>SUMIFS(СВЦЭМ!$D$39:$D$782,СВЦЭМ!$A$39:$A$782,$A140,СВЦЭМ!$B$39:$B$782,M$119)+'СЕТ СН'!$I$14+СВЦЭМ!$D$10+'СЕТ СН'!$I$5-'СЕТ СН'!$I$24</f>
        <v>4004.2748250300001</v>
      </c>
      <c r="N140" s="36">
        <f>SUMIFS(СВЦЭМ!$D$39:$D$782,СВЦЭМ!$A$39:$A$782,$A140,СВЦЭМ!$B$39:$B$782,N$119)+'СЕТ СН'!$I$14+СВЦЭМ!$D$10+'СЕТ СН'!$I$5-'СЕТ СН'!$I$24</f>
        <v>4010.9343449199996</v>
      </c>
      <c r="O140" s="36">
        <f>SUMIFS(СВЦЭМ!$D$39:$D$782,СВЦЭМ!$A$39:$A$782,$A140,СВЦЭМ!$B$39:$B$782,O$119)+'СЕТ СН'!$I$14+СВЦЭМ!$D$10+'СЕТ СН'!$I$5-'СЕТ СН'!$I$24</f>
        <v>4042.76811477</v>
      </c>
      <c r="P140" s="36">
        <f>SUMIFS(СВЦЭМ!$D$39:$D$782,СВЦЭМ!$A$39:$A$782,$A140,СВЦЭМ!$B$39:$B$782,P$119)+'СЕТ СН'!$I$14+СВЦЭМ!$D$10+'СЕТ СН'!$I$5-'СЕТ СН'!$I$24</f>
        <v>4055.8885738499998</v>
      </c>
      <c r="Q140" s="36">
        <f>SUMIFS(СВЦЭМ!$D$39:$D$782,СВЦЭМ!$A$39:$A$782,$A140,СВЦЭМ!$B$39:$B$782,Q$119)+'СЕТ СН'!$I$14+СВЦЭМ!$D$10+'СЕТ СН'!$I$5-'СЕТ СН'!$I$24</f>
        <v>4078.1442987199998</v>
      </c>
      <c r="R140" s="36">
        <f>SUMIFS(СВЦЭМ!$D$39:$D$782,СВЦЭМ!$A$39:$A$782,$A140,СВЦЭМ!$B$39:$B$782,R$119)+'СЕТ СН'!$I$14+СВЦЭМ!$D$10+'СЕТ СН'!$I$5-'СЕТ СН'!$I$24</f>
        <v>4072.6248359000001</v>
      </c>
      <c r="S140" s="36">
        <f>SUMIFS(СВЦЭМ!$D$39:$D$782,СВЦЭМ!$A$39:$A$782,$A140,СВЦЭМ!$B$39:$B$782,S$119)+'СЕТ СН'!$I$14+СВЦЭМ!$D$10+'СЕТ СН'!$I$5-'СЕТ СН'!$I$24</f>
        <v>4055.8175204499998</v>
      </c>
      <c r="T140" s="36">
        <f>SUMIFS(СВЦЭМ!$D$39:$D$782,СВЦЭМ!$A$39:$A$782,$A140,СВЦЭМ!$B$39:$B$782,T$119)+'СЕТ СН'!$I$14+СВЦЭМ!$D$10+'СЕТ СН'!$I$5-'СЕТ СН'!$I$24</f>
        <v>4035.6083184399999</v>
      </c>
      <c r="U140" s="36">
        <f>SUMIFS(СВЦЭМ!$D$39:$D$782,СВЦЭМ!$A$39:$A$782,$A140,СВЦЭМ!$B$39:$B$782,U$119)+'СЕТ СН'!$I$14+СВЦЭМ!$D$10+'СЕТ СН'!$I$5-'СЕТ СН'!$I$24</f>
        <v>4002.3532975500002</v>
      </c>
      <c r="V140" s="36">
        <f>SUMIFS(СВЦЭМ!$D$39:$D$782,СВЦЭМ!$A$39:$A$782,$A140,СВЦЭМ!$B$39:$B$782,V$119)+'СЕТ СН'!$I$14+СВЦЭМ!$D$10+'СЕТ СН'!$I$5-'СЕТ СН'!$I$24</f>
        <v>3961.3517193999996</v>
      </c>
      <c r="W140" s="36">
        <f>SUMIFS(СВЦЭМ!$D$39:$D$782,СВЦЭМ!$A$39:$A$782,$A140,СВЦЭМ!$B$39:$B$782,W$119)+'СЕТ СН'!$I$14+СВЦЭМ!$D$10+'СЕТ СН'!$I$5-'СЕТ СН'!$I$24</f>
        <v>3990.1288245799997</v>
      </c>
      <c r="X140" s="36">
        <f>SUMIFS(СВЦЭМ!$D$39:$D$782,СВЦЭМ!$A$39:$A$782,$A140,СВЦЭМ!$B$39:$B$782,X$119)+'СЕТ СН'!$I$14+СВЦЭМ!$D$10+'СЕТ СН'!$I$5-'СЕТ СН'!$I$24</f>
        <v>4021.5444848899997</v>
      </c>
      <c r="Y140" s="36">
        <f>SUMIFS(СВЦЭМ!$D$39:$D$782,СВЦЭМ!$A$39:$A$782,$A140,СВЦЭМ!$B$39:$B$782,Y$119)+'СЕТ СН'!$I$14+СВЦЭМ!$D$10+'СЕТ СН'!$I$5-'СЕТ СН'!$I$24</f>
        <v>4059.3267917200001</v>
      </c>
    </row>
    <row r="141" spans="1:25" ht="15.75" x14ac:dyDescent="0.2">
      <c r="A141" s="35">
        <f t="shared" si="3"/>
        <v>44673</v>
      </c>
      <c r="B141" s="36">
        <f>SUMIFS(СВЦЭМ!$D$39:$D$782,СВЦЭМ!$A$39:$A$782,$A141,СВЦЭМ!$B$39:$B$782,B$119)+'СЕТ СН'!$I$14+СВЦЭМ!$D$10+'СЕТ СН'!$I$5-'СЕТ СН'!$I$24</f>
        <v>4033.7029611899998</v>
      </c>
      <c r="C141" s="36">
        <f>SUMIFS(СВЦЭМ!$D$39:$D$782,СВЦЭМ!$A$39:$A$782,$A141,СВЦЭМ!$B$39:$B$782,C$119)+'СЕТ СН'!$I$14+СВЦЭМ!$D$10+'СЕТ СН'!$I$5-'СЕТ СН'!$I$24</f>
        <v>4057.4339108599997</v>
      </c>
      <c r="D141" s="36">
        <f>SUMIFS(СВЦЭМ!$D$39:$D$782,СВЦЭМ!$A$39:$A$782,$A141,СВЦЭМ!$B$39:$B$782,D$119)+'СЕТ СН'!$I$14+СВЦЭМ!$D$10+'СЕТ СН'!$I$5-'СЕТ СН'!$I$24</f>
        <v>4087.9630898099999</v>
      </c>
      <c r="E141" s="36">
        <f>SUMIFS(СВЦЭМ!$D$39:$D$782,СВЦЭМ!$A$39:$A$782,$A141,СВЦЭМ!$B$39:$B$782,E$119)+'СЕТ СН'!$I$14+СВЦЭМ!$D$10+'СЕТ СН'!$I$5-'СЕТ СН'!$I$24</f>
        <v>4101.7217328899997</v>
      </c>
      <c r="F141" s="36">
        <f>SUMIFS(СВЦЭМ!$D$39:$D$782,СВЦЭМ!$A$39:$A$782,$A141,СВЦЭМ!$B$39:$B$782,F$119)+'СЕТ СН'!$I$14+СВЦЭМ!$D$10+'СЕТ СН'!$I$5-'СЕТ СН'!$I$24</f>
        <v>4110.0292760299999</v>
      </c>
      <c r="G141" s="36">
        <f>SUMIFS(СВЦЭМ!$D$39:$D$782,СВЦЭМ!$A$39:$A$782,$A141,СВЦЭМ!$B$39:$B$782,G$119)+'СЕТ СН'!$I$14+СВЦЭМ!$D$10+'СЕТ СН'!$I$5-'СЕТ СН'!$I$24</f>
        <v>4114.6780930200002</v>
      </c>
      <c r="H141" s="36">
        <f>SUMIFS(СВЦЭМ!$D$39:$D$782,СВЦЭМ!$A$39:$A$782,$A141,СВЦЭМ!$B$39:$B$782,H$119)+'СЕТ СН'!$I$14+СВЦЭМ!$D$10+'СЕТ СН'!$I$5-'СЕТ СН'!$I$24</f>
        <v>4072.2768635299999</v>
      </c>
      <c r="I141" s="36">
        <f>SUMIFS(СВЦЭМ!$D$39:$D$782,СВЦЭМ!$A$39:$A$782,$A141,СВЦЭМ!$B$39:$B$782,I$119)+'СЕТ СН'!$I$14+СВЦЭМ!$D$10+'СЕТ СН'!$I$5-'СЕТ СН'!$I$24</f>
        <v>4027.8144586399999</v>
      </c>
      <c r="J141" s="36">
        <f>SUMIFS(СВЦЭМ!$D$39:$D$782,СВЦЭМ!$A$39:$A$782,$A141,СВЦЭМ!$B$39:$B$782,J$119)+'СЕТ СН'!$I$14+СВЦЭМ!$D$10+'СЕТ СН'!$I$5-'СЕТ СН'!$I$24</f>
        <v>3992.5725179800002</v>
      </c>
      <c r="K141" s="36">
        <f>SUMIFS(СВЦЭМ!$D$39:$D$782,СВЦЭМ!$A$39:$A$782,$A141,СВЦЭМ!$B$39:$B$782,K$119)+'СЕТ СН'!$I$14+СВЦЭМ!$D$10+'СЕТ СН'!$I$5-'СЕТ СН'!$I$24</f>
        <v>3972.6665577699996</v>
      </c>
      <c r="L141" s="36">
        <f>SUMIFS(СВЦЭМ!$D$39:$D$782,СВЦЭМ!$A$39:$A$782,$A141,СВЦЭМ!$B$39:$B$782,L$119)+'СЕТ СН'!$I$14+СВЦЭМ!$D$10+'СЕТ СН'!$I$5-'СЕТ СН'!$I$24</f>
        <v>3968.12500778</v>
      </c>
      <c r="M141" s="36">
        <f>SUMIFS(СВЦЭМ!$D$39:$D$782,СВЦЭМ!$A$39:$A$782,$A141,СВЦЭМ!$B$39:$B$782,M$119)+'СЕТ СН'!$I$14+СВЦЭМ!$D$10+'СЕТ СН'!$I$5-'СЕТ СН'!$I$24</f>
        <v>3977.5982428299999</v>
      </c>
      <c r="N141" s="36">
        <f>SUMIFS(СВЦЭМ!$D$39:$D$782,СВЦЭМ!$A$39:$A$782,$A141,СВЦЭМ!$B$39:$B$782,N$119)+'СЕТ СН'!$I$14+СВЦЭМ!$D$10+'СЕТ СН'!$I$5-'СЕТ СН'!$I$24</f>
        <v>3993.24063819</v>
      </c>
      <c r="O141" s="36">
        <f>SUMIFS(СВЦЭМ!$D$39:$D$782,СВЦЭМ!$A$39:$A$782,$A141,СВЦЭМ!$B$39:$B$782,O$119)+'СЕТ СН'!$I$14+СВЦЭМ!$D$10+'СЕТ СН'!$I$5-'СЕТ СН'!$I$24</f>
        <v>4005.52821804</v>
      </c>
      <c r="P141" s="36">
        <f>SUMIFS(СВЦЭМ!$D$39:$D$782,СВЦЭМ!$A$39:$A$782,$A141,СВЦЭМ!$B$39:$B$782,P$119)+'СЕТ СН'!$I$14+СВЦЭМ!$D$10+'СЕТ СН'!$I$5-'СЕТ СН'!$I$24</f>
        <v>4003.1015563599999</v>
      </c>
      <c r="Q141" s="36">
        <f>SUMIFS(СВЦЭМ!$D$39:$D$782,СВЦЭМ!$A$39:$A$782,$A141,СВЦЭМ!$B$39:$B$782,Q$119)+'СЕТ СН'!$I$14+СВЦЭМ!$D$10+'СЕТ СН'!$I$5-'СЕТ СН'!$I$24</f>
        <v>3999.97487697</v>
      </c>
      <c r="R141" s="36">
        <f>SUMIFS(СВЦЭМ!$D$39:$D$782,СВЦЭМ!$A$39:$A$782,$A141,СВЦЭМ!$B$39:$B$782,R$119)+'СЕТ СН'!$I$14+СВЦЭМ!$D$10+'СЕТ СН'!$I$5-'СЕТ СН'!$I$24</f>
        <v>4014.2157266499999</v>
      </c>
      <c r="S141" s="36">
        <f>SUMIFS(СВЦЭМ!$D$39:$D$782,СВЦЭМ!$A$39:$A$782,$A141,СВЦЭМ!$B$39:$B$782,S$119)+'СЕТ СН'!$I$14+СВЦЭМ!$D$10+'СЕТ СН'!$I$5-'СЕТ СН'!$I$24</f>
        <v>4012.71452279</v>
      </c>
      <c r="T141" s="36">
        <f>SUMIFS(СВЦЭМ!$D$39:$D$782,СВЦЭМ!$A$39:$A$782,$A141,СВЦЭМ!$B$39:$B$782,T$119)+'СЕТ СН'!$I$14+СВЦЭМ!$D$10+'СЕТ СН'!$I$5-'СЕТ СН'!$I$24</f>
        <v>4011.03958784</v>
      </c>
      <c r="U141" s="36">
        <f>SUMIFS(СВЦЭМ!$D$39:$D$782,СВЦЭМ!$A$39:$A$782,$A141,СВЦЭМ!$B$39:$B$782,U$119)+'СЕТ СН'!$I$14+СВЦЭМ!$D$10+'СЕТ СН'!$I$5-'СЕТ СН'!$I$24</f>
        <v>3993.0507728799998</v>
      </c>
      <c r="V141" s="36">
        <f>SUMIFS(СВЦЭМ!$D$39:$D$782,СВЦЭМ!$A$39:$A$782,$A141,СВЦЭМ!$B$39:$B$782,V$119)+'СЕТ СН'!$I$14+СВЦЭМ!$D$10+'СЕТ СН'!$I$5-'СЕТ СН'!$I$24</f>
        <v>3981.2576534600003</v>
      </c>
      <c r="W141" s="36">
        <f>SUMIFS(СВЦЭМ!$D$39:$D$782,СВЦЭМ!$A$39:$A$782,$A141,СВЦЭМ!$B$39:$B$782,W$119)+'СЕТ СН'!$I$14+СВЦЭМ!$D$10+'СЕТ СН'!$I$5-'СЕТ СН'!$I$24</f>
        <v>3979.9666334599997</v>
      </c>
      <c r="X141" s="36">
        <f>SUMIFS(СВЦЭМ!$D$39:$D$782,СВЦЭМ!$A$39:$A$782,$A141,СВЦЭМ!$B$39:$B$782,X$119)+'СЕТ СН'!$I$14+СВЦЭМ!$D$10+'СЕТ СН'!$I$5-'СЕТ СН'!$I$24</f>
        <v>3989.7703673899996</v>
      </c>
      <c r="Y141" s="36">
        <f>SUMIFS(СВЦЭМ!$D$39:$D$782,СВЦЭМ!$A$39:$A$782,$A141,СВЦЭМ!$B$39:$B$782,Y$119)+'СЕТ СН'!$I$14+СВЦЭМ!$D$10+'СЕТ СН'!$I$5-'СЕТ СН'!$I$24</f>
        <v>4024.5571839200002</v>
      </c>
    </row>
    <row r="142" spans="1:25" ht="15.75" x14ac:dyDescent="0.2">
      <c r="A142" s="35">
        <f t="shared" si="3"/>
        <v>44674</v>
      </c>
      <c r="B142" s="36">
        <f>SUMIFS(СВЦЭМ!$D$39:$D$782,СВЦЭМ!$A$39:$A$782,$A142,СВЦЭМ!$B$39:$B$782,B$119)+'СЕТ СН'!$I$14+СВЦЭМ!$D$10+'СЕТ СН'!$I$5-'СЕТ СН'!$I$24</f>
        <v>3993.1019662799999</v>
      </c>
      <c r="C142" s="36">
        <f>SUMIFS(СВЦЭМ!$D$39:$D$782,СВЦЭМ!$A$39:$A$782,$A142,СВЦЭМ!$B$39:$B$782,C$119)+'СЕТ СН'!$I$14+СВЦЭМ!$D$10+'СЕТ СН'!$I$5-'СЕТ СН'!$I$24</f>
        <v>4008.3136283200001</v>
      </c>
      <c r="D142" s="36">
        <f>SUMIFS(СВЦЭМ!$D$39:$D$782,СВЦЭМ!$A$39:$A$782,$A142,СВЦЭМ!$B$39:$B$782,D$119)+'СЕТ СН'!$I$14+СВЦЭМ!$D$10+'СЕТ СН'!$I$5-'СЕТ СН'!$I$24</f>
        <v>4032.59473991</v>
      </c>
      <c r="E142" s="36">
        <f>SUMIFS(СВЦЭМ!$D$39:$D$782,СВЦЭМ!$A$39:$A$782,$A142,СВЦЭМ!$B$39:$B$782,E$119)+'СЕТ СН'!$I$14+СВЦЭМ!$D$10+'СЕТ СН'!$I$5-'СЕТ СН'!$I$24</f>
        <v>4044.6114502599999</v>
      </c>
      <c r="F142" s="36">
        <f>SUMIFS(СВЦЭМ!$D$39:$D$782,СВЦЭМ!$A$39:$A$782,$A142,СВЦЭМ!$B$39:$B$782,F$119)+'СЕТ СН'!$I$14+СВЦЭМ!$D$10+'СЕТ СН'!$I$5-'СЕТ СН'!$I$24</f>
        <v>4052.8261867399997</v>
      </c>
      <c r="G142" s="36">
        <f>SUMIFS(СВЦЭМ!$D$39:$D$782,СВЦЭМ!$A$39:$A$782,$A142,СВЦЭМ!$B$39:$B$782,G$119)+'СЕТ СН'!$I$14+СВЦЭМ!$D$10+'СЕТ СН'!$I$5-'СЕТ СН'!$I$24</f>
        <v>4078.6029300800001</v>
      </c>
      <c r="H142" s="36">
        <f>SUMIFS(СВЦЭМ!$D$39:$D$782,СВЦЭМ!$A$39:$A$782,$A142,СВЦЭМ!$B$39:$B$782,H$119)+'СЕТ СН'!$I$14+СВЦЭМ!$D$10+'СЕТ СН'!$I$5-'СЕТ СН'!$I$24</f>
        <v>4053.4108377900002</v>
      </c>
      <c r="I142" s="36">
        <f>SUMIFS(СВЦЭМ!$D$39:$D$782,СВЦЭМ!$A$39:$A$782,$A142,СВЦЭМ!$B$39:$B$782,I$119)+'СЕТ СН'!$I$14+СВЦЭМ!$D$10+'СЕТ СН'!$I$5-'СЕТ СН'!$I$24</f>
        <v>4057.57011814</v>
      </c>
      <c r="J142" s="36">
        <f>SUMIFS(СВЦЭМ!$D$39:$D$782,СВЦЭМ!$A$39:$A$782,$A142,СВЦЭМ!$B$39:$B$782,J$119)+'СЕТ СН'!$I$14+СВЦЭМ!$D$10+'СЕТ СН'!$I$5-'СЕТ СН'!$I$24</f>
        <v>4012.3229471599998</v>
      </c>
      <c r="K142" s="36">
        <f>SUMIFS(СВЦЭМ!$D$39:$D$782,СВЦЭМ!$A$39:$A$782,$A142,СВЦЭМ!$B$39:$B$782,K$119)+'СЕТ СН'!$I$14+СВЦЭМ!$D$10+'СЕТ СН'!$I$5-'СЕТ СН'!$I$24</f>
        <v>3971.06072683</v>
      </c>
      <c r="L142" s="36">
        <f>SUMIFS(СВЦЭМ!$D$39:$D$782,СВЦЭМ!$A$39:$A$782,$A142,СВЦЭМ!$B$39:$B$782,L$119)+'СЕТ СН'!$I$14+СВЦЭМ!$D$10+'СЕТ СН'!$I$5-'СЕТ СН'!$I$24</f>
        <v>3957.69490537</v>
      </c>
      <c r="M142" s="36">
        <f>SUMIFS(СВЦЭМ!$D$39:$D$782,СВЦЭМ!$A$39:$A$782,$A142,СВЦЭМ!$B$39:$B$782,M$119)+'СЕТ СН'!$I$14+СВЦЭМ!$D$10+'СЕТ СН'!$I$5-'СЕТ СН'!$I$24</f>
        <v>3950.8855365999998</v>
      </c>
      <c r="N142" s="36">
        <f>SUMIFS(СВЦЭМ!$D$39:$D$782,СВЦЭМ!$A$39:$A$782,$A142,СВЦЭМ!$B$39:$B$782,N$119)+'СЕТ СН'!$I$14+СВЦЭМ!$D$10+'СЕТ СН'!$I$5-'СЕТ СН'!$I$24</f>
        <v>3965.2318214299999</v>
      </c>
      <c r="O142" s="36">
        <f>SUMIFS(СВЦЭМ!$D$39:$D$782,СВЦЭМ!$A$39:$A$782,$A142,СВЦЭМ!$B$39:$B$782,O$119)+'СЕТ СН'!$I$14+СВЦЭМ!$D$10+'СЕТ СН'!$I$5-'СЕТ СН'!$I$24</f>
        <v>3976.2925112499997</v>
      </c>
      <c r="P142" s="36">
        <f>SUMIFS(СВЦЭМ!$D$39:$D$782,СВЦЭМ!$A$39:$A$782,$A142,СВЦЭМ!$B$39:$B$782,P$119)+'СЕТ СН'!$I$14+СВЦЭМ!$D$10+'СЕТ СН'!$I$5-'СЕТ СН'!$I$24</f>
        <v>3992.8526429599997</v>
      </c>
      <c r="Q142" s="36">
        <f>SUMIFS(СВЦЭМ!$D$39:$D$782,СВЦЭМ!$A$39:$A$782,$A142,СВЦЭМ!$B$39:$B$782,Q$119)+'СЕТ СН'!$I$14+СВЦЭМ!$D$10+'СЕТ СН'!$I$5-'СЕТ СН'!$I$24</f>
        <v>4008.0201643299997</v>
      </c>
      <c r="R142" s="36">
        <f>SUMIFS(СВЦЭМ!$D$39:$D$782,СВЦЭМ!$A$39:$A$782,$A142,СВЦЭМ!$B$39:$B$782,R$119)+'СЕТ СН'!$I$14+СВЦЭМ!$D$10+'СЕТ СН'!$I$5-'СЕТ СН'!$I$24</f>
        <v>4009.5803517499999</v>
      </c>
      <c r="S142" s="36">
        <f>SUMIFS(СВЦЭМ!$D$39:$D$782,СВЦЭМ!$A$39:$A$782,$A142,СВЦЭМ!$B$39:$B$782,S$119)+'СЕТ СН'!$I$14+СВЦЭМ!$D$10+'СЕТ СН'!$I$5-'СЕТ СН'!$I$24</f>
        <v>4009.7057801199999</v>
      </c>
      <c r="T142" s="36">
        <f>SUMIFS(СВЦЭМ!$D$39:$D$782,СВЦЭМ!$A$39:$A$782,$A142,СВЦЭМ!$B$39:$B$782,T$119)+'СЕТ СН'!$I$14+СВЦЭМ!$D$10+'СЕТ СН'!$I$5-'СЕТ СН'!$I$24</f>
        <v>3985.0791454099999</v>
      </c>
      <c r="U142" s="36">
        <f>SUMIFS(СВЦЭМ!$D$39:$D$782,СВЦЭМ!$A$39:$A$782,$A142,СВЦЭМ!$B$39:$B$782,U$119)+'СЕТ СН'!$I$14+СВЦЭМ!$D$10+'СЕТ СН'!$I$5-'СЕТ СН'!$I$24</f>
        <v>3974.84174244</v>
      </c>
      <c r="V142" s="36">
        <f>SUMIFS(СВЦЭМ!$D$39:$D$782,СВЦЭМ!$A$39:$A$782,$A142,СВЦЭМ!$B$39:$B$782,V$119)+'СЕТ СН'!$I$14+СВЦЭМ!$D$10+'СЕТ СН'!$I$5-'СЕТ СН'!$I$24</f>
        <v>3953.3027139400001</v>
      </c>
      <c r="W142" s="36">
        <f>SUMIFS(СВЦЭМ!$D$39:$D$782,СВЦЭМ!$A$39:$A$782,$A142,СВЦЭМ!$B$39:$B$782,W$119)+'СЕТ СН'!$I$14+СВЦЭМ!$D$10+'СЕТ СН'!$I$5-'СЕТ СН'!$I$24</f>
        <v>3941.2890685100001</v>
      </c>
      <c r="X142" s="36">
        <f>SUMIFS(СВЦЭМ!$D$39:$D$782,СВЦЭМ!$A$39:$A$782,$A142,СВЦЭМ!$B$39:$B$782,X$119)+'СЕТ СН'!$I$14+СВЦЭМ!$D$10+'СЕТ СН'!$I$5-'СЕТ СН'!$I$24</f>
        <v>3969.79810503</v>
      </c>
      <c r="Y142" s="36">
        <f>SUMIFS(СВЦЭМ!$D$39:$D$782,СВЦЭМ!$A$39:$A$782,$A142,СВЦЭМ!$B$39:$B$782,Y$119)+'СЕТ СН'!$I$14+СВЦЭМ!$D$10+'СЕТ СН'!$I$5-'СЕТ СН'!$I$24</f>
        <v>3996.8841260999998</v>
      </c>
    </row>
    <row r="143" spans="1:25" ht="15.75" x14ac:dyDescent="0.2">
      <c r="A143" s="35">
        <f t="shared" si="3"/>
        <v>44675</v>
      </c>
      <c r="B143" s="36">
        <f>SUMIFS(СВЦЭМ!$D$39:$D$782,СВЦЭМ!$A$39:$A$782,$A143,СВЦЭМ!$B$39:$B$782,B$119)+'СЕТ СН'!$I$14+СВЦЭМ!$D$10+'СЕТ СН'!$I$5-'СЕТ СН'!$I$24</f>
        <v>4053.0846806700001</v>
      </c>
      <c r="C143" s="36">
        <f>SUMIFS(СВЦЭМ!$D$39:$D$782,СВЦЭМ!$A$39:$A$782,$A143,СВЦЭМ!$B$39:$B$782,C$119)+'СЕТ СН'!$I$14+СВЦЭМ!$D$10+'СЕТ СН'!$I$5-'СЕТ СН'!$I$24</f>
        <v>4063.5836603500002</v>
      </c>
      <c r="D143" s="36">
        <f>SUMIFS(СВЦЭМ!$D$39:$D$782,СВЦЭМ!$A$39:$A$782,$A143,СВЦЭМ!$B$39:$B$782,D$119)+'СЕТ СН'!$I$14+СВЦЭМ!$D$10+'СЕТ СН'!$I$5-'СЕТ СН'!$I$24</f>
        <v>4085.3268975800001</v>
      </c>
      <c r="E143" s="36">
        <f>SUMIFS(СВЦЭМ!$D$39:$D$782,СВЦЭМ!$A$39:$A$782,$A143,СВЦЭМ!$B$39:$B$782,E$119)+'СЕТ СН'!$I$14+СВЦЭМ!$D$10+'СЕТ СН'!$I$5-'СЕТ СН'!$I$24</f>
        <v>4099.1616670100002</v>
      </c>
      <c r="F143" s="36">
        <f>SUMIFS(СВЦЭМ!$D$39:$D$782,СВЦЭМ!$A$39:$A$782,$A143,СВЦЭМ!$B$39:$B$782,F$119)+'СЕТ СН'!$I$14+СВЦЭМ!$D$10+'СЕТ СН'!$I$5-'СЕТ СН'!$I$24</f>
        <v>4105.8156663199998</v>
      </c>
      <c r="G143" s="36">
        <f>SUMIFS(СВЦЭМ!$D$39:$D$782,СВЦЭМ!$A$39:$A$782,$A143,СВЦЭМ!$B$39:$B$782,G$119)+'СЕТ СН'!$I$14+СВЦЭМ!$D$10+'СЕТ СН'!$I$5-'СЕТ СН'!$I$24</f>
        <v>4113.1725750599999</v>
      </c>
      <c r="H143" s="36">
        <f>SUMIFS(СВЦЭМ!$D$39:$D$782,СВЦЭМ!$A$39:$A$782,$A143,СВЦЭМ!$B$39:$B$782,H$119)+'СЕТ СН'!$I$14+СВЦЭМ!$D$10+'СЕТ СН'!$I$5-'СЕТ СН'!$I$24</f>
        <v>4136.9755270400001</v>
      </c>
      <c r="I143" s="36">
        <f>SUMIFS(СВЦЭМ!$D$39:$D$782,СВЦЭМ!$A$39:$A$782,$A143,СВЦЭМ!$B$39:$B$782,I$119)+'СЕТ СН'!$I$14+СВЦЭМ!$D$10+'СЕТ СН'!$I$5-'СЕТ СН'!$I$24</f>
        <v>4141.3487386099996</v>
      </c>
      <c r="J143" s="36">
        <f>SUMIFS(СВЦЭМ!$D$39:$D$782,СВЦЭМ!$A$39:$A$782,$A143,СВЦЭМ!$B$39:$B$782,J$119)+'СЕТ СН'!$I$14+СВЦЭМ!$D$10+'СЕТ СН'!$I$5-'СЕТ СН'!$I$24</f>
        <v>4086.1100776900003</v>
      </c>
      <c r="K143" s="36">
        <f>SUMIFS(СВЦЭМ!$D$39:$D$782,СВЦЭМ!$A$39:$A$782,$A143,СВЦЭМ!$B$39:$B$782,K$119)+'СЕТ СН'!$I$14+СВЦЭМ!$D$10+'СЕТ СН'!$I$5-'СЕТ СН'!$I$24</f>
        <v>4038.46166064</v>
      </c>
      <c r="L143" s="36">
        <f>SUMIFS(СВЦЭМ!$D$39:$D$782,СВЦЭМ!$A$39:$A$782,$A143,СВЦЭМ!$B$39:$B$782,L$119)+'СЕТ СН'!$I$14+СВЦЭМ!$D$10+'СЕТ СН'!$I$5-'СЕТ СН'!$I$24</f>
        <v>4010.82253588</v>
      </c>
      <c r="M143" s="36">
        <f>SUMIFS(СВЦЭМ!$D$39:$D$782,СВЦЭМ!$A$39:$A$782,$A143,СВЦЭМ!$B$39:$B$782,M$119)+'СЕТ СН'!$I$14+СВЦЭМ!$D$10+'СЕТ СН'!$I$5-'СЕТ СН'!$I$24</f>
        <v>4005.7699018399999</v>
      </c>
      <c r="N143" s="36">
        <f>SUMIFS(СВЦЭМ!$D$39:$D$782,СВЦЭМ!$A$39:$A$782,$A143,СВЦЭМ!$B$39:$B$782,N$119)+'СЕТ СН'!$I$14+СВЦЭМ!$D$10+'СЕТ СН'!$I$5-'СЕТ СН'!$I$24</f>
        <v>4011.5639108300002</v>
      </c>
      <c r="O143" s="36">
        <f>SUMIFS(СВЦЭМ!$D$39:$D$782,СВЦЭМ!$A$39:$A$782,$A143,СВЦЭМ!$B$39:$B$782,O$119)+'СЕТ СН'!$I$14+СВЦЭМ!$D$10+'СЕТ СН'!$I$5-'СЕТ СН'!$I$24</f>
        <v>4020.178402</v>
      </c>
      <c r="P143" s="36">
        <f>SUMIFS(СВЦЭМ!$D$39:$D$782,СВЦЭМ!$A$39:$A$782,$A143,СВЦЭМ!$B$39:$B$782,P$119)+'СЕТ СН'!$I$14+СВЦЭМ!$D$10+'СЕТ СН'!$I$5-'СЕТ СН'!$I$24</f>
        <v>4032.59917038</v>
      </c>
      <c r="Q143" s="36">
        <f>SUMIFS(СВЦЭМ!$D$39:$D$782,СВЦЭМ!$A$39:$A$782,$A143,СВЦЭМ!$B$39:$B$782,Q$119)+'СЕТ СН'!$I$14+СВЦЭМ!$D$10+'СЕТ СН'!$I$5-'СЕТ СН'!$I$24</f>
        <v>4039.7340472199999</v>
      </c>
      <c r="R143" s="36">
        <f>SUMIFS(СВЦЭМ!$D$39:$D$782,СВЦЭМ!$A$39:$A$782,$A143,СВЦЭМ!$B$39:$B$782,R$119)+'СЕТ СН'!$I$14+СВЦЭМ!$D$10+'СЕТ СН'!$I$5-'СЕТ СН'!$I$24</f>
        <v>4042.4911888799998</v>
      </c>
      <c r="S143" s="36">
        <f>SUMIFS(СВЦЭМ!$D$39:$D$782,СВЦЭМ!$A$39:$A$782,$A143,СВЦЭМ!$B$39:$B$782,S$119)+'СЕТ СН'!$I$14+СВЦЭМ!$D$10+'СЕТ СН'!$I$5-'СЕТ СН'!$I$24</f>
        <v>4028.4207463499997</v>
      </c>
      <c r="T143" s="36">
        <f>SUMIFS(СВЦЭМ!$D$39:$D$782,СВЦЭМ!$A$39:$A$782,$A143,СВЦЭМ!$B$39:$B$782,T$119)+'СЕТ СН'!$I$14+СВЦЭМ!$D$10+'СЕТ СН'!$I$5-'СЕТ СН'!$I$24</f>
        <v>4011.05159882</v>
      </c>
      <c r="U143" s="36">
        <f>SUMIFS(СВЦЭМ!$D$39:$D$782,СВЦЭМ!$A$39:$A$782,$A143,СВЦЭМ!$B$39:$B$782,U$119)+'СЕТ СН'!$I$14+СВЦЭМ!$D$10+'СЕТ СН'!$I$5-'СЕТ СН'!$I$24</f>
        <v>4009.9222845200002</v>
      </c>
      <c r="V143" s="36">
        <f>SUMIFS(СВЦЭМ!$D$39:$D$782,СВЦЭМ!$A$39:$A$782,$A143,СВЦЭМ!$B$39:$B$782,V$119)+'СЕТ СН'!$I$14+СВЦЭМ!$D$10+'СЕТ СН'!$I$5-'СЕТ СН'!$I$24</f>
        <v>3979.44311909</v>
      </c>
      <c r="W143" s="36">
        <f>SUMIFS(СВЦЭМ!$D$39:$D$782,СВЦЭМ!$A$39:$A$782,$A143,СВЦЭМ!$B$39:$B$782,W$119)+'СЕТ СН'!$I$14+СВЦЭМ!$D$10+'СЕТ СН'!$I$5-'СЕТ СН'!$I$24</f>
        <v>3977.8500507199997</v>
      </c>
      <c r="X143" s="36">
        <f>SUMIFS(СВЦЭМ!$D$39:$D$782,СВЦЭМ!$A$39:$A$782,$A143,СВЦЭМ!$B$39:$B$782,X$119)+'СЕТ СН'!$I$14+СВЦЭМ!$D$10+'СЕТ СН'!$I$5-'СЕТ СН'!$I$24</f>
        <v>4010.5561436999997</v>
      </c>
      <c r="Y143" s="36">
        <f>SUMIFS(СВЦЭМ!$D$39:$D$782,СВЦЭМ!$A$39:$A$782,$A143,СВЦЭМ!$B$39:$B$782,Y$119)+'СЕТ СН'!$I$14+СВЦЭМ!$D$10+'СЕТ СН'!$I$5-'СЕТ СН'!$I$24</f>
        <v>4045.32773077</v>
      </c>
    </row>
    <row r="144" spans="1:25" ht="15.75" x14ac:dyDescent="0.2">
      <c r="A144" s="35">
        <f t="shared" si="3"/>
        <v>44676</v>
      </c>
      <c r="B144" s="36">
        <f>SUMIFS(СВЦЭМ!$D$39:$D$782,СВЦЭМ!$A$39:$A$782,$A144,СВЦЭМ!$B$39:$B$782,B$119)+'СЕТ СН'!$I$14+СВЦЭМ!$D$10+'СЕТ СН'!$I$5-'СЕТ СН'!$I$24</f>
        <v>4170.4113845900001</v>
      </c>
      <c r="C144" s="36">
        <f>SUMIFS(СВЦЭМ!$D$39:$D$782,СВЦЭМ!$A$39:$A$782,$A144,СВЦЭМ!$B$39:$B$782,C$119)+'СЕТ СН'!$I$14+СВЦЭМ!$D$10+'СЕТ СН'!$I$5-'СЕТ СН'!$I$24</f>
        <v>4174.1289328100002</v>
      </c>
      <c r="D144" s="36">
        <f>SUMIFS(СВЦЭМ!$D$39:$D$782,СВЦЭМ!$A$39:$A$782,$A144,СВЦЭМ!$B$39:$B$782,D$119)+'СЕТ СН'!$I$14+СВЦЭМ!$D$10+'СЕТ СН'!$I$5-'СЕТ СН'!$I$24</f>
        <v>4201.7328863499997</v>
      </c>
      <c r="E144" s="36">
        <f>SUMIFS(СВЦЭМ!$D$39:$D$782,СВЦЭМ!$A$39:$A$782,$A144,СВЦЭМ!$B$39:$B$782,E$119)+'СЕТ СН'!$I$14+СВЦЭМ!$D$10+'СЕТ СН'!$I$5-'СЕТ СН'!$I$24</f>
        <v>4242.64341074</v>
      </c>
      <c r="F144" s="36">
        <f>SUMIFS(СВЦЭМ!$D$39:$D$782,СВЦЭМ!$A$39:$A$782,$A144,СВЦЭМ!$B$39:$B$782,F$119)+'СЕТ СН'!$I$14+СВЦЭМ!$D$10+'СЕТ СН'!$I$5-'СЕТ СН'!$I$24</f>
        <v>4235.0950660199996</v>
      </c>
      <c r="G144" s="36">
        <f>SUMIFS(СВЦЭМ!$D$39:$D$782,СВЦЭМ!$A$39:$A$782,$A144,СВЦЭМ!$B$39:$B$782,G$119)+'СЕТ СН'!$I$14+СВЦЭМ!$D$10+'СЕТ СН'!$I$5-'СЕТ СН'!$I$24</f>
        <v>4218.1562000599997</v>
      </c>
      <c r="H144" s="36">
        <f>SUMIFS(СВЦЭМ!$D$39:$D$782,СВЦЭМ!$A$39:$A$782,$A144,СВЦЭМ!$B$39:$B$782,H$119)+'СЕТ СН'!$I$14+СВЦЭМ!$D$10+'СЕТ СН'!$I$5-'СЕТ СН'!$I$24</f>
        <v>4146.0535979199994</v>
      </c>
      <c r="I144" s="36">
        <f>SUMIFS(СВЦЭМ!$D$39:$D$782,СВЦЭМ!$A$39:$A$782,$A144,СВЦЭМ!$B$39:$B$782,I$119)+'СЕТ СН'!$I$14+СВЦЭМ!$D$10+'СЕТ СН'!$I$5-'СЕТ СН'!$I$24</f>
        <v>4114.0584408800005</v>
      </c>
      <c r="J144" s="36">
        <f>SUMIFS(СВЦЭМ!$D$39:$D$782,СВЦЭМ!$A$39:$A$782,$A144,СВЦЭМ!$B$39:$B$782,J$119)+'СЕТ СН'!$I$14+СВЦЭМ!$D$10+'СЕТ СН'!$I$5-'СЕТ СН'!$I$24</f>
        <v>4082.1242817000002</v>
      </c>
      <c r="K144" s="36">
        <f>SUMIFS(СВЦЭМ!$D$39:$D$782,СВЦЭМ!$A$39:$A$782,$A144,СВЦЭМ!$B$39:$B$782,K$119)+'СЕТ СН'!$I$14+СВЦЭМ!$D$10+'СЕТ СН'!$I$5-'СЕТ СН'!$I$24</f>
        <v>4067.2015521900003</v>
      </c>
      <c r="L144" s="36">
        <f>SUMIFS(СВЦЭМ!$D$39:$D$782,СВЦЭМ!$A$39:$A$782,$A144,СВЦЭМ!$B$39:$B$782,L$119)+'СЕТ СН'!$I$14+СВЦЭМ!$D$10+'СЕТ СН'!$I$5-'СЕТ СН'!$I$24</f>
        <v>4054.9841430799997</v>
      </c>
      <c r="M144" s="36">
        <f>SUMIFS(СВЦЭМ!$D$39:$D$782,СВЦЭМ!$A$39:$A$782,$A144,СВЦЭМ!$B$39:$B$782,M$119)+'СЕТ СН'!$I$14+СВЦЭМ!$D$10+'СЕТ СН'!$I$5-'СЕТ СН'!$I$24</f>
        <v>4061.26581721</v>
      </c>
      <c r="N144" s="36">
        <f>SUMIFS(СВЦЭМ!$D$39:$D$782,СВЦЭМ!$A$39:$A$782,$A144,СВЦЭМ!$B$39:$B$782,N$119)+'СЕТ СН'!$I$14+СВЦЭМ!$D$10+'СЕТ СН'!$I$5-'СЕТ СН'!$I$24</f>
        <v>4084.4148995099999</v>
      </c>
      <c r="O144" s="36">
        <f>SUMIFS(СВЦЭМ!$D$39:$D$782,СВЦЭМ!$A$39:$A$782,$A144,СВЦЭМ!$B$39:$B$782,O$119)+'СЕТ СН'!$I$14+СВЦЭМ!$D$10+'СЕТ СН'!$I$5-'СЕТ СН'!$I$24</f>
        <v>4089.93075714</v>
      </c>
      <c r="P144" s="36">
        <f>SUMIFS(СВЦЭМ!$D$39:$D$782,СВЦЭМ!$A$39:$A$782,$A144,СВЦЭМ!$B$39:$B$782,P$119)+'СЕТ СН'!$I$14+СВЦЭМ!$D$10+'СЕТ СН'!$I$5-'СЕТ СН'!$I$24</f>
        <v>4101.82763737</v>
      </c>
      <c r="Q144" s="36">
        <f>SUMIFS(СВЦЭМ!$D$39:$D$782,СВЦЭМ!$A$39:$A$782,$A144,СВЦЭМ!$B$39:$B$782,Q$119)+'СЕТ СН'!$I$14+СВЦЭМ!$D$10+'СЕТ СН'!$I$5-'СЕТ СН'!$I$24</f>
        <v>4113.0392042100002</v>
      </c>
      <c r="R144" s="36">
        <f>SUMIFS(СВЦЭМ!$D$39:$D$782,СВЦЭМ!$A$39:$A$782,$A144,СВЦЭМ!$B$39:$B$782,R$119)+'СЕТ СН'!$I$14+СВЦЭМ!$D$10+'СЕТ СН'!$I$5-'СЕТ СН'!$I$24</f>
        <v>4116.1720866699998</v>
      </c>
      <c r="S144" s="36">
        <f>SUMIFS(СВЦЭМ!$D$39:$D$782,СВЦЭМ!$A$39:$A$782,$A144,СВЦЭМ!$B$39:$B$782,S$119)+'СЕТ СН'!$I$14+СВЦЭМ!$D$10+'СЕТ СН'!$I$5-'СЕТ СН'!$I$24</f>
        <v>4143.0969096099998</v>
      </c>
      <c r="T144" s="36">
        <f>SUMIFS(СВЦЭМ!$D$39:$D$782,СВЦЭМ!$A$39:$A$782,$A144,СВЦЭМ!$B$39:$B$782,T$119)+'СЕТ СН'!$I$14+СВЦЭМ!$D$10+'СЕТ СН'!$I$5-'СЕТ СН'!$I$24</f>
        <v>4106.2885315700005</v>
      </c>
      <c r="U144" s="36">
        <f>SUMIFS(СВЦЭМ!$D$39:$D$782,СВЦЭМ!$A$39:$A$782,$A144,СВЦЭМ!$B$39:$B$782,U$119)+'СЕТ СН'!$I$14+СВЦЭМ!$D$10+'СЕТ СН'!$I$5-'СЕТ СН'!$I$24</f>
        <v>4050.3260249999998</v>
      </c>
      <c r="V144" s="36">
        <f>SUMIFS(СВЦЭМ!$D$39:$D$782,СВЦЭМ!$A$39:$A$782,$A144,СВЦЭМ!$B$39:$B$782,V$119)+'СЕТ СН'!$I$14+СВЦЭМ!$D$10+'СЕТ СН'!$I$5-'СЕТ СН'!$I$24</f>
        <v>4044.8365513799999</v>
      </c>
      <c r="W144" s="36">
        <f>SUMIFS(СВЦЭМ!$D$39:$D$782,СВЦЭМ!$A$39:$A$782,$A144,СВЦЭМ!$B$39:$B$782,W$119)+'СЕТ СН'!$I$14+СВЦЭМ!$D$10+'СЕТ СН'!$I$5-'СЕТ СН'!$I$24</f>
        <v>4073.4880263</v>
      </c>
      <c r="X144" s="36">
        <f>SUMIFS(СВЦЭМ!$D$39:$D$782,СВЦЭМ!$A$39:$A$782,$A144,СВЦЭМ!$B$39:$B$782,X$119)+'СЕТ СН'!$I$14+СВЦЭМ!$D$10+'СЕТ СН'!$I$5-'СЕТ СН'!$I$24</f>
        <v>4076.0268065599998</v>
      </c>
      <c r="Y144" s="36">
        <f>SUMIFS(СВЦЭМ!$D$39:$D$782,СВЦЭМ!$A$39:$A$782,$A144,СВЦЭМ!$B$39:$B$782,Y$119)+'СЕТ СН'!$I$14+СВЦЭМ!$D$10+'СЕТ СН'!$I$5-'СЕТ СН'!$I$24</f>
        <v>4139.3899877000003</v>
      </c>
    </row>
    <row r="145" spans="1:27" ht="15.75" x14ac:dyDescent="0.2">
      <c r="A145" s="35">
        <f t="shared" si="3"/>
        <v>44677</v>
      </c>
      <c r="B145" s="36">
        <f>SUMIFS(СВЦЭМ!$D$39:$D$782,СВЦЭМ!$A$39:$A$782,$A145,СВЦЭМ!$B$39:$B$782,B$119)+'СЕТ СН'!$I$14+СВЦЭМ!$D$10+'СЕТ СН'!$I$5-'СЕТ СН'!$I$24</f>
        <v>4121.4865869000005</v>
      </c>
      <c r="C145" s="36">
        <f>SUMIFS(СВЦЭМ!$D$39:$D$782,СВЦЭМ!$A$39:$A$782,$A145,СВЦЭМ!$B$39:$B$782,C$119)+'СЕТ СН'!$I$14+СВЦЭМ!$D$10+'СЕТ СН'!$I$5-'СЕТ СН'!$I$24</f>
        <v>4143.0610086799998</v>
      </c>
      <c r="D145" s="36">
        <f>SUMIFS(СВЦЭМ!$D$39:$D$782,СВЦЭМ!$A$39:$A$782,$A145,СВЦЭМ!$B$39:$B$782,D$119)+'СЕТ СН'!$I$14+СВЦЭМ!$D$10+'СЕТ СН'!$I$5-'СЕТ СН'!$I$24</f>
        <v>4169.0545884200001</v>
      </c>
      <c r="E145" s="36">
        <f>SUMIFS(СВЦЭМ!$D$39:$D$782,СВЦЭМ!$A$39:$A$782,$A145,СВЦЭМ!$B$39:$B$782,E$119)+'СЕТ СН'!$I$14+СВЦЭМ!$D$10+'СЕТ СН'!$I$5-'СЕТ СН'!$I$24</f>
        <v>4239.4352217699998</v>
      </c>
      <c r="F145" s="36">
        <f>SUMIFS(СВЦЭМ!$D$39:$D$782,СВЦЭМ!$A$39:$A$782,$A145,СВЦЭМ!$B$39:$B$782,F$119)+'СЕТ СН'!$I$14+СВЦЭМ!$D$10+'СЕТ СН'!$I$5-'СЕТ СН'!$I$24</f>
        <v>4241.1740497800001</v>
      </c>
      <c r="G145" s="36">
        <f>SUMIFS(СВЦЭМ!$D$39:$D$782,СВЦЭМ!$A$39:$A$782,$A145,СВЦЭМ!$B$39:$B$782,G$119)+'СЕТ СН'!$I$14+СВЦЭМ!$D$10+'СЕТ СН'!$I$5-'СЕТ СН'!$I$24</f>
        <v>4259.4236048599996</v>
      </c>
      <c r="H145" s="36">
        <f>SUMIFS(СВЦЭМ!$D$39:$D$782,СВЦЭМ!$A$39:$A$782,$A145,СВЦЭМ!$B$39:$B$782,H$119)+'СЕТ СН'!$I$14+СВЦЭМ!$D$10+'СЕТ СН'!$I$5-'СЕТ СН'!$I$24</f>
        <v>4202.1668320799999</v>
      </c>
      <c r="I145" s="36">
        <f>SUMIFS(СВЦЭМ!$D$39:$D$782,СВЦЭМ!$A$39:$A$782,$A145,СВЦЭМ!$B$39:$B$782,I$119)+'СЕТ СН'!$I$14+СВЦЭМ!$D$10+'СЕТ СН'!$I$5-'СЕТ СН'!$I$24</f>
        <v>4153.5614250199997</v>
      </c>
      <c r="J145" s="36">
        <f>SUMIFS(СВЦЭМ!$D$39:$D$782,СВЦЭМ!$A$39:$A$782,$A145,СВЦЭМ!$B$39:$B$782,J$119)+'СЕТ СН'!$I$14+СВЦЭМ!$D$10+'СЕТ СН'!$I$5-'СЕТ СН'!$I$24</f>
        <v>4088.9868737500001</v>
      </c>
      <c r="K145" s="36">
        <f>SUMIFS(СВЦЭМ!$D$39:$D$782,СВЦЭМ!$A$39:$A$782,$A145,СВЦЭМ!$B$39:$B$782,K$119)+'СЕТ СН'!$I$14+СВЦЭМ!$D$10+'СЕТ СН'!$I$5-'СЕТ СН'!$I$24</f>
        <v>4032.8745010799998</v>
      </c>
      <c r="L145" s="36">
        <f>SUMIFS(СВЦЭМ!$D$39:$D$782,СВЦЭМ!$A$39:$A$782,$A145,СВЦЭМ!$B$39:$B$782,L$119)+'СЕТ СН'!$I$14+СВЦЭМ!$D$10+'СЕТ СН'!$I$5-'СЕТ СН'!$I$24</f>
        <v>4028.52028836</v>
      </c>
      <c r="M145" s="36">
        <f>SUMIFS(СВЦЭМ!$D$39:$D$782,СВЦЭМ!$A$39:$A$782,$A145,СВЦЭМ!$B$39:$B$782,M$119)+'СЕТ СН'!$I$14+СВЦЭМ!$D$10+'СЕТ СН'!$I$5-'СЕТ СН'!$I$24</f>
        <v>4023.7670897600001</v>
      </c>
      <c r="N145" s="36">
        <f>SUMIFS(СВЦЭМ!$D$39:$D$782,СВЦЭМ!$A$39:$A$782,$A145,СВЦЭМ!$B$39:$B$782,N$119)+'СЕТ СН'!$I$14+СВЦЭМ!$D$10+'СЕТ СН'!$I$5-'СЕТ СН'!$I$24</f>
        <v>4026.0123038800002</v>
      </c>
      <c r="O145" s="36">
        <f>SUMIFS(СВЦЭМ!$D$39:$D$782,СВЦЭМ!$A$39:$A$782,$A145,СВЦЭМ!$B$39:$B$782,O$119)+'СЕТ СН'!$I$14+СВЦЭМ!$D$10+'СЕТ СН'!$I$5-'СЕТ СН'!$I$24</f>
        <v>4046.9830370999998</v>
      </c>
      <c r="P145" s="36">
        <f>SUMIFS(СВЦЭМ!$D$39:$D$782,СВЦЭМ!$A$39:$A$782,$A145,СВЦЭМ!$B$39:$B$782,P$119)+'СЕТ СН'!$I$14+СВЦЭМ!$D$10+'СЕТ СН'!$I$5-'СЕТ СН'!$I$24</f>
        <v>4051.1865862899999</v>
      </c>
      <c r="Q145" s="36">
        <f>SUMIFS(СВЦЭМ!$D$39:$D$782,СВЦЭМ!$A$39:$A$782,$A145,СВЦЭМ!$B$39:$B$782,Q$119)+'СЕТ СН'!$I$14+СВЦЭМ!$D$10+'СЕТ СН'!$I$5-'СЕТ СН'!$I$24</f>
        <v>4053.68653391</v>
      </c>
      <c r="R145" s="36">
        <f>SUMIFS(СВЦЭМ!$D$39:$D$782,СВЦЭМ!$A$39:$A$782,$A145,СВЦЭМ!$B$39:$B$782,R$119)+'СЕТ СН'!$I$14+СВЦЭМ!$D$10+'СЕТ СН'!$I$5-'СЕТ СН'!$I$24</f>
        <v>4034.0789793399999</v>
      </c>
      <c r="S145" s="36">
        <f>SUMIFS(СВЦЭМ!$D$39:$D$782,СВЦЭМ!$A$39:$A$782,$A145,СВЦЭМ!$B$39:$B$782,S$119)+'СЕТ СН'!$I$14+СВЦЭМ!$D$10+'СЕТ СН'!$I$5-'СЕТ СН'!$I$24</f>
        <v>4047.5081616799998</v>
      </c>
      <c r="T145" s="36">
        <f>SUMIFS(СВЦЭМ!$D$39:$D$782,СВЦЭМ!$A$39:$A$782,$A145,СВЦЭМ!$B$39:$B$782,T$119)+'СЕТ СН'!$I$14+СВЦЭМ!$D$10+'СЕТ СН'!$I$5-'СЕТ СН'!$I$24</f>
        <v>4009.3274268999999</v>
      </c>
      <c r="U145" s="36">
        <f>SUMIFS(СВЦЭМ!$D$39:$D$782,СВЦЭМ!$A$39:$A$782,$A145,СВЦЭМ!$B$39:$B$782,U$119)+'СЕТ СН'!$I$14+СВЦЭМ!$D$10+'СЕТ СН'!$I$5-'СЕТ СН'!$I$24</f>
        <v>3980.5393690800001</v>
      </c>
      <c r="V145" s="36">
        <f>SUMIFS(СВЦЭМ!$D$39:$D$782,СВЦЭМ!$A$39:$A$782,$A145,СВЦЭМ!$B$39:$B$782,V$119)+'СЕТ СН'!$I$14+СВЦЭМ!$D$10+'СЕТ СН'!$I$5-'СЕТ СН'!$I$24</f>
        <v>3953.2029585800001</v>
      </c>
      <c r="W145" s="36">
        <f>SUMIFS(СВЦЭМ!$D$39:$D$782,СВЦЭМ!$A$39:$A$782,$A145,СВЦЭМ!$B$39:$B$782,W$119)+'СЕТ СН'!$I$14+СВЦЭМ!$D$10+'СЕТ СН'!$I$5-'СЕТ СН'!$I$24</f>
        <v>3962.65934092</v>
      </c>
      <c r="X145" s="36">
        <f>SUMIFS(СВЦЭМ!$D$39:$D$782,СВЦЭМ!$A$39:$A$782,$A145,СВЦЭМ!$B$39:$B$782,X$119)+'СЕТ СН'!$I$14+СВЦЭМ!$D$10+'СЕТ СН'!$I$5-'СЕТ СН'!$I$24</f>
        <v>4011.7706341900002</v>
      </c>
      <c r="Y145" s="36">
        <f>SUMIFS(СВЦЭМ!$D$39:$D$782,СВЦЭМ!$A$39:$A$782,$A145,СВЦЭМ!$B$39:$B$782,Y$119)+'СЕТ СН'!$I$14+СВЦЭМ!$D$10+'СЕТ СН'!$I$5-'СЕТ СН'!$I$24</f>
        <v>4052.6450893199999</v>
      </c>
    </row>
    <row r="146" spans="1:27" ht="15.75" x14ac:dyDescent="0.2">
      <c r="A146" s="35">
        <f t="shared" si="3"/>
        <v>44678</v>
      </c>
      <c r="B146" s="36">
        <f>SUMIFS(СВЦЭМ!$D$39:$D$782,СВЦЭМ!$A$39:$A$782,$A146,СВЦЭМ!$B$39:$B$782,B$119)+'СЕТ СН'!$I$14+СВЦЭМ!$D$10+'СЕТ СН'!$I$5-'СЕТ СН'!$I$24</f>
        <v>4141.45586387</v>
      </c>
      <c r="C146" s="36">
        <f>SUMIFS(СВЦЭМ!$D$39:$D$782,СВЦЭМ!$A$39:$A$782,$A146,СВЦЭМ!$B$39:$B$782,C$119)+'СЕТ СН'!$I$14+СВЦЭМ!$D$10+'СЕТ СН'!$I$5-'СЕТ СН'!$I$24</f>
        <v>4154.9961290299998</v>
      </c>
      <c r="D146" s="36">
        <f>SUMIFS(СВЦЭМ!$D$39:$D$782,СВЦЭМ!$A$39:$A$782,$A146,СВЦЭМ!$B$39:$B$782,D$119)+'СЕТ СН'!$I$14+СВЦЭМ!$D$10+'СЕТ СН'!$I$5-'СЕТ СН'!$I$24</f>
        <v>4172.9008693100004</v>
      </c>
      <c r="E146" s="36">
        <f>SUMIFS(СВЦЭМ!$D$39:$D$782,СВЦЭМ!$A$39:$A$782,$A146,СВЦЭМ!$B$39:$B$782,E$119)+'СЕТ СН'!$I$14+СВЦЭМ!$D$10+'СЕТ СН'!$I$5-'СЕТ СН'!$I$24</f>
        <v>4236.0384327900001</v>
      </c>
      <c r="F146" s="36">
        <f>SUMIFS(СВЦЭМ!$D$39:$D$782,СВЦЭМ!$A$39:$A$782,$A146,СВЦЭМ!$B$39:$B$782,F$119)+'СЕТ СН'!$I$14+СВЦЭМ!$D$10+'СЕТ СН'!$I$5-'СЕТ СН'!$I$24</f>
        <v>4238.6719595699997</v>
      </c>
      <c r="G146" s="36">
        <f>SUMIFS(СВЦЭМ!$D$39:$D$782,СВЦЭМ!$A$39:$A$782,$A146,СВЦЭМ!$B$39:$B$782,G$119)+'СЕТ СН'!$I$14+СВЦЭМ!$D$10+'СЕТ СН'!$I$5-'СЕТ СН'!$I$24</f>
        <v>4228.7589900100002</v>
      </c>
      <c r="H146" s="36">
        <f>SUMIFS(СВЦЭМ!$D$39:$D$782,СВЦЭМ!$A$39:$A$782,$A146,СВЦЭМ!$B$39:$B$782,H$119)+'СЕТ СН'!$I$14+СВЦЭМ!$D$10+'СЕТ СН'!$I$5-'СЕТ СН'!$I$24</f>
        <v>4173.4086327599998</v>
      </c>
      <c r="I146" s="36">
        <f>SUMIFS(СВЦЭМ!$D$39:$D$782,СВЦЭМ!$A$39:$A$782,$A146,СВЦЭМ!$B$39:$B$782,I$119)+'СЕТ СН'!$I$14+СВЦЭМ!$D$10+'СЕТ СН'!$I$5-'СЕТ СН'!$I$24</f>
        <v>4144.4053001900002</v>
      </c>
      <c r="J146" s="36">
        <f>SUMIFS(СВЦЭМ!$D$39:$D$782,СВЦЭМ!$A$39:$A$782,$A146,СВЦЭМ!$B$39:$B$782,J$119)+'СЕТ СН'!$I$14+СВЦЭМ!$D$10+'СЕТ СН'!$I$5-'СЕТ СН'!$I$24</f>
        <v>4109.8764981099994</v>
      </c>
      <c r="K146" s="36">
        <f>SUMIFS(СВЦЭМ!$D$39:$D$782,СВЦЭМ!$A$39:$A$782,$A146,СВЦЭМ!$B$39:$B$782,K$119)+'СЕТ СН'!$I$14+СВЦЭМ!$D$10+'СЕТ СН'!$I$5-'СЕТ СН'!$I$24</f>
        <v>4093.9321443700001</v>
      </c>
      <c r="L146" s="36">
        <f>SUMIFS(СВЦЭМ!$D$39:$D$782,СВЦЭМ!$A$39:$A$782,$A146,СВЦЭМ!$B$39:$B$782,L$119)+'СЕТ СН'!$I$14+СВЦЭМ!$D$10+'СЕТ СН'!$I$5-'СЕТ СН'!$I$24</f>
        <v>4083.0610193399998</v>
      </c>
      <c r="M146" s="36">
        <f>SUMIFS(СВЦЭМ!$D$39:$D$782,СВЦЭМ!$A$39:$A$782,$A146,СВЦЭМ!$B$39:$B$782,M$119)+'СЕТ СН'!$I$14+СВЦЭМ!$D$10+'СЕТ СН'!$I$5-'СЕТ СН'!$I$24</f>
        <v>4077.6056026699998</v>
      </c>
      <c r="N146" s="36">
        <f>SUMIFS(СВЦЭМ!$D$39:$D$782,СВЦЭМ!$A$39:$A$782,$A146,СВЦЭМ!$B$39:$B$782,N$119)+'СЕТ СН'!$I$14+СВЦЭМ!$D$10+'СЕТ СН'!$I$5-'СЕТ СН'!$I$24</f>
        <v>4092.2915138899998</v>
      </c>
      <c r="O146" s="36">
        <f>SUMIFS(СВЦЭМ!$D$39:$D$782,СВЦЭМ!$A$39:$A$782,$A146,СВЦЭМ!$B$39:$B$782,O$119)+'СЕТ СН'!$I$14+СВЦЭМ!$D$10+'СЕТ СН'!$I$5-'СЕТ СН'!$I$24</f>
        <v>4118.9382080300002</v>
      </c>
      <c r="P146" s="36">
        <f>SUMIFS(СВЦЭМ!$D$39:$D$782,СВЦЭМ!$A$39:$A$782,$A146,СВЦЭМ!$B$39:$B$782,P$119)+'СЕТ СН'!$I$14+СВЦЭМ!$D$10+'СЕТ СН'!$I$5-'СЕТ СН'!$I$24</f>
        <v>4118.3333140699997</v>
      </c>
      <c r="Q146" s="36">
        <f>SUMIFS(СВЦЭМ!$D$39:$D$782,СВЦЭМ!$A$39:$A$782,$A146,СВЦЭМ!$B$39:$B$782,Q$119)+'СЕТ СН'!$I$14+СВЦЭМ!$D$10+'СЕТ СН'!$I$5-'СЕТ СН'!$I$24</f>
        <v>4115.4100065100001</v>
      </c>
      <c r="R146" s="36">
        <f>SUMIFS(СВЦЭМ!$D$39:$D$782,СВЦЭМ!$A$39:$A$782,$A146,СВЦЭМ!$B$39:$B$782,R$119)+'СЕТ СН'!$I$14+СВЦЭМ!$D$10+'СЕТ СН'!$I$5-'СЕТ СН'!$I$24</f>
        <v>4115.5850885700002</v>
      </c>
      <c r="S146" s="36">
        <f>SUMIFS(СВЦЭМ!$D$39:$D$782,СВЦЭМ!$A$39:$A$782,$A146,СВЦЭМ!$B$39:$B$782,S$119)+'СЕТ СН'!$I$14+СВЦЭМ!$D$10+'СЕТ СН'!$I$5-'СЕТ СН'!$I$24</f>
        <v>4110.9486382499999</v>
      </c>
      <c r="T146" s="36">
        <f>SUMIFS(СВЦЭМ!$D$39:$D$782,СВЦЭМ!$A$39:$A$782,$A146,СВЦЭМ!$B$39:$B$782,T$119)+'СЕТ СН'!$I$14+СВЦЭМ!$D$10+'СЕТ СН'!$I$5-'СЕТ СН'!$I$24</f>
        <v>4101.7111303000001</v>
      </c>
      <c r="U146" s="36">
        <f>SUMIFS(СВЦЭМ!$D$39:$D$782,СВЦЭМ!$A$39:$A$782,$A146,СВЦЭМ!$B$39:$B$782,U$119)+'СЕТ СН'!$I$14+СВЦЭМ!$D$10+'СЕТ СН'!$I$5-'СЕТ СН'!$I$24</f>
        <v>4093.51513037</v>
      </c>
      <c r="V146" s="36">
        <f>SUMIFS(СВЦЭМ!$D$39:$D$782,СВЦЭМ!$A$39:$A$782,$A146,СВЦЭМ!$B$39:$B$782,V$119)+'СЕТ СН'!$I$14+СВЦЭМ!$D$10+'СЕТ СН'!$I$5-'СЕТ СН'!$I$24</f>
        <v>4064.03974492</v>
      </c>
      <c r="W146" s="36">
        <f>SUMIFS(СВЦЭМ!$D$39:$D$782,СВЦЭМ!$A$39:$A$782,$A146,СВЦЭМ!$B$39:$B$782,W$119)+'СЕТ СН'!$I$14+СВЦЭМ!$D$10+'СЕТ СН'!$I$5-'СЕТ СН'!$I$24</f>
        <v>4044.3449372699997</v>
      </c>
      <c r="X146" s="36">
        <f>SUMIFS(СВЦЭМ!$D$39:$D$782,СВЦЭМ!$A$39:$A$782,$A146,СВЦЭМ!$B$39:$B$782,X$119)+'СЕТ СН'!$I$14+СВЦЭМ!$D$10+'СЕТ СН'!$I$5-'СЕТ СН'!$I$24</f>
        <v>4087.2876480499999</v>
      </c>
      <c r="Y146" s="36">
        <f>SUMIFS(СВЦЭМ!$D$39:$D$782,СВЦЭМ!$A$39:$A$782,$A146,СВЦЭМ!$B$39:$B$782,Y$119)+'СЕТ СН'!$I$14+СВЦЭМ!$D$10+'СЕТ СН'!$I$5-'СЕТ СН'!$I$24</f>
        <v>4129.7122446399999</v>
      </c>
    </row>
    <row r="147" spans="1:27" ht="15.75" x14ac:dyDescent="0.2">
      <c r="A147" s="35">
        <f t="shared" si="3"/>
        <v>44679</v>
      </c>
      <c r="B147" s="36">
        <f>SUMIFS(СВЦЭМ!$D$39:$D$782,СВЦЭМ!$A$39:$A$782,$A147,СВЦЭМ!$B$39:$B$782,B$119)+'СЕТ СН'!$I$14+СВЦЭМ!$D$10+'СЕТ СН'!$I$5-'СЕТ СН'!$I$24</f>
        <v>4245.8572313799996</v>
      </c>
      <c r="C147" s="36">
        <f>SUMIFS(СВЦЭМ!$D$39:$D$782,СВЦЭМ!$A$39:$A$782,$A147,СВЦЭМ!$B$39:$B$782,C$119)+'СЕТ СН'!$I$14+СВЦЭМ!$D$10+'СЕТ СН'!$I$5-'СЕТ СН'!$I$24</f>
        <v>4219.3175203399996</v>
      </c>
      <c r="D147" s="36">
        <f>SUMIFS(СВЦЭМ!$D$39:$D$782,СВЦЭМ!$A$39:$A$782,$A147,СВЦЭМ!$B$39:$B$782,D$119)+'СЕТ СН'!$I$14+СВЦЭМ!$D$10+'СЕТ СН'!$I$5-'СЕТ СН'!$I$24</f>
        <v>4249.79411815</v>
      </c>
      <c r="E147" s="36">
        <f>SUMIFS(СВЦЭМ!$D$39:$D$782,СВЦЭМ!$A$39:$A$782,$A147,СВЦЭМ!$B$39:$B$782,E$119)+'СЕТ СН'!$I$14+СВЦЭМ!$D$10+'СЕТ СН'!$I$5-'СЕТ СН'!$I$24</f>
        <v>4242.7572096699996</v>
      </c>
      <c r="F147" s="36">
        <f>SUMIFS(СВЦЭМ!$D$39:$D$782,СВЦЭМ!$A$39:$A$782,$A147,СВЦЭМ!$B$39:$B$782,F$119)+'СЕТ СН'!$I$14+СВЦЭМ!$D$10+'СЕТ СН'!$I$5-'СЕТ СН'!$I$24</f>
        <v>4263.63041204</v>
      </c>
      <c r="G147" s="36">
        <f>SUMIFS(СВЦЭМ!$D$39:$D$782,СВЦЭМ!$A$39:$A$782,$A147,СВЦЭМ!$B$39:$B$782,G$119)+'СЕТ СН'!$I$14+СВЦЭМ!$D$10+'СЕТ СН'!$I$5-'СЕТ СН'!$I$24</f>
        <v>4242.9749155</v>
      </c>
      <c r="H147" s="36">
        <f>SUMIFS(СВЦЭМ!$D$39:$D$782,СВЦЭМ!$A$39:$A$782,$A147,СВЦЭМ!$B$39:$B$782,H$119)+'СЕТ СН'!$I$14+СВЦЭМ!$D$10+'СЕТ СН'!$I$5-'СЕТ СН'!$I$24</f>
        <v>4169.7850354599996</v>
      </c>
      <c r="I147" s="36">
        <f>SUMIFS(СВЦЭМ!$D$39:$D$782,СВЦЭМ!$A$39:$A$782,$A147,СВЦЭМ!$B$39:$B$782,I$119)+'СЕТ СН'!$I$14+СВЦЭМ!$D$10+'СЕТ СН'!$I$5-'СЕТ СН'!$I$24</f>
        <v>4096.6763240500004</v>
      </c>
      <c r="J147" s="36">
        <f>SUMIFS(СВЦЭМ!$D$39:$D$782,СВЦЭМ!$A$39:$A$782,$A147,СВЦЭМ!$B$39:$B$782,J$119)+'СЕТ СН'!$I$14+СВЦЭМ!$D$10+'СЕТ СН'!$I$5-'СЕТ СН'!$I$24</f>
        <v>4096.1122460400002</v>
      </c>
      <c r="K147" s="36">
        <f>SUMIFS(СВЦЭМ!$D$39:$D$782,СВЦЭМ!$A$39:$A$782,$A147,СВЦЭМ!$B$39:$B$782,K$119)+'СЕТ СН'!$I$14+СВЦЭМ!$D$10+'СЕТ СН'!$I$5-'СЕТ СН'!$I$24</f>
        <v>4110.2097956999996</v>
      </c>
      <c r="L147" s="36">
        <f>SUMIFS(СВЦЭМ!$D$39:$D$782,СВЦЭМ!$A$39:$A$782,$A147,СВЦЭМ!$B$39:$B$782,L$119)+'СЕТ СН'!$I$14+СВЦЭМ!$D$10+'СЕТ СН'!$I$5-'СЕТ СН'!$I$24</f>
        <v>4115.3079822299997</v>
      </c>
      <c r="M147" s="36">
        <f>SUMIFS(СВЦЭМ!$D$39:$D$782,СВЦЭМ!$A$39:$A$782,$A147,СВЦЭМ!$B$39:$B$782,M$119)+'СЕТ СН'!$I$14+СВЦЭМ!$D$10+'СЕТ СН'!$I$5-'СЕТ СН'!$I$24</f>
        <v>4150.2236147799995</v>
      </c>
      <c r="N147" s="36">
        <f>SUMIFS(СВЦЭМ!$D$39:$D$782,СВЦЭМ!$A$39:$A$782,$A147,СВЦЭМ!$B$39:$B$782,N$119)+'СЕТ СН'!$I$14+СВЦЭМ!$D$10+'СЕТ СН'!$I$5-'СЕТ СН'!$I$24</f>
        <v>4098.8208060300003</v>
      </c>
      <c r="O147" s="36">
        <f>SUMIFS(СВЦЭМ!$D$39:$D$782,СВЦЭМ!$A$39:$A$782,$A147,СВЦЭМ!$B$39:$B$782,O$119)+'СЕТ СН'!$I$14+СВЦЭМ!$D$10+'СЕТ СН'!$I$5-'СЕТ СН'!$I$24</f>
        <v>4064.3512841900001</v>
      </c>
      <c r="P147" s="36">
        <f>SUMIFS(СВЦЭМ!$D$39:$D$782,СВЦЭМ!$A$39:$A$782,$A147,СВЦЭМ!$B$39:$B$782,P$119)+'СЕТ СН'!$I$14+СВЦЭМ!$D$10+'СЕТ СН'!$I$5-'СЕТ СН'!$I$24</f>
        <v>4064.5349153799998</v>
      </c>
      <c r="Q147" s="36">
        <f>SUMIFS(СВЦЭМ!$D$39:$D$782,СВЦЭМ!$A$39:$A$782,$A147,СВЦЭМ!$B$39:$B$782,Q$119)+'СЕТ СН'!$I$14+СВЦЭМ!$D$10+'СЕТ СН'!$I$5-'СЕТ СН'!$I$24</f>
        <v>4088.90294348</v>
      </c>
      <c r="R147" s="36">
        <f>SUMIFS(СВЦЭМ!$D$39:$D$782,СВЦЭМ!$A$39:$A$782,$A147,СВЦЭМ!$B$39:$B$782,R$119)+'СЕТ СН'!$I$14+СВЦЭМ!$D$10+'СЕТ СН'!$I$5-'СЕТ СН'!$I$24</f>
        <v>4162.1309762700002</v>
      </c>
      <c r="S147" s="36">
        <f>SUMIFS(СВЦЭМ!$D$39:$D$782,СВЦЭМ!$A$39:$A$782,$A147,СВЦЭМ!$B$39:$B$782,S$119)+'СЕТ СН'!$I$14+СВЦЭМ!$D$10+'СЕТ СН'!$I$5-'СЕТ СН'!$I$24</f>
        <v>4220.7201569400004</v>
      </c>
      <c r="T147" s="36">
        <f>SUMIFS(СВЦЭМ!$D$39:$D$782,СВЦЭМ!$A$39:$A$782,$A147,СВЦЭМ!$B$39:$B$782,T$119)+'СЕТ СН'!$I$14+СВЦЭМ!$D$10+'СЕТ СН'!$I$5-'СЕТ СН'!$I$24</f>
        <v>4196.15717262</v>
      </c>
      <c r="U147" s="36">
        <f>SUMIFS(СВЦЭМ!$D$39:$D$782,СВЦЭМ!$A$39:$A$782,$A147,СВЦЭМ!$B$39:$B$782,U$119)+'СЕТ СН'!$I$14+СВЦЭМ!$D$10+'СЕТ СН'!$I$5-'СЕТ СН'!$I$24</f>
        <v>4138.3775815299996</v>
      </c>
      <c r="V147" s="36">
        <f>SUMIFS(СВЦЭМ!$D$39:$D$782,СВЦЭМ!$A$39:$A$782,$A147,СВЦЭМ!$B$39:$B$782,V$119)+'СЕТ СН'!$I$14+СВЦЭМ!$D$10+'СЕТ СН'!$I$5-'СЕТ СН'!$I$24</f>
        <v>4155.7768795100001</v>
      </c>
      <c r="W147" s="36">
        <f>SUMIFS(СВЦЭМ!$D$39:$D$782,СВЦЭМ!$A$39:$A$782,$A147,СВЦЭМ!$B$39:$B$782,W$119)+'СЕТ СН'!$I$14+СВЦЭМ!$D$10+'СЕТ СН'!$I$5-'СЕТ СН'!$I$24</f>
        <v>4152.1127164499994</v>
      </c>
      <c r="X147" s="36">
        <f>SUMIFS(СВЦЭМ!$D$39:$D$782,СВЦЭМ!$A$39:$A$782,$A147,СВЦЭМ!$B$39:$B$782,X$119)+'СЕТ СН'!$I$14+СВЦЭМ!$D$10+'СЕТ СН'!$I$5-'СЕТ СН'!$I$24</f>
        <v>4201.6084337299999</v>
      </c>
      <c r="Y147" s="36">
        <f>SUMIFS(СВЦЭМ!$D$39:$D$782,СВЦЭМ!$A$39:$A$782,$A147,СВЦЭМ!$B$39:$B$782,Y$119)+'СЕТ СН'!$I$14+СВЦЭМ!$D$10+'СЕТ СН'!$I$5-'СЕТ СН'!$I$24</f>
        <v>4249.4093536800001</v>
      </c>
    </row>
    <row r="148" spans="1:27" ht="15.75" x14ac:dyDescent="0.2">
      <c r="A148" s="35">
        <f t="shared" si="3"/>
        <v>44680</v>
      </c>
      <c r="B148" s="36">
        <f>SUMIFS(СВЦЭМ!$D$39:$D$782,СВЦЭМ!$A$39:$A$782,$A148,СВЦЭМ!$B$39:$B$782,B$119)+'СЕТ СН'!$I$14+СВЦЭМ!$D$10+'СЕТ СН'!$I$5-'СЕТ СН'!$I$24</f>
        <v>4214.4005450599998</v>
      </c>
      <c r="C148" s="36">
        <f>SUMIFS(СВЦЭМ!$D$39:$D$782,СВЦЭМ!$A$39:$A$782,$A148,СВЦЭМ!$B$39:$B$782,C$119)+'СЕТ СН'!$I$14+СВЦЭМ!$D$10+'СЕТ СН'!$I$5-'СЕТ СН'!$I$24</f>
        <v>4235.8985681699996</v>
      </c>
      <c r="D148" s="36">
        <f>SUMIFS(СВЦЭМ!$D$39:$D$782,СВЦЭМ!$A$39:$A$782,$A148,СВЦЭМ!$B$39:$B$782,D$119)+'СЕТ СН'!$I$14+СВЦЭМ!$D$10+'СЕТ СН'!$I$5-'СЕТ СН'!$I$24</f>
        <v>4248.7183032399998</v>
      </c>
      <c r="E148" s="36">
        <f>SUMIFS(СВЦЭМ!$D$39:$D$782,СВЦЭМ!$A$39:$A$782,$A148,СВЦЭМ!$B$39:$B$782,E$119)+'СЕТ СН'!$I$14+СВЦЭМ!$D$10+'СЕТ СН'!$I$5-'СЕТ СН'!$I$24</f>
        <v>4249.7635117999998</v>
      </c>
      <c r="F148" s="36">
        <f>SUMIFS(СВЦЭМ!$D$39:$D$782,СВЦЭМ!$A$39:$A$782,$A148,СВЦЭМ!$B$39:$B$782,F$119)+'СЕТ СН'!$I$14+СВЦЭМ!$D$10+'СЕТ СН'!$I$5-'СЕТ СН'!$I$24</f>
        <v>4244.1262653699996</v>
      </c>
      <c r="G148" s="36">
        <f>SUMIFS(СВЦЭМ!$D$39:$D$782,СВЦЭМ!$A$39:$A$782,$A148,СВЦЭМ!$B$39:$B$782,G$119)+'СЕТ СН'!$I$14+СВЦЭМ!$D$10+'СЕТ СН'!$I$5-'СЕТ СН'!$I$24</f>
        <v>4214.4489555500004</v>
      </c>
      <c r="H148" s="36">
        <f>SUMIFS(СВЦЭМ!$D$39:$D$782,СВЦЭМ!$A$39:$A$782,$A148,СВЦЭМ!$B$39:$B$782,H$119)+'СЕТ СН'!$I$14+СВЦЭМ!$D$10+'СЕТ СН'!$I$5-'СЕТ СН'!$I$24</f>
        <v>4164.8903410900002</v>
      </c>
      <c r="I148" s="36">
        <f>SUMIFS(СВЦЭМ!$D$39:$D$782,СВЦЭМ!$A$39:$A$782,$A148,СВЦЭМ!$B$39:$B$782,I$119)+'СЕТ СН'!$I$14+СВЦЭМ!$D$10+'СЕТ СН'!$I$5-'СЕТ СН'!$I$24</f>
        <v>4116.9014997599998</v>
      </c>
      <c r="J148" s="36">
        <f>SUMIFS(СВЦЭМ!$D$39:$D$782,СВЦЭМ!$A$39:$A$782,$A148,СВЦЭМ!$B$39:$B$782,J$119)+'СЕТ СН'!$I$14+СВЦЭМ!$D$10+'СЕТ СН'!$I$5-'СЕТ СН'!$I$24</f>
        <v>4082.1913538099998</v>
      </c>
      <c r="K148" s="36">
        <f>SUMIFS(СВЦЭМ!$D$39:$D$782,СВЦЭМ!$A$39:$A$782,$A148,СВЦЭМ!$B$39:$B$782,K$119)+'СЕТ СН'!$I$14+СВЦЭМ!$D$10+'СЕТ СН'!$I$5-'СЕТ СН'!$I$24</f>
        <v>4080.85615186</v>
      </c>
      <c r="L148" s="36">
        <f>SUMIFS(СВЦЭМ!$D$39:$D$782,СВЦЭМ!$A$39:$A$782,$A148,СВЦЭМ!$B$39:$B$782,L$119)+'СЕТ СН'!$I$14+СВЦЭМ!$D$10+'СЕТ СН'!$I$5-'СЕТ СН'!$I$24</f>
        <v>4090.1063124499997</v>
      </c>
      <c r="M148" s="36">
        <f>SUMIFS(СВЦЭМ!$D$39:$D$782,СВЦЭМ!$A$39:$A$782,$A148,СВЦЭМ!$B$39:$B$782,M$119)+'СЕТ СН'!$I$14+СВЦЭМ!$D$10+'СЕТ СН'!$I$5-'СЕТ СН'!$I$24</f>
        <v>4119.2440523400001</v>
      </c>
      <c r="N148" s="36">
        <f>SUMIFS(СВЦЭМ!$D$39:$D$782,СВЦЭМ!$A$39:$A$782,$A148,СВЦЭМ!$B$39:$B$782,N$119)+'СЕТ СН'!$I$14+СВЦЭМ!$D$10+'СЕТ СН'!$I$5-'СЕТ СН'!$I$24</f>
        <v>4147.2372553499999</v>
      </c>
      <c r="O148" s="36">
        <f>SUMIFS(СВЦЭМ!$D$39:$D$782,СВЦЭМ!$A$39:$A$782,$A148,СВЦЭМ!$B$39:$B$782,O$119)+'СЕТ СН'!$I$14+СВЦЭМ!$D$10+'СЕТ СН'!$I$5-'СЕТ СН'!$I$24</f>
        <v>4108.3734286999997</v>
      </c>
      <c r="P148" s="36">
        <f>SUMIFS(СВЦЭМ!$D$39:$D$782,СВЦЭМ!$A$39:$A$782,$A148,СВЦЭМ!$B$39:$B$782,P$119)+'СЕТ СН'!$I$14+СВЦЭМ!$D$10+'СЕТ СН'!$I$5-'СЕТ СН'!$I$24</f>
        <v>4129.7523343000003</v>
      </c>
      <c r="Q148" s="36">
        <f>SUMIFS(СВЦЭМ!$D$39:$D$782,СВЦЭМ!$A$39:$A$782,$A148,СВЦЭМ!$B$39:$B$782,Q$119)+'СЕТ СН'!$I$14+СВЦЭМ!$D$10+'СЕТ СН'!$I$5-'СЕТ СН'!$I$24</f>
        <v>4158.0619962500004</v>
      </c>
      <c r="R148" s="36">
        <f>SUMIFS(СВЦЭМ!$D$39:$D$782,СВЦЭМ!$A$39:$A$782,$A148,СВЦЭМ!$B$39:$B$782,R$119)+'СЕТ СН'!$I$14+СВЦЭМ!$D$10+'СЕТ СН'!$I$5-'СЕТ СН'!$I$24</f>
        <v>4138.5065230099999</v>
      </c>
      <c r="S148" s="36">
        <f>SUMIFS(СВЦЭМ!$D$39:$D$782,СВЦЭМ!$A$39:$A$782,$A148,СВЦЭМ!$B$39:$B$782,S$119)+'СЕТ СН'!$I$14+СВЦЭМ!$D$10+'СЕТ СН'!$I$5-'СЕТ СН'!$I$24</f>
        <v>4151.6378647199999</v>
      </c>
      <c r="T148" s="36">
        <f>SUMIFS(СВЦЭМ!$D$39:$D$782,СВЦЭМ!$A$39:$A$782,$A148,СВЦЭМ!$B$39:$B$782,T$119)+'СЕТ СН'!$I$14+СВЦЭМ!$D$10+'СЕТ СН'!$I$5-'СЕТ СН'!$I$24</f>
        <v>4106.4289514900001</v>
      </c>
      <c r="U148" s="36">
        <f>SUMIFS(СВЦЭМ!$D$39:$D$782,СВЦЭМ!$A$39:$A$782,$A148,СВЦЭМ!$B$39:$B$782,U$119)+'СЕТ СН'!$I$14+СВЦЭМ!$D$10+'СЕТ СН'!$I$5-'СЕТ СН'!$I$24</f>
        <v>4093.56068151</v>
      </c>
      <c r="V148" s="36">
        <f>SUMIFS(СВЦЭМ!$D$39:$D$782,СВЦЭМ!$A$39:$A$782,$A148,СВЦЭМ!$B$39:$B$782,V$119)+'СЕТ СН'!$I$14+СВЦЭМ!$D$10+'СЕТ СН'!$I$5-'СЕТ СН'!$I$24</f>
        <v>4069.4144498199998</v>
      </c>
      <c r="W148" s="36">
        <f>SUMIFS(СВЦЭМ!$D$39:$D$782,СВЦЭМ!$A$39:$A$782,$A148,СВЦЭМ!$B$39:$B$782,W$119)+'СЕТ СН'!$I$14+СВЦЭМ!$D$10+'СЕТ СН'!$I$5-'СЕТ СН'!$I$24</f>
        <v>4105.6085154299999</v>
      </c>
      <c r="X148" s="36">
        <f>SUMIFS(СВЦЭМ!$D$39:$D$782,СВЦЭМ!$A$39:$A$782,$A148,СВЦЭМ!$B$39:$B$782,X$119)+'СЕТ СН'!$I$14+СВЦЭМ!$D$10+'СЕТ СН'!$I$5-'СЕТ СН'!$I$24</f>
        <v>4136.2344025900002</v>
      </c>
      <c r="Y148" s="36">
        <f>SUMIFS(СВЦЭМ!$D$39:$D$782,СВЦЭМ!$A$39:$A$782,$A148,СВЦЭМ!$B$39:$B$782,Y$119)+'СЕТ СН'!$I$14+СВЦЭМ!$D$10+'СЕТ СН'!$I$5-'СЕТ СН'!$I$24</f>
        <v>4178.0879306400002</v>
      </c>
    </row>
    <row r="149" spans="1:27" ht="15.75" x14ac:dyDescent="0.2">
      <c r="A149" s="35">
        <f t="shared" si="3"/>
        <v>44681</v>
      </c>
      <c r="B149" s="36">
        <f>SUMIFS(СВЦЭМ!$D$39:$D$782,СВЦЭМ!$A$39:$A$782,$A149,СВЦЭМ!$B$39:$B$782,B$119)+'СЕТ СН'!$I$14+СВЦЭМ!$D$10+'СЕТ СН'!$I$5-'СЕТ СН'!$I$24</f>
        <v>4221.3168157399996</v>
      </c>
      <c r="C149" s="36">
        <f>SUMIFS(СВЦЭМ!$D$39:$D$782,СВЦЭМ!$A$39:$A$782,$A149,СВЦЭМ!$B$39:$B$782,C$119)+'СЕТ СН'!$I$14+СВЦЭМ!$D$10+'СЕТ СН'!$I$5-'СЕТ СН'!$I$24</f>
        <v>4159.3280075399998</v>
      </c>
      <c r="D149" s="36">
        <f>SUMIFS(СВЦЭМ!$D$39:$D$782,СВЦЭМ!$A$39:$A$782,$A149,СВЦЭМ!$B$39:$B$782,D$119)+'СЕТ СН'!$I$14+СВЦЭМ!$D$10+'СЕТ СН'!$I$5-'СЕТ СН'!$I$24</f>
        <v>4208.6429397499996</v>
      </c>
      <c r="E149" s="36">
        <f>SUMIFS(СВЦЭМ!$D$39:$D$782,СВЦЭМ!$A$39:$A$782,$A149,СВЦЭМ!$B$39:$B$782,E$119)+'СЕТ СН'!$I$14+СВЦЭМ!$D$10+'СЕТ СН'!$I$5-'СЕТ СН'!$I$24</f>
        <v>4234.4450513199999</v>
      </c>
      <c r="F149" s="36">
        <f>SUMIFS(СВЦЭМ!$D$39:$D$782,СВЦЭМ!$A$39:$A$782,$A149,СВЦЭМ!$B$39:$B$782,F$119)+'СЕТ СН'!$I$14+СВЦЭМ!$D$10+'СЕТ СН'!$I$5-'СЕТ СН'!$I$24</f>
        <v>4249.6159968000002</v>
      </c>
      <c r="G149" s="36">
        <f>SUMIFS(СВЦЭМ!$D$39:$D$782,СВЦЭМ!$A$39:$A$782,$A149,СВЦЭМ!$B$39:$B$782,G$119)+'СЕТ СН'!$I$14+СВЦЭМ!$D$10+'СЕТ СН'!$I$5-'СЕТ СН'!$I$24</f>
        <v>4256.9691137</v>
      </c>
      <c r="H149" s="36">
        <f>SUMIFS(СВЦЭМ!$D$39:$D$782,СВЦЭМ!$A$39:$A$782,$A149,СВЦЭМ!$B$39:$B$782,H$119)+'СЕТ СН'!$I$14+СВЦЭМ!$D$10+'СЕТ СН'!$I$5-'СЕТ СН'!$I$24</f>
        <v>4231.1285682199996</v>
      </c>
      <c r="I149" s="36">
        <f>SUMIFS(СВЦЭМ!$D$39:$D$782,СВЦЭМ!$A$39:$A$782,$A149,СВЦЭМ!$B$39:$B$782,I$119)+'СЕТ СН'!$I$14+СВЦЭМ!$D$10+'СЕТ СН'!$I$5-'СЕТ СН'!$I$24</f>
        <v>4203.5209712599999</v>
      </c>
      <c r="J149" s="36">
        <f>SUMIFS(СВЦЭМ!$D$39:$D$782,СВЦЭМ!$A$39:$A$782,$A149,СВЦЭМ!$B$39:$B$782,J$119)+'СЕТ СН'!$I$14+СВЦЭМ!$D$10+'СЕТ СН'!$I$5-'СЕТ СН'!$I$24</f>
        <v>4150.9272841900001</v>
      </c>
      <c r="K149" s="36">
        <f>SUMIFS(СВЦЭМ!$D$39:$D$782,СВЦЭМ!$A$39:$A$782,$A149,СВЦЭМ!$B$39:$B$782,K$119)+'СЕТ СН'!$I$14+СВЦЭМ!$D$10+'СЕТ СН'!$I$5-'СЕТ СН'!$I$24</f>
        <v>4111.6488107300002</v>
      </c>
      <c r="L149" s="36">
        <f>SUMIFS(СВЦЭМ!$D$39:$D$782,СВЦЭМ!$A$39:$A$782,$A149,СВЦЭМ!$B$39:$B$782,L$119)+'СЕТ СН'!$I$14+СВЦЭМ!$D$10+'СЕТ СН'!$I$5-'СЕТ СН'!$I$24</f>
        <v>4085.9547030399999</v>
      </c>
      <c r="M149" s="36">
        <f>SUMIFS(СВЦЭМ!$D$39:$D$782,СВЦЭМ!$A$39:$A$782,$A149,СВЦЭМ!$B$39:$B$782,M$119)+'СЕТ СН'!$I$14+СВЦЭМ!$D$10+'СЕТ СН'!$I$5-'СЕТ СН'!$I$24</f>
        <v>4100.4832510599999</v>
      </c>
      <c r="N149" s="36">
        <f>SUMIFS(СВЦЭМ!$D$39:$D$782,СВЦЭМ!$A$39:$A$782,$A149,СВЦЭМ!$B$39:$B$782,N$119)+'СЕТ СН'!$I$14+СВЦЭМ!$D$10+'СЕТ СН'!$I$5-'СЕТ СН'!$I$24</f>
        <v>4106.8896017999996</v>
      </c>
      <c r="O149" s="36">
        <f>SUMIFS(СВЦЭМ!$D$39:$D$782,СВЦЭМ!$A$39:$A$782,$A149,СВЦЭМ!$B$39:$B$782,O$119)+'СЕТ СН'!$I$14+СВЦЭМ!$D$10+'СЕТ СН'!$I$5-'СЕТ СН'!$I$24</f>
        <v>4107.7205006900003</v>
      </c>
      <c r="P149" s="36">
        <f>SUMIFS(СВЦЭМ!$D$39:$D$782,СВЦЭМ!$A$39:$A$782,$A149,СВЦЭМ!$B$39:$B$782,P$119)+'СЕТ СН'!$I$14+СВЦЭМ!$D$10+'СЕТ СН'!$I$5-'СЕТ СН'!$I$24</f>
        <v>4101.9847070699998</v>
      </c>
      <c r="Q149" s="36">
        <f>SUMIFS(СВЦЭМ!$D$39:$D$782,СВЦЭМ!$A$39:$A$782,$A149,СВЦЭМ!$B$39:$B$782,Q$119)+'СЕТ СН'!$I$14+СВЦЭМ!$D$10+'СЕТ СН'!$I$5-'СЕТ СН'!$I$24</f>
        <v>4122.2563468099997</v>
      </c>
      <c r="R149" s="36">
        <f>SUMIFS(СВЦЭМ!$D$39:$D$782,СВЦЭМ!$A$39:$A$782,$A149,СВЦЭМ!$B$39:$B$782,R$119)+'СЕТ СН'!$I$14+СВЦЭМ!$D$10+'СЕТ СН'!$I$5-'СЕТ СН'!$I$24</f>
        <v>4131.1422968699999</v>
      </c>
      <c r="S149" s="36">
        <f>SUMIFS(СВЦЭМ!$D$39:$D$782,СВЦЭМ!$A$39:$A$782,$A149,СВЦЭМ!$B$39:$B$782,S$119)+'СЕТ СН'!$I$14+СВЦЭМ!$D$10+'СЕТ СН'!$I$5-'СЕТ СН'!$I$24</f>
        <v>4111.5975859399996</v>
      </c>
      <c r="T149" s="36">
        <f>SUMIFS(СВЦЭМ!$D$39:$D$782,СВЦЭМ!$A$39:$A$782,$A149,СВЦЭМ!$B$39:$B$782,T$119)+'СЕТ СН'!$I$14+СВЦЭМ!$D$10+'СЕТ СН'!$I$5-'СЕТ СН'!$I$24</f>
        <v>4091.4132827200001</v>
      </c>
      <c r="U149" s="36">
        <f>SUMIFS(СВЦЭМ!$D$39:$D$782,СВЦЭМ!$A$39:$A$782,$A149,СВЦЭМ!$B$39:$B$782,U$119)+'СЕТ СН'!$I$14+СВЦЭМ!$D$10+'СЕТ СН'!$I$5-'СЕТ СН'!$I$24</f>
        <v>4101.0483365700002</v>
      </c>
      <c r="V149" s="36">
        <f>SUMIFS(СВЦЭМ!$D$39:$D$782,СВЦЭМ!$A$39:$A$782,$A149,СВЦЭМ!$B$39:$B$782,V$119)+'СЕТ СН'!$I$14+СВЦЭМ!$D$10+'СЕТ СН'!$I$5-'СЕТ СН'!$I$24</f>
        <v>4107.6930880600003</v>
      </c>
      <c r="W149" s="36">
        <f>SUMIFS(СВЦЭМ!$D$39:$D$782,СВЦЭМ!$A$39:$A$782,$A149,СВЦЭМ!$B$39:$B$782,W$119)+'СЕТ СН'!$I$14+СВЦЭМ!$D$10+'СЕТ СН'!$I$5-'СЕТ СН'!$I$24</f>
        <v>4088.2187244899997</v>
      </c>
      <c r="X149" s="36">
        <f>SUMIFS(СВЦЭМ!$D$39:$D$782,СВЦЭМ!$A$39:$A$782,$A149,СВЦЭМ!$B$39:$B$782,X$119)+'СЕТ СН'!$I$14+СВЦЭМ!$D$10+'СЕТ СН'!$I$5-'СЕТ СН'!$I$24</f>
        <v>4125.1016772700004</v>
      </c>
      <c r="Y149" s="36">
        <f>SUMIFS(СВЦЭМ!$D$39:$D$782,СВЦЭМ!$A$39:$A$782,$A149,СВЦЭМ!$B$39:$B$782,Y$119)+'СЕТ СН'!$I$14+СВЦЭМ!$D$10+'СЕТ СН'!$I$5-'СЕТ СН'!$I$24</f>
        <v>4130.1671124699997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SUMIFS(СВЦЭМ!$E$39:$E$782,СВЦЭМ!$A$39:$A$782,$A156,СВЦЭМ!$B$39:$B$782,B$155)+'СЕТ СН'!$F$15</f>
        <v>166.48519400999999</v>
      </c>
      <c r="C156" s="36">
        <f>SUMIFS(СВЦЭМ!$E$39:$E$782,СВЦЭМ!$A$39:$A$782,$A156,СВЦЭМ!$B$39:$B$782,C$155)+'СЕТ СН'!$F$15</f>
        <v>166.57848079999999</v>
      </c>
      <c r="D156" s="36">
        <f>SUMIFS(СВЦЭМ!$E$39:$E$782,СВЦЭМ!$A$39:$A$782,$A156,СВЦЭМ!$B$39:$B$782,D$155)+'СЕТ СН'!$F$15</f>
        <v>170.83965567000001</v>
      </c>
      <c r="E156" s="36">
        <f>SUMIFS(СВЦЭМ!$E$39:$E$782,СВЦЭМ!$A$39:$A$782,$A156,СВЦЭМ!$B$39:$B$782,E$155)+'СЕТ СН'!$F$15</f>
        <v>172.98793190999999</v>
      </c>
      <c r="F156" s="36">
        <f>SUMIFS(СВЦЭМ!$E$39:$E$782,СВЦЭМ!$A$39:$A$782,$A156,СВЦЭМ!$B$39:$B$782,F$155)+'СЕТ СН'!$F$15</f>
        <v>172.11543042</v>
      </c>
      <c r="G156" s="36">
        <f>SUMIFS(СВЦЭМ!$E$39:$E$782,СВЦЭМ!$A$39:$A$782,$A156,СВЦЭМ!$B$39:$B$782,G$155)+'СЕТ СН'!$F$15</f>
        <v>167.89429573000001</v>
      </c>
      <c r="H156" s="36">
        <f>SUMIFS(СВЦЭМ!$E$39:$E$782,СВЦЭМ!$A$39:$A$782,$A156,СВЦЭМ!$B$39:$B$782,H$155)+'СЕТ СН'!$F$15</f>
        <v>159.48037962999999</v>
      </c>
      <c r="I156" s="36">
        <f>SUMIFS(СВЦЭМ!$E$39:$E$782,СВЦЭМ!$A$39:$A$782,$A156,СВЦЭМ!$B$39:$B$782,I$155)+'СЕТ СН'!$F$15</f>
        <v>157.42383598999999</v>
      </c>
      <c r="J156" s="36">
        <f>SUMIFS(СВЦЭМ!$E$39:$E$782,СВЦЭМ!$A$39:$A$782,$A156,СВЦЭМ!$B$39:$B$782,J$155)+'СЕТ СН'!$F$15</f>
        <v>154.56906985000001</v>
      </c>
      <c r="K156" s="36">
        <f>SUMIFS(СВЦЭМ!$E$39:$E$782,СВЦЭМ!$A$39:$A$782,$A156,СВЦЭМ!$B$39:$B$782,K$155)+'СЕТ СН'!$F$15</f>
        <v>159.30590979999999</v>
      </c>
      <c r="L156" s="36">
        <f>SUMIFS(СВЦЭМ!$E$39:$E$782,СВЦЭМ!$A$39:$A$782,$A156,СВЦЭМ!$B$39:$B$782,L$155)+'СЕТ СН'!$F$15</f>
        <v>164.32132781000001</v>
      </c>
      <c r="M156" s="36">
        <f>SUMIFS(СВЦЭМ!$E$39:$E$782,СВЦЭМ!$A$39:$A$782,$A156,СВЦЭМ!$B$39:$B$782,M$155)+'СЕТ СН'!$F$15</f>
        <v>166.96689536</v>
      </c>
      <c r="N156" s="36">
        <f>SUMIFS(СВЦЭМ!$E$39:$E$782,СВЦЭМ!$A$39:$A$782,$A156,СВЦЭМ!$B$39:$B$782,N$155)+'СЕТ СН'!$F$15</f>
        <v>161.93091226000001</v>
      </c>
      <c r="O156" s="36">
        <f>SUMIFS(СВЦЭМ!$E$39:$E$782,СВЦЭМ!$A$39:$A$782,$A156,СВЦЭМ!$B$39:$B$782,O$155)+'СЕТ СН'!$F$15</f>
        <v>164.73388605</v>
      </c>
      <c r="P156" s="36">
        <f>SUMIFS(СВЦЭМ!$E$39:$E$782,СВЦЭМ!$A$39:$A$782,$A156,СВЦЭМ!$B$39:$B$782,P$155)+'СЕТ СН'!$F$15</f>
        <v>169.22605951</v>
      </c>
      <c r="Q156" s="36">
        <f>SUMIFS(СВЦЭМ!$E$39:$E$782,СВЦЭМ!$A$39:$A$782,$A156,СВЦЭМ!$B$39:$B$782,Q$155)+'СЕТ СН'!$F$15</f>
        <v>170.16186224</v>
      </c>
      <c r="R156" s="36">
        <f>SUMIFS(СВЦЭМ!$E$39:$E$782,СВЦЭМ!$A$39:$A$782,$A156,СВЦЭМ!$B$39:$B$782,R$155)+'СЕТ СН'!$F$15</f>
        <v>174.01437716000001</v>
      </c>
      <c r="S156" s="36">
        <f>SUMIFS(СВЦЭМ!$E$39:$E$782,СВЦЭМ!$A$39:$A$782,$A156,СВЦЭМ!$B$39:$B$782,S$155)+'СЕТ СН'!$F$15</f>
        <v>175.17350855999999</v>
      </c>
      <c r="T156" s="36">
        <f>SUMIFS(СВЦЭМ!$E$39:$E$782,СВЦЭМ!$A$39:$A$782,$A156,СВЦЭМ!$B$39:$B$782,T$155)+'СЕТ СН'!$F$15</f>
        <v>169.59190246</v>
      </c>
      <c r="U156" s="36">
        <f>SUMIFS(СВЦЭМ!$E$39:$E$782,СВЦЭМ!$A$39:$A$782,$A156,СВЦЭМ!$B$39:$B$782,U$155)+'СЕТ СН'!$F$15</f>
        <v>166.70194316000001</v>
      </c>
      <c r="V156" s="36">
        <f>SUMIFS(СВЦЭМ!$E$39:$E$782,СВЦЭМ!$A$39:$A$782,$A156,СВЦЭМ!$B$39:$B$782,V$155)+'СЕТ СН'!$F$15</f>
        <v>166.97937487999999</v>
      </c>
      <c r="W156" s="36">
        <f>SUMIFS(СВЦЭМ!$E$39:$E$782,СВЦЭМ!$A$39:$A$782,$A156,СВЦЭМ!$B$39:$B$782,W$155)+'СЕТ СН'!$F$15</f>
        <v>168.07376894000001</v>
      </c>
      <c r="X156" s="36">
        <f>SUMIFS(СВЦЭМ!$E$39:$E$782,СВЦЭМ!$A$39:$A$782,$A156,СВЦЭМ!$B$39:$B$782,X$155)+'СЕТ СН'!$F$15</f>
        <v>169.01978656</v>
      </c>
      <c r="Y156" s="36">
        <f>SUMIFS(СВЦЭМ!$E$39:$E$782,СВЦЭМ!$A$39:$A$782,$A156,СВЦЭМ!$B$39:$B$782,Y$155)+'СЕТ СН'!$F$15</f>
        <v>169.40666766999999</v>
      </c>
      <c r="AA156" s="45"/>
    </row>
    <row r="157" spans="1:27" ht="15.75" x14ac:dyDescent="0.2">
      <c r="A157" s="35">
        <f>A156+1</f>
        <v>44653</v>
      </c>
      <c r="B157" s="36">
        <f>SUMIFS(СВЦЭМ!$E$39:$E$782,СВЦЭМ!$A$39:$A$782,$A157,СВЦЭМ!$B$39:$B$782,B$155)+'СЕТ СН'!$F$15</f>
        <v>181.87627456999999</v>
      </c>
      <c r="C157" s="36">
        <f>SUMIFS(СВЦЭМ!$E$39:$E$782,СВЦЭМ!$A$39:$A$782,$A157,СВЦЭМ!$B$39:$B$782,C$155)+'СЕТ СН'!$F$15</f>
        <v>178.24271160000001</v>
      </c>
      <c r="D157" s="36">
        <f>SUMIFS(СВЦЭМ!$E$39:$E$782,СВЦЭМ!$A$39:$A$782,$A157,СВЦЭМ!$B$39:$B$782,D$155)+'СЕТ СН'!$F$15</f>
        <v>183.03086091</v>
      </c>
      <c r="E157" s="36">
        <f>SUMIFS(СВЦЭМ!$E$39:$E$782,СВЦЭМ!$A$39:$A$782,$A157,СВЦЭМ!$B$39:$B$782,E$155)+'СЕТ СН'!$F$15</f>
        <v>185.46940931</v>
      </c>
      <c r="F157" s="36">
        <f>SUMIFS(СВЦЭМ!$E$39:$E$782,СВЦЭМ!$A$39:$A$782,$A157,СВЦЭМ!$B$39:$B$782,F$155)+'СЕТ СН'!$F$15</f>
        <v>185.07920437000001</v>
      </c>
      <c r="G157" s="36">
        <f>SUMIFS(СВЦЭМ!$E$39:$E$782,СВЦЭМ!$A$39:$A$782,$A157,СВЦЭМ!$B$39:$B$782,G$155)+'СЕТ СН'!$F$15</f>
        <v>186.52773328999999</v>
      </c>
      <c r="H157" s="36">
        <f>SUMIFS(СВЦЭМ!$E$39:$E$782,СВЦЭМ!$A$39:$A$782,$A157,СВЦЭМ!$B$39:$B$782,H$155)+'СЕТ СН'!$F$15</f>
        <v>182.43539236999999</v>
      </c>
      <c r="I157" s="36">
        <f>SUMIFS(СВЦЭМ!$E$39:$E$782,СВЦЭМ!$A$39:$A$782,$A157,СВЦЭМ!$B$39:$B$782,I$155)+'СЕТ СН'!$F$15</f>
        <v>175.38278905999999</v>
      </c>
      <c r="J157" s="36">
        <f>SUMIFS(СВЦЭМ!$E$39:$E$782,СВЦЭМ!$A$39:$A$782,$A157,СВЦЭМ!$B$39:$B$782,J$155)+'СЕТ СН'!$F$15</f>
        <v>168.64356620000001</v>
      </c>
      <c r="K157" s="36">
        <f>SUMIFS(СВЦЭМ!$E$39:$E$782,СВЦЭМ!$A$39:$A$782,$A157,СВЦЭМ!$B$39:$B$782,K$155)+'СЕТ СН'!$F$15</f>
        <v>164.50406576</v>
      </c>
      <c r="L157" s="36">
        <f>SUMIFS(СВЦЭМ!$E$39:$E$782,СВЦЭМ!$A$39:$A$782,$A157,СВЦЭМ!$B$39:$B$782,L$155)+'СЕТ СН'!$F$15</f>
        <v>166.79428594999999</v>
      </c>
      <c r="M157" s="36">
        <f>SUMIFS(СВЦЭМ!$E$39:$E$782,СВЦЭМ!$A$39:$A$782,$A157,СВЦЭМ!$B$39:$B$782,M$155)+'СЕТ СН'!$F$15</f>
        <v>167.20250037</v>
      </c>
      <c r="N157" s="36">
        <f>SUMIFS(СВЦЭМ!$E$39:$E$782,СВЦЭМ!$A$39:$A$782,$A157,СВЦЭМ!$B$39:$B$782,N$155)+'СЕТ СН'!$F$15</f>
        <v>166.45027625</v>
      </c>
      <c r="O157" s="36">
        <f>SUMIFS(СВЦЭМ!$E$39:$E$782,СВЦЭМ!$A$39:$A$782,$A157,СВЦЭМ!$B$39:$B$782,O$155)+'СЕТ СН'!$F$15</f>
        <v>171.15728637999999</v>
      </c>
      <c r="P157" s="36">
        <f>SUMIFS(СВЦЭМ!$E$39:$E$782,СВЦЭМ!$A$39:$A$782,$A157,СВЦЭМ!$B$39:$B$782,P$155)+'СЕТ СН'!$F$15</f>
        <v>176.06110810999999</v>
      </c>
      <c r="Q157" s="36">
        <f>SUMIFS(СВЦЭМ!$E$39:$E$782,СВЦЭМ!$A$39:$A$782,$A157,СВЦЭМ!$B$39:$B$782,Q$155)+'СЕТ СН'!$F$15</f>
        <v>174.18961625</v>
      </c>
      <c r="R157" s="36">
        <f>SUMIFS(СВЦЭМ!$E$39:$E$782,СВЦЭМ!$A$39:$A$782,$A157,СВЦЭМ!$B$39:$B$782,R$155)+'СЕТ СН'!$F$15</f>
        <v>174.19271712</v>
      </c>
      <c r="S157" s="36">
        <f>SUMIFS(СВЦЭМ!$E$39:$E$782,СВЦЭМ!$A$39:$A$782,$A157,СВЦЭМ!$B$39:$B$782,S$155)+'СЕТ СН'!$F$15</f>
        <v>174.03933850999999</v>
      </c>
      <c r="T157" s="36">
        <f>SUMIFS(СВЦЭМ!$E$39:$E$782,СВЦЭМ!$A$39:$A$782,$A157,СВЦЭМ!$B$39:$B$782,T$155)+'СЕТ СН'!$F$15</f>
        <v>170.74177642000001</v>
      </c>
      <c r="U157" s="36">
        <f>SUMIFS(СВЦЭМ!$E$39:$E$782,СВЦЭМ!$A$39:$A$782,$A157,СВЦЭМ!$B$39:$B$782,U$155)+'СЕТ СН'!$F$15</f>
        <v>164.67751835999999</v>
      </c>
      <c r="V157" s="36">
        <f>SUMIFS(СВЦЭМ!$E$39:$E$782,СВЦЭМ!$A$39:$A$782,$A157,СВЦЭМ!$B$39:$B$782,V$155)+'СЕТ СН'!$F$15</f>
        <v>164.91607422999999</v>
      </c>
      <c r="W157" s="36">
        <f>SUMIFS(СВЦЭМ!$E$39:$E$782,СВЦЭМ!$A$39:$A$782,$A157,СВЦЭМ!$B$39:$B$782,W$155)+'СЕТ СН'!$F$15</f>
        <v>161.92939905</v>
      </c>
      <c r="X157" s="36">
        <f>SUMIFS(СВЦЭМ!$E$39:$E$782,СВЦЭМ!$A$39:$A$782,$A157,СВЦЭМ!$B$39:$B$782,X$155)+'СЕТ СН'!$F$15</f>
        <v>165.74030579000001</v>
      </c>
      <c r="Y157" s="36">
        <f>SUMIFS(СВЦЭМ!$E$39:$E$782,СВЦЭМ!$A$39:$A$782,$A157,СВЦЭМ!$B$39:$B$782,Y$155)+'СЕТ СН'!$F$15</f>
        <v>169.90311197</v>
      </c>
    </row>
    <row r="158" spans="1:27" ht="15.75" x14ac:dyDescent="0.2">
      <c r="A158" s="35">
        <f t="shared" ref="A158:A185" si="4">A157+1</f>
        <v>44654</v>
      </c>
      <c r="B158" s="36">
        <f>SUMIFS(СВЦЭМ!$E$39:$E$782,СВЦЭМ!$A$39:$A$782,$A158,СВЦЭМ!$B$39:$B$782,B$155)+'СЕТ СН'!$F$15</f>
        <v>169.6757657</v>
      </c>
      <c r="C158" s="36">
        <f>SUMIFS(СВЦЭМ!$E$39:$E$782,СВЦЭМ!$A$39:$A$782,$A158,СВЦЭМ!$B$39:$B$782,C$155)+'СЕТ СН'!$F$15</f>
        <v>166.86576540999999</v>
      </c>
      <c r="D158" s="36">
        <f>SUMIFS(СВЦЭМ!$E$39:$E$782,СВЦЭМ!$A$39:$A$782,$A158,СВЦЭМ!$B$39:$B$782,D$155)+'СЕТ СН'!$F$15</f>
        <v>171.00575126999999</v>
      </c>
      <c r="E158" s="36">
        <f>SUMIFS(СВЦЭМ!$E$39:$E$782,СВЦЭМ!$A$39:$A$782,$A158,СВЦЭМ!$B$39:$B$782,E$155)+'СЕТ СН'!$F$15</f>
        <v>175.03871046</v>
      </c>
      <c r="F158" s="36">
        <f>SUMIFS(СВЦЭМ!$E$39:$E$782,СВЦЭМ!$A$39:$A$782,$A158,СВЦЭМ!$B$39:$B$782,F$155)+'СЕТ СН'!$F$15</f>
        <v>172.55922494000001</v>
      </c>
      <c r="G158" s="36">
        <f>SUMIFS(СВЦЭМ!$E$39:$E$782,СВЦЭМ!$A$39:$A$782,$A158,СВЦЭМ!$B$39:$B$782,G$155)+'СЕТ СН'!$F$15</f>
        <v>170.9804432</v>
      </c>
      <c r="H158" s="36">
        <f>SUMIFS(СВЦЭМ!$E$39:$E$782,СВЦЭМ!$A$39:$A$782,$A158,СВЦЭМ!$B$39:$B$782,H$155)+'СЕТ СН'!$F$15</f>
        <v>168.43461998999999</v>
      </c>
      <c r="I158" s="36">
        <f>SUMIFS(СВЦЭМ!$E$39:$E$782,СВЦЭМ!$A$39:$A$782,$A158,СВЦЭМ!$B$39:$B$782,I$155)+'СЕТ СН'!$F$15</f>
        <v>162.53586265000001</v>
      </c>
      <c r="J158" s="36">
        <f>SUMIFS(СВЦЭМ!$E$39:$E$782,СВЦЭМ!$A$39:$A$782,$A158,СВЦЭМ!$B$39:$B$782,J$155)+'СЕТ СН'!$F$15</f>
        <v>155.42606182</v>
      </c>
      <c r="K158" s="36">
        <f>SUMIFS(СВЦЭМ!$E$39:$E$782,СВЦЭМ!$A$39:$A$782,$A158,СВЦЭМ!$B$39:$B$782,K$155)+'СЕТ СН'!$F$15</f>
        <v>151.53852112999999</v>
      </c>
      <c r="L158" s="36">
        <f>SUMIFS(СВЦЭМ!$E$39:$E$782,СВЦЭМ!$A$39:$A$782,$A158,СВЦЭМ!$B$39:$B$782,L$155)+'СЕТ СН'!$F$15</f>
        <v>155.55319431000001</v>
      </c>
      <c r="M158" s="36">
        <f>SUMIFS(СВЦЭМ!$E$39:$E$782,СВЦЭМ!$A$39:$A$782,$A158,СВЦЭМ!$B$39:$B$782,M$155)+'СЕТ СН'!$F$15</f>
        <v>157.49554678999999</v>
      </c>
      <c r="N158" s="36">
        <f>SUMIFS(СВЦЭМ!$E$39:$E$782,СВЦЭМ!$A$39:$A$782,$A158,СВЦЭМ!$B$39:$B$782,N$155)+'СЕТ СН'!$F$15</f>
        <v>159.32513119999999</v>
      </c>
      <c r="O158" s="36">
        <f>SUMIFS(СВЦЭМ!$E$39:$E$782,СВЦЭМ!$A$39:$A$782,$A158,СВЦЭМ!$B$39:$B$782,O$155)+'СЕТ СН'!$F$15</f>
        <v>163.52830606000001</v>
      </c>
      <c r="P158" s="36">
        <f>SUMIFS(СВЦЭМ!$E$39:$E$782,СВЦЭМ!$A$39:$A$782,$A158,СВЦЭМ!$B$39:$B$782,P$155)+'СЕТ СН'!$F$15</f>
        <v>165.39483064999999</v>
      </c>
      <c r="Q158" s="36">
        <f>SUMIFS(СВЦЭМ!$E$39:$E$782,СВЦЭМ!$A$39:$A$782,$A158,СВЦЭМ!$B$39:$B$782,Q$155)+'СЕТ СН'!$F$15</f>
        <v>166.16741970999999</v>
      </c>
      <c r="R158" s="36">
        <f>SUMIFS(СВЦЭМ!$E$39:$E$782,СВЦЭМ!$A$39:$A$782,$A158,СВЦЭМ!$B$39:$B$782,R$155)+'СЕТ СН'!$F$15</f>
        <v>164.31438256999999</v>
      </c>
      <c r="S158" s="36">
        <f>SUMIFS(СВЦЭМ!$E$39:$E$782,СВЦЭМ!$A$39:$A$782,$A158,СВЦЭМ!$B$39:$B$782,S$155)+'СЕТ СН'!$F$15</f>
        <v>162.30732785000001</v>
      </c>
      <c r="T158" s="36">
        <f>SUMIFS(СВЦЭМ!$E$39:$E$782,СВЦЭМ!$A$39:$A$782,$A158,СВЦЭМ!$B$39:$B$782,T$155)+'СЕТ СН'!$F$15</f>
        <v>156.72325910000001</v>
      </c>
      <c r="U158" s="36">
        <f>SUMIFS(СВЦЭМ!$E$39:$E$782,СВЦЭМ!$A$39:$A$782,$A158,СВЦЭМ!$B$39:$B$782,U$155)+'СЕТ СН'!$F$15</f>
        <v>151.05110436999999</v>
      </c>
      <c r="V158" s="36">
        <f>SUMIFS(СВЦЭМ!$E$39:$E$782,СВЦЭМ!$A$39:$A$782,$A158,СВЦЭМ!$B$39:$B$782,V$155)+'СЕТ СН'!$F$15</f>
        <v>153.36325524</v>
      </c>
      <c r="W158" s="36">
        <f>SUMIFS(СВЦЭМ!$E$39:$E$782,СВЦЭМ!$A$39:$A$782,$A158,СВЦЭМ!$B$39:$B$782,W$155)+'СЕТ СН'!$F$15</f>
        <v>155.20337461</v>
      </c>
      <c r="X158" s="36">
        <f>SUMIFS(СВЦЭМ!$E$39:$E$782,СВЦЭМ!$A$39:$A$782,$A158,СВЦЭМ!$B$39:$B$782,X$155)+'СЕТ СН'!$F$15</f>
        <v>158.21262627999999</v>
      </c>
      <c r="Y158" s="36">
        <f>SUMIFS(СВЦЭМ!$E$39:$E$782,СВЦЭМ!$A$39:$A$782,$A158,СВЦЭМ!$B$39:$B$782,Y$155)+'СЕТ СН'!$F$15</f>
        <v>162.27539594000001</v>
      </c>
    </row>
    <row r="159" spans="1:27" ht="15.75" x14ac:dyDescent="0.2">
      <c r="A159" s="35">
        <f t="shared" si="4"/>
        <v>44655</v>
      </c>
      <c r="B159" s="36">
        <f>SUMIFS(СВЦЭМ!$E$39:$E$782,СВЦЭМ!$A$39:$A$782,$A159,СВЦЭМ!$B$39:$B$782,B$155)+'СЕТ СН'!$F$15</f>
        <v>162.44295546000001</v>
      </c>
      <c r="C159" s="36">
        <f>SUMIFS(СВЦЭМ!$E$39:$E$782,СВЦЭМ!$A$39:$A$782,$A159,СВЦЭМ!$B$39:$B$782,C$155)+'СЕТ СН'!$F$15</f>
        <v>162.78178584</v>
      </c>
      <c r="D159" s="36">
        <f>SUMIFS(СВЦЭМ!$E$39:$E$782,СВЦЭМ!$A$39:$A$782,$A159,СВЦЭМ!$B$39:$B$782,D$155)+'СЕТ СН'!$F$15</f>
        <v>168.78236978999999</v>
      </c>
      <c r="E159" s="36">
        <f>SUMIFS(СВЦЭМ!$E$39:$E$782,СВЦЭМ!$A$39:$A$782,$A159,СВЦЭМ!$B$39:$B$782,E$155)+'СЕТ СН'!$F$15</f>
        <v>170.36792747000001</v>
      </c>
      <c r="F159" s="36">
        <f>SUMIFS(СВЦЭМ!$E$39:$E$782,СВЦЭМ!$A$39:$A$782,$A159,СВЦЭМ!$B$39:$B$782,F$155)+'СЕТ СН'!$F$15</f>
        <v>170.08900320000001</v>
      </c>
      <c r="G159" s="36">
        <f>SUMIFS(СВЦЭМ!$E$39:$E$782,СВЦЭМ!$A$39:$A$782,$A159,СВЦЭМ!$B$39:$B$782,G$155)+'СЕТ СН'!$F$15</f>
        <v>168.63090622999999</v>
      </c>
      <c r="H159" s="36">
        <f>SUMIFS(СВЦЭМ!$E$39:$E$782,СВЦЭМ!$A$39:$A$782,$A159,СВЦЭМ!$B$39:$B$782,H$155)+'СЕТ СН'!$F$15</f>
        <v>161.31090503999999</v>
      </c>
      <c r="I159" s="36">
        <f>SUMIFS(СВЦЭМ!$E$39:$E$782,СВЦЭМ!$A$39:$A$782,$A159,СВЦЭМ!$B$39:$B$782,I$155)+'СЕТ СН'!$F$15</f>
        <v>157.25142012000001</v>
      </c>
      <c r="J159" s="36">
        <f>SUMIFS(СВЦЭМ!$E$39:$E$782,СВЦЭМ!$A$39:$A$782,$A159,СВЦЭМ!$B$39:$B$782,J$155)+'СЕТ СН'!$F$15</f>
        <v>153.60501012</v>
      </c>
      <c r="K159" s="36">
        <f>SUMIFS(СВЦЭМ!$E$39:$E$782,СВЦЭМ!$A$39:$A$782,$A159,СВЦЭМ!$B$39:$B$782,K$155)+'СЕТ СН'!$F$15</f>
        <v>155.48660061000001</v>
      </c>
      <c r="L159" s="36">
        <f>SUMIFS(СВЦЭМ!$E$39:$E$782,СВЦЭМ!$A$39:$A$782,$A159,СВЦЭМ!$B$39:$B$782,L$155)+'СЕТ СН'!$F$15</f>
        <v>159.41834517000001</v>
      </c>
      <c r="M159" s="36">
        <f>SUMIFS(СВЦЭМ!$E$39:$E$782,СВЦЭМ!$A$39:$A$782,$A159,СВЦЭМ!$B$39:$B$782,M$155)+'СЕТ СН'!$F$15</f>
        <v>156.27463437</v>
      </c>
      <c r="N159" s="36">
        <f>SUMIFS(СВЦЭМ!$E$39:$E$782,СВЦЭМ!$A$39:$A$782,$A159,СВЦЭМ!$B$39:$B$782,N$155)+'СЕТ СН'!$F$15</f>
        <v>154.71880235</v>
      </c>
      <c r="O159" s="36">
        <f>SUMIFS(СВЦЭМ!$E$39:$E$782,СВЦЭМ!$A$39:$A$782,$A159,СВЦЭМ!$B$39:$B$782,O$155)+'СЕТ СН'!$F$15</f>
        <v>158.11789303</v>
      </c>
      <c r="P159" s="36">
        <f>SUMIFS(СВЦЭМ!$E$39:$E$782,СВЦЭМ!$A$39:$A$782,$A159,СВЦЭМ!$B$39:$B$782,P$155)+'СЕТ СН'!$F$15</f>
        <v>161.02510372</v>
      </c>
      <c r="Q159" s="36">
        <f>SUMIFS(СВЦЭМ!$E$39:$E$782,СВЦЭМ!$A$39:$A$782,$A159,СВЦЭМ!$B$39:$B$782,Q$155)+'СЕТ СН'!$F$15</f>
        <v>164.87223904000001</v>
      </c>
      <c r="R159" s="36">
        <f>SUMIFS(СВЦЭМ!$E$39:$E$782,СВЦЭМ!$A$39:$A$782,$A159,СВЦЭМ!$B$39:$B$782,R$155)+'СЕТ СН'!$F$15</f>
        <v>162.58579105999999</v>
      </c>
      <c r="S159" s="36">
        <f>SUMIFS(СВЦЭМ!$E$39:$E$782,СВЦЭМ!$A$39:$A$782,$A159,СВЦЭМ!$B$39:$B$782,S$155)+'СЕТ СН'!$F$15</f>
        <v>158.82537361999999</v>
      </c>
      <c r="T159" s="36">
        <f>SUMIFS(СВЦЭМ!$E$39:$E$782,СВЦЭМ!$A$39:$A$782,$A159,СВЦЭМ!$B$39:$B$782,T$155)+'СЕТ СН'!$F$15</f>
        <v>152.86767775999999</v>
      </c>
      <c r="U159" s="36">
        <f>SUMIFS(СВЦЭМ!$E$39:$E$782,СВЦЭМ!$A$39:$A$782,$A159,СВЦЭМ!$B$39:$B$782,U$155)+'СЕТ СН'!$F$15</f>
        <v>151.39182744999999</v>
      </c>
      <c r="V159" s="36">
        <f>SUMIFS(СВЦЭМ!$E$39:$E$782,СВЦЭМ!$A$39:$A$782,$A159,СВЦЭМ!$B$39:$B$782,V$155)+'СЕТ СН'!$F$15</f>
        <v>152.77911829999999</v>
      </c>
      <c r="W159" s="36">
        <f>SUMIFS(СВЦЭМ!$E$39:$E$782,СВЦЭМ!$A$39:$A$782,$A159,СВЦЭМ!$B$39:$B$782,W$155)+'СЕТ СН'!$F$15</f>
        <v>151.71778975000001</v>
      </c>
      <c r="X159" s="36">
        <f>SUMIFS(СВЦЭМ!$E$39:$E$782,СВЦЭМ!$A$39:$A$782,$A159,СВЦЭМ!$B$39:$B$782,X$155)+'СЕТ СН'!$F$15</f>
        <v>155.10135998000001</v>
      </c>
      <c r="Y159" s="36">
        <f>SUMIFS(СВЦЭМ!$E$39:$E$782,СВЦЭМ!$A$39:$A$782,$A159,СВЦЭМ!$B$39:$B$782,Y$155)+'СЕТ СН'!$F$15</f>
        <v>157.56467563999999</v>
      </c>
    </row>
    <row r="160" spans="1:27" ht="15.75" x14ac:dyDescent="0.2">
      <c r="A160" s="35">
        <f t="shared" si="4"/>
        <v>44656</v>
      </c>
      <c r="B160" s="36">
        <f>SUMIFS(СВЦЭМ!$E$39:$E$782,СВЦЭМ!$A$39:$A$782,$A160,СВЦЭМ!$B$39:$B$782,B$155)+'СЕТ СН'!$F$15</f>
        <v>182.17001979</v>
      </c>
      <c r="C160" s="36">
        <f>SUMIFS(СВЦЭМ!$E$39:$E$782,СВЦЭМ!$A$39:$A$782,$A160,СВЦЭМ!$B$39:$B$782,C$155)+'СЕТ СН'!$F$15</f>
        <v>182.07245359999999</v>
      </c>
      <c r="D160" s="36">
        <f>SUMIFS(СВЦЭМ!$E$39:$E$782,СВЦЭМ!$A$39:$A$782,$A160,СВЦЭМ!$B$39:$B$782,D$155)+'СЕТ СН'!$F$15</f>
        <v>178.63993212</v>
      </c>
      <c r="E160" s="36">
        <f>SUMIFS(СВЦЭМ!$E$39:$E$782,СВЦЭМ!$A$39:$A$782,$A160,СВЦЭМ!$B$39:$B$782,E$155)+'СЕТ СН'!$F$15</f>
        <v>176.53367458</v>
      </c>
      <c r="F160" s="36">
        <f>SUMIFS(СВЦЭМ!$E$39:$E$782,СВЦЭМ!$A$39:$A$782,$A160,СВЦЭМ!$B$39:$B$782,F$155)+'СЕТ СН'!$F$15</f>
        <v>171.17894054000001</v>
      </c>
      <c r="G160" s="36">
        <f>SUMIFS(СВЦЭМ!$E$39:$E$782,СВЦЭМ!$A$39:$A$782,$A160,СВЦЭМ!$B$39:$B$782,G$155)+'СЕТ СН'!$F$15</f>
        <v>172.97533057999999</v>
      </c>
      <c r="H160" s="36">
        <f>SUMIFS(СВЦЭМ!$E$39:$E$782,СВЦЭМ!$A$39:$A$782,$A160,СВЦЭМ!$B$39:$B$782,H$155)+'СЕТ СН'!$F$15</f>
        <v>167.79066201000001</v>
      </c>
      <c r="I160" s="36">
        <f>SUMIFS(СВЦЭМ!$E$39:$E$782,СВЦЭМ!$A$39:$A$782,$A160,СВЦЭМ!$B$39:$B$782,I$155)+'СЕТ СН'!$F$15</f>
        <v>147.61352911</v>
      </c>
      <c r="J160" s="36">
        <f>SUMIFS(СВЦЭМ!$E$39:$E$782,СВЦЭМ!$A$39:$A$782,$A160,СВЦЭМ!$B$39:$B$782,J$155)+'СЕТ СН'!$F$15</f>
        <v>135.69439915999999</v>
      </c>
      <c r="K160" s="36">
        <f>SUMIFS(СВЦЭМ!$E$39:$E$782,СВЦЭМ!$A$39:$A$782,$A160,СВЦЭМ!$B$39:$B$782,K$155)+'СЕТ СН'!$F$15</f>
        <v>136.88855416999999</v>
      </c>
      <c r="L160" s="36">
        <f>SUMIFS(СВЦЭМ!$E$39:$E$782,СВЦЭМ!$A$39:$A$782,$A160,СВЦЭМ!$B$39:$B$782,L$155)+'СЕТ СН'!$F$15</f>
        <v>141.04265208000001</v>
      </c>
      <c r="M160" s="36">
        <f>SUMIFS(СВЦЭМ!$E$39:$E$782,СВЦЭМ!$A$39:$A$782,$A160,СВЦЭМ!$B$39:$B$782,M$155)+'СЕТ СН'!$F$15</f>
        <v>152.71553513999999</v>
      </c>
      <c r="N160" s="36">
        <f>SUMIFS(СВЦЭМ!$E$39:$E$782,СВЦЭМ!$A$39:$A$782,$A160,СВЦЭМ!$B$39:$B$782,N$155)+'СЕТ СН'!$F$15</f>
        <v>165.3635926</v>
      </c>
      <c r="O160" s="36">
        <f>SUMIFS(СВЦЭМ!$E$39:$E$782,СВЦЭМ!$A$39:$A$782,$A160,СВЦЭМ!$B$39:$B$782,O$155)+'СЕТ СН'!$F$15</f>
        <v>175.58751434000001</v>
      </c>
      <c r="P160" s="36">
        <f>SUMIFS(СВЦЭМ!$E$39:$E$782,СВЦЭМ!$A$39:$A$782,$A160,СВЦЭМ!$B$39:$B$782,P$155)+'СЕТ СН'!$F$15</f>
        <v>176.45462302000001</v>
      </c>
      <c r="Q160" s="36">
        <f>SUMIFS(СВЦЭМ!$E$39:$E$782,СВЦЭМ!$A$39:$A$782,$A160,СВЦЭМ!$B$39:$B$782,Q$155)+'СЕТ СН'!$F$15</f>
        <v>171.55654153</v>
      </c>
      <c r="R160" s="36">
        <f>SUMIFS(СВЦЭМ!$E$39:$E$782,СВЦЭМ!$A$39:$A$782,$A160,СВЦЭМ!$B$39:$B$782,R$155)+'СЕТ СН'!$F$15</f>
        <v>153.83385573000001</v>
      </c>
      <c r="S160" s="36">
        <f>SUMIFS(СВЦЭМ!$E$39:$E$782,СВЦЭМ!$A$39:$A$782,$A160,СВЦЭМ!$B$39:$B$782,S$155)+'СЕТ СН'!$F$15</f>
        <v>141.61784664999999</v>
      </c>
      <c r="T160" s="36">
        <f>SUMIFS(СВЦЭМ!$E$39:$E$782,СВЦЭМ!$A$39:$A$782,$A160,СВЦЭМ!$B$39:$B$782,T$155)+'СЕТ СН'!$F$15</f>
        <v>129.01395436999999</v>
      </c>
      <c r="U160" s="36">
        <f>SUMIFS(СВЦЭМ!$E$39:$E$782,СВЦЭМ!$A$39:$A$782,$A160,СВЦЭМ!$B$39:$B$782,U$155)+'СЕТ СН'!$F$15</f>
        <v>126.17401361</v>
      </c>
      <c r="V160" s="36">
        <f>SUMIFS(СВЦЭМ!$E$39:$E$782,СВЦЭМ!$A$39:$A$782,$A160,СВЦЭМ!$B$39:$B$782,V$155)+'СЕТ СН'!$F$15</f>
        <v>125.13407692</v>
      </c>
      <c r="W160" s="36">
        <f>SUMIFS(СВЦЭМ!$E$39:$E$782,СВЦЭМ!$A$39:$A$782,$A160,СВЦЭМ!$B$39:$B$782,W$155)+'СЕТ СН'!$F$15</f>
        <v>124.15616282000001</v>
      </c>
      <c r="X160" s="36">
        <f>SUMIFS(СВЦЭМ!$E$39:$E$782,СВЦЭМ!$A$39:$A$782,$A160,СВЦЭМ!$B$39:$B$782,X$155)+'СЕТ СН'!$F$15</f>
        <v>127.42797886</v>
      </c>
      <c r="Y160" s="36">
        <f>SUMIFS(СВЦЭМ!$E$39:$E$782,СВЦЭМ!$A$39:$A$782,$A160,СВЦЭМ!$B$39:$B$782,Y$155)+'СЕТ СН'!$F$15</f>
        <v>131.97707937999999</v>
      </c>
    </row>
    <row r="161" spans="1:25" ht="15.75" x14ac:dyDescent="0.2">
      <c r="A161" s="35">
        <f t="shared" si="4"/>
        <v>44657</v>
      </c>
      <c r="B161" s="36">
        <f>SUMIFS(СВЦЭМ!$E$39:$E$782,СВЦЭМ!$A$39:$A$782,$A161,СВЦЭМ!$B$39:$B$782,B$155)+'СЕТ СН'!$F$15</f>
        <v>178.40447058000001</v>
      </c>
      <c r="C161" s="36">
        <f>SUMIFS(СВЦЭМ!$E$39:$E$782,СВЦЭМ!$A$39:$A$782,$A161,СВЦЭМ!$B$39:$B$782,C$155)+'СЕТ СН'!$F$15</f>
        <v>176.88543501000001</v>
      </c>
      <c r="D161" s="36">
        <f>SUMIFS(СВЦЭМ!$E$39:$E$782,СВЦЭМ!$A$39:$A$782,$A161,СВЦЭМ!$B$39:$B$782,D$155)+'СЕТ СН'!$F$15</f>
        <v>178.56557834</v>
      </c>
      <c r="E161" s="36">
        <f>SUMIFS(СВЦЭМ!$E$39:$E$782,СВЦЭМ!$A$39:$A$782,$A161,СВЦЭМ!$B$39:$B$782,E$155)+'СЕТ СН'!$F$15</f>
        <v>178.08961962999999</v>
      </c>
      <c r="F161" s="36">
        <f>SUMIFS(СВЦЭМ!$E$39:$E$782,СВЦЭМ!$A$39:$A$782,$A161,СВЦЭМ!$B$39:$B$782,F$155)+'СЕТ СН'!$F$15</f>
        <v>176.16163286</v>
      </c>
      <c r="G161" s="36">
        <f>SUMIFS(СВЦЭМ!$E$39:$E$782,СВЦЭМ!$A$39:$A$782,$A161,СВЦЭМ!$B$39:$B$782,G$155)+'СЕТ СН'!$F$15</f>
        <v>174.0116859</v>
      </c>
      <c r="H161" s="36">
        <f>SUMIFS(СВЦЭМ!$E$39:$E$782,СВЦЭМ!$A$39:$A$782,$A161,СВЦЭМ!$B$39:$B$782,H$155)+'СЕТ СН'!$F$15</f>
        <v>165.37408348</v>
      </c>
      <c r="I161" s="36">
        <f>SUMIFS(СВЦЭМ!$E$39:$E$782,СВЦЭМ!$A$39:$A$782,$A161,СВЦЭМ!$B$39:$B$782,I$155)+'СЕТ СН'!$F$15</f>
        <v>160.09604547000001</v>
      </c>
      <c r="J161" s="36">
        <f>SUMIFS(СВЦЭМ!$E$39:$E$782,СВЦЭМ!$A$39:$A$782,$A161,СВЦЭМ!$B$39:$B$782,J$155)+'СЕТ СН'!$F$15</f>
        <v>164.09142087999999</v>
      </c>
      <c r="K161" s="36">
        <f>SUMIFS(СВЦЭМ!$E$39:$E$782,СВЦЭМ!$A$39:$A$782,$A161,СВЦЭМ!$B$39:$B$782,K$155)+'СЕТ СН'!$F$15</f>
        <v>165.72721084</v>
      </c>
      <c r="L161" s="36">
        <f>SUMIFS(СВЦЭМ!$E$39:$E$782,СВЦЭМ!$A$39:$A$782,$A161,СВЦЭМ!$B$39:$B$782,L$155)+'СЕТ СН'!$F$15</f>
        <v>169.41434523000001</v>
      </c>
      <c r="M161" s="36">
        <f>SUMIFS(СВЦЭМ!$E$39:$E$782,СВЦЭМ!$A$39:$A$782,$A161,СВЦЭМ!$B$39:$B$782,M$155)+'СЕТ СН'!$F$15</f>
        <v>167.95311527000001</v>
      </c>
      <c r="N161" s="36">
        <f>SUMIFS(СВЦЭМ!$E$39:$E$782,СВЦЭМ!$A$39:$A$782,$A161,СВЦЭМ!$B$39:$B$782,N$155)+'СЕТ СН'!$F$15</f>
        <v>164.62375904999999</v>
      </c>
      <c r="O161" s="36">
        <f>SUMIFS(СВЦЭМ!$E$39:$E$782,СВЦЭМ!$A$39:$A$782,$A161,СВЦЭМ!$B$39:$B$782,O$155)+'СЕТ СН'!$F$15</f>
        <v>175.19991937</v>
      </c>
      <c r="P161" s="36">
        <f>SUMIFS(СВЦЭМ!$E$39:$E$782,СВЦЭМ!$A$39:$A$782,$A161,СВЦЭМ!$B$39:$B$782,P$155)+'СЕТ СН'!$F$15</f>
        <v>175.62311559</v>
      </c>
      <c r="Q161" s="36">
        <f>SUMIFS(СВЦЭМ!$E$39:$E$782,СВЦЭМ!$A$39:$A$782,$A161,СВЦЭМ!$B$39:$B$782,Q$155)+'СЕТ СН'!$F$15</f>
        <v>173.30810815000001</v>
      </c>
      <c r="R161" s="36">
        <f>SUMIFS(СВЦЭМ!$E$39:$E$782,СВЦЭМ!$A$39:$A$782,$A161,СВЦЭМ!$B$39:$B$782,R$155)+'СЕТ СН'!$F$15</f>
        <v>168.69631111999999</v>
      </c>
      <c r="S161" s="36">
        <f>SUMIFS(СВЦЭМ!$E$39:$E$782,СВЦЭМ!$A$39:$A$782,$A161,СВЦЭМ!$B$39:$B$782,S$155)+'СЕТ СН'!$F$15</f>
        <v>168.02923142</v>
      </c>
      <c r="T161" s="36">
        <f>SUMIFS(СВЦЭМ!$E$39:$E$782,СВЦЭМ!$A$39:$A$782,$A161,СВЦЭМ!$B$39:$B$782,T$155)+'СЕТ СН'!$F$15</f>
        <v>172.58442578</v>
      </c>
      <c r="U161" s="36">
        <f>SUMIFS(СВЦЭМ!$E$39:$E$782,СВЦЭМ!$A$39:$A$782,$A161,СВЦЭМ!$B$39:$B$782,U$155)+'СЕТ СН'!$F$15</f>
        <v>164.17582741999999</v>
      </c>
      <c r="V161" s="36">
        <f>SUMIFS(СВЦЭМ!$E$39:$E$782,СВЦЭМ!$A$39:$A$782,$A161,СВЦЭМ!$B$39:$B$782,V$155)+'СЕТ СН'!$F$15</f>
        <v>159.88582646</v>
      </c>
      <c r="W161" s="36">
        <f>SUMIFS(СВЦЭМ!$E$39:$E$782,СВЦЭМ!$A$39:$A$782,$A161,СВЦЭМ!$B$39:$B$782,W$155)+'СЕТ СН'!$F$15</f>
        <v>156.88059942999999</v>
      </c>
      <c r="X161" s="36">
        <f>SUMIFS(СВЦЭМ!$E$39:$E$782,СВЦЭМ!$A$39:$A$782,$A161,СВЦЭМ!$B$39:$B$782,X$155)+'СЕТ СН'!$F$15</f>
        <v>162.10425592000001</v>
      </c>
      <c r="Y161" s="36">
        <f>SUMIFS(СВЦЭМ!$E$39:$E$782,СВЦЭМ!$A$39:$A$782,$A161,СВЦЭМ!$B$39:$B$782,Y$155)+'СЕТ СН'!$F$15</f>
        <v>171.08764049999999</v>
      </c>
    </row>
    <row r="162" spans="1:25" ht="15.75" x14ac:dyDescent="0.2">
      <c r="A162" s="35">
        <f t="shared" si="4"/>
        <v>44658</v>
      </c>
      <c r="B162" s="36">
        <f>SUMIFS(СВЦЭМ!$E$39:$E$782,СВЦЭМ!$A$39:$A$782,$A162,СВЦЭМ!$B$39:$B$782,B$155)+'СЕТ СН'!$F$15</f>
        <v>175.08212617999999</v>
      </c>
      <c r="C162" s="36">
        <f>SUMIFS(СВЦЭМ!$E$39:$E$782,СВЦЭМ!$A$39:$A$782,$A162,СВЦЭМ!$B$39:$B$782,C$155)+'СЕТ СН'!$F$15</f>
        <v>174.89873287</v>
      </c>
      <c r="D162" s="36">
        <f>SUMIFS(СВЦЭМ!$E$39:$E$782,СВЦЭМ!$A$39:$A$782,$A162,СВЦЭМ!$B$39:$B$782,D$155)+'СЕТ СН'!$F$15</f>
        <v>166.18356255</v>
      </c>
      <c r="E162" s="36">
        <f>SUMIFS(СВЦЭМ!$E$39:$E$782,СВЦЭМ!$A$39:$A$782,$A162,СВЦЭМ!$B$39:$B$782,E$155)+'СЕТ СН'!$F$15</f>
        <v>161.41526941999999</v>
      </c>
      <c r="F162" s="36">
        <f>SUMIFS(СВЦЭМ!$E$39:$E$782,СВЦЭМ!$A$39:$A$782,$A162,СВЦЭМ!$B$39:$B$782,F$155)+'СЕТ СН'!$F$15</f>
        <v>162.68327714</v>
      </c>
      <c r="G162" s="36">
        <f>SUMIFS(СВЦЭМ!$E$39:$E$782,СВЦЭМ!$A$39:$A$782,$A162,СВЦЭМ!$B$39:$B$782,G$155)+'СЕТ СН'!$F$15</f>
        <v>164.63737727</v>
      </c>
      <c r="H162" s="36">
        <f>SUMIFS(СВЦЭМ!$E$39:$E$782,СВЦЭМ!$A$39:$A$782,$A162,СВЦЭМ!$B$39:$B$782,H$155)+'СЕТ СН'!$F$15</f>
        <v>162.90614725</v>
      </c>
      <c r="I162" s="36">
        <f>SUMIFS(СВЦЭМ!$E$39:$E$782,СВЦЭМ!$A$39:$A$782,$A162,СВЦЭМ!$B$39:$B$782,I$155)+'СЕТ СН'!$F$15</f>
        <v>160.90618022000001</v>
      </c>
      <c r="J162" s="36">
        <f>SUMIFS(СВЦЭМ!$E$39:$E$782,СВЦЭМ!$A$39:$A$782,$A162,СВЦЭМ!$B$39:$B$782,J$155)+'СЕТ СН'!$F$15</f>
        <v>161.65058733999999</v>
      </c>
      <c r="K162" s="36">
        <f>SUMIFS(СВЦЭМ!$E$39:$E$782,СВЦЭМ!$A$39:$A$782,$A162,СВЦЭМ!$B$39:$B$782,K$155)+'СЕТ СН'!$F$15</f>
        <v>163.02953016999999</v>
      </c>
      <c r="L162" s="36">
        <f>SUMIFS(СВЦЭМ!$E$39:$E$782,СВЦЭМ!$A$39:$A$782,$A162,СВЦЭМ!$B$39:$B$782,L$155)+'СЕТ СН'!$F$15</f>
        <v>158.56801285</v>
      </c>
      <c r="M162" s="36">
        <f>SUMIFS(СВЦЭМ!$E$39:$E$782,СВЦЭМ!$A$39:$A$782,$A162,СВЦЭМ!$B$39:$B$782,M$155)+'СЕТ СН'!$F$15</f>
        <v>160.81540074</v>
      </c>
      <c r="N162" s="36">
        <f>SUMIFS(СВЦЭМ!$E$39:$E$782,СВЦЭМ!$A$39:$A$782,$A162,СВЦЭМ!$B$39:$B$782,N$155)+'СЕТ СН'!$F$15</f>
        <v>154.25545746</v>
      </c>
      <c r="O162" s="36">
        <f>SUMIFS(СВЦЭМ!$E$39:$E$782,СВЦЭМ!$A$39:$A$782,$A162,СВЦЭМ!$B$39:$B$782,O$155)+'СЕТ СН'!$F$15</f>
        <v>150.58998880999999</v>
      </c>
      <c r="P162" s="36">
        <f>SUMIFS(СВЦЭМ!$E$39:$E$782,СВЦЭМ!$A$39:$A$782,$A162,СВЦЭМ!$B$39:$B$782,P$155)+'СЕТ СН'!$F$15</f>
        <v>147.05490699999999</v>
      </c>
      <c r="Q162" s="36">
        <f>SUMIFS(СВЦЭМ!$E$39:$E$782,СВЦЭМ!$A$39:$A$782,$A162,СВЦЭМ!$B$39:$B$782,Q$155)+'СЕТ СН'!$F$15</f>
        <v>148.85719811000001</v>
      </c>
      <c r="R162" s="36">
        <f>SUMIFS(СВЦЭМ!$E$39:$E$782,СВЦЭМ!$A$39:$A$782,$A162,СВЦЭМ!$B$39:$B$782,R$155)+'СЕТ СН'!$F$15</f>
        <v>157.32960532000001</v>
      </c>
      <c r="S162" s="36">
        <f>SUMIFS(СВЦЭМ!$E$39:$E$782,СВЦЭМ!$A$39:$A$782,$A162,СВЦЭМ!$B$39:$B$782,S$155)+'СЕТ СН'!$F$15</f>
        <v>156.56155398999999</v>
      </c>
      <c r="T162" s="36">
        <f>SUMIFS(СВЦЭМ!$E$39:$E$782,СВЦЭМ!$A$39:$A$782,$A162,СВЦЭМ!$B$39:$B$782,T$155)+'СЕТ СН'!$F$15</f>
        <v>154.49381736999999</v>
      </c>
      <c r="U162" s="36">
        <f>SUMIFS(СВЦЭМ!$E$39:$E$782,СВЦЭМ!$A$39:$A$782,$A162,СВЦЭМ!$B$39:$B$782,U$155)+'СЕТ СН'!$F$15</f>
        <v>154.13156187999999</v>
      </c>
      <c r="V162" s="36">
        <f>SUMIFS(СВЦЭМ!$E$39:$E$782,СВЦЭМ!$A$39:$A$782,$A162,СВЦЭМ!$B$39:$B$782,V$155)+'СЕТ СН'!$F$15</f>
        <v>153.06584577000001</v>
      </c>
      <c r="W162" s="36">
        <f>SUMIFS(СВЦЭМ!$E$39:$E$782,СВЦЭМ!$A$39:$A$782,$A162,СВЦЭМ!$B$39:$B$782,W$155)+'СЕТ СН'!$F$15</f>
        <v>152.13094672</v>
      </c>
      <c r="X162" s="36">
        <f>SUMIFS(СВЦЭМ!$E$39:$E$782,СВЦЭМ!$A$39:$A$782,$A162,СВЦЭМ!$B$39:$B$782,X$155)+'СЕТ СН'!$F$15</f>
        <v>162.46919811000001</v>
      </c>
      <c r="Y162" s="36">
        <f>SUMIFS(СВЦЭМ!$E$39:$E$782,СВЦЭМ!$A$39:$A$782,$A162,СВЦЭМ!$B$39:$B$782,Y$155)+'СЕТ СН'!$F$15</f>
        <v>166.79324267000001</v>
      </c>
    </row>
    <row r="163" spans="1:25" ht="15.75" x14ac:dyDescent="0.2">
      <c r="A163" s="35">
        <f t="shared" si="4"/>
        <v>44659</v>
      </c>
      <c r="B163" s="36">
        <f>SUMIFS(СВЦЭМ!$E$39:$E$782,СВЦЭМ!$A$39:$A$782,$A163,СВЦЭМ!$B$39:$B$782,B$155)+'СЕТ СН'!$F$15</f>
        <v>151.16128619</v>
      </c>
      <c r="C163" s="36">
        <f>SUMIFS(СВЦЭМ!$E$39:$E$782,СВЦЭМ!$A$39:$A$782,$A163,СВЦЭМ!$B$39:$B$782,C$155)+'СЕТ СН'!$F$15</f>
        <v>150.24527569</v>
      </c>
      <c r="D163" s="36">
        <f>SUMIFS(СВЦЭМ!$E$39:$E$782,СВЦЭМ!$A$39:$A$782,$A163,СВЦЭМ!$B$39:$B$782,D$155)+'СЕТ СН'!$F$15</f>
        <v>153.14462359999999</v>
      </c>
      <c r="E163" s="36">
        <f>SUMIFS(СВЦЭМ!$E$39:$E$782,СВЦЭМ!$A$39:$A$782,$A163,СВЦЭМ!$B$39:$B$782,E$155)+'СЕТ СН'!$F$15</f>
        <v>158.7528179</v>
      </c>
      <c r="F163" s="36">
        <f>SUMIFS(СВЦЭМ!$E$39:$E$782,СВЦЭМ!$A$39:$A$782,$A163,СВЦЭМ!$B$39:$B$782,F$155)+'СЕТ СН'!$F$15</f>
        <v>158.29995696</v>
      </c>
      <c r="G163" s="36">
        <f>SUMIFS(СВЦЭМ!$E$39:$E$782,СВЦЭМ!$A$39:$A$782,$A163,СВЦЭМ!$B$39:$B$782,G$155)+'СЕТ СН'!$F$15</f>
        <v>155.86560205000001</v>
      </c>
      <c r="H163" s="36">
        <f>SUMIFS(СВЦЭМ!$E$39:$E$782,СВЦЭМ!$A$39:$A$782,$A163,СВЦЭМ!$B$39:$B$782,H$155)+'СЕТ СН'!$F$15</f>
        <v>148.11118911</v>
      </c>
      <c r="I163" s="36">
        <f>SUMIFS(СВЦЭМ!$E$39:$E$782,СВЦЭМ!$A$39:$A$782,$A163,СВЦЭМ!$B$39:$B$782,I$155)+'СЕТ СН'!$F$15</f>
        <v>143.56823222</v>
      </c>
      <c r="J163" s="36">
        <f>SUMIFS(СВЦЭМ!$E$39:$E$782,СВЦЭМ!$A$39:$A$782,$A163,СВЦЭМ!$B$39:$B$782,J$155)+'СЕТ СН'!$F$15</f>
        <v>144.59882632</v>
      </c>
      <c r="K163" s="36">
        <f>SUMIFS(СВЦЭМ!$E$39:$E$782,СВЦЭМ!$A$39:$A$782,$A163,СВЦЭМ!$B$39:$B$782,K$155)+'СЕТ СН'!$F$15</f>
        <v>144.74247586000001</v>
      </c>
      <c r="L163" s="36">
        <f>SUMIFS(СВЦЭМ!$E$39:$E$782,СВЦЭМ!$A$39:$A$782,$A163,СВЦЭМ!$B$39:$B$782,L$155)+'СЕТ СН'!$F$15</f>
        <v>145.05534817</v>
      </c>
      <c r="M163" s="36">
        <f>SUMIFS(СВЦЭМ!$E$39:$E$782,СВЦЭМ!$A$39:$A$782,$A163,СВЦЭМ!$B$39:$B$782,M$155)+'СЕТ СН'!$F$15</f>
        <v>143.92777032999999</v>
      </c>
      <c r="N163" s="36">
        <f>SUMIFS(СВЦЭМ!$E$39:$E$782,СВЦЭМ!$A$39:$A$782,$A163,СВЦЭМ!$B$39:$B$782,N$155)+'СЕТ СН'!$F$15</f>
        <v>144.46803926000001</v>
      </c>
      <c r="O163" s="36">
        <f>SUMIFS(СВЦЭМ!$E$39:$E$782,СВЦЭМ!$A$39:$A$782,$A163,СВЦЭМ!$B$39:$B$782,O$155)+'СЕТ СН'!$F$15</f>
        <v>151.06973187</v>
      </c>
      <c r="P163" s="36">
        <f>SUMIFS(СВЦЭМ!$E$39:$E$782,СВЦЭМ!$A$39:$A$782,$A163,СВЦЭМ!$B$39:$B$782,P$155)+'СЕТ СН'!$F$15</f>
        <v>154.03957926000001</v>
      </c>
      <c r="Q163" s="36">
        <f>SUMIFS(СВЦЭМ!$E$39:$E$782,СВЦЭМ!$A$39:$A$782,$A163,СВЦЭМ!$B$39:$B$782,Q$155)+'СЕТ СН'!$F$15</f>
        <v>154.92345732000001</v>
      </c>
      <c r="R163" s="36">
        <f>SUMIFS(СВЦЭМ!$E$39:$E$782,СВЦЭМ!$A$39:$A$782,$A163,СВЦЭМ!$B$39:$B$782,R$155)+'СЕТ СН'!$F$15</f>
        <v>154.20816590999999</v>
      </c>
      <c r="S163" s="36">
        <f>SUMIFS(СВЦЭМ!$E$39:$E$782,СВЦЭМ!$A$39:$A$782,$A163,СВЦЭМ!$B$39:$B$782,S$155)+'СЕТ СН'!$F$15</f>
        <v>154.44561241</v>
      </c>
      <c r="T163" s="36">
        <f>SUMIFS(СВЦЭМ!$E$39:$E$782,СВЦЭМ!$A$39:$A$782,$A163,СВЦЭМ!$B$39:$B$782,T$155)+'СЕТ СН'!$F$15</f>
        <v>150.79857272000001</v>
      </c>
      <c r="U163" s="36">
        <f>SUMIFS(СВЦЭМ!$E$39:$E$782,СВЦЭМ!$A$39:$A$782,$A163,СВЦЭМ!$B$39:$B$782,U$155)+'СЕТ СН'!$F$15</f>
        <v>145.82448758000001</v>
      </c>
      <c r="V163" s="36">
        <f>SUMIFS(СВЦЭМ!$E$39:$E$782,СВЦЭМ!$A$39:$A$782,$A163,СВЦЭМ!$B$39:$B$782,V$155)+'СЕТ СН'!$F$15</f>
        <v>146.97522280999999</v>
      </c>
      <c r="W163" s="36">
        <f>SUMIFS(СВЦЭМ!$E$39:$E$782,СВЦЭМ!$A$39:$A$782,$A163,СВЦЭМ!$B$39:$B$782,W$155)+'СЕТ СН'!$F$15</f>
        <v>145.82685752</v>
      </c>
      <c r="X163" s="36">
        <f>SUMIFS(СВЦЭМ!$E$39:$E$782,СВЦЭМ!$A$39:$A$782,$A163,СВЦЭМ!$B$39:$B$782,X$155)+'СЕТ СН'!$F$15</f>
        <v>150.34445926000001</v>
      </c>
      <c r="Y163" s="36">
        <f>SUMIFS(СВЦЭМ!$E$39:$E$782,СВЦЭМ!$A$39:$A$782,$A163,СВЦЭМ!$B$39:$B$782,Y$155)+'СЕТ СН'!$F$15</f>
        <v>154.47316473000001</v>
      </c>
    </row>
    <row r="164" spans="1:25" ht="15.75" x14ac:dyDescent="0.2">
      <c r="A164" s="35">
        <f t="shared" si="4"/>
        <v>44660</v>
      </c>
      <c r="B164" s="36">
        <f>SUMIFS(СВЦЭМ!$E$39:$E$782,СВЦЭМ!$A$39:$A$782,$A164,СВЦЭМ!$B$39:$B$782,B$155)+'СЕТ СН'!$F$15</f>
        <v>163.64294197000001</v>
      </c>
      <c r="C164" s="36">
        <f>SUMIFS(СВЦЭМ!$E$39:$E$782,СВЦЭМ!$A$39:$A$782,$A164,СВЦЭМ!$B$39:$B$782,C$155)+'СЕТ СН'!$F$15</f>
        <v>160.44110293</v>
      </c>
      <c r="D164" s="36">
        <f>SUMIFS(СВЦЭМ!$E$39:$E$782,СВЦЭМ!$A$39:$A$782,$A164,СВЦЭМ!$B$39:$B$782,D$155)+'СЕТ СН'!$F$15</f>
        <v>164.96457910000001</v>
      </c>
      <c r="E164" s="36">
        <f>SUMIFS(СВЦЭМ!$E$39:$E$782,СВЦЭМ!$A$39:$A$782,$A164,СВЦЭМ!$B$39:$B$782,E$155)+'СЕТ СН'!$F$15</f>
        <v>168.91376896</v>
      </c>
      <c r="F164" s="36">
        <f>SUMIFS(СВЦЭМ!$E$39:$E$782,СВЦЭМ!$A$39:$A$782,$A164,СВЦЭМ!$B$39:$B$782,F$155)+'СЕТ СН'!$F$15</f>
        <v>168.31950223000001</v>
      </c>
      <c r="G164" s="36">
        <f>SUMIFS(СВЦЭМ!$E$39:$E$782,СВЦЭМ!$A$39:$A$782,$A164,СВЦЭМ!$B$39:$B$782,G$155)+'СЕТ СН'!$F$15</f>
        <v>168.68049954</v>
      </c>
      <c r="H164" s="36">
        <f>SUMIFS(СВЦЭМ!$E$39:$E$782,СВЦЭМ!$A$39:$A$782,$A164,СВЦЭМ!$B$39:$B$782,H$155)+'СЕТ СН'!$F$15</f>
        <v>162.00025242000001</v>
      </c>
      <c r="I164" s="36">
        <f>SUMIFS(СВЦЭМ!$E$39:$E$782,СВЦЭМ!$A$39:$A$782,$A164,СВЦЭМ!$B$39:$B$782,I$155)+'СЕТ СН'!$F$15</f>
        <v>149.93281974999999</v>
      </c>
      <c r="J164" s="36">
        <f>SUMIFS(СВЦЭМ!$E$39:$E$782,СВЦЭМ!$A$39:$A$782,$A164,СВЦЭМ!$B$39:$B$782,J$155)+'СЕТ СН'!$F$15</f>
        <v>145.25851761999999</v>
      </c>
      <c r="K164" s="36">
        <f>SUMIFS(СВЦЭМ!$E$39:$E$782,СВЦЭМ!$A$39:$A$782,$A164,СВЦЭМ!$B$39:$B$782,K$155)+'СЕТ СН'!$F$15</f>
        <v>142.17539811</v>
      </c>
      <c r="L164" s="36">
        <f>SUMIFS(СВЦЭМ!$E$39:$E$782,СВЦЭМ!$A$39:$A$782,$A164,СВЦЭМ!$B$39:$B$782,L$155)+'СЕТ СН'!$F$15</f>
        <v>142.08012507999999</v>
      </c>
      <c r="M164" s="36">
        <f>SUMIFS(СВЦЭМ!$E$39:$E$782,СВЦЭМ!$A$39:$A$782,$A164,СВЦЭМ!$B$39:$B$782,M$155)+'СЕТ СН'!$F$15</f>
        <v>143.22549298000001</v>
      </c>
      <c r="N164" s="36">
        <f>SUMIFS(СВЦЭМ!$E$39:$E$782,СВЦЭМ!$A$39:$A$782,$A164,СВЦЭМ!$B$39:$B$782,N$155)+'СЕТ СН'!$F$15</f>
        <v>147.24206874000001</v>
      </c>
      <c r="O164" s="36">
        <f>SUMIFS(СВЦЭМ!$E$39:$E$782,СВЦЭМ!$A$39:$A$782,$A164,СВЦЭМ!$B$39:$B$782,O$155)+'СЕТ СН'!$F$15</f>
        <v>154.88021377999999</v>
      </c>
      <c r="P164" s="36">
        <f>SUMIFS(СВЦЭМ!$E$39:$E$782,СВЦЭМ!$A$39:$A$782,$A164,СВЦЭМ!$B$39:$B$782,P$155)+'СЕТ СН'!$F$15</f>
        <v>160.69386281000001</v>
      </c>
      <c r="Q164" s="36">
        <f>SUMIFS(СВЦЭМ!$E$39:$E$782,СВЦЭМ!$A$39:$A$782,$A164,СВЦЭМ!$B$39:$B$782,Q$155)+'СЕТ СН'!$F$15</f>
        <v>157.96029142</v>
      </c>
      <c r="R164" s="36">
        <f>SUMIFS(СВЦЭМ!$E$39:$E$782,СВЦЭМ!$A$39:$A$782,$A164,СВЦЭМ!$B$39:$B$782,R$155)+'СЕТ СН'!$F$15</f>
        <v>157.24024366</v>
      </c>
      <c r="S164" s="36">
        <f>SUMIFS(СВЦЭМ!$E$39:$E$782,СВЦЭМ!$A$39:$A$782,$A164,СВЦЭМ!$B$39:$B$782,S$155)+'СЕТ СН'!$F$15</f>
        <v>154.52187631000001</v>
      </c>
      <c r="T164" s="36">
        <f>SUMIFS(СВЦЭМ!$E$39:$E$782,СВЦЭМ!$A$39:$A$782,$A164,СВЦЭМ!$B$39:$B$782,T$155)+'СЕТ СН'!$F$15</f>
        <v>152.48531525999999</v>
      </c>
      <c r="U164" s="36">
        <f>SUMIFS(СВЦЭМ!$E$39:$E$782,СВЦЭМ!$A$39:$A$782,$A164,СВЦЭМ!$B$39:$B$782,U$155)+'СЕТ СН'!$F$15</f>
        <v>148.9229809</v>
      </c>
      <c r="V164" s="36">
        <f>SUMIFS(СВЦЭМ!$E$39:$E$782,СВЦЭМ!$A$39:$A$782,$A164,СВЦЭМ!$B$39:$B$782,V$155)+'СЕТ СН'!$F$15</f>
        <v>147.30777710000001</v>
      </c>
      <c r="W164" s="36">
        <f>SUMIFS(СВЦЭМ!$E$39:$E$782,СВЦЭМ!$A$39:$A$782,$A164,СВЦЭМ!$B$39:$B$782,W$155)+'СЕТ СН'!$F$15</f>
        <v>149.80874957</v>
      </c>
      <c r="X164" s="36">
        <f>SUMIFS(СВЦЭМ!$E$39:$E$782,СВЦЭМ!$A$39:$A$782,$A164,СВЦЭМ!$B$39:$B$782,X$155)+'СЕТ СН'!$F$15</f>
        <v>152.22132214000001</v>
      </c>
      <c r="Y164" s="36">
        <f>SUMIFS(СВЦЭМ!$E$39:$E$782,СВЦЭМ!$A$39:$A$782,$A164,СВЦЭМ!$B$39:$B$782,Y$155)+'СЕТ СН'!$F$15</f>
        <v>158.71002053999999</v>
      </c>
    </row>
    <row r="165" spans="1:25" ht="15.75" x14ac:dyDescent="0.2">
      <c r="A165" s="35">
        <f t="shared" si="4"/>
        <v>44661</v>
      </c>
      <c r="B165" s="36">
        <f>SUMIFS(СВЦЭМ!$E$39:$E$782,СВЦЭМ!$A$39:$A$782,$A165,СВЦЭМ!$B$39:$B$782,B$155)+'СЕТ СН'!$F$15</f>
        <v>162.24177545000001</v>
      </c>
      <c r="C165" s="36">
        <f>SUMIFS(СВЦЭМ!$E$39:$E$782,СВЦЭМ!$A$39:$A$782,$A165,СВЦЭМ!$B$39:$B$782,C$155)+'СЕТ СН'!$F$15</f>
        <v>157.50919574</v>
      </c>
      <c r="D165" s="36">
        <f>SUMIFS(СВЦЭМ!$E$39:$E$782,СВЦЭМ!$A$39:$A$782,$A165,СВЦЭМ!$B$39:$B$782,D$155)+'СЕТ СН'!$F$15</f>
        <v>160.73761704</v>
      </c>
      <c r="E165" s="36">
        <f>SUMIFS(СВЦЭМ!$E$39:$E$782,СВЦЭМ!$A$39:$A$782,$A165,СВЦЭМ!$B$39:$B$782,E$155)+'СЕТ СН'!$F$15</f>
        <v>164.71101239000001</v>
      </c>
      <c r="F165" s="36">
        <f>SUMIFS(СВЦЭМ!$E$39:$E$782,СВЦЭМ!$A$39:$A$782,$A165,СВЦЭМ!$B$39:$B$782,F$155)+'СЕТ СН'!$F$15</f>
        <v>167.58036455999999</v>
      </c>
      <c r="G165" s="36">
        <f>SUMIFS(СВЦЭМ!$E$39:$E$782,СВЦЭМ!$A$39:$A$782,$A165,СВЦЭМ!$B$39:$B$782,G$155)+'СЕТ СН'!$F$15</f>
        <v>170.87496806999999</v>
      </c>
      <c r="H165" s="36">
        <f>SUMIFS(СВЦЭМ!$E$39:$E$782,СВЦЭМ!$A$39:$A$782,$A165,СВЦЭМ!$B$39:$B$782,H$155)+'СЕТ СН'!$F$15</f>
        <v>168.94588339000001</v>
      </c>
      <c r="I165" s="36">
        <f>SUMIFS(СВЦЭМ!$E$39:$E$782,СВЦЭМ!$A$39:$A$782,$A165,СВЦЭМ!$B$39:$B$782,I$155)+'СЕТ СН'!$F$15</f>
        <v>163.27002049999999</v>
      </c>
      <c r="J165" s="36">
        <f>SUMIFS(СВЦЭМ!$E$39:$E$782,СВЦЭМ!$A$39:$A$782,$A165,СВЦЭМ!$B$39:$B$782,J$155)+'СЕТ СН'!$F$15</f>
        <v>158.26684718000001</v>
      </c>
      <c r="K165" s="36">
        <f>SUMIFS(СВЦЭМ!$E$39:$E$782,СВЦЭМ!$A$39:$A$782,$A165,СВЦЭМ!$B$39:$B$782,K$155)+'СЕТ СН'!$F$15</f>
        <v>153.47974260000001</v>
      </c>
      <c r="L165" s="36">
        <f>SUMIFS(СВЦЭМ!$E$39:$E$782,СВЦЭМ!$A$39:$A$782,$A165,СВЦЭМ!$B$39:$B$782,L$155)+'СЕТ СН'!$F$15</f>
        <v>153.92578040000001</v>
      </c>
      <c r="M165" s="36">
        <f>SUMIFS(СВЦЭМ!$E$39:$E$782,СВЦЭМ!$A$39:$A$782,$A165,СВЦЭМ!$B$39:$B$782,M$155)+'СЕТ СН'!$F$15</f>
        <v>155.32219929999999</v>
      </c>
      <c r="N165" s="36">
        <f>SUMIFS(СВЦЭМ!$E$39:$E$782,СВЦЭМ!$A$39:$A$782,$A165,СВЦЭМ!$B$39:$B$782,N$155)+'СЕТ СН'!$F$15</f>
        <v>158.80503976</v>
      </c>
      <c r="O165" s="36">
        <f>SUMIFS(СВЦЭМ!$E$39:$E$782,СВЦЭМ!$A$39:$A$782,$A165,СВЦЭМ!$B$39:$B$782,O$155)+'СЕТ СН'!$F$15</f>
        <v>162.04383461</v>
      </c>
      <c r="P165" s="36">
        <f>SUMIFS(СВЦЭМ!$E$39:$E$782,СВЦЭМ!$A$39:$A$782,$A165,СВЦЭМ!$B$39:$B$782,P$155)+'СЕТ СН'!$F$15</f>
        <v>164.37695883000001</v>
      </c>
      <c r="Q165" s="36">
        <f>SUMIFS(СВЦЭМ!$E$39:$E$782,СВЦЭМ!$A$39:$A$782,$A165,СВЦЭМ!$B$39:$B$782,Q$155)+'СЕТ СН'!$F$15</f>
        <v>164.14724888999999</v>
      </c>
      <c r="R165" s="36">
        <f>SUMIFS(СВЦЭМ!$E$39:$E$782,СВЦЭМ!$A$39:$A$782,$A165,СВЦЭМ!$B$39:$B$782,R$155)+'СЕТ СН'!$F$15</f>
        <v>162.33188365000001</v>
      </c>
      <c r="S165" s="36">
        <f>SUMIFS(СВЦЭМ!$E$39:$E$782,СВЦЭМ!$A$39:$A$782,$A165,СВЦЭМ!$B$39:$B$782,S$155)+'СЕТ СН'!$F$15</f>
        <v>161.37768722000001</v>
      </c>
      <c r="T165" s="36">
        <f>SUMIFS(СВЦЭМ!$E$39:$E$782,СВЦЭМ!$A$39:$A$782,$A165,СВЦЭМ!$B$39:$B$782,T$155)+'СЕТ СН'!$F$15</f>
        <v>156.51404393000001</v>
      </c>
      <c r="U165" s="36">
        <f>SUMIFS(СВЦЭМ!$E$39:$E$782,СВЦЭМ!$A$39:$A$782,$A165,СВЦЭМ!$B$39:$B$782,U$155)+'СЕТ СН'!$F$15</f>
        <v>149.70189544999999</v>
      </c>
      <c r="V165" s="36">
        <f>SUMIFS(СВЦЭМ!$E$39:$E$782,СВЦЭМ!$A$39:$A$782,$A165,СВЦЭМ!$B$39:$B$782,V$155)+'СЕТ СН'!$F$15</f>
        <v>148.24409868999999</v>
      </c>
      <c r="W165" s="36">
        <f>SUMIFS(СВЦЭМ!$E$39:$E$782,СВЦЭМ!$A$39:$A$782,$A165,СВЦЭМ!$B$39:$B$782,W$155)+'СЕТ СН'!$F$15</f>
        <v>151.6083611</v>
      </c>
      <c r="X165" s="36">
        <f>SUMIFS(СВЦЭМ!$E$39:$E$782,СВЦЭМ!$A$39:$A$782,$A165,СВЦЭМ!$B$39:$B$782,X$155)+'СЕТ СН'!$F$15</f>
        <v>157.44281482</v>
      </c>
      <c r="Y165" s="36">
        <f>SUMIFS(СВЦЭМ!$E$39:$E$782,СВЦЭМ!$A$39:$A$782,$A165,СВЦЭМ!$B$39:$B$782,Y$155)+'СЕТ СН'!$F$15</f>
        <v>162.89421189000001</v>
      </c>
    </row>
    <row r="166" spans="1:25" ht="15.75" x14ac:dyDescent="0.2">
      <c r="A166" s="35">
        <f t="shared" si="4"/>
        <v>44662</v>
      </c>
      <c r="B166" s="36">
        <f>SUMIFS(СВЦЭМ!$E$39:$E$782,СВЦЭМ!$A$39:$A$782,$A166,СВЦЭМ!$B$39:$B$782,B$155)+'СЕТ СН'!$F$15</f>
        <v>170.17952546000001</v>
      </c>
      <c r="C166" s="36">
        <f>SUMIFS(СВЦЭМ!$E$39:$E$782,СВЦЭМ!$A$39:$A$782,$A166,СВЦЭМ!$B$39:$B$782,C$155)+'СЕТ СН'!$F$15</f>
        <v>171.92966041</v>
      </c>
      <c r="D166" s="36">
        <f>SUMIFS(СВЦЭМ!$E$39:$E$782,СВЦЭМ!$A$39:$A$782,$A166,СВЦЭМ!$B$39:$B$782,D$155)+'СЕТ СН'!$F$15</f>
        <v>174.99659567</v>
      </c>
      <c r="E166" s="36">
        <f>SUMIFS(СВЦЭМ!$E$39:$E$782,СВЦЭМ!$A$39:$A$782,$A166,СВЦЭМ!$B$39:$B$782,E$155)+'СЕТ СН'!$F$15</f>
        <v>180.29976765000001</v>
      </c>
      <c r="F166" s="36">
        <f>SUMIFS(СВЦЭМ!$E$39:$E$782,СВЦЭМ!$A$39:$A$782,$A166,СВЦЭМ!$B$39:$B$782,F$155)+'СЕТ СН'!$F$15</f>
        <v>179.67695975000001</v>
      </c>
      <c r="G166" s="36">
        <f>SUMIFS(СВЦЭМ!$E$39:$E$782,СВЦЭМ!$A$39:$A$782,$A166,СВЦЭМ!$B$39:$B$782,G$155)+'СЕТ СН'!$F$15</f>
        <v>176.35356478</v>
      </c>
      <c r="H166" s="36">
        <f>SUMIFS(СВЦЭМ!$E$39:$E$782,СВЦЭМ!$A$39:$A$782,$A166,СВЦЭМ!$B$39:$B$782,H$155)+'СЕТ СН'!$F$15</f>
        <v>171.04817143</v>
      </c>
      <c r="I166" s="36">
        <f>SUMIFS(СВЦЭМ!$E$39:$E$782,СВЦЭМ!$A$39:$A$782,$A166,СВЦЭМ!$B$39:$B$782,I$155)+'СЕТ СН'!$F$15</f>
        <v>166.99599538000001</v>
      </c>
      <c r="J166" s="36">
        <f>SUMIFS(СВЦЭМ!$E$39:$E$782,СВЦЭМ!$A$39:$A$782,$A166,СВЦЭМ!$B$39:$B$782,J$155)+'СЕТ СН'!$F$15</f>
        <v>166.25002144999999</v>
      </c>
      <c r="K166" s="36">
        <f>SUMIFS(СВЦЭМ!$E$39:$E$782,СВЦЭМ!$A$39:$A$782,$A166,СВЦЭМ!$B$39:$B$782,K$155)+'СЕТ СН'!$F$15</f>
        <v>164.75503029000001</v>
      </c>
      <c r="L166" s="36">
        <f>SUMIFS(СВЦЭМ!$E$39:$E$782,СВЦЭМ!$A$39:$A$782,$A166,СВЦЭМ!$B$39:$B$782,L$155)+'СЕТ СН'!$F$15</f>
        <v>165.27327288000001</v>
      </c>
      <c r="M166" s="36">
        <f>SUMIFS(СВЦЭМ!$E$39:$E$782,СВЦЭМ!$A$39:$A$782,$A166,СВЦЭМ!$B$39:$B$782,M$155)+'СЕТ СН'!$F$15</f>
        <v>165.91731759000001</v>
      </c>
      <c r="N166" s="36">
        <f>SUMIFS(СВЦЭМ!$E$39:$E$782,СВЦЭМ!$A$39:$A$782,$A166,СВЦЭМ!$B$39:$B$782,N$155)+'СЕТ СН'!$F$15</f>
        <v>165.94287657000001</v>
      </c>
      <c r="O166" s="36">
        <f>SUMIFS(СВЦЭМ!$E$39:$E$782,СВЦЭМ!$A$39:$A$782,$A166,СВЦЭМ!$B$39:$B$782,O$155)+'СЕТ СН'!$F$15</f>
        <v>168.98032857000001</v>
      </c>
      <c r="P166" s="36">
        <f>SUMIFS(СВЦЭМ!$E$39:$E$782,СВЦЭМ!$A$39:$A$782,$A166,СВЦЭМ!$B$39:$B$782,P$155)+'СЕТ СН'!$F$15</f>
        <v>170.36660850000001</v>
      </c>
      <c r="Q166" s="36">
        <f>SUMIFS(СВЦЭМ!$E$39:$E$782,СВЦЭМ!$A$39:$A$782,$A166,СВЦЭМ!$B$39:$B$782,Q$155)+'СЕТ СН'!$F$15</f>
        <v>167.44755407</v>
      </c>
      <c r="R166" s="36">
        <f>SUMIFS(СВЦЭМ!$E$39:$E$782,СВЦЭМ!$A$39:$A$782,$A166,СВЦЭМ!$B$39:$B$782,R$155)+'СЕТ СН'!$F$15</f>
        <v>167.42498907999999</v>
      </c>
      <c r="S166" s="36">
        <f>SUMIFS(СВЦЭМ!$E$39:$E$782,СВЦЭМ!$A$39:$A$782,$A166,СВЦЭМ!$B$39:$B$782,S$155)+'СЕТ СН'!$F$15</f>
        <v>165.81351917999999</v>
      </c>
      <c r="T166" s="36">
        <f>SUMIFS(СВЦЭМ!$E$39:$E$782,СВЦЭМ!$A$39:$A$782,$A166,СВЦЭМ!$B$39:$B$782,T$155)+'СЕТ СН'!$F$15</f>
        <v>159.57580512000001</v>
      </c>
      <c r="U166" s="36">
        <f>SUMIFS(СВЦЭМ!$E$39:$E$782,СВЦЭМ!$A$39:$A$782,$A166,СВЦЭМ!$B$39:$B$782,U$155)+'СЕТ СН'!$F$15</f>
        <v>155.43169639000001</v>
      </c>
      <c r="V166" s="36">
        <f>SUMIFS(СВЦЭМ!$E$39:$E$782,СВЦЭМ!$A$39:$A$782,$A166,СВЦЭМ!$B$39:$B$782,V$155)+'СЕТ СН'!$F$15</f>
        <v>158.48463007000001</v>
      </c>
      <c r="W166" s="36">
        <f>SUMIFS(СВЦЭМ!$E$39:$E$782,СВЦЭМ!$A$39:$A$782,$A166,СВЦЭМ!$B$39:$B$782,W$155)+'СЕТ СН'!$F$15</f>
        <v>161.33383185</v>
      </c>
      <c r="X166" s="36">
        <f>SUMIFS(СВЦЭМ!$E$39:$E$782,СВЦЭМ!$A$39:$A$782,$A166,СВЦЭМ!$B$39:$B$782,X$155)+'СЕТ СН'!$F$15</f>
        <v>165.08573115999999</v>
      </c>
      <c r="Y166" s="36">
        <f>SUMIFS(СВЦЭМ!$E$39:$E$782,СВЦЭМ!$A$39:$A$782,$A166,СВЦЭМ!$B$39:$B$782,Y$155)+'СЕТ СН'!$F$15</f>
        <v>165.33084636000001</v>
      </c>
    </row>
    <row r="167" spans="1:25" ht="15.75" x14ac:dyDescent="0.2">
      <c r="A167" s="35">
        <f t="shared" si="4"/>
        <v>44663</v>
      </c>
      <c r="B167" s="36">
        <f>SUMIFS(СВЦЭМ!$E$39:$E$782,СВЦЭМ!$A$39:$A$782,$A167,СВЦЭМ!$B$39:$B$782,B$155)+'СЕТ СН'!$F$15</f>
        <v>181.40598609</v>
      </c>
      <c r="C167" s="36">
        <f>SUMIFS(СВЦЭМ!$E$39:$E$782,СВЦЭМ!$A$39:$A$782,$A167,СВЦЭМ!$B$39:$B$782,C$155)+'СЕТ СН'!$F$15</f>
        <v>181.70564621</v>
      </c>
      <c r="D167" s="36">
        <f>SUMIFS(СВЦЭМ!$E$39:$E$782,СВЦЭМ!$A$39:$A$782,$A167,СВЦЭМ!$B$39:$B$782,D$155)+'СЕТ СН'!$F$15</f>
        <v>183.77562484000001</v>
      </c>
      <c r="E167" s="36">
        <f>SUMIFS(СВЦЭМ!$E$39:$E$782,СВЦЭМ!$A$39:$A$782,$A167,СВЦЭМ!$B$39:$B$782,E$155)+'СЕТ СН'!$F$15</f>
        <v>183.11602001</v>
      </c>
      <c r="F167" s="36">
        <f>SUMIFS(СВЦЭМ!$E$39:$E$782,СВЦЭМ!$A$39:$A$782,$A167,СВЦЭМ!$B$39:$B$782,F$155)+'СЕТ СН'!$F$15</f>
        <v>185.69586626</v>
      </c>
      <c r="G167" s="36">
        <f>SUMIFS(СВЦЭМ!$E$39:$E$782,СВЦЭМ!$A$39:$A$782,$A167,СВЦЭМ!$B$39:$B$782,G$155)+'СЕТ СН'!$F$15</f>
        <v>183.93321775000001</v>
      </c>
      <c r="H167" s="36">
        <f>SUMIFS(СВЦЭМ!$E$39:$E$782,СВЦЭМ!$A$39:$A$782,$A167,СВЦЭМ!$B$39:$B$782,H$155)+'СЕТ СН'!$F$15</f>
        <v>173.99979109</v>
      </c>
      <c r="I167" s="36">
        <f>SUMIFS(СВЦЭМ!$E$39:$E$782,СВЦЭМ!$A$39:$A$782,$A167,СВЦЭМ!$B$39:$B$782,I$155)+'СЕТ СН'!$F$15</f>
        <v>168.578428</v>
      </c>
      <c r="J167" s="36">
        <f>SUMIFS(СВЦЭМ!$E$39:$E$782,СВЦЭМ!$A$39:$A$782,$A167,СВЦЭМ!$B$39:$B$782,J$155)+'СЕТ СН'!$F$15</f>
        <v>161.05735615</v>
      </c>
      <c r="K167" s="36">
        <f>SUMIFS(СВЦЭМ!$E$39:$E$782,СВЦЭМ!$A$39:$A$782,$A167,СВЦЭМ!$B$39:$B$782,K$155)+'СЕТ СН'!$F$15</f>
        <v>164.86751992999999</v>
      </c>
      <c r="L167" s="36">
        <f>SUMIFS(СВЦЭМ!$E$39:$E$782,СВЦЭМ!$A$39:$A$782,$A167,СВЦЭМ!$B$39:$B$782,L$155)+'СЕТ СН'!$F$15</f>
        <v>162.56883471</v>
      </c>
      <c r="M167" s="36">
        <f>SUMIFS(СВЦЭМ!$E$39:$E$782,СВЦЭМ!$A$39:$A$782,$A167,СВЦЭМ!$B$39:$B$782,M$155)+'СЕТ СН'!$F$15</f>
        <v>162.04338092</v>
      </c>
      <c r="N167" s="36">
        <f>SUMIFS(СВЦЭМ!$E$39:$E$782,СВЦЭМ!$A$39:$A$782,$A167,СВЦЭМ!$B$39:$B$782,N$155)+'СЕТ СН'!$F$15</f>
        <v>165.38582839</v>
      </c>
      <c r="O167" s="36">
        <f>SUMIFS(СВЦЭМ!$E$39:$E$782,СВЦЭМ!$A$39:$A$782,$A167,СВЦЭМ!$B$39:$B$782,O$155)+'СЕТ СН'!$F$15</f>
        <v>171.53996444000001</v>
      </c>
      <c r="P167" s="36">
        <f>SUMIFS(СВЦЭМ!$E$39:$E$782,СВЦЭМ!$A$39:$A$782,$A167,СВЦЭМ!$B$39:$B$782,P$155)+'СЕТ СН'!$F$15</f>
        <v>173.30751404</v>
      </c>
      <c r="Q167" s="36">
        <f>SUMIFS(СВЦЭМ!$E$39:$E$782,СВЦЭМ!$A$39:$A$782,$A167,СВЦЭМ!$B$39:$B$782,Q$155)+'СЕТ СН'!$F$15</f>
        <v>171.17837728000001</v>
      </c>
      <c r="R167" s="36">
        <f>SUMIFS(СВЦЭМ!$E$39:$E$782,СВЦЭМ!$A$39:$A$782,$A167,СВЦЭМ!$B$39:$B$782,R$155)+'СЕТ СН'!$F$15</f>
        <v>170.21132187000001</v>
      </c>
      <c r="S167" s="36">
        <f>SUMIFS(СВЦЭМ!$E$39:$E$782,СВЦЭМ!$A$39:$A$782,$A167,СВЦЭМ!$B$39:$B$782,S$155)+'СЕТ СН'!$F$15</f>
        <v>165.51618776000001</v>
      </c>
      <c r="T167" s="36">
        <f>SUMIFS(СВЦЭМ!$E$39:$E$782,СВЦЭМ!$A$39:$A$782,$A167,СВЦЭМ!$B$39:$B$782,T$155)+'СЕТ СН'!$F$15</f>
        <v>161.57970084999999</v>
      </c>
      <c r="U167" s="36">
        <f>SUMIFS(СВЦЭМ!$E$39:$E$782,СВЦЭМ!$A$39:$A$782,$A167,СВЦЭМ!$B$39:$B$782,U$155)+'СЕТ СН'!$F$15</f>
        <v>160.29436716999999</v>
      </c>
      <c r="V167" s="36">
        <f>SUMIFS(СВЦЭМ!$E$39:$E$782,СВЦЭМ!$A$39:$A$782,$A167,СВЦЭМ!$B$39:$B$782,V$155)+'СЕТ СН'!$F$15</f>
        <v>162.11111389999999</v>
      </c>
      <c r="W167" s="36">
        <f>SUMIFS(СВЦЭМ!$E$39:$E$782,СВЦЭМ!$A$39:$A$782,$A167,СВЦЭМ!$B$39:$B$782,W$155)+'СЕТ СН'!$F$15</f>
        <v>164.79473189000001</v>
      </c>
      <c r="X167" s="36">
        <f>SUMIFS(СВЦЭМ!$E$39:$E$782,СВЦЭМ!$A$39:$A$782,$A167,СВЦЭМ!$B$39:$B$782,X$155)+'СЕТ СН'!$F$15</f>
        <v>169.64846581</v>
      </c>
      <c r="Y167" s="36">
        <f>SUMIFS(СВЦЭМ!$E$39:$E$782,СВЦЭМ!$A$39:$A$782,$A167,СВЦЭМ!$B$39:$B$782,Y$155)+'СЕТ СН'!$F$15</f>
        <v>178.69863373000001</v>
      </c>
    </row>
    <row r="168" spans="1:25" ht="15.75" x14ac:dyDescent="0.2">
      <c r="A168" s="35">
        <f t="shared" si="4"/>
        <v>44664</v>
      </c>
      <c r="B168" s="36">
        <f>SUMIFS(СВЦЭМ!$E$39:$E$782,СВЦЭМ!$A$39:$A$782,$A168,СВЦЭМ!$B$39:$B$782,B$155)+'СЕТ СН'!$F$15</f>
        <v>176.66377506000001</v>
      </c>
      <c r="C168" s="36">
        <f>SUMIFS(СВЦЭМ!$E$39:$E$782,СВЦЭМ!$A$39:$A$782,$A168,СВЦЭМ!$B$39:$B$782,C$155)+'СЕТ СН'!$F$15</f>
        <v>175.77679666</v>
      </c>
      <c r="D168" s="36">
        <f>SUMIFS(СВЦЭМ!$E$39:$E$782,СВЦЭМ!$A$39:$A$782,$A168,СВЦЭМ!$B$39:$B$782,D$155)+'СЕТ СН'!$F$15</f>
        <v>178.90020681999999</v>
      </c>
      <c r="E168" s="36">
        <f>SUMIFS(СВЦЭМ!$E$39:$E$782,СВЦЭМ!$A$39:$A$782,$A168,СВЦЭМ!$B$39:$B$782,E$155)+'СЕТ СН'!$F$15</f>
        <v>183.01755847000001</v>
      </c>
      <c r="F168" s="36">
        <f>SUMIFS(СВЦЭМ!$E$39:$E$782,СВЦЭМ!$A$39:$A$782,$A168,СВЦЭМ!$B$39:$B$782,F$155)+'СЕТ СН'!$F$15</f>
        <v>182.66718850999999</v>
      </c>
      <c r="G168" s="36">
        <f>SUMIFS(СВЦЭМ!$E$39:$E$782,СВЦЭМ!$A$39:$A$782,$A168,СВЦЭМ!$B$39:$B$782,G$155)+'СЕТ СН'!$F$15</f>
        <v>184.18547942999999</v>
      </c>
      <c r="H168" s="36">
        <f>SUMIFS(СВЦЭМ!$E$39:$E$782,СВЦЭМ!$A$39:$A$782,$A168,СВЦЭМ!$B$39:$B$782,H$155)+'СЕТ СН'!$F$15</f>
        <v>177.61975397</v>
      </c>
      <c r="I168" s="36">
        <f>SUMIFS(СВЦЭМ!$E$39:$E$782,СВЦЭМ!$A$39:$A$782,$A168,СВЦЭМ!$B$39:$B$782,I$155)+'СЕТ СН'!$F$15</f>
        <v>175.27129389000001</v>
      </c>
      <c r="J168" s="36">
        <f>SUMIFS(СВЦЭМ!$E$39:$E$782,СВЦЭМ!$A$39:$A$782,$A168,СВЦЭМ!$B$39:$B$782,J$155)+'СЕТ СН'!$F$15</f>
        <v>175.06253298999999</v>
      </c>
      <c r="K168" s="36">
        <f>SUMIFS(СВЦЭМ!$E$39:$E$782,СВЦЭМ!$A$39:$A$782,$A168,СВЦЭМ!$B$39:$B$782,K$155)+'СЕТ СН'!$F$15</f>
        <v>171.05893515</v>
      </c>
      <c r="L168" s="36">
        <f>SUMIFS(СВЦЭМ!$E$39:$E$782,СВЦЭМ!$A$39:$A$782,$A168,СВЦЭМ!$B$39:$B$782,L$155)+'СЕТ СН'!$F$15</f>
        <v>161.61495973000001</v>
      </c>
      <c r="M168" s="36">
        <f>SUMIFS(СВЦЭМ!$E$39:$E$782,СВЦЭМ!$A$39:$A$782,$A168,СВЦЭМ!$B$39:$B$782,M$155)+'СЕТ СН'!$F$15</f>
        <v>161.64410860999999</v>
      </c>
      <c r="N168" s="36">
        <f>SUMIFS(СВЦЭМ!$E$39:$E$782,СВЦЭМ!$A$39:$A$782,$A168,СВЦЭМ!$B$39:$B$782,N$155)+'СЕТ СН'!$F$15</f>
        <v>168.02358254000001</v>
      </c>
      <c r="O168" s="36">
        <f>SUMIFS(СВЦЭМ!$E$39:$E$782,СВЦЭМ!$A$39:$A$782,$A168,СВЦЭМ!$B$39:$B$782,O$155)+'СЕТ СН'!$F$15</f>
        <v>173.8657901</v>
      </c>
      <c r="P168" s="36">
        <f>SUMIFS(СВЦЭМ!$E$39:$E$782,СВЦЭМ!$A$39:$A$782,$A168,СВЦЭМ!$B$39:$B$782,P$155)+'СЕТ СН'!$F$15</f>
        <v>174.52977010999999</v>
      </c>
      <c r="Q168" s="36">
        <f>SUMIFS(СВЦЭМ!$E$39:$E$782,СВЦЭМ!$A$39:$A$782,$A168,СВЦЭМ!$B$39:$B$782,Q$155)+'СЕТ СН'!$F$15</f>
        <v>174.1769721</v>
      </c>
      <c r="R168" s="36">
        <f>SUMIFS(СВЦЭМ!$E$39:$E$782,СВЦЭМ!$A$39:$A$782,$A168,СВЦЭМ!$B$39:$B$782,R$155)+'СЕТ СН'!$F$15</f>
        <v>174.16370182</v>
      </c>
      <c r="S168" s="36">
        <f>SUMIFS(СВЦЭМ!$E$39:$E$782,СВЦЭМ!$A$39:$A$782,$A168,СВЦЭМ!$B$39:$B$782,S$155)+'СЕТ СН'!$F$15</f>
        <v>174.88938406</v>
      </c>
      <c r="T168" s="36">
        <f>SUMIFS(СВЦЭМ!$E$39:$E$782,СВЦЭМ!$A$39:$A$782,$A168,СВЦЭМ!$B$39:$B$782,T$155)+'СЕТ СН'!$F$15</f>
        <v>169.51142587999999</v>
      </c>
      <c r="U168" s="36">
        <f>SUMIFS(СВЦЭМ!$E$39:$E$782,СВЦЭМ!$A$39:$A$782,$A168,СВЦЭМ!$B$39:$B$782,U$155)+'СЕТ СН'!$F$15</f>
        <v>159.99172067000001</v>
      </c>
      <c r="V168" s="36">
        <f>SUMIFS(СВЦЭМ!$E$39:$E$782,СВЦЭМ!$A$39:$A$782,$A168,СВЦЭМ!$B$39:$B$782,V$155)+'СЕТ СН'!$F$15</f>
        <v>161.42821581999999</v>
      </c>
      <c r="W168" s="36">
        <f>SUMIFS(СВЦЭМ!$E$39:$E$782,СВЦЭМ!$A$39:$A$782,$A168,СВЦЭМ!$B$39:$B$782,W$155)+'СЕТ СН'!$F$15</f>
        <v>164.32254409999999</v>
      </c>
      <c r="X168" s="36">
        <f>SUMIFS(СВЦЭМ!$E$39:$E$782,СВЦЭМ!$A$39:$A$782,$A168,СВЦЭМ!$B$39:$B$782,X$155)+'СЕТ СН'!$F$15</f>
        <v>166.35670135999999</v>
      </c>
      <c r="Y168" s="36">
        <f>SUMIFS(СВЦЭМ!$E$39:$E$782,СВЦЭМ!$A$39:$A$782,$A168,СВЦЭМ!$B$39:$B$782,Y$155)+'СЕТ СН'!$F$15</f>
        <v>176.85478072999999</v>
      </c>
    </row>
    <row r="169" spans="1:25" ht="15.75" x14ac:dyDescent="0.2">
      <c r="A169" s="35">
        <f t="shared" si="4"/>
        <v>44665</v>
      </c>
      <c r="B169" s="36">
        <f>SUMIFS(СВЦЭМ!$E$39:$E$782,СВЦЭМ!$A$39:$A$782,$A169,СВЦЭМ!$B$39:$B$782,B$155)+'СЕТ СН'!$F$15</f>
        <v>181.00863931999999</v>
      </c>
      <c r="C169" s="36">
        <f>SUMIFS(СВЦЭМ!$E$39:$E$782,СВЦЭМ!$A$39:$A$782,$A169,СВЦЭМ!$B$39:$B$782,C$155)+'СЕТ СН'!$F$15</f>
        <v>181.47960248999999</v>
      </c>
      <c r="D169" s="36">
        <f>SUMIFS(СВЦЭМ!$E$39:$E$782,СВЦЭМ!$A$39:$A$782,$A169,СВЦЭМ!$B$39:$B$782,D$155)+'СЕТ СН'!$F$15</f>
        <v>184.06351296</v>
      </c>
      <c r="E169" s="36">
        <f>SUMIFS(СВЦЭМ!$E$39:$E$782,СВЦЭМ!$A$39:$A$782,$A169,СВЦЭМ!$B$39:$B$782,E$155)+'СЕТ СН'!$F$15</f>
        <v>187.17652724000001</v>
      </c>
      <c r="F169" s="36">
        <f>SUMIFS(СВЦЭМ!$E$39:$E$782,СВЦЭМ!$A$39:$A$782,$A169,СВЦЭМ!$B$39:$B$782,F$155)+'СЕТ СН'!$F$15</f>
        <v>185.32777012</v>
      </c>
      <c r="G169" s="36">
        <f>SUMIFS(СВЦЭМ!$E$39:$E$782,СВЦЭМ!$A$39:$A$782,$A169,СВЦЭМ!$B$39:$B$782,G$155)+'СЕТ СН'!$F$15</f>
        <v>182.46906591999999</v>
      </c>
      <c r="H169" s="36">
        <f>SUMIFS(СВЦЭМ!$E$39:$E$782,СВЦЭМ!$A$39:$A$782,$A169,СВЦЭМ!$B$39:$B$782,H$155)+'СЕТ СН'!$F$15</f>
        <v>175.23250014000001</v>
      </c>
      <c r="I169" s="36">
        <f>SUMIFS(СВЦЭМ!$E$39:$E$782,СВЦЭМ!$A$39:$A$782,$A169,СВЦЭМ!$B$39:$B$782,I$155)+'СЕТ СН'!$F$15</f>
        <v>168.76685430000001</v>
      </c>
      <c r="J169" s="36">
        <f>SUMIFS(СВЦЭМ!$E$39:$E$782,СВЦЭМ!$A$39:$A$782,$A169,СВЦЭМ!$B$39:$B$782,J$155)+'СЕТ СН'!$F$15</f>
        <v>165.65709072999999</v>
      </c>
      <c r="K169" s="36">
        <f>SUMIFS(СВЦЭМ!$E$39:$E$782,СВЦЭМ!$A$39:$A$782,$A169,СВЦЭМ!$B$39:$B$782,K$155)+'СЕТ СН'!$F$15</f>
        <v>166.26251385</v>
      </c>
      <c r="L169" s="36">
        <f>SUMIFS(СВЦЭМ!$E$39:$E$782,СВЦЭМ!$A$39:$A$782,$A169,СВЦЭМ!$B$39:$B$782,L$155)+'СЕТ СН'!$F$15</f>
        <v>168.92383361</v>
      </c>
      <c r="M169" s="36">
        <f>SUMIFS(СВЦЭМ!$E$39:$E$782,СВЦЭМ!$A$39:$A$782,$A169,СВЦЭМ!$B$39:$B$782,M$155)+'СЕТ СН'!$F$15</f>
        <v>168.02770128</v>
      </c>
      <c r="N169" s="36">
        <f>SUMIFS(СВЦЭМ!$E$39:$E$782,СВЦЭМ!$A$39:$A$782,$A169,СВЦЭМ!$B$39:$B$782,N$155)+'СЕТ СН'!$F$15</f>
        <v>169.57795917000001</v>
      </c>
      <c r="O169" s="36">
        <f>SUMIFS(СВЦЭМ!$E$39:$E$782,СВЦЭМ!$A$39:$A$782,$A169,СВЦЭМ!$B$39:$B$782,O$155)+'СЕТ СН'!$F$15</f>
        <v>171.67758714999999</v>
      </c>
      <c r="P169" s="36">
        <f>SUMIFS(СВЦЭМ!$E$39:$E$782,СВЦЭМ!$A$39:$A$782,$A169,СВЦЭМ!$B$39:$B$782,P$155)+'СЕТ СН'!$F$15</f>
        <v>172.79965333000001</v>
      </c>
      <c r="Q169" s="36">
        <f>SUMIFS(СВЦЭМ!$E$39:$E$782,СВЦЭМ!$A$39:$A$782,$A169,СВЦЭМ!$B$39:$B$782,Q$155)+'СЕТ СН'!$F$15</f>
        <v>173.1381853</v>
      </c>
      <c r="R169" s="36">
        <f>SUMIFS(СВЦЭМ!$E$39:$E$782,СВЦЭМ!$A$39:$A$782,$A169,СВЦЭМ!$B$39:$B$782,R$155)+'СЕТ СН'!$F$15</f>
        <v>172.37849452</v>
      </c>
      <c r="S169" s="36">
        <f>SUMIFS(СВЦЭМ!$E$39:$E$782,СВЦЭМ!$A$39:$A$782,$A169,СВЦЭМ!$B$39:$B$782,S$155)+'СЕТ СН'!$F$15</f>
        <v>171.32806306000001</v>
      </c>
      <c r="T169" s="36">
        <f>SUMIFS(СВЦЭМ!$E$39:$E$782,СВЦЭМ!$A$39:$A$782,$A169,СВЦЭМ!$B$39:$B$782,T$155)+'СЕТ СН'!$F$15</f>
        <v>167.83172812999999</v>
      </c>
      <c r="U169" s="36">
        <f>SUMIFS(СВЦЭМ!$E$39:$E$782,СВЦЭМ!$A$39:$A$782,$A169,СВЦЭМ!$B$39:$B$782,U$155)+'СЕТ СН'!$F$15</f>
        <v>163.60346544999999</v>
      </c>
      <c r="V169" s="36">
        <f>SUMIFS(СВЦЭМ!$E$39:$E$782,СВЦЭМ!$A$39:$A$782,$A169,СВЦЭМ!$B$39:$B$782,V$155)+'СЕТ СН'!$F$15</f>
        <v>161.67857298000001</v>
      </c>
      <c r="W169" s="36">
        <f>SUMIFS(СВЦЭМ!$E$39:$E$782,СВЦЭМ!$A$39:$A$782,$A169,СВЦЭМ!$B$39:$B$782,W$155)+'СЕТ СН'!$F$15</f>
        <v>163.76632212999999</v>
      </c>
      <c r="X169" s="36">
        <f>SUMIFS(СВЦЭМ!$E$39:$E$782,СВЦЭМ!$A$39:$A$782,$A169,СВЦЭМ!$B$39:$B$782,X$155)+'СЕТ СН'!$F$15</f>
        <v>163.76742662000001</v>
      </c>
      <c r="Y169" s="36">
        <f>SUMIFS(СВЦЭМ!$E$39:$E$782,СВЦЭМ!$A$39:$A$782,$A169,СВЦЭМ!$B$39:$B$782,Y$155)+'СЕТ СН'!$F$15</f>
        <v>167.09094691999999</v>
      </c>
    </row>
    <row r="170" spans="1:25" ht="15.75" x14ac:dyDescent="0.2">
      <c r="A170" s="35">
        <f t="shared" si="4"/>
        <v>44666</v>
      </c>
      <c r="B170" s="36">
        <f>SUMIFS(СВЦЭМ!$E$39:$E$782,СВЦЭМ!$A$39:$A$782,$A170,СВЦЭМ!$B$39:$B$782,B$155)+'СЕТ СН'!$F$15</f>
        <v>169.46154869</v>
      </c>
      <c r="C170" s="36">
        <f>SUMIFS(СВЦЭМ!$E$39:$E$782,СВЦЭМ!$A$39:$A$782,$A170,СВЦЭМ!$B$39:$B$782,C$155)+'СЕТ СН'!$F$15</f>
        <v>167.93217888999999</v>
      </c>
      <c r="D170" s="36">
        <f>SUMIFS(СВЦЭМ!$E$39:$E$782,СВЦЭМ!$A$39:$A$782,$A170,СВЦЭМ!$B$39:$B$782,D$155)+'СЕТ СН'!$F$15</f>
        <v>168.73482063</v>
      </c>
      <c r="E170" s="36">
        <f>SUMIFS(СВЦЭМ!$E$39:$E$782,СВЦЭМ!$A$39:$A$782,$A170,СВЦЭМ!$B$39:$B$782,E$155)+'СЕТ СН'!$F$15</f>
        <v>171.95037004</v>
      </c>
      <c r="F170" s="36">
        <f>SUMIFS(СВЦЭМ!$E$39:$E$782,СВЦЭМ!$A$39:$A$782,$A170,СВЦЭМ!$B$39:$B$782,F$155)+'СЕТ СН'!$F$15</f>
        <v>171.91471473999999</v>
      </c>
      <c r="G170" s="36">
        <f>SUMIFS(СВЦЭМ!$E$39:$E$782,СВЦЭМ!$A$39:$A$782,$A170,СВЦЭМ!$B$39:$B$782,G$155)+'СЕТ СН'!$F$15</f>
        <v>171.20149477000001</v>
      </c>
      <c r="H170" s="36">
        <f>SUMIFS(СВЦЭМ!$E$39:$E$782,СВЦЭМ!$A$39:$A$782,$A170,СВЦЭМ!$B$39:$B$782,H$155)+'СЕТ СН'!$F$15</f>
        <v>164.97104157999999</v>
      </c>
      <c r="I170" s="36">
        <f>SUMIFS(СВЦЭМ!$E$39:$E$782,СВЦЭМ!$A$39:$A$782,$A170,СВЦЭМ!$B$39:$B$782,I$155)+'СЕТ СН'!$F$15</f>
        <v>164.07045712999999</v>
      </c>
      <c r="J170" s="36">
        <f>SUMIFS(СВЦЭМ!$E$39:$E$782,СВЦЭМ!$A$39:$A$782,$A170,СВЦЭМ!$B$39:$B$782,J$155)+'СЕТ СН'!$F$15</f>
        <v>167.51797887999999</v>
      </c>
      <c r="K170" s="36">
        <f>SUMIFS(СВЦЭМ!$E$39:$E$782,СВЦЭМ!$A$39:$A$782,$A170,СВЦЭМ!$B$39:$B$782,K$155)+'СЕТ СН'!$F$15</f>
        <v>167.6249741</v>
      </c>
      <c r="L170" s="36">
        <f>SUMIFS(СВЦЭМ!$E$39:$E$782,СВЦЭМ!$A$39:$A$782,$A170,СВЦЭМ!$B$39:$B$782,L$155)+'СЕТ СН'!$F$15</f>
        <v>168.04990407</v>
      </c>
      <c r="M170" s="36">
        <f>SUMIFS(СВЦЭМ!$E$39:$E$782,СВЦЭМ!$A$39:$A$782,$A170,СВЦЭМ!$B$39:$B$782,M$155)+'СЕТ СН'!$F$15</f>
        <v>168.89508746000001</v>
      </c>
      <c r="N170" s="36">
        <f>SUMIFS(СВЦЭМ!$E$39:$E$782,СВЦЭМ!$A$39:$A$782,$A170,СВЦЭМ!$B$39:$B$782,N$155)+'СЕТ СН'!$F$15</f>
        <v>171.84115868999999</v>
      </c>
      <c r="O170" s="36">
        <f>SUMIFS(СВЦЭМ!$E$39:$E$782,СВЦЭМ!$A$39:$A$782,$A170,СВЦЭМ!$B$39:$B$782,O$155)+'СЕТ СН'!$F$15</f>
        <v>175.06467617000001</v>
      </c>
      <c r="P170" s="36">
        <f>SUMIFS(СВЦЭМ!$E$39:$E$782,СВЦЭМ!$A$39:$A$782,$A170,СВЦЭМ!$B$39:$B$782,P$155)+'СЕТ СН'!$F$15</f>
        <v>179.22623136999999</v>
      </c>
      <c r="Q170" s="36">
        <f>SUMIFS(СВЦЭМ!$E$39:$E$782,СВЦЭМ!$A$39:$A$782,$A170,СВЦЭМ!$B$39:$B$782,Q$155)+'СЕТ СН'!$F$15</f>
        <v>180.61773894999999</v>
      </c>
      <c r="R170" s="36">
        <f>SUMIFS(СВЦЭМ!$E$39:$E$782,СВЦЭМ!$A$39:$A$782,$A170,СВЦЭМ!$B$39:$B$782,R$155)+'СЕТ СН'!$F$15</f>
        <v>180.11223422</v>
      </c>
      <c r="S170" s="36">
        <f>SUMIFS(СВЦЭМ!$E$39:$E$782,СВЦЭМ!$A$39:$A$782,$A170,СВЦЭМ!$B$39:$B$782,S$155)+'СЕТ СН'!$F$15</f>
        <v>175.73358457</v>
      </c>
      <c r="T170" s="36">
        <f>SUMIFS(СВЦЭМ!$E$39:$E$782,СВЦЭМ!$A$39:$A$782,$A170,СВЦЭМ!$B$39:$B$782,T$155)+'СЕТ СН'!$F$15</f>
        <v>170.50942701</v>
      </c>
      <c r="U170" s="36">
        <f>SUMIFS(СВЦЭМ!$E$39:$E$782,СВЦЭМ!$A$39:$A$782,$A170,СВЦЭМ!$B$39:$B$782,U$155)+'СЕТ СН'!$F$15</f>
        <v>163.06584305000001</v>
      </c>
      <c r="V170" s="36">
        <f>SUMIFS(СВЦЭМ!$E$39:$E$782,СВЦЭМ!$A$39:$A$782,$A170,СВЦЭМ!$B$39:$B$782,V$155)+'СЕТ СН'!$F$15</f>
        <v>162.55806719</v>
      </c>
      <c r="W170" s="36">
        <f>SUMIFS(СВЦЭМ!$E$39:$E$782,СВЦЭМ!$A$39:$A$782,$A170,СВЦЭМ!$B$39:$B$782,W$155)+'СЕТ СН'!$F$15</f>
        <v>166.91233115</v>
      </c>
      <c r="X170" s="36">
        <f>SUMIFS(СВЦЭМ!$E$39:$E$782,СВЦЭМ!$A$39:$A$782,$A170,СВЦЭМ!$B$39:$B$782,X$155)+'СЕТ СН'!$F$15</f>
        <v>170.67465937</v>
      </c>
      <c r="Y170" s="36">
        <f>SUMIFS(СВЦЭМ!$E$39:$E$782,СВЦЭМ!$A$39:$A$782,$A170,СВЦЭМ!$B$39:$B$782,Y$155)+'СЕТ СН'!$F$15</f>
        <v>176.42777332</v>
      </c>
    </row>
    <row r="171" spans="1:25" ht="15.75" x14ac:dyDescent="0.2">
      <c r="A171" s="35">
        <f t="shared" si="4"/>
        <v>44667</v>
      </c>
      <c r="B171" s="36">
        <f>SUMIFS(СВЦЭМ!$E$39:$E$782,СВЦЭМ!$A$39:$A$782,$A171,СВЦЭМ!$B$39:$B$782,B$155)+'СЕТ СН'!$F$15</f>
        <v>172.69576341999999</v>
      </c>
      <c r="C171" s="36">
        <f>SUMIFS(СВЦЭМ!$E$39:$E$782,СВЦЭМ!$A$39:$A$782,$A171,СВЦЭМ!$B$39:$B$782,C$155)+'СЕТ СН'!$F$15</f>
        <v>172.09713880000001</v>
      </c>
      <c r="D171" s="36">
        <f>SUMIFS(СВЦЭМ!$E$39:$E$782,СВЦЭМ!$A$39:$A$782,$A171,СВЦЭМ!$B$39:$B$782,D$155)+'СЕТ СН'!$F$15</f>
        <v>176.33135257999999</v>
      </c>
      <c r="E171" s="36">
        <f>SUMIFS(СВЦЭМ!$E$39:$E$782,СВЦЭМ!$A$39:$A$782,$A171,СВЦЭМ!$B$39:$B$782,E$155)+'СЕТ СН'!$F$15</f>
        <v>180.16951337</v>
      </c>
      <c r="F171" s="36">
        <f>SUMIFS(СВЦЭМ!$E$39:$E$782,СВЦЭМ!$A$39:$A$782,$A171,СВЦЭМ!$B$39:$B$782,F$155)+'СЕТ СН'!$F$15</f>
        <v>180.93867836000001</v>
      </c>
      <c r="G171" s="36">
        <f>SUMIFS(СВЦЭМ!$E$39:$E$782,СВЦЭМ!$A$39:$A$782,$A171,СВЦЭМ!$B$39:$B$782,G$155)+'СЕТ СН'!$F$15</f>
        <v>181.9074583</v>
      </c>
      <c r="H171" s="36">
        <f>SUMIFS(СВЦЭМ!$E$39:$E$782,СВЦЭМ!$A$39:$A$782,$A171,СВЦЭМ!$B$39:$B$782,H$155)+'СЕТ СН'!$F$15</f>
        <v>179.68199440999999</v>
      </c>
      <c r="I171" s="36">
        <f>SUMIFS(СВЦЭМ!$E$39:$E$782,СВЦЭМ!$A$39:$A$782,$A171,СВЦЭМ!$B$39:$B$782,I$155)+'СЕТ СН'!$F$15</f>
        <v>177.555668</v>
      </c>
      <c r="J171" s="36">
        <f>SUMIFS(СВЦЭМ!$E$39:$E$782,СВЦЭМ!$A$39:$A$782,$A171,СВЦЭМ!$B$39:$B$782,J$155)+'СЕТ СН'!$F$15</f>
        <v>169.48441317000001</v>
      </c>
      <c r="K171" s="36">
        <f>SUMIFS(СВЦЭМ!$E$39:$E$782,СВЦЭМ!$A$39:$A$782,$A171,СВЦЭМ!$B$39:$B$782,K$155)+'СЕТ СН'!$F$15</f>
        <v>165.32329064999999</v>
      </c>
      <c r="L171" s="36">
        <f>SUMIFS(СВЦЭМ!$E$39:$E$782,СВЦЭМ!$A$39:$A$782,$A171,СВЦЭМ!$B$39:$B$782,L$155)+'СЕТ СН'!$F$15</f>
        <v>159.58486572000001</v>
      </c>
      <c r="M171" s="36">
        <f>SUMIFS(СВЦЭМ!$E$39:$E$782,СВЦЭМ!$A$39:$A$782,$A171,СВЦЭМ!$B$39:$B$782,M$155)+'СЕТ СН'!$F$15</f>
        <v>158.37629988</v>
      </c>
      <c r="N171" s="36">
        <f>SUMIFS(СВЦЭМ!$E$39:$E$782,СВЦЭМ!$A$39:$A$782,$A171,СВЦЭМ!$B$39:$B$782,N$155)+'СЕТ СН'!$F$15</f>
        <v>164.83445717999999</v>
      </c>
      <c r="O171" s="36">
        <f>SUMIFS(СВЦЭМ!$E$39:$E$782,СВЦЭМ!$A$39:$A$782,$A171,СВЦЭМ!$B$39:$B$782,O$155)+'СЕТ СН'!$F$15</f>
        <v>166.29468756</v>
      </c>
      <c r="P171" s="36">
        <f>SUMIFS(СВЦЭМ!$E$39:$E$782,СВЦЭМ!$A$39:$A$782,$A171,СВЦЭМ!$B$39:$B$782,P$155)+'СЕТ СН'!$F$15</f>
        <v>167.92515474999999</v>
      </c>
      <c r="Q171" s="36">
        <f>SUMIFS(СВЦЭМ!$E$39:$E$782,СВЦЭМ!$A$39:$A$782,$A171,СВЦЭМ!$B$39:$B$782,Q$155)+'СЕТ СН'!$F$15</f>
        <v>170.35383182999999</v>
      </c>
      <c r="R171" s="36">
        <f>SUMIFS(СВЦЭМ!$E$39:$E$782,СВЦЭМ!$A$39:$A$782,$A171,СВЦЭМ!$B$39:$B$782,R$155)+'СЕТ СН'!$F$15</f>
        <v>172.66957818</v>
      </c>
      <c r="S171" s="36">
        <f>SUMIFS(СВЦЭМ!$E$39:$E$782,СВЦЭМ!$A$39:$A$782,$A171,СВЦЭМ!$B$39:$B$782,S$155)+'СЕТ СН'!$F$15</f>
        <v>170.19385102999999</v>
      </c>
      <c r="T171" s="36">
        <f>SUMIFS(СВЦЭМ!$E$39:$E$782,СВЦЭМ!$A$39:$A$782,$A171,СВЦЭМ!$B$39:$B$782,T$155)+'СЕТ СН'!$F$15</f>
        <v>166.86182919999999</v>
      </c>
      <c r="U171" s="36">
        <f>SUMIFS(СВЦЭМ!$E$39:$E$782,СВЦЭМ!$A$39:$A$782,$A171,СВЦЭМ!$B$39:$B$782,U$155)+'СЕТ СН'!$F$15</f>
        <v>164.75616808000001</v>
      </c>
      <c r="V171" s="36">
        <f>SUMIFS(СВЦЭМ!$E$39:$E$782,СВЦЭМ!$A$39:$A$782,$A171,СВЦЭМ!$B$39:$B$782,V$155)+'СЕТ СН'!$F$15</f>
        <v>159.35002202999999</v>
      </c>
      <c r="W171" s="36">
        <f>SUMIFS(СВЦЭМ!$E$39:$E$782,СВЦЭМ!$A$39:$A$782,$A171,СВЦЭМ!$B$39:$B$782,W$155)+'СЕТ СН'!$F$15</f>
        <v>158.93890049000001</v>
      </c>
      <c r="X171" s="36">
        <f>SUMIFS(СВЦЭМ!$E$39:$E$782,СВЦЭМ!$A$39:$A$782,$A171,СВЦЭМ!$B$39:$B$782,X$155)+'СЕТ СН'!$F$15</f>
        <v>166.41008299000001</v>
      </c>
      <c r="Y171" s="36">
        <f>SUMIFS(СВЦЭМ!$E$39:$E$782,СВЦЭМ!$A$39:$A$782,$A171,СВЦЭМ!$B$39:$B$782,Y$155)+'СЕТ СН'!$F$15</f>
        <v>166.20574296000001</v>
      </c>
    </row>
    <row r="172" spans="1:25" ht="15.75" x14ac:dyDescent="0.2">
      <c r="A172" s="35">
        <f t="shared" si="4"/>
        <v>44668</v>
      </c>
      <c r="B172" s="36">
        <f>SUMIFS(СВЦЭМ!$E$39:$E$782,СВЦЭМ!$A$39:$A$782,$A172,СВЦЭМ!$B$39:$B$782,B$155)+'СЕТ СН'!$F$15</f>
        <v>183.99058092999999</v>
      </c>
      <c r="C172" s="36">
        <f>SUMIFS(СВЦЭМ!$E$39:$E$782,СВЦЭМ!$A$39:$A$782,$A172,СВЦЭМ!$B$39:$B$782,C$155)+'СЕТ СН'!$F$15</f>
        <v>184.87669410999999</v>
      </c>
      <c r="D172" s="36">
        <f>SUMIFS(СВЦЭМ!$E$39:$E$782,СВЦЭМ!$A$39:$A$782,$A172,СВЦЭМ!$B$39:$B$782,D$155)+'СЕТ СН'!$F$15</f>
        <v>187.30512934000001</v>
      </c>
      <c r="E172" s="36">
        <f>SUMIFS(СВЦЭМ!$E$39:$E$782,СВЦЭМ!$A$39:$A$782,$A172,СВЦЭМ!$B$39:$B$782,E$155)+'СЕТ СН'!$F$15</f>
        <v>197.92789425999999</v>
      </c>
      <c r="F172" s="36">
        <f>SUMIFS(СВЦЭМ!$E$39:$E$782,СВЦЭМ!$A$39:$A$782,$A172,СВЦЭМ!$B$39:$B$782,F$155)+'СЕТ СН'!$F$15</f>
        <v>198.75608410000001</v>
      </c>
      <c r="G172" s="36">
        <f>SUMIFS(СВЦЭМ!$E$39:$E$782,СВЦЭМ!$A$39:$A$782,$A172,СВЦЭМ!$B$39:$B$782,G$155)+'СЕТ СН'!$F$15</f>
        <v>197.50994360999999</v>
      </c>
      <c r="H172" s="36">
        <f>SUMIFS(СВЦЭМ!$E$39:$E$782,СВЦЭМ!$A$39:$A$782,$A172,СВЦЭМ!$B$39:$B$782,H$155)+'СЕТ СН'!$F$15</f>
        <v>190.65749410000001</v>
      </c>
      <c r="I172" s="36">
        <f>SUMIFS(СВЦЭМ!$E$39:$E$782,СВЦЭМ!$A$39:$A$782,$A172,СВЦЭМ!$B$39:$B$782,I$155)+'СЕТ СН'!$F$15</f>
        <v>184.67963538999999</v>
      </c>
      <c r="J172" s="36">
        <f>SUMIFS(СВЦЭМ!$E$39:$E$782,СВЦЭМ!$A$39:$A$782,$A172,СВЦЭМ!$B$39:$B$782,J$155)+'СЕТ СН'!$F$15</f>
        <v>175.7678774</v>
      </c>
      <c r="K172" s="36">
        <f>SUMIFS(СВЦЭМ!$E$39:$E$782,СВЦЭМ!$A$39:$A$782,$A172,СВЦЭМ!$B$39:$B$782,K$155)+'СЕТ СН'!$F$15</f>
        <v>173.26999499999999</v>
      </c>
      <c r="L172" s="36">
        <f>SUMIFS(СВЦЭМ!$E$39:$E$782,СВЦЭМ!$A$39:$A$782,$A172,СВЦЭМ!$B$39:$B$782,L$155)+'СЕТ СН'!$F$15</f>
        <v>171.04785418</v>
      </c>
      <c r="M172" s="36">
        <f>SUMIFS(СВЦЭМ!$E$39:$E$782,СВЦЭМ!$A$39:$A$782,$A172,СВЦЭМ!$B$39:$B$782,M$155)+'СЕТ СН'!$F$15</f>
        <v>172.90526890000001</v>
      </c>
      <c r="N172" s="36">
        <f>SUMIFS(СВЦЭМ!$E$39:$E$782,СВЦЭМ!$A$39:$A$782,$A172,СВЦЭМ!$B$39:$B$782,N$155)+'СЕТ СН'!$F$15</f>
        <v>176.44596604</v>
      </c>
      <c r="O172" s="36">
        <f>SUMIFS(СВЦЭМ!$E$39:$E$782,СВЦЭМ!$A$39:$A$782,$A172,СВЦЭМ!$B$39:$B$782,O$155)+'СЕТ СН'!$F$15</f>
        <v>181.20768039000001</v>
      </c>
      <c r="P172" s="36">
        <f>SUMIFS(СВЦЭМ!$E$39:$E$782,СВЦЭМ!$A$39:$A$782,$A172,СВЦЭМ!$B$39:$B$782,P$155)+'СЕТ СН'!$F$15</f>
        <v>183.34260040999999</v>
      </c>
      <c r="Q172" s="36">
        <f>SUMIFS(СВЦЭМ!$E$39:$E$782,СВЦЭМ!$A$39:$A$782,$A172,СВЦЭМ!$B$39:$B$782,Q$155)+'СЕТ СН'!$F$15</f>
        <v>183.58458780999999</v>
      </c>
      <c r="R172" s="36">
        <f>SUMIFS(СВЦЭМ!$E$39:$E$782,СВЦЭМ!$A$39:$A$782,$A172,СВЦЭМ!$B$39:$B$782,R$155)+'СЕТ СН'!$F$15</f>
        <v>180.7577464</v>
      </c>
      <c r="S172" s="36">
        <f>SUMIFS(СВЦЭМ!$E$39:$E$782,СВЦЭМ!$A$39:$A$782,$A172,СВЦЭМ!$B$39:$B$782,S$155)+'СЕТ СН'!$F$15</f>
        <v>168.90262652000001</v>
      </c>
      <c r="T172" s="36">
        <f>SUMIFS(СВЦЭМ!$E$39:$E$782,СВЦЭМ!$A$39:$A$782,$A172,СВЦЭМ!$B$39:$B$782,T$155)+'СЕТ СН'!$F$15</f>
        <v>163.53093433999999</v>
      </c>
      <c r="U172" s="36">
        <f>SUMIFS(СВЦЭМ!$E$39:$E$782,СВЦЭМ!$A$39:$A$782,$A172,СВЦЭМ!$B$39:$B$782,U$155)+'СЕТ СН'!$F$15</f>
        <v>161.87051729000001</v>
      </c>
      <c r="V172" s="36">
        <f>SUMIFS(СВЦЭМ!$E$39:$E$782,СВЦЭМ!$A$39:$A$782,$A172,СВЦЭМ!$B$39:$B$782,V$155)+'СЕТ СН'!$F$15</f>
        <v>165.52578735</v>
      </c>
      <c r="W172" s="36">
        <f>SUMIFS(СВЦЭМ!$E$39:$E$782,СВЦЭМ!$A$39:$A$782,$A172,СВЦЭМ!$B$39:$B$782,W$155)+'СЕТ СН'!$F$15</f>
        <v>170.94880053</v>
      </c>
      <c r="X172" s="36">
        <f>SUMIFS(СВЦЭМ!$E$39:$E$782,СВЦЭМ!$A$39:$A$782,$A172,СВЦЭМ!$B$39:$B$782,X$155)+'СЕТ СН'!$F$15</f>
        <v>169.21624703000001</v>
      </c>
      <c r="Y172" s="36">
        <f>SUMIFS(СВЦЭМ!$E$39:$E$782,СВЦЭМ!$A$39:$A$782,$A172,СВЦЭМ!$B$39:$B$782,Y$155)+'СЕТ СН'!$F$15</f>
        <v>175.67980646999999</v>
      </c>
    </row>
    <row r="173" spans="1:25" ht="15.75" x14ac:dyDescent="0.2">
      <c r="A173" s="35">
        <f t="shared" si="4"/>
        <v>44669</v>
      </c>
      <c r="B173" s="36">
        <f>SUMIFS(СВЦЭМ!$E$39:$E$782,СВЦЭМ!$A$39:$A$782,$A173,СВЦЭМ!$B$39:$B$782,B$155)+'СЕТ СН'!$F$15</f>
        <v>171.96712285999999</v>
      </c>
      <c r="C173" s="36">
        <f>SUMIFS(СВЦЭМ!$E$39:$E$782,СВЦЭМ!$A$39:$A$782,$A173,СВЦЭМ!$B$39:$B$782,C$155)+'СЕТ СН'!$F$15</f>
        <v>177.08128471000001</v>
      </c>
      <c r="D173" s="36">
        <f>SUMIFS(СВЦЭМ!$E$39:$E$782,СВЦЭМ!$A$39:$A$782,$A173,СВЦЭМ!$B$39:$B$782,D$155)+'СЕТ СН'!$F$15</f>
        <v>184.78355454000001</v>
      </c>
      <c r="E173" s="36">
        <f>SUMIFS(СВЦЭМ!$E$39:$E$782,СВЦЭМ!$A$39:$A$782,$A173,СВЦЭМ!$B$39:$B$782,E$155)+'СЕТ СН'!$F$15</f>
        <v>188.55171229000001</v>
      </c>
      <c r="F173" s="36">
        <f>SUMIFS(СВЦЭМ!$E$39:$E$782,СВЦЭМ!$A$39:$A$782,$A173,СВЦЭМ!$B$39:$B$782,F$155)+'СЕТ СН'!$F$15</f>
        <v>190.30854775</v>
      </c>
      <c r="G173" s="36">
        <f>SUMIFS(СВЦЭМ!$E$39:$E$782,СВЦЭМ!$A$39:$A$782,$A173,СВЦЭМ!$B$39:$B$782,G$155)+'СЕТ СН'!$F$15</f>
        <v>193.20784789000001</v>
      </c>
      <c r="H173" s="36">
        <f>SUMIFS(СВЦЭМ!$E$39:$E$782,СВЦЭМ!$A$39:$A$782,$A173,СВЦЭМ!$B$39:$B$782,H$155)+'СЕТ СН'!$F$15</f>
        <v>184.07937576</v>
      </c>
      <c r="I173" s="36">
        <f>SUMIFS(СВЦЭМ!$E$39:$E$782,СВЦЭМ!$A$39:$A$782,$A173,СВЦЭМ!$B$39:$B$782,I$155)+'СЕТ СН'!$F$15</f>
        <v>176.74350425</v>
      </c>
      <c r="J173" s="36">
        <f>SUMIFS(СВЦЭМ!$E$39:$E$782,СВЦЭМ!$A$39:$A$782,$A173,СВЦЭМ!$B$39:$B$782,J$155)+'СЕТ СН'!$F$15</f>
        <v>171.18243957999999</v>
      </c>
      <c r="K173" s="36">
        <f>SUMIFS(СВЦЭМ!$E$39:$E$782,СВЦЭМ!$A$39:$A$782,$A173,СВЦЭМ!$B$39:$B$782,K$155)+'СЕТ СН'!$F$15</f>
        <v>168.94902832</v>
      </c>
      <c r="L173" s="36">
        <f>SUMIFS(СВЦЭМ!$E$39:$E$782,СВЦЭМ!$A$39:$A$782,$A173,СВЦЭМ!$B$39:$B$782,L$155)+'СЕТ СН'!$F$15</f>
        <v>168.52956040000001</v>
      </c>
      <c r="M173" s="36">
        <f>SUMIFS(СВЦЭМ!$E$39:$E$782,СВЦЭМ!$A$39:$A$782,$A173,СВЦЭМ!$B$39:$B$782,M$155)+'СЕТ СН'!$F$15</f>
        <v>170.74175654000001</v>
      </c>
      <c r="N173" s="36">
        <f>SUMIFS(СВЦЭМ!$E$39:$E$782,СВЦЭМ!$A$39:$A$782,$A173,СВЦЭМ!$B$39:$B$782,N$155)+'СЕТ СН'!$F$15</f>
        <v>175.53780305000001</v>
      </c>
      <c r="O173" s="36">
        <f>SUMIFS(СВЦЭМ!$E$39:$E$782,СВЦЭМ!$A$39:$A$782,$A173,СВЦЭМ!$B$39:$B$782,O$155)+'СЕТ СН'!$F$15</f>
        <v>179.09800092</v>
      </c>
      <c r="P173" s="36">
        <f>SUMIFS(СВЦЭМ!$E$39:$E$782,СВЦЭМ!$A$39:$A$782,$A173,СВЦЭМ!$B$39:$B$782,P$155)+'СЕТ СН'!$F$15</f>
        <v>182.60481234</v>
      </c>
      <c r="Q173" s="36">
        <f>SUMIFS(СВЦЭМ!$E$39:$E$782,СВЦЭМ!$A$39:$A$782,$A173,СВЦЭМ!$B$39:$B$782,Q$155)+'СЕТ СН'!$F$15</f>
        <v>183.40082611</v>
      </c>
      <c r="R173" s="36">
        <f>SUMIFS(СВЦЭМ!$E$39:$E$782,СВЦЭМ!$A$39:$A$782,$A173,СВЦЭМ!$B$39:$B$782,R$155)+'СЕТ СН'!$F$15</f>
        <v>181.34650908</v>
      </c>
      <c r="S173" s="36">
        <f>SUMIFS(СВЦЭМ!$E$39:$E$782,СВЦЭМ!$A$39:$A$782,$A173,СВЦЭМ!$B$39:$B$782,S$155)+'СЕТ СН'!$F$15</f>
        <v>172.25396696000001</v>
      </c>
      <c r="T173" s="36">
        <f>SUMIFS(СВЦЭМ!$E$39:$E$782,СВЦЭМ!$A$39:$A$782,$A173,СВЦЭМ!$B$39:$B$782,T$155)+'СЕТ СН'!$F$15</f>
        <v>166.64171250999999</v>
      </c>
      <c r="U173" s="36">
        <f>SUMIFS(СВЦЭМ!$E$39:$E$782,СВЦЭМ!$A$39:$A$782,$A173,СВЦЭМ!$B$39:$B$782,U$155)+'СЕТ СН'!$F$15</f>
        <v>167.06611735999999</v>
      </c>
      <c r="V173" s="36">
        <f>SUMIFS(СВЦЭМ!$E$39:$E$782,СВЦЭМ!$A$39:$A$782,$A173,СВЦЭМ!$B$39:$B$782,V$155)+'СЕТ СН'!$F$15</f>
        <v>165.70258125999999</v>
      </c>
      <c r="W173" s="36">
        <f>SUMIFS(СВЦЭМ!$E$39:$E$782,СВЦЭМ!$A$39:$A$782,$A173,СВЦЭМ!$B$39:$B$782,W$155)+'СЕТ СН'!$F$15</f>
        <v>170.62180153</v>
      </c>
      <c r="X173" s="36">
        <f>SUMIFS(СВЦЭМ!$E$39:$E$782,СВЦЭМ!$A$39:$A$782,$A173,СВЦЭМ!$B$39:$B$782,X$155)+'СЕТ СН'!$F$15</f>
        <v>174.91801981</v>
      </c>
      <c r="Y173" s="36">
        <f>SUMIFS(СВЦЭМ!$E$39:$E$782,СВЦЭМ!$A$39:$A$782,$A173,СВЦЭМ!$B$39:$B$782,Y$155)+'СЕТ СН'!$F$15</f>
        <v>175.35050133999999</v>
      </c>
    </row>
    <row r="174" spans="1:25" ht="15.75" x14ac:dyDescent="0.2">
      <c r="A174" s="35">
        <f t="shared" si="4"/>
        <v>44670</v>
      </c>
      <c r="B174" s="36">
        <f>SUMIFS(СВЦЭМ!$E$39:$E$782,СВЦЭМ!$A$39:$A$782,$A174,СВЦЭМ!$B$39:$B$782,B$155)+'СЕТ СН'!$F$15</f>
        <v>151.27925586999999</v>
      </c>
      <c r="C174" s="36">
        <f>SUMIFS(СВЦЭМ!$E$39:$E$782,СВЦЭМ!$A$39:$A$782,$A174,СВЦЭМ!$B$39:$B$782,C$155)+'СЕТ СН'!$F$15</f>
        <v>156.16894264000001</v>
      </c>
      <c r="D174" s="36">
        <f>SUMIFS(СВЦЭМ!$E$39:$E$782,СВЦЭМ!$A$39:$A$782,$A174,СВЦЭМ!$B$39:$B$782,D$155)+'СЕТ СН'!$F$15</f>
        <v>163.7872735</v>
      </c>
      <c r="E174" s="36">
        <f>SUMIFS(СВЦЭМ!$E$39:$E$782,СВЦЭМ!$A$39:$A$782,$A174,СВЦЭМ!$B$39:$B$782,E$155)+'СЕТ СН'!$F$15</f>
        <v>165.83208901</v>
      </c>
      <c r="F174" s="36">
        <f>SUMIFS(СВЦЭМ!$E$39:$E$782,СВЦЭМ!$A$39:$A$782,$A174,СВЦЭМ!$B$39:$B$782,F$155)+'СЕТ СН'!$F$15</f>
        <v>166.69312740000001</v>
      </c>
      <c r="G174" s="36">
        <f>SUMIFS(СВЦЭМ!$E$39:$E$782,СВЦЭМ!$A$39:$A$782,$A174,СВЦЭМ!$B$39:$B$782,G$155)+'СЕТ СН'!$F$15</f>
        <v>164.19740952000001</v>
      </c>
      <c r="H174" s="36">
        <f>SUMIFS(СВЦЭМ!$E$39:$E$782,СВЦЭМ!$A$39:$A$782,$A174,СВЦЭМ!$B$39:$B$782,H$155)+'СЕТ СН'!$F$15</f>
        <v>162.8089435</v>
      </c>
      <c r="I174" s="36">
        <f>SUMIFS(СВЦЭМ!$E$39:$E$782,СВЦЭМ!$A$39:$A$782,$A174,СВЦЭМ!$B$39:$B$782,I$155)+'СЕТ СН'!$F$15</f>
        <v>156.819512</v>
      </c>
      <c r="J174" s="36">
        <f>SUMIFS(СВЦЭМ!$E$39:$E$782,СВЦЭМ!$A$39:$A$782,$A174,СВЦЭМ!$B$39:$B$782,J$155)+'СЕТ СН'!$F$15</f>
        <v>151.24903122000001</v>
      </c>
      <c r="K174" s="36">
        <f>SUMIFS(СВЦЭМ!$E$39:$E$782,СВЦЭМ!$A$39:$A$782,$A174,СВЦЭМ!$B$39:$B$782,K$155)+'СЕТ СН'!$F$15</f>
        <v>149.96152214</v>
      </c>
      <c r="L174" s="36">
        <f>SUMIFS(СВЦЭМ!$E$39:$E$782,СВЦЭМ!$A$39:$A$782,$A174,СВЦЭМ!$B$39:$B$782,L$155)+'СЕТ СН'!$F$15</f>
        <v>148.0912198</v>
      </c>
      <c r="M174" s="36">
        <f>SUMIFS(СВЦЭМ!$E$39:$E$782,СВЦЭМ!$A$39:$A$782,$A174,СВЦЭМ!$B$39:$B$782,M$155)+'СЕТ СН'!$F$15</f>
        <v>150.94231565000001</v>
      </c>
      <c r="N174" s="36">
        <f>SUMIFS(СВЦЭМ!$E$39:$E$782,СВЦЭМ!$A$39:$A$782,$A174,СВЦЭМ!$B$39:$B$782,N$155)+'СЕТ СН'!$F$15</f>
        <v>152.44803221000001</v>
      </c>
      <c r="O174" s="36">
        <f>SUMIFS(СВЦЭМ!$E$39:$E$782,СВЦЭМ!$A$39:$A$782,$A174,СВЦЭМ!$B$39:$B$782,O$155)+'СЕТ СН'!$F$15</f>
        <v>153.98771504000001</v>
      </c>
      <c r="P174" s="36">
        <f>SUMIFS(СВЦЭМ!$E$39:$E$782,СВЦЭМ!$A$39:$A$782,$A174,СВЦЭМ!$B$39:$B$782,P$155)+'СЕТ СН'!$F$15</f>
        <v>156.26574438</v>
      </c>
      <c r="Q174" s="36">
        <f>SUMIFS(СВЦЭМ!$E$39:$E$782,СВЦЭМ!$A$39:$A$782,$A174,СВЦЭМ!$B$39:$B$782,Q$155)+'СЕТ СН'!$F$15</f>
        <v>157.80886815</v>
      </c>
      <c r="R174" s="36">
        <f>SUMIFS(СВЦЭМ!$E$39:$E$782,СВЦЭМ!$A$39:$A$782,$A174,СВЦЭМ!$B$39:$B$782,R$155)+'СЕТ СН'!$F$15</f>
        <v>160.21610301000001</v>
      </c>
      <c r="S174" s="36">
        <f>SUMIFS(СВЦЭМ!$E$39:$E$782,СВЦЭМ!$A$39:$A$782,$A174,СВЦЭМ!$B$39:$B$782,S$155)+'СЕТ СН'!$F$15</f>
        <v>158.77825238</v>
      </c>
      <c r="T174" s="36">
        <f>SUMIFS(СВЦЭМ!$E$39:$E$782,СВЦЭМ!$A$39:$A$782,$A174,СВЦЭМ!$B$39:$B$782,T$155)+'СЕТ СН'!$F$15</f>
        <v>156.18531462000001</v>
      </c>
      <c r="U174" s="36">
        <f>SUMIFS(СВЦЭМ!$E$39:$E$782,СВЦЭМ!$A$39:$A$782,$A174,СВЦЭМ!$B$39:$B$782,U$155)+'СЕТ СН'!$F$15</f>
        <v>150.81067704</v>
      </c>
      <c r="V174" s="36">
        <f>SUMIFS(СВЦЭМ!$E$39:$E$782,СВЦЭМ!$A$39:$A$782,$A174,СВЦЭМ!$B$39:$B$782,V$155)+'СЕТ СН'!$F$15</f>
        <v>148.24580599999999</v>
      </c>
      <c r="W174" s="36">
        <f>SUMIFS(СВЦЭМ!$E$39:$E$782,СВЦЭМ!$A$39:$A$782,$A174,СВЦЭМ!$B$39:$B$782,W$155)+'СЕТ СН'!$F$15</f>
        <v>147.54642150999999</v>
      </c>
      <c r="X174" s="36">
        <f>SUMIFS(СВЦЭМ!$E$39:$E$782,СВЦЭМ!$A$39:$A$782,$A174,СВЦЭМ!$B$39:$B$782,X$155)+'СЕТ СН'!$F$15</f>
        <v>151.6921294</v>
      </c>
      <c r="Y174" s="36">
        <f>SUMIFS(СВЦЭМ!$E$39:$E$782,СВЦЭМ!$A$39:$A$782,$A174,СВЦЭМ!$B$39:$B$782,Y$155)+'СЕТ СН'!$F$15</f>
        <v>154.69492191000001</v>
      </c>
    </row>
    <row r="175" spans="1:25" ht="15.75" x14ac:dyDescent="0.2">
      <c r="A175" s="35">
        <f t="shared" si="4"/>
        <v>44671</v>
      </c>
      <c r="B175" s="36">
        <f>SUMIFS(СВЦЭМ!$E$39:$E$782,СВЦЭМ!$A$39:$A$782,$A175,СВЦЭМ!$B$39:$B$782,B$155)+'СЕТ СН'!$F$15</f>
        <v>141.07657885</v>
      </c>
      <c r="C175" s="36">
        <f>SUMIFS(СВЦЭМ!$E$39:$E$782,СВЦЭМ!$A$39:$A$782,$A175,СВЦЭМ!$B$39:$B$782,C$155)+'СЕТ СН'!$F$15</f>
        <v>148.08221243</v>
      </c>
      <c r="D175" s="36">
        <f>SUMIFS(СВЦЭМ!$E$39:$E$782,СВЦЭМ!$A$39:$A$782,$A175,СВЦЭМ!$B$39:$B$782,D$155)+'СЕТ СН'!$F$15</f>
        <v>151.47540802</v>
      </c>
      <c r="E175" s="36">
        <f>SUMIFS(СВЦЭМ!$E$39:$E$782,СВЦЭМ!$A$39:$A$782,$A175,СВЦЭМ!$B$39:$B$782,E$155)+'СЕТ СН'!$F$15</f>
        <v>153.35429151</v>
      </c>
      <c r="F175" s="36">
        <f>SUMIFS(СВЦЭМ!$E$39:$E$782,СВЦЭМ!$A$39:$A$782,$A175,СВЦЭМ!$B$39:$B$782,F$155)+'СЕТ СН'!$F$15</f>
        <v>153.62373398</v>
      </c>
      <c r="G175" s="36">
        <f>SUMIFS(СВЦЭМ!$E$39:$E$782,СВЦЭМ!$A$39:$A$782,$A175,СВЦЭМ!$B$39:$B$782,G$155)+'СЕТ СН'!$F$15</f>
        <v>150.55125956000001</v>
      </c>
      <c r="H175" s="36">
        <f>SUMIFS(СВЦЭМ!$E$39:$E$782,СВЦЭМ!$A$39:$A$782,$A175,СВЦЭМ!$B$39:$B$782,H$155)+'СЕТ СН'!$F$15</f>
        <v>143.44379626</v>
      </c>
      <c r="I175" s="36">
        <f>SUMIFS(СВЦЭМ!$E$39:$E$782,СВЦЭМ!$A$39:$A$782,$A175,СВЦЭМ!$B$39:$B$782,I$155)+'СЕТ СН'!$F$15</f>
        <v>144.88232998999999</v>
      </c>
      <c r="J175" s="36">
        <f>SUMIFS(СВЦЭМ!$E$39:$E$782,СВЦЭМ!$A$39:$A$782,$A175,СВЦЭМ!$B$39:$B$782,J$155)+'СЕТ СН'!$F$15</f>
        <v>145.85749985999999</v>
      </c>
      <c r="K175" s="36">
        <f>SUMIFS(СВЦЭМ!$E$39:$E$782,СВЦЭМ!$A$39:$A$782,$A175,СВЦЭМ!$B$39:$B$782,K$155)+'СЕТ СН'!$F$15</f>
        <v>144.50147267</v>
      </c>
      <c r="L175" s="36">
        <f>SUMIFS(СВЦЭМ!$E$39:$E$782,СВЦЭМ!$A$39:$A$782,$A175,СВЦЭМ!$B$39:$B$782,L$155)+'СЕТ СН'!$F$15</f>
        <v>142.37313961000001</v>
      </c>
      <c r="M175" s="36">
        <f>SUMIFS(СВЦЭМ!$E$39:$E$782,СВЦЭМ!$A$39:$A$782,$A175,СВЦЭМ!$B$39:$B$782,M$155)+'СЕТ СН'!$F$15</f>
        <v>142.94667426999999</v>
      </c>
      <c r="N175" s="36">
        <f>SUMIFS(СВЦЭМ!$E$39:$E$782,СВЦЭМ!$A$39:$A$782,$A175,СВЦЭМ!$B$39:$B$782,N$155)+'СЕТ СН'!$F$15</f>
        <v>142.38538127999999</v>
      </c>
      <c r="O175" s="36">
        <f>SUMIFS(СВЦЭМ!$E$39:$E$782,СВЦЭМ!$A$39:$A$782,$A175,СВЦЭМ!$B$39:$B$782,O$155)+'СЕТ СН'!$F$15</f>
        <v>140.86335106999999</v>
      </c>
      <c r="P175" s="36">
        <f>SUMIFS(СВЦЭМ!$E$39:$E$782,СВЦЭМ!$A$39:$A$782,$A175,СВЦЭМ!$B$39:$B$782,P$155)+'СЕТ СН'!$F$15</f>
        <v>141.28075749999999</v>
      </c>
      <c r="Q175" s="36">
        <f>SUMIFS(СВЦЭМ!$E$39:$E$782,СВЦЭМ!$A$39:$A$782,$A175,СВЦЭМ!$B$39:$B$782,Q$155)+'СЕТ СН'!$F$15</f>
        <v>141.29610818</v>
      </c>
      <c r="R175" s="36">
        <f>SUMIFS(СВЦЭМ!$E$39:$E$782,СВЦЭМ!$A$39:$A$782,$A175,СВЦЭМ!$B$39:$B$782,R$155)+'СЕТ СН'!$F$15</f>
        <v>140.74688166000001</v>
      </c>
      <c r="S175" s="36">
        <f>SUMIFS(СВЦЭМ!$E$39:$E$782,СВЦЭМ!$A$39:$A$782,$A175,СВЦЭМ!$B$39:$B$782,S$155)+'СЕТ СН'!$F$15</f>
        <v>142.21779845</v>
      </c>
      <c r="T175" s="36">
        <f>SUMIFS(СВЦЭМ!$E$39:$E$782,СВЦЭМ!$A$39:$A$782,$A175,СВЦЭМ!$B$39:$B$782,T$155)+'СЕТ СН'!$F$15</f>
        <v>143.12926340999999</v>
      </c>
      <c r="U175" s="36">
        <f>SUMIFS(СВЦЭМ!$E$39:$E$782,СВЦЭМ!$A$39:$A$782,$A175,СВЦЭМ!$B$39:$B$782,U$155)+'СЕТ СН'!$F$15</f>
        <v>144.24223549000001</v>
      </c>
      <c r="V175" s="36">
        <f>SUMIFS(СВЦЭМ!$E$39:$E$782,СВЦЭМ!$A$39:$A$782,$A175,СВЦЭМ!$B$39:$B$782,V$155)+'СЕТ СН'!$F$15</f>
        <v>146.92059452999999</v>
      </c>
      <c r="W175" s="36">
        <f>SUMIFS(СВЦЭМ!$E$39:$E$782,СВЦЭМ!$A$39:$A$782,$A175,СВЦЭМ!$B$39:$B$782,W$155)+'СЕТ СН'!$F$15</f>
        <v>146.00383489999999</v>
      </c>
      <c r="X175" s="36">
        <f>SUMIFS(СВЦЭМ!$E$39:$E$782,СВЦЭМ!$A$39:$A$782,$A175,СВЦЭМ!$B$39:$B$782,X$155)+'СЕТ СН'!$F$15</f>
        <v>141.84184443999999</v>
      </c>
      <c r="Y175" s="36">
        <f>SUMIFS(СВЦЭМ!$E$39:$E$782,СВЦЭМ!$A$39:$A$782,$A175,СВЦЭМ!$B$39:$B$782,Y$155)+'СЕТ СН'!$F$15</f>
        <v>140.60823379999999</v>
      </c>
    </row>
    <row r="176" spans="1:25" ht="15.75" x14ac:dyDescent="0.2">
      <c r="A176" s="35">
        <f t="shared" si="4"/>
        <v>44672</v>
      </c>
      <c r="B176" s="36">
        <f>SUMIFS(СВЦЭМ!$E$39:$E$782,СВЦЭМ!$A$39:$A$782,$A176,СВЦЭМ!$B$39:$B$782,B$155)+'СЕТ СН'!$F$15</f>
        <v>165.99805877</v>
      </c>
      <c r="C176" s="36">
        <f>SUMIFS(СВЦЭМ!$E$39:$E$782,СВЦЭМ!$A$39:$A$782,$A176,СВЦЭМ!$B$39:$B$782,C$155)+'СЕТ СН'!$F$15</f>
        <v>159.76787074999999</v>
      </c>
      <c r="D176" s="36">
        <f>SUMIFS(СВЦЭМ!$E$39:$E$782,СВЦЭМ!$A$39:$A$782,$A176,СВЦЭМ!$B$39:$B$782,D$155)+'СЕТ СН'!$F$15</f>
        <v>161.13035653</v>
      </c>
      <c r="E176" s="36">
        <f>SUMIFS(СВЦЭМ!$E$39:$E$782,СВЦЭМ!$A$39:$A$782,$A176,СВЦЭМ!$B$39:$B$782,E$155)+'СЕТ СН'!$F$15</f>
        <v>162.16622792000001</v>
      </c>
      <c r="F176" s="36">
        <f>SUMIFS(СВЦЭМ!$E$39:$E$782,СВЦЭМ!$A$39:$A$782,$A176,СВЦЭМ!$B$39:$B$782,F$155)+'СЕТ СН'!$F$15</f>
        <v>159.24166897999999</v>
      </c>
      <c r="G176" s="36">
        <f>SUMIFS(СВЦЭМ!$E$39:$E$782,СВЦЭМ!$A$39:$A$782,$A176,СВЦЭМ!$B$39:$B$782,G$155)+'СЕТ СН'!$F$15</f>
        <v>156.04943001000001</v>
      </c>
      <c r="H176" s="36">
        <f>SUMIFS(СВЦЭМ!$E$39:$E$782,СВЦЭМ!$A$39:$A$782,$A176,СВЦЭМ!$B$39:$B$782,H$155)+'СЕТ СН'!$F$15</f>
        <v>149.30369281</v>
      </c>
      <c r="I176" s="36">
        <f>SUMIFS(СВЦЭМ!$E$39:$E$782,СВЦЭМ!$A$39:$A$782,$A176,СВЦЭМ!$B$39:$B$782,I$155)+'СЕТ СН'!$F$15</f>
        <v>149.14407929000001</v>
      </c>
      <c r="J176" s="36">
        <f>SUMIFS(СВЦЭМ!$E$39:$E$782,СВЦЭМ!$A$39:$A$782,$A176,СВЦЭМ!$B$39:$B$782,J$155)+'СЕТ СН'!$F$15</f>
        <v>149.54768526000001</v>
      </c>
      <c r="K176" s="36">
        <f>SUMIFS(СВЦЭМ!$E$39:$E$782,СВЦЭМ!$A$39:$A$782,$A176,СВЦЭМ!$B$39:$B$782,K$155)+'СЕТ СН'!$F$15</f>
        <v>145.72025636999999</v>
      </c>
      <c r="L176" s="36">
        <f>SUMIFS(СВЦЭМ!$E$39:$E$782,СВЦЭМ!$A$39:$A$782,$A176,СВЦЭМ!$B$39:$B$782,L$155)+'СЕТ СН'!$F$15</f>
        <v>145.61056772000001</v>
      </c>
      <c r="M176" s="36">
        <f>SUMIFS(СВЦЭМ!$E$39:$E$782,СВЦЭМ!$A$39:$A$782,$A176,СВЦЭМ!$B$39:$B$782,M$155)+'СЕТ СН'!$F$15</f>
        <v>147.85094738999999</v>
      </c>
      <c r="N176" s="36">
        <f>SUMIFS(СВЦЭМ!$E$39:$E$782,СВЦЭМ!$A$39:$A$782,$A176,СВЦЭМ!$B$39:$B$782,N$155)+'СЕТ СН'!$F$15</f>
        <v>148.76066545</v>
      </c>
      <c r="O176" s="36">
        <f>SUMIFS(СВЦЭМ!$E$39:$E$782,СВЦЭМ!$A$39:$A$782,$A176,СВЦЭМ!$B$39:$B$782,O$155)+'СЕТ СН'!$F$15</f>
        <v>153.10929056000001</v>
      </c>
      <c r="P176" s="36">
        <f>SUMIFS(СВЦЭМ!$E$39:$E$782,СВЦЭМ!$A$39:$A$782,$A176,СВЦЭМ!$B$39:$B$782,P$155)+'СЕТ СН'!$F$15</f>
        <v>154.90159972999999</v>
      </c>
      <c r="Q176" s="36">
        <f>SUMIFS(СВЦЭМ!$E$39:$E$782,СВЦЭМ!$A$39:$A$782,$A176,СВЦЭМ!$B$39:$B$782,Q$155)+'СЕТ СН'!$F$15</f>
        <v>157.94182412999999</v>
      </c>
      <c r="R176" s="36">
        <f>SUMIFS(СВЦЭМ!$E$39:$E$782,СВЦЭМ!$A$39:$A$782,$A176,СВЦЭМ!$B$39:$B$782,R$155)+'СЕТ СН'!$F$15</f>
        <v>157.18784260000001</v>
      </c>
      <c r="S176" s="36">
        <f>SUMIFS(СВЦЭМ!$E$39:$E$782,СВЦЭМ!$A$39:$A$782,$A176,СВЦЭМ!$B$39:$B$782,S$155)+'СЕТ СН'!$F$15</f>
        <v>154.89189354000001</v>
      </c>
      <c r="T176" s="36">
        <f>SUMIFS(СВЦЭМ!$E$39:$E$782,СВЦЭМ!$A$39:$A$782,$A176,СВЦЭМ!$B$39:$B$782,T$155)+'СЕТ СН'!$F$15</f>
        <v>152.13123265999999</v>
      </c>
      <c r="U176" s="36">
        <f>SUMIFS(СВЦЭМ!$E$39:$E$782,СВЦЭМ!$A$39:$A$782,$A176,СВЦЭМ!$B$39:$B$782,U$155)+'СЕТ СН'!$F$15</f>
        <v>147.58845876000001</v>
      </c>
      <c r="V176" s="36">
        <f>SUMIFS(СВЦЭМ!$E$39:$E$782,СВЦЭМ!$A$39:$A$782,$A176,СВЦЭМ!$B$39:$B$782,V$155)+'СЕТ СН'!$F$15</f>
        <v>141.98747298999999</v>
      </c>
      <c r="W176" s="36">
        <f>SUMIFS(СВЦЭМ!$E$39:$E$782,СВЦЭМ!$A$39:$A$782,$A176,СВЦЭМ!$B$39:$B$782,W$155)+'СЕТ СН'!$F$15</f>
        <v>145.91854501</v>
      </c>
      <c r="X176" s="36">
        <f>SUMIFS(СВЦЭМ!$E$39:$E$782,СВЦЭМ!$A$39:$A$782,$A176,СВЦЭМ!$B$39:$B$782,X$155)+'СЕТ СН'!$F$15</f>
        <v>150.21005461999999</v>
      </c>
      <c r="Y176" s="36">
        <f>SUMIFS(СВЦЭМ!$E$39:$E$782,СВЦЭМ!$A$39:$A$782,$A176,СВЦЭМ!$B$39:$B$782,Y$155)+'СЕТ СН'!$F$15</f>
        <v>155.37127455999999</v>
      </c>
    </row>
    <row r="177" spans="1:27" ht="15.75" x14ac:dyDescent="0.2">
      <c r="A177" s="35">
        <f t="shared" si="4"/>
        <v>44673</v>
      </c>
      <c r="B177" s="36">
        <f>SUMIFS(СВЦЭМ!$E$39:$E$782,СВЦЭМ!$A$39:$A$782,$A177,СВЦЭМ!$B$39:$B$782,B$155)+'СЕТ СН'!$F$15</f>
        <v>151.87095295</v>
      </c>
      <c r="C177" s="36">
        <f>SUMIFS(СВЦЭМ!$E$39:$E$782,СВЦЭМ!$A$39:$A$782,$A177,СВЦЭМ!$B$39:$B$782,C$155)+'СЕТ СН'!$F$15</f>
        <v>155.11269917999999</v>
      </c>
      <c r="D177" s="36">
        <f>SUMIFS(СВЦЭМ!$E$39:$E$782,СВЦЭМ!$A$39:$A$782,$A177,СВЦЭМ!$B$39:$B$782,D$155)+'СЕТ СН'!$F$15</f>
        <v>159.28311174999999</v>
      </c>
      <c r="E177" s="36">
        <f>SUMIFS(СВЦЭМ!$E$39:$E$782,СВЦЭМ!$A$39:$A$782,$A177,СВЦЭМ!$B$39:$B$782,E$155)+'СЕТ СН'!$F$15</f>
        <v>161.16259951000001</v>
      </c>
      <c r="F177" s="36">
        <f>SUMIFS(СВЦЭМ!$E$39:$E$782,СВЦЭМ!$A$39:$A$782,$A177,СВЦЭМ!$B$39:$B$782,F$155)+'СЕТ СН'!$F$15</f>
        <v>162.29744439000001</v>
      </c>
      <c r="G177" s="36">
        <f>SUMIFS(СВЦЭМ!$E$39:$E$782,СВЦЭМ!$A$39:$A$782,$A177,СВЦЭМ!$B$39:$B$782,G$155)+'СЕТ СН'!$F$15</f>
        <v>162.93249209000001</v>
      </c>
      <c r="H177" s="36">
        <f>SUMIFS(СВЦЭМ!$E$39:$E$782,СВЦЭМ!$A$39:$A$782,$A177,СВЦЭМ!$B$39:$B$782,H$155)+'СЕТ СН'!$F$15</f>
        <v>157.14030812999999</v>
      </c>
      <c r="I177" s="36">
        <f>SUMIFS(СВЦЭМ!$E$39:$E$782,СВЦЭМ!$A$39:$A$782,$A177,СВЦЭМ!$B$39:$B$782,I$155)+'СЕТ СН'!$F$15</f>
        <v>151.06655906</v>
      </c>
      <c r="J177" s="36">
        <f>SUMIFS(СВЦЭМ!$E$39:$E$782,СВЦЭМ!$A$39:$A$782,$A177,СВЦЭМ!$B$39:$B$782,J$155)+'СЕТ СН'!$F$15</f>
        <v>146.25236366999999</v>
      </c>
      <c r="K177" s="36">
        <f>SUMIFS(СВЦЭМ!$E$39:$E$782,СВЦЭМ!$A$39:$A$782,$A177,СВЦЭМ!$B$39:$B$782,K$155)+'СЕТ СН'!$F$15</f>
        <v>143.53312688</v>
      </c>
      <c r="L177" s="36">
        <f>SUMIFS(СВЦЭМ!$E$39:$E$782,СВЦЭМ!$A$39:$A$782,$A177,СВЦЭМ!$B$39:$B$782,L$155)+'СЕТ СН'!$F$15</f>
        <v>142.91273229999999</v>
      </c>
      <c r="M177" s="36">
        <f>SUMIFS(СВЦЭМ!$E$39:$E$782,СВЦЭМ!$A$39:$A$782,$A177,СВЦЭМ!$B$39:$B$782,M$155)+'СЕТ СН'!$F$15</f>
        <v>144.20681553</v>
      </c>
      <c r="N177" s="36">
        <f>SUMIFS(СВЦЭМ!$E$39:$E$782,СВЦЭМ!$A$39:$A$782,$A177,СВЦЭМ!$B$39:$B$782,N$155)+'СЕТ СН'!$F$15</f>
        <v>146.34363167000001</v>
      </c>
      <c r="O177" s="36">
        <f>SUMIFS(СВЦЭМ!$E$39:$E$782,СВЦЭМ!$A$39:$A$782,$A177,СВЦЭМ!$B$39:$B$782,O$155)+'СЕТ СН'!$F$15</f>
        <v>148.02216608000001</v>
      </c>
      <c r="P177" s="36">
        <f>SUMIFS(СВЦЭМ!$E$39:$E$782,СВЦЭМ!$A$39:$A$782,$A177,СВЦЭМ!$B$39:$B$782,P$155)+'СЕТ СН'!$F$15</f>
        <v>147.69067401999999</v>
      </c>
      <c r="Q177" s="36">
        <f>SUMIFS(СВЦЭМ!$E$39:$E$782,СВЦЭМ!$A$39:$A$782,$A177,СВЦЭМ!$B$39:$B$782,Q$155)+'СЕТ СН'!$F$15</f>
        <v>147.26355663999999</v>
      </c>
      <c r="R177" s="36">
        <f>SUMIFS(СВЦЭМ!$E$39:$E$782,СВЦЭМ!$A$39:$A$782,$A177,СВЦЭМ!$B$39:$B$782,R$155)+'СЕТ СН'!$F$15</f>
        <v>149.20891581999999</v>
      </c>
      <c r="S177" s="36">
        <f>SUMIFS(СВЦЭМ!$E$39:$E$782,СВЦЭМ!$A$39:$A$782,$A177,СВЦЭМ!$B$39:$B$782,S$155)+'СЕТ СН'!$F$15</f>
        <v>149.00384514000001</v>
      </c>
      <c r="T177" s="36">
        <f>SUMIFS(СВЦЭМ!$E$39:$E$782,СВЦЭМ!$A$39:$A$782,$A177,СВЦЭМ!$B$39:$B$782,T$155)+'СЕТ СН'!$F$15</f>
        <v>148.77504207000001</v>
      </c>
      <c r="U177" s="36">
        <f>SUMIFS(СВЦЭМ!$E$39:$E$782,СВЦЭМ!$A$39:$A$782,$A177,СВЦЭМ!$B$39:$B$782,U$155)+'СЕТ СН'!$F$15</f>
        <v>146.31769528000001</v>
      </c>
      <c r="V177" s="36">
        <f>SUMIFS(СВЦЭМ!$E$39:$E$782,СВЦЭМ!$A$39:$A$782,$A177,СВЦЭМ!$B$39:$B$782,V$155)+'СЕТ СН'!$F$15</f>
        <v>144.70670620999999</v>
      </c>
      <c r="W177" s="36">
        <f>SUMIFS(СВЦЭМ!$E$39:$E$782,СВЦЭМ!$A$39:$A$782,$A177,СВЦЭМ!$B$39:$B$782,W$155)+'СЕТ СН'!$F$15</f>
        <v>144.53034751999999</v>
      </c>
      <c r="X177" s="36">
        <f>SUMIFS(СВЦЭМ!$E$39:$E$782,СВЦЭМ!$A$39:$A$782,$A177,СВЦЭМ!$B$39:$B$782,X$155)+'СЕТ СН'!$F$15</f>
        <v>145.86957827000001</v>
      </c>
      <c r="Y177" s="36">
        <f>SUMIFS(СВЦЭМ!$E$39:$E$782,СВЦЭМ!$A$39:$A$782,$A177,СВЦЭМ!$B$39:$B$782,Y$155)+'СЕТ СН'!$F$15</f>
        <v>150.62160180999999</v>
      </c>
    </row>
    <row r="178" spans="1:27" ht="15.75" x14ac:dyDescent="0.2">
      <c r="A178" s="35">
        <f t="shared" si="4"/>
        <v>44674</v>
      </c>
      <c r="B178" s="36">
        <f>SUMIFS(СВЦЭМ!$E$39:$E$782,СВЦЭМ!$A$39:$A$782,$A178,СВЦЭМ!$B$39:$B$782,B$155)+'СЕТ СН'!$F$15</f>
        <v>146.32468850999999</v>
      </c>
      <c r="C178" s="36">
        <f>SUMIFS(СВЦЭМ!$E$39:$E$782,СВЦЭМ!$A$39:$A$782,$A178,СВЦЭМ!$B$39:$B$782,C$155)+'СЕТ СН'!$F$15</f>
        <v>148.40266468999999</v>
      </c>
      <c r="D178" s="36">
        <f>SUMIFS(СВЦЭМ!$E$39:$E$782,СВЦЭМ!$A$39:$A$782,$A178,СВЦЭМ!$B$39:$B$782,D$155)+'СЕТ СН'!$F$15</f>
        <v>151.71956531999999</v>
      </c>
      <c r="E178" s="36">
        <f>SUMIFS(СВЦЭМ!$E$39:$E$782,СВЦЭМ!$A$39:$A$782,$A178,СВЦЭМ!$B$39:$B$782,E$155)+'СЕТ СН'!$F$15</f>
        <v>153.36109784000001</v>
      </c>
      <c r="F178" s="36">
        <f>SUMIFS(СВЦЭМ!$E$39:$E$782,СВЦЭМ!$A$39:$A$782,$A178,СВЦЭМ!$B$39:$B$782,F$155)+'СЕТ СН'!$F$15</f>
        <v>154.48326494</v>
      </c>
      <c r="G178" s="36">
        <f>SUMIFS(СВЦЭМ!$E$39:$E$782,СВЦЭМ!$A$39:$A$782,$A178,СВЦЭМ!$B$39:$B$782,G$155)+'СЕТ СН'!$F$15</f>
        <v>158.00447507999999</v>
      </c>
      <c r="H178" s="36">
        <f>SUMIFS(СВЦЭМ!$E$39:$E$782,СВЦЭМ!$A$39:$A$782,$A178,СВЦЭМ!$B$39:$B$782,H$155)+'СЕТ СН'!$F$15</f>
        <v>154.56313069999999</v>
      </c>
      <c r="I178" s="36">
        <f>SUMIFS(СВЦЭМ!$E$39:$E$782,СВЦЭМ!$A$39:$A$782,$A178,СВЦЭМ!$B$39:$B$782,I$155)+'СЕТ СН'!$F$15</f>
        <v>155.13130566000001</v>
      </c>
      <c r="J178" s="36">
        <f>SUMIFS(СВЦЭМ!$E$39:$E$782,СВЦЭМ!$A$39:$A$782,$A178,СВЦЭМ!$B$39:$B$782,J$155)+'СЕТ СН'!$F$15</f>
        <v>148.95035428</v>
      </c>
      <c r="K178" s="36">
        <f>SUMIFS(СВЦЭМ!$E$39:$E$782,СВЦЭМ!$A$39:$A$782,$A178,СВЦЭМ!$B$39:$B$782,K$155)+'СЕТ СН'!$F$15</f>
        <v>143.31376370999999</v>
      </c>
      <c r="L178" s="36">
        <f>SUMIFS(СВЦЭМ!$E$39:$E$782,СВЦЭМ!$A$39:$A$782,$A178,СВЦЭМ!$B$39:$B$782,L$155)+'СЕТ СН'!$F$15</f>
        <v>141.48793701</v>
      </c>
      <c r="M178" s="36">
        <f>SUMIFS(СВЦЭМ!$E$39:$E$782,СВЦЭМ!$A$39:$A$782,$A178,СВЦЭМ!$B$39:$B$782,M$155)+'СЕТ СН'!$F$15</f>
        <v>140.55774897000001</v>
      </c>
      <c r="N178" s="36">
        <f>SUMIFS(СВЦЭМ!$E$39:$E$782,СВЦЭМ!$A$39:$A$782,$A178,СВЦЭМ!$B$39:$B$782,N$155)+'СЕТ СН'!$F$15</f>
        <v>142.51751103000001</v>
      </c>
      <c r="O178" s="36">
        <f>SUMIFS(СВЦЭМ!$E$39:$E$782,СВЦЭМ!$A$39:$A$782,$A178,СВЦЭМ!$B$39:$B$782,O$155)+'СЕТ СН'!$F$15</f>
        <v>144.02844716999999</v>
      </c>
      <c r="P178" s="36">
        <f>SUMIFS(СВЦЭМ!$E$39:$E$782,СВЦЭМ!$A$39:$A$782,$A178,СВЦЭМ!$B$39:$B$782,P$155)+'СЕТ СН'!$F$15</f>
        <v>146.29062991000001</v>
      </c>
      <c r="Q178" s="36">
        <f>SUMIFS(СВЦЭМ!$E$39:$E$782,СВЦЭМ!$A$39:$A$782,$A178,СВЦЭМ!$B$39:$B$782,Q$155)+'СЕТ СН'!$F$15</f>
        <v>148.36257628999999</v>
      </c>
      <c r="R178" s="36">
        <f>SUMIFS(СВЦЭМ!$E$39:$E$782,СВЦЭМ!$A$39:$A$782,$A178,СВЦЭМ!$B$39:$B$782,R$155)+'СЕТ СН'!$F$15</f>
        <v>148.57570437000001</v>
      </c>
      <c r="S178" s="36">
        <f>SUMIFS(СВЦЭМ!$E$39:$E$782,СВЦЭМ!$A$39:$A$782,$A178,СВЦЭМ!$B$39:$B$782,S$155)+'СЕТ СН'!$F$15</f>
        <v>148.59283840000001</v>
      </c>
      <c r="T178" s="36">
        <f>SUMIFS(СВЦЭМ!$E$39:$E$782,СВЦЭМ!$A$39:$A$782,$A178,СВЦЭМ!$B$39:$B$782,T$155)+'СЕТ СН'!$F$15</f>
        <v>145.22873787</v>
      </c>
      <c r="U178" s="36">
        <f>SUMIFS(СВЦЭМ!$E$39:$E$782,СВЦЭМ!$A$39:$A$782,$A178,СВЦЭМ!$B$39:$B$782,U$155)+'СЕТ СН'!$F$15</f>
        <v>143.83026613000001</v>
      </c>
      <c r="V178" s="36">
        <f>SUMIFS(СВЦЭМ!$E$39:$E$782,СВЦЭМ!$A$39:$A$782,$A178,СВЦЭМ!$B$39:$B$782,V$155)+'СЕТ СН'!$F$15</f>
        <v>140.88794543</v>
      </c>
      <c r="W178" s="36">
        <f>SUMIFS(СВЦЭМ!$E$39:$E$782,СВЦЭМ!$A$39:$A$782,$A178,СВЦЭМ!$B$39:$B$782,W$155)+'СЕТ СН'!$F$15</f>
        <v>139.24683160000001</v>
      </c>
      <c r="X178" s="36">
        <f>SUMIFS(СВЦЭМ!$E$39:$E$782,СВЦЭМ!$A$39:$A$782,$A178,СВЦЭМ!$B$39:$B$782,X$155)+'СЕТ СН'!$F$15</f>
        <v>143.14128432999999</v>
      </c>
      <c r="Y178" s="36">
        <f>SUMIFS(СВЦЭМ!$E$39:$E$782,СВЦЭМ!$A$39:$A$782,$A178,СВЦЭМ!$B$39:$B$782,Y$155)+'СЕТ СН'!$F$15</f>
        <v>146.84134724</v>
      </c>
    </row>
    <row r="179" spans="1:27" ht="15.75" x14ac:dyDescent="0.2">
      <c r="A179" s="35">
        <f t="shared" si="4"/>
        <v>44675</v>
      </c>
      <c r="B179" s="36">
        <f>SUMIFS(СВЦЭМ!$E$39:$E$782,СВЦЭМ!$A$39:$A$782,$A179,СВЦЭМ!$B$39:$B$782,B$155)+'СЕТ СН'!$F$15</f>
        <v>154.51857627999999</v>
      </c>
      <c r="C179" s="36">
        <f>SUMIFS(СВЦЭМ!$E$39:$E$782,СВЦЭМ!$A$39:$A$782,$A179,СВЦЭМ!$B$39:$B$782,C$155)+'СЕТ СН'!$F$15</f>
        <v>155.95278049000001</v>
      </c>
      <c r="D179" s="36">
        <f>SUMIFS(СВЦЭМ!$E$39:$E$782,СВЦЭМ!$A$39:$A$782,$A179,СВЦЭМ!$B$39:$B$782,D$155)+'СЕТ СН'!$F$15</f>
        <v>158.92299695</v>
      </c>
      <c r="E179" s="36">
        <f>SUMIFS(СВЦЭМ!$E$39:$E$782,СВЦЭМ!$A$39:$A$782,$A179,СВЦЭМ!$B$39:$B$782,E$155)+'СЕТ СН'!$F$15</f>
        <v>160.81288387999999</v>
      </c>
      <c r="F179" s="36">
        <f>SUMIFS(СВЦЭМ!$E$39:$E$782,СВЦЭМ!$A$39:$A$782,$A179,СВЦЭМ!$B$39:$B$782,F$155)+'СЕТ СН'!$F$15</f>
        <v>161.72184781000001</v>
      </c>
      <c r="G179" s="36">
        <f>SUMIFS(СВЦЭМ!$E$39:$E$782,СВЦЭМ!$A$39:$A$782,$A179,СВЦЭМ!$B$39:$B$782,G$155)+'СЕТ СН'!$F$15</f>
        <v>162.72683208000001</v>
      </c>
      <c r="H179" s="36">
        <f>SUMIFS(СВЦЭМ!$E$39:$E$782,СВЦЭМ!$A$39:$A$782,$A179,СВЦЭМ!$B$39:$B$782,H$155)+'СЕТ СН'!$F$15</f>
        <v>165.97841413</v>
      </c>
      <c r="I179" s="36">
        <f>SUMIFS(СВЦЭМ!$E$39:$E$782,СВЦЭМ!$A$39:$A$782,$A179,СВЦЭМ!$B$39:$B$782,I$155)+'СЕТ СН'!$F$15</f>
        <v>166.57581297999999</v>
      </c>
      <c r="J179" s="36">
        <f>SUMIFS(СВЦЭМ!$E$39:$E$782,СВЦЭМ!$A$39:$A$782,$A179,СВЦЭМ!$B$39:$B$782,J$155)+'СЕТ СН'!$F$15</f>
        <v>159.02998260000001</v>
      </c>
      <c r="K179" s="36">
        <f>SUMIFS(СВЦЭМ!$E$39:$E$782,СВЦЭМ!$A$39:$A$782,$A179,СВЦЭМ!$B$39:$B$782,K$155)+'СЕТ СН'!$F$15</f>
        <v>152.52101105</v>
      </c>
      <c r="L179" s="36">
        <f>SUMIFS(СВЦЭМ!$E$39:$E$782,СВЦЭМ!$A$39:$A$782,$A179,СВЦЭМ!$B$39:$B$782,L$155)+'СЕТ СН'!$F$15</f>
        <v>148.74539186999999</v>
      </c>
      <c r="M179" s="36">
        <f>SUMIFS(СВЦЭМ!$E$39:$E$782,СВЦЭМ!$A$39:$A$782,$A179,СВЦЭМ!$B$39:$B$782,M$155)+'СЕТ СН'!$F$15</f>
        <v>148.05518108999999</v>
      </c>
      <c r="N179" s="36">
        <f>SUMIFS(СВЦЭМ!$E$39:$E$782,СВЦЭМ!$A$39:$A$782,$A179,СВЦЭМ!$B$39:$B$782,N$155)+'СЕТ СН'!$F$15</f>
        <v>148.84666677000001</v>
      </c>
      <c r="O179" s="36">
        <f>SUMIFS(СВЦЭМ!$E$39:$E$782,СВЦЭМ!$A$39:$A$782,$A179,СВЦЭМ!$B$39:$B$782,O$155)+'СЕТ СН'!$F$15</f>
        <v>150.02344202</v>
      </c>
      <c r="P179" s="36">
        <f>SUMIFS(СВЦЭМ!$E$39:$E$782,СВЦЭМ!$A$39:$A$782,$A179,СВЦЭМ!$B$39:$B$782,P$155)+'СЕТ СН'!$F$15</f>
        <v>151.72017054</v>
      </c>
      <c r="Q179" s="36">
        <f>SUMIFS(СВЦЭМ!$E$39:$E$782,СВЦЭМ!$A$39:$A$782,$A179,СВЦЭМ!$B$39:$B$782,Q$155)+'СЕТ СН'!$F$15</f>
        <v>152.69482434</v>
      </c>
      <c r="R179" s="36">
        <f>SUMIFS(СВЦЭМ!$E$39:$E$782,СВЦЭМ!$A$39:$A$782,$A179,СВЦЭМ!$B$39:$B$782,R$155)+'СЕТ СН'!$F$15</f>
        <v>153.07146133000001</v>
      </c>
      <c r="S179" s="36">
        <f>SUMIFS(СВЦЭМ!$E$39:$E$782,СВЦЭМ!$A$39:$A$782,$A179,СВЦЭМ!$B$39:$B$782,S$155)+'СЕТ СН'!$F$15</f>
        <v>151.14938047000001</v>
      </c>
      <c r="T179" s="36">
        <f>SUMIFS(СВЦЭМ!$E$39:$E$782,СВЦЭМ!$A$39:$A$782,$A179,СВЦЭМ!$B$39:$B$782,T$155)+'СЕТ СН'!$F$15</f>
        <v>148.77668281999999</v>
      </c>
      <c r="U179" s="36">
        <f>SUMIFS(СВЦЭМ!$E$39:$E$782,СВЦЭМ!$A$39:$A$782,$A179,СВЦЭМ!$B$39:$B$782,U$155)+'СЕТ СН'!$F$15</f>
        <v>148.6224138</v>
      </c>
      <c r="V179" s="36">
        <f>SUMIFS(СВЦЭМ!$E$39:$E$782,СВЦЭМ!$A$39:$A$782,$A179,СВЦЭМ!$B$39:$B$782,V$155)+'СЕТ СН'!$F$15</f>
        <v>144.45883327999999</v>
      </c>
      <c r="W179" s="36">
        <f>SUMIFS(СВЦЭМ!$E$39:$E$782,СВЦЭМ!$A$39:$A$782,$A179,СВЦЭМ!$B$39:$B$782,W$155)+'СЕТ СН'!$F$15</f>
        <v>144.24121353000001</v>
      </c>
      <c r="X179" s="36">
        <f>SUMIFS(СВЦЭМ!$E$39:$E$782,СВЦЭМ!$A$39:$A$782,$A179,СВЦЭМ!$B$39:$B$782,X$155)+'СЕТ СН'!$F$15</f>
        <v>148.70900159999999</v>
      </c>
      <c r="Y179" s="36">
        <f>SUMIFS(СВЦЭМ!$E$39:$E$782,СВЦЭМ!$A$39:$A$782,$A179,СВЦЭМ!$B$39:$B$782,Y$155)+'СЕТ СН'!$F$15</f>
        <v>153.45894473000001</v>
      </c>
    </row>
    <row r="180" spans="1:27" ht="15.75" x14ac:dyDescent="0.2">
      <c r="A180" s="35">
        <f t="shared" si="4"/>
        <v>44676</v>
      </c>
      <c r="B180" s="36">
        <f>SUMIFS(СВЦЭМ!$E$39:$E$782,СВЦЭМ!$A$39:$A$782,$A180,СВЦЭМ!$B$39:$B$782,B$155)+'СЕТ СН'!$F$15</f>
        <v>170.54589106</v>
      </c>
      <c r="C180" s="36">
        <f>SUMIFS(СВЦЭМ!$E$39:$E$782,СВЦЭМ!$A$39:$A$782,$A180,СВЦЭМ!$B$39:$B$782,C$155)+'СЕТ СН'!$F$15</f>
        <v>171.05372358</v>
      </c>
      <c r="D180" s="36">
        <f>SUMIFS(СВЦЭМ!$E$39:$E$782,СВЦЭМ!$A$39:$A$782,$A180,СВЦЭМ!$B$39:$B$782,D$155)+'СЕТ СН'!$F$15</f>
        <v>174.82453821999999</v>
      </c>
      <c r="E180" s="36">
        <f>SUMIFS(СВЦЭМ!$E$39:$E$782,СВЦЭМ!$A$39:$A$782,$A180,СВЦЭМ!$B$39:$B$782,E$155)+'СЕТ СН'!$F$15</f>
        <v>180.41308566999999</v>
      </c>
      <c r="F180" s="36">
        <f>SUMIFS(СВЦЭМ!$E$39:$E$782,СВЦЭМ!$A$39:$A$782,$A180,СВЦЭМ!$B$39:$B$782,F$155)+'СЕТ СН'!$F$15</f>
        <v>179.38195045000001</v>
      </c>
      <c r="G180" s="36">
        <f>SUMIFS(СВЦЭМ!$E$39:$E$782,СВЦЭМ!$A$39:$A$782,$A180,СВЦЭМ!$B$39:$B$782,G$155)+'СЕТ СН'!$F$15</f>
        <v>177.06803105</v>
      </c>
      <c r="H180" s="36">
        <f>SUMIFS(СВЦЭМ!$E$39:$E$782,СВЦЭМ!$A$39:$A$782,$A180,СВЦЭМ!$B$39:$B$782,H$155)+'СЕТ СН'!$F$15</f>
        <v>167.21851629</v>
      </c>
      <c r="I180" s="36">
        <f>SUMIFS(СВЦЭМ!$E$39:$E$782,СВЦЭМ!$A$39:$A$782,$A180,СВЦЭМ!$B$39:$B$782,I$155)+'СЕТ СН'!$F$15</f>
        <v>162.84784503</v>
      </c>
      <c r="J180" s="36">
        <f>SUMIFS(СВЦЭМ!$E$39:$E$782,СВЦЭМ!$A$39:$A$782,$A180,СВЦЭМ!$B$39:$B$782,J$155)+'СЕТ СН'!$F$15</f>
        <v>158.48550632999999</v>
      </c>
      <c r="K180" s="36">
        <f>SUMIFS(СВЦЭМ!$E$39:$E$782,СВЦЭМ!$A$39:$A$782,$A180,СВЦЭМ!$B$39:$B$782,K$155)+'СЕТ СН'!$F$15</f>
        <v>156.44699953</v>
      </c>
      <c r="L180" s="36">
        <f>SUMIFS(СВЦЭМ!$E$39:$E$782,СВЦЭМ!$A$39:$A$782,$A180,СВЦЭМ!$B$39:$B$782,L$155)+'СЕТ СН'!$F$15</f>
        <v>154.77805072999999</v>
      </c>
      <c r="M180" s="36">
        <f>SUMIFS(СВЦЭМ!$E$39:$E$782,СВЦЭМ!$A$39:$A$782,$A180,СВЦЭМ!$B$39:$B$782,M$155)+'СЕТ СН'!$F$15</f>
        <v>155.63615349</v>
      </c>
      <c r="N180" s="36">
        <f>SUMIFS(СВЦЭМ!$E$39:$E$782,СВЦЭМ!$A$39:$A$782,$A180,СВЦЭМ!$B$39:$B$782,N$155)+'СЕТ СН'!$F$15</f>
        <v>158.79841422999999</v>
      </c>
      <c r="O180" s="36">
        <f>SUMIFS(СВЦЭМ!$E$39:$E$782,СВЦЭМ!$A$39:$A$782,$A180,СВЦЭМ!$B$39:$B$782,O$155)+'СЕТ СН'!$F$15</f>
        <v>159.55190328</v>
      </c>
      <c r="P180" s="36">
        <f>SUMIFS(СВЦЭМ!$E$39:$E$782,СВЦЭМ!$A$39:$A$782,$A180,СВЦЭМ!$B$39:$B$782,P$155)+'СЕТ СН'!$F$15</f>
        <v>161.1770665</v>
      </c>
      <c r="Q180" s="36">
        <f>SUMIFS(СВЦЭМ!$E$39:$E$782,СВЦЭМ!$A$39:$A$782,$A180,СВЦЭМ!$B$39:$B$782,Q$155)+'СЕТ СН'!$F$15</f>
        <v>162.70861307000001</v>
      </c>
      <c r="R180" s="36">
        <f>SUMIFS(СВЦЭМ!$E$39:$E$782,СВЦЭМ!$A$39:$A$782,$A180,СВЦЭМ!$B$39:$B$782,R$155)+'СЕТ СН'!$F$15</f>
        <v>163.13657782000001</v>
      </c>
      <c r="S180" s="36">
        <f>SUMIFS(СВЦЭМ!$E$39:$E$782,СВЦЭМ!$A$39:$A$782,$A180,СВЦЭМ!$B$39:$B$782,S$155)+'СЕТ СН'!$F$15</f>
        <v>166.8146204</v>
      </c>
      <c r="T180" s="36">
        <f>SUMIFS(СВЦЭМ!$E$39:$E$782,СВЦЭМ!$A$39:$A$782,$A180,СВЦЭМ!$B$39:$B$782,T$155)+'СЕТ СН'!$F$15</f>
        <v>161.78644317000001</v>
      </c>
      <c r="U180" s="36">
        <f>SUMIFS(СВЦЭМ!$E$39:$E$782,СВЦЭМ!$A$39:$A$782,$A180,СВЦЭМ!$B$39:$B$782,U$155)+'СЕТ СН'!$F$15</f>
        <v>154.14173246999999</v>
      </c>
      <c r="V180" s="36">
        <f>SUMIFS(СВЦЭМ!$E$39:$E$782,СВЦЭМ!$A$39:$A$782,$A180,СВЦЭМ!$B$39:$B$782,V$155)+'СЕТ СН'!$F$15</f>
        <v>153.39184757999999</v>
      </c>
      <c r="W180" s="36">
        <f>SUMIFS(СВЦЭМ!$E$39:$E$782,СВЦЭМ!$A$39:$A$782,$A180,СВЦЭМ!$B$39:$B$782,W$155)+'СЕТ СН'!$F$15</f>
        <v>157.30575798999999</v>
      </c>
      <c r="X180" s="36">
        <f>SUMIFS(СВЦЭМ!$E$39:$E$782,СВЦЭМ!$A$39:$A$782,$A180,СВЦЭМ!$B$39:$B$782,X$155)+'СЕТ СН'!$F$15</f>
        <v>157.65256590999999</v>
      </c>
      <c r="Y180" s="36">
        <f>SUMIFS(СВЦЭМ!$E$39:$E$782,СВЦЭМ!$A$39:$A$782,$A180,СВЦЭМ!$B$39:$B$782,Y$155)+'СЕТ СН'!$F$15</f>
        <v>166.30823948</v>
      </c>
    </row>
    <row r="181" spans="1:27" ht="15.75" x14ac:dyDescent="0.2">
      <c r="A181" s="35">
        <f t="shared" si="4"/>
        <v>44677</v>
      </c>
      <c r="B181" s="36">
        <f>SUMIFS(СВЦЭМ!$E$39:$E$782,СВЦЭМ!$A$39:$A$782,$A181,СВЦЭМ!$B$39:$B$782,B$155)+'СЕТ СН'!$F$15</f>
        <v>163.86256061</v>
      </c>
      <c r="C181" s="36">
        <f>SUMIFS(СВЦЭМ!$E$39:$E$782,СВЦЭМ!$A$39:$A$782,$A181,СВЦЭМ!$B$39:$B$782,C$155)+'СЕТ СН'!$F$15</f>
        <v>166.80971618000001</v>
      </c>
      <c r="D181" s="36">
        <f>SUMIFS(СВЦЭМ!$E$39:$E$782,СВЦЭМ!$A$39:$A$782,$A181,СВЦЭМ!$B$39:$B$782,D$155)+'СЕТ СН'!$F$15</f>
        <v>170.36054707</v>
      </c>
      <c r="E181" s="36">
        <f>SUMIFS(СВЦЭМ!$E$39:$E$782,СВЦЭМ!$A$39:$A$782,$A181,СВЦЭМ!$B$39:$B$782,E$155)+'СЕТ СН'!$F$15</f>
        <v>179.97483374000001</v>
      </c>
      <c r="F181" s="36">
        <f>SUMIFS(СВЦЭМ!$E$39:$E$782,СВЦЭМ!$A$39:$A$782,$A181,СВЦЭМ!$B$39:$B$782,F$155)+'СЕТ СН'!$F$15</f>
        <v>180.21236486000001</v>
      </c>
      <c r="G181" s="36">
        <f>SUMIFS(СВЦЭМ!$E$39:$E$782,СВЦЭМ!$A$39:$A$782,$A181,СВЦЭМ!$B$39:$B$782,G$155)+'СЕТ СН'!$F$15</f>
        <v>182.70532983999999</v>
      </c>
      <c r="H181" s="36">
        <f>SUMIFS(СВЦЭМ!$E$39:$E$782,СВЦЭМ!$A$39:$A$782,$A181,СВЦЭМ!$B$39:$B$782,H$155)+'СЕТ СН'!$F$15</f>
        <v>174.88381701</v>
      </c>
      <c r="I181" s="36">
        <f>SUMIFS(СВЦЭМ!$E$39:$E$782,СВЦЭМ!$A$39:$A$782,$A181,СВЦЭМ!$B$39:$B$782,I$155)+'СЕТ СН'!$F$15</f>
        <v>168.24411663999999</v>
      </c>
      <c r="J181" s="36">
        <f>SUMIFS(СВЦЭМ!$E$39:$E$782,СВЦЭМ!$A$39:$A$782,$A181,СВЦЭМ!$B$39:$B$782,J$155)+'СЕТ СН'!$F$15</f>
        <v>159.42296489</v>
      </c>
      <c r="K181" s="36">
        <f>SUMIFS(СВЦЭМ!$E$39:$E$782,СВЦЭМ!$A$39:$A$782,$A181,СВЦЭМ!$B$39:$B$782,K$155)+'СЕТ СН'!$F$15</f>
        <v>151.75778185999999</v>
      </c>
      <c r="L181" s="36">
        <f>SUMIFS(СВЦЭМ!$E$39:$E$782,СВЦЭМ!$A$39:$A$782,$A181,СВЦЭМ!$B$39:$B$782,L$155)+'СЕТ СН'!$F$15</f>
        <v>151.16297832999999</v>
      </c>
      <c r="M181" s="36">
        <f>SUMIFS(СВЦЭМ!$E$39:$E$782,СВЦЭМ!$A$39:$A$782,$A181,СВЦЭМ!$B$39:$B$782,M$155)+'СЕТ СН'!$F$15</f>
        <v>150.51367167000001</v>
      </c>
      <c r="N181" s="36">
        <f>SUMIFS(СВЦЭМ!$E$39:$E$782,СВЦЭМ!$A$39:$A$782,$A181,СВЦЭМ!$B$39:$B$782,N$155)+'СЕТ СН'!$F$15</f>
        <v>150.82037724</v>
      </c>
      <c r="O181" s="36">
        <f>SUMIFS(СВЦЭМ!$E$39:$E$782,СВЦЭМ!$A$39:$A$782,$A181,СВЦЭМ!$B$39:$B$782,O$155)+'СЕТ СН'!$F$15</f>
        <v>153.68506644000001</v>
      </c>
      <c r="P181" s="36">
        <f>SUMIFS(СВЦЭМ!$E$39:$E$782,СВЦЭМ!$A$39:$A$782,$A181,СВЦЭМ!$B$39:$B$782,P$155)+'СЕТ СН'!$F$15</f>
        <v>154.25928870999999</v>
      </c>
      <c r="Q181" s="36">
        <f>SUMIFS(СВЦЭМ!$E$39:$E$782,СВЦЭМ!$A$39:$A$782,$A181,СВЦЭМ!$B$39:$B$782,Q$155)+'СЕТ СН'!$F$15</f>
        <v>154.60079193000001</v>
      </c>
      <c r="R181" s="36">
        <f>SUMIFS(СВЦЭМ!$E$39:$E$782,СВЦЭМ!$A$39:$A$782,$A181,СВЦЭМ!$B$39:$B$782,R$155)+'СЕТ СН'!$F$15</f>
        <v>151.92231859</v>
      </c>
      <c r="S181" s="36">
        <f>SUMIFS(СВЦЭМ!$E$39:$E$782,СВЦЭМ!$A$39:$A$782,$A181,СВЦЭМ!$B$39:$B$782,S$155)+'СЕТ СН'!$F$15</f>
        <v>153.75680063999999</v>
      </c>
      <c r="T181" s="36">
        <f>SUMIFS(СВЦЭМ!$E$39:$E$782,СВЦЭМ!$A$39:$A$782,$A181,СВЦЭМ!$B$39:$B$782,T$155)+'СЕТ СН'!$F$15</f>
        <v>148.54115378</v>
      </c>
      <c r="U181" s="36">
        <f>SUMIFS(СВЦЭМ!$E$39:$E$782,СВЦЭМ!$A$39:$A$782,$A181,СВЦЭМ!$B$39:$B$782,U$155)+'СЕТ СН'!$F$15</f>
        <v>144.60858558000001</v>
      </c>
      <c r="V181" s="36">
        <f>SUMIFS(СВЦЭМ!$E$39:$E$782,СВЦЭМ!$A$39:$A$782,$A181,СВЦЭМ!$B$39:$B$782,V$155)+'СЕТ СН'!$F$15</f>
        <v>140.87431844</v>
      </c>
      <c r="W181" s="36">
        <f>SUMIFS(СВЦЭМ!$E$39:$E$782,СВЦЭМ!$A$39:$A$782,$A181,СВЦЭМ!$B$39:$B$782,W$155)+'СЕТ СН'!$F$15</f>
        <v>142.16609951999999</v>
      </c>
      <c r="X181" s="36">
        <f>SUMIFS(СВЦЭМ!$E$39:$E$782,СВЦЭМ!$A$39:$A$782,$A181,СВЦЭМ!$B$39:$B$782,X$155)+'СЕТ СН'!$F$15</f>
        <v>148.87490604000001</v>
      </c>
      <c r="Y181" s="36">
        <f>SUMIFS(СВЦЭМ!$E$39:$E$782,СВЦЭМ!$A$39:$A$782,$A181,СВЦЭМ!$B$39:$B$782,Y$155)+'СЕТ СН'!$F$15</f>
        <v>154.45852628</v>
      </c>
    </row>
    <row r="182" spans="1:27" ht="15.75" x14ac:dyDescent="0.2">
      <c r="A182" s="35">
        <f t="shared" si="4"/>
        <v>44678</v>
      </c>
      <c r="B182" s="36">
        <f>SUMIFS(СВЦЭМ!$E$39:$E$782,СВЦЭМ!$A$39:$A$782,$A182,СВЦЭМ!$B$39:$B$782,B$155)+'СЕТ СН'!$F$15</f>
        <v>166.59044674</v>
      </c>
      <c r="C182" s="36">
        <f>SUMIFS(СВЦЭМ!$E$39:$E$782,СВЦЭМ!$A$39:$A$782,$A182,СВЦЭМ!$B$39:$B$782,C$155)+'СЕТ СН'!$F$15</f>
        <v>168.44010316000001</v>
      </c>
      <c r="D182" s="36">
        <f>SUMIFS(СВЦЭМ!$E$39:$E$782,СВЦЭМ!$A$39:$A$782,$A182,СВЦЭМ!$B$39:$B$782,D$155)+'СЕТ СН'!$F$15</f>
        <v>170.88596501000001</v>
      </c>
      <c r="E182" s="36">
        <f>SUMIFS(СВЦЭМ!$E$39:$E$782,СВЦЭМ!$A$39:$A$782,$A182,СВЦЭМ!$B$39:$B$782,E$155)+'СЕТ СН'!$F$15</f>
        <v>179.51081826999999</v>
      </c>
      <c r="F182" s="36">
        <f>SUMIFS(СВЦЭМ!$E$39:$E$782,СВЦЭМ!$A$39:$A$782,$A182,СВЦЭМ!$B$39:$B$782,F$155)+'СЕТ СН'!$F$15</f>
        <v>179.87056896000001</v>
      </c>
      <c r="G182" s="36">
        <f>SUMIFS(СВЦЭМ!$E$39:$E$782,СВЦЭМ!$A$39:$A$782,$A182,СВЦЭМ!$B$39:$B$782,G$155)+'СЕТ СН'!$F$15</f>
        <v>178.51641617000001</v>
      </c>
      <c r="H182" s="36">
        <f>SUMIFS(СВЦЭМ!$E$39:$E$782,СВЦЭМ!$A$39:$A$782,$A182,СВЦЭМ!$B$39:$B$782,H$155)+'СЕТ СН'!$F$15</f>
        <v>170.9553276</v>
      </c>
      <c r="I182" s="36">
        <f>SUMIFS(СВЦЭМ!$E$39:$E$782,СВЦЭМ!$A$39:$A$782,$A182,СВЦЭМ!$B$39:$B$782,I$155)+'СЕТ СН'!$F$15</f>
        <v>166.99335198</v>
      </c>
      <c r="J182" s="36">
        <f>SUMIFS(СВЦЭМ!$E$39:$E$782,СВЦЭМ!$A$39:$A$782,$A182,СВЦЭМ!$B$39:$B$782,J$155)+'СЕТ СН'!$F$15</f>
        <v>162.27657429000001</v>
      </c>
      <c r="K182" s="36">
        <f>SUMIFS(СВЦЭМ!$E$39:$E$782,СВЦЭМ!$A$39:$A$782,$A182,СВЦЭМ!$B$39:$B$782,K$155)+'СЕТ СН'!$F$15</f>
        <v>160.09850938</v>
      </c>
      <c r="L182" s="36">
        <f>SUMIFS(СВЦЭМ!$E$39:$E$782,СВЦЭМ!$A$39:$A$782,$A182,СВЦЭМ!$B$39:$B$782,L$155)+'СЕТ СН'!$F$15</f>
        <v>158.61346857999999</v>
      </c>
      <c r="M182" s="36">
        <f>SUMIFS(СВЦЭМ!$E$39:$E$782,СВЦЭМ!$A$39:$A$782,$A182,СВЦЭМ!$B$39:$B$782,M$155)+'СЕТ СН'!$F$15</f>
        <v>157.86823601</v>
      </c>
      <c r="N182" s="36">
        <f>SUMIFS(СВЦЭМ!$E$39:$E$782,СВЦЭМ!$A$39:$A$782,$A182,СВЦЭМ!$B$39:$B$782,N$155)+'СЕТ СН'!$F$15</f>
        <v>159.87439244999999</v>
      </c>
      <c r="O182" s="36">
        <f>SUMIFS(СВЦЭМ!$E$39:$E$782,СВЦЭМ!$A$39:$A$782,$A182,СВЦЭМ!$B$39:$B$782,O$155)+'СЕТ СН'!$F$15</f>
        <v>163.51444147999999</v>
      </c>
      <c r="P182" s="36">
        <f>SUMIFS(СВЦЭМ!$E$39:$E$782,СВЦЭМ!$A$39:$A$782,$A182,СВЦЭМ!$B$39:$B$782,P$155)+'СЕТ СН'!$F$15</f>
        <v>163.43181045</v>
      </c>
      <c r="Q182" s="36">
        <f>SUMIFS(СВЦЭМ!$E$39:$E$782,СВЦЭМ!$A$39:$A$782,$A182,СВЦЭМ!$B$39:$B$782,Q$155)+'СЕТ СН'!$F$15</f>
        <v>163.03247450999999</v>
      </c>
      <c r="R182" s="36">
        <f>SUMIFS(СВЦЭМ!$E$39:$E$782,СВЦЭМ!$A$39:$A$782,$A182,СВЦЭМ!$B$39:$B$782,R$155)+'СЕТ СН'!$F$15</f>
        <v>163.05639144</v>
      </c>
      <c r="S182" s="36">
        <f>SUMIFS(СВЦЭМ!$E$39:$E$782,СВЦЭМ!$A$39:$A$782,$A182,СВЦЭМ!$B$39:$B$782,S$155)+'СЕТ СН'!$F$15</f>
        <v>162.42303308000001</v>
      </c>
      <c r="T182" s="36">
        <f>SUMIFS(СВЦЭМ!$E$39:$E$782,СВЦЭМ!$A$39:$A$782,$A182,СВЦЭМ!$B$39:$B$782,T$155)+'СЕТ СН'!$F$15</f>
        <v>161.16115114999999</v>
      </c>
      <c r="U182" s="36">
        <f>SUMIFS(СВЦЭМ!$E$39:$E$782,СВЦЭМ!$A$39:$A$782,$A182,СВЦЭМ!$B$39:$B$782,U$155)+'СЕТ СН'!$F$15</f>
        <v>160.04154353999999</v>
      </c>
      <c r="V182" s="36">
        <f>SUMIFS(СВЦЭМ!$E$39:$E$782,СВЦЭМ!$A$39:$A$782,$A182,СВЦЭМ!$B$39:$B$782,V$155)+'СЕТ СН'!$F$15</f>
        <v>156.01508353</v>
      </c>
      <c r="W182" s="36">
        <f>SUMIFS(СВЦЭМ!$E$39:$E$782,СВЦЭМ!$A$39:$A$782,$A182,СВЦЭМ!$B$39:$B$782,W$155)+'СЕТ СН'!$F$15</f>
        <v>153.32469105999999</v>
      </c>
      <c r="X182" s="36">
        <f>SUMIFS(СВЦЭМ!$E$39:$E$782,СВЦЭМ!$A$39:$A$782,$A182,СВЦЭМ!$B$39:$B$782,X$155)+'СЕТ СН'!$F$15</f>
        <v>159.19084359999999</v>
      </c>
      <c r="Y182" s="36">
        <f>SUMIFS(СВЦЭМ!$E$39:$E$782,СВЦЭМ!$A$39:$A$782,$A182,СВЦЭМ!$B$39:$B$782,Y$155)+'СЕТ СН'!$F$15</f>
        <v>164.9862196</v>
      </c>
    </row>
    <row r="183" spans="1:27" ht="15.75" x14ac:dyDescent="0.2">
      <c r="A183" s="35">
        <f t="shared" si="4"/>
        <v>44679</v>
      </c>
      <c r="B183" s="36">
        <f>SUMIFS(СВЦЭМ!$E$39:$E$782,СВЦЭМ!$A$39:$A$782,$A183,СВЦЭМ!$B$39:$B$782,B$155)+'СЕТ СН'!$F$15</f>
        <v>180.85210691</v>
      </c>
      <c r="C183" s="36">
        <f>SUMIFS(СВЦЭМ!$E$39:$E$782,СВЦЭМ!$A$39:$A$782,$A183,СВЦЭМ!$B$39:$B$782,C$155)+'СЕТ СН'!$F$15</f>
        <v>177.22667222000001</v>
      </c>
      <c r="D183" s="36">
        <f>SUMIFS(СВЦЭМ!$E$39:$E$782,СВЦЭМ!$A$39:$A$782,$A183,СВЦЭМ!$B$39:$B$782,D$155)+'СЕТ СН'!$F$15</f>
        <v>181.38990199</v>
      </c>
      <c r="E183" s="36">
        <f>SUMIFS(СВЦЭМ!$E$39:$E$782,СВЦЭМ!$A$39:$A$782,$A183,СВЦЭМ!$B$39:$B$782,E$155)+'СЕТ СН'!$F$15</f>
        <v>180.42863108</v>
      </c>
      <c r="F183" s="36">
        <f>SUMIFS(СВЦЭМ!$E$39:$E$782,СВЦЭМ!$A$39:$A$782,$A183,СВЦЭМ!$B$39:$B$782,F$155)+'СЕТ СН'!$F$15</f>
        <v>183.27999717</v>
      </c>
      <c r="G183" s="36">
        <f>SUMIFS(СВЦЭМ!$E$39:$E$782,СВЦЭМ!$A$39:$A$782,$A183,СВЦЭМ!$B$39:$B$782,G$155)+'СЕТ СН'!$F$15</f>
        <v>180.45837059999999</v>
      </c>
      <c r="H183" s="36">
        <f>SUMIFS(СВЦЭМ!$E$39:$E$782,СВЦЭМ!$A$39:$A$782,$A183,СВЦЭМ!$B$39:$B$782,H$155)+'СЕТ СН'!$F$15</f>
        <v>170.46032916999999</v>
      </c>
      <c r="I183" s="36">
        <f>SUMIFS(СВЦЭМ!$E$39:$E$782,СВЦЭМ!$A$39:$A$782,$A183,СВЦЭМ!$B$39:$B$782,I$155)+'СЕТ СН'!$F$15</f>
        <v>160.47337572000001</v>
      </c>
      <c r="J183" s="36">
        <f>SUMIFS(СВЦЭМ!$E$39:$E$782,СВЦЭМ!$A$39:$A$782,$A183,СВЦЭМ!$B$39:$B$782,J$155)+'СЕТ СН'!$F$15</f>
        <v>160.39632032</v>
      </c>
      <c r="K183" s="36">
        <f>SUMIFS(СВЦЭМ!$E$39:$E$782,СВЦЭМ!$A$39:$A$782,$A183,СВЦЭМ!$B$39:$B$782,K$155)+'СЕТ СН'!$F$15</f>
        <v>162.32210412000001</v>
      </c>
      <c r="L183" s="36">
        <f>SUMIFS(СВЦЭМ!$E$39:$E$782,СВЦЭМ!$A$39:$A$782,$A183,СВЦЭМ!$B$39:$B$782,L$155)+'СЕТ СН'!$F$15</f>
        <v>163.01853757000001</v>
      </c>
      <c r="M183" s="36">
        <f>SUMIFS(СВЦЭМ!$E$39:$E$782,СВЦЭМ!$A$39:$A$782,$A183,СВЦЭМ!$B$39:$B$782,M$155)+'СЕТ СН'!$F$15</f>
        <v>167.78815791</v>
      </c>
      <c r="N183" s="36">
        <f>SUMIFS(СВЦЭМ!$E$39:$E$782,СВЦЭМ!$A$39:$A$782,$A183,СВЦЭМ!$B$39:$B$782,N$155)+'СЕТ СН'!$F$15</f>
        <v>160.76632086000001</v>
      </c>
      <c r="O183" s="36">
        <f>SUMIFS(СВЦЭМ!$E$39:$E$782,СВЦЭМ!$A$39:$A$782,$A183,СВЦЭМ!$B$39:$B$782,O$155)+'СЕТ СН'!$F$15</f>
        <v>156.05764109</v>
      </c>
      <c r="P183" s="36">
        <f>SUMIFS(СВЦЭМ!$E$39:$E$782,СВЦЭМ!$A$39:$A$782,$A183,СВЦЭМ!$B$39:$B$782,P$155)+'СЕТ СН'!$F$15</f>
        <v>156.08272586999999</v>
      </c>
      <c r="Q183" s="36">
        <f>SUMIFS(СВЦЭМ!$E$39:$E$782,СВЦЭМ!$A$39:$A$782,$A183,СВЦЭМ!$B$39:$B$782,Q$155)+'СЕТ СН'!$F$15</f>
        <v>159.41149966</v>
      </c>
      <c r="R183" s="36">
        <f>SUMIFS(СВЦЭМ!$E$39:$E$782,СВЦЭМ!$A$39:$A$782,$A183,СВЦЭМ!$B$39:$B$782,R$155)+'СЕТ СН'!$F$15</f>
        <v>169.41475291</v>
      </c>
      <c r="S183" s="36">
        <f>SUMIFS(СВЦЭМ!$E$39:$E$782,СВЦЭМ!$A$39:$A$782,$A183,СВЦЭМ!$B$39:$B$782,S$155)+'СЕТ СН'!$F$15</f>
        <v>177.4182782</v>
      </c>
      <c r="T183" s="36">
        <f>SUMIFS(СВЦЭМ!$E$39:$E$782,СВЦЭМ!$A$39:$A$782,$A183,СВЦЭМ!$B$39:$B$782,T$155)+'СЕТ СН'!$F$15</f>
        <v>174.06287258</v>
      </c>
      <c r="U183" s="36">
        <f>SUMIFS(СВЦЭМ!$E$39:$E$782,СВЦЭМ!$A$39:$A$782,$A183,СВЦЭМ!$B$39:$B$782,U$155)+'СЕТ СН'!$F$15</f>
        <v>166.16994059000001</v>
      </c>
      <c r="V183" s="36">
        <f>SUMIFS(СВЦЭМ!$E$39:$E$782,СВЦЭМ!$A$39:$A$782,$A183,СВЦЭМ!$B$39:$B$782,V$155)+'СЕТ СН'!$F$15</f>
        <v>168.54675692000001</v>
      </c>
      <c r="W183" s="36">
        <f>SUMIFS(СВЦЭМ!$E$39:$E$782,СВЦЭМ!$A$39:$A$782,$A183,СВЦЭМ!$B$39:$B$782,W$155)+'СЕТ СН'!$F$15</f>
        <v>168.04621703999999</v>
      </c>
      <c r="X183" s="36">
        <f>SUMIFS(СВЦЭМ!$E$39:$E$782,СВЦЭМ!$A$39:$A$782,$A183,СВЦЭМ!$B$39:$B$782,X$155)+'СЕТ СН'!$F$15</f>
        <v>174.80753748000001</v>
      </c>
      <c r="Y183" s="36">
        <f>SUMIFS(СВЦЭМ!$E$39:$E$782,СВЦЭМ!$A$39:$A$782,$A183,СВЦЭМ!$B$39:$B$782,Y$155)+'СЕТ СН'!$F$15</f>
        <v>181.33734156</v>
      </c>
    </row>
    <row r="184" spans="1:27" ht="15.75" x14ac:dyDescent="0.2">
      <c r="A184" s="35">
        <f t="shared" si="4"/>
        <v>44680</v>
      </c>
      <c r="B184" s="36">
        <f>SUMIFS(СВЦЭМ!$E$39:$E$782,СВЦЭМ!$A$39:$A$782,$A184,СВЦЭМ!$B$39:$B$782,B$155)+'СЕТ СН'!$F$15</f>
        <v>176.55499298000001</v>
      </c>
      <c r="C184" s="36">
        <f>SUMIFS(СВЦЭМ!$E$39:$E$782,СВЦЭМ!$A$39:$A$782,$A184,СВЦЭМ!$B$39:$B$782,C$155)+'СЕТ СН'!$F$15</f>
        <v>179.49171218000001</v>
      </c>
      <c r="D184" s="36">
        <f>SUMIFS(СВЦЭМ!$E$39:$E$782,СВЦЭМ!$A$39:$A$782,$A184,СВЦЭМ!$B$39:$B$782,D$155)+'СЕТ СН'!$F$15</f>
        <v>181.24294119999999</v>
      </c>
      <c r="E184" s="36">
        <f>SUMIFS(СВЦЭМ!$E$39:$E$782,СВЦЭМ!$A$39:$A$782,$A184,СВЦЭМ!$B$39:$B$782,E$155)+'СЕТ СН'!$F$15</f>
        <v>181.38572103000001</v>
      </c>
      <c r="F184" s="36">
        <f>SUMIFS(СВЦЭМ!$E$39:$E$782,СВЦЭМ!$A$39:$A$782,$A184,СВЦЭМ!$B$39:$B$782,F$155)+'СЕТ СН'!$F$15</f>
        <v>180.61564977</v>
      </c>
      <c r="G184" s="36">
        <f>SUMIFS(СВЦЭМ!$E$39:$E$782,СВЦЭМ!$A$39:$A$782,$A184,СВЦЭМ!$B$39:$B$782,G$155)+'СЕТ СН'!$F$15</f>
        <v>176.56160606</v>
      </c>
      <c r="H184" s="36">
        <f>SUMIFS(СВЦЭМ!$E$39:$E$782,СВЦЭМ!$A$39:$A$782,$A184,СВЦЭМ!$B$39:$B$782,H$155)+'СЕТ СН'!$F$15</f>
        <v>169.7916936</v>
      </c>
      <c r="I184" s="36">
        <f>SUMIFS(СВЦЭМ!$E$39:$E$782,СВЦЭМ!$A$39:$A$782,$A184,СВЦЭМ!$B$39:$B$782,I$155)+'СЕТ СН'!$F$15</f>
        <v>163.23621868000001</v>
      </c>
      <c r="J184" s="36">
        <f>SUMIFS(СВЦЭМ!$E$39:$E$782,СВЦЭМ!$A$39:$A$782,$A184,СВЦЭМ!$B$39:$B$782,J$155)+'СЕТ СН'!$F$15</f>
        <v>158.49466866</v>
      </c>
      <c r="K184" s="36">
        <f>SUMIFS(СВЦЭМ!$E$39:$E$782,СВЦЭМ!$A$39:$A$782,$A184,СВЦЭМ!$B$39:$B$782,K$155)+'СЕТ СН'!$F$15</f>
        <v>158.31227453</v>
      </c>
      <c r="L184" s="36">
        <f>SUMIFS(СВЦЭМ!$E$39:$E$782,СВЦЭМ!$A$39:$A$782,$A184,СВЦЭМ!$B$39:$B$782,L$155)+'СЕТ СН'!$F$15</f>
        <v>159.57588486</v>
      </c>
      <c r="M184" s="36">
        <f>SUMIFS(СВЦЭМ!$E$39:$E$782,СВЦЭМ!$A$39:$A$782,$A184,СВЦЭМ!$B$39:$B$782,M$155)+'СЕТ СН'!$F$15</f>
        <v>163.55622108</v>
      </c>
      <c r="N184" s="36">
        <f>SUMIFS(СВЦЭМ!$E$39:$E$782,СВЦЭМ!$A$39:$A$782,$A184,СВЦЭМ!$B$39:$B$782,N$155)+'СЕТ СН'!$F$15</f>
        <v>167.38020881</v>
      </c>
      <c r="O184" s="36">
        <f>SUMIFS(СВЦЭМ!$E$39:$E$782,СВЦЭМ!$A$39:$A$782,$A184,СВЦЭМ!$B$39:$B$782,O$155)+'СЕТ СН'!$F$15</f>
        <v>162.07124877000001</v>
      </c>
      <c r="P184" s="36">
        <f>SUMIFS(СВЦЭМ!$E$39:$E$782,СВЦЭМ!$A$39:$A$782,$A184,СВЦЭМ!$B$39:$B$782,P$155)+'СЕТ СН'!$F$15</f>
        <v>164.99169602000001</v>
      </c>
      <c r="Q184" s="36">
        <f>SUMIFS(СВЦЭМ!$E$39:$E$782,СВЦЭМ!$A$39:$A$782,$A184,СВЦЭМ!$B$39:$B$782,Q$155)+'СЕТ СН'!$F$15</f>
        <v>168.85891334999999</v>
      </c>
      <c r="R184" s="36">
        <f>SUMIFS(СВЦЭМ!$E$39:$E$782,СВЦЭМ!$A$39:$A$782,$A184,СВЦЭМ!$B$39:$B$782,R$155)+'СЕТ СН'!$F$15</f>
        <v>166.18755453</v>
      </c>
      <c r="S184" s="36">
        <f>SUMIFS(СВЦЭМ!$E$39:$E$782,СВЦЭМ!$A$39:$A$782,$A184,СВЦЭМ!$B$39:$B$782,S$155)+'СЕТ СН'!$F$15</f>
        <v>167.98135031999999</v>
      </c>
      <c r="T184" s="36">
        <f>SUMIFS(СВЦЭМ!$E$39:$E$782,СВЦЭМ!$A$39:$A$782,$A184,СВЦЭМ!$B$39:$B$782,T$155)+'СЕТ СН'!$F$15</f>
        <v>161.80562510999999</v>
      </c>
      <c r="U184" s="36">
        <f>SUMIFS(СВЦЭМ!$E$39:$E$782,СВЦЭМ!$A$39:$A$782,$A184,СВЦЭМ!$B$39:$B$782,U$155)+'СЕТ СН'!$F$15</f>
        <v>160.04776601</v>
      </c>
      <c r="V184" s="36">
        <f>SUMIFS(СВЦЭМ!$E$39:$E$782,СВЦЭМ!$A$39:$A$782,$A184,СВЦЭМ!$B$39:$B$782,V$155)+'СЕТ СН'!$F$15</f>
        <v>156.74929053</v>
      </c>
      <c r="W184" s="36">
        <f>SUMIFS(СВЦЭМ!$E$39:$E$782,СВЦЭМ!$A$39:$A$782,$A184,СВЦЭМ!$B$39:$B$782,W$155)+'СЕТ СН'!$F$15</f>
        <v>161.69355014000001</v>
      </c>
      <c r="X184" s="36">
        <f>SUMIFS(СВЦЭМ!$E$39:$E$782,СВЦЭМ!$A$39:$A$782,$A184,СВЦЭМ!$B$39:$B$782,X$155)+'СЕТ СН'!$F$15</f>
        <v>165.87717344999999</v>
      </c>
      <c r="Y184" s="36">
        <f>SUMIFS(СВЦЭМ!$E$39:$E$782,СВЦЭМ!$A$39:$A$782,$A184,СВЦЭМ!$B$39:$B$782,Y$155)+'СЕТ СН'!$F$15</f>
        <v>171.59453912000001</v>
      </c>
    </row>
    <row r="185" spans="1:27" ht="15.75" x14ac:dyDescent="0.2">
      <c r="A185" s="35">
        <f t="shared" si="4"/>
        <v>44681</v>
      </c>
      <c r="B185" s="36">
        <f>SUMIFS(СВЦЭМ!$E$39:$E$782,СВЦЭМ!$A$39:$A$782,$A185,СВЦЭМ!$B$39:$B$782,B$155)+'СЕТ СН'!$F$15</f>
        <v>177.49978426999999</v>
      </c>
      <c r="C185" s="36">
        <f>SUMIFS(СВЦЭМ!$E$39:$E$782,СВЦЭМ!$A$39:$A$782,$A185,СВЦЭМ!$B$39:$B$782,C$155)+'СЕТ СН'!$F$15</f>
        <v>169.03185575000001</v>
      </c>
      <c r="D185" s="36">
        <f>SUMIFS(СВЦЭМ!$E$39:$E$782,СВЦЭМ!$A$39:$A$782,$A185,СВЦЭМ!$B$39:$B$782,D$155)+'СЕТ СН'!$F$15</f>
        <v>175.7684802</v>
      </c>
      <c r="E185" s="36">
        <f>SUMIFS(СВЦЭМ!$E$39:$E$782,СВЦЭМ!$A$39:$A$782,$A185,СВЦЭМ!$B$39:$B$782,E$155)+'СЕТ СН'!$F$15</f>
        <v>179.29315574</v>
      </c>
      <c r="F185" s="36">
        <f>SUMIFS(СВЦЭМ!$E$39:$E$782,СВЦЭМ!$A$39:$A$782,$A185,СВЦЭМ!$B$39:$B$782,F$155)+'СЕТ СН'!$F$15</f>
        <v>181.36556987</v>
      </c>
      <c r="G185" s="36">
        <f>SUMIFS(СВЦЭМ!$E$39:$E$782,СВЦЭМ!$A$39:$A$782,$A185,СВЦЭМ!$B$39:$B$782,G$155)+'СЕТ СН'!$F$15</f>
        <v>182.37003616000001</v>
      </c>
      <c r="H185" s="36">
        <f>SUMIFS(СВЦЭМ!$E$39:$E$782,СВЦЭМ!$A$39:$A$782,$A185,СВЦЭМ!$B$39:$B$782,H$155)+'СЕТ СН'!$F$15</f>
        <v>178.84011038</v>
      </c>
      <c r="I185" s="36">
        <f>SUMIFS(СВЦЭМ!$E$39:$E$782,СВЦЭМ!$A$39:$A$782,$A185,СВЦЭМ!$B$39:$B$782,I$155)+'СЕТ СН'!$F$15</f>
        <v>175.06879803999999</v>
      </c>
      <c r="J185" s="36">
        <f>SUMIFS(СВЦЭМ!$E$39:$E$782,СВЦЭМ!$A$39:$A$782,$A185,СВЦЭМ!$B$39:$B$782,J$155)+'СЕТ СН'!$F$15</f>
        <v>167.88428207000001</v>
      </c>
      <c r="K185" s="36">
        <f>SUMIFS(СВЦЭМ!$E$39:$E$782,СВЦЭМ!$A$39:$A$782,$A185,СВЦЭМ!$B$39:$B$782,K$155)+'СЕТ СН'!$F$15</f>
        <v>162.51867955</v>
      </c>
      <c r="L185" s="36">
        <f>SUMIFS(СВЦЭМ!$E$39:$E$782,СВЦЭМ!$A$39:$A$782,$A185,СВЦЭМ!$B$39:$B$782,L$155)+'СЕТ СН'!$F$15</f>
        <v>159.00875778</v>
      </c>
      <c r="M185" s="36">
        <f>SUMIFS(СВЦЭМ!$E$39:$E$782,СВЦЭМ!$A$39:$A$782,$A185,СВЦЭМ!$B$39:$B$782,M$155)+'СЕТ СН'!$F$15</f>
        <v>160.99341774999999</v>
      </c>
      <c r="N185" s="36">
        <f>SUMIFS(СВЦЭМ!$E$39:$E$782,СВЦЭМ!$A$39:$A$782,$A185,СВЦЭМ!$B$39:$B$782,N$155)+'СЕТ СН'!$F$15</f>
        <v>161.86855184999999</v>
      </c>
      <c r="O185" s="36">
        <f>SUMIFS(СВЦЭМ!$E$39:$E$782,СВЦЭМ!$A$39:$A$782,$A185,СВЦЭМ!$B$39:$B$782,O$155)+'СЕТ СН'!$F$15</f>
        <v>161.98205608999999</v>
      </c>
      <c r="P185" s="36">
        <f>SUMIFS(СВЦЭМ!$E$39:$E$782,СВЦЭМ!$A$39:$A$782,$A185,СВЦЭМ!$B$39:$B$782,P$155)+'СЕТ СН'!$F$15</f>
        <v>161.19852287000001</v>
      </c>
      <c r="Q185" s="36">
        <f>SUMIFS(СВЦЭМ!$E$39:$E$782,СВЦЭМ!$A$39:$A$782,$A185,СВЦЭМ!$B$39:$B$782,Q$155)+'СЕТ СН'!$F$15</f>
        <v>163.96771301000001</v>
      </c>
      <c r="R185" s="36">
        <f>SUMIFS(СВЦЭМ!$E$39:$E$782,СВЦЭМ!$A$39:$A$782,$A185,СВЦЭМ!$B$39:$B$782,R$155)+'СЕТ СН'!$F$15</f>
        <v>165.18157067000001</v>
      </c>
      <c r="S185" s="36">
        <f>SUMIFS(СВЦЭМ!$E$39:$E$782,СВЦЭМ!$A$39:$A$782,$A185,СВЦЭМ!$B$39:$B$782,S$155)+'СЕТ СН'!$F$15</f>
        <v>162.51168203</v>
      </c>
      <c r="T185" s="36">
        <f>SUMIFS(СВЦЭМ!$E$39:$E$782,СВЦЭМ!$A$39:$A$782,$A185,СВЦЭМ!$B$39:$B$782,T$155)+'СЕТ СН'!$F$15</f>
        <v>159.75442243000001</v>
      </c>
      <c r="U185" s="36">
        <f>SUMIFS(СВЦЭМ!$E$39:$E$782,СВЦЭМ!$A$39:$A$782,$A185,СВЦЭМ!$B$39:$B$782,U$155)+'СЕТ СН'!$F$15</f>
        <v>161.07061078000001</v>
      </c>
      <c r="V185" s="36">
        <f>SUMIFS(СВЦЭМ!$E$39:$E$782,СВЦЭМ!$A$39:$A$782,$A185,СВЦЭМ!$B$39:$B$782,V$155)+'СЕТ СН'!$F$15</f>
        <v>161.97831141</v>
      </c>
      <c r="W185" s="36">
        <f>SUMIFS(СВЦЭМ!$E$39:$E$782,СВЦЭМ!$A$39:$A$782,$A185,СВЦЭМ!$B$39:$B$782,W$155)+'СЕТ СН'!$F$15</f>
        <v>159.31803250999999</v>
      </c>
      <c r="X185" s="36">
        <f>SUMIFS(СВЦЭМ!$E$39:$E$782,СВЦЭМ!$A$39:$A$782,$A185,СВЦЭМ!$B$39:$B$782,X$155)+'СЕТ СН'!$F$15</f>
        <v>164.35639696000001</v>
      </c>
      <c r="Y185" s="36">
        <f>SUMIFS(СВЦЭМ!$E$39:$E$782,СВЦЭМ!$A$39:$A$782,$A185,СВЦЭМ!$B$39:$B$782,Y$155)+'СЕТ СН'!$F$15</f>
        <v>165.04835643999999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01.04.2022</v>
      </c>
      <c r="B191" s="36">
        <f>SUMIFS(СВЦЭМ!$F$39:$F$782,СВЦЭМ!$A$39:$A$782,$A191,СВЦЭМ!$B$39:$B$782,B$190)+'СЕТ СН'!$F$15</f>
        <v>166.48519400999999</v>
      </c>
      <c r="C191" s="36">
        <f>SUMIFS(СВЦЭМ!$F$39:$F$782,СВЦЭМ!$A$39:$A$782,$A191,СВЦЭМ!$B$39:$B$782,C$190)+'СЕТ СН'!$F$15</f>
        <v>166.57848079999999</v>
      </c>
      <c r="D191" s="36">
        <f>SUMIFS(СВЦЭМ!$F$39:$F$782,СВЦЭМ!$A$39:$A$782,$A191,СВЦЭМ!$B$39:$B$782,D$190)+'СЕТ СН'!$F$15</f>
        <v>170.83965567000001</v>
      </c>
      <c r="E191" s="36">
        <f>SUMIFS(СВЦЭМ!$F$39:$F$782,СВЦЭМ!$A$39:$A$782,$A191,СВЦЭМ!$B$39:$B$782,E$190)+'СЕТ СН'!$F$15</f>
        <v>172.98793190999999</v>
      </c>
      <c r="F191" s="36">
        <f>SUMIFS(СВЦЭМ!$F$39:$F$782,СВЦЭМ!$A$39:$A$782,$A191,СВЦЭМ!$B$39:$B$782,F$190)+'СЕТ СН'!$F$15</f>
        <v>172.11543042</v>
      </c>
      <c r="G191" s="36">
        <f>SUMIFS(СВЦЭМ!$F$39:$F$782,СВЦЭМ!$A$39:$A$782,$A191,СВЦЭМ!$B$39:$B$782,G$190)+'СЕТ СН'!$F$15</f>
        <v>167.89429573000001</v>
      </c>
      <c r="H191" s="36">
        <f>SUMIFS(СВЦЭМ!$F$39:$F$782,СВЦЭМ!$A$39:$A$782,$A191,СВЦЭМ!$B$39:$B$782,H$190)+'СЕТ СН'!$F$15</f>
        <v>159.48037962999999</v>
      </c>
      <c r="I191" s="36">
        <f>SUMIFS(СВЦЭМ!$F$39:$F$782,СВЦЭМ!$A$39:$A$782,$A191,СВЦЭМ!$B$39:$B$782,I$190)+'СЕТ СН'!$F$15</f>
        <v>157.42383598999999</v>
      </c>
      <c r="J191" s="36">
        <f>SUMIFS(СВЦЭМ!$F$39:$F$782,СВЦЭМ!$A$39:$A$782,$A191,СВЦЭМ!$B$39:$B$782,J$190)+'СЕТ СН'!$F$15</f>
        <v>154.56906985000001</v>
      </c>
      <c r="K191" s="36">
        <f>SUMIFS(СВЦЭМ!$F$39:$F$782,СВЦЭМ!$A$39:$A$782,$A191,СВЦЭМ!$B$39:$B$782,K$190)+'СЕТ СН'!$F$15</f>
        <v>159.30590979999999</v>
      </c>
      <c r="L191" s="36">
        <f>SUMIFS(СВЦЭМ!$F$39:$F$782,СВЦЭМ!$A$39:$A$782,$A191,СВЦЭМ!$B$39:$B$782,L$190)+'СЕТ СН'!$F$15</f>
        <v>164.32132781000001</v>
      </c>
      <c r="M191" s="36">
        <f>SUMIFS(СВЦЭМ!$F$39:$F$782,СВЦЭМ!$A$39:$A$782,$A191,СВЦЭМ!$B$39:$B$782,M$190)+'СЕТ СН'!$F$15</f>
        <v>166.96689536</v>
      </c>
      <c r="N191" s="36">
        <f>SUMIFS(СВЦЭМ!$F$39:$F$782,СВЦЭМ!$A$39:$A$782,$A191,СВЦЭМ!$B$39:$B$782,N$190)+'СЕТ СН'!$F$15</f>
        <v>161.93091226000001</v>
      </c>
      <c r="O191" s="36">
        <f>SUMIFS(СВЦЭМ!$F$39:$F$782,СВЦЭМ!$A$39:$A$782,$A191,СВЦЭМ!$B$39:$B$782,O$190)+'СЕТ СН'!$F$15</f>
        <v>164.73388605</v>
      </c>
      <c r="P191" s="36">
        <f>SUMIFS(СВЦЭМ!$F$39:$F$782,СВЦЭМ!$A$39:$A$782,$A191,СВЦЭМ!$B$39:$B$782,P$190)+'СЕТ СН'!$F$15</f>
        <v>169.22605951</v>
      </c>
      <c r="Q191" s="36">
        <f>SUMIFS(СВЦЭМ!$F$39:$F$782,СВЦЭМ!$A$39:$A$782,$A191,СВЦЭМ!$B$39:$B$782,Q$190)+'СЕТ СН'!$F$15</f>
        <v>170.16186224</v>
      </c>
      <c r="R191" s="36">
        <f>SUMIFS(СВЦЭМ!$F$39:$F$782,СВЦЭМ!$A$39:$A$782,$A191,СВЦЭМ!$B$39:$B$782,R$190)+'СЕТ СН'!$F$15</f>
        <v>174.01437716000001</v>
      </c>
      <c r="S191" s="36">
        <f>SUMIFS(СВЦЭМ!$F$39:$F$782,СВЦЭМ!$A$39:$A$782,$A191,СВЦЭМ!$B$39:$B$782,S$190)+'СЕТ СН'!$F$15</f>
        <v>175.17350855999999</v>
      </c>
      <c r="T191" s="36">
        <f>SUMIFS(СВЦЭМ!$F$39:$F$782,СВЦЭМ!$A$39:$A$782,$A191,СВЦЭМ!$B$39:$B$782,T$190)+'СЕТ СН'!$F$15</f>
        <v>169.59190246</v>
      </c>
      <c r="U191" s="36">
        <f>SUMIFS(СВЦЭМ!$F$39:$F$782,СВЦЭМ!$A$39:$A$782,$A191,СВЦЭМ!$B$39:$B$782,U$190)+'СЕТ СН'!$F$15</f>
        <v>166.70194316000001</v>
      </c>
      <c r="V191" s="36">
        <f>SUMIFS(СВЦЭМ!$F$39:$F$782,СВЦЭМ!$A$39:$A$782,$A191,СВЦЭМ!$B$39:$B$782,V$190)+'СЕТ СН'!$F$15</f>
        <v>166.97937487999999</v>
      </c>
      <c r="W191" s="36">
        <f>SUMIFS(СВЦЭМ!$F$39:$F$782,СВЦЭМ!$A$39:$A$782,$A191,СВЦЭМ!$B$39:$B$782,W$190)+'СЕТ СН'!$F$15</f>
        <v>168.07376894000001</v>
      </c>
      <c r="X191" s="36">
        <f>SUMIFS(СВЦЭМ!$F$39:$F$782,СВЦЭМ!$A$39:$A$782,$A191,СВЦЭМ!$B$39:$B$782,X$190)+'СЕТ СН'!$F$15</f>
        <v>169.01978656</v>
      </c>
      <c r="Y191" s="36">
        <f>SUMIFS(СВЦЭМ!$F$39:$F$782,СВЦЭМ!$A$39:$A$782,$A191,СВЦЭМ!$B$39:$B$782,Y$190)+'СЕТ СН'!$F$15</f>
        <v>169.40666766999999</v>
      </c>
      <c r="AA191" s="45"/>
    </row>
    <row r="192" spans="1:27" ht="15.75" x14ac:dyDescent="0.2">
      <c r="A192" s="35">
        <f>A191+1</f>
        <v>44653</v>
      </c>
      <c r="B192" s="36">
        <f>SUMIFS(СВЦЭМ!$F$39:$F$782,СВЦЭМ!$A$39:$A$782,$A192,СВЦЭМ!$B$39:$B$782,B$190)+'СЕТ СН'!$F$15</f>
        <v>181.87627456999999</v>
      </c>
      <c r="C192" s="36">
        <f>SUMIFS(СВЦЭМ!$F$39:$F$782,СВЦЭМ!$A$39:$A$782,$A192,СВЦЭМ!$B$39:$B$782,C$190)+'СЕТ СН'!$F$15</f>
        <v>178.24271160000001</v>
      </c>
      <c r="D192" s="36">
        <f>SUMIFS(СВЦЭМ!$F$39:$F$782,СВЦЭМ!$A$39:$A$782,$A192,СВЦЭМ!$B$39:$B$782,D$190)+'СЕТ СН'!$F$15</f>
        <v>183.03086091</v>
      </c>
      <c r="E192" s="36">
        <f>SUMIFS(СВЦЭМ!$F$39:$F$782,СВЦЭМ!$A$39:$A$782,$A192,СВЦЭМ!$B$39:$B$782,E$190)+'СЕТ СН'!$F$15</f>
        <v>185.46940931</v>
      </c>
      <c r="F192" s="36">
        <f>SUMIFS(СВЦЭМ!$F$39:$F$782,СВЦЭМ!$A$39:$A$782,$A192,СВЦЭМ!$B$39:$B$782,F$190)+'СЕТ СН'!$F$15</f>
        <v>185.07920437000001</v>
      </c>
      <c r="G192" s="36">
        <f>SUMIFS(СВЦЭМ!$F$39:$F$782,СВЦЭМ!$A$39:$A$782,$A192,СВЦЭМ!$B$39:$B$782,G$190)+'СЕТ СН'!$F$15</f>
        <v>186.52773328999999</v>
      </c>
      <c r="H192" s="36">
        <f>SUMIFS(СВЦЭМ!$F$39:$F$782,СВЦЭМ!$A$39:$A$782,$A192,СВЦЭМ!$B$39:$B$782,H$190)+'СЕТ СН'!$F$15</f>
        <v>182.43539236999999</v>
      </c>
      <c r="I192" s="36">
        <f>SUMIFS(СВЦЭМ!$F$39:$F$782,СВЦЭМ!$A$39:$A$782,$A192,СВЦЭМ!$B$39:$B$782,I$190)+'СЕТ СН'!$F$15</f>
        <v>175.38278905999999</v>
      </c>
      <c r="J192" s="36">
        <f>SUMIFS(СВЦЭМ!$F$39:$F$782,СВЦЭМ!$A$39:$A$782,$A192,СВЦЭМ!$B$39:$B$782,J$190)+'СЕТ СН'!$F$15</f>
        <v>168.64356620000001</v>
      </c>
      <c r="K192" s="36">
        <f>SUMIFS(СВЦЭМ!$F$39:$F$782,СВЦЭМ!$A$39:$A$782,$A192,СВЦЭМ!$B$39:$B$782,K$190)+'СЕТ СН'!$F$15</f>
        <v>164.50406576</v>
      </c>
      <c r="L192" s="36">
        <f>SUMIFS(СВЦЭМ!$F$39:$F$782,СВЦЭМ!$A$39:$A$782,$A192,СВЦЭМ!$B$39:$B$782,L$190)+'СЕТ СН'!$F$15</f>
        <v>166.79428594999999</v>
      </c>
      <c r="M192" s="36">
        <f>SUMIFS(СВЦЭМ!$F$39:$F$782,СВЦЭМ!$A$39:$A$782,$A192,СВЦЭМ!$B$39:$B$782,M$190)+'СЕТ СН'!$F$15</f>
        <v>167.20250037</v>
      </c>
      <c r="N192" s="36">
        <f>SUMIFS(СВЦЭМ!$F$39:$F$782,СВЦЭМ!$A$39:$A$782,$A192,СВЦЭМ!$B$39:$B$782,N$190)+'СЕТ СН'!$F$15</f>
        <v>166.45027625</v>
      </c>
      <c r="O192" s="36">
        <f>SUMIFS(СВЦЭМ!$F$39:$F$782,СВЦЭМ!$A$39:$A$782,$A192,СВЦЭМ!$B$39:$B$782,O$190)+'СЕТ СН'!$F$15</f>
        <v>171.15728637999999</v>
      </c>
      <c r="P192" s="36">
        <f>SUMIFS(СВЦЭМ!$F$39:$F$782,СВЦЭМ!$A$39:$A$782,$A192,СВЦЭМ!$B$39:$B$782,P$190)+'СЕТ СН'!$F$15</f>
        <v>176.06110810999999</v>
      </c>
      <c r="Q192" s="36">
        <f>SUMIFS(СВЦЭМ!$F$39:$F$782,СВЦЭМ!$A$39:$A$782,$A192,СВЦЭМ!$B$39:$B$782,Q$190)+'СЕТ СН'!$F$15</f>
        <v>174.18961625</v>
      </c>
      <c r="R192" s="36">
        <f>SUMIFS(СВЦЭМ!$F$39:$F$782,СВЦЭМ!$A$39:$A$782,$A192,СВЦЭМ!$B$39:$B$782,R$190)+'СЕТ СН'!$F$15</f>
        <v>174.19271712</v>
      </c>
      <c r="S192" s="36">
        <f>SUMIFS(СВЦЭМ!$F$39:$F$782,СВЦЭМ!$A$39:$A$782,$A192,СВЦЭМ!$B$39:$B$782,S$190)+'СЕТ СН'!$F$15</f>
        <v>174.03933850999999</v>
      </c>
      <c r="T192" s="36">
        <f>SUMIFS(СВЦЭМ!$F$39:$F$782,СВЦЭМ!$A$39:$A$782,$A192,СВЦЭМ!$B$39:$B$782,T$190)+'СЕТ СН'!$F$15</f>
        <v>170.74177642000001</v>
      </c>
      <c r="U192" s="36">
        <f>SUMIFS(СВЦЭМ!$F$39:$F$782,СВЦЭМ!$A$39:$A$782,$A192,СВЦЭМ!$B$39:$B$782,U$190)+'СЕТ СН'!$F$15</f>
        <v>164.67751835999999</v>
      </c>
      <c r="V192" s="36">
        <f>SUMIFS(СВЦЭМ!$F$39:$F$782,СВЦЭМ!$A$39:$A$782,$A192,СВЦЭМ!$B$39:$B$782,V$190)+'СЕТ СН'!$F$15</f>
        <v>164.91607422999999</v>
      </c>
      <c r="W192" s="36">
        <f>SUMIFS(СВЦЭМ!$F$39:$F$782,СВЦЭМ!$A$39:$A$782,$A192,СВЦЭМ!$B$39:$B$782,W$190)+'СЕТ СН'!$F$15</f>
        <v>161.92939905</v>
      </c>
      <c r="X192" s="36">
        <f>SUMIFS(СВЦЭМ!$F$39:$F$782,СВЦЭМ!$A$39:$A$782,$A192,СВЦЭМ!$B$39:$B$782,X$190)+'СЕТ СН'!$F$15</f>
        <v>165.74030579000001</v>
      </c>
      <c r="Y192" s="36">
        <f>SUMIFS(СВЦЭМ!$F$39:$F$782,СВЦЭМ!$A$39:$A$782,$A192,СВЦЭМ!$B$39:$B$782,Y$190)+'СЕТ СН'!$F$15</f>
        <v>169.90311197</v>
      </c>
    </row>
    <row r="193" spans="1:25" ht="15.75" x14ac:dyDescent="0.2">
      <c r="A193" s="35">
        <f t="shared" ref="A193:A220" si="5">A192+1</f>
        <v>44654</v>
      </c>
      <c r="B193" s="36">
        <f>SUMIFS(СВЦЭМ!$F$39:$F$782,СВЦЭМ!$A$39:$A$782,$A193,СВЦЭМ!$B$39:$B$782,B$190)+'СЕТ СН'!$F$15</f>
        <v>169.6757657</v>
      </c>
      <c r="C193" s="36">
        <f>SUMIFS(СВЦЭМ!$F$39:$F$782,СВЦЭМ!$A$39:$A$782,$A193,СВЦЭМ!$B$39:$B$782,C$190)+'СЕТ СН'!$F$15</f>
        <v>166.86576540999999</v>
      </c>
      <c r="D193" s="36">
        <f>SUMIFS(СВЦЭМ!$F$39:$F$782,СВЦЭМ!$A$39:$A$782,$A193,СВЦЭМ!$B$39:$B$782,D$190)+'СЕТ СН'!$F$15</f>
        <v>171.00575126999999</v>
      </c>
      <c r="E193" s="36">
        <f>SUMIFS(СВЦЭМ!$F$39:$F$782,СВЦЭМ!$A$39:$A$782,$A193,СВЦЭМ!$B$39:$B$782,E$190)+'СЕТ СН'!$F$15</f>
        <v>175.03871046</v>
      </c>
      <c r="F193" s="36">
        <f>SUMIFS(СВЦЭМ!$F$39:$F$782,СВЦЭМ!$A$39:$A$782,$A193,СВЦЭМ!$B$39:$B$782,F$190)+'СЕТ СН'!$F$15</f>
        <v>172.55922494000001</v>
      </c>
      <c r="G193" s="36">
        <f>SUMIFS(СВЦЭМ!$F$39:$F$782,СВЦЭМ!$A$39:$A$782,$A193,СВЦЭМ!$B$39:$B$782,G$190)+'СЕТ СН'!$F$15</f>
        <v>170.9804432</v>
      </c>
      <c r="H193" s="36">
        <f>SUMIFS(СВЦЭМ!$F$39:$F$782,СВЦЭМ!$A$39:$A$782,$A193,СВЦЭМ!$B$39:$B$782,H$190)+'СЕТ СН'!$F$15</f>
        <v>168.43461998999999</v>
      </c>
      <c r="I193" s="36">
        <f>SUMIFS(СВЦЭМ!$F$39:$F$782,СВЦЭМ!$A$39:$A$782,$A193,СВЦЭМ!$B$39:$B$782,I$190)+'СЕТ СН'!$F$15</f>
        <v>162.53586265000001</v>
      </c>
      <c r="J193" s="36">
        <f>SUMIFS(СВЦЭМ!$F$39:$F$782,СВЦЭМ!$A$39:$A$782,$A193,СВЦЭМ!$B$39:$B$782,J$190)+'СЕТ СН'!$F$15</f>
        <v>155.42606182</v>
      </c>
      <c r="K193" s="36">
        <f>SUMIFS(СВЦЭМ!$F$39:$F$782,СВЦЭМ!$A$39:$A$782,$A193,СВЦЭМ!$B$39:$B$782,K$190)+'СЕТ СН'!$F$15</f>
        <v>151.53852112999999</v>
      </c>
      <c r="L193" s="36">
        <f>SUMIFS(СВЦЭМ!$F$39:$F$782,СВЦЭМ!$A$39:$A$782,$A193,СВЦЭМ!$B$39:$B$782,L$190)+'СЕТ СН'!$F$15</f>
        <v>155.55319431000001</v>
      </c>
      <c r="M193" s="36">
        <f>SUMIFS(СВЦЭМ!$F$39:$F$782,СВЦЭМ!$A$39:$A$782,$A193,СВЦЭМ!$B$39:$B$782,M$190)+'СЕТ СН'!$F$15</f>
        <v>157.49554678999999</v>
      </c>
      <c r="N193" s="36">
        <f>SUMIFS(СВЦЭМ!$F$39:$F$782,СВЦЭМ!$A$39:$A$782,$A193,СВЦЭМ!$B$39:$B$782,N$190)+'СЕТ СН'!$F$15</f>
        <v>159.32513119999999</v>
      </c>
      <c r="O193" s="36">
        <f>SUMIFS(СВЦЭМ!$F$39:$F$782,СВЦЭМ!$A$39:$A$782,$A193,СВЦЭМ!$B$39:$B$782,O$190)+'СЕТ СН'!$F$15</f>
        <v>163.52830606000001</v>
      </c>
      <c r="P193" s="36">
        <f>SUMIFS(СВЦЭМ!$F$39:$F$782,СВЦЭМ!$A$39:$A$782,$A193,СВЦЭМ!$B$39:$B$782,P$190)+'СЕТ СН'!$F$15</f>
        <v>165.39483064999999</v>
      </c>
      <c r="Q193" s="36">
        <f>SUMIFS(СВЦЭМ!$F$39:$F$782,СВЦЭМ!$A$39:$A$782,$A193,СВЦЭМ!$B$39:$B$782,Q$190)+'СЕТ СН'!$F$15</f>
        <v>166.16741970999999</v>
      </c>
      <c r="R193" s="36">
        <f>SUMIFS(СВЦЭМ!$F$39:$F$782,СВЦЭМ!$A$39:$A$782,$A193,СВЦЭМ!$B$39:$B$782,R$190)+'СЕТ СН'!$F$15</f>
        <v>164.31438256999999</v>
      </c>
      <c r="S193" s="36">
        <f>SUMIFS(СВЦЭМ!$F$39:$F$782,СВЦЭМ!$A$39:$A$782,$A193,СВЦЭМ!$B$39:$B$782,S$190)+'СЕТ СН'!$F$15</f>
        <v>162.30732785000001</v>
      </c>
      <c r="T193" s="36">
        <f>SUMIFS(СВЦЭМ!$F$39:$F$782,СВЦЭМ!$A$39:$A$782,$A193,СВЦЭМ!$B$39:$B$782,T$190)+'СЕТ СН'!$F$15</f>
        <v>156.72325910000001</v>
      </c>
      <c r="U193" s="36">
        <f>SUMIFS(СВЦЭМ!$F$39:$F$782,СВЦЭМ!$A$39:$A$782,$A193,СВЦЭМ!$B$39:$B$782,U$190)+'СЕТ СН'!$F$15</f>
        <v>151.05110436999999</v>
      </c>
      <c r="V193" s="36">
        <f>SUMIFS(СВЦЭМ!$F$39:$F$782,СВЦЭМ!$A$39:$A$782,$A193,СВЦЭМ!$B$39:$B$782,V$190)+'СЕТ СН'!$F$15</f>
        <v>153.36325524</v>
      </c>
      <c r="W193" s="36">
        <f>SUMIFS(СВЦЭМ!$F$39:$F$782,СВЦЭМ!$A$39:$A$782,$A193,СВЦЭМ!$B$39:$B$782,W$190)+'СЕТ СН'!$F$15</f>
        <v>155.20337461</v>
      </c>
      <c r="X193" s="36">
        <f>SUMIFS(СВЦЭМ!$F$39:$F$782,СВЦЭМ!$A$39:$A$782,$A193,СВЦЭМ!$B$39:$B$782,X$190)+'СЕТ СН'!$F$15</f>
        <v>158.21262627999999</v>
      </c>
      <c r="Y193" s="36">
        <f>SUMIFS(СВЦЭМ!$F$39:$F$782,СВЦЭМ!$A$39:$A$782,$A193,СВЦЭМ!$B$39:$B$782,Y$190)+'СЕТ СН'!$F$15</f>
        <v>162.27539594000001</v>
      </c>
    </row>
    <row r="194" spans="1:25" ht="15.75" x14ac:dyDescent="0.2">
      <c r="A194" s="35">
        <f t="shared" si="5"/>
        <v>44655</v>
      </c>
      <c r="B194" s="36">
        <f>SUMIFS(СВЦЭМ!$F$39:$F$782,СВЦЭМ!$A$39:$A$782,$A194,СВЦЭМ!$B$39:$B$782,B$190)+'СЕТ СН'!$F$15</f>
        <v>162.44295546000001</v>
      </c>
      <c r="C194" s="36">
        <f>SUMIFS(СВЦЭМ!$F$39:$F$782,СВЦЭМ!$A$39:$A$782,$A194,СВЦЭМ!$B$39:$B$782,C$190)+'СЕТ СН'!$F$15</f>
        <v>162.78178584</v>
      </c>
      <c r="D194" s="36">
        <f>SUMIFS(СВЦЭМ!$F$39:$F$782,СВЦЭМ!$A$39:$A$782,$A194,СВЦЭМ!$B$39:$B$782,D$190)+'СЕТ СН'!$F$15</f>
        <v>168.78236978999999</v>
      </c>
      <c r="E194" s="36">
        <f>SUMIFS(СВЦЭМ!$F$39:$F$782,СВЦЭМ!$A$39:$A$782,$A194,СВЦЭМ!$B$39:$B$782,E$190)+'СЕТ СН'!$F$15</f>
        <v>170.36792747000001</v>
      </c>
      <c r="F194" s="36">
        <f>SUMIFS(СВЦЭМ!$F$39:$F$782,СВЦЭМ!$A$39:$A$782,$A194,СВЦЭМ!$B$39:$B$782,F$190)+'СЕТ СН'!$F$15</f>
        <v>170.08900320000001</v>
      </c>
      <c r="G194" s="36">
        <f>SUMIFS(СВЦЭМ!$F$39:$F$782,СВЦЭМ!$A$39:$A$782,$A194,СВЦЭМ!$B$39:$B$782,G$190)+'СЕТ СН'!$F$15</f>
        <v>168.63090622999999</v>
      </c>
      <c r="H194" s="36">
        <f>SUMIFS(СВЦЭМ!$F$39:$F$782,СВЦЭМ!$A$39:$A$782,$A194,СВЦЭМ!$B$39:$B$782,H$190)+'СЕТ СН'!$F$15</f>
        <v>161.31090503999999</v>
      </c>
      <c r="I194" s="36">
        <f>SUMIFS(СВЦЭМ!$F$39:$F$782,СВЦЭМ!$A$39:$A$782,$A194,СВЦЭМ!$B$39:$B$782,I$190)+'СЕТ СН'!$F$15</f>
        <v>157.25142012000001</v>
      </c>
      <c r="J194" s="36">
        <f>SUMIFS(СВЦЭМ!$F$39:$F$782,СВЦЭМ!$A$39:$A$782,$A194,СВЦЭМ!$B$39:$B$782,J$190)+'СЕТ СН'!$F$15</f>
        <v>153.60501012</v>
      </c>
      <c r="K194" s="36">
        <f>SUMIFS(СВЦЭМ!$F$39:$F$782,СВЦЭМ!$A$39:$A$782,$A194,СВЦЭМ!$B$39:$B$782,K$190)+'СЕТ СН'!$F$15</f>
        <v>155.48660061000001</v>
      </c>
      <c r="L194" s="36">
        <f>SUMIFS(СВЦЭМ!$F$39:$F$782,СВЦЭМ!$A$39:$A$782,$A194,СВЦЭМ!$B$39:$B$782,L$190)+'СЕТ СН'!$F$15</f>
        <v>159.41834517000001</v>
      </c>
      <c r="M194" s="36">
        <f>SUMIFS(СВЦЭМ!$F$39:$F$782,СВЦЭМ!$A$39:$A$782,$A194,СВЦЭМ!$B$39:$B$782,M$190)+'СЕТ СН'!$F$15</f>
        <v>156.27463437</v>
      </c>
      <c r="N194" s="36">
        <f>SUMIFS(СВЦЭМ!$F$39:$F$782,СВЦЭМ!$A$39:$A$782,$A194,СВЦЭМ!$B$39:$B$782,N$190)+'СЕТ СН'!$F$15</f>
        <v>154.71880235</v>
      </c>
      <c r="O194" s="36">
        <f>SUMIFS(СВЦЭМ!$F$39:$F$782,СВЦЭМ!$A$39:$A$782,$A194,СВЦЭМ!$B$39:$B$782,O$190)+'СЕТ СН'!$F$15</f>
        <v>158.11789303</v>
      </c>
      <c r="P194" s="36">
        <f>SUMIFS(СВЦЭМ!$F$39:$F$782,СВЦЭМ!$A$39:$A$782,$A194,СВЦЭМ!$B$39:$B$782,P$190)+'СЕТ СН'!$F$15</f>
        <v>161.02510372</v>
      </c>
      <c r="Q194" s="36">
        <f>SUMIFS(СВЦЭМ!$F$39:$F$782,СВЦЭМ!$A$39:$A$782,$A194,СВЦЭМ!$B$39:$B$782,Q$190)+'СЕТ СН'!$F$15</f>
        <v>164.87223904000001</v>
      </c>
      <c r="R194" s="36">
        <f>SUMIFS(СВЦЭМ!$F$39:$F$782,СВЦЭМ!$A$39:$A$782,$A194,СВЦЭМ!$B$39:$B$782,R$190)+'СЕТ СН'!$F$15</f>
        <v>162.58579105999999</v>
      </c>
      <c r="S194" s="36">
        <f>SUMIFS(СВЦЭМ!$F$39:$F$782,СВЦЭМ!$A$39:$A$782,$A194,СВЦЭМ!$B$39:$B$782,S$190)+'СЕТ СН'!$F$15</f>
        <v>158.82537361999999</v>
      </c>
      <c r="T194" s="36">
        <f>SUMIFS(СВЦЭМ!$F$39:$F$782,СВЦЭМ!$A$39:$A$782,$A194,СВЦЭМ!$B$39:$B$782,T$190)+'СЕТ СН'!$F$15</f>
        <v>152.86767775999999</v>
      </c>
      <c r="U194" s="36">
        <f>SUMIFS(СВЦЭМ!$F$39:$F$782,СВЦЭМ!$A$39:$A$782,$A194,СВЦЭМ!$B$39:$B$782,U$190)+'СЕТ СН'!$F$15</f>
        <v>151.39182744999999</v>
      </c>
      <c r="V194" s="36">
        <f>SUMIFS(СВЦЭМ!$F$39:$F$782,СВЦЭМ!$A$39:$A$782,$A194,СВЦЭМ!$B$39:$B$782,V$190)+'СЕТ СН'!$F$15</f>
        <v>152.77911829999999</v>
      </c>
      <c r="W194" s="36">
        <f>SUMIFS(СВЦЭМ!$F$39:$F$782,СВЦЭМ!$A$39:$A$782,$A194,СВЦЭМ!$B$39:$B$782,W$190)+'СЕТ СН'!$F$15</f>
        <v>151.71778975000001</v>
      </c>
      <c r="X194" s="36">
        <f>SUMIFS(СВЦЭМ!$F$39:$F$782,СВЦЭМ!$A$39:$A$782,$A194,СВЦЭМ!$B$39:$B$782,X$190)+'СЕТ СН'!$F$15</f>
        <v>155.10135998000001</v>
      </c>
      <c r="Y194" s="36">
        <f>SUMIFS(СВЦЭМ!$F$39:$F$782,СВЦЭМ!$A$39:$A$782,$A194,СВЦЭМ!$B$39:$B$782,Y$190)+'СЕТ СН'!$F$15</f>
        <v>157.56467563999999</v>
      </c>
    </row>
    <row r="195" spans="1:25" ht="15.75" x14ac:dyDescent="0.2">
      <c r="A195" s="35">
        <f t="shared" si="5"/>
        <v>44656</v>
      </c>
      <c r="B195" s="36">
        <f>SUMIFS(СВЦЭМ!$F$39:$F$782,СВЦЭМ!$A$39:$A$782,$A195,СВЦЭМ!$B$39:$B$782,B$190)+'СЕТ СН'!$F$15</f>
        <v>182.17001979</v>
      </c>
      <c r="C195" s="36">
        <f>SUMIFS(СВЦЭМ!$F$39:$F$782,СВЦЭМ!$A$39:$A$782,$A195,СВЦЭМ!$B$39:$B$782,C$190)+'СЕТ СН'!$F$15</f>
        <v>182.07245359999999</v>
      </c>
      <c r="D195" s="36">
        <f>SUMIFS(СВЦЭМ!$F$39:$F$782,СВЦЭМ!$A$39:$A$782,$A195,СВЦЭМ!$B$39:$B$782,D$190)+'СЕТ СН'!$F$15</f>
        <v>178.63993212</v>
      </c>
      <c r="E195" s="36">
        <f>SUMIFS(СВЦЭМ!$F$39:$F$782,СВЦЭМ!$A$39:$A$782,$A195,СВЦЭМ!$B$39:$B$782,E$190)+'СЕТ СН'!$F$15</f>
        <v>176.53367458</v>
      </c>
      <c r="F195" s="36">
        <f>SUMIFS(СВЦЭМ!$F$39:$F$782,СВЦЭМ!$A$39:$A$782,$A195,СВЦЭМ!$B$39:$B$782,F$190)+'СЕТ СН'!$F$15</f>
        <v>171.17894054000001</v>
      </c>
      <c r="G195" s="36">
        <f>SUMIFS(СВЦЭМ!$F$39:$F$782,СВЦЭМ!$A$39:$A$782,$A195,СВЦЭМ!$B$39:$B$782,G$190)+'СЕТ СН'!$F$15</f>
        <v>172.97533057999999</v>
      </c>
      <c r="H195" s="36">
        <f>SUMIFS(СВЦЭМ!$F$39:$F$782,СВЦЭМ!$A$39:$A$782,$A195,СВЦЭМ!$B$39:$B$782,H$190)+'СЕТ СН'!$F$15</f>
        <v>167.79066201000001</v>
      </c>
      <c r="I195" s="36">
        <f>SUMIFS(СВЦЭМ!$F$39:$F$782,СВЦЭМ!$A$39:$A$782,$A195,СВЦЭМ!$B$39:$B$782,I$190)+'СЕТ СН'!$F$15</f>
        <v>147.61352911</v>
      </c>
      <c r="J195" s="36">
        <f>SUMIFS(СВЦЭМ!$F$39:$F$782,СВЦЭМ!$A$39:$A$782,$A195,СВЦЭМ!$B$39:$B$782,J$190)+'СЕТ СН'!$F$15</f>
        <v>135.69439915999999</v>
      </c>
      <c r="K195" s="36">
        <f>SUMIFS(СВЦЭМ!$F$39:$F$782,СВЦЭМ!$A$39:$A$782,$A195,СВЦЭМ!$B$39:$B$782,K$190)+'СЕТ СН'!$F$15</f>
        <v>136.88855416999999</v>
      </c>
      <c r="L195" s="36">
        <f>SUMIFS(СВЦЭМ!$F$39:$F$782,СВЦЭМ!$A$39:$A$782,$A195,СВЦЭМ!$B$39:$B$782,L$190)+'СЕТ СН'!$F$15</f>
        <v>141.04265208000001</v>
      </c>
      <c r="M195" s="36">
        <f>SUMIFS(СВЦЭМ!$F$39:$F$782,СВЦЭМ!$A$39:$A$782,$A195,СВЦЭМ!$B$39:$B$782,M$190)+'СЕТ СН'!$F$15</f>
        <v>152.71553513999999</v>
      </c>
      <c r="N195" s="36">
        <f>SUMIFS(СВЦЭМ!$F$39:$F$782,СВЦЭМ!$A$39:$A$782,$A195,СВЦЭМ!$B$39:$B$782,N$190)+'СЕТ СН'!$F$15</f>
        <v>165.3635926</v>
      </c>
      <c r="O195" s="36">
        <f>SUMIFS(СВЦЭМ!$F$39:$F$782,СВЦЭМ!$A$39:$A$782,$A195,СВЦЭМ!$B$39:$B$782,O$190)+'СЕТ СН'!$F$15</f>
        <v>175.58751434000001</v>
      </c>
      <c r="P195" s="36">
        <f>SUMIFS(СВЦЭМ!$F$39:$F$782,СВЦЭМ!$A$39:$A$782,$A195,СВЦЭМ!$B$39:$B$782,P$190)+'СЕТ СН'!$F$15</f>
        <v>176.45462302000001</v>
      </c>
      <c r="Q195" s="36">
        <f>SUMIFS(СВЦЭМ!$F$39:$F$782,СВЦЭМ!$A$39:$A$782,$A195,СВЦЭМ!$B$39:$B$782,Q$190)+'СЕТ СН'!$F$15</f>
        <v>171.55654153</v>
      </c>
      <c r="R195" s="36">
        <f>SUMIFS(СВЦЭМ!$F$39:$F$782,СВЦЭМ!$A$39:$A$782,$A195,СВЦЭМ!$B$39:$B$782,R$190)+'СЕТ СН'!$F$15</f>
        <v>153.83385573000001</v>
      </c>
      <c r="S195" s="36">
        <f>SUMIFS(СВЦЭМ!$F$39:$F$782,СВЦЭМ!$A$39:$A$782,$A195,СВЦЭМ!$B$39:$B$782,S$190)+'СЕТ СН'!$F$15</f>
        <v>141.61784664999999</v>
      </c>
      <c r="T195" s="36">
        <f>SUMIFS(СВЦЭМ!$F$39:$F$782,СВЦЭМ!$A$39:$A$782,$A195,СВЦЭМ!$B$39:$B$782,T$190)+'СЕТ СН'!$F$15</f>
        <v>129.01395436999999</v>
      </c>
      <c r="U195" s="36">
        <f>SUMIFS(СВЦЭМ!$F$39:$F$782,СВЦЭМ!$A$39:$A$782,$A195,СВЦЭМ!$B$39:$B$782,U$190)+'СЕТ СН'!$F$15</f>
        <v>126.17401361</v>
      </c>
      <c r="V195" s="36">
        <f>SUMIFS(СВЦЭМ!$F$39:$F$782,СВЦЭМ!$A$39:$A$782,$A195,СВЦЭМ!$B$39:$B$782,V$190)+'СЕТ СН'!$F$15</f>
        <v>125.13407692</v>
      </c>
      <c r="W195" s="36">
        <f>SUMIFS(СВЦЭМ!$F$39:$F$782,СВЦЭМ!$A$39:$A$782,$A195,СВЦЭМ!$B$39:$B$782,W$190)+'СЕТ СН'!$F$15</f>
        <v>124.15616282000001</v>
      </c>
      <c r="X195" s="36">
        <f>SUMIFS(СВЦЭМ!$F$39:$F$782,СВЦЭМ!$A$39:$A$782,$A195,СВЦЭМ!$B$39:$B$782,X$190)+'СЕТ СН'!$F$15</f>
        <v>127.42797886</v>
      </c>
      <c r="Y195" s="36">
        <f>SUMIFS(СВЦЭМ!$F$39:$F$782,СВЦЭМ!$A$39:$A$782,$A195,СВЦЭМ!$B$39:$B$782,Y$190)+'СЕТ СН'!$F$15</f>
        <v>131.97707937999999</v>
      </c>
    </row>
    <row r="196" spans="1:25" ht="15.75" x14ac:dyDescent="0.2">
      <c r="A196" s="35">
        <f t="shared" si="5"/>
        <v>44657</v>
      </c>
      <c r="B196" s="36">
        <f>SUMIFS(СВЦЭМ!$F$39:$F$782,СВЦЭМ!$A$39:$A$782,$A196,СВЦЭМ!$B$39:$B$782,B$190)+'СЕТ СН'!$F$15</f>
        <v>178.40447058000001</v>
      </c>
      <c r="C196" s="36">
        <f>SUMIFS(СВЦЭМ!$F$39:$F$782,СВЦЭМ!$A$39:$A$782,$A196,СВЦЭМ!$B$39:$B$782,C$190)+'СЕТ СН'!$F$15</f>
        <v>176.88543501000001</v>
      </c>
      <c r="D196" s="36">
        <f>SUMIFS(СВЦЭМ!$F$39:$F$782,СВЦЭМ!$A$39:$A$782,$A196,СВЦЭМ!$B$39:$B$782,D$190)+'СЕТ СН'!$F$15</f>
        <v>178.56557834</v>
      </c>
      <c r="E196" s="36">
        <f>SUMIFS(СВЦЭМ!$F$39:$F$782,СВЦЭМ!$A$39:$A$782,$A196,СВЦЭМ!$B$39:$B$782,E$190)+'СЕТ СН'!$F$15</f>
        <v>178.08961962999999</v>
      </c>
      <c r="F196" s="36">
        <f>SUMIFS(СВЦЭМ!$F$39:$F$782,СВЦЭМ!$A$39:$A$782,$A196,СВЦЭМ!$B$39:$B$782,F$190)+'СЕТ СН'!$F$15</f>
        <v>176.16163286</v>
      </c>
      <c r="G196" s="36">
        <f>SUMIFS(СВЦЭМ!$F$39:$F$782,СВЦЭМ!$A$39:$A$782,$A196,СВЦЭМ!$B$39:$B$782,G$190)+'СЕТ СН'!$F$15</f>
        <v>174.0116859</v>
      </c>
      <c r="H196" s="36">
        <f>SUMIFS(СВЦЭМ!$F$39:$F$782,СВЦЭМ!$A$39:$A$782,$A196,СВЦЭМ!$B$39:$B$782,H$190)+'СЕТ СН'!$F$15</f>
        <v>165.37408348</v>
      </c>
      <c r="I196" s="36">
        <f>SUMIFS(СВЦЭМ!$F$39:$F$782,СВЦЭМ!$A$39:$A$782,$A196,СВЦЭМ!$B$39:$B$782,I$190)+'СЕТ СН'!$F$15</f>
        <v>160.09604547000001</v>
      </c>
      <c r="J196" s="36">
        <f>SUMIFS(СВЦЭМ!$F$39:$F$782,СВЦЭМ!$A$39:$A$782,$A196,СВЦЭМ!$B$39:$B$782,J$190)+'СЕТ СН'!$F$15</f>
        <v>164.09142087999999</v>
      </c>
      <c r="K196" s="36">
        <f>SUMIFS(СВЦЭМ!$F$39:$F$782,СВЦЭМ!$A$39:$A$782,$A196,СВЦЭМ!$B$39:$B$782,K$190)+'СЕТ СН'!$F$15</f>
        <v>165.72721084</v>
      </c>
      <c r="L196" s="36">
        <f>SUMIFS(СВЦЭМ!$F$39:$F$782,СВЦЭМ!$A$39:$A$782,$A196,СВЦЭМ!$B$39:$B$782,L$190)+'СЕТ СН'!$F$15</f>
        <v>169.41434523000001</v>
      </c>
      <c r="M196" s="36">
        <f>SUMIFS(СВЦЭМ!$F$39:$F$782,СВЦЭМ!$A$39:$A$782,$A196,СВЦЭМ!$B$39:$B$782,M$190)+'СЕТ СН'!$F$15</f>
        <v>167.95311527000001</v>
      </c>
      <c r="N196" s="36">
        <f>SUMIFS(СВЦЭМ!$F$39:$F$782,СВЦЭМ!$A$39:$A$782,$A196,СВЦЭМ!$B$39:$B$782,N$190)+'СЕТ СН'!$F$15</f>
        <v>164.62375904999999</v>
      </c>
      <c r="O196" s="36">
        <f>SUMIFS(СВЦЭМ!$F$39:$F$782,СВЦЭМ!$A$39:$A$782,$A196,СВЦЭМ!$B$39:$B$782,O$190)+'СЕТ СН'!$F$15</f>
        <v>175.19991937</v>
      </c>
      <c r="P196" s="36">
        <f>SUMIFS(СВЦЭМ!$F$39:$F$782,СВЦЭМ!$A$39:$A$782,$A196,СВЦЭМ!$B$39:$B$782,P$190)+'СЕТ СН'!$F$15</f>
        <v>175.62311559</v>
      </c>
      <c r="Q196" s="36">
        <f>SUMIFS(СВЦЭМ!$F$39:$F$782,СВЦЭМ!$A$39:$A$782,$A196,СВЦЭМ!$B$39:$B$782,Q$190)+'СЕТ СН'!$F$15</f>
        <v>173.30810815000001</v>
      </c>
      <c r="R196" s="36">
        <f>SUMIFS(СВЦЭМ!$F$39:$F$782,СВЦЭМ!$A$39:$A$782,$A196,СВЦЭМ!$B$39:$B$782,R$190)+'СЕТ СН'!$F$15</f>
        <v>168.69631111999999</v>
      </c>
      <c r="S196" s="36">
        <f>SUMIFS(СВЦЭМ!$F$39:$F$782,СВЦЭМ!$A$39:$A$782,$A196,СВЦЭМ!$B$39:$B$782,S$190)+'СЕТ СН'!$F$15</f>
        <v>168.02923142</v>
      </c>
      <c r="T196" s="36">
        <f>SUMIFS(СВЦЭМ!$F$39:$F$782,СВЦЭМ!$A$39:$A$782,$A196,СВЦЭМ!$B$39:$B$782,T$190)+'СЕТ СН'!$F$15</f>
        <v>172.58442578</v>
      </c>
      <c r="U196" s="36">
        <f>SUMIFS(СВЦЭМ!$F$39:$F$782,СВЦЭМ!$A$39:$A$782,$A196,СВЦЭМ!$B$39:$B$782,U$190)+'СЕТ СН'!$F$15</f>
        <v>164.17582741999999</v>
      </c>
      <c r="V196" s="36">
        <f>SUMIFS(СВЦЭМ!$F$39:$F$782,СВЦЭМ!$A$39:$A$782,$A196,СВЦЭМ!$B$39:$B$782,V$190)+'СЕТ СН'!$F$15</f>
        <v>159.88582646</v>
      </c>
      <c r="W196" s="36">
        <f>SUMIFS(СВЦЭМ!$F$39:$F$782,СВЦЭМ!$A$39:$A$782,$A196,СВЦЭМ!$B$39:$B$782,W$190)+'СЕТ СН'!$F$15</f>
        <v>156.88059942999999</v>
      </c>
      <c r="X196" s="36">
        <f>SUMIFS(СВЦЭМ!$F$39:$F$782,СВЦЭМ!$A$39:$A$782,$A196,СВЦЭМ!$B$39:$B$782,X$190)+'СЕТ СН'!$F$15</f>
        <v>162.10425592000001</v>
      </c>
      <c r="Y196" s="36">
        <f>SUMIFS(СВЦЭМ!$F$39:$F$782,СВЦЭМ!$A$39:$A$782,$A196,СВЦЭМ!$B$39:$B$782,Y$190)+'СЕТ СН'!$F$15</f>
        <v>171.08764049999999</v>
      </c>
    </row>
    <row r="197" spans="1:25" ht="15.75" x14ac:dyDescent="0.2">
      <c r="A197" s="35">
        <f t="shared" si="5"/>
        <v>44658</v>
      </c>
      <c r="B197" s="36">
        <f>SUMIFS(СВЦЭМ!$F$39:$F$782,СВЦЭМ!$A$39:$A$782,$A197,СВЦЭМ!$B$39:$B$782,B$190)+'СЕТ СН'!$F$15</f>
        <v>175.08212617999999</v>
      </c>
      <c r="C197" s="36">
        <f>SUMIFS(СВЦЭМ!$F$39:$F$782,СВЦЭМ!$A$39:$A$782,$A197,СВЦЭМ!$B$39:$B$782,C$190)+'СЕТ СН'!$F$15</f>
        <v>174.89873287</v>
      </c>
      <c r="D197" s="36">
        <f>SUMIFS(СВЦЭМ!$F$39:$F$782,СВЦЭМ!$A$39:$A$782,$A197,СВЦЭМ!$B$39:$B$782,D$190)+'СЕТ СН'!$F$15</f>
        <v>166.18356255</v>
      </c>
      <c r="E197" s="36">
        <f>SUMIFS(СВЦЭМ!$F$39:$F$782,СВЦЭМ!$A$39:$A$782,$A197,СВЦЭМ!$B$39:$B$782,E$190)+'СЕТ СН'!$F$15</f>
        <v>161.41526941999999</v>
      </c>
      <c r="F197" s="36">
        <f>SUMIFS(СВЦЭМ!$F$39:$F$782,СВЦЭМ!$A$39:$A$782,$A197,СВЦЭМ!$B$39:$B$782,F$190)+'СЕТ СН'!$F$15</f>
        <v>162.68327714</v>
      </c>
      <c r="G197" s="36">
        <f>SUMIFS(СВЦЭМ!$F$39:$F$782,СВЦЭМ!$A$39:$A$782,$A197,СВЦЭМ!$B$39:$B$782,G$190)+'СЕТ СН'!$F$15</f>
        <v>164.63737727</v>
      </c>
      <c r="H197" s="36">
        <f>SUMIFS(СВЦЭМ!$F$39:$F$782,СВЦЭМ!$A$39:$A$782,$A197,СВЦЭМ!$B$39:$B$782,H$190)+'СЕТ СН'!$F$15</f>
        <v>162.90614725</v>
      </c>
      <c r="I197" s="36">
        <f>SUMIFS(СВЦЭМ!$F$39:$F$782,СВЦЭМ!$A$39:$A$782,$A197,СВЦЭМ!$B$39:$B$782,I$190)+'СЕТ СН'!$F$15</f>
        <v>160.90618022000001</v>
      </c>
      <c r="J197" s="36">
        <f>SUMIFS(СВЦЭМ!$F$39:$F$782,СВЦЭМ!$A$39:$A$782,$A197,СВЦЭМ!$B$39:$B$782,J$190)+'СЕТ СН'!$F$15</f>
        <v>161.65058733999999</v>
      </c>
      <c r="K197" s="36">
        <f>SUMIFS(СВЦЭМ!$F$39:$F$782,СВЦЭМ!$A$39:$A$782,$A197,СВЦЭМ!$B$39:$B$782,K$190)+'СЕТ СН'!$F$15</f>
        <v>163.02953016999999</v>
      </c>
      <c r="L197" s="36">
        <f>SUMIFS(СВЦЭМ!$F$39:$F$782,СВЦЭМ!$A$39:$A$782,$A197,СВЦЭМ!$B$39:$B$782,L$190)+'СЕТ СН'!$F$15</f>
        <v>158.56801285</v>
      </c>
      <c r="M197" s="36">
        <f>SUMIFS(СВЦЭМ!$F$39:$F$782,СВЦЭМ!$A$39:$A$782,$A197,СВЦЭМ!$B$39:$B$782,M$190)+'СЕТ СН'!$F$15</f>
        <v>160.81540074</v>
      </c>
      <c r="N197" s="36">
        <f>SUMIFS(СВЦЭМ!$F$39:$F$782,СВЦЭМ!$A$39:$A$782,$A197,СВЦЭМ!$B$39:$B$782,N$190)+'СЕТ СН'!$F$15</f>
        <v>154.25545746</v>
      </c>
      <c r="O197" s="36">
        <f>SUMIFS(СВЦЭМ!$F$39:$F$782,СВЦЭМ!$A$39:$A$782,$A197,СВЦЭМ!$B$39:$B$782,O$190)+'СЕТ СН'!$F$15</f>
        <v>150.58998880999999</v>
      </c>
      <c r="P197" s="36">
        <f>SUMIFS(СВЦЭМ!$F$39:$F$782,СВЦЭМ!$A$39:$A$782,$A197,СВЦЭМ!$B$39:$B$782,P$190)+'СЕТ СН'!$F$15</f>
        <v>147.05490699999999</v>
      </c>
      <c r="Q197" s="36">
        <f>SUMIFS(СВЦЭМ!$F$39:$F$782,СВЦЭМ!$A$39:$A$782,$A197,СВЦЭМ!$B$39:$B$782,Q$190)+'СЕТ СН'!$F$15</f>
        <v>148.85719811000001</v>
      </c>
      <c r="R197" s="36">
        <f>SUMIFS(СВЦЭМ!$F$39:$F$782,СВЦЭМ!$A$39:$A$782,$A197,СВЦЭМ!$B$39:$B$782,R$190)+'СЕТ СН'!$F$15</f>
        <v>157.32960532000001</v>
      </c>
      <c r="S197" s="36">
        <f>SUMIFS(СВЦЭМ!$F$39:$F$782,СВЦЭМ!$A$39:$A$782,$A197,СВЦЭМ!$B$39:$B$782,S$190)+'СЕТ СН'!$F$15</f>
        <v>156.56155398999999</v>
      </c>
      <c r="T197" s="36">
        <f>SUMIFS(СВЦЭМ!$F$39:$F$782,СВЦЭМ!$A$39:$A$782,$A197,СВЦЭМ!$B$39:$B$782,T$190)+'СЕТ СН'!$F$15</f>
        <v>154.49381736999999</v>
      </c>
      <c r="U197" s="36">
        <f>SUMIFS(СВЦЭМ!$F$39:$F$782,СВЦЭМ!$A$39:$A$782,$A197,СВЦЭМ!$B$39:$B$782,U$190)+'СЕТ СН'!$F$15</f>
        <v>154.13156187999999</v>
      </c>
      <c r="V197" s="36">
        <f>SUMIFS(СВЦЭМ!$F$39:$F$782,СВЦЭМ!$A$39:$A$782,$A197,СВЦЭМ!$B$39:$B$782,V$190)+'СЕТ СН'!$F$15</f>
        <v>153.06584577000001</v>
      </c>
      <c r="W197" s="36">
        <f>SUMIFS(СВЦЭМ!$F$39:$F$782,СВЦЭМ!$A$39:$A$782,$A197,СВЦЭМ!$B$39:$B$782,W$190)+'СЕТ СН'!$F$15</f>
        <v>152.13094672</v>
      </c>
      <c r="X197" s="36">
        <f>SUMIFS(СВЦЭМ!$F$39:$F$782,СВЦЭМ!$A$39:$A$782,$A197,СВЦЭМ!$B$39:$B$782,X$190)+'СЕТ СН'!$F$15</f>
        <v>162.46919811000001</v>
      </c>
      <c r="Y197" s="36">
        <f>SUMIFS(СВЦЭМ!$F$39:$F$782,СВЦЭМ!$A$39:$A$782,$A197,СВЦЭМ!$B$39:$B$782,Y$190)+'СЕТ СН'!$F$15</f>
        <v>166.79324267000001</v>
      </c>
    </row>
    <row r="198" spans="1:25" ht="15.75" x14ac:dyDescent="0.2">
      <c r="A198" s="35">
        <f t="shared" si="5"/>
        <v>44659</v>
      </c>
      <c r="B198" s="36">
        <f>SUMIFS(СВЦЭМ!$F$39:$F$782,СВЦЭМ!$A$39:$A$782,$A198,СВЦЭМ!$B$39:$B$782,B$190)+'СЕТ СН'!$F$15</f>
        <v>151.16128619</v>
      </c>
      <c r="C198" s="36">
        <f>SUMIFS(СВЦЭМ!$F$39:$F$782,СВЦЭМ!$A$39:$A$782,$A198,СВЦЭМ!$B$39:$B$782,C$190)+'СЕТ СН'!$F$15</f>
        <v>150.24527569</v>
      </c>
      <c r="D198" s="36">
        <f>SUMIFS(СВЦЭМ!$F$39:$F$782,СВЦЭМ!$A$39:$A$782,$A198,СВЦЭМ!$B$39:$B$782,D$190)+'СЕТ СН'!$F$15</f>
        <v>153.14462359999999</v>
      </c>
      <c r="E198" s="36">
        <f>SUMIFS(СВЦЭМ!$F$39:$F$782,СВЦЭМ!$A$39:$A$782,$A198,СВЦЭМ!$B$39:$B$782,E$190)+'СЕТ СН'!$F$15</f>
        <v>158.7528179</v>
      </c>
      <c r="F198" s="36">
        <f>SUMIFS(СВЦЭМ!$F$39:$F$782,СВЦЭМ!$A$39:$A$782,$A198,СВЦЭМ!$B$39:$B$782,F$190)+'СЕТ СН'!$F$15</f>
        <v>158.29995696</v>
      </c>
      <c r="G198" s="36">
        <f>SUMIFS(СВЦЭМ!$F$39:$F$782,СВЦЭМ!$A$39:$A$782,$A198,СВЦЭМ!$B$39:$B$782,G$190)+'СЕТ СН'!$F$15</f>
        <v>155.86560205000001</v>
      </c>
      <c r="H198" s="36">
        <f>SUMIFS(СВЦЭМ!$F$39:$F$782,СВЦЭМ!$A$39:$A$782,$A198,СВЦЭМ!$B$39:$B$782,H$190)+'СЕТ СН'!$F$15</f>
        <v>148.11118911</v>
      </c>
      <c r="I198" s="36">
        <f>SUMIFS(СВЦЭМ!$F$39:$F$782,СВЦЭМ!$A$39:$A$782,$A198,СВЦЭМ!$B$39:$B$782,I$190)+'СЕТ СН'!$F$15</f>
        <v>143.56823222</v>
      </c>
      <c r="J198" s="36">
        <f>SUMIFS(СВЦЭМ!$F$39:$F$782,СВЦЭМ!$A$39:$A$782,$A198,СВЦЭМ!$B$39:$B$782,J$190)+'СЕТ СН'!$F$15</f>
        <v>144.59882632</v>
      </c>
      <c r="K198" s="36">
        <f>SUMIFS(СВЦЭМ!$F$39:$F$782,СВЦЭМ!$A$39:$A$782,$A198,СВЦЭМ!$B$39:$B$782,K$190)+'СЕТ СН'!$F$15</f>
        <v>144.74247586000001</v>
      </c>
      <c r="L198" s="36">
        <f>SUMIFS(СВЦЭМ!$F$39:$F$782,СВЦЭМ!$A$39:$A$782,$A198,СВЦЭМ!$B$39:$B$782,L$190)+'СЕТ СН'!$F$15</f>
        <v>145.05534817</v>
      </c>
      <c r="M198" s="36">
        <f>SUMIFS(СВЦЭМ!$F$39:$F$782,СВЦЭМ!$A$39:$A$782,$A198,СВЦЭМ!$B$39:$B$782,M$190)+'СЕТ СН'!$F$15</f>
        <v>143.92777032999999</v>
      </c>
      <c r="N198" s="36">
        <f>SUMIFS(СВЦЭМ!$F$39:$F$782,СВЦЭМ!$A$39:$A$782,$A198,СВЦЭМ!$B$39:$B$782,N$190)+'СЕТ СН'!$F$15</f>
        <v>144.46803926000001</v>
      </c>
      <c r="O198" s="36">
        <f>SUMIFS(СВЦЭМ!$F$39:$F$782,СВЦЭМ!$A$39:$A$782,$A198,СВЦЭМ!$B$39:$B$782,O$190)+'СЕТ СН'!$F$15</f>
        <v>151.06973187</v>
      </c>
      <c r="P198" s="36">
        <f>SUMIFS(СВЦЭМ!$F$39:$F$782,СВЦЭМ!$A$39:$A$782,$A198,СВЦЭМ!$B$39:$B$782,P$190)+'СЕТ СН'!$F$15</f>
        <v>154.03957926000001</v>
      </c>
      <c r="Q198" s="36">
        <f>SUMIFS(СВЦЭМ!$F$39:$F$782,СВЦЭМ!$A$39:$A$782,$A198,СВЦЭМ!$B$39:$B$782,Q$190)+'СЕТ СН'!$F$15</f>
        <v>154.92345732000001</v>
      </c>
      <c r="R198" s="36">
        <f>SUMIFS(СВЦЭМ!$F$39:$F$782,СВЦЭМ!$A$39:$A$782,$A198,СВЦЭМ!$B$39:$B$782,R$190)+'СЕТ СН'!$F$15</f>
        <v>154.20816590999999</v>
      </c>
      <c r="S198" s="36">
        <f>SUMIFS(СВЦЭМ!$F$39:$F$782,СВЦЭМ!$A$39:$A$782,$A198,СВЦЭМ!$B$39:$B$782,S$190)+'СЕТ СН'!$F$15</f>
        <v>154.44561241</v>
      </c>
      <c r="T198" s="36">
        <f>SUMIFS(СВЦЭМ!$F$39:$F$782,СВЦЭМ!$A$39:$A$782,$A198,СВЦЭМ!$B$39:$B$782,T$190)+'СЕТ СН'!$F$15</f>
        <v>150.79857272000001</v>
      </c>
      <c r="U198" s="36">
        <f>SUMIFS(СВЦЭМ!$F$39:$F$782,СВЦЭМ!$A$39:$A$782,$A198,СВЦЭМ!$B$39:$B$782,U$190)+'СЕТ СН'!$F$15</f>
        <v>145.82448758000001</v>
      </c>
      <c r="V198" s="36">
        <f>SUMIFS(СВЦЭМ!$F$39:$F$782,СВЦЭМ!$A$39:$A$782,$A198,СВЦЭМ!$B$39:$B$782,V$190)+'СЕТ СН'!$F$15</f>
        <v>146.97522280999999</v>
      </c>
      <c r="W198" s="36">
        <f>SUMIFS(СВЦЭМ!$F$39:$F$782,СВЦЭМ!$A$39:$A$782,$A198,СВЦЭМ!$B$39:$B$782,W$190)+'СЕТ СН'!$F$15</f>
        <v>145.82685752</v>
      </c>
      <c r="X198" s="36">
        <f>SUMIFS(СВЦЭМ!$F$39:$F$782,СВЦЭМ!$A$39:$A$782,$A198,СВЦЭМ!$B$39:$B$782,X$190)+'СЕТ СН'!$F$15</f>
        <v>150.34445926000001</v>
      </c>
      <c r="Y198" s="36">
        <f>SUMIFS(СВЦЭМ!$F$39:$F$782,СВЦЭМ!$A$39:$A$782,$A198,СВЦЭМ!$B$39:$B$782,Y$190)+'СЕТ СН'!$F$15</f>
        <v>154.47316473000001</v>
      </c>
    </row>
    <row r="199" spans="1:25" ht="15.75" x14ac:dyDescent="0.2">
      <c r="A199" s="35">
        <f t="shared" si="5"/>
        <v>44660</v>
      </c>
      <c r="B199" s="36">
        <f>SUMIFS(СВЦЭМ!$F$39:$F$782,СВЦЭМ!$A$39:$A$782,$A199,СВЦЭМ!$B$39:$B$782,B$190)+'СЕТ СН'!$F$15</f>
        <v>163.64294197000001</v>
      </c>
      <c r="C199" s="36">
        <f>SUMIFS(СВЦЭМ!$F$39:$F$782,СВЦЭМ!$A$39:$A$782,$A199,СВЦЭМ!$B$39:$B$782,C$190)+'СЕТ СН'!$F$15</f>
        <v>160.44110293</v>
      </c>
      <c r="D199" s="36">
        <f>SUMIFS(СВЦЭМ!$F$39:$F$782,СВЦЭМ!$A$39:$A$782,$A199,СВЦЭМ!$B$39:$B$782,D$190)+'СЕТ СН'!$F$15</f>
        <v>164.96457910000001</v>
      </c>
      <c r="E199" s="36">
        <f>SUMIFS(СВЦЭМ!$F$39:$F$782,СВЦЭМ!$A$39:$A$782,$A199,СВЦЭМ!$B$39:$B$782,E$190)+'СЕТ СН'!$F$15</f>
        <v>168.91376896</v>
      </c>
      <c r="F199" s="36">
        <f>SUMIFS(СВЦЭМ!$F$39:$F$782,СВЦЭМ!$A$39:$A$782,$A199,СВЦЭМ!$B$39:$B$782,F$190)+'СЕТ СН'!$F$15</f>
        <v>168.31950223000001</v>
      </c>
      <c r="G199" s="36">
        <f>SUMIFS(СВЦЭМ!$F$39:$F$782,СВЦЭМ!$A$39:$A$782,$A199,СВЦЭМ!$B$39:$B$782,G$190)+'СЕТ СН'!$F$15</f>
        <v>168.68049954</v>
      </c>
      <c r="H199" s="36">
        <f>SUMIFS(СВЦЭМ!$F$39:$F$782,СВЦЭМ!$A$39:$A$782,$A199,СВЦЭМ!$B$39:$B$782,H$190)+'СЕТ СН'!$F$15</f>
        <v>162.00025242000001</v>
      </c>
      <c r="I199" s="36">
        <f>SUMIFS(СВЦЭМ!$F$39:$F$782,СВЦЭМ!$A$39:$A$782,$A199,СВЦЭМ!$B$39:$B$782,I$190)+'СЕТ СН'!$F$15</f>
        <v>149.93281974999999</v>
      </c>
      <c r="J199" s="36">
        <f>SUMIFS(СВЦЭМ!$F$39:$F$782,СВЦЭМ!$A$39:$A$782,$A199,СВЦЭМ!$B$39:$B$782,J$190)+'СЕТ СН'!$F$15</f>
        <v>145.25851761999999</v>
      </c>
      <c r="K199" s="36">
        <f>SUMIFS(СВЦЭМ!$F$39:$F$782,СВЦЭМ!$A$39:$A$782,$A199,СВЦЭМ!$B$39:$B$782,K$190)+'СЕТ СН'!$F$15</f>
        <v>142.17539811</v>
      </c>
      <c r="L199" s="36">
        <f>SUMIFS(СВЦЭМ!$F$39:$F$782,СВЦЭМ!$A$39:$A$782,$A199,СВЦЭМ!$B$39:$B$782,L$190)+'СЕТ СН'!$F$15</f>
        <v>142.08012507999999</v>
      </c>
      <c r="M199" s="36">
        <f>SUMIFS(СВЦЭМ!$F$39:$F$782,СВЦЭМ!$A$39:$A$782,$A199,СВЦЭМ!$B$39:$B$782,M$190)+'СЕТ СН'!$F$15</f>
        <v>143.22549298000001</v>
      </c>
      <c r="N199" s="36">
        <f>SUMIFS(СВЦЭМ!$F$39:$F$782,СВЦЭМ!$A$39:$A$782,$A199,СВЦЭМ!$B$39:$B$782,N$190)+'СЕТ СН'!$F$15</f>
        <v>147.24206874000001</v>
      </c>
      <c r="O199" s="36">
        <f>SUMIFS(СВЦЭМ!$F$39:$F$782,СВЦЭМ!$A$39:$A$782,$A199,СВЦЭМ!$B$39:$B$782,O$190)+'СЕТ СН'!$F$15</f>
        <v>154.88021377999999</v>
      </c>
      <c r="P199" s="36">
        <f>SUMIFS(СВЦЭМ!$F$39:$F$782,СВЦЭМ!$A$39:$A$782,$A199,СВЦЭМ!$B$39:$B$782,P$190)+'СЕТ СН'!$F$15</f>
        <v>160.69386281000001</v>
      </c>
      <c r="Q199" s="36">
        <f>SUMIFS(СВЦЭМ!$F$39:$F$782,СВЦЭМ!$A$39:$A$782,$A199,СВЦЭМ!$B$39:$B$782,Q$190)+'СЕТ СН'!$F$15</f>
        <v>157.96029142</v>
      </c>
      <c r="R199" s="36">
        <f>SUMIFS(СВЦЭМ!$F$39:$F$782,СВЦЭМ!$A$39:$A$782,$A199,СВЦЭМ!$B$39:$B$782,R$190)+'СЕТ СН'!$F$15</f>
        <v>157.24024366</v>
      </c>
      <c r="S199" s="36">
        <f>SUMIFS(СВЦЭМ!$F$39:$F$782,СВЦЭМ!$A$39:$A$782,$A199,СВЦЭМ!$B$39:$B$782,S$190)+'СЕТ СН'!$F$15</f>
        <v>154.52187631000001</v>
      </c>
      <c r="T199" s="36">
        <f>SUMIFS(СВЦЭМ!$F$39:$F$782,СВЦЭМ!$A$39:$A$782,$A199,СВЦЭМ!$B$39:$B$782,T$190)+'СЕТ СН'!$F$15</f>
        <v>152.48531525999999</v>
      </c>
      <c r="U199" s="36">
        <f>SUMIFS(СВЦЭМ!$F$39:$F$782,СВЦЭМ!$A$39:$A$782,$A199,СВЦЭМ!$B$39:$B$782,U$190)+'СЕТ СН'!$F$15</f>
        <v>148.9229809</v>
      </c>
      <c r="V199" s="36">
        <f>SUMIFS(СВЦЭМ!$F$39:$F$782,СВЦЭМ!$A$39:$A$782,$A199,СВЦЭМ!$B$39:$B$782,V$190)+'СЕТ СН'!$F$15</f>
        <v>147.30777710000001</v>
      </c>
      <c r="W199" s="36">
        <f>SUMIFS(СВЦЭМ!$F$39:$F$782,СВЦЭМ!$A$39:$A$782,$A199,СВЦЭМ!$B$39:$B$782,W$190)+'СЕТ СН'!$F$15</f>
        <v>149.80874957</v>
      </c>
      <c r="X199" s="36">
        <f>SUMIFS(СВЦЭМ!$F$39:$F$782,СВЦЭМ!$A$39:$A$782,$A199,СВЦЭМ!$B$39:$B$782,X$190)+'СЕТ СН'!$F$15</f>
        <v>152.22132214000001</v>
      </c>
      <c r="Y199" s="36">
        <f>SUMIFS(СВЦЭМ!$F$39:$F$782,СВЦЭМ!$A$39:$A$782,$A199,СВЦЭМ!$B$39:$B$782,Y$190)+'СЕТ СН'!$F$15</f>
        <v>158.71002053999999</v>
      </c>
    </row>
    <row r="200" spans="1:25" ht="15.75" x14ac:dyDescent="0.2">
      <c r="A200" s="35">
        <f t="shared" si="5"/>
        <v>44661</v>
      </c>
      <c r="B200" s="36">
        <f>SUMIFS(СВЦЭМ!$F$39:$F$782,СВЦЭМ!$A$39:$A$782,$A200,СВЦЭМ!$B$39:$B$782,B$190)+'СЕТ СН'!$F$15</f>
        <v>162.24177545000001</v>
      </c>
      <c r="C200" s="36">
        <f>SUMIFS(СВЦЭМ!$F$39:$F$782,СВЦЭМ!$A$39:$A$782,$A200,СВЦЭМ!$B$39:$B$782,C$190)+'СЕТ СН'!$F$15</f>
        <v>157.50919574</v>
      </c>
      <c r="D200" s="36">
        <f>SUMIFS(СВЦЭМ!$F$39:$F$782,СВЦЭМ!$A$39:$A$782,$A200,СВЦЭМ!$B$39:$B$782,D$190)+'СЕТ СН'!$F$15</f>
        <v>160.73761704</v>
      </c>
      <c r="E200" s="36">
        <f>SUMIFS(СВЦЭМ!$F$39:$F$782,СВЦЭМ!$A$39:$A$782,$A200,СВЦЭМ!$B$39:$B$782,E$190)+'СЕТ СН'!$F$15</f>
        <v>164.71101239000001</v>
      </c>
      <c r="F200" s="36">
        <f>SUMIFS(СВЦЭМ!$F$39:$F$782,СВЦЭМ!$A$39:$A$782,$A200,СВЦЭМ!$B$39:$B$782,F$190)+'СЕТ СН'!$F$15</f>
        <v>167.58036455999999</v>
      </c>
      <c r="G200" s="36">
        <f>SUMIFS(СВЦЭМ!$F$39:$F$782,СВЦЭМ!$A$39:$A$782,$A200,СВЦЭМ!$B$39:$B$782,G$190)+'СЕТ СН'!$F$15</f>
        <v>170.87496806999999</v>
      </c>
      <c r="H200" s="36">
        <f>SUMIFS(СВЦЭМ!$F$39:$F$782,СВЦЭМ!$A$39:$A$782,$A200,СВЦЭМ!$B$39:$B$782,H$190)+'СЕТ СН'!$F$15</f>
        <v>168.94588339000001</v>
      </c>
      <c r="I200" s="36">
        <f>SUMIFS(СВЦЭМ!$F$39:$F$782,СВЦЭМ!$A$39:$A$782,$A200,СВЦЭМ!$B$39:$B$782,I$190)+'СЕТ СН'!$F$15</f>
        <v>163.27002049999999</v>
      </c>
      <c r="J200" s="36">
        <f>SUMIFS(СВЦЭМ!$F$39:$F$782,СВЦЭМ!$A$39:$A$782,$A200,СВЦЭМ!$B$39:$B$782,J$190)+'СЕТ СН'!$F$15</f>
        <v>158.26684718000001</v>
      </c>
      <c r="K200" s="36">
        <f>SUMIFS(СВЦЭМ!$F$39:$F$782,СВЦЭМ!$A$39:$A$782,$A200,СВЦЭМ!$B$39:$B$782,K$190)+'СЕТ СН'!$F$15</f>
        <v>153.47974260000001</v>
      </c>
      <c r="L200" s="36">
        <f>SUMIFS(СВЦЭМ!$F$39:$F$782,СВЦЭМ!$A$39:$A$782,$A200,СВЦЭМ!$B$39:$B$782,L$190)+'СЕТ СН'!$F$15</f>
        <v>153.92578040000001</v>
      </c>
      <c r="M200" s="36">
        <f>SUMIFS(СВЦЭМ!$F$39:$F$782,СВЦЭМ!$A$39:$A$782,$A200,СВЦЭМ!$B$39:$B$782,M$190)+'СЕТ СН'!$F$15</f>
        <v>155.32219929999999</v>
      </c>
      <c r="N200" s="36">
        <f>SUMIFS(СВЦЭМ!$F$39:$F$782,СВЦЭМ!$A$39:$A$782,$A200,СВЦЭМ!$B$39:$B$782,N$190)+'СЕТ СН'!$F$15</f>
        <v>158.80503976</v>
      </c>
      <c r="O200" s="36">
        <f>SUMIFS(СВЦЭМ!$F$39:$F$782,СВЦЭМ!$A$39:$A$782,$A200,СВЦЭМ!$B$39:$B$782,O$190)+'СЕТ СН'!$F$15</f>
        <v>162.04383461</v>
      </c>
      <c r="P200" s="36">
        <f>SUMIFS(СВЦЭМ!$F$39:$F$782,СВЦЭМ!$A$39:$A$782,$A200,СВЦЭМ!$B$39:$B$782,P$190)+'СЕТ СН'!$F$15</f>
        <v>164.37695883000001</v>
      </c>
      <c r="Q200" s="36">
        <f>SUMIFS(СВЦЭМ!$F$39:$F$782,СВЦЭМ!$A$39:$A$782,$A200,СВЦЭМ!$B$39:$B$782,Q$190)+'СЕТ СН'!$F$15</f>
        <v>164.14724888999999</v>
      </c>
      <c r="R200" s="36">
        <f>SUMIFS(СВЦЭМ!$F$39:$F$782,СВЦЭМ!$A$39:$A$782,$A200,СВЦЭМ!$B$39:$B$782,R$190)+'СЕТ СН'!$F$15</f>
        <v>162.33188365000001</v>
      </c>
      <c r="S200" s="36">
        <f>SUMIFS(СВЦЭМ!$F$39:$F$782,СВЦЭМ!$A$39:$A$782,$A200,СВЦЭМ!$B$39:$B$782,S$190)+'СЕТ СН'!$F$15</f>
        <v>161.37768722000001</v>
      </c>
      <c r="T200" s="36">
        <f>SUMIFS(СВЦЭМ!$F$39:$F$782,СВЦЭМ!$A$39:$A$782,$A200,СВЦЭМ!$B$39:$B$782,T$190)+'СЕТ СН'!$F$15</f>
        <v>156.51404393000001</v>
      </c>
      <c r="U200" s="36">
        <f>SUMIFS(СВЦЭМ!$F$39:$F$782,СВЦЭМ!$A$39:$A$782,$A200,СВЦЭМ!$B$39:$B$782,U$190)+'СЕТ СН'!$F$15</f>
        <v>149.70189544999999</v>
      </c>
      <c r="V200" s="36">
        <f>SUMIFS(СВЦЭМ!$F$39:$F$782,СВЦЭМ!$A$39:$A$782,$A200,СВЦЭМ!$B$39:$B$782,V$190)+'СЕТ СН'!$F$15</f>
        <v>148.24409868999999</v>
      </c>
      <c r="W200" s="36">
        <f>SUMIFS(СВЦЭМ!$F$39:$F$782,СВЦЭМ!$A$39:$A$782,$A200,СВЦЭМ!$B$39:$B$782,W$190)+'СЕТ СН'!$F$15</f>
        <v>151.6083611</v>
      </c>
      <c r="X200" s="36">
        <f>SUMIFS(СВЦЭМ!$F$39:$F$782,СВЦЭМ!$A$39:$A$782,$A200,СВЦЭМ!$B$39:$B$782,X$190)+'СЕТ СН'!$F$15</f>
        <v>157.44281482</v>
      </c>
      <c r="Y200" s="36">
        <f>SUMIFS(СВЦЭМ!$F$39:$F$782,СВЦЭМ!$A$39:$A$782,$A200,СВЦЭМ!$B$39:$B$782,Y$190)+'СЕТ СН'!$F$15</f>
        <v>162.89421189000001</v>
      </c>
    </row>
    <row r="201" spans="1:25" ht="15.75" x14ac:dyDescent="0.2">
      <c r="A201" s="35">
        <f t="shared" si="5"/>
        <v>44662</v>
      </c>
      <c r="B201" s="36">
        <f>SUMIFS(СВЦЭМ!$F$39:$F$782,СВЦЭМ!$A$39:$A$782,$A201,СВЦЭМ!$B$39:$B$782,B$190)+'СЕТ СН'!$F$15</f>
        <v>170.17952546000001</v>
      </c>
      <c r="C201" s="36">
        <f>SUMIFS(СВЦЭМ!$F$39:$F$782,СВЦЭМ!$A$39:$A$782,$A201,СВЦЭМ!$B$39:$B$782,C$190)+'СЕТ СН'!$F$15</f>
        <v>171.92966041</v>
      </c>
      <c r="D201" s="36">
        <f>SUMIFS(СВЦЭМ!$F$39:$F$782,СВЦЭМ!$A$39:$A$782,$A201,СВЦЭМ!$B$39:$B$782,D$190)+'СЕТ СН'!$F$15</f>
        <v>174.99659567</v>
      </c>
      <c r="E201" s="36">
        <f>SUMIFS(СВЦЭМ!$F$39:$F$782,СВЦЭМ!$A$39:$A$782,$A201,СВЦЭМ!$B$39:$B$782,E$190)+'СЕТ СН'!$F$15</f>
        <v>180.29976765000001</v>
      </c>
      <c r="F201" s="36">
        <f>SUMIFS(СВЦЭМ!$F$39:$F$782,СВЦЭМ!$A$39:$A$782,$A201,СВЦЭМ!$B$39:$B$782,F$190)+'СЕТ СН'!$F$15</f>
        <v>179.67695975000001</v>
      </c>
      <c r="G201" s="36">
        <f>SUMIFS(СВЦЭМ!$F$39:$F$782,СВЦЭМ!$A$39:$A$782,$A201,СВЦЭМ!$B$39:$B$782,G$190)+'СЕТ СН'!$F$15</f>
        <v>176.35356478</v>
      </c>
      <c r="H201" s="36">
        <f>SUMIFS(СВЦЭМ!$F$39:$F$782,СВЦЭМ!$A$39:$A$782,$A201,СВЦЭМ!$B$39:$B$782,H$190)+'СЕТ СН'!$F$15</f>
        <v>171.04817143</v>
      </c>
      <c r="I201" s="36">
        <f>SUMIFS(СВЦЭМ!$F$39:$F$782,СВЦЭМ!$A$39:$A$782,$A201,СВЦЭМ!$B$39:$B$782,I$190)+'СЕТ СН'!$F$15</f>
        <v>166.99599538000001</v>
      </c>
      <c r="J201" s="36">
        <f>SUMIFS(СВЦЭМ!$F$39:$F$782,СВЦЭМ!$A$39:$A$782,$A201,СВЦЭМ!$B$39:$B$782,J$190)+'СЕТ СН'!$F$15</f>
        <v>166.25002144999999</v>
      </c>
      <c r="K201" s="36">
        <f>SUMIFS(СВЦЭМ!$F$39:$F$782,СВЦЭМ!$A$39:$A$782,$A201,СВЦЭМ!$B$39:$B$782,K$190)+'СЕТ СН'!$F$15</f>
        <v>164.75503029000001</v>
      </c>
      <c r="L201" s="36">
        <f>SUMIFS(СВЦЭМ!$F$39:$F$782,СВЦЭМ!$A$39:$A$782,$A201,СВЦЭМ!$B$39:$B$782,L$190)+'СЕТ СН'!$F$15</f>
        <v>165.27327288000001</v>
      </c>
      <c r="M201" s="36">
        <f>SUMIFS(СВЦЭМ!$F$39:$F$782,СВЦЭМ!$A$39:$A$782,$A201,СВЦЭМ!$B$39:$B$782,M$190)+'СЕТ СН'!$F$15</f>
        <v>165.91731759000001</v>
      </c>
      <c r="N201" s="36">
        <f>SUMIFS(СВЦЭМ!$F$39:$F$782,СВЦЭМ!$A$39:$A$782,$A201,СВЦЭМ!$B$39:$B$782,N$190)+'СЕТ СН'!$F$15</f>
        <v>165.94287657000001</v>
      </c>
      <c r="O201" s="36">
        <f>SUMIFS(СВЦЭМ!$F$39:$F$782,СВЦЭМ!$A$39:$A$782,$A201,СВЦЭМ!$B$39:$B$782,O$190)+'СЕТ СН'!$F$15</f>
        <v>168.98032857000001</v>
      </c>
      <c r="P201" s="36">
        <f>SUMIFS(СВЦЭМ!$F$39:$F$782,СВЦЭМ!$A$39:$A$782,$A201,СВЦЭМ!$B$39:$B$782,P$190)+'СЕТ СН'!$F$15</f>
        <v>170.36660850000001</v>
      </c>
      <c r="Q201" s="36">
        <f>SUMIFS(СВЦЭМ!$F$39:$F$782,СВЦЭМ!$A$39:$A$782,$A201,СВЦЭМ!$B$39:$B$782,Q$190)+'СЕТ СН'!$F$15</f>
        <v>167.44755407</v>
      </c>
      <c r="R201" s="36">
        <f>SUMIFS(СВЦЭМ!$F$39:$F$782,СВЦЭМ!$A$39:$A$782,$A201,СВЦЭМ!$B$39:$B$782,R$190)+'СЕТ СН'!$F$15</f>
        <v>167.42498907999999</v>
      </c>
      <c r="S201" s="36">
        <f>SUMIFS(СВЦЭМ!$F$39:$F$782,СВЦЭМ!$A$39:$A$782,$A201,СВЦЭМ!$B$39:$B$782,S$190)+'СЕТ СН'!$F$15</f>
        <v>165.81351917999999</v>
      </c>
      <c r="T201" s="36">
        <f>SUMIFS(СВЦЭМ!$F$39:$F$782,СВЦЭМ!$A$39:$A$782,$A201,СВЦЭМ!$B$39:$B$782,T$190)+'СЕТ СН'!$F$15</f>
        <v>159.57580512000001</v>
      </c>
      <c r="U201" s="36">
        <f>SUMIFS(СВЦЭМ!$F$39:$F$782,СВЦЭМ!$A$39:$A$782,$A201,СВЦЭМ!$B$39:$B$782,U$190)+'СЕТ СН'!$F$15</f>
        <v>155.43169639000001</v>
      </c>
      <c r="V201" s="36">
        <f>SUMIFS(СВЦЭМ!$F$39:$F$782,СВЦЭМ!$A$39:$A$782,$A201,СВЦЭМ!$B$39:$B$782,V$190)+'СЕТ СН'!$F$15</f>
        <v>158.48463007000001</v>
      </c>
      <c r="W201" s="36">
        <f>SUMIFS(СВЦЭМ!$F$39:$F$782,СВЦЭМ!$A$39:$A$782,$A201,СВЦЭМ!$B$39:$B$782,W$190)+'СЕТ СН'!$F$15</f>
        <v>161.33383185</v>
      </c>
      <c r="X201" s="36">
        <f>SUMIFS(СВЦЭМ!$F$39:$F$782,СВЦЭМ!$A$39:$A$782,$A201,СВЦЭМ!$B$39:$B$782,X$190)+'СЕТ СН'!$F$15</f>
        <v>165.08573115999999</v>
      </c>
      <c r="Y201" s="36">
        <f>SUMIFS(СВЦЭМ!$F$39:$F$782,СВЦЭМ!$A$39:$A$782,$A201,СВЦЭМ!$B$39:$B$782,Y$190)+'СЕТ СН'!$F$15</f>
        <v>165.33084636000001</v>
      </c>
    </row>
    <row r="202" spans="1:25" ht="15.75" x14ac:dyDescent="0.2">
      <c r="A202" s="35">
        <f t="shared" si="5"/>
        <v>44663</v>
      </c>
      <c r="B202" s="36">
        <f>SUMIFS(СВЦЭМ!$F$39:$F$782,СВЦЭМ!$A$39:$A$782,$A202,СВЦЭМ!$B$39:$B$782,B$190)+'СЕТ СН'!$F$15</f>
        <v>181.40598609</v>
      </c>
      <c r="C202" s="36">
        <f>SUMIFS(СВЦЭМ!$F$39:$F$782,СВЦЭМ!$A$39:$A$782,$A202,СВЦЭМ!$B$39:$B$782,C$190)+'СЕТ СН'!$F$15</f>
        <v>181.70564621</v>
      </c>
      <c r="D202" s="36">
        <f>SUMIFS(СВЦЭМ!$F$39:$F$782,СВЦЭМ!$A$39:$A$782,$A202,СВЦЭМ!$B$39:$B$782,D$190)+'СЕТ СН'!$F$15</f>
        <v>183.77562484000001</v>
      </c>
      <c r="E202" s="36">
        <f>SUMIFS(СВЦЭМ!$F$39:$F$782,СВЦЭМ!$A$39:$A$782,$A202,СВЦЭМ!$B$39:$B$782,E$190)+'СЕТ СН'!$F$15</f>
        <v>183.11602001</v>
      </c>
      <c r="F202" s="36">
        <f>SUMIFS(СВЦЭМ!$F$39:$F$782,СВЦЭМ!$A$39:$A$782,$A202,СВЦЭМ!$B$39:$B$782,F$190)+'СЕТ СН'!$F$15</f>
        <v>185.69586626</v>
      </c>
      <c r="G202" s="36">
        <f>SUMIFS(СВЦЭМ!$F$39:$F$782,СВЦЭМ!$A$39:$A$782,$A202,СВЦЭМ!$B$39:$B$782,G$190)+'СЕТ СН'!$F$15</f>
        <v>183.93321775000001</v>
      </c>
      <c r="H202" s="36">
        <f>SUMIFS(СВЦЭМ!$F$39:$F$782,СВЦЭМ!$A$39:$A$782,$A202,СВЦЭМ!$B$39:$B$782,H$190)+'СЕТ СН'!$F$15</f>
        <v>173.99979109</v>
      </c>
      <c r="I202" s="36">
        <f>SUMIFS(СВЦЭМ!$F$39:$F$782,СВЦЭМ!$A$39:$A$782,$A202,СВЦЭМ!$B$39:$B$782,I$190)+'СЕТ СН'!$F$15</f>
        <v>168.578428</v>
      </c>
      <c r="J202" s="36">
        <f>SUMIFS(СВЦЭМ!$F$39:$F$782,СВЦЭМ!$A$39:$A$782,$A202,СВЦЭМ!$B$39:$B$782,J$190)+'СЕТ СН'!$F$15</f>
        <v>161.05735615</v>
      </c>
      <c r="K202" s="36">
        <f>SUMIFS(СВЦЭМ!$F$39:$F$782,СВЦЭМ!$A$39:$A$782,$A202,СВЦЭМ!$B$39:$B$782,K$190)+'СЕТ СН'!$F$15</f>
        <v>164.86751992999999</v>
      </c>
      <c r="L202" s="36">
        <f>SUMIFS(СВЦЭМ!$F$39:$F$782,СВЦЭМ!$A$39:$A$782,$A202,СВЦЭМ!$B$39:$B$782,L$190)+'СЕТ СН'!$F$15</f>
        <v>162.56883471</v>
      </c>
      <c r="M202" s="36">
        <f>SUMIFS(СВЦЭМ!$F$39:$F$782,СВЦЭМ!$A$39:$A$782,$A202,СВЦЭМ!$B$39:$B$782,M$190)+'СЕТ СН'!$F$15</f>
        <v>162.04338092</v>
      </c>
      <c r="N202" s="36">
        <f>SUMIFS(СВЦЭМ!$F$39:$F$782,СВЦЭМ!$A$39:$A$782,$A202,СВЦЭМ!$B$39:$B$782,N$190)+'СЕТ СН'!$F$15</f>
        <v>165.38582839</v>
      </c>
      <c r="O202" s="36">
        <f>SUMIFS(СВЦЭМ!$F$39:$F$782,СВЦЭМ!$A$39:$A$782,$A202,СВЦЭМ!$B$39:$B$782,O$190)+'СЕТ СН'!$F$15</f>
        <v>171.53996444000001</v>
      </c>
      <c r="P202" s="36">
        <f>SUMIFS(СВЦЭМ!$F$39:$F$782,СВЦЭМ!$A$39:$A$782,$A202,СВЦЭМ!$B$39:$B$782,P$190)+'СЕТ СН'!$F$15</f>
        <v>173.30751404</v>
      </c>
      <c r="Q202" s="36">
        <f>SUMIFS(СВЦЭМ!$F$39:$F$782,СВЦЭМ!$A$39:$A$782,$A202,СВЦЭМ!$B$39:$B$782,Q$190)+'СЕТ СН'!$F$15</f>
        <v>171.17837728000001</v>
      </c>
      <c r="R202" s="36">
        <f>SUMIFS(СВЦЭМ!$F$39:$F$782,СВЦЭМ!$A$39:$A$782,$A202,СВЦЭМ!$B$39:$B$782,R$190)+'СЕТ СН'!$F$15</f>
        <v>170.21132187000001</v>
      </c>
      <c r="S202" s="36">
        <f>SUMIFS(СВЦЭМ!$F$39:$F$782,СВЦЭМ!$A$39:$A$782,$A202,СВЦЭМ!$B$39:$B$782,S$190)+'СЕТ СН'!$F$15</f>
        <v>165.51618776000001</v>
      </c>
      <c r="T202" s="36">
        <f>SUMIFS(СВЦЭМ!$F$39:$F$782,СВЦЭМ!$A$39:$A$782,$A202,СВЦЭМ!$B$39:$B$782,T$190)+'СЕТ СН'!$F$15</f>
        <v>161.57970084999999</v>
      </c>
      <c r="U202" s="36">
        <f>SUMIFS(СВЦЭМ!$F$39:$F$782,СВЦЭМ!$A$39:$A$782,$A202,СВЦЭМ!$B$39:$B$782,U$190)+'СЕТ СН'!$F$15</f>
        <v>160.29436716999999</v>
      </c>
      <c r="V202" s="36">
        <f>SUMIFS(СВЦЭМ!$F$39:$F$782,СВЦЭМ!$A$39:$A$782,$A202,СВЦЭМ!$B$39:$B$782,V$190)+'СЕТ СН'!$F$15</f>
        <v>162.11111389999999</v>
      </c>
      <c r="W202" s="36">
        <f>SUMIFS(СВЦЭМ!$F$39:$F$782,СВЦЭМ!$A$39:$A$782,$A202,СВЦЭМ!$B$39:$B$782,W$190)+'СЕТ СН'!$F$15</f>
        <v>164.79473189000001</v>
      </c>
      <c r="X202" s="36">
        <f>SUMIFS(СВЦЭМ!$F$39:$F$782,СВЦЭМ!$A$39:$A$782,$A202,СВЦЭМ!$B$39:$B$782,X$190)+'СЕТ СН'!$F$15</f>
        <v>169.64846581</v>
      </c>
      <c r="Y202" s="36">
        <f>SUMIFS(СВЦЭМ!$F$39:$F$782,СВЦЭМ!$A$39:$A$782,$A202,СВЦЭМ!$B$39:$B$782,Y$190)+'СЕТ СН'!$F$15</f>
        <v>178.69863373000001</v>
      </c>
    </row>
    <row r="203" spans="1:25" ht="15.75" x14ac:dyDescent="0.2">
      <c r="A203" s="35">
        <f t="shared" si="5"/>
        <v>44664</v>
      </c>
      <c r="B203" s="36">
        <f>SUMIFS(СВЦЭМ!$F$39:$F$782,СВЦЭМ!$A$39:$A$782,$A203,СВЦЭМ!$B$39:$B$782,B$190)+'СЕТ СН'!$F$15</f>
        <v>176.66377506000001</v>
      </c>
      <c r="C203" s="36">
        <f>SUMIFS(СВЦЭМ!$F$39:$F$782,СВЦЭМ!$A$39:$A$782,$A203,СВЦЭМ!$B$39:$B$782,C$190)+'СЕТ СН'!$F$15</f>
        <v>175.77679666</v>
      </c>
      <c r="D203" s="36">
        <f>SUMIFS(СВЦЭМ!$F$39:$F$782,СВЦЭМ!$A$39:$A$782,$A203,СВЦЭМ!$B$39:$B$782,D$190)+'СЕТ СН'!$F$15</f>
        <v>178.90020681999999</v>
      </c>
      <c r="E203" s="36">
        <f>SUMIFS(СВЦЭМ!$F$39:$F$782,СВЦЭМ!$A$39:$A$782,$A203,СВЦЭМ!$B$39:$B$782,E$190)+'СЕТ СН'!$F$15</f>
        <v>183.01755847000001</v>
      </c>
      <c r="F203" s="36">
        <f>SUMIFS(СВЦЭМ!$F$39:$F$782,СВЦЭМ!$A$39:$A$782,$A203,СВЦЭМ!$B$39:$B$782,F$190)+'СЕТ СН'!$F$15</f>
        <v>182.66718850999999</v>
      </c>
      <c r="G203" s="36">
        <f>SUMIFS(СВЦЭМ!$F$39:$F$782,СВЦЭМ!$A$39:$A$782,$A203,СВЦЭМ!$B$39:$B$782,G$190)+'СЕТ СН'!$F$15</f>
        <v>184.18547942999999</v>
      </c>
      <c r="H203" s="36">
        <f>SUMIFS(СВЦЭМ!$F$39:$F$782,СВЦЭМ!$A$39:$A$782,$A203,СВЦЭМ!$B$39:$B$782,H$190)+'СЕТ СН'!$F$15</f>
        <v>177.61975397</v>
      </c>
      <c r="I203" s="36">
        <f>SUMIFS(СВЦЭМ!$F$39:$F$782,СВЦЭМ!$A$39:$A$782,$A203,СВЦЭМ!$B$39:$B$782,I$190)+'СЕТ СН'!$F$15</f>
        <v>175.27129389000001</v>
      </c>
      <c r="J203" s="36">
        <f>SUMIFS(СВЦЭМ!$F$39:$F$782,СВЦЭМ!$A$39:$A$782,$A203,СВЦЭМ!$B$39:$B$782,J$190)+'СЕТ СН'!$F$15</f>
        <v>175.06253298999999</v>
      </c>
      <c r="K203" s="36">
        <f>SUMIFS(СВЦЭМ!$F$39:$F$782,СВЦЭМ!$A$39:$A$782,$A203,СВЦЭМ!$B$39:$B$782,K$190)+'СЕТ СН'!$F$15</f>
        <v>171.05893515</v>
      </c>
      <c r="L203" s="36">
        <f>SUMIFS(СВЦЭМ!$F$39:$F$782,СВЦЭМ!$A$39:$A$782,$A203,СВЦЭМ!$B$39:$B$782,L$190)+'СЕТ СН'!$F$15</f>
        <v>161.61495973000001</v>
      </c>
      <c r="M203" s="36">
        <f>SUMIFS(СВЦЭМ!$F$39:$F$782,СВЦЭМ!$A$39:$A$782,$A203,СВЦЭМ!$B$39:$B$782,M$190)+'СЕТ СН'!$F$15</f>
        <v>161.64410860999999</v>
      </c>
      <c r="N203" s="36">
        <f>SUMIFS(СВЦЭМ!$F$39:$F$782,СВЦЭМ!$A$39:$A$782,$A203,СВЦЭМ!$B$39:$B$782,N$190)+'СЕТ СН'!$F$15</f>
        <v>168.02358254000001</v>
      </c>
      <c r="O203" s="36">
        <f>SUMIFS(СВЦЭМ!$F$39:$F$782,СВЦЭМ!$A$39:$A$782,$A203,СВЦЭМ!$B$39:$B$782,O$190)+'СЕТ СН'!$F$15</f>
        <v>173.8657901</v>
      </c>
      <c r="P203" s="36">
        <f>SUMIFS(СВЦЭМ!$F$39:$F$782,СВЦЭМ!$A$39:$A$782,$A203,СВЦЭМ!$B$39:$B$782,P$190)+'СЕТ СН'!$F$15</f>
        <v>174.52977010999999</v>
      </c>
      <c r="Q203" s="36">
        <f>SUMIFS(СВЦЭМ!$F$39:$F$782,СВЦЭМ!$A$39:$A$782,$A203,СВЦЭМ!$B$39:$B$782,Q$190)+'СЕТ СН'!$F$15</f>
        <v>174.1769721</v>
      </c>
      <c r="R203" s="36">
        <f>SUMIFS(СВЦЭМ!$F$39:$F$782,СВЦЭМ!$A$39:$A$782,$A203,СВЦЭМ!$B$39:$B$782,R$190)+'СЕТ СН'!$F$15</f>
        <v>174.16370182</v>
      </c>
      <c r="S203" s="36">
        <f>SUMIFS(СВЦЭМ!$F$39:$F$782,СВЦЭМ!$A$39:$A$782,$A203,СВЦЭМ!$B$39:$B$782,S$190)+'СЕТ СН'!$F$15</f>
        <v>174.88938406</v>
      </c>
      <c r="T203" s="36">
        <f>SUMIFS(СВЦЭМ!$F$39:$F$782,СВЦЭМ!$A$39:$A$782,$A203,СВЦЭМ!$B$39:$B$782,T$190)+'СЕТ СН'!$F$15</f>
        <v>169.51142587999999</v>
      </c>
      <c r="U203" s="36">
        <f>SUMIFS(СВЦЭМ!$F$39:$F$782,СВЦЭМ!$A$39:$A$782,$A203,СВЦЭМ!$B$39:$B$782,U$190)+'СЕТ СН'!$F$15</f>
        <v>159.99172067000001</v>
      </c>
      <c r="V203" s="36">
        <f>SUMIFS(СВЦЭМ!$F$39:$F$782,СВЦЭМ!$A$39:$A$782,$A203,СВЦЭМ!$B$39:$B$782,V$190)+'СЕТ СН'!$F$15</f>
        <v>161.42821581999999</v>
      </c>
      <c r="W203" s="36">
        <f>SUMIFS(СВЦЭМ!$F$39:$F$782,СВЦЭМ!$A$39:$A$782,$A203,СВЦЭМ!$B$39:$B$782,W$190)+'СЕТ СН'!$F$15</f>
        <v>164.32254409999999</v>
      </c>
      <c r="X203" s="36">
        <f>SUMIFS(СВЦЭМ!$F$39:$F$782,СВЦЭМ!$A$39:$A$782,$A203,СВЦЭМ!$B$39:$B$782,X$190)+'СЕТ СН'!$F$15</f>
        <v>166.35670135999999</v>
      </c>
      <c r="Y203" s="36">
        <f>SUMIFS(СВЦЭМ!$F$39:$F$782,СВЦЭМ!$A$39:$A$782,$A203,СВЦЭМ!$B$39:$B$782,Y$190)+'СЕТ СН'!$F$15</f>
        <v>176.85478072999999</v>
      </c>
    </row>
    <row r="204" spans="1:25" ht="15.75" x14ac:dyDescent="0.2">
      <c r="A204" s="35">
        <f t="shared" si="5"/>
        <v>44665</v>
      </c>
      <c r="B204" s="36">
        <f>SUMIFS(СВЦЭМ!$F$39:$F$782,СВЦЭМ!$A$39:$A$782,$A204,СВЦЭМ!$B$39:$B$782,B$190)+'СЕТ СН'!$F$15</f>
        <v>181.00863931999999</v>
      </c>
      <c r="C204" s="36">
        <f>SUMIFS(СВЦЭМ!$F$39:$F$782,СВЦЭМ!$A$39:$A$782,$A204,СВЦЭМ!$B$39:$B$782,C$190)+'СЕТ СН'!$F$15</f>
        <v>181.47960248999999</v>
      </c>
      <c r="D204" s="36">
        <f>SUMIFS(СВЦЭМ!$F$39:$F$782,СВЦЭМ!$A$39:$A$782,$A204,СВЦЭМ!$B$39:$B$782,D$190)+'СЕТ СН'!$F$15</f>
        <v>184.06351296</v>
      </c>
      <c r="E204" s="36">
        <f>SUMIFS(СВЦЭМ!$F$39:$F$782,СВЦЭМ!$A$39:$A$782,$A204,СВЦЭМ!$B$39:$B$782,E$190)+'СЕТ СН'!$F$15</f>
        <v>187.17652724000001</v>
      </c>
      <c r="F204" s="36">
        <f>SUMIFS(СВЦЭМ!$F$39:$F$782,СВЦЭМ!$A$39:$A$782,$A204,СВЦЭМ!$B$39:$B$782,F$190)+'СЕТ СН'!$F$15</f>
        <v>185.32777012</v>
      </c>
      <c r="G204" s="36">
        <f>SUMIFS(СВЦЭМ!$F$39:$F$782,СВЦЭМ!$A$39:$A$782,$A204,СВЦЭМ!$B$39:$B$782,G$190)+'СЕТ СН'!$F$15</f>
        <v>182.46906591999999</v>
      </c>
      <c r="H204" s="36">
        <f>SUMIFS(СВЦЭМ!$F$39:$F$782,СВЦЭМ!$A$39:$A$782,$A204,СВЦЭМ!$B$39:$B$782,H$190)+'СЕТ СН'!$F$15</f>
        <v>175.23250014000001</v>
      </c>
      <c r="I204" s="36">
        <f>SUMIFS(СВЦЭМ!$F$39:$F$782,СВЦЭМ!$A$39:$A$782,$A204,СВЦЭМ!$B$39:$B$782,I$190)+'СЕТ СН'!$F$15</f>
        <v>168.76685430000001</v>
      </c>
      <c r="J204" s="36">
        <f>SUMIFS(СВЦЭМ!$F$39:$F$782,СВЦЭМ!$A$39:$A$782,$A204,СВЦЭМ!$B$39:$B$782,J$190)+'СЕТ СН'!$F$15</f>
        <v>165.65709072999999</v>
      </c>
      <c r="K204" s="36">
        <f>SUMIFS(СВЦЭМ!$F$39:$F$782,СВЦЭМ!$A$39:$A$782,$A204,СВЦЭМ!$B$39:$B$782,K$190)+'СЕТ СН'!$F$15</f>
        <v>166.26251385</v>
      </c>
      <c r="L204" s="36">
        <f>SUMIFS(СВЦЭМ!$F$39:$F$782,СВЦЭМ!$A$39:$A$782,$A204,СВЦЭМ!$B$39:$B$782,L$190)+'СЕТ СН'!$F$15</f>
        <v>168.92383361</v>
      </c>
      <c r="M204" s="36">
        <f>SUMIFS(СВЦЭМ!$F$39:$F$782,СВЦЭМ!$A$39:$A$782,$A204,СВЦЭМ!$B$39:$B$782,M$190)+'СЕТ СН'!$F$15</f>
        <v>168.02770128</v>
      </c>
      <c r="N204" s="36">
        <f>SUMIFS(СВЦЭМ!$F$39:$F$782,СВЦЭМ!$A$39:$A$782,$A204,СВЦЭМ!$B$39:$B$782,N$190)+'СЕТ СН'!$F$15</f>
        <v>169.57795917000001</v>
      </c>
      <c r="O204" s="36">
        <f>SUMIFS(СВЦЭМ!$F$39:$F$782,СВЦЭМ!$A$39:$A$782,$A204,СВЦЭМ!$B$39:$B$782,O$190)+'СЕТ СН'!$F$15</f>
        <v>171.67758714999999</v>
      </c>
      <c r="P204" s="36">
        <f>SUMIFS(СВЦЭМ!$F$39:$F$782,СВЦЭМ!$A$39:$A$782,$A204,СВЦЭМ!$B$39:$B$782,P$190)+'СЕТ СН'!$F$15</f>
        <v>172.79965333000001</v>
      </c>
      <c r="Q204" s="36">
        <f>SUMIFS(СВЦЭМ!$F$39:$F$782,СВЦЭМ!$A$39:$A$782,$A204,СВЦЭМ!$B$39:$B$782,Q$190)+'СЕТ СН'!$F$15</f>
        <v>173.1381853</v>
      </c>
      <c r="R204" s="36">
        <f>SUMIFS(СВЦЭМ!$F$39:$F$782,СВЦЭМ!$A$39:$A$782,$A204,СВЦЭМ!$B$39:$B$782,R$190)+'СЕТ СН'!$F$15</f>
        <v>172.37849452</v>
      </c>
      <c r="S204" s="36">
        <f>SUMIFS(СВЦЭМ!$F$39:$F$782,СВЦЭМ!$A$39:$A$782,$A204,СВЦЭМ!$B$39:$B$782,S$190)+'СЕТ СН'!$F$15</f>
        <v>171.32806306000001</v>
      </c>
      <c r="T204" s="36">
        <f>SUMIFS(СВЦЭМ!$F$39:$F$782,СВЦЭМ!$A$39:$A$782,$A204,СВЦЭМ!$B$39:$B$782,T$190)+'СЕТ СН'!$F$15</f>
        <v>167.83172812999999</v>
      </c>
      <c r="U204" s="36">
        <f>SUMIFS(СВЦЭМ!$F$39:$F$782,СВЦЭМ!$A$39:$A$782,$A204,СВЦЭМ!$B$39:$B$782,U$190)+'СЕТ СН'!$F$15</f>
        <v>163.60346544999999</v>
      </c>
      <c r="V204" s="36">
        <f>SUMIFS(СВЦЭМ!$F$39:$F$782,СВЦЭМ!$A$39:$A$782,$A204,СВЦЭМ!$B$39:$B$782,V$190)+'СЕТ СН'!$F$15</f>
        <v>161.67857298000001</v>
      </c>
      <c r="W204" s="36">
        <f>SUMIFS(СВЦЭМ!$F$39:$F$782,СВЦЭМ!$A$39:$A$782,$A204,СВЦЭМ!$B$39:$B$782,W$190)+'СЕТ СН'!$F$15</f>
        <v>163.76632212999999</v>
      </c>
      <c r="X204" s="36">
        <f>SUMIFS(СВЦЭМ!$F$39:$F$782,СВЦЭМ!$A$39:$A$782,$A204,СВЦЭМ!$B$39:$B$782,X$190)+'СЕТ СН'!$F$15</f>
        <v>163.76742662000001</v>
      </c>
      <c r="Y204" s="36">
        <f>SUMIFS(СВЦЭМ!$F$39:$F$782,СВЦЭМ!$A$39:$A$782,$A204,СВЦЭМ!$B$39:$B$782,Y$190)+'СЕТ СН'!$F$15</f>
        <v>167.09094691999999</v>
      </c>
    </row>
    <row r="205" spans="1:25" ht="15.75" x14ac:dyDescent="0.2">
      <c r="A205" s="35">
        <f t="shared" si="5"/>
        <v>44666</v>
      </c>
      <c r="B205" s="36">
        <f>SUMIFS(СВЦЭМ!$F$39:$F$782,СВЦЭМ!$A$39:$A$782,$A205,СВЦЭМ!$B$39:$B$782,B$190)+'СЕТ СН'!$F$15</f>
        <v>169.46154869</v>
      </c>
      <c r="C205" s="36">
        <f>SUMIFS(СВЦЭМ!$F$39:$F$782,СВЦЭМ!$A$39:$A$782,$A205,СВЦЭМ!$B$39:$B$782,C$190)+'СЕТ СН'!$F$15</f>
        <v>167.93217888999999</v>
      </c>
      <c r="D205" s="36">
        <f>SUMIFS(СВЦЭМ!$F$39:$F$782,СВЦЭМ!$A$39:$A$782,$A205,СВЦЭМ!$B$39:$B$782,D$190)+'СЕТ СН'!$F$15</f>
        <v>168.73482063</v>
      </c>
      <c r="E205" s="36">
        <f>SUMIFS(СВЦЭМ!$F$39:$F$782,СВЦЭМ!$A$39:$A$782,$A205,СВЦЭМ!$B$39:$B$782,E$190)+'СЕТ СН'!$F$15</f>
        <v>171.95037004</v>
      </c>
      <c r="F205" s="36">
        <f>SUMIFS(СВЦЭМ!$F$39:$F$782,СВЦЭМ!$A$39:$A$782,$A205,СВЦЭМ!$B$39:$B$782,F$190)+'СЕТ СН'!$F$15</f>
        <v>171.91471473999999</v>
      </c>
      <c r="G205" s="36">
        <f>SUMIFS(СВЦЭМ!$F$39:$F$782,СВЦЭМ!$A$39:$A$782,$A205,СВЦЭМ!$B$39:$B$782,G$190)+'СЕТ СН'!$F$15</f>
        <v>171.20149477000001</v>
      </c>
      <c r="H205" s="36">
        <f>SUMIFS(СВЦЭМ!$F$39:$F$782,СВЦЭМ!$A$39:$A$782,$A205,СВЦЭМ!$B$39:$B$782,H$190)+'СЕТ СН'!$F$15</f>
        <v>164.97104157999999</v>
      </c>
      <c r="I205" s="36">
        <f>SUMIFS(СВЦЭМ!$F$39:$F$782,СВЦЭМ!$A$39:$A$782,$A205,СВЦЭМ!$B$39:$B$782,I$190)+'СЕТ СН'!$F$15</f>
        <v>164.07045712999999</v>
      </c>
      <c r="J205" s="36">
        <f>SUMIFS(СВЦЭМ!$F$39:$F$782,СВЦЭМ!$A$39:$A$782,$A205,СВЦЭМ!$B$39:$B$782,J$190)+'СЕТ СН'!$F$15</f>
        <v>167.51797887999999</v>
      </c>
      <c r="K205" s="36">
        <f>SUMIFS(СВЦЭМ!$F$39:$F$782,СВЦЭМ!$A$39:$A$782,$A205,СВЦЭМ!$B$39:$B$782,K$190)+'СЕТ СН'!$F$15</f>
        <v>167.6249741</v>
      </c>
      <c r="L205" s="36">
        <f>SUMIFS(СВЦЭМ!$F$39:$F$782,СВЦЭМ!$A$39:$A$782,$A205,СВЦЭМ!$B$39:$B$782,L$190)+'СЕТ СН'!$F$15</f>
        <v>168.04990407</v>
      </c>
      <c r="M205" s="36">
        <f>SUMIFS(СВЦЭМ!$F$39:$F$782,СВЦЭМ!$A$39:$A$782,$A205,СВЦЭМ!$B$39:$B$782,M$190)+'СЕТ СН'!$F$15</f>
        <v>168.89508746000001</v>
      </c>
      <c r="N205" s="36">
        <f>SUMIFS(СВЦЭМ!$F$39:$F$782,СВЦЭМ!$A$39:$A$782,$A205,СВЦЭМ!$B$39:$B$782,N$190)+'СЕТ СН'!$F$15</f>
        <v>171.84115868999999</v>
      </c>
      <c r="O205" s="36">
        <f>SUMIFS(СВЦЭМ!$F$39:$F$782,СВЦЭМ!$A$39:$A$782,$A205,СВЦЭМ!$B$39:$B$782,O$190)+'СЕТ СН'!$F$15</f>
        <v>175.06467617000001</v>
      </c>
      <c r="P205" s="36">
        <f>SUMIFS(СВЦЭМ!$F$39:$F$782,СВЦЭМ!$A$39:$A$782,$A205,СВЦЭМ!$B$39:$B$782,P$190)+'СЕТ СН'!$F$15</f>
        <v>179.22623136999999</v>
      </c>
      <c r="Q205" s="36">
        <f>SUMIFS(СВЦЭМ!$F$39:$F$782,СВЦЭМ!$A$39:$A$782,$A205,СВЦЭМ!$B$39:$B$782,Q$190)+'СЕТ СН'!$F$15</f>
        <v>180.61773894999999</v>
      </c>
      <c r="R205" s="36">
        <f>SUMIFS(СВЦЭМ!$F$39:$F$782,СВЦЭМ!$A$39:$A$782,$A205,СВЦЭМ!$B$39:$B$782,R$190)+'СЕТ СН'!$F$15</f>
        <v>180.11223422</v>
      </c>
      <c r="S205" s="36">
        <f>SUMIFS(СВЦЭМ!$F$39:$F$782,СВЦЭМ!$A$39:$A$782,$A205,СВЦЭМ!$B$39:$B$782,S$190)+'СЕТ СН'!$F$15</f>
        <v>175.73358457</v>
      </c>
      <c r="T205" s="36">
        <f>SUMIFS(СВЦЭМ!$F$39:$F$782,СВЦЭМ!$A$39:$A$782,$A205,СВЦЭМ!$B$39:$B$782,T$190)+'СЕТ СН'!$F$15</f>
        <v>170.50942701</v>
      </c>
      <c r="U205" s="36">
        <f>SUMIFS(СВЦЭМ!$F$39:$F$782,СВЦЭМ!$A$39:$A$782,$A205,СВЦЭМ!$B$39:$B$782,U$190)+'СЕТ СН'!$F$15</f>
        <v>163.06584305000001</v>
      </c>
      <c r="V205" s="36">
        <f>SUMIFS(СВЦЭМ!$F$39:$F$782,СВЦЭМ!$A$39:$A$782,$A205,СВЦЭМ!$B$39:$B$782,V$190)+'СЕТ СН'!$F$15</f>
        <v>162.55806719</v>
      </c>
      <c r="W205" s="36">
        <f>SUMIFS(СВЦЭМ!$F$39:$F$782,СВЦЭМ!$A$39:$A$782,$A205,СВЦЭМ!$B$39:$B$782,W$190)+'СЕТ СН'!$F$15</f>
        <v>166.91233115</v>
      </c>
      <c r="X205" s="36">
        <f>SUMIFS(СВЦЭМ!$F$39:$F$782,СВЦЭМ!$A$39:$A$782,$A205,СВЦЭМ!$B$39:$B$782,X$190)+'СЕТ СН'!$F$15</f>
        <v>170.67465937</v>
      </c>
      <c r="Y205" s="36">
        <f>SUMIFS(СВЦЭМ!$F$39:$F$782,СВЦЭМ!$A$39:$A$782,$A205,СВЦЭМ!$B$39:$B$782,Y$190)+'СЕТ СН'!$F$15</f>
        <v>176.42777332</v>
      </c>
    </row>
    <row r="206" spans="1:25" ht="15.75" x14ac:dyDescent="0.2">
      <c r="A206" s="35">
        <f t="shared" si="5"/>
        <v>44667</v>
      </c>
      <c r="B206" s="36">
        <f>SUMIFS(СВЦЭМ!$F$39:$F$782,СВЦЭМ!$A$39:$A$782,$A206,СВЦЭМ!$B$39:$B$782,B$190)+'СЕТ СН'!$F$15</f>
        <v>172.69576341999999</v>
      </c>
      <c r="C206" s="36">
        <f>SUMIFS(СВЦЭМ!$F$39:$F$782,СВЦЭМ!$A$39:$A$782,$A206,СВЦЭМ!$B$39:$B$782,C$190)+'СЕТ СН'!$F$15</f>
        <v>172.09713880000001</v>
      </c>
      <c r="D206" s="36">
        <f>SUMIFS(СВЦЭМ!$F$39:$F$782,СВЦЭМ!$A$39:$A$782,$A206,СВЦЭМ!$B$39:$B$782,D$190)+'СЕТ СН'!$F$15</f>
        <v>176.33135257999999</v>
      </c>
      <c r="E206" s="36">
        <f>SUMIFS(СВЦЭМ!$F$39:$F$782,СВЦЭМ!$A$39:$A$782,$A206,СВЦЭМ!$B$39:$B$782,E$190)+'СЕТ СН'!$F$15</f>
        <v>180.16951337</v>
      </c>
      <c r="F206" s="36">
        <f>SUMIFS(СВЦЭМ!$F$39:$F$782,СВЦЭМ!$A$39:$A$782,$A206,СВЦЭМ!$B$39:$B$782,F$190)+'СЕТ СН'!$F$15</f>
        <v>180.93867836000001</v>
      </c>
      <c r="G206" s="36">
        <f>SUMIFS(СВЦЭМ!$F$39:$F$782,СВЦЭМ!$A$39:$A$782,$A206,СВЦЭМ!$B$39:$B$782,G$190)+'СЕТ СН'!$F$15</f>
        <v>181.9074583</v>
      </c>
      <c r="H206" s="36">
        <f>SUMIFS(СВЦЭМ!$F$39:$F$782,СВЦЭМ!$A$39:$A$782,$A206,СВЦЭМ!$B$39:$B$782,H$190)+'СЕТ СН'!$F$15</f>
        <v>179.68199440999999</v>
      </c>
      <c r="I206" s="36">
        <f>SUMIFS(СВЦЭМ!$F$39:$F$782,СВЦЭМ!$A$39:$A$782,$A206,СВЦЭМ!$B$39:$B$782,I$190)+'СЕТ СН'!$F$15</f>
        <v>177.555668</v>
      </c>
      <c r="J206" s="36">
        <f>SUMIFS(СВЦЭМ!$F$39:$F$782,СВЦЭМ!$A$39:$A$782,$A206,СВЦЭМ!$B$39:$B$782,J$190)+'СЕТ СН'!$F$15</f>
        <v>169.48441317000001</v>
      </c>
      <c r="K206" s="36">
        <f>SUMIFS(СВЦЭМ!$F$39:$F$782,СВЦЭМ!$A$39:$A$782,$A206,СВЦЭМ!$B$39:$B$782,K$190)+'СЕТ СН'!$F$15</f>
        <v>165.32329064999999</v>
      </c>
      <c r="L206" s="36">
        <f>SUMIFS(СВЦЭМ!$F$39:$F$782,СВЦЭМ!$A$39:$A$782,$A206,СВЦЭМ!$B$39:$B$782,L$190)+'СЕТ СН'!$F$15</f>
        <v>159.58486572000001</v>
      </c>
      <c r="M206" s="36">
        <f>SUMIFS(СВЦЭМ!$F$39:$F$782,СВЦЭМ!$A$39:$A$782,$A206,СВЦЭМ!$B$39:$B$782,M$190)+'СЕТ СН'!$F$15</f>
        <v>158.37629988</v>
      </c>
      <c r="N206" s="36">
        <f>SUMIFS(СВЦЭМ!$F$39:$F$782,СВЦЭМ!$A$39:$A$782,$A206,СВЦЭМ!$B$39:$B$782,N$190)+'СЕТ СН'!$F$15</f>
        <v>164.83445717999999</v>
      </c>
      <c r="O206" s="36">
        <f>SUMIFS(СВЦЭМ!$F$39:$F$782,СВЦЭМ!$A$39:$A$782,$A206,СВЦЭМ!$B$39:$B$782,O$190)+'СЕТ СН'!$F$15</f>
        <v>166.29468756</v>
      </c>
      <c r="P206" s="36">
        <f>SUMIFS(СВЦЭМ!$F$39:$F$782,СВЦЭМ!$A$39:$A$782,$A206,СВЦЭМ!$B$39:$B$782,P$190)+'СЕТ СН'!$F$15</f>
        <v>167.92515474999999</v>
      </c>
      <c r="Q206" s="36">
        <f>SUMIFS(СВЦЭМ!$F$39:$F$782,СВЦЭМ!$A$39:$A$782,$A206,СВЦЭМ!$B$39:$B$782,Q$190)+'СЕТ СН'!$F$15</f>
        <v>170.35383182999999</v>
      </c>
      <c r="R206" s="36">
        <f>SUMIFS(СВЦЭМ!$F$39:$F$782,СВЦЭМ!$A$39:$A$782,$A206,СВЦЭМ!$B$39:$B$782,R$190)+'СЕТ СН'!$F$15</f>
        <v>172.66957818</v>
      </c>
      <c r="S206" s="36">
        <f>SUMIFS(СВЦЭМ!$F$39:$F$782,СВЦЭМ!$A$39:$A$782,$A206,СВЦЭМ!$B$39:$B$782,S$190)+'СЕТ СН'!$F$15</f>
        <v>170.19385102999999</v>
      </c>
      <c r="T206" s="36">
        <f>SUMIFS(СВЦЭМ!$F$39:$F$782,СВЦЭМ!$A$39:$A$782,$A206,СВЦЭМ!$B$39:$B$782,T$190)+'СЕТ СН'!$F$15</f>
        <v>166.86182919999999</v>
      </c>
      <c r="U206" s="36">
        <f>SUMIFS(СВЦЭМ!$F$39:$F$782,СВЦЭМ!$A$39:$A$782,$A206,СВЦЭМ!$B$39:$B$782,U$190)+'СЕТ СН'!$F$15</f>
        <v>164.75616808000001</v>
      </c>
      <c r="V206" s="36">
        <f>SUMIFS(СВЦЭМ!$F$39:$F$782,СВЦЭМ!$A$39:$A$782,$A206,СВЦЭМ!$B$39:$B$782,V$190)+'СЕТ СН'!$F$15</f>
        <v>159.35002202999999</v>
      </c>
      <c r="W206" s="36">
        <f>SUMIFS(СВЦЭМ!$F$39:$F$782,СВЦЭМ!$A$39:$A$782,$A206,СВЦЭМ!$B$39:$B$782,W$190)+'СЕТ СН'!$F$15</f>
        <v>158.93890049000001</v>
      </c>
      <c r="X206" s="36">
        <f>SUMIFS(СВЦЭМ!$F$39:$F$782,СВЦЭМ!$A$39:$A$782,$A206,СВЦЭМ!$B$39:$B$782,X$190)+'СЕТ СН'!$F$15</f>
        <v>166.41008299000001</v>
      </c>
      <c r="Y206" s="36">
        <f>SUMIFS(СВЦЭМ!$F$39:$F$782,СВЦЭМ!$A$39:$A$782,$A206,СВЦЭМ!$B$39:$B$782,Y$190)+'СЕТ СН'!$F$15</f>
        <v>166.20574296000001</v>
      </c>
    </row>
    <row r="207" spans="1:25" ht="15.75" x14ac:dyDescent="0.2">
      <c r="A207" s="35">
        <f t="shared" si="5"/>
        <v>44668</v>
      </c>
      <c r="B207" s="36">
        <f>SUMIFS(СВЦЭМ!$F$39:$F$782,СВЦЭМ!$A$39:$A$782,$A207,СВЦЭМ!$B$39:$B$782,B$190)+'СЕТ СН'!$F$15</f>
        <v>183.99058092999999</v>
      </c>
      <c r="C207" s="36">
        <f>SUMIFS(СВЦЭМ!$F$39:$F$782,СВЦЭМ!$A$39:$A$782,$A207,СВЦЭМ!$B$39:$B$782,C$190)+'СЕТ СН'!$F$15</f>
        <v>184.87669410999999</v>
      </c>
      <c r="D207" s="36">
        <f>SUMIFS(СВЦЭМ!$F$39:$F$782,СВЦЭМ!$A$39:$A$782,$A207,СВЦЭМ!$B$39:$B$782,D$190)+'СЕТ СН'!$F$15</f>
        <v>187.30512934000001</v>
      </c>
      <c r="E207" s="36">
        <f>SUMIFS(СВЦЭМ!$F$39:$F$782,СВЦЭМ!$A$39:$A$782,$A207,СВЦЭМ!$B$39:$B$782,E$190)+'СЕТ СН'!$F$15</f>
        <v>197.92789425999999</v>
      </c>
      <c r="F207" s="36">
        <f>SUMIFS(СВЦЭМ!$F$39:$F$782,СВЦЭМ!$A$39:$A$782,$A207,СВЦЭМ!$B$39:$B$782,F$190)+'СЕТ СН'!$F$15</f>
        <v>198.75608410000001</v>
      </c>
      <c r="G207" s="36">
        <f>SUMIFS(СВЦЭМ!$F$39:$F$782,СВЦЭМ!$A$39:$A$782,$A207,СВЦЭМ!$B$39:$B$782,G$190)+'СЕТ СН'!$F$15</f>
        <v>197.50994360999999</v>
      </c>
      <c r="H207" s="36">
        <f>SUMIFS(СВЦЭМ!$F$39:$F$782,СВЦЭМ!$A$39:$A$782,$A207,СВЦЭМ!$B$39:$B$782,H$190)+'СЕТ СН'!$F$15</f>
        <v>190.65749410000001</v>
      </c>
      <c r="I207" s="36">
        <f>SUMIFS(СВЦЭМ!$F$39:$F$782,СВЦЭМ!$A$39:$A$782,$A207,СВЦЭМ!$B$39:$B$782,I$190)+'СЕТ СН'!$F$15</f>
        <v>184.67963538999999</v>
      </c>
      <c r="J207" s="36">
        <f>SUMIFS(СВЦЭМ!$F$39:$F$782,СВЦЭМ!$A$39:$A$782,$A207,СВЦЭМ!$B$39:$B$782,J$190)+'СЕТ СН'!$F$15</f>
        <v>175.7678774</v>
      </c>
      <c r="K207" s="36">
        <f>SUMIFS(СВЦЭМ!$F$39:$F$782,СВЦЭМ!$A$39:$A$782,$A207,СВЦЭМ!$B$39:$B$782,K$190)+'СЕТ СН'!$F$15</f>
        <v>173.26999499999999</v>
      </c>
      <c r="L207" s="36">
        <f>SUMIFS(СВЦЭМ!$F$39:$F$782,СВЦЭМ!$A$39:$A$782,$A207,СВЦЭМ!$B$39:$B$782,L$190)+'СЕТ СН'!$F$15</f>
        <v>171.04785418</v>
      </c>
      <c r="M207" s="36">
        <f>SUMIFS(СВЦЭМ!$F$39:$F$782,СВЦЭМ!$A$39:$A$782,$A207,СВЦЭМ!$B$39:$B$782,M$190)+'СЕТ СН'!$F$15</f>
        <v>172.90526890000001</v>
      </c>
      <c r="N207" s="36">
        <f>SUMIFS(СВЦЭМ!$F$39:$F$782,СВЦЭМ!$A$39:$A$782,$A207,СВЦЭМ!$B$39:$B$782,N$190)+'СЕТ СН'!$F$15</f>
        <v>176.44596604</v>
      </c>
      <c r="O207" s="36">
        <f>SUMIFS(СВЦЭМ!$F$39:$F$782,СВЦЭМ!$A$39:$A$782,$A207,СВЦЭМ!$B$39:$B$782,O$190)+'СЕТ СН'!$F$15</f>
        <v>181.20768039000001</v>
      </c>
      <c r="P207" s="36">
        <f>SUMIFS(СВЦЭМ!$F$39:$F$782,СВЦЭМ!$A$39:$A$782,$A207,СВЦЭМ!$B$39:$B$782,P$190)+'СЕТ СН'!$F$15</f>
        <v>183.34260040999999</v>
      </c>
      <c r="Q207" s="36">
        <f>SUMIFS(СВЦЭМ!$F$39:$F$782,СВЦЭМ!$A$39:$A$782,$A207,СВЦЭМ!$B$39:$B$782,Q$190)+'СЕТ СН'!$F$15</f>
        <v>183.58458780999999</v>
      </c>
      <c r="R207" s="36">
        <f>SUMIFS(СВЦЭМ!$F$39:$F$782,СВЦЭМ!$A$39:$A$782,$A207,СВЦЭМ!$B$39:$B$782,R$190)+'СЕТ СН'!$F$15</f>
        <v>180.7577464</v>
      </c>
      <c r="S207" s="36">
        <f>SUMIFS(СВЦЭМ!$F$39:$F$782,СВЦЭМ!$A$39:$A$782,$A207,СВЦЭМ!$B$39:$B$782,S$190)+'СЕТ СН'!$F$15</f>
        <v>168.90262652000001</v>
      </c>
      <c r="T207" s="36">
        <f>SUMIFS(СВЦЭМ!$F$39:$F$782,СВЦЭМ!$A$39:$A$782,$A207,СВЦЭМ!$B$39:$B$782,T$190)+'СЕТ СН'!$F$15</f>
        <v>163.53093433999999</v>
      </c>
      <c r="U207" s="36">
        <f>SUMIFS(СВЦЭМ!$F$39:$F$782,СВЦЭМ!$A$39:$A$782,$A207,СВЦЭМ!$B$39:$B$782,U$190)+'СЕТ СН'!$F$15</f>
        <v>161.87051729000001</v>
      </c>
      <c r="V207" s="36">
        <f>SUMIFS(СВЦЭМ!$F$39:$F$782,СВЦЭМ!$A$39:$A$782,$A207,СВЦЭМ!$B$39:$B$782,V$190)+'СЕТ СН'!$F$15</f>
        <v>165.52578735</v>
      </c>
      <c r="W207" s="36">
        <f>SUMIFS(СВЦЭМ!$F$39:$F$782,СВЦЭМ!$A$39:$A$782,$A207,СВЦЭМ!$B$39:$B$782,W$190)+'СЕТ СН'!$F$15</f>
        <v>170.94880053</v>
      </c>
      <c r="X207" s="36">
        <f>SUMIFS(СВЦЭМ!$F$39:$F$782,СВЦЭМ!$A$39:$A$782,$A207,СВЦЭМ!$B$39:$B$782,X$190)+'СЕТ СН'!$F$15</f>
        <v>169.21624703000001</v>
      </c>
      <c r="Y207" s="36">
        <f>SUMIFS(СВЦЭМ!$F$39:$F$782,СВЦЭМ!$A$39:$A$782,$A207,СВЦЭМ!$B$39:$B$782,Y$190)+'СЕТ СН'!$F$15</f>
        <v>175.67980646999999</v>
      </c>
    </row>
    <row r="208" spans="1:25" ht="15.75" x14ac:dyDescent="0.2">
      <c r="A208" s="35">
        <f t="shared" si="5"/>
        <v>44669</v>
      </c>
      <c r="B208" s="36">
        <f>SUMIFS(СВЦЭМ!$F$39:$F$782,СВЦЭМ!$A$39:$A$782,$A208,СВЦЭМ!$B$39:$B$782,B$190)+'СЕТ СН'!$F$15</f>
        <v>171.96712285999999</v>
      </c>
      <c r="C208" s="36">
        <f>SUMIFS(СВЦЭМ!$F$39:$F$782,СВЦЭМ!$A$39:$A$782,$A208,СВЦЭМ!$B$39:$B$782,C$190)+'СЕТ СН'!$F$15</f>
        <v>177.08128471000001</v>
      </c>
      <c r="D208" s="36">
        <f>SUMIFS(СВЦЭМ!$F$39:$F$782,СВЦЭМ!$A$39:$A$782,$A208,СВЦЭМ!$B$39:$B$782,D$190)+'СЕТ СН'!$F$15</f>
        <v>184.78355454000001</v>
      </c>
      <c r="E208" s="36">
        <f>SUMIFS(СВЦЭМ!$F$39:$F$782,СВЦЭМ!$A$39:$A$782,$A208,СВЦЭМ!$B$39:$B$782,E$190)+'СЕТ СН'!$F$15</f>
        <v>188.55171229000001</v>
      </c>
      <c r="F208" s="36">
        <f>SUMIFS(СВЦЭМ!$F$39:$F$782,СВЦЭМ!$A$39:$A$782,$A208,СВЦЭМ!$B$39:$B$782,F$190)+'СЕТ СН'!$F$15</f>
        <v>190.30854775</v>
      </c>
      <c r="G208" s="36">
        <f>SUMIFS(СВЦЭМ!$F$39:$F$782,СВЦЭМ!$A$39:$A$782,$A208,СВЦЭМ!$B$39:$B$782,G$190)+'СЕТ СН'!$F$15</f>
        <v>193.20784789000001</v>
      </c>
      <c r="H208" s="36">
        <f>SUMIFS(СВЦЭМ!$F$39:$F$782,СВЦЭМ!$A$39:$A$782,$A208,СВЦЭМ!$B$39:$B$782,H$190)+'СЕТ СН'!$F$15</f>
        <v>184.07937576</v>
      </c>
      <c r="I208" s="36">
        <f>SUMIFS(СВЦЭМ!$F$39:$F$782,СВЦЭМ!$A$39:$A$782,$A208,СВЦЭМ!$B$39:$B$782,I$190)+'СЕТ СН'!$F$15</f>
        <v>176.74350425</v>
      </c>
      <c r="J208" s="36">
        <f>SUMIFS(СВЦЭМ!$F$39:$F$782,СВЦЭМ!$A$39:$A$782,$A208,СВЦЭМ!$B$39:$B$782,J$190)+'СЕТ СН'!$F$15</f>
        <v>171.18243957999999</v>
      </c>
      <c r="K208" s="36">
        <f>SUMIFS(СВЦЭМ!$F$39:$F$782,СВЦЭМ!$A$39:$A$782,$A208,СВЦЭМ!$B$39:$B$782,K$190)+'СЕТ СН'!$F$15</f>
        <v>168.94902832</v>
      </c>
      <c r="L208" s="36">
        <f>SUMIFS(СВЦЭМ!$F$39:$F$782,СВЦЭМ!$A$39:$A$782,$A208,СВЦЭМ!$B$39:$B$782,L$190)+'СЕТ СН'!$F$15</f>
        <v>168.52956040000001</v>
      </c>
      <c r="M208" s="36">
        <f>SUMIFS(СВЦЭМ!$F$39:$F$782,СВЦЭМ!$A$39:$A$782,$A208,СВЦЭМ!$B$39:$B$782,M$190)+'СЕТ СН'!$F$15</f>
        <v>170.74175654000001</v>
      </c>
      <c r="N208" s="36">
        <f>SUMIFS(СВЦЭМ!$F$39:$F$782,СВЦЭМ!$A$39:$A$782,$A208,СВЦЭМ!$B$39:$B$782,N$190)+'СЕТ СН'!$F$15</f>
        <v>175.53780305000001</v>
      </c>
      <c r="O208" s="36">
        <f>SUMIFS(СВЦЭМ!$F$39:$F$782,СВЦЭМ!$A$39:$A$782,$A208,СВЦЭМ!$B$39:$B$782,O$190)+'СЕТ СН'!$F$15</f>
        <v>179.09800092</v>
      </c>
      <c r="P208" s="36">
        <f>SUMIFS(СВЦЭМ!$F$39:$F$782,СВЦЭМ!$A$39:$A$782,$A208,СВЦЭМ!$B$39:$B$782,P$190)+'СЕТ СН'!$F$15</f>
        <v>182.60481234</v>
      </c>
      <c r="Q208" s="36">
        <f>SUMIFS(СВЦЭМ!$F$39:$F$782,СВЦЭМ!$A$39:$A$782,$A208,СВЦЭМ!$B$39:$B$782,Q$190)+'СЕТ СН'!$F$15</f>
        <v>183.40082611</v>
      </c>
      <c r="R208" s="36">
        <f>SUMIFS(СВЦЭМ!$F$39:$F$782,СВЦЭМ!$A$39:$A$782,$A208,СВЦЭМ!$B$39:$B$782,R$190)+'СЕТ СН'!$F$15</f>
        <v>181.34650908</v>
      </c>
      <c r="S208" s="36">
        <f>SUMIFS(СВЦЭМ!$F$39:$F$782,СВЦЭМ!$A$39:$A$782,$A208,СВЦЭМ!$B$39:$B$782,S$190)+'СЕТ СН'!$F$15</f>
        <v>172.25396696000001</v>
      </c>
      <c r="T208" s="36">
        <f>SUMIFS(СВЦЭМ!$F$39:$F$782,СВЦЭМ!$A$39:$A$782,$A208,СВЦЭМ!$B$39:$B$782,T$190)+'СЕТ СН'!$F$15</f>
        <v>166.64171250999999</v>
      </c>
      <c r="U208" s="36">
        <f>SUMIFS(СВЦЭМ!$F$39:$F$782,СВЦЭМ!$A$39:$A$782,$A208,СВЦЭМ!$B$39:$B$782,U$190)+'СЕТ СН'!$F$15</f>
        <v>167.06611735999999</v>
      </c>
      <c r="V208" s="36">
        <f>SUMIFS(СВЦЭМ!$F$39:$F$782,СВЦЭМ!$A$39:$A$782,$A208,СВЦЭМ!$B$39:$B$782,V$190)+'СЕТ СН'!$F$15</f>
        <v>165.70258125999999</v>
      </c>
      <c r="W208" s="36">
        <f>SUMIFS(СВЦЭМ!$F$39:$F$782,СВЦЭМ!$A$39:$A$782,$A208,СВЦЭМ!$B$39:$B$782,W$190)+'СЕТ СН'!$F$15</f>
        <v>170.62180153</v>
      </c>
      <c r="X208" s="36">
        <f>SUMIFS(СВЦЭМ!$F$39:$F$782,СВЦЭМ!$A$39:$A$782,$A208,СВЦЭМ!$B$39:$B$782,X$190)+'СЕТ СН'!$F$15</f>
        <v>174.91801981</v>
      </c>
      <c r="Y208" s="36">
        <f>SUMIFS(СВЦЭМ!$F$39:$F$782,СВЦЭМ!$A$39:$A$782,$A208,СВЦЭМ!$B$39:$B$782,Y$190)+'СЕТ СН'!$F$15</f>
        <v>175.35050133999999</v>
      </c>
    </row>
    <row r="209" spans="1:25" ht="15.75" x14ac:dyDescent="0.2">
      <c r="A209" s="35">
        <f t="shared" si="5"/>
        <v>44670</v>
      </c>
      <c r="B209" s="36">
        <f>SUMIFS(СВЦЭМ!$F$39:$F$782,СВЦЭМ!$A$39:$A$782,$A209,СВЦЭМ!$B$39:$B$782,B$190)+'СЕТ СН'!$F$15</f>
        <v>151.27925586999999</v>
      </c>
      <c r="C209" s="36">
        <f>SUMIFS(СВЦЭМ!$F$39:$F$782,СВЦЭМ!$A$39:$A$782,$A209,СВЦЭМ!$B$39:$B$782,C$190)+'СЕТ СН'!$F$15</f>
        <v>156.16894264000001</v>
      </c>
      <c r="D209" s="36">
        <f>SUMIFS(СВЦЭМ!$F$39:$F$782,СВЦЭМ!$A$39:$A$782,$A209,СВЦЭМ!$B$39:$B$782,D$190)+'СЕТ СН'!$F$15</f>
        <v>163.7872735</v>
      </c>
      <c r="E209" s="36">
        <f>SUMIFS(СВЦЭМ!$F$39:$F$782,СВЦЭМ!$A$39:$A$782,$A209,СВЦЭМ!$B$39:$B$782,E$190)+'СЕТ СН'!$F$15</f>
        <v>165.83208901</v>
      </c>
      <c r="F209" s="36">
        <f>SUMIFS(СВЦЭМ!$F$39:$F$782,СВЦЭМ!$A$39:$A$782,$A209,СВЦЭМ!$B$39:$B$782,F$190)+'СЕТ СН'!$F$15</f>
        <v>166.69312740000001</v>
      </c>
      <c r="G209" s="36">
        <f>SUMIFS(СВЦЭМ!$F$39:$F$782,СВЦЭМ!$A$39:$A$782,$A209,СВЦЭМ!$B$39:$B$782,G$190)+'СЕТ СН'!$F$15</f>
        <v>164.19740952000001</v>
      </c>
      <c r="H209" s="36">
        <f>SUMIFS(СВЦЭМ!$F$39:$F$782,СВЦЭМ!$A$39:$A$782,$A209,СВЦЭМ!$B$39:$B$782,H$190)+'СЕТ СН'!$F$15</f>
        <v>162.8089435</v>
      </c>
      <c r="I209" s="36">
        <f>SUMIFS(СВЦЭМ!$F$39:$F$782,СВЦЭМ!$A$39:$A$782,$A209,СВЦЭМ!$B$39:$B$782,I$190)+'СЕТ СН'!$F$15</f>
        <v>156.819512</v>
      </c>
      <c r="J209" s="36">
        <f>SUMIFS(СВЦЭМ!$F$39:$F$782,СВЦЭМ!$A$39:$A$782,$A209,СВЦЭМ!$B$39:$B$782,J$190)+'СЕТ СН'!$F$15</f>
        <v>151.24903122000001</v>
      </c>
      <c r="K209" s="36">
        <f>SUMIFS(СВЦЭМ!$F$39:$F$782,СВЦЭМ!$A$39:$A$782,$A209,СВЦЭМ!$B$39:$B$782,K$190)+'СЕТ СН'!$F$15</f>
        <v>149.96152214</v>
      </c>
      <c r="L209" s="36">
        <f>SUMIFS(СВЦЭМ!$F$39:$F$782,СВЦЭМ!$A$39:$A$782,$A209,СВЦЭМ!$B$39:$B$782,L$190)+'СЕТ СН'!$F$15</f>
        <v>148.0912198</v>
      </c>
      <c r="M209" s="36">
        <f>SUMIFS(СВЦЭМ!$F$39:$F$782,СВЦЭМ!$A$39:$A$782,$A209,СВЦЭМ!$B$39:$B$782,M$190)+'СЕТ СН'!$F$15</f>
        <v>150.94231565000001</v>
      </c>
      <c r="N209" s="36">
        <f>SUMIFS(СВЦЭМ!$F$39:$F$782,СВЦЭМ!$A$39:$A$782,$A209,СВЦЭМ!$B$39:$B$782,N$190)+'СЕТ СН'!$F$15</f>
        <v>152.44803221000001</v>
      </c>
      <c r="O209" s="36">
        <f>SUMIFS(СВЦЭМ!$F$39:$F$782,СВЦЭМ!$A$39:$A$782,$A209,СВЦЭМ!$B$39:$B$782,O$190)+'СЕТ СН'!$F$15</f>
        <v>153.98771504000001</v>
      </c>
      <c r="P209" s="36">
        <f>SUMIFS(СВЦЭМ!$F$39:$F$782,СВЦЭМ!$A$39:$A$782,$A209,СВЦЭМ!$B$39:$B$782,P$190)+'СЕТ СН'!$F$15</f>
        <v>156.26574438</v>
      </c>
      <c r="Q209" s="36">
        <f>SUMIFS(СВЦЭМ!$F$39:$F$782,СВЦЭМ!$A$39:$A$782,$A209,СВЦЭМ!$B$39:$B$782,Q$190)+'СЕТ СН'!$F$15</f>
        <v>157.80886815</v>
      </c>
      <c r="R209" s="36">
        <f>SUMIFS(СВЦЭМ!$F$39:$F$782,СВЦЭМ!$A$39:$A$782,$A209,СВЦЭМ!$B$39:$B$782,R$190)+'СЕТ СН'!$F$15</f>
        <v>160.21610301000001</v>
      </c>
      <c r="S209" s="36">
        <f>SUMIFS(СВЦЭМ!$F$39:$F$782,СВЦЭМ!$A$39:$A$782,$A209,СВЦЭМ!$B$39:$B$782,S$190)+'СЕТ СН'!$F$15</f>
        <v>158.77825238</v>
      </c>
      <c r="T209" s="36">
        <f>SUMIFS(СВЦЭМ!$F$39:$F$782,СВЦЭМ!$A$39:$A$782,$A209,СВЦЭМ!$B$39:$B$782,T$190)+'СЕТ СН'!$F$15</f>
        <v>156.18531462000001</v>
      </c>
      <c r="U209" s="36">
        <f>SUMIFS(СВЦЭМ!$F$39:$F$782,СВЦЭМ!$A$39:$A$782,$A209,СВЦЭМ!$B$39:$B$782,U$190)+'СЕТ СН'!$F$15</f>
        <v>150.81067704</v>
      </c>
      <c r="V209" s="36">
        <f>SUMIFS(СВЦЭМ!$F$39:$F$782,СВЦЭМ!$A$39:$A$782,$A209,СВЦЭМ!$B$39:$B$782,V$190)+'СЕТ СН'!$F$15</f>
        <v>148.24580599999999</v>
      </c>
      <c r="W209" s="36">
        <f>SUMIFS(СВЦЭМ!$F$39:$F$782,СВЦЭМ!$A$39:$A$782,$A209,СВЦЭМ!$B$39:$B$782,W$190)+'СЕТ СН'!$F$15</f>
        <v>147.54642150999999</v>
      </c>
      <c r="X209" s="36">
        <f>SUMIFS(СВЦЭМ!$F$39:$F$782,СВЦЭМ!$A$39:$A$782,$A209,СВЦЭМ!$B$39:$B$782,X$190)+'СЕТ СН'!$F$15</f>
        <v>151.6921294</v>
      </c>
      <c r="Y209" s="36">
        <f>SUMIFS(СВЦЭМ!$F$39:$F$782,СВЦЭМ!$A$39:$A$782,$A209,СВЦЭМ!$B$39:$B$782,Y$190)+'СЕТ СН'!$F$15</f>
        <v>154.69492191000001</v>
      </c>
    </row>
    <row r="210" spans="1:25" ht="15.75" x14ac:dyDescent="0.2">
      <c r="A210" s="35">
        <f t="shared" si="5"/>
        <v>44671</v>
      </c>
      <c r="B210" s="36">
        <f>SUMIFS(СВЦЭМ!$F$39:$F$782,СВЦЭМ!$A$39:$A$782,$A210,СВЦЭМ!$B$39:$B$782,B$190)+'СЕТ СН'!$F$15</f>
        <v>141.07657885</v>
      </c>
      <c r="C210" s="36">
        <f>SUMIFS(СВЦЭМ!$F$39:$F$782,СВЦЭМ!$A$39:$A$782,$A210,СВЦЭМ!$B$39:$B$782,C$190)+'СЕТ СН'!$F$15</f>
        <v>148.08221243</v>
      </c>
      <c r="D210" s="36">
        <f>SUMIFS(СВЦЭМ!$F$39:$F$782,СВЦЭМ!$A$39:$A$782,$A210,СВЦЭМ!$B$39:$B$782,D$190)+'СЕТ СН'!$F$15</f>
        <v>151.47540802</v>
      </c>
      <c r="E210" s="36">
        <f>SUMIFS(СВЦЭМ!$F$39:$F$782,СВЦЭМ!$A$39:$A$782,$A210,СВЦЭМ!$B$39:$B$782,E$190)+'СЕТ СН'!$F$15</f>
        <v>153.35429151</v>
      </c>
      <c r="F210" s="36">
        <f>SUMIFS(СВЦЭМ!$F$39:$F$782,СВЦЭМ!$A$39:$A$782,$A210,СВЦЭМ!$B$39:$B$782,F$190)+'СЕТ СН'!$F$15</f>
        <v>153.62373398</v>
      </c>
      <c r="G210" s="36">
        <f>SUMIFS(СВЦЭМ!$F$39:$F$782,СВЦЭМ!$A$39:$A$782,$A210,СВЦЭМ!$B$39:$B$782,G$190)+'СЕТ СН'!$F$15</f>
        <v>150.55125956000001</v>
      </c>
      <c r="H210" s="36">
        <f>SUMIFS(СВЦЭМ!$F$39:$F$782,СВЦЭМ!$A$39:$A$782,$A210,СВЦЭМ!$B$39:$B$782,H$190)+'СЕТ СН'!$F$15</f>
        <v>143.44379626</v>
      </c>
      <c r="I210" s="36">
        <f>SUMIFS(СВЦЭМ!$F$39:$F$782,СВЦЭМ!$A$39:$A$782,$A210,СВЦЭМ!$B$39:$B$782,I$190)+'СЕТ СН'!$F$15</f>
        <v>144.88232998999999</v>
      </c>
      <c r="J210" s="36">
        <f>SUMIFS(СВЦЭМ!$F$39:$F$782,СВЦЭМ!$A$39:$A$782,$A210,СВЦЭМ!$B$39:$B$782,J$190)+'СЕТ СН'!$F$15</f>
        <v>145.85749985999999</v>
      </c>
      <c r="K210" s="36">
        <f>SUMIFS(СВЦЭМ!$F$39:$F$782,СВЦЭМ!$A$39:$A$782,$A210,СВЦЭМ!$B$39:$B$782,K$190)+'СЕТ СН'!$F$15</f>
        <v>144.50147267</v>
      </c>
      <c r="L210" s="36">
        <f>SUMIFS(СВЦЭМ!$F$39:$F$782,СВЦЭМ!$A$39:$A$782,$A210,СВЦЭМ!$B$39:$B$782,L$190)+'СЕТ СН'!$F$15</f>
        <v>142.37313961000001</v>
      </c>
      <c r="M210" s="36">
        <f>SUMIFS(СВЦЭМ!$F$39:$F$782,СВЦЭМ!$A$39:$A$782,$A210,СВЦЭМ!$B$39:$B$782,M$190)+'СЕТ СН'!$F$15</f>
        <v>142.94667426999999</v>
      </c>
      <c r="N210" s="36">
        <f>SUMIFS(СВЦЭМ!$F$39:$F$782,СВЦЭМ!$A$39:$A$782,$A210,СВЦЭМ!$B$39:$B$782,N$190)+'СЕТ СН'!$F$15</f>
        <v>142.38538127999999</v>
      </c>
      <c r="O210" s="36">
        <f>SUMIFS(СВЦЭМ!$F$39:$F$782,СВЦЭМ!$A$39:$A$782,$A210,СВЦЭМ!$B$39:$B$782,O$190)+'СЕТ СН'!$F$15</f>
        <v>140.86335106999999</v>
      </c>
      <c r="P210" s="36">
        <f>SUMIFS(СВЦЭМ!$F$39:$F$782,СВЦЭМ!$A$39:$A$782,$A210,СВЦЭМ!$B$39:$B$782,P$190)+'СЕТ СН'!$F$15</f>
        <v>141.28075749999999</v>
      </c>
      <c r="Q210" s="36">
        <f>SUMIFS(СВЦЭМ!$F$39:$F$782,СВЦЭМ!$A$39:$A$782,$A210,СВЦЭМ!$B$39:$B$782,Q$190)+'СЕТ СН'!$F$15</f>
        <v>141.29610818</v>
      </c>
      <c r="R210" s="36">
        <f>SUMIFS(СВЦЭМ!$F$39:$F$782,СВЦЭМ!$A$39:$A$782,$A210,СВЦЭМ!$B$39:$B$782,R$190)+'СЕТ СН'!$F$15</f>
        <v>140.74688166000001</v>
      </c>
      <c r="S210" s="36">
        <f>SUMIFS(СВЦЭМ!$F$39:$F$782,СВЦЭМ!$A$39:$A$782,$A210,СВЦЭМ!$B$39:$B$782,S$190)+'СЕТ СН'!$F$15</f>
        <v>142.21779845</v>
      </c>
      <c r="T210" s="36">
        <f>SUMIFS(СВЦЭМ!$F$39:$F$782,СВЦЭМ!$A$39:$A$782,$A210,СВЦЭМ!$B$39:$B$782,T$190)+'СЕТ СН'!$F$15</f>
        <v>143.12926340999999</v>
      </c>
      <c r="U210" s="36">
        <f>SUMIFS(СВЦЭМ!$F$39:$F$782,СВЦЭМ!$A$39:$A$782,$A210,СВЦЭМ!$B$39:$B$782,U$190)+'СЕТ СН'!$F$15</f>
        <v>144.24223549000001</v>
      </c>
      <c r="V210" s="36">
        <f>SUMIFS(СВЦЭМ!$F$39:$F$782,СВЦЭМ!$A$39:$A$782,$A210,СВЦЭМ!$B$39:$B$782,V$190)+'СЕТ СН'!$F$15</f>
        <v>146.92059452999999</v>
      </c>
      <c r="W210" s="36">
        <f>SUMIFS(СВЦЭМ!$F$39:$F$782,СВЦЭМ!$A$39:$A$782,$A210,СВЦЭМ!$B$39:$B$782,W$190)+'СЕТ СН'!$F$15</f>
        <v>146.00383489999999</v>
      </c>
      <c r="X210" s="36">
        <f>SUMIFS(СВЦЭМ!$F$39:$F$782,СВЦЭМ!$A$39:$A$782,$A210,СВЦЭМ!$B$39:$B$782,X$190)+'СЕТ СН'!$F$15</f>
        <v>141.84184443999999</v>
      </c>
      <c r="Y210" s="36">
        <f>SUMIFS(СВЦЭМ!$F$39:$F$782,СВЦЭМ!$A$39:$A$782,$A210,СВЦЭМ!$B$39:$B$782,Y$190)+'СЕТ СН'!$F$15</f>
        <v>140.60823379999999</v>
      </c>
    </row>
    <row r="211" spans="1:25" ht="15.75" x14ac:dyDescent="0.2">
      <c r="A211" s="35">
        <f t="shared" si="5"/>
        <v>44672</v>
      </c>
      <c r="B211" s="36">
        <f>SUMIFS(СВЦЭМ!$F$39:$F$782,СВЦЭМ!$A$39:$A$782,$A211,СВЦЭМ!$B$39:$B$782,B$190)+'СЕТ СН'!$F$15</f>
        <v>165.99805877</v>
      </c>
      <c r="C211" s="36">
        <f>SUMIFS(СВЦЭМ!$F$39:$F$782,СВЦЭМ!$A$39:$A$782,$A211,СВЦЭМ!$B$39:$B$782,C$190)+'СЕТ СН'!$F$15</f>
        <v>159.76787074999999</v>
      </c>
      <c r="D211" s="36">
        <f>SUMIFS(СВЦЭМ!$F$39:$F$782,СВЦЭМ!$A$39:$A$782,$A211,СВЦЭМ!$B$39:$B$782,D$190)+'СЕТ СН'!$F$15</f>
        <v>161.13035653</v>
      </c>
      <c r="E211" s="36">
        <f>SUMIFS(СВЦЭМ!$F$39:$F$782,СВЦЭМ!$A$39:$A$782,$A211,СВЦЭМ!$B$39:$B$782,E$190)+'СЕТ СН'!$F$15</f>
        <v>162.16622792000001</v>
      </c>
      <c r="F211" s="36">
        <f>SUMIFS(СВЦЭМ!$F$39:$F$782,СВЦЭМ!$A$39:$A$782,$A211,СВЦЭМ!$B$39:$B$782,F$190)+'СЕТ СН'!$F$15</f>
        <v>159.24166897999999</v>
      </c>
      <c r="G211" s="36">
        <f>SUMIFS(СВЦЭМ!$F$39:$F$782,СВЦЭМ!$A$39:$A$782,$A211,СВЦЭМ!$B$39:$B$782,G$190)+'СЕТ СН'!$F$15</f>
        <v>156.04943001000001</v>
      </c>
      <c r="H211" s="36">
        <f>SUMIFS(СВЦЭМ!$F$39:$F$782,СВЦЭМ!$A$39:$A$782,$A211,СВЦЭМ!$B$39:$B$782,H$190)+'СЕТ СН'!$F$15</f>
        <v>149.30369281</v>
      </c>
      <c r="I211" s="36">
        <f>SUMIFS(СВЦЭМ!$F$39:$F$782,СВЦЭМ!$A$39:$A$782,$A211,СВЦЭМ!$B$39:$B$782,I$190)+'СЕТ СН'!$F$15</f>
        <v>149.14407929000001</v>
      </c>
      <c r="J211" s="36">
        <f>SUMIFS(СВЦЭМ!$F$39:$F$782,СВЦЭМ!$A$39:$A$782,$A211,СВЦЭМ!$B$39:$B$782,J$190)+'СЕТ СН'!$F$15</f>
        <v>149.54768526000001</v>
      </c>
      <c r="K211" s="36">
        <f>SUMIFS(СВЦЭМ!$F$39:$F$782,СВЦЭМ!$A$39:$A$782,$A211,СВЦЭМ!$B$39:$B$782,K$190)+'СЕТ СН'!$F$15</f>
        <v>145.72025636999999</v>
      </c>
      <c r="L211" s="36">
        <f>SUMIFS(СВЦЭМ!$F$39:$F$782,СВЦЭМ!$A$39:$A$782,$A211,СВЦЭМ!$B$39:$B$782,L$190)+'СЕТ СН'!$F$15</f>
        <v>145.61056772000001</v>
      </c>
      <c r="M211" s="36">
        <f>SUMIFS(СВЦЭМ!$F$39:$F$782,СВЦЭМ!$A$39:$A$782,$A211,СВЦЭМ!$B$39:$B$782,M$190)+'СЕТ СН'!$F$15</f>
        <v>147.85094738999999</v>
      </c>
      <c r="N211" s="36">
        <f>SUMIFS(СВЦЭМ!$F$39:$F$782,СВЦЭМ!$A$39:$A$782,$A211,СВЦЭМ!$B$39:$B$782,N$190)+'СЕТ СН'!$F$15</f>
        <v>148.76066545</v>
      </c>
      <c r="O211" s="36">
        <f>SUMIFS(СВЦЭМ!$F$39:$F$782,СВЦЭМ!$A$39:$A$782,$A211,СВЦЭМ!$B$39:$B$782,O$190)+'СЕТ СН'!$F$15</f>
        <v>153.10929056000001</v>
      </c>
      <c r="P211" s="36">
        <f>SUMIFS(СВЦЭМ!$F$39:$F$782,СВЦЭМ!$A$39:$A$782,$A211,СВЦЭМ!$B$39:$B$782,P$190)+'СЕТ СН'!$F$15</f>
        <v>154.90159972999999</v>
      </c>
      <c r="Q211" s="36">
        <f>SUMIFS(СВЦЭМ!$F$39:$F$782,СВЦЭМ!$A$39:$A$782,$A211,СВЦЭМ!$B$39:$B$782,Q$190)+'СЕТ СН'!$F$15</f>
        <v>157.94182412999999</v>
      </c>
      <c r="R211" s="36">
        <f>SUMIFS(СВЦЭМ!$F$39:$F$782,СВЦЭМ!$A$39:$A$782,$A211,СВЦЭМ!$B$39:$B$782,R$190)+'СЕТ СН'!$F$15</f>
        <v>157.18784260000001</v>
      </c>
      <c r="S211" s="36">
        <f>SUMIFS(СВЦЭМ!$F$39:$F$782,СВЦЭМ!$A$39:$A$782,$A211,СВЦЭМ!$B$39:$B$782,S$190)+'СЕТ СН'!$F$15</f>
        <v>154.89189354000001</v>
      </c>
      <c r="T211" s="36">
        <f>SUMIFS(СВЦЭМ!$F$39:$F$782,СВЦЭМ!$A$39:$A$782,$A211,СВЦЭМ!$B$39:$B$782,T$190)+'СЕТ СН'!$F$15</f>
        <v>152.13123265999999</v>
      </c>
      <c r="U211" s="36">
        <f>SUMIFS(СВЦЭМ!$F$39:$F$782,СВЦЭМ!$A$39:$A$782,$A211,СВЦЭМ!$B$39:$B$782,U$190)+'СЕТ СН'!$F$15</f>
        <v>147.58845876000001</v>
      </c>
      <c r="V211" s="36">
        <f>SUMIFS(СВЦЭМ!$F$39:$F$782,СВЦЭМ!$A$39:$A$782,$A211,СВЦЭМ!$B$39:$B$782,V$190)+'СЕТ СН'!$F$15</f>
        <v>141.98747298999999</v>
      </c>
      <c r="W211" s="36">
        <f>SUMIFS(СВЦЭМ!$F$39:$F$782,СВЦЭМ!$A$39:$A$782,$A211,СВЦЭМ!$B$39:$B$782,W$190)+'СЕТ СН'!$F$15</f>
        <v>145.91854501</v>
      </c>
      <c r="X211" s="36">
        <f>SUMIFS(СВЦЭМ!$F$39:$F$782,СВЦЭМ!$A$39:$A$782,$A211,СВЦЭМ!$B$39:$B$782,X$190)+'СЕТ СН'!$F$15</f>
        <v>150.21005461999999</v>
      </c>
      <c r="Y211" s="36">
        <f>SUMIFS(СВЦЭМ!$F$39:$F$782,СВЦЭМ!$A$39:$A$782,$A211,СВЦЭМ!$B$39:$B$782,Y$190)+'СЕТ СН'!$F$15</f>
        <v>155.37127455999999</v>
      </c>
    </row>
    <row r="212" spans="1:25" ht="15.75" x14ac:dyDescent="0.2">
      <c r="A212" s="35">
        <f t="shared" si="5"/>
        <v>44673</v>
      </c>
      <c r="B212" s="36">
        <f>SUMIFS(СВЦЭМ!$F$39:$F$782,СВЦЭМ!$A$39:$A$782,$A212,СВЦЭМ!$B$39:$B$782,B$190)+'СЕТ СН'!$F$15</f>
        <v>151.87095295</v>
      </c>
      <c r="C212" s="36">
        <f>SUMIFS(СВЦЭМ!$F$39:$F$782,СВЦЭМ!$A$39:$A$782,$A212,СВЦЭМ!$B$39:$B$782,C$190)+'СЕТ СН'!$F$15</f>
        <v>155.11269917999999</v>
      </c>
      <c r="D212" s="36">
        <f>SUMIFS(СВЦЭМ!$F$39:$F$782,СВЦЭМ!$A$39:$A$782,$A212,СВЦЭМ!$B$39:$B$782,D$190)+'СЕТ СН'!$F$15</f>
        <v>159.28311174999999</v>
      </c>
      <c r="E212" s="36">
        <f>SUMIFS(СВЦЭМ!$F$39:$F$782,СВЦЭМ!$A$39:$A$782,$A212,СВЦЭМ!$B$39:$B$782,E$190)+'СЕТ СН'!$F$15</f>
        <v>161.16259951000001</v>
      </c>
      <c r="F212" s="36">
        <f>SUMIFS(СВЦЭМ!$F$39:$F$782,СВЦЭМ!$A$39:$A$782,$A212,СВЦЭМ!$B$39:$B$782,F$190)+'СЕТ СН'!$F$15</f>
        <v>162.29744439000001</v>
      </c>
      <c r="G212" s="36">
        <f>SUMIFS(СВЦЭМ!$F$39:$F$782,СВЦЭМ!$A$39:$A$782,$A212,СВЦЭМ!$B$39:$B$782,G$190)+'СЕТ СН'!$F$15</f>
        <v>162.93249209000001</v>
      </c>
      <c r="H212" s="36">
        <f>SUMIFS(СВЦЭМ!$F$39:$F$782,СВЦЭМ!$A$39:$A$782,$A212,СВЦЭМ!$B$39:$B$782,H$190)+'СЕТ СН'!$F$15</f>
        <v>157.14030812999999</v>
      </c>
      <c r="I212" s="36">
        <f>SUMIFS(СВЦЭМ!$F$39:$F$782,СВЦЭМ!$A$39:$A$782,$A212,СВЦЭМ!$B$39:$B$782,I$190)+'СЕТ СН'!$F$15</f>
        <v>151.06655906</v>
      </c>
      <c r="J212" s="36">
        <f>SUMIFS(СВЦЭМ!$F$39:$F$782,СВЦЭМ!$A$39:$A$782,$A212,СВЦЭМ!$B$39:$B$782,J$190)+'СЕТ СН'!$F$15</f>
        <v>146.25236366999999</v>
      </c>
      <c r="K212" s="36">
        <f>SUMIFS(СВЦЭМ!$F$39:$F$782,СВЦЭМ!$A$39:$A$782,$A212,СВЦЭМ!$B$39:$B$782,K$190)+'СЕТ СН'!$F$15</f>
        <v>143.53312688</v>
      </c>
      <c r="L212" s="36">
        <f>SUMIFS(СВЦЭМ!$F$39:$F$782,СВЦЭМ!$A$39:$A$782,$A212,СВЦЭМ!$B$39:$B$782,L$190)+'СЕТ СН'!$F$15</f>
        <v>142.91273229999999</v>
      </c>
      <c r="M212" s="36">
        <f>SUMIFS(СВЦЭМ!$F$39:$F$782,СВЦЭМ!$A$39:$A$782,$A212,СВЦЭМ!$B$39:$B$782,M$190)+'СЕТ СН'!$F$15</f>
        <v>144.20681553</v>
      </c>
      <c r="N212" s="36">
        <f>SUMIFS(СВЦЭМ!$F$39:$F$782,СВЦЭМ!$A$39:$A$782,$A212,СВЦЭМ!$B$39:$B$782,N$190)+'СЕТ СН'!$F$15</f>
        <v>146.34363167000001</v>
      </c>
      <c r="O212" s="36">
        <f>SUMIFS(СВЦЭМ!$F$39:$F$782,СВЦЭМ!$A$39:$A$782,$A212,СВЦЭМ!$B$39:$B$782,O$190)+'СЕТ СН'!$F$15</f>
        <v>148.02216608000001</v>
      </c>
      <c r="P212" s="36">
        <f>SUMIFS(СВЦЭМ!$F$39:$F$782,СВЦЭМ!$A$39:$A$782,$A212,СВЦЭМ!$B$39:$B$782,P$190)+'СЕТ СН'!$F$15</f>
        <v>147.69067401999999</v>
      </c>
      <c r="Q212" s="36">
        <f>SUMIFS(СВЦЭМ!$F$39:$F$782,СВЦЭМ!$A$39:$A$782,$A212,СВЦЭМ!$B$39:$B$782,Q$190)+'СЕТ СН'!$F$15</f>
        <v>147.26355663999999</v>
      </c>
      <c r="R212" s="36">
        <f>SUMIFS(СВЦЭМ!$F$39:$F$782,СВЦЭМ!$A$39:$A$782,$A212,СВЦЭМ!$B$39:$B$782,R$190)+'СЕТ СН'!$F$15</f>
        <v>149.20891581999999</v>
      </c>
      <c r="S212" s="36">
        <f>SUMIFS(СВЦЭМ!$F$39:$F$782,СВЦЭМ!$A$39:$A$782,$A212,СВЦЭМ!$B$39:$B$782,S$190)+'СЕТ СН'!$F$15</f>
        <v>149.00384514000001</v>
      </c>
      <c r="T212" s="36">
        <f>SUMIFS(СВЦЭМ!$F$39:$F$782,СВЦЭМ!$A$39:$A$782,$A212,СВЦЭМ!$B$39:$B$782,T$190)+'СЕТ СН'!$F$15</f>
        <v>148.77504207000001</v>
      </c>
      <c r="U212" s="36">
        <f>SUMIFS(СВЦЭМ!$F$39:$F$782,СВЦЭМ!$A$39:$A$782,$A212,СВЦЭМ!$B$39:$B$782,U$190)+'СЕТ СН'!$F$15</f>
        <v>146.31769528000001</v>
      </c>
      <c r="V212" s="36">
        <f>SUMIFS(СВЦЭМ!$F$39:$F$782,СВЦЭМ!$A$39:$A$782,$A212,СВЦЭМ!$B$39:$B$782,V$190)+'СЕТ СН'!$F$15</f>
        <v>144.70670620999999</v>
      </c>
      <c r="W212" s="36">
        <f>SUMIFS(СВЦЭМ!$F$39:$F$782,СВЦЭМ!$A$39:$A$782,$A212,СВЦЭМ!$B$39:$B$782,W$190)+'СЕТ СН'!$F$15</f>
        <v>144.53034751999999</v>
      </c>
      <c r="X212" s="36">
        <f>SUMIFS(СВЦЭМ!$F$39:$F$782,СВЦЭМ!$A$39:$A$782,$A212,СВЦЭМ!$B$39:$B$782,X$190)+'СЕТ СН'!$F$15</f>
        <v>145.86957827000001</v>
      </c>
      <c r="Y212" s="36">
        <f>SUMIFS(СВЦЭМ!$F$39:$F$782,СВЦЭМ!$A$39:$A$782,$A212,СВЦЭМ!$B$39:$B$782,Y$190)+'СЕТ СН'!$F$15</f>
        <v>150.62160180999999</v>
      </c>
    </row>
    <row r="213" spans="1:25" ht="15.75" x14ac:dyDescent="0.2">
      <c r="A213" s="35">
        <f t="shared" si="5"/>
        <v>44674</v>
      </c>
      <c r="B213" s="36">
        <f>SUMIFS(СВЦЭМ!$F$39:$F$782,СВЦЭМ!$A$39:$A$782,$A213,СВЦЭМ!$B$39:$B$782,B$190)+'СЕТ СН'!$F$15</f>
        <v>146.32468850999999</v>
      </c>
      <c r="C213" s="36">
        <f>SUMIFS(СВЦЭМ!$F$39:$F$782,СВЦЭМ!$A$39:$A$782,$A213,СВЦЭМ!$B$39:$B$782,C$190)+'СЕТ СН'!$F$15</f>
        <v>148.40266468999999</v>
      </c>
      <c r="D213" s="36">
        <f>SUMIFS(СВЦЭМ!$F$39:$F$782,СВЦЭМ!$A$39:$A$782,$A213,СВЦЭМ!$B$39:$B$782,D$190)+'СЕТ СН'!$F$15</f>
        <v>151.71956531999999</v>
      </c>
      <c r="E213" s="36">
        <f>SUMIFS(СВЦЭМ!$F$39:$F$782,СВЦЭМ!$A$39:$A$782,$A213,СВЦЭМ!$B$39:$B$782,E$190)+'СЕТ СН'!$F$15</f>
        <v>153.36109784000001</v>
      </c>
      <c r="F213" s="36">
        <f>SUMIFS(СВЦЭМ!$F$39:$F$782,СВЦЭМ!$A$39:$A$782,$A213,СВЦЭМ!$B$39:$B$782,F$190)+'СЕТ СН'!$F$15</f>
        <v>154.48326494</v>
      </c>
      <c r="G213" s="36">
        <f>SUMIFS(СВЦЭМ!$F$39:$F$782,СВЦЭМ!$A$39:$A$782,$A213,СВЦЭМ!$B$39:$B$782,G$190)+'СЕТ СН'!$F$15</f>
        <v>158.00447507999999</v>
      </c>
      <c r="H213" s="36">
        <f>SUMIFS(СВЦЭМ!$F$39:$F$782,СВЦЭМ!$A$39:$A$782,$A213,СВЦЭМ!$B$39:$B$782,H$190)+'СЕТ СН'!$F$15</f>
        <v>154.56313069999999</v>
      </c>
      <c r="I213" s="36">
        <f>SUMIFS(СВЦЭМ!$F$39:$F$782,СВЦЭМ!$A$39:$A$782,$A213,СВЦЭМ!$B$39:$B$782,I$190)+'СЕТ СН'!$F$15</f>
        <v>155.13130566000001</v>
      </c>
      <c r="J213" s="36">
        <f>SUMIFS(СВЦЭМ!$F$39:$F$782,СВЦЭМ!$A$39:$A$782,$A213,СВЦЭМ!$B$39:$B$782,J$190)+'СЕТ СН'!$F$15</f>
        <v>148.95035428</v>
      </c>
      <c r="K213" s="36">
        <f>SUMIFS(СВЦЭМ!$F$39:$F$782,СВЦЭМ!$A$39:$A$782,$A213,СВЦЭМ!$B$39:$B$782,K$190)+'СЕТ СН'!$F$15</f>
        <v>143.31376370999999</v>
      </c>
      <c r="L213" s="36">
        <f>SUMIFS(СВЦЭМ!$F$39:$F$782,СВЦЭМ!$A$39:$A$782,$A213,СВЦЭМ!$B$39:$B$782,L$190)+'СЕТ СН'!$F$15</f>
        <v>141.48793701</v>
      </c>
      <c r="M213" s="36">
        <f>SUMIFS(СВЦЭМ!$F$39:$F$782,СВЦЭМ!$A$39:$A$782,$A213,СВЦЭМ!$B$39:$B$782,M$190)+'СЕТ СН'!$F$15</f>
        <v>140.55774897000001</v>
      </c>
      <c r="N213" s="36">
        <f>SUMIFS(СВЦЭМ!$F$39:$F$782,СВЦЭМ!$A$39:$A$782,$A213,СВЦЭМ!$B$39:$B$782,N$190)+'СЕТ СН'!$F$15</f>
        <v>142.51751103000001</v>
      </c>
      <c r="O213" s="36">
        <f>SUMIFS(СВЦЭМ!$F$39:$F$782,СВЦЭМ!$A$39:$A$782,$A213,СВЦЭМ!$B$39:$B$782,O$190)+'СЕТ СН'!$F$15</f>
        <v>144.02844716999999</v>
      </c>
      <c r="P213" s="36">
        <f>SUMIFS(СВЦЭМ!$F$39:$F$782,СВЦЭМ!$A$39:$A$782,$A213,СВЦЭМ!$B$39:$B$782,P$190)+'СЕТ СН'!$F$15</f>
        <v>146.29062991000001</v>
      </c>
      <c r="Q213" s="36">
        <f>SUMIFS(СВЦЭМ!$F$39:$F$782,СВЦЭМ!$A$39:$A$782,$A213,СВЦЭМ!$B$39:$B$782,Q$190)+'СЕТ СН'!$F$15</f>
        <v>148.36257628999999</v>
      </c>
      <c r="R213" s="36">
        <f>SUMIFS(СВЦЭМ!$F$39:$F$782,СВЦЭМ!$A$39:$A$782,$A213,СВЦЭМ!$B$39:$B$782,R$190)+'СЕТ СН'!$F$15</f>
        <v>148.57570437000001</v>
      </c>
      <c r="S213" s="36">
        <f>SUMIFS(СВЦЭМ!$F$39:$F$782,СВЦЭМ!$A$39:$A$782,$A213,СВЦЭМ!$B$39:$B$782,S$190)+'СЕТ СН'!$F$15</f>
        <v>148.59283840000001</v>
      </c>
      <c r="T213" s="36">
        <f>SUMIFS(СВЦЭМ!$F$39:$F$782,СВЦЭМ!$A$39:$A$782,$A213,СВЦЭМ!$B$39:$B$782,T$190)+'СЕТ СН'!$F$15</f>
        <v>145.22873787</v>
      </c>
      <c r="U213" s="36">
        <f>SUMIFS(СВЦЭМ!$F$39:$F$782,СВЦЭМ!$A$39:$A$782,$A213,СВЦЭМ!$B$39:$B$782,U$190)+'СЕТ СН'!$F$15</f>
        <v>143.83026613000001</v>
      </c>
      <c r="V213" s="36">
        <f>SUMIFS(СВЦЭМ!$F$39:$F$782,СВЦЭМ!$A$39:$A$782,$A213,СВЦЭМ!$B$39:$B$782,V$190)+'СЕТ СН'!$F$15</f>
        <v>140.88794543</v>
      </c>
      <c r="W213" s="36">
        <f>SUMIFS(СВЦЭМ!$F$39:$F$782,СВЦЭМ!$A$39:$A$782,$A213,СВЦЭМ!$B$39:$B$782,W$190)+'СЕТ СН'!$F$15</f>
        <v>139.24683160000001</v>
      </c>
      <c r="X213" s="36">
        <f>SUMIFS(СВЦЭМ!$F$39:$F$782,СВЦЭМ!$A$39:$A$782,$A213,СВЦЭМ!$B$39:$B$782,X$190)+'СЕТ СН'!$F$15</f>
        <v>143.14128432999999</v>
      </c>
      <c r="Y213" s="36">
        <f>SUMIFS(СВЦЭМ!$F$39:$F$782,СВЦЭМ!$A$39:$A$782,$A213,СВЦЭМ!$B$39:$B$782,Y$190)+'СЕТ СН'!$F$15</f>
        <v>146.84134724</v>
      </c>
    </row>
    <row r="214" spans="1:25" ht="15.75" x14ac:dyDescent="0.2">
      <c r="A214" s="35">
        <f t="shared" si="5"/>
        <v>44675</v>
      </c>
      <c r="B214" s="36">
        <f>SUMIFS(СВЦЭМ!$F$39:$F$782,СВЦЭМ!$A$39:$A$782,$A214,СВЦЭМ!$B$39:$B$782,B$190)+'СЕТ СН'!$F$15</f>
        <v>154.51857627999999</v>
      </c>
      <c r="C214" s="36">
        <f>SUMIFS(СВЦЭМ!$F$39:$F$782,СВЦЭМ!$A$39:$A$782,$A214,СВЦЭМ!$B$39:$B$782,C$190)+'СЕТ СН'!$F$15</f>
        <v>155.95278049000001</v>
      </c>
      <c r="D214" s="36">
        <f>SUMIFS(СВЦЭМ!$F$39:$F$782,СВЦЭМ!$A$39:$A$782,$A214,СВЦЭМ!$B$39:$B$782,D$190)+'СЕТ СН'!$F$15</f>
        <v>158.92299695</v>
      </c>
      <c r="E214" s="36">
        <f>SUMIFS(СВЦЭМ!$F$39:$F$782,СВЦЭМ!$A$39:$A$782,$A214,СВЦЭМ!$B$39:$B$782,E$190)+'СЕТ СН'!$F$15</f>
        <v>160.81288387999999</v>
      </c>
      <c r="F214" s="36">
        <f>SUMIFS(СВЦЭМ!$F$39:$F$782,СВЦЭМ!$A$39:$A$782,$A214,СВЦЭМ!$B$39:$B$782,F$190)+'СЕТ СН'!$F$15</f>
        <v>161.72184781000001</v>
      </c>
      <c r="G214" s="36">
        <f>SUMIFS(СВЦЭМ!$F$39:$F$782,СВЦЭМ!$A$39:$A$782,$A214,СВЦЭМ!$B$39:$B$782,G$190)+'СЕТ СН'!$F$15</f>
        <v>162.72683208000001</v>
      </c>
      <c r="H214" s="36">
        <f>SUMIFS(СВЦЭМ!$F$39:$F$782,СВЦЭМ!$A$39:$A$782,$A214,СВЦЭМ!$B$39:$B$782,H$190)+'СЕТ СН'!$F$15</f>
        <v>165.97841413</v>
      </c>
      <c r="I214" s="36">
        <f>SUMIFS(СВЦЭМ!$F$39:$F$782,СВЦЭМ!$A$39:$A$782,$A214,СВЦЭМ!$B$39:$B$782,I$190)+'СЕТ СН'!$F$15</f>
        <v>166.57581297999999</v>
      </c>
      <c r="J214" s="36">
        <f>SUMIFS(СВЦЭМ!$F$39:$F$782,СВЦЭМ!$A$39:$A$782,$A214,СВЦЭМ!$B$39:$B$782,J$190)+'СЕТ СН'!$F$15</f>
        <v>159.02998260000001</v>
      </c>
      <c r="K214" s="36">
        <f>SUMIFS(СВЦЭМ!$F$39:$F$782,СВЦЭМ!$A$39:$A$782,$A214,СВЦЭМ!$B$39:$B$782,K$190)+'СЕТ СН'!$F$15</f>
        <v>152.52101105</v>
      </c>
      <c r="L214" s="36">
        <f>SUMIFS(СВЦЭМ!$F$39:$F$782,СВЦЭМ!$A$39:$A$782,$A214,СВЦЭМ!$B$39:$B$782,L$190)+'СЕТ СН'!$F$15</f>
        <v>148.74539186999999</v>
      </c>
      <c r="M214" s="36">
        <f>SUMIFS(СВЦЭМ!$F$39:$F$782,СВЦЭМ!$A$39:$A$782,$A214,СВЦЭМ!$B$39:$B$782,M$190)+'СЕТ СН'!$F$15</f>
        <v>148.05518108999999</v>
      </c>
      <c r="N214" s="36">
        <f>SUMIFS(СВЦЭМ!$F$39:$F$782,СВЦЭМ!$A$39:$A$782,$A214,СВЦЭМ!$B$39:$B$782,N$190)+'СЕТ СН'!$F$15</f>
        <v>148.84666677000001</v>
      </c>
      <c r="O214" s="36">
        <f>SUMIFS(СВЦЭМ!$F$39:$F$782,СВЦЭМ!$A$39:$A$782,$A214,СВЦЭМ!$B$39:$B$782,O$190)+'СЕТ СН'!$F$15</f>
        <v>150.02344202</v>
      </c>
      <c r="P214" s="36">
        <f>SUMIFS(СВЦЭМ!$F$39:$F$782,СВЦЭМ!$A$39:$A$782,$A214,СВЦЭМ!$B$39:$B$782,P$190)+'СЕТ СН'!$F$15</f>
        <v>151.72017054</v>
      </c>
      <c r="Q214" s="36">
        <f>SUMIFS(СВЦЭМ!$F$39:$F$782,СВЦЭМ!$A$39:$A$782,$A214,СВЦЭМ!$B$39:$B$782,Q$190)+'СЕТ СН'!$F$15</f>
        <v>152.69482434</v>
      </c>
      <c r="R214" s="36">
        <f>SUMIFS(СВЦЭМ!$F$39:$F$782,СВЦЭМ!$A$39:$A$782,$A214,СВЦЭМ!$B$39:$B$782,R$190)+'СЕТ СН'!$F$15</f>
        <v>153.07146133000001</v>
      </c>
      <c r="S214" s="36">
        <f>SUMIFS(СВЦЭМ!$F$39:$F$782,СВЦЭМ!$A$39:$A$782,$A214,СВЦЭМ!$B$39:$B$782,S$190)+'СЕТ СН'!$F$15</f>
        <v>151.14938047000001</v>
      </c>
      <c r="T214" s="36">
        <f>SUMIFS(СВЦЭМ!$F$39:$F$782,СВЦЭМ!$A$39:$A$782,$A214,СВЦЭМ!$B$39:$B$782,T$190)+'СЕТ СН'!$F$15</f>
        <v>148.77668281999999</v>
      </c>
      <c r="U214" s="36">
        <f>SUMIFS(СВЦЭМ!$F$39:$F$782,СВЦЭМ!$A$39:$A$782,$A214,СВЦЭМ!$B$39:$B$782,U$190)+'СЕТ СН'!$F$15</f>
        <v>148.6224138</v>
      </c>
      <c r="V214" s="36">
        <f>SUMIFS(СВЦЭМ!$F$39:$F$782,СВЦЭМ!$A$39:$A$782,$A214,СВЦЭМ!$B$39:$B$782,V$190)+'СЕТ СН'!$F$15</f>
        <v>144.45883327999999</v>
      </c>
      <c r="W214" s="36">
        <f>SUMIFS(СВЦЭМ!$F$39:$F$782,СВЦЭМ!$A$39:$A$782,$A214,СВЦЭМ!$B$39:$B$782,W$190)+'СЕТ СН'!$F$15</f>
        <v>144.24121353000001</v>
      </c>
      <c r="X214" s="36">
        <f>SUMIFS(СВЦЭМ!$F$39:$F$782,СВЦЭМ!$A$39:$A$782,$A214,СВЦЭМ!$B$39:$B$782,X$190)+'СЕТ СН'!$F$15</f>
        <v>148.70900159999999</v>
      </c>
      <c r="Y214" s="36">
        <f>SUMIFS(СВЦЭМ!$F$39:$F$782,СВЦЭМ!$A$39:$A$782,$A214,СВЦЭМ!$B$39:$B$782,Y$190)+'СЕТ СН'!$F$15</f>
        <v>153.45894473000001</v>
      </c>
    </row>
    <row r="215" spans="1:25" ht="15.75" x14ac:dyDescent="0.2">
      <c r="A215" s="35">
        <f t="shared" si="5"/>
        <v>44676</v>
      </c>
      <c r="B215" s="36">
        <f>SUMIFS(СВЦЭМ!$F$39:$F$782,СВЦЭМ!$A$39:$A$782,$A215,СВЦЭМ!$B$39:$B$782,B$190)+'СЕТ СН'!$F$15</f>
        <v>170.54589106</v>
      </c>
      <c r="C215" s="36">
        <f>SUMIFS(СВЦЭМ!$F$39:$F$782,СВЦЭМ!$A$39:$A$782,$A215,СВЦЭМ!$B$39:$B$782,C$190)+'СЕТ СН'!$F$15</f>
        <v>171.05372358</v>
      </c>
      <c r="D215" s="36">
        <f>SUMIFS(СВЦЭМ!$F$39:$F$782,СВЦЭМ!$A$39:$A$782,$A215,СВЦЭМ!$B$39:$B$782,D$190)+'СЕТ СН'!$F$15</f>
        <v>174.82453821999999</v>
      </c>
      <c r="E215" s="36">
        <f>SUMIFS(СВЦЭМ!$F$39:$F$782,СВЦЭМ!$A$39:$A$782,$A215,СВЦЭМ!$B$39:$B$782,E$190)+'СЕТ СН'!$F$15</f>
        <v>180.41308566999999</v>
      </c>
      <c r="F215" s="36">
        <f>SUMIFS(СВЦЭМ!$F$39:$F$782,СВЦЭМ!$A$39:$A$782,$A215,СВЦЭМ!$B$39:$B$782,F$190)+'СЕТ СН'!$F$15</f>
        <v>179.38195045000001</v>
      </c>
      <c r="G215" s="36">
        <f>SUMIFS(СВЦЭМ!$F$39:$F$782,СВЦЭМ!$A$39:$A$782,$A215,СВЦЭМ!$B$39:$B$782,G$190)+'СЕТ СН'!$F$15</f>
        <v>177.06803105</v>
      </c>
      <c r="H215" s="36">
        <f>SUMIFS(СВЦЭМ!$F$39:$F$782,СВЦЭМ!$A$39:$A$782,$A215,СВЦЭМ!$B$39:$B$782,H$190)+'СЕТ СН'!$F$15</f>
        <v>167.21851629</v>
      </c>
      <c r="I215" s="36">
        <f>SUMIFS(СВЦЭМ!$F$39:$F$782,СВЦЭМ!$A$39:$A$782,$A215,СВЦЭМ!$B$39:$B$782,I$190)+'СЕТ СН'!$F$15</f>
        <v>162.84784503</v>
      </c>
      <c r="J215" s="36">
        <f>SUMIFS(СВЦЭМ!$F$39:$F$782,СВЦЭМ!$A$39:$A$782,$A215,СВЦЭМ!$B$39:$B$782,J$190)+'СЕТ СН'!$F$15</f>
        <v>158.48550632999999</v>
      </c>
      <c r="K215" s="36">
        <f>SUMIFS(СВЦЭМ!$F$39:$F$782,СВЦЭМ!$A$39:$A$782,$A215,СВЦЭМ!$B$39:$B$782,K$190)+'СЕТ СН'!$F$15</f>
        <v>156.44699953</v>
      </c>
      <c r="L215" s="36">
        <f>SUMIFS(СВЦЭМ!$F$39:$F$782,СВЦЭМ!$A$39:$A$782,$A215,СВЦЭМ!$B$39:$B$782,L$190)+'СЕТ СН'!$F$15</f>
        <v>154.77805072999999</v>
      </c>
      <c r="M215" s="36">
        <f>SUMIFS(СВЦЭМ!$F$39:$F$782,СВЦЭМ!$A$39:$A$782,$A215,СВЦЭМ!$B$39:$B$782,M$190)+'СЕТ СН'!$F$15</f>
        <v>155.63615349</v>
      </c>
      <c r="N215" s="36">
        <f>SUMIFS(СВЦЭМ!$F$39:$F$782,СВЦЭМ!$A$39:$A$782,$A215,СВЦЭМ!$B$39:$B$782,N$190)+'СЕТ СН'!$F$15</f>
        <v>158.79841422999999</v>
      </c>
      <c r="O215" s="36">
        <f>SUMIFS(СВЦЭМ!$F$39:$F$782,СВЦЭМ!$A$39:$A$782,$A215,СВЦЭМ!$B$39:$B$782,O$190)+'СЕТ СН'!$F$15</f>
        <v>159.55190328</v>
      </c>
      <c r="P215" s="36">
        <f>SUMIFS(СВЦЭМ!$F$39:$F$782,СВЦЭМ!$A$39:$A$782,$A215,СВЦЭМ!$B$39:$B$782,P$190)+'СЕТ СН'!$F$15</f>
        <v>161.1770665</v>
      </c>
      <c r="Q215" s="36">
        <f>SUMIFS(СВЦЭМ!$F$39:$F$782,СВЦЭМ!$A$39:$A$782,$A215,СВЦЭМ!$B$39:$B$782,Q$190)+'СЕТ СН'!$F$15</f>
        <v>162.70861307000001</v>
      </c>
      <c r="R215" s="36">
        <f>SUMIFS(СВЦЭМ!$F$39:$F$782,СВЦЭМ!$A$39:$A$782,$A215,СВЦЭМ!$B$39:$B$782,R$190)+'СЕТ СН'!$F$15</f>
        <v>163.13657782000001</v>
      </c>
      <c r="S215" s="36">
        <f>SUMIFS(СВЦЭМ!$F$39:$F$782,СВЦЭМ!$A$39:$A$782,$A215,СВЦЭМ!$B$39:$B$782,S$190)+'СЕТ СН'!$F$15</f>
        <v>166.8146204</v>
      </c>
      <c r="T215" s="36">
        <f>SUMIFS(СВЦЭМ!$F$39:$F$782,СВЦЭМ!$A$39:$A$782,$A215,СВЦЭМ!$B$39:$B$782,T$190)+'СЕТ СН'!$F$15</f>
        <v>161.78644317000001</v>
      </c>
      <c r="U215" s="36">
        <f>SUMIFS(СВЦЭМ!$F$39:$F$782,СВЦЭМ!$A$39:$A$782,$A215,СВЦЭМ!$B$39:$B$782,U$190)+'СЕТ СН'!$F$15</f>
        <v>154.14173246999999</v>
      </c>
      <c r="V215" s="36">
        <f>SUMIFS(СВЦЭМ!$F$39:$F$782,СВЦЭМ!$A$39:$A$782,$A215,СВЦЭМ!$B$39:$B$782,V$190)+'СЕТ СН'!$F$15</f>
        <v>153.39184757999999</v>
      </c>
      <c r="W215" s="36">
        <f>SUMIFS(СВЦЭМ!$F$39:$F$782,СВЦЭМ!$A$39:$A$782,$A215,СВЦЭМ!$B$39:$B$782,W$190)+'СЕТ СН'!$F$15</f>
        <v>157.30575798999999</v>
      </c>
      <c r="X215" s="36">
        <f>SUMIFS(СВЦЭМ!$F$39:$F$782,СВЦЭМ!$A$39:$A$782,$A215,СВЦЭМ!$B$39:$B$782,X$190)+'СЕТ СН'!$F$15</f>
        <v>157.65256590999999</v>
      </c>
      <c r="Y215" s="36">
        <f>SUMIFS(СВЦЭМ!$F$39:$F$782,СВЦЭМ!$A$39:$A$782,$A215,СВЦЭМ!$B$39:$B$782,Y$190)+'СЕТ СН'!$F$15</f>
        <v>166.30823948</v>
      </c>
    </row>
    <row r="216" spans="1:25" ht="15.75" x14ac:dyDescent="0.2">
      <c r="A216" s="35">
        <f t="shared" si="5"/>
        <v>44677</v>
      </c>
      <c r="B216" s="36">
        <f>SUMIFS(СВЦЭМ!$F$39:$F$782,СВЦЭМ!$A$39:$A$782,$A216,СВЦЭМ!$B$39:$B$782,B$190)+'СЕТ СН'!$F$15</f>
        <v>163.86256061</v>
      </c>
      <c r="C216" s="36">
        <f>SUMIFS(СВЦЭМ!$F$39:$F$782,СВЦЭМ!$A$39:$A$782,$A216,СВЦЭМ!$B$39:$B$782,C$190)+'СЕТ СН'!$F$15</f>
        <v>166.80971618000001</v>
      </c>
      <c r="D216" s="36">
        <f>SUMIFS(СВЦЭМ!$F$39:$F$782,СВЦЭМ!$A$39:$A$782,$A216,СВЦЭМ!$B$39:$B$782,D$190)+'СЕТ СН'!$F$15</f>
        <v>170.36054707</v>
      </c>
      <c r="E216" s="36">
        <f>SUMIFS(СВЦЭМ!$F$39:$F$782,СВЦЭМ!$A$39:$A$782,$A216,СВЦЭМ!$B$39:$B$782,E$190)+'СЕТ СН'!$F$15</f>
        <v>179.97483374000001</v>
      </c>
      <c r="F216" s="36">
        <f>SUMIFS(СВЦЭМ!$F$39:$F$782,СВЦЭМ!$A$39:$A$782,$A216,СВЦЭМ!$B$39:$B$782,F$190)+'СЕТ СН'!$F$15</f>
        <v>180.21236486000001</v>
      </c>
      <c r="G216" s="36">
        <f>SUMIFS(СВЦЭМ!$F$39:$F$782,СВЦЭМ!$A$39:$A$782,$A216,СВЦЭМ!$B$39:$B$782,G$190)+'СЕТ СН'!$F$15</f>
        <v>182.70532983999999</v>
      </c>
      <c r="H216" s="36">
        <f>SUMIFS(СВЦЭМ!$F$39:$F$782,СВЦЭМ!$A$39:$A$782,$A216,СВЦЭМ!$B$39:$B$782,H$190)+'СЕТ СН'!$F$15</f>
        <v>174.88381701</v>
      </c>
      <c r="I216" s="36">
        <f>SUMIFS(СВЦЭМ!$F$39:$F$782,СВЦЭМ!$A$39:$A$782,$A216,СВЦЭМ!$B$39:$B$782,I$190)+'СЕТ СН'!$F$15</f>
        <v>168.24411663999999</v>
      </c>
      <c r="J216" s="36">
        <f>SUMIFS(СВЦЭМ!$F$39:$F$782,СВЦЭМ!$A$39:$A$782,$A216,СВЦЭМ!$B$39:$B$782,J$190)+'СЕТ СН'!$F$15</f>
        <v>159.42296489</v>
      </c>
      <c r="K216" s="36">
        <f>SUMIFS(СВЦЭМ!$F$39:$F$782,СВЦЭМ!$A$39:$A$782,$A216,СВЦЭМ!$B$39:$B$782,K$190)+'СЕТ СН'!$F$15</f>
        <v>151.75778185999999</v>
      </c>
      <c r="L216" s="36">
        <f>SUMIFS(СВЦЭМ!$F$39:$F$782,СВЦЭМ!$A$39:$A$782,$A216,СВЦЭМ!$B$39:$B$782,L$190)+'СЕТ СН'!$F$15</f>
        <v>151.16297832999999</v>
      </c>
      <c r="M216" s="36">
        <f>SUMIFS(СВЦЭМ!$F$39:$F$782,СВЦЭМ!$A$39:$A$782,$A216,СВЦЭМ!$B$39:$B$782,M$190)+'СЕТ СН'!$F$15</f>
        <v>150.51367167000001</v>
      </c>
      <c r="N216" s="36">
        <f>SUMIFS(СВЦЭМ!$F$39:$F$782,СВЦЭМ!$A$39:$A$782,$A216,СВЦЭМ!$B$39:$B$782,N$190)+'СЕТ СН'!$F$15</f>
        <v>150.82037724</v>
      </c>
      <c r="O216" s="36">
        <f>SUMIFS(СВЦЭМ!$F$39:$F$782,СВЦЭМ!$A$39:$A$782,$A216,СВЦЭМ!$B$39:$B$782,O$190)+'СЕТ СН'!$F$15</f>
        <v>153.68506644000001</v>
      </c>
      <c r="P216" s="36">
        <f>SUMIFS(СВЦЭМ!$F$39:$F$782,СВЦЭМ!$A$39:$A$782,$A216,СВЦЭМ!$B$39:$B$782,P$190)+'СЕТ СН'!$F$15</f>
        <v>154.25928870999999</v>
      </c>
      <c r="Q216" s="36">
        <f>SUMIFS(СВЦЭМ!$F$39:$F$782,СВЦЭМ!$A$39:$A$782,$A216,СВЦЭМ!$B$39:$B$782,Q$190)+'СЕТ СН'!$F$15</f>
        <v>154.60079193000001</v>
      </c>
      <c r="R216" s="36">
        <f>SUMIFS(СВЦЭМ!$F$39:$F$782,СВЦЭМ!$A$39:$A$782,$A216,СВЦЭМ!$B$39:$B$782,R$190)+'СЕТ СН'!$F$15</f>
        <v>151.92231859</v>
      </c>
      <c r="S216" s="36">
        <f>SUMIFS(СВЦЭМ!$F$39:$F$782,СВЦЭМ!$A$39:$A$782,$A216,СВЦЭМ!$B$39:$B$782,S$190)+'СЕТ СН'!$F$15</f>
        <v>153.75680063999999</v>
      </c>
      <c r="T216" s="36">
        <f>SUMIFS(СВЦЭМ!$F$39:$F$782,СВЦЭМ!$A$39:$A$782,$A216,СВЦЭМ!$B$39:$B$782,T$190)+'СЕТ СН'!$F$15</f>
        <v>148.54115378</v>
      </c>
      <c r="U216" s="36">
        <f>SUMIFS(СВЦЭМ!$F$39:$F$782,СВЦЭМ!$A$39:$A$782,$A216,СВЦЭМ!$B$39:$B$782,U$190)+'СЕТ СН'!$F$15</f>
        <v>144.60858558000001</v>
      </c>
      <c r="V216" s="36">
        <f>SUMIFS(СВЦЭМ!$F$39:$F$782,СВЦЭМ!$A$39:$A$782,$A216,СВЦЭМ!$B$39:$B$782,V$190)+'СЕТ СН'!$F$15</f>
        <v>140.87431844</v>
      </c>
      <c r="W216" s="36">
        <f>SUMIFS(СВЦЭМ!$F$39:$F$782,СВЦЭМ!$A$39:$A$782,$A216,СВЦЭМ!$B$39:$B$782,W$190)+'СЕТ СН'!$F$15</f>
        <v>142.16609951999999</v>
      </c>
      <c r="X216" s="36">
        <f>SUMIFS(СВЦЭМ!$F$39:$F$782,СВЦЭМ!$A$39:$A$782,$A216,СВЦЭМ!$B$39:$B$782,X$190)+'СЕТ СН'!$F$15</f>
        <v>148.87490604000001</v>
      </c>
      <c r="Y216" s="36">
        <f>SUMIFS(СВЦЭМ!$F$39:$F$782,СВЦЭМ!$A$39:$A$782,$A216,СВЦЭМ!$B$39:$B$782,Y$190)+'СЕТ СН'!$F$15</f>
        <v>154.45852628</v>
      </c>
    </row>
    <row r="217" spans="1:25" ht="15.75" x14ac:dyDescent="0.2">
      <c r="A217" s="35">
        <f t="shared" si="5"/>
        <v>44678</v>
      </c>
      <c r="B217" s="36">
        <f>SUMIFS(СВЦЭМ!$F$39:$F$782,СВЦЭМ!$A$39:$A$782,$A217,СВЦЭМ!$B$39:$B$782,B$190)+'СЕТ СН'!$F$15</f>
        <v>166.59044674</v>
      </c>
      <c r="C217" s="36">
        <f>SUMIFS(СВЦЭМ!$F$39:$F$782,СВЦЭМ!$A$39:$A$782,$A217,СВЦЭМ!$B$39:$B$782,C$190)+'СЕТ СН'!$F$15</f>
        <v>168.44010316000001</v>
      </c>
      <c r="D217" s="36">
        <f>SUMIFS(СВЦЭМ!$F$39:$F$782,СВЦЭМ!$A$39:$A$782,$A217,СВЦЭМ!$B$39:$B$782,D$190)+'СЕТ СН'!$F$15</f>
        <v>170.88596501000001</v>
      </c>
      <c r="E217" s="36">
        <f>SUMIFS(СВЦЭМ!$F$39:$F$782,СВЦЭМ!$A$39:$A$782,$A217,СВЦЭМ!$B$39:$B$782,E$190)+'СЕТ СН'!$F$15</f>
        <v>179.51081826999999</v>
      </c>
      <c r="F217" s="36">
        <f>SUMIFS(СВЦЭМ!$F$39:$F$782,СВЦЭМ!$A$39:$A$782,$A217,СВЦЭМ!$B$39:$B$782,F$190)+'СЕТ СН'!$F$15</f>
        <v>179.87056896000001</v>
      </c>
      <c r="G217" s="36">
        <f>SUMIFS(СВЦЭМ!$F$39:$F$782,СВЦЭМ!$A$39:$A$782,$A217,СВЦЭМ!$B$39:$B$782,G$190)+'СЕТ СН'!$F$15</f>
        <v>178.51641617000001</v>
      </c>
      <c r="H217" s="36">
        <f>SUMIFS(СВЦЭМ!$F$39:$F$782,СВЦЭМ!$A$39:$A$782,$A217,СВЦЭМ!$B$39:$B$782,H$190)+'СЕТ СН'!$F$15</f>
        <v>170.9553276</v>
      </c>
      <c r="I217" s="36">
        <f>SUMIFS(СВЦЭМ!$F$39:$F$782,СВЦЭМ!$A$39:$A$782,$A217,СВЦЭМ!$B$39:$B$782,I$190)+'СЕТ СН'!$F$15</f>
        <v>166.99335198</v>
      </c>
      <c r="J217" s="36">
        <f>SUMIFS(СВЦЭМ!$F$39:$F$782,СВЦЭМ!$A$39:$A$782,$A217,СВЦЭМ!$B$39:$B$782,J$190)+'СЕТ СН'!$F$15</f>
        <v>162.27657429000001</v>
      </c>
      <c r="K217" s="36">
        <f>SUMIFS(СВЦЭМ!$F$39:$F$782,СВЦЭМ!$A$39:$A$782,$A217,СВЦЭМ!$B$39:$B$782,K$190)+'СЕТ СН'!$F$15</f>
        <v>160.09850938</v>
      </c>
      <c r="L217" s="36">
        <f>SUMIFS(СВЦЭМ!$F$39:$F$782,СВЦЭМ!$A$39:$A$782,$A217,СВЦЭМ!$B$39:$B$782,L$190)+'СЕТ СН'!$F$15</f>
        <v>158.61346857999999</v>
      </c>
      <c r="M217" s="36">
        <f>SUMIFS(СВЦЭМ!$F$39:$F$782,СВЦЭМ!$A$39:$A$782,$A217,СВЦЭМ!$B$39:$B$782,M$190)+'СЕТ СН'!$F$15</f>
        <v>157.86823601</v>
      </c>
      <c r="N217" s="36">
        <f>SUMIFS(СВЦЭМ!$F$39:$F$782,СВЦЭМ!$A$39:$A$782,$A217,СВЦЭМ!$B$39:$B$782,N$190)+'СЕТ СН'!$F$15</f>
        <v>159.87439244999999</v>
      </c>
      <c r="O217" s="36">
        <f>SUMIFS(СВЦЭМ!$F$39:$F$782,СВЦЭМ!$A$39:$A$782,$A217,СВЦЭМ!$B$39:$B$782,O$190)+'СЕТ СН'!$F$15</f>
        <v>163.51444147999999</v>
      </c>
      <c r="P217" s="36">
        <f>SUMIFS(СВЦЭМ!$F$39:$F$782,СВЦЭМ!$A$39:$A$782,$A217,СВЦЭМ!$B$39:$B$782,P$190)+'СЕТ СН'!$F$15</f>
        <v>163.43181045</v>
      </c>
      <c r="Q217" s="36">
        <f>SUMIFS(СВЦЭМ!$F$39:$F$782,СВЦЭМ!$A$39:$A$782,$A217,СВЦЭМ!$B$39:$B$782,Q$190)+'СЕТ СН'!$F$15</f>
        <v>163.03247450999999</v>
      </c>
      <c r="R217" s="36">
        <f>SUMIFS(СВЦЭМ!$F$39:$F$782,СВЦЭМ!$A$39:$A$782,$A217,СВЦЭМ!$B$39:$B$782,R$190)+'СЕТ СН'!$F$15</f>
        <v>163.05639144</v>
      </c>
      <c r="S217" s="36">
        <f>SUMIFS(СВЦЭМ!$F$39:$F$782,СВЦЭМ!$A$39:$A$782,$A217,СВЦЭМ!$B$39:$B$782,S$190)+'СЕТ СН'!$F$15</f>
        <v>162.42303308000001</v>
      </c>
      <c r="T217" s="36">
        <f>SUMIFS(СВЦЭМ!$F$39:$F$782,СВЦЭМ!$A$39:$A$782,$A217,СВЦЭМ!$B$39:$B$782,T$190)+'СЕТ СН'!$F$15</f>
        <v>161.16115114999999</v>
      </c>
      <c r="U217" s="36">
        <f>SUMIFS(СВЦЭМ!$F$39:$F$782,СВЦЭМ!$A$39:$A$782,$A217,СВЦЭМ!$B$39:$B$782,U$190)+'СЕТ СН'!$F$15</f>
        <v>160.04154353999999</v>
      </c>
      <c r="V217" s="36">
        <f>SUMIFS(СВЦЭМ!$F$39:$F$782,СВЦЭМ!$A$39:$A$782,$A217,СВЦЭМ!$B$39:$B$782,V$190)+'СЕТ СН'!$F$15</f>
        <v>156.01508353</v>
      </c>
      <c r="W217" s="36">
        <f>SUMIFS(СВЦЭМ!$F$39:$F$782,СВЦЭМ!$A$39:$A$782,$A217,СВЦЭМ!$B$39:$B$782,W$190)+'СЕТ СН'!$F$15</f>
        <v>153.32469105999999</v>
      </c>
      <c r="X217" s="36">
        <f>SUMIFS(СВЦЭМ!$F$39:$F$782,СВЦЭМ!$A$39:$A$782,$A217,СВЦЭМ!$B$39:$B$782,X$190)+'СЕТ СН'!$F$15</f>
        <v>159.19084359999999</v>
      </c>
      <c r="Y217" s="36">
        <f>SUMIFS(СВЦЭМ!$F$39:$F$782,СВЦЭМ!$A$39:$A$782,$A217,СВЦЭМ!$B$39:$B$782,Y$190)+'СЕТ СН'!$F$15</f>
        <v>164.9862196</v>
      </c>
    </row>
    <row r="218" spans="1:25" ht="15.75" x14ac:dyDescent="0.2">
      <c r="A218" s="35">
        <f t="shared" si="5"/>
        <v>44679</v>
      </c>
      <c r="B218" s="36">
        <f>SUMIFS(СВЦЭМ!$F$39:$F$782,СВЦЭМ!$A$39:$A$782,$A218,СВЦЭМ!$B$39:$B$782,B$190)+'СЕТ СН'!$F$15</f>
        <v>180.85210691</v>
      </c>
      <c r="C218" s="36">
        <f>SUMIFS(СВЦЭМ!$F$39:$F$782,СВЦЭМ!$A$39:$A$782,$A218,СВЦЭМ!$B$39:$B$782,C$190)+'СЕТ СН'!$F$15</f>
        <v>177.22667222000001</v>
      </c>
      <c r="D218" s="36">
        <f>SUMIFS(СВЦЭМ!$F$39:$F$782,СВЦЭМ!$A$39:$A$782,$A218,СВЦЭМ!$B$39:$B$782,D$190)+'СЕТ СН'!$F$15</f>
        <v>181.38990199</v>
      </c>
      <c r="E218" s="36">
        <f>SUMIFS(СВЦЭМ!$F$39:$F$782,СВЦЭМ!$A$39:$A$782,$A218,СВЦЭМ!$B$39:$B$782,E$190)+'СЕТ СН'!$F$15</f>
        <v>180.42863108</v>
      </c>
      <c r="F218" s="36">
        <f>SUMIFS(СВЦЭМ!$F$39:$F$782,СВЦЭМ!$A$39:$A$782,$A218,СВЦЭМ!$B$39:$B$782,F$190)+'СЕТ СН'!$F$15</f>
        <v>183.27999717</v>
      </c>
      <c r="G218" s="36">
        <f>SUMIFS(СВЦЭМ!$F$39:$F$782,СВЦЭМ!$A$39:$A$782,$A218,СВЦЭМ!$B$39:$B$782,G$190)+'СЕТ СН'!$F$15</f>
        <v>180.45837059999999</v>
      </c>
      <c r="H218" s="36">
        <f>SUMIFS(СВЦЭМ!$F$39:$F$782,СВЦЭМ!$A$39:$A$782,$A218,СВЦЭМ!$B$39:$B$782,H$190)+'СЕТ СН'!$F$15</f>
        <v>170.46032916999999</v>
      </c>
      <c r="I218" s="36">
        <f>SUMIFS(СВЦЭМ!$F$39:$F$782,СВЦЭМ!$A$39:$A$782,$A218,СВЦЭМ!$B$39:$B$782,I$190)+'СЕТ СН'!$F$15</f>
        <v>160.47337572000001</v>
      </c>
      <c r="J218" s="36">
        <f>SUMIFS(СВЦЭМ!$F$39:$F$782,СВЦЭМ!$A$39:$A$782,$A218,СВЦЭМ!$B$39:$B$782,J$190)+'СЕТ СН'!$F$15</f>
        <v>160.39632032</v>
      </c>
      <c r="K218" s="36">
        <f>SUMIFS(СВЦЭМ!$F$39:$F$782,СВЦЭМ!$A$39:$A$782,$A218,СВЦЭМ!$B$39:$B$782,K$190)+'СЕТ СН'!$F$15</f>
        <v>162.32210412000001</v>
      </c>
      <c r="L218" s="36">
        <f>SUMIFS(СВЦЭМ!$F$39:$F$782,СВЦЭМ!$A$39:$A$782,$A218,СВЦЭМ!$B$39:$B$782,L$190)+'СЕТ СН'!$F$15</f>
        <v>163.01853757000001</v>
      </c>
      <c r="M218" s="36">
        <f>SUMIFS(СВЦЭМ!$F$39:$F$782,СВЦЭМ!$A$39:$A$782,$A218,СВЦЭМ!$B$39:$B$782,M$190)+'СЕТ СН'!$F$15</f>
        <v>167.78815791</v>
      </c>
      <c r="N218" s="36">
        <f>SUMIFS(СВЦЭМ!$F$39:$F$782,СВЦЭМ!$A$39:$A$782,$A218,СВЦЭМ!$B$39:$B$782,N$190)+'СЕТ СН'!$F$15</f>
        <v>160.76632086000001</v>
      </c>
      <c r="O218" s="36">
        <f>SUMIFS(СВЦЭМ!$F$39:$F$782,СВЦЭМ!$A$39:$A$782,$A218,СВЦЭМ!$B$39:$B$782,O$190)+'СЕТ СН'!$F$15</f>
        <v>156.05764109</v>
      </c>
      <c r="P218" s="36">
        <f>SUMIFS(СВЦЭМ!$F$39:$F$782,СВЦЭМ!$A$39:$A$782,$A218,СВЦЭМ!$B$39:$B$782,P$190)+'СЕТ СН'!$F$15</f>
        <v>156.08272586999999</v>
      </c>
      <c r="Q218" s="36">
        <f>SUMIFS(СВЦЭМ!$F$39:$F$782,СВЦЭМ!$A$39:$A$782,$A218,СВЦЭМ!$B$39:$B$782,Q$190)+'СЕТ СН'!$F$15</f>
        <v>159.41149966</v>
      </c>
      <c r="R218" s="36">
        <f>SUMIFS(СВЦЭМ!$F$39:$F$782,СВЦЭМ!$A$39:$A$782,$A218,СВЦЭМ!$B$39:$B$782,R$190)+'СЕТ СН'!$F$15</f>
        <v>169.41475291</v>
      </c>
      <c r="S218" s="36">
        <f>SUMIFS(СВЦЭМ!$F$39:$F$782,СВЦЭМ!$A$39:$A$782,$A218,СВЦЭМ!$B$39:$B$782,S$190)+'СЕТ СН'!$F$15</f>
        <v>177.4182782</v>
      </c>
      <c r="T218" s="36">
        <f>SUMIFS(СВЦЭМ!$F$39:$F$782,СВЦЭМ!$A$39:$A$782,$A218,СВЦЭМ!$B$39:$B$782,T$190)+'СЕТ СН'!$F$15</f>
        <v>174.06287258</v>
      </c>
      <c r="U218" s="36">
        <f>SUMIFS(СВЦЭМ!$F$39:$F$782,СВЦЭМ!$A$39:$A$782,$A218,СВЦЭМ!$B$39:$B$782,U$190)+'СЕТ СН'!$F$15</f>
        <v>166.16994059000001</v>
      </c>
      <c r="V218" s="36">
        <f>SUMIFS(СВЦЭМ!$F$39:$F$782,СВЦЭМ!$A$39:$A$782,$A218,СВЦЭМ!$B$39:$B$782,V$190)+'СЕТ СН'!$F$15</f>
        <v>168.54675692000001</v>
      </c>
      <c r="W218" s="36">
        <f>SUMIFS(СВЦЭМ!$F$39:$F$782,СВЦЭМ!$A$39:$A$782,$A218,СВЦЭМ!$B$39:$B$782,W$190)+'СЕТ СН'!$F$15</f>
        <v>168.04621703999999</v>
      </c>
      <c r="X218" s="36">
        <f>SUMIFS(СВЦЭМ!$F$39:$F$782,СВЦЭМ!$A$39:$A$782,$A218,СВЦЭМ!$B$39:$B$782,X$190)+'СЕТ СН'!$F$15</f>
        <v>174.80753748000001</v>
      </c>
      <c r="Y218" s="36">
        <f>SUMIFS(СВЦЭМ!$F$39:$F$782,СВЦЭМ!$A$39:$A$782,$A218,СВЦЭМ!$B$39:$B$782,Y$190)+'СЕТ СН'!$F$15</f>
        <v>181.33734156</v>
      </c>
    </row>
    <row r="219" spans="1:25" ht="15.75" x14ac:dyDescent="0.2">
      <c r="A219" s="35">
        <f t="shared" si="5"/>
        <v>44680</v>
      </c>
      <c r="B219" s="36">
        <f>SUMIFS(СВЦЭМ!$F$39:$F$782,СВЦЭМ!$A$39:$A$782,$A219,СВЦЭМ!$B$39:$B$782,B$190)+'СЕТ СН'!$F$15</f>
        <v>176.55499298000001</v>
      </c>
      <c r="C219" s="36">
        <f>SUMIFS(СВЦЭМ!$F$39:$F$782,СВЦЭМ!$A$39:$A$782,$A219,СВЦЭМ!$B$39:$B$782,C$190)+'СЕТ СН'!$F$15</f>
        <v>179.49171218000001</v>
      </c>
      <c r="D219" s="36">
        <f>SUMIFS(СВЦЭМ!$F$39:$F$782,СВЦЭМ!$A$39:$A$782,$A219,СВЦЭМ!$B$39:$B$782,D$190)+'СЕТ СН'!$F$15</f>
        <v>181.24294119999999</v>
      </c>
      <c r="E219" s="36">
        <f>SUMIFS(СВЦЭМ!$F$39:$F$782,СВЦЭМ!$A$39:$A$782,$A219,СВЦЭМ!$B$39:$B$782,E$190)+'СЕТ СН'!$F$15</f>
        <v>181.38572103000001</v>
      </c>
      <c r="F219" s="36">
        <f>SUMIFS(СВЦЭМ!$F$39:$F$782,СВЦЭМ!$A$39:$A$782,$A219,СВЦЭМ!$B$39:$B$782,F$190)+'СЕТ СН'!$F$15</f>
        <v>180.61564977</v>
      </c>
      <c r="G219" s="36">
        <f>SUMIFS(СВЦЭМ!$F$39:$F$782,СВЦЭМ!$A$39:$A$782,$A219,СВЦЭМ!$B$39:$B$782,G$190)+'СЕТ СН'!$F$15</f>
        <v>176.56160606</v>
      </c>
      <c r="H219" s="36">
        <f>SUMIFS(СВЦЭМ!$F$39:$F$782,СВЦЭМ!$A$39:$A$782,$A219,СВЦЭМ!$B$39:$B$782,H$190)+'СЕТ СН'!$F$15</f>
        <v>169.7916936</v>
      </c>
      <c r="I219" s="36">
        <f>SUMIFS(СВЦЭМ!$F$39:$F$782,СВЦЭМ!$A$39:$A$782,$A219,СВЦЭМ!$B$39:$B$782,I$190)+'СЕТ СН'!$F$15</f>
        <v>163.23621868000001</v>
      </c>
      <c r="J219" s="36">
        <f>SUMIFS(СВЦЭМ!$F$39:$F$782,СВЦЭМ!$A$39:$A$782,$A219,СВЦЭМ!$B$39:$B$782,J$190)+'СЕТ СН'!$F$15</f>
        <v>158.49466866</v>
      </c>
      <c r="K219" s="36">
        <f>SUMIFS(СВЦЭМ!$F$39:$F$782,СВЦЭМ!$A$39:$A$782,$A219,СВЦЭМ!$B$39:$B$782,K$190)+'СЕТ СН'!$F$15</f>
        <v>158.31227453</v>
      </c>
      <c r="L219" s="36">
        <f>SUMIFS(СВЦЭМ!$F$39:$F$782,СВЦЭМ!$A$39:$A$782,$A219,СВЦЭМ!$B$39:$B$782,L$190)+'СЕТ СН'!$F$15</f>
        <v>159.57588486</v>
      </c>
      <c r="M219" s="36">
        <f>SUMIFS(СВЦЭМ!$F$39:$F$782,СВЦЭМ!$A$39:$A$782,$A219,СВЦЭМ!$B$39:$B$782,M$190)+'СЕТ СН'!$F$15</f>
        <v>163.55622108</v>
      </c>
      <c r="N219" s="36">
        <f>SUMIFS(СВЦЭМ!$F$39:$F$782,СВЦЭМ!$A$39:$A$782,$A219,СВЦЭМ!$B$39:$B$782,N$190)+'СЕТ СН'!$F$15</f>
        <v>167.38020881</v>
      </c>
      <c r="O219" s="36">
        <f>SUMIFS(СВЦЭМ!$F$39:$F$782,СВЦЭМ!$A$39:$A$782,$A219,СВЦЭМ!$B$39:$B$782,O$190)+'СЕТ СН'!$F$15</f>
        <v>162.07124877000001</v>
      </c>
      <c r="P219" s="36">
        <f>SUMIFS(СВЦЭМ!$F$39:$F$782,СВЦЭМ!$A$39:$A$782,$A219,СВЦЭМ!$B$39:$B$782,P$190)+'СЕТ СН'!$F$15</f>
        <v>164.99169602000001</v>
      </c>
      <c r="Q219" s="36">
        <f>SUMIFS(СВЦЭМ!$F$39:$F$782,СВЦЭМ!$A$39:$A$782,$A219,СВЦЭМ!$B$39:$B$782,Q$190)+'СЕТ СН'!$F$15</f>
        <v>168.85891334999999</v>
      </c>
      <c r="R219" s="36">
        <f>SUMIFS(СВЦЭМ!$F$39:$F$782,СВЦЭМ!$A$39:$A$782,$A219,СВЦЭМ!$B$39:$B$782,R$190)+'СЕТ СН'!$F$15</f>
        <v>166.18755453</v>
      </c>
      <c r="S219" s="36">
        <f>SUMIFS(СВЦЭМ!$F$39:$F$782,СВЦЭМ!$A$39:$A$782,$A219,СВЦЭМ!$B$39:$B$782,S$190)+'СЕТ СН'!$F$15</f>
        <v>167.98135031999999</v>
      </c>
      <c r="T219" s="36">
        <f>SUMIFS(СВЦЭМ!$F$39:$F$782,СВЦЭМ!$A$39:$A$782,$A219,СВЦЭМ!$B$39:$B$782,T$190)+'СЕТ СН'!$F$15</f>
        <v>161.80562510999999</v>
      </c>
      <c r="U219" s="36">
        <f>SUMIFS(СВЦЭМ!$F$39:$F$782,СВЦЭМ!$A$39:$A$782,$A219,СВЦЭМ!$B$39:$B$782,U$190)+'СЕТ СН'!$F$15</f>
        <v>160.04776601</v>
      </c>
      <c r="V219" s="36">
        <f>SUMIFS(СВЦЭМ!$F$39:$F$782,СВЦЭМ!$A$39:$A$782,$A219,СВЦЭМ!$B$39:$B$782,V$190)+'СЕТ СН'!$F$15</f>
        <v>156.74929053</v>
      </c>
      <c r="W219" s="36">
        <f>SUMIFS(СВЦЭМ!$F$39:$F$782,СВЦЭМ!$A$39:$A$782,$A219,СВЦЭМ!$B$39:$B$782,W$190)+'СЕТ СН'!$F$15</f>
        <v>161.69355014000001</v>
      </c>
      <c r="X219" s="36">
        <f>SUMIFS(СВЦЭМ!$F$39:$F$782,СВЦЭМ!$A$39:$A$782,$A219,СВЦЭМ!$B$39:$B$782,X$190)+'СЕТ СН'!$F$15</f>
        <v>165.87717344999999</v>
      </c>
      <c r="Y219" s="36">
        <f>SUMIFS(СВЦЭМ!$F$39:$F$782,СВЦЭМ!$A$39:$A$782,$A219,СВЦЭМ!$B$39:$B$782,Y$190)+'СЕТ СН'!$F$15</f>
        <v>171.59453912000001</v>
      </c>
    </row>
    <row r="220" spans="1:25" ht="15.75" x14ac:dyDescent="0.2">
      <c r="A220" s="35">
        <f t="shared" si="5"/>
        <v>44681</v>
      </c>
      <c r="B220" s="36">
        <f>SUMIFS(СВЦЭМ!$F$39:$F$782,СВЦЭМ!$A$39:$A$782,$A220,СВЦЭМ!$B$39:$B$782,B$190)+'СЕТ СН'!$F$15</f>
        <v>177.49978426999999</v>
      </c>
      <c r="C220" s="36">
        <f>SUMIFS(СВЦЭМ!$F$39:$F$782,СВЦЭМ!$A$39:$A$782,$A220,СВЦЭМ!$B$39:$B$782,C$190)+'СЕТ СН'!$F$15</f>
        <v>169.03185575000001</v>
      </c>
      <c r="D220" s="36">
        <f>SUMIFS(СВЦЭМ!$F$39:$F$782,СВЦЭМ!$A$39:$A$782,$A220,СВЦЭМ!$B$39:$B$782,D$190)+'СЕТ СН'!$F$15</f>
        <v>175.7684802</v>
      </c>
      <c r="E220" s="36">
        <f>SUMIFS(СВЦЭМ!$F$39:$F$782,СВЦЭМ!$A$39:$A$782,$A220,СВЦЭМ!$B$39:$B$782,E$190)+'СЕТ СН'!$F$15</f>
        <v>179.29315574</v>
      </c>
      <c r="F220" s="36">
        <f>SUMIFS(СВЦЭМ!$F$39:$F$782,СВЦЭМ!$A$39:$A$782,$A220,СВЦЭМ!$B$39:$B$782,F$190)+'СЕТ СН'!$F$15</f>
        <v>181.36556987</v>
      </c>
      <c r="G220" s="36">
        <f>SUMIFS(СВЦЭМ!$F$39:$F$782,СВЦЭМ!$A$39:$A$782,$A220,СВЦЭМ!$B$39:$B$782,G$190)+'СЕТ СН'!$F$15</f>
        <v>182.37003616000001</v>
      </c>
      <c r="H220" s="36">
        <f>SUMIFS(СВЦЭМ!$F$39:$F$782,СВЦЭМ!$A$39:$A$782,$A220,СВЦЭМ!$B$39:$B$782,H$190)+'СЕТ СН'!$F$15</f>
        <v>178.84011038</v>
      </c>
      <c r="I220" s="36">
        <f>SUMIFS(СВЦЭМ!$F$39:$F$782,СВЦЭМ!$A$39:$A$782,$A220,СВЦЭМ!$B$39:$B$782,I$190)+'СЕТ СН'!$F$15</f>
        <v>175.06879803999999</v>
      </c>
      <c r="J220" s="36">
        <f>SUMIFS(СВЦЭМ!$F$39:$F$782,СВЦЭМ!$A$39:$A$782,$A220,СВЦЭМ!$B$39:$B$782,J$190)+'СЕТ СН'!$F$15</f>
        <v>167.88428207000001</v>
      </c>
      <c r="K220" s="36">
        <f>SUMIFS(СВЦЭМ!$F$39:$F$782,СВЦЭМ!$A$39:$A$782,$A220,СВЦЭМ!$B$39:$B$782,K$190)+'СЕТ СН'!$F$15</f>
        <v>162.51867955</v>
      </c>
      <c r="L220" s="36">
        <f>SUMIFS(СВЦЭМ!$F$39:$F$782,СВЦЭМ!$A$39:$A$782,$A220,СВЦЭМ!$B$39:$B$782,L$190)+'СЕТ СН'!$F$15</f>
        <v>159.00875778</v>
      </c>
      <c r="M220" s="36">
        <f>SUMIFS(СВЦЭМ!$F$39:$F$782,СВЦЭМ!$A$39:$A$782,$A220,СВЦЭМ!$B$39:$B$782,M$190)+'СЕТ СН'!$F$15</f>
        <v>160.99341774999999</v>
      </c>
      <c r="N220" s="36">
        <f>SUMIFS(СВЦЭМ!$F$39:$F$782,СВЦЭМ!$A$39:$A$782,$A220,СВЦЭМ!$B$39:$B$782,N$190)+'СЕТ СН'!$F$15</f>
        <v>161.86855184999999</v>
      </c>
      <c r="O220" s="36">
        <f>SUMIFS(СВЦЭМ!$F$39:$F$782,СВЦЭМ!$A$39:$A$782,$A220,СВЦЭМ!$B$39:$B$782,O$190)+'СЕТ СН'!$F$15</f>
        <v>161.98205608999999</v>
      </c>
      <c r="P220" s="36">
        <f>SUMIFS(СВЦЭМ!$F$39:$F$782,СВЦЭМ!$A$39:$A$782,$A220,СВЦЭМ!$B$39:$B$782,P$190)+'СЕТ СН'!$F$15</f>
        <v>161.19852287000001</v>
      </c>
      <c r="Q220" s="36">
        <f>SUMIFS(СВЦЭМ!$F$39:$F$782,СВЦЭМ!$A$39:$A$782,$A220,СВЦЭМ!$B$39:$B$782,Q$190)+'СЕТ СН'!$F$15</f>
        <v>163.96771301000001</v>
      </c>
      <c r="R220" s="36">
        <f>SUMIFS(СВЦЭМ!$F$39:$F$782,СВЦЭМ!$A$39:$A$782,$A220,СВЦЭМ!$B$39:$B$782,R$190)+'СЕТ СН'!$F$15</f>
        <v>165.18157067000001</v>
      </c>
      <c r="S220" s="36">
        <f>SUMIFS(СВЦЭМ!$F$39:$F$782,СВЦЭМ!$A$39:$A$782,$A220,СВЦЭМ!$B$39:$B$782,S$190)+'СЕТ СН'!$F$15</f>
        <v>162.51168203</v>
      </c>
      <c r="T220" s="36">
        <f>SUMIFS(СВЦЭМ!$F$39:$F$782,СВЦЭМ!$A$39:$A$782,$A220,СВЦЭМ!$B$39:$B$782,T$190)+'СЕТ СН'!$F$15</f>
        <v>159.75442243000001</v>
      </c>
      <c r="U220" s="36">
        <f>SUMIFS(СВЦЭМ!$F$39:$F$782,СВЦЭМ!$A$39:$A$782,$A220,СВЦЭМ!$B$39:$B$782,U$190)+'СЕТ СН'!$F$15</f>
        <v>161.07061078000001</v>
      </c>
      <c r="V220" s="36">
        <f>SUMIFS(СВЦЭМ!$F$39:$F$782,СВЦЭМ!$A$39:$A$782,$A220,СВЦЭМ!$B$39:$B$782,V$190)+'СЕТ СН'!$F$15</f>
        <v>161.97831141</v>
      </c>
      <c r="W220" s="36">
        <f>SUMIFS(СВЦЭМ!$F$39:$F$782,СВЦЭМ!$A$39:$A$782,$A220,СВЦЭМ!$B$39:$B$782,W$190)+'СЕТ СН'!$F$15</f>
        <v>159.31803250999999</v>
      </c>
      <c r="X220" s="36">
        <f>SUMIFS(СВЦЭМ!$F$39:$F$782,СВЦЭМ!$A$39:$A$782,$A220,СВЦЭМ!$B$39:$B$782,X$190)+'СЕТ СН'!$F$15</f>
        <v>164.35639696000001</v>
      </c>
      <c r="Y220" s="36">
        <f>SUMIFS(СВЦЭМ!$F$39:$F$782,СВЦЭМ!$A$39:$A$782,$A220,СВЦЭМ!$B$39:$B$782,Y$190)+'СЕТ СН'!$F$15</f>
        <v>165.04835643999999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01.04.2022</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44653</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44654</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44655</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44656</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44657</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44658</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44659</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44660</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44661</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44662</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44663</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44664</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44665</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44666</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44667</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44668</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44669</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44670</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44671</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44672</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44673</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44674</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44675</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44676</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44677</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44678</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44679</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44680</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44681</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44682</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01.04.2022</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44653</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44654</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44655</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44656</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44657</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44658</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44659</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44660</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44661</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44662</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44663</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44664</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44665</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44666</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44667</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44668</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44669</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44670</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44671</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44672</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44673</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44674</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44675</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44676</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44677</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44678</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44679</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44680</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44681</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44682</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01.04.2022</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44653</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44654</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44655</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44656</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44657</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44658</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44659</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44660</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44661</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44662</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44663</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44664</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44665</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44666</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44667</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44668</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44669</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44670</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44671</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44672</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44673</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44674</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44675</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44676</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44677</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44678</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44679</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44680</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44681</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44682</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01.04.2022</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44653</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44654</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44655</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44656</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44657</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44658</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44659</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44660</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44661</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44662</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44663</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44664</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44665</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44666</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44667</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44668</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44669</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44670</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44671</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44672</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44673</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44674</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44675</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44676</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44677</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44678</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44679</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44680</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44681</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44682</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01.04.2022</v>
      </c>
      <c r="B367" s="36">
        <f ca="1">SUMIFS(СВЦЭМ!$G$40:$G$783,СВЦЭМ!$A$40:$A$783,$A367,СВЦЭМ!$B$40:$B$783,B$366)+'СЕТ СН'!$F$16</f>
        <v>0</v>
      </c>
      <c r="C367" s="36">
        <f ca="1">SUMIFS(СВЦЭМ!$G$40:$G$783,СВЦЭМ!$A$40:$A$783,$A367,СВЦЭМ!$B$40:$B$783,C$366)+'СЕТ СН'!$F$16</f>
        <v>0</v>
      </c>
      <c r="D367" s="36">
        <f ca="1">SUMIFS(СВЦЭМ!$G$40:$G$783,СВЦЭМ!$A$40:$A$783,$A367,СВЦЭМ!$B$40:$B$783,D$366)+'СЕТ СН'!$F$16</f>
        <v>0</v>
      </c>
      <c r="E367" s="36">
        <f ca="1">SUMIFS(СВЦЭМ!$G$40:$G$783,СВЦЭМ!$A$40:$A$783,$A367,СВЦЭМ!$B$40:$B$783,E$366)+'СЕТ СН'!$F$16</f>
        <v>0</v>
      </c>
      <c r="F367" s="36">
        <f ca="1">SUMIFS(СВЦЭМ!$G$40:$G$783,СВЦЭМ!$A$40:$A$783,$A367,СВЦЭМ!$B$40:$B$783,F$366)+'СЕТ СН'!$F$16</f>
        <v>0</v>
      </c>
      <c r="G367" s="36">
        <f ca="1">SUMIFS(СВЦЭМ!$G$40:$G$783,СВЦЭМ!$A$40:$A$783,$A367,СВЦЭМ!$B$40:$B$783,G$366)+'СЕТ СН'!$F$16</f>
        <v>0</v>
      </c>
      <c r="H367" s="36">
        <f ca="1">SUMIFS(СВЦЭМ!$G$40:$G$783,СВЦЭМ!$A$40:$A$783,$A367,СВЦЭМ!$B$40:$B$783,H$366)+'СЕТ СН'!$F$16</f>
        <v>0</v>
      </c>
      <c r="I367" s="36">
        <f ca="1">SUMIFS(СВЦЭМ!$G$40:$G$783,СВЦЭМ!$A$40:$A$783,$A367,СВЦЭМ!$B$40:$B$783,I$366)+'СЕТ СН'!$F$16</f>
        <v>0</v>
      </c>
      <c r="J367" s="36">
        <f ca="1">SUMIFS(СВЦЭМ!$G$40:$G$783,СВЦЭМ!$A$40:$A$783,$A367,СВЦЭМ!$B$40:$B$783,J$366)+'СЕТ СН'!$F$16</f>
        <v>0</v>
      </c>
      <c r="K367" s="36">
        <f ca="1">SUMIFS(СВЦЭМ!$G$40:$G$783,СВЦЭМ!$A$40:$A$783,$A367,СВЦЭМ!$B$40:$B$783,K$366)+'СЕТ СН'!$F$16</f>
        <v>0</v>
      </c>
      <c r="L367" s="36">
        <f ca="1">SUMIFS(СВЦЭМ!$G$40:$G$783,СВЦЭМ!$A$40:$A$783,$A367,СВЦЭМ!$B$40:$B$783,L$366)+'СЕТ СН'!$F$16</f>
        <v>0</v>
      </c>
      <c r="M367" s="36">
        <f ca="1">SUMIFS(СВЦЭМ!$G$40:$G$783,СВЦЭМ!$A$40:$A$783,$A367,СВЦЭМ!$B$40:$B$783,M$366)+'СЕТ СН'!$F$16</f>
        <v>0</v>
      </c>
      <c r="N367" s="36">
        <f ca="1">SUMIFS(СВЦЭМ!$G$40:$G$783,СВЦЭМ!$A$40:$A$783,$A367,СВЦЭМ!$B$40:$B$783,N$366)+'СЕТ СН'!$F$16</f>
        <v>0</v>
      </c>
      <c r="O367" s="36">
        <f ca="1">SUMIFS(СВЦЭМ!$G$40:$G$783,СВЦЭМ!$A$40:$A$783,$A367,СВЦЭМ!$B$40:$B$783,O$366)+'СЕТ СН'!$F$16</f>
        <v>0</v>
      </c>
      <c r="P367" s="36">
        <f ca="1">SUMIFS(СВЦЭМ!$G$40:$G$783,СВЦЭМ!$A$40:$A$783,$A367,СВЦЭМ!$B$40:$B$783,P$366)+'СЕТ СН'!$F$16</f>
        <v>0</v>
      </c>
      <c r="Q367" s="36">
        <f ca="1">SUMIFS(СВЦЭМ!$G$40:$G$783,СВЦЭМ!$A$40:$A$783,$A367,СВЦЭМ!$B$40:$B$783,Q$366)+'СЕТ СН'!$F$16</f>
        <v>0</v>
      </c>
      <c r="R367" s="36">
        <f ca="1">SUMIFS(СВЦЭМ!$G$40:$G$783,СВЦЭМ!$A$40:$A$783,$A367,СВЦЭМ!$B$40:$B$783,R$366)+'СЕТ СН'!$F$16</f>
        <v>0</v>
      </c>
      <c r="S367" s="36">
        <f ca="1">SUMIFS(СВЦЭМ!$G$40:$G$783,СВЦЭМ!$A$40:$A$783,$A367,СВЦЭМ!$B$40:$B$783,S$366)+'СЕТ СН'!$F$16</f>
        <v>0</v>
      </c>
      <c r="T367" s="36">
        <f ca="1">SUMIFS(СВЦЭМ!$G$40:$G$783,СВЦЭМ!$A$40:$A$783,$A367,СВЦЭМ!$B$40:$B$783,T$366)+'СЕТ СН'!$F$16</f>
        <v>0</v>
      </c>
      <c r="U367" s="36">
        <f ca="1">SUMIFS(СВЦЭМ!$G$40:$G$783,СВЦЭМ!$A$40:$A$783,$A367,СВЦЭМ!$B$40:$B$783,U$366)+'СЕТ СН'!$F$16</f>
        <v>0</v>
      </c>
      <c r="V367" s="36">
        <f ca="1">SUMIFS(СВЦЭМ!$G$40:$G$783,СВЦЭМ!$A$40:$A$783,$A367,СВЦЭМ!$B$40:$B$783,V$366)+'СЕТ СН'!$F$16</f>
        <v>0</v>
      </c>
      <c r="W367" s="36">
        <f ca="1">SUMIFS(СВЦЭМ!$G$40:$G$783,СВЦЭМ!$A$40:$A$783,$A367,СВЦЭМ!$B$40:$B$783,W$366)+'СЕТ СН'!$F$16</f>
        <v>0</v>
      </c>
      <c r="X367" s="36">
        <f ca="1">SUMIFS(СВЦЭМ!$G$40:$G$783,СВЦЭМ!$A$40:$A$783,$A367,СВЦЭМ!$B$40:$B$783,X$366)+'СЕТ СН'!$F$16</f>
        <v>0</v>
      </c>
      <c r="Y367" s="36">
        <f ca="1">SUMIFS(СВЦЭМ!$G$40:$G$783,СВЦЭМ!$A$40:$A$783,$A367,СВЦЭМ!$B$40:$B$783,Y$366)+'СЕТ СН'!$F$16</f>
        <v>0</v>
      </c>
      <c r="AA367" s="45"/>
    </row>
    <row r="368" spans="1:27" ht="15.75" hidden="1" x14ac:dyDescent="0.2">
      <c r="A368" s="35">
        <f>A367+1</f>
        <v>44653</v>
      </c>
      <c r="B368" s="36">
        <f ca="1">SUMIFS(СВЦЭМ!$G$40:$G$783,СВЦЭМ!$A$40:$A$783,$A368,СВЦЭМ!$B$40:$B$783,B$366)+'СЕТ СН'!$F$16</f>
        <v>0</v>
      </c>
      <c r="C368" s="36">
        <f ca="1">SUMIFS(СВЦЭМ!$G$40:$G$783,СВЦЭМ!$A$40:$A$783,$A368,СВЦЭМ!$B$40:$B$783,C$366)+'СЕТ СН'!$F$16</f>
        <v>0</v>
      </c>
      <c r="D368" s="36">
        <f ca="1">SUMIFS(СВЦЭМ!$G$40:$G$783,СВЦЭМ!$A$40:$A$783,$A368,СВЦЭМ!$B$40:$B$783,D$366)+'СЕТ СН'!$F$16</f>
        <v>0</v>
      </c>
      <c r="E368" s="36">
        <f ca="1">SUMIFS(СВЦЭМ!$G$40:$G$783,СВЦЭМ!$A$40:$A$783,$A368,СВЦЭМ!$B$40:$B$783,E$366)+'СЕТ СН'!$F$16</f>
        <v>0</v>
      </c>
      <c r="F368" s="36">
        <f ca="1">SUMIFS(СВЦЭМ!$G$40:$G$783,СВЦЭМ!$A$40:$A$783,$A368,СВЦЭМ!$B$40:$B$783,F$366)+'СЕТ СН'!$F$16</f>
        <v>0</v>
      </c>
      <c r="G368" s="36">
        <f ca="1">SUMIFS(СВЦЭМ!$G$40:$G$783,СВЦЭМ!$A$40:$A$783,$A368,СВЦЭМ!$B$40:$B$783,G$366)+'СЕТ СН'!$F$16</f>
        <v>0</v>
      </c>
      <c r="H368" s="36">
        <f ca="1">SUMIFS(СВЦЭМ!$G$40:$G$783,СВЦЭМ!$A$40:$A$783,$A368,СВЦЭМ!$B$40:$B$783,H$366)+'СЕТ СН'!$F$16</f>
        <v>0</v>
      </c>
      <c r="I368" s="36">
        <f ca="1">SUMIFS(СВЦЭМ!$G$40:$G$783,СВЦЭМ!$A$40:$A$783,$A368,СВЦЭМ!$B$40:$B$783,I$366)+'СЕТ СН'!$F$16</f>
        <v>0</v>
      </c>
      <c r="J368" s="36">
        <f ca="1">SUMIFS(СВЦЭМ!$G$40:$G$783,СВЦЭМ!$A$40:$A$783,$A368,СВЦЭМ!$B$40:$B$783,J$366)+'СЕТ СН'!$F$16</f>
        <v>0</v>
      </c>
      <c r="K368" s="36">
        <f ca="1">SUMIFS(СВЦЭМ!$G$40:$G$783,СВЦЭМ!$A$40:$A$783,$A368,СВЦЭМ!$B$40:$B$783,K$366)+'СЕТ СН'!$F$16</f>
        <v>0</v>
      </c>
      <c r="L368" s="36">
        <f ca="1">SUMIFS(СВЦЭМ!$G$40:$G$783,СВЦЭМ!$A$40:$A$783,$A368,СВЦЭМ!$B$40:$B$783,L$366)+'СЕТ СН'!$F$16</f>
        <v>0</v>
      </c>
      <c r="M368" s="36">
        <f ca="1">SUMIFS(СВЦЭМ!$G$40:$G$783,СВЦЭМ!$A$40:$A$783,$A368,СВЦЭМ!$B$40:$B$783,M$366)+'СЕТ СН'!$F$16</f>
        <v>0</v>
      </c>
      <c r="N368" s="36">
        <f ca="1">SUMIFS(СВЦЭМ!$G$40:$G$783,СВЦЭМ!$A$40:$A$783,$A368,СВЦЭМ!$B$40:$B$783,N$366)+'СЕТ СН'!$F$16</f>
        <v>0</v>
      </c>
      <c r="O368" s="36">
        <f ca="1">SUMIFS(СВЦЭМ!$G$40:$G$783,СВЦЭМ!$A$40:$A$783,$A368,СВЦЭМ!$B$40:$B$783,O$366)+'СЕТ СН'!$F$16</f>
        <v>0</v>
      </c>
      <c r="P368" s="36">
        <f ca="1">SUMIFS(СВЦЭМ!$G$40:$G$783,СВЦЭМ!$A$40:$A$783,$A368,СВЦЭМ!$B$40:$B$783,P$366)+'СЕТ СН'!$F$16</f>
        <v>0</v>
      </c>
      <c r="Q368" s="36">
        <f ca="1">SUMIFS(СВЦЭМ!$G$40:$G$783,СВЦЭМ!$A$40:$A$783,$A368,СВЦЭМ!$B$40:$B$783,Q$366)+'СЕТ СН'!$F$16</f>
        <v>0</v>
      </c>
      <c r="R368" s="36">
        <f ca="1">SUMIFS(СВЦЭМ!$G$40:$G$783,СВЦЭМ!$A$40:$A$783,$A368,СВЦЭМ!$B$40:$B$783,R$366)+'СЕТ СН'!$F$16</f>
        <v>0</v>
      </c>
      <c r="S368" s="36">
        <f ca="1">SUMIFS(СВЦЭМ!$G$40:$G$783,СВЦЭМ!$A$40:$A$783,$A368,СВЦЭМ!$B$40:$B$783,S$366)+'СЕТ СН'!$F$16</f>
        <v>0</v>
      </c>
      <c r="T368" s="36">
        <f ca="1">SUMIFS(СВЦЭМ!$G$40:$G$783,СВЦЭМ!$A$40:$A$783,$A368,СВЦЭМ!$B$40:$B$783,T$366)+'СЕТ СН'!$F$16</f>
        <v>0</v>
      </c>
      <c r="U368" s="36">
        <f ca="1">SUMIFS(СВЦЭМ!$G$40:$G$783,СВЦЭМ!$A$40:$A$783,$A368,СВЦЭМ!$B$40:$B$783,U$366)+'СЕТ СН'!$F$16</f>
        <v>0</v>
      </c>
      <c r="V368" s="36">
        <f ca="1">SUMIFS(СВЦЭМ!$G$40:$G$783,СВЦЭМ!$A$40:$A$783,$A368,СВЦЭМ!$B$40:$B$783,V$366)+'СЕТ СН'!$F$16</f>
        <v>0</v>
      </c>
      <c r="W368" s="36">
        <f ca="1">SUMIFS(СВЦЭМ!$G$40:$G$783,СВЦЭМ!$A$40:$A$783,$A368,СВЦЭМ!$B$40:$B$783,W$366)+'СЕТ СН'!$F$16</f>
        <v>0</v>
      </c>
      <c r="X368" s="36">
        <f ca="1">SUMIFS(СВЦЭМ!$G$40:$G$783,СВЦЭМ!$A$40:$A$783,$A368,СВЦЭМ!$B$40:$B$783,X$366)+'СЕТ СН'!$F$16</f>
        <v>0</v>
      </c>
      <c r="Y368" s="36">
        <f ca="1">SUMIFS(СВЦЭМ!$G$40:$G$783,СВЦЭМ!$A$40:$A$783,$A368,СВЦЭМ!$B$40:$B$783,Y$366)+'СЕТ СН'!$F$16</f>
        <v>0</v>
      </c>
    </row>
    <row r="369" spans="1:25" ht="15.75" hidden="1" x14ac:dyDescent="0.2">
      <c r="A369" s="35">
        <f t="shared" ref="A369:A397" si="10">A368+1</f>
        <v>44654</v>
      </c>
      <c r="B369" s="36">
        <f ca="1">SUMIFS(СВЦЭМ!$G$40:$G$783,СВЦЭМ!$A$40:$A$783,$A369,СВЦЭМ!$B$40:$B$783,B$366)+'СЕТ СН'!$F$16</f>
        <v>0</v>
      </c>
      <c r="C369" s="36">
        <f ca="1">SUMIFS(СВЦЭМ!$G$40:$G$783,СВЦЭМ!$A$40:$A$783,$A369,СВЦЭМ!$B$40:$B$783,C$366)+'СЕТ СН'!$F$16</f>
        <v>0</v>
      </c>
      <c r="D369" s="36">
        <f ca="1">SUMIFS(СВЦЭМ!$G$40:$G$783,СВЦЭМ!$A$40:$A$783,$A369,СВЦЭМ!$B$40:$B$783,D$366)+'СЕТ СН'!$F$16</f>
        <v>0</v>
      </c>
      <c r="E369" s="36">
        <f ca="1">SUMIFS(СВЦЭМ!$G$40:$G$783,СВЦЭМ!$A$40:$A$783,$A369,СВЦЭМ!$B$40:$B$783,E$366)+'СЕТ СН'!$F$16</f>
        <v>0</v>
      </c>
      <c r="F369" s="36">
        <f ca="1">SUMIFS(СВЦЭМ!$G$40:$G$783,СВЦЭМ!$A$40:$A$783,$A369,СВЦЭМ!$B$40:$B$783,F$366)+'СЕТ СН'!$F$16</f>
        <v>0</v>
      </c>
      <c r="G369" s="36">
        <f ca="1">SUMIFS(СВЦЭМ!$G$40:$G$783,СВЦЭМ!$A$40:$A$783,$A369,СВЦЭМ!$B$40:$B$783,G$366)+'СЕТ СН'!$F$16</f>
        <v>0</v>
      </c>
      <c r="H369" s="36">
        <f ca="1">SUMIFS(СВЦЭМ!$G$40:$G$783,СВЦЭМ!$A$40:$A$783,$A369,СВЦЭМ!$B$40:$B$783,H$366)+'СЕТ СН'!$F$16</f>
        <v>0</v>
      </c>
      <c r="I369" s="36">
        <f ca="1">SUMIFS(СВЦЭМ!$G$40:$G$783,СВЦЭМ!$A$40:$A$783,$A369,СВЦЭМ!$B$40:$B$783,I$366)+'СЕТ СН'!$F$16</f>
        <v>0</v>
      </c>
      <c r="J369" s="36">
        <f ca="1">SUMIFS(СВЦЭМ!$G$40:$G$783,СВЦЭМ!$A$40:$A$783,$A369,СВЦЭМ!$B$40:$B$783,J$366)+'СЕТ СН'!$F$16</f>
        <v>0</v>
      </c>
      <c r="K369" s="36">
        <f ca="1">SUMIFS(СВЦЭМ!$G$40:$G$783,СВЦЭМ!$A$40:$A$783,$A369,СВЦЭМ!$B$40:$B$783,K$366)+'СЕТ СН'!$F$16</f>
        <v>0</v>
      </c>
      <c r="L369" s="36">
        <f ca="1">SUMIFS(СВЦЭМ!$G$40:$G$783,СВЦЭМ!$A$40:$A$783,$A369,СВЦЭМ!$B$40:$B$783,L$366)+'СЕТ СН'!$F$16</f>
        <v>0</v>
      </c>
      <c r="M369" s="36">
        <f ca="1">SUMIFS(СВЦЭМ!$G$40:$G$783,СВЦЭМ!$A$40:$A$783,$A369,СВЦЭМ!$B$40:$B$783,M$366)+'СЕТ СН'!$F$16</f>
        <v>0</v>
      </c>
      <c r="N369" s="36">
        <f ca="1">SUMIFS(СВЦЭМ!$G$40:$G$783,СВЦЭМ!$A$40:$A$783,$A369,СВЦЭМ!$B$40:$B$783,N$366)+'СЕТ СН'!$F$16</f>
        <v>0</v>
      </c>
      <c r="O369" s="36">
        <f ca="1">SUMIFS(СВЦЭМ!$G$40:$G$783,СВЦЭМ!$A$40:$A$783,$A369,СВЦЭМ!$B$40:$B$783,O$366)+'СЕТ СН'!$F$16</f>
        <v>0</v>
      </c>
      <c r="P369" s="36">
        <f ca="1">SUMIFS(СВЦЭМ!$G$40:$G$783,СВЦЭМ!$A$40:$A$783,$A369,СВЦЭМ!$B$40:$B$783,P$366)+'СЕТ СН'!$F$16</f>
        <v>0</v>
      </c>
      <c r="Q369" s="36">
        <f ca="1">SUMIFS(СВЦЭМ!$G$40:$G$783,СВЦЭМ!$A$40:$A$783,$A369,СВЦЭМ!$B$40:$B$783,Q$366)+'СЕТ СН'!$F$16</f>
        <v>0</v>
      </c>
      <c r="R369" s="36">
        <f ca="1">SUMIFS(СВЦЭМ!$G$40:$G$783,СВЦЭМ!$A$40:$A$783,$A369,СВЦЭМ!$B$40:$B$783,R$366)+'СЕТ СН'!$F$16</f>
        <v>0</v>
      </c>
      <c r="S369" s="36">
        <f ca="1">SUMIFS(СВЦЭМ!$G$40:$G$783,СВЦЭМ!$A$40:$A$783,$A369,СВЦЭМ!$B$40:$B$783,S$366)+'СЕТ СН'!$F$16</f>
        <v>0</v>
      </c>
      <c r="T369" s="36">
        <f ca="1">SUMIFS(СВЦЭМ!$G$40:$G$783,СВЦЭМ!$A$40:$A$783,$A369,СВЦЭМ!$B$40:$B$783,T$366)+'СЕТ СН'!$F$16</f>
        <v>0</v>
      </c>
      <c r="U369" s="36">
        <f ca="1">SUMIFS(СВЦЭМ!$G$40:$G$783,СВЦЭМ!$A$40:$A$783,$A369,СВЦЭМ!$B$40:$B$783,U$366)+'СЕТ СН'!$F$16</f>
        <v>0</v>
      </c>
      <c r="V369" s="36">
        <f ca="1">SUMIFS(СВЦЭМ!$G$40:$G$783,СВЦЭМ!$A$40:$A$783,$A369,СВЦЭМ!$B$40:$B$783,V$366)+'СЕТ СН'!$F$16</f>
        <v>0</v>
      </c>
      <c r="W369" s="36">
        <f ca="1">SUMIFS(СВЦЭМ!$G$40:$G$783,СВЦЭМ!$A$40:$A$783,$A369,СВЦЭМ!$B$40:$B$783,W$366)+'СЕТ СН'!$F$16</f>
        <v>0</v>
      </c>
      <c r="X369" s="36">
        <f ca="1">SUMIFS(СВЦЭМ!$G$40:$G$783,СВЦЭМ!$A$40:$A$783,$A369,СВЦЭМ!$B$40:$B$783,X$366)+'СЕТ СН'!$F$16</f>
        <v>0</v>
      </c>
      <c r="Y369" s="36">
        <f ca="1">SUMIFS(СВЦЭМ!$G$40:$G$783,СВЦЭМ!$A$40:$A$783,$A369,СВЦЭМ!$B$40:$B$783,Y$366)+'СЕТ СН'!$F$16</f>
        <v>0</v>
      </c>
    </row>
    <row r="370" spans="1:25" ht="15.75" hidden="1" x14ac:dyDescent="0.2">
      <c r="A370" s="35">
        <f t="shared" si="10"/>
        <v>44655</v>
      </c>
      <c r="B370" s="36">
        <f ca="1">SUMIFS(СВЦЭМ!$G$40:$G$783,СВЦЭМ!$A$40:$A$783,$A370,СВЦЭМ!$B$40:$B$783,B$366)+'СЕТ СН'!$F$16</f>
        <v>0</v>
      </c>
      <c r="C370" s="36">
        <f ca="1">SUMIFS(СВЦЭМ!$G$40:$G$783,СВЦЭМ!$A$40:$A$783,$A370,СВЦЭМ!$B$40:$B$783,C$366)+'СЕТ СН'!$F$16</f>
        <v>0</v>
      </c>
      <c r="D370" s="36">
        <f ca="1">SUMIFS(СВЦЭМ!$G$40:$G$783,СВЦЭМ!$A$40:$A$783,$A370,СВЦЭМ!$B$40:$B$783,D$366)+'СЕТ СН'!$F$16</f>
        <v>0</v>
      </c>
      <c r="E370" s="36">
        <f ca="1">SUMIFS(СВЦЭМ!$G$40:$G$783,СВЦЭМ!$A$40:$A$783,$A370,СВЦЭМ!$B$40:$B$783,E$366)+'СЕТ СН'!$F$16</f>
        <v>0</v>
      </c>
      <c r="F370" s="36">
        <f ca="1">SUMIFS(СВЦЭМ!$G$40:$G$783,СВЦЭМ!$A$40:$A$783,$A370,СВЦЭМ!$B$40:$B$783,F$366)+'СЕТ СН'!$F$16</f>
        <v>0</v>
      </c>
      <c r="G370" s="36">
        <f ca="1">SUMIFS(СВЦЭМ!$G$40:$G$783,СВЦЭМ!$A$40:$A$783,$A370,СВЦЭМ!$B$40:$B$783,G$366)+'СЕТ СН'!$F$16</f>
        <v>0</v>
      </c>
      <c r="H370" s="36">
        <f ca="1">SUMIFS(СВЦЭМ!$G$40:$G$783,СВЦЭМ!$A$40:$A$783,$A370,СВЦЭМ!$B$40:$B$783,H$366)+'СЕТ СН'!$F$16</f>
        <v>0</v>
      </c>
      <c r="I370" s="36">
        <f ca="1">SUMIFS(СВЦЭМ!$G$40:$G$783,СВЦЭМ!$A$40:$A$783,$A370,СВЦЭМ!$B$40:$B$783,I$366)+'СЕТ СН'!$F$16</f>
        <v>0</v>
      </c>
      <c r="J370" s="36">
        <f ca="1">SUMIFS(СВЦЭМ!$G$40:$G$783,СВЦЭМ!$A$40:$A$783,$A370,СВЦЭМ!$B$40:$B$783,J$366)+'СЕТ СН'!$F$16</f>
        <v>0</v>
      </c>
      <c r="K370" s="36">
        <f ca="1">SUMIFS(СВЦЭМ!$G$40:$G$783,СВЦЭМ!$A$40:$A$783,$A370,СВЦЭМ!$B$40:$B$783,K$366)+'СЕТ СН'!$F$16</f>
        <v>0</v>
      </c>
      <c r="L370" s="36">
        <f ca="1">SUMIFS(СВЦЭМ!$G$40:$G$783,СВЦЭМ!$A$40:$A$783,$A370,СВЦЭМ!$B$40:$B$783,L$366)+'СЕТ СН'!$F$16</f>
        <v>0</v>
      </c>
      <c r="M370" s="36">
        <f ca="1">SUMIFS(СВЦЭМ!$G$40:$G$783,СВЦЭМ!$A$40:$A$783,$A370,СВЦЭМ!$B$40:$B$783,M$366)+'СЕТ СН'!$F$16</f>
        <v>0</v>
      </c>
      <c r="N370" s="36">
        <f ca="1">SUMIFS(СВЦЭМ!$G$40:$G$783,СВЦЭМ!$A$40:$A$783,$A370,СВЦЭМ!$B$40:$B$783,N$366)+'СЕТ СН'!$F$16</f>
        <v>0</v>
      </c>
      <c r="O370" s="36">
        <f ca="1">SUMIFS(СВЦЭМ!$G$40:$G$783,СВЦЭМ!$A$40:$A$783,$A370,СВЦЭМ!$B$40:$B$783,O$366)+'СЕТ СН'!$F$16</f>
        <v>0</v>
      </c>
      <c r="P370" s="36">
        <f ca="1">SUMIFS(СВЦЭМ!$G$40:$G$783,СВЦЭМ!$A$40:$A$783,$A370,СВЦЭМ!$B$40:$B$783,P$366)+'СЕТ СН'!$F$16</f>
        <v>0</v>
      </c>
      <c r="Q370" s="36">
        <f ca="1">SUMIFS(СВЦЭМ!$G$40:$G$783,СВЦЭМ!$A$40:$A$783,$A370,СВЦЭМ!$B$40:$B$783,Q$366)+'СЕТ СН'!$F$16</f>
        <v>0</v>
      </c>
      <c r="R370" s="36">
        <f ca="1">SUMIFS(СВЦЭМ!$G$40:$G$783,СВЦЭМ!$A$40:$A$783,$A370,СВЦЭМ!$B$40:$B$783,R$366)+'СЕТ СН'!$F$16</f>
        <v>0</v>
      </c>
      <c r="S370" s="36">
        <f ca="1">SUMIFS(СВЦЭМ!$G$40:$G$783,СВЦЭМ!$A$40:$A$783,$A370,СВЦЭМ!$B$40:$B$783,S$366)+'СЕТ СН'!$F$16</f>
        <v>0</v>
      </c>
      <c r="T370" s="36">
        <f ca="1">SUMIFS(СВЦЭМ!$G$40:$G$783,СВЦЭМ!$A$40:$A$783,$A370,СВЦЭМ!$B$40:$B$783,T$366)+'СЕТ СН'!$F$16</f>
        <v>0</v>
      </c>
      <c r="U370" s="36">
        <f ca="1">SUMIFS(СВЦЭМ!$G$40:$G$783,СВЦЭМ!$A$40:$A$783,$A370,СВЦЭМ!$B$40:$B$783,U$366)+'СЕТ СН'!$F$16</f>
        <v>0</v>
      </c>
      <c r="V370" s="36">
        <f ca="1">SUMIFS(СВЦЭМ!$G$40:$G$783,СВЦЭМ!$A$40:$A$783,$A370,СВЦЭМ!$B$40:$B$783,V$366)+'СЕТ СН'!$F$16</f>
        <v>0</v>
      </c>
      <c r="W370" s="36">
        <f ca="1">SUMIFS(СВЦЭМ!$G$40:$G$783,СВЦЭМ!$A$40:$A$783,$A370,СВЦЭМ!$B$40:$B$783,W$366)+'СЕТ СН'!$F$16</f>
        <v>0</v>
      </c>
      <c r="X370" s="36">
        <f ca="1">SUMIFS(СВЦЭМ!$G$40:$G$783,СВЦЭМ!$A$40:$A$783,$A370,СВЦЭМ!$B$40:$B$783,X$366)+'СЕТ СН'!$F$16</f>
        <v>0</v>
      </c>
      <c r="Y370" s="36">
        <f ca="1">SUMIFS(СВЦЭМ!$G$40:$G$783,СВЦЭМ!$A$40:$A$783,$A370,СВЦЭМ!$B$40:$B$783,Y$366)+'СЕТ СН'!$F$16</f>
        <v>0</v>
      </c>
    </row>
    <row r="371" spans="1:25" ht="15.75" hidden="1" x14ac:dyDescent="0.2">
      <c r="A371" s="35">
        <f t="shared" si="10"/>
        <v>44656</v>
      </c>
      <c r="B371" s="36">
        <f ca="1">SUMIFS(СВЦЭМ!$G$40:$G$783,СВЦЭМ!$A$40:$A$783,$A371,СВЦЭМ!$B$40:$B$783,B$366)+'СЕТ СН'!$F$16</f>
        <v>0</v>
      </c>
      <c r="C371" s="36">
        <f ca="1">SUMIFS(СВЦЭМ!$G$40:$G$783,СВЦЭМ!$A$40:$A$783,$A371,СВЦЭМ!$B$40:$B$783,C$366)+'СЕТ СН'!$F$16</f>
        <v>0</v>
      </c>
      <c r="D371" s="36">
        <f ca="1">SUMIFS(СВЦЭМ!$G$40:$G$783,СВЦЭМ!$A$40:$A$783,$A371,СВЦЭМ!$B$40:$B$783,D$366)+'СЕТ СН'!$F$16</f>
        <v>0</v>
      </c>
      <c r="E371" s="36">
        <f ca="1">SUMIFS(СВЦЭМ!$G$40:$G$783,СВЦЭМ!$A$40:$A$783,$A371,СВЦЭМ!$B$40:$B$783,E$366)+'СЕТ СН'!$F$16</f>
        <v>0</v>
      </c>
      <c r="F371" s="36">
        <f ca="1">SUMIFS(СВЦЭМ!$G$40:$G$783,СВЦЭМ!$A$40:$A$783,$A371,СВЦЭМ!$B$40:$B$783,F$366)+'СЕТ СН'!$F$16</f>
        <v>0</v>
      </c>
      <c r="G371" s="36">
        <f ca="1">SUMIFS(СВЦЭМ!$G$40:$G$783,СВЦЭМ!$A$40:$A$783,$A371,СВЦЭМ!$B$40:$B$783,G$366)+'СЕТ СН'!$F$16</f>
        <v>0</v>
      </c>
      <c r="H371" s="36">
        <f ca="1">SUMIFS(СВЦЭМ!$G$40:$G$783,СВЦЭМ!$A$40:$A$783,$A371,СВЦЭМ!$B$40:$B$783,H$366)+'СЕТ СН'!$F$16</f>
        <v>0</v>
      </c>
      <c r="I371" s="36">
        <f ca="1">SUMIFS(СВЦЭМ!$G$40:$G$783,СВЦЭМ!$A$40:$A$783,$A371,СВЦЭМ!$B$40:$B$783,I$366)+'СЕТ СН'!$F$16</f>
        <v>0</v>
      </c>
      <c r="J371" s="36">
        <f ca="1">SUMIFS(СВЦЭМ!$G$40:$G$783,СВЦЭМ!$A$40:$A$783,$A371,СВЦЭМ!$B$40:$B$783,J$366)+'СЕТ СН'!$F$16</f>
        <v>0</v>
      </c>
      <c r="K371" s="36">
        <f ca="1">SUMIFS(СВЦЭМ!$G$40:$G$783,СВЦЭМ!$A$40:$A$783,$A371,СВЦЭМ!$B$40:$B$783,K$366)+'СЕТ СН'!$F$16</f>
        <v>0</v>
      </c>
      <c r="L371" s="36">
        <f ca="1">SUMIFS(СВЦЭМ!$G$40:$G$783,СВЦЭМ!$A$40:$A$783,$A371,СВЦЭМ!$B$40:$B$783,L$366)+'СЕТ СН'!$F$16</f>
        <v>0</v>
      </c>
      <c r="M371" s="36">
        <f ca="1">SUMIFS(СВЦЭМ!$G$40:$G$783,СВЦЭМ!$A$40:$A$783,$A371,СВЦЭМ!$B$40:$B$783,M$366)+'СЕТ СН'!$F$16</f>
        <v>0</v>
      </c>
      <c r="N371" s="36">
        <f ca="1">SUMIFS(СВЦЭМ!$G$40:$G$783,СВЦЭМ!$A$40:$A$783,$A371,СВЦЭМ!$B$40:$B$783,N$366)+'СЕТ СН'!$F$16</f>
        <v>0</v>
      </c>
      <c r="O371" s="36">
        <f ca="1">SUMIFS(СВЦЭМ!$G$40:$G$783,СВЦЭМ!$A$40:$A$783,$A371,СВЦЭМ!$B$40:$B$783,O$366)+'СЕТ СН'!$F$16</f>
        <v>0</v>
      </c>
      <c r="P371" s="36">
        <f ca="1">SUMIFS(СВЦЭМ!$G$40:$G$783,СВЦЭМ!$A$40:$A$783,$A371,СВЦЭМ!$B$40:$B$783,P$366)+'СЕТ СН'!$F$16</f>
        <v>0</v>
      </c>
      <c r="Q371" s="36">
        <f ca="1">SUMIFS(СВЦЭМ!$G$40:$G$783,СВЦЭМ!$A$40:$A$783,$A371,СВЦЭМ!$B$40:$B$783,Q$366)+'СЕТ СН'!$F$16</f>
        <v>0</v>
      </c>
      <c r="R371" s="36">
        <f ca="1">SUMIFS(СВЦЭМ!$G$40:$G$783,СВЦЭМ!$A$40:$A$783,$A371,СВЦЭМ!$B$40:$B$783,R$366)+'СЕТ СН'!$F$16</f>
        <v>0</v>
      </c>
      <c r="S371" s="36">
        <f ca="1">SUMIFS(СВЦЭМ!$G$40:$G$783,СВЦЭМ!$A$40:$A$783,$A371,СВЦЭМ!$B$40:$B$783,S$366)+'СЕТ СН'!$F$16</f>
        <v>0</v>
      </c>
      <c r="T371" s="36">
        <f ca="1">SUMIFS(СВЦЭМ!$G$40:$G$783,СВЦЭМ!$A$40:$A$783,$A371,СВЦЭМ!$B$40:$B$783,T$366)+'СЕТ СН'!$F$16</f>
        <v>0</v>
      </c>
      <c r="U371" s="36">
        <f ca="1">SUMIFS(СВЦЭМ!$G$40:$G$783,СВЦЭМ!$A$40:$A$783,$A371,СВЦЭМ!$B$40:$B$783,U$366)+'СЕТ СН'!$F$16</f>
        <v>0</v>
      </c>
      <c r="V371" s="36">
        <f ca="1">SUMIFS(СВЦЭМ!$G$40:$G$783,СВЦЭМ!$A$40:$A$783,$A371,СВЦЭМ!$B$40:$B$783,V$366)+'СЕТ СН'!$F$16</f>
        <v>0</v>
      </c>
      <c r="W371" s="36">
        <f ca="1">SUMIFS(СВЦЭМ!$G$40:$G$783,СВЦЭМ!$A$40:$A$783,$A371,СВЦЭМ!$B$40:$B$783,W$366)+'СЕТ СН'!$F$16</f>
        <v>0</v>
      </c>
      <c r="X371" s="36">
        <f ca="1">SUMIFS(СВЦЭМ!$G$40:$G$783,СВЦЭМ!$A$40:$A$783,$A371,СВЦЭМ!$B$40:$B$783,X$366)+'СЕТ СН'!$F$16</f>
        <v>0</v>
      </c>
      <c r="Y371" s="36">
        <f ca="1">SUMIFS(СВЦЭМ!$G$40:$G$783,СВЦЭМ!$A$40:$A$783,$A371,СВЦЭМ!$B$40:$B$783,Y$366)+'СЕТ СН'!$F$16</f>
        <v>0</v>
      </c>
    </row>
    <row r="372" spans="1:25" ht="15.75" hidden="1" x14ac:dyDescent="0.2">
      <c r="A372" s="35">
        <f t="shared" si="10"/>
        <v>44657</v>
      </c>
      <c r="B372" s="36">
        <f ca="1">SUMIFS(СВЦЭМ!$G$40:$G$783,СВЦЭМ!$A$40:$A$783,$A372,СВЦЭМ!$B$40:$B$783,B$366)+'СЕТ СН'!$F$16</f>
        <v>0</v>
      </c>
      <c r="C372" s="36">
        <f ca="1">SUMIFS(СВЦЭМ!$G$40:$G$783,СВЦЭМ!$A$40:$A$783,$A372,СВЦЭМ!$B$40:$B$783,C$366)+'СЕТ СН'!$F$16</f>
        <v>0</v>
      </c>
      <c r="D372" s="36">
        <f ca="1">SUMIFS(СВЦЭМ!$G$40:$G$783,СВЦЭМ!$A$40:$A$783,$A372,СВЦЭМ!$B$40:$B$783,D$366)+'СЕТ СН'!$F$16</f>
        <v>0</v>
      </c>
      <c r="E372" s="36">
        <f ca="1">SUMIFS(СВЦЭМ!$G$40:$G$783,СВЦЭМ!$A$40:$A$783,$A372,СВЦЭМ!$B$40:$B$783,E$366)+'СЕТ СН'!$F$16</f>
        <v>0</v>
      </c>
      <c r="F372" s="36">
        <f ca="1">SUMIFS(СВЦЭМ!$G$40:$G$783,СВЦЭМ!$A$40:$A$783,$A372,СВЦЭМ!$B$40:$B$783,F$366)+'СЕТ СН'!$F$16</f>
        <v>0</v>
      </c>
      <c r="G372" s="36">
        <f ca="1">SUMIFS(СВЦЭМ!$G$40:$G$783,СВЦЭМ!$A$40:$A$783,$A372,СВЦЭМ!$B$40:$B$783,G$366)+'СЕТ СН'!$F$16</f>
        <v>0</v>
      </c>
      <c r="H372" s="36">
        <f ca="1">SUMIFS(СВЦЭМ!$G$40:$G$783,СВЦЭМ!$A$40:$A$783,$A372,СВЦЭМ!$B$40:$B$783,H$366)+'СЕТ СН'!$F$16</f>
        <v>0</v>
      </c>
      <c r="I372" s="36">
        <f ca="1">SUMIFS(СВЦЭМ!$G$40:$G$783,СВЦЭМ!$A$40:$A$783,$A372,СВЦЭМ!$B$40:$B$783,I$366)+'СЕТ СН'!$F$16</f>
        <v>0</v>
      </c>
      <c r="J372" s="36">
        <f ca="1">SUMIFS(СВЦЭМ!$G$40:$G$783,СВЦЭМ!$A$40:$A$783,$A372,СВЦЭМ!$B$40:$B$783,J$366)+'СЕТ СН'!$F$16</f>
        <v>0</v>
      </c>
      <c r="K372" s="36">
        <f ca="1">SUMIFS(СВЦЭМ!$G$40:$G$783,СВЦЭМ!$A$40:$A$783,$A372,СВЦЭМ!$B$40:$B$783,K$366)+'СЕТ СН'!$F$16</f>
        <v>0</v>
      </c>
      <c r="L372" s="36">
        <f ca="1">SUMIFS(СВЦЭМ!$G$40:$G$783,СВЦЭМ!$A$40:$A$783,$A372,СВЦЭМ!$B$40:$B$783,L$366)+'СЕТ СН'!$F$16</f>
        <v>0</v>
      </c>
      <c r="M372" s="36">
        <f ca="1">SUMIFS(СВЦЭМ!$G$40:$G$783,СВЦЭМ!$A$40:$A$783,$A372,СВЦЭМ!$B$40:$B$783,M$366)+'СЕТ СН'!$F$16</f>
        <v>0</v>
      </c>
      <c r="N372" s="36">
        <f ca="1">SUMIFS(СВЦЭМ!$G$40:$G$783,СВЦЭМ!$A$40:$A$783,$A372,СВЦЭМ!$B$40:$B$783,N$366)+'СЕТ СН'!$F$16</f>
        <v>0</v>
      </c>
      <c r="O372" s="36">
        <f ca="1">SUMIFS(СВЦЭМ!$G$40:$G$783,СВЦЭМ!$A$40:$A$783,$A372,СВЦЭМ!$B$40:$B$783,O$366)+'СЕТ СН'!$F$16</f>
        <v>0</v>
      </c>
      <c r="P372" s="36">
        <f ca="1">SUMIFS(СВЦЭМ!$G$40:$G$783,СВЦЭМ!$A$40:$A$783,$A372,СВЦЭМ!$B$40:$B$783,P$366)+'СЕТ СН'!$F$16</f>
        <v>0</v>
      </c>
      <c r="Q372" s="36">
        <f ca="1">SUMIFS(СВЦЭМ!$G$40:$G$783,СВЦЭМ!$A$40:$A$783,$A372,СВЦЭМ!$B$40:$B$783,Q$366)+'СЕТ СН'!$F$16</f>
        <v>0</v>
      </c>
      <c r="R372" s="36">
        <f ca="1">SUMIFS(СВЦЭМ!$G$40:$G$783,СВЦЭМ!$A$40:$A$783,$A372,СВЦЭМ!$B$40:$B$783,R$366)+'СЕТ СН'!$F$16</f>
        <v>0</v>
      </c>
      <c r="S372" s="36">
        <f ca="1">SUMIFS(СВЦЭМ!$G$40:$G$783,СВЦЭМ!$A$40:$A$783,$A372,СВЦЭМ!$B$40:$B$783,S$366)+'СЕТ СН'!$F$16</f>
        <v>0</v>
      </c>
      <c r="T372" s="36">
        <f ca="1">SUMIFS(СВЦЭМ!$G$40:$G$783,СВЦЭМ!$A$40:$A$783,$A372,СВЦЭМ!$B$40:$B$783,T$366)+'СЕТ СН'!$F$16</f>
        <v>0</v>
      </c>
      <c r="U372" s="36">
        <f ca="1">SUMIFS(СВЦЭМ!$G$40:$G$783,СВЦЭМ!$A$40:$A$783,$A372,СВЦЭМ!$B$40:$B$783,U$366)+'СЕТ СН'!$F$16</f>
        <v>0</v>
      </c>
      <c r="V372" s="36">
        <f ca="1">SUMIFS(СВЦЭМ!$G$40:$G$783,СВЦЭМ!$A$40:$A$783,$A372,СВЦЭМ!$B$40:$B$783,V$366)+'СЕТ СН'!$F$16</f>
        <v>0</v>
      </c>
      <c r="W372" s="36">
        <f ca="1">SUMIFS(СВЦЭМ!$G$40:$G$783,СВЦЭМ!$A$40:$A$783,$A372,СВЦЭМ!$B$40:$B$783,W$366)+'СЕТ СН'!$F$16</f>
        <v>0</v>
      </c>
      <c r="X372" s="36">
        <f ca="1">SUMIFS(СВЦЭМ!$G$40:$G$783,СВЦЭМ!$A$40:$A$783,$A372,СВЦЭМ!$B$40:$B$783,X$366)+'СЕТ СН'!$F$16</f>
        <v>0</v>
      </c>
      <c r="Y372" s="36">
        <f ca="1">SUMIFS(СВЦЭМ!$G$40:$G$783,СВЦЭМ!$A$40:$A$783,$A372,СВЦЭМ!$B$40:$B$783,Y$366)+'СЕТ СН'!$F$16</f>
        <v>0</v>
      </c>
    </row>
    <row r="373" spans="1:25" ht="15.75" hidden="1" x14ac:dyDescent="0.2">
      <c r="A373" s="35">
        <f t="shared" si="10"/>
        <v>44658</v>
      </c>
      <c r="B373" s="36">
        <f ca="1">SUMIFS(СВЦЭМ!$G$40:$G$783,СВЦЭМ!$A$40:$A$783,$A373,СВЦЭМ!$B$40:$B$783,B$366)+'СЕТ СН'!$F$16</f>
        <v>0</v>
      </c>
      <c r="C373" s="36">
        <f ca="1">SUMIFS(СВЦЭМ!$G$40:$G$783,СВЦЭМ!$A$40:$A$783,$A373,СВЦЭМ!$B$40:$B$783,C$366)+'СЕТ СН'!$F$16</f>
        <v>0</v>
      </c>
      <c r="D373" s="36">
        <f ca="1">SUMIFS(СВЦЭМ!$G$40:$G$783,СВЦЭМ!$A$40:$A$783,$A373,СВЦЭМ!$B$40:$B$783,D$366)+'СЕТ СН'!$F$16</f>
        <v>0</v>
      </c>
      <c r="E373" s="36">
        <f ca="1">SUMIFS(СВЦЭМ!$G$40:$G$783,СВЦЭМ!$A$40:$A$783,$A373,СВЦЭМ!$B$40:$B$783,E$366)+'СЕТ СН'!$F$16</f>
        <v>0</v>
      </c>
      <c r="F373" s="36">
        <f ca="1">SUMIFS(СВЦЭМ!$G$40:$G$783,СВЦЭМ!$A$40:$A$783,$A373,СВЦЭМ!$B$40:$B$783,F$366)+'СЕТ СН'!$F$16</f>
        <v>0</v>
      </c>
      <c r="G373" s="36">
        <f ca="1">SUMIFS(СВЦЭМ!$G$40:$G$783,СВЦЭМ!$A$40:$A$783,$A373,СВЦЭМ!$B$40:$B$783,G$366)+'СЕТ СН'!$F$16</f>
        <v>0</v>
      </c>
      <c r="H373" s="36">
        <f ca="1">SUMIFS(СВЦЭМ!$G$40:$G$783,СВЦЭМ!$A$40:$A$783,$A373,СВЦЭМ!$B$40:$B$783,H$366)+'СЕТ СН'!$F$16</f>
        <v>0</v>
      </c>
      <c r="I373" s="36">
        <f ca="1">SUMIFS(СВЦЭМ!$G$40:$G$783,СВЦЭМ!$A$40:$A$783,$A373,СВЦЭМ!$B$40:$B$783,I$366)+'СЕТ СН'!$F$16</f>
        <v>0</v>
      </c>
      <c r="J373" s="36">
        <f ca="1">SUMIFS(СВЦЭМ!$G$40:$G$783,СВЦЭМ!$A$40:$A$783,$A373,СВЦЭМ!$B$40:$B$783,J$366)+'СЕТ СН'!$F$16</f>
        <v>0</v>
      </c>
      <c r="K373" s="36">
        <f ca="1">SUMIFS(СВЦЭМ!$G$40:$G$783,СВЦЭМ!$A$40:$A$783,$A373,СВЦЭМ!$B$40:$B$783,K$366)+'СЕТ СН'!$F$16</f>
        <v>0</v>
      </c>
      <c r="L373" s="36">
        <f ca="1">SUMIFS(СВЦЭМ!$G$40:$G$783,СВЦЭМ!$A$40:$A$783,$A373,СВЦЭМ!$B$40:$B$783,L$366)+'СЕТ СН'!$F$16</f>
        <v>0</v>
      </c>
      <c r="M373" s="36">
        <f ca="1">SUMIFS(СВЦЭМ!$G$40:$G$783,СВЦЭМ!$A$40:$A$783,$A373,СВЦЭМ!$B$40:$B$783,M$366)+'СЕТ СН'!$F$16</f>
        <v>0</v>
      </c>
      <c r="N373" s="36">
        <f ca="1">SUMIFS(СВЦЭМ!$G$40:$G$783,СВЦЭМ!$A$40:$A$783,$A373,СВЦЭМ!$B$40:$B$783,N$366)+'СЕТ СН'!$F$16</f>
        <v>0</v>
      </c>
      <c r="O373" s="36">
        <f ca="1">SUMIFS(СВЦЭМ!$G$40:$G$783,СВЦЭМ!$A$40:$A$783,$A373,СВЦЭМ!$B$40:$B$783,O$366)+'СЕТ СН'!$F$16</f>
        <v>0</v>
      </c>
      <c r="P373" s="36">
        <f ca="1">SUMIFS(СВЦЭМ!$G$40:$G$783,СВЦЭМ!$A$40:$A$783,$A373,СВЦЭМ!$B$40:$B$783,P$366)+'СЕТ СН'!$F$16</f>
        <v>0</v>
      </c>
      <c r="Q373" s="36">
        <f ca="1">SUMIFS(СВЦЭМ!$G$40:$G$783,СВЦЭМ!$A$40:$A$783,$A373,СВЦЭМ!$B$40:$B$783,Q$366)+'СЕТ СН'!$F$16</f>
        <v>0</v>
      </c>
      <c r="R373" s="36">
        <f ca="1">SUMIFS(СВЦЭМ!$G$40:$G$783,СВЦЭМ!$A$40:$A$783,$A373,СВЦЭМ!$B$40:$B$783,R$366)+'СЕТ СН'!$F$16</f>
        <v>0</v>
      </c>
      <c r="S373" s="36">
        <f ca="1">SUMIFS(СВЦЭМ!$G$40:$G$783,СВЦЭМ!$A$40:$A$783,$A373,СВЦЭМ!$B$40:$B$783,S$366)+'СЕТ СН'!$F$16</f>
        <v>0</v>
      </c>
      <c r="T373" s="36">
        <f ca="1">SUMIFS(СВЦЭМ!$G$40:$G$783,СВЦЭМ!$A$40:$A$783,$A373,СВЦЭМ!$B$40:$B$783,T$366)+'СЕТ СН'!$F$16</f>
        <v>0</v>
      </c>
      <c r="U373" s="36">
        <f ca="1">SUMIFS(СВЦЭМ!$G$40:$G$783,СВЦЭМ!$A$40:$A$783,$A373,СВЦЭМ!$B$40:$B$783,U$366)+'СЕТ СН'!$F$16</f>
        <v>0</v>
      </c>
      <c r="V373" s="36">
        <f ca="1">SUMIFS(СВЦЭМ!$G$40:$G$783,СВЦЭМ!$A$40:$A$783,$A373,СВЦЭМ!$B$40:$B$783,V$366)+'СЕТ СН'!$F$16</f>
        <v>0</v>
      </c>
      <c r="W373" s="36">
        <f ca="1">SUMIFS(СВЦЭМ!$G$40:$G$783,СВЦЭМ!$A$40:$A$783,$A373,СВЦЭМ!$B$40:$B$783,W$366)+'СЕТ СН'!$F$16</f>
        <v>0</v>
      </c>
      <c r="X373" s="36">
        <f ca="1">SUMIFS(СВЦЭМ!$G$40:$G$783,СВЦЭМ!$A$40:$A$783,$A373,СВЦЭМ!$B$40:$B$783,X$366)+'СЕТ СН'!$F$16</f>
        <v>0</v>
      </c>
      <c r="Y373" s="36">
        <f ca="1">SUMIFS(СВЦЭМ!$G$40:$G$783,СВЦЭМ!$A$40:$A$783,$A373,СВЦЭМ!$B$40:$B$783,Y$366)+'СЕТ СН'!$F$16</f>
        <v>0</v>
      </c>
    </row>
    <row r="374" spans="1:25" ht="15.75" hidden="1" x14ac:dyDescent="0.2">
      <c r="A374" s="35">
        <f t="shared" si="10"/>
        <v>44659</v>
      </c>
      <c r="B374" s="36">
        <f ca="1">SUMIFS(СВЦЭМ!$G$40:$G$783,СВЦЭМ!$A$40:$A$783,$A374,СВЦЭМ!$B$40:$B$783,B$366)+'СЕТ СН'!$F$16</f>
        <v>0</v>
      </c>
      <c r="C374" s="36">
        <f ca="1">SUMIFS(СВЦЭМ!$G$40:$G$783,СВЦЭМ!$A$40:$A$783,$A374,СВЦЭМ!$B$40:$B$783,C$366)+'СЕТ СН'!$F$16</f>
        <v>0</v>
      </c>
      <c r="D374" s="36">
        <f ca="1">SUMIFS(СВЦЭМ!$G$40:$G$783,СВЦЭМ!$A$40:$A$783,$A374,СВЦЭМ!$B$40:$B$783,D$366)+'СЕТ СН'!$F$16</f>
        <v>0</v>
      </c>
      <c r="E374" s="36">
        <f ca="1">SUMIFS(СВЦЭМ!$G$40:$G$783,СВЦЭМ!$A$40:$A$783,$A374,СВЦЭМ!$B$40:$B$783,E$366)+'СЕТ СН'!$F$16</f>
        <v>0</v>
      </c>
      <c r="F374" s="36">
        <f ca="1">SUMIFS(СВЦЭМ!$G$40:$G$783,СВЦЭМ!$A$40:$A$783,$A374,СВЦЭМ!$B$40:$B$783,F$366)+'СЕТ СН'!$F$16</f>
        <v>0</v>
      </c>
      <c r="G374" s="36">
        <f ca="1">SUMIFS(СВЦЭМ!$G$40:$G$783,СВЦЭМ!$A$40:$A$783,$A374,СВЦЭМ!$B$40:$B$783,G$366)+'СЕТ СН'!$F$16</f>
        <v>0</v>
      </c>
      <c r="H374" s="36">
        <f ca="1">SUMIFS(СВЦЭМ!$G$40:$G$783,СВЦЭМ!$A$40:$A$783,$A374,СВЦЭМ!$B$40:$B$783,H$366)+'СЕТ СН'!$F$16</f>
        <v>0</v>
      </c>
      <c r="I374" s="36">
        <f ca="1">SUMIFS(СВЦЭМ!$G$40:$G$783,СВЦЭМ!$A$40:$A$783,$A374,СВЦЭМ!$B$40:$B$783,I$366)+'СЕТ СН'!$F$16</f>
        <v>0</v>
      </c>
      <c r="J374" s="36">
        <f ca="1">SUMIFS(СВЦЭМ!$G$40:$G$783,СВЦЭМ!$A$40:$A$783,$A374,СВЦЭМ!$B$40:$B$783,J$366)+'СЕТ СН'!$F$16</f>
        <v>0</v>
      </c>
      <c r="K374" s="36">
        <f ca="1">SUMIFS(СВЦЭМ!$G$40:$G$783,СВЦЭМ!$A$40:$A$783,$A374,СВЦЭМ!$B$40:$B$783,K$366)+'СЕТ СН'!$F$16</f>
        <v>0</v>
      </c>
      <c r="L374" s="36">
        <f ca="1">SUMIFS(СВЦЭМ!$G$40:$G$783,СВЦЭМ!$A$40:$A$783,$A374,СВЦЭМ!$B$40:$B$783,L$366)+'СЕТ СН'!$F$16</f>
        <v>0</v>
      </c>
      <c r="M374" s="36">
        <f ca="1">SUMIFS(СВЦЭМ!$G$40:$G$783,СВЦЭМ!$A$40:$A$783,$A374,СВЦЭМ!$B$40:$B$783,M$366)+'СЕТ СН'!$F$16</f>
        <v>0</v>
      </c>
      <c r="N374" s="36">
        <f ca="1">SUMIFS(СВЦЭМ!$G$40:$G$783,СВЦЭМ!$A$40:$A$783,$A374,СВЦЭМ!$B$40:$B$783,N$366)+'СЕТ СН'!$F$16</f>
        <v>0</v>
      </c>
      <c r="O374" s="36">
        <f ca="1">SUMIFS(СВЦЭМ!$G$40:$G$783,СВЦЭМ!$A$40:$A$783,$A374,СВЦЭМ!$B$40:$B$783,O$366)+'СЕТ СН'!$F$16</f>
        <v>0</v>
      </c>
      <c r="P374" s="36">
        <f ca="1">SUMIFS(СВЦЭМ!$G$40:$G$783,СВЦЭМ!$A$40:$A$783,$A374,СВЦЭМ!$B$40:$B$783,P$366)+'СЕТ СН'!$F$16</f>
        <v>0</v>
      </c>
      <c r="Q374" s="36">
        <f ca="1">SUMIFS(СВЦЭМ!$G$40:$G$783,СВЦЭМ!$A$40:$A$783,$A374,СВЦЭМ!$B$40:$B$783,Q$366)+'СЕТ СН'!$F$16</f>
        <v>0</v>
      </c>
      <c r="R374" s="36">
        <f ca="1">SUMIFS(СВЦЭМ!$G$40:$G$783,СВЦЭМ!$A$40:$A$783,$A374,СВЦЭМ!$B$40:$B$783,R$366)+'СЕТ СН'!$F$16</f>
        <v>0</v>
      </c>
      <c r="S374" s="36">
        <f ca="1">SUMIFS(СВЦЭМ!$G$40:$G$783,СВЦЭМ!$A$40:$A$783,$A374,СВЦЭМ!$B$40:$B$783,S$366)+'СЕТ СН'!$F$16</f>
        <v>0</v>
      </c>
      <c r="T374" s="36">
        <f ca="1">SUMIFS(СВЦЭМ!$G$40:$G$783,СВЦЭМ!$A$40:$A$783,$A374,СВЦЭМ!$B$40:$B$783,T$366)+'СЕТ СН'!$F$16</f>
        <v>0</v>
      </c>
      <c r="U374" s="36">
        <f ca="1">SUMIFS(СВЦЭМ!$G$40:$G$783,СВЦЭМ!$A$40:$A$783,$A374,СВЦЭМ!$B$40:$B$783,U$366)+'СЕТ СН'!$F$16</f>
        <v>0</v>
      </c>
      <c r="V374" s="36">
        <f ca="1">SUMIFS(СВЦЭМ!$G$40:$G$783,СВЦЭМ!$A$40:$A$783,$A374,СВЦЭМ!$B$40:$B$783,V$366)+'СЕТ СН'!$F$16</f>
        <v>0</v>
      </c>
      <c r="W374" s="36">
        <f ca="1">SUMIFS(СВЦЭМ!$G$40:$G$783,СВЦЭМ!$A$40:$A$783,$A374,СВЦЭМ!$B$40:$B$783,W$366)+'СЕТ СН'!$F$16</f>
        <v>0</v>
      </c>
      <c r="X374" s="36">
        <f ca="1">SUMIFS(СВЦЭМ!$G$40:$G$783,СВЦЭМ!$A$40:$A$783,$A374,СВЦЭМ!$B$40:$B$783,X$366)+'СЕТ СН'!$F$16</f>
        <v>0</v>
      </c>
      <c r="Y374" s="36">
        <f ca="1">SUMIFS(СВЦЭМ!$G$40:$G$783,СВЦЭМ!$A$40:$A$783,$A374,СВЦЭМ!$B$40:$B$783,Y$366)+'СЕТ СН'!$F$16</f>
        <v>0</v>
      </c>
    </row>
    <row r="375" spans="1:25" ht="15.75" hidden="1" x14ac:dyDescent="0.2">
      <c r="A375" s="35">
        <f t="shared" si="10"/>
        <v>44660</v>
      </c>
      <c r="B375" s="36">
        <f ca="1">SUMIFS(СВЦЭМ!$G$40:$G$783,СВЦЭМ!$A$40:$A$783,$A375,СВЦЭМ!$B$40:$B$783,B$366)+'СЕТ СН'!$F$16</f>
        <v>0</v>
      </c>
      <c r="C375" s="36">
        <f ca="1">SUMIFS(СВЦЭМ!$G$40:$G$783,СВЦЭМ!$A$40:$A$783,$A375,СВЦЭМ!$B$40:$B$783,C$366)+'СЕТ СН'!$F$16</f>
        <v>0</v>
      </c>
      <c r="D375" s="36">
        <f ca="1">SUMIFS(СВЦЭМ!$G$40:$G$783,СВЦЭМ!$A$40:$A$783,$A375,СВЦЭМ!$B$40:$B$783,D$366)+'СЕТ СН'!$F$16</f>
        <v>0</v>
      </c>
      <c r="E375" s="36">
        <f ca="1">SUMIFS(СВЦЭМ!$G$40:$G$783,СВЦЭМ!$A$40:$A$783,$A375,СВЦЭМ!$B$40:$B$783,E$366)+'СЕТ СН'!$F$16</f>
        <v>0</v>
      </c>
      <c r="F375" s="36">
        <f ca="1">SUMIFS(СВЦЭМ!$G$40:$G$783,СВЦЭМ!$A$40:$A$783,$A375,СВЦЭМ!$B$40:$B$783,F$366)+'СЕТ СН'!$F$16</f>
        <v>0</v>
      </c>
      <c r="G375" s="36">
        <f ca="1">SUMIFS(СВЦЭМ!$G$40:$G$783,СВЦЭМ!$A$40:$A$783,$A375,СВЦЭМ!$B$40:$B$783,G$366)+'СЕТ СН'!$F$16</f>
        <v>0</v>
      </c>
      <c r="H375" s="36">
        <f ca="1">SUMIFS(СВЦЭМ!$G$40:$G$783,СВЦЭМ!$A$40:$A$783,$A375,СВЦЭМ!$B$40:$B$783,H$366)+'СЕТ СН'!$F$16</f>
        <v>0</v>
      </c>
      <c r="I375" s="36">
        <f ca="1">SUMIFS(СВЦЭМ!$G$40:$G$783,СВЦЭМ!$A$40:$A$783,$A375,СВЦЭМ!$B$40:$B$783,I$366)+'СЕТ СН'!$F$16</f>
        <v>0</v>
      </c>
      <c r="J375" s="36">
        <f ca="1">SUMIFS(СВЦЭМ!$G$40:$G$783,СВЦЭМ!$A$40:$A$783,$A375,СВЦЭМ!$B$40:$B$783,J$366)+'СЕТ СН'!$F$16</f>
        <v>0</v>
      </c>
      <c r="K375" s="36">
        <f ca="1">SUMIFS(СВЦЭМ!$G$40:$G$783,СВЦЭМ!$A$40:$A$783,$A375,СВЦЭМ!$B$40:$B$783,K$366)+'СЕТ СН'!$F$16</f>
        <v>0</v>
      </c>
      <c r="L375" s="36">
        <f ca="1">SUMIFS(СВЦЭМ!$G$40:$G$783,СВЦЭМ!$A$40:$A$783,$A375,СВЦЭМ!$B$40:$B$783,L$366)+'СЕТ СН'!$F$16</f>
        <v>0</v>
      </c>
      <c r="M375" s="36">
        <f ca="1">SUMIFS(СВЦЭМ!$G$40:$G$783,СВЦЭМ!$A$40:$A$783,$A375,СВЦЭМ!$B$40:$B$783,M$366)+'СЕТ СН'!$F$16</f>
        <v>0</v>
      </c>
      <c r="N375" s="36">
        <f ca="1">SUMIFS(СВЦЭМ!$G$40:$G$783,СВЦЭМ!$A$40:$A$783,$A375,СВЦЭМ!$B$40:$B$783,N$366)+'СЕТ СН'!$F$16</f>
        <v>0</v>
      </c>
      <c r="O375" s="36">
        <f ca="1">SUMIFS(СВЦЭМ!$G$40:$G$783,СВЦЭМ!$A$40:$A$783,$A375,СВЦЭМ!$B$40:$B$783,O$366)+'СЕТ СН'!$F$16</f>
        <v>0</v>
      </c>
      <c r="P375" s="36">
        <f ca="1">SUMIFS(СВЦЭМ!$G$40:$G$783,СВЦЭМ!$A$40:$A$783,$A375,СВЦЭМ!$B$40:$B$783,P$366)+'СЕТ СН'!$F$16</f>
        <v>0</v>
      </c>
      <c r="Q375" s="36">
        <f ca="1">SUMIFS(СВЦЭМ!$G$40:$G$783,СВЦЭМ!$A$40:$A$783,$A375,СВЦЭМ!$B$40:$B$783,Q$366)+'СЕТ СН'!$F$16</f>
        <v>0</v>
      </c>
      <c r="R375" s="36">
        <f ca="1">SUMIFS(СВЦЭМ!$G$40:$G$783,СВЦЭМ!$A$40:$A$783,$A375,СВЦЭМ!$B$40:$B$783,R$366)+'СЕТ СН'!$F$16</f>
        <v>0</v>
      </c>
      <c r="S375" s="36">
        <f ca="1">SUMIFS(СВЦЭМ!$G$40:$G$783,СВЦЭМ!$A$40:$A$783,$A375,СВЦЭМ!$B$40:$B$783,S$366)+'СЕТ СН'!$F$16</f>
        <v>0</v>
      </c>
      <c r="T375" s="36">
        <f ca="1">SUMIFS(СВЦЭМ!$G$40:$G$783,СВЦЭМ!$A$40:$A$783,$A375,СВЦЭМ!$B$40:$B$783,T$366)+'СЕТ СН'!$F$16</f>
        <v>0</v>
      </c>
      <c r="U375" s="36">
        <f ca="1">SUMIFS(СВЦЭМ!$G$40:$G$783,СВЦЭМ!$A$40:$A$783,$A375,СВЦЭМ!$B$40:$B$783,U$366)+'СЕТ СН'!$F$16</f>
        <v>0</v>
      </c>
      <c r="V375" s="36">
        <f ca="1">SUMIFS(СВЦЭМ!$G$40:$G$783,СВЦЭМ!$A$40:$A$783,$A375,СВЦЭМ!$B$40:$B$783,V$366)+'СЕТ СН'!$F$16</f>
        <v>0</v>
      </c>
      <c r="W375" s="36">
        <f ca="1">SUMIFS(СВЦЭМ!$G$40:$G$783,СВЦЭМ!$A$40:$A$783,$A375,СВЦЭМ!$B$40:$B$783,W$366)+'СЕТ СН'!$F$16</f>
        <v>0</v>
      </c>
      <c r="X375" s="36">
        <f ca="1">SUMIFS(СВЦЭМ!$G$40:$G$783,СВЦЭМ!$A$40:$A$783,$A375,СВЦЭМ!$B$40:$B$783,X$366)+'СЕТ СН'!$F$16</f>
        <v>0</v>
      </c>
      <c r="Y375" s="36">
        <f ca="1">SUMIFS(СВЦЭМ!$G$40:$G$783,СВЦЭМ!$A$40:$A$783,$A375,СВЦЭМ!$B$40:$B$783,Y$366)+'СЕТ СН'!$F$16</f>
        <v>0</v>
      </c>
    </row>
    <row r="376" spans="1:25" ht="15.75" hidden="1" x14ac:dyDescent="0.2">
      <c r="A376" s="35">
        <f t="shared" si="10"/>
        <v>44661</v>
      </c>
      <c r="B376" s="36">
        <f ca="1">SUMIFS(СВЦЭМ!$G$40:$G$783,СВЦЭМ!$A$40:$A$783,$A376,СВЦЭМ!$B$40:$B$783,B$366)+'СЕТ СН'!$F$16</f>
        <v>0</v>
      </c>
      <c r="C376" s="36">
        <f ca="1">SUMIFS(СВЦЭМ!$G$40:$G$783,СВЦЭМ!$A$40:$A$783,$A376,СВЦЭМ!$B$40:$B$783,C$366)+'СЕТ СН'!$F$16</f>
        <v>0</v>
      </c>
      <c r="D376" s="36">
        <f ca="1">SUMIFS(СВЦЭМ!$G$40:$G$783,СВЦЭМ!$A$40:$A$783,$A376,СВЦЭМ!$B$40:$B$783,D$366)+'СЕТ СН'!$F$16</f>
        <v>0</v>
      </c>
      <c r="E376" s="36">
        <f ca="1">SUMIFS(СВЦЭМ!$G$40:$G$783,СВЦЭМ!$A$40:$A$783,$A376,СВЦЭМ!$B$40:$B$783,E$366)+'СЕТ СН'!$F$16</f>
        <v>0</v>
      </c>
      <c r="F376" s="36">
        <f ca="1">SUMIFS(СВЦЭМ!$G$40:$G$783,СВЦЭМ!$A$40:$A$783,$A376,СВЦЭМ!$B$40:$B$783,F$366)+'СЕТ СН'!$F$16</f>
        <v>0</v>
      </c>
      <c r="G376" s="36">
        <f ca="1">SUMIFS(СВЦЭМ!$G$40:$G$783,СВЦЭМ!$A$40:$A$783,$A376,СВЦЭМ!$B$40:$B$783,G$366)+'СЕТ СН'!$F$16</f>
        <v>0</v>
      </c>
      <c r="H376" s="36">
        <f ca="1">SUMIFS(СВЦЭМ!$G$40:$G$783,СВЦЭМ!$A$40:$A$783,$A376,СВЦЭМ!$B$40:$B$783,H$366)+'СЕТ СН'!$F$16</f>
        <v>0</v>
      </c>
      <c r="I376" s="36">
        <f ca="1">SUMIFS(СВЦЭМ!$G$40:$G$783,СВЦЭМ!$A$40:$A$783,$A376,СВЦЭМ!$B$40:$B$783,I$366)+'СЕТ СН'!$F$16</f>
        <v>0</v>
      </c>
      <c r="J376" s="36">
        <f ca="1">SUMIFS(СВЦЭМ!$G$40:$G$783,СВЦЭМ!$A$40:$A$783,$A376,СВЦЭМ!$B$40:$B$783,J$366)+'СЕТ СН'!$F$16</f>
        <v>0</v>
      </c>
      <c r="K376" s="36">
        <f ca="1">SUMIFS(СВЦЭМ!$G$40:$G$783,СВЦЭМ!$A$40:$A$783,$A376,СВЦЭМ!$B$40:$B$783,K$366)+'СЕТ СН'!$F$16</f>
        <v>0</v>
      </c>
      <c r="L376" s="36">
        <f ca="1">SUMIFS(СВЦЭМ!$G$40:$G$783,СВЦЭМ!$A$40:$A$783,$A376,СВЦЭМ!$B$40:$B$783,L$366)+'СЕТ СН'!$F$16</f>
        <v>0</v>
      </c>
      <c r="M376" s="36">
        <f ca="1">SUMIFS(СВЦЭМ!$G$40:$G$783,СВЦЭМ!$A$40:$A$783,$A376,СВЦЭМ!$B$40:$B$783,M$366)+'СЕТ СН'!$F$16</f>
        <v>0</v>
      </c>
      <c r="N376" s="36">
        <f ca="1">SUMIFS(СВЦЭМ!$G$40:$G$783,СВЦЭМ!$A$40:$A$783,$A376,СВЦЭМ!$B$40:$B$783,N$366)+'СЕТ СН'!$F$16</f>
        <v>0</v>
      </c>
      <c r="O376" s="36">
        <f ca="1">SUMIFS(СВЦЭМ!$G$40:$G$783,СВЦЭМ!$A$40:$A$783,$A376,СВЦЭМ!$B$40:$B$783,O$366)+'СЕТ СН'!$F$16</f>
        <v>0</v>
      </c>
      <c r="P376" s="36">
        <f ca="1">SUMIFS(СВЦЭМ!$G$40:$G$783,СВЦЭМ!$A$40:$A$783,$A376,СВЦЭМ!$B$40:$B$783,P$366)+'СЕТ СН'!$F$16</f>
        <v>0</v>
      </c>
      <c r="Q376" s="36">
        <f ca="1">SUMIFS(СВЦЭМ!$G$40:$G$783,СВЦЭМ!$A$40:$A$783,$A376,СВЦЭМ!$B$40:$B$783,Q$366)+'СЕТ СН'!$F$16</f>
        <v>0</v>
      </c>
      <c r="R376" s="36">
        <f ca="1">SUMIFS(СВЦЭМ!$G$40:$G$783,СВЦЭМ!$A$40:$A$783,$A376,СВЦЭМ!$B$40:$B$783,R$366)+'СЕТ СН'!$F$16</f>
        <v>0</v>
      </c>
      <c r="S376" s="36">
        <f ca="1">SUMIFS(СВЦЭМ!$G$40:$G$783,СВЦЭМ!$A$40:$A$783,$A376,СВЦЭМ!$B$40:$B$783,S$366)+'СЕТ СН'!$F$16</f>
        <v>0</v>
      </c>
      <c r="T376" s="36">
        <f ca="1">SUMIFS(СВЦЭМ!$G$40:$G$783,СВЦЭМ!$A$40:$A$783,$A376,СВЦЭМ!$B$40:$B$783,T$366)+'СЕТ СН'!$F$16</f>
        <v>0</v>
      </c>
      <c r="U376" s="36">
        <f ca="1">SUMIFS(СВЦЭМ!$G$40:$G$783,СВЦЭМ!$A$40:$A$783,$A376,СВЦЭМ!$B$40:$B$783,U$366)+'СЕТ СН'!$F$16</f>
        <v>0</v>
      </c>
      <c r="V376" s="36">
        <f ca="1">SUMIFS(СВЦЭМ!$G$40:$G$783,СВЦЭМ!$A$40:$A$783,$A376,СВЦЭМ!$B$40:$B$783,V$366)+'СЕТ СН'!$F$16</f>
        <v>0</v>
      </c>
      <c r="W376" s="36">
        <f ca="1">SUMIFS(СВЦЭМ!$G$40:$G$783,СВЦЭМ!$A$40:$A$783,$A376,СВЦЭМ!$B$40:$B$783,W$366)+'СЕТ СН'!$F$16</f>
        <v>0</v>
      </c>
      <c r="X376" s="36">
        <f ca="1">SUMIFS(СВЦЭМ!$G$40:$G$783,СВЦЭМ!$A$40:$A$783,$A376,СВЦЭМ!$B$40:$B$783,X$366)+'СЕТ СН'!$F$16</f>
        <v>0</v>
      </c>
      <c r="Y376" s="36">
        <f ca="1">SUMIFS(СВЦЭМ!$G$40:$G$783,СВЦЭМ!$A$40:$A$783,$A376,СВЦЭМ!$B$40:$B$783,Y$366)+'СЕТ СН'!$F$16</f>
        <v>0</v>
      </c>
    </row>
    <row r="377" spans="1:25" ht="15.75" hidden="1" x14ac:dyDescent="0.2">
      <c r="A377" s="35">
        <f t="shared" si="10"/>
        <v>44662</v>
      </c>
      <c r="B377" s="36">
        <f ca="1">SUMIFS(СВЦЭМ!$G$40:$G$783,СВЦЭМ!$A$40:$A$783,$A377,СВЦЭМ!$B$40:$B$783,B$366)+'СЕТ СН'!$F$16</f>
        <v>0</v>
      </c>
      <c r="C377" s="36">
        <f ca="1">SUMIFS(СВЦЭМ!$G$40:$G$783,СВЦЭМ!$A$40:$A$783,$A377,СВЦЭМ!$B$40:$B$783,C$366)+'СЕТ СН'!$F$16</f>
        <v>0</v>
      </c>
      <c r="D377" s="36">
        <f ca="1">SUMIFS(СВЦЭМ!$G$40:$G$783,СВЦЭМ!$A$40:$A$783,$A377,СВЦЭМ!$B$40:$B$783,D$366)+'СЕТ СН'!$F$16</f>
        <v>0</v>
      </c>
      <c r="E377" s="36">
        <f ca="1">SUMIFS(СВЦЭМ!$G$40:$G$783,СВЦЭМ!$A$40:$A$783,$A377,СВЦЭМ!$B$40:$B$783,E$366)+'СЕТ СН'!$F$16</f>
        <v>0</v>
      </c>
      <c r="F377" s="36">
        <f ca="1">SUMIFS(СВЦЭМ!$G$40:$G$783,СВЦЭМ!$A$40:$A$783,$A377,СВЦЭМ!$B$40:$B$783,F$366)+'СЕТ СН'!$F$16</f>
        <v>0</v>
      </c>
      <c r="G377" s="36">
        <f ca="1">SUMIFS(СВЦЭМ!$G$40:$G$783,СВЦЭМ!$A$40:$A$783,$A377,СВЦЭМ!$B$40:$B$783,G$366)+'СЕТ СН'!$F$16</f>
        <v>0</v>
      </c>
      <c r="H377" s="36">
        <f ca="1">SUMIFS(СВЦЭМ!$G$40:$G$783,СВЦЭМ!$A$40:$A$783,$A377,СВЦЭМ!$B$40:$B$783,H$366)+'СЕТ СН'!$F$16</f>
        <v>0</v>
      </c>
      <c r="I377" s="36">
        <f ca="1">SUMIFS(СВЦЭМ!$G$40:$G$783,СВЦЭМ!$A$40:$A$783,$A377,СВЦЭМ!$B$40:$B$783,I$366)+'СЕТ СН'!$F$16</f>
        <v>0</v>
      </c>
      <c r="J377" s="36">
        <f ca="1">SUMIFS(СВЦЭМ!$G$40:$G$783,СВЦЭМ!$A$40:$A$783,$A377,СВЦЭМ!$B$40:$B$783,J$366)+'СЕТ СН'!$F$16</f>
        <v>0</v>
      </c>
      <c r="K377" s="36">
        <f ca="1">SUMIFS(СВЦЭМ!$G$40:$G$783,СВЦЭМ!$A$40:$A$783,$A377,СВЦЭМ!$B$40:$B$783,K$366)+'СЕТ СН'!$F$16</f>
        <v>0</v>
      </c>
      <c r="L377" s="36">
        <f ca="1">SUMIFS(СВЦЭМ!$G$40:$G$783,СВЦЭМ!$A$40:$A$783,$A377,СВЦЭМ!$B$40:$B$783,L$366)+'СЕТ СН'!$F$16</f>
        <v>0</v>
      </c>
      <c r="M377" s="36">
        <f ca="1">SUMIFS(СВЦЭМ!$G$40:$G$783,СВЦЭМ!$A$40:$A$783,$A377,СВЦЭМ!$B$40:$B$783,M$366)+'СЕТ СН'!$F$16</f>
        <v>0</v>
      </c>
      <c r="N377" s="36">
        <f ca="1">SUMIFS(СВЦЭМ!$G$40:$G$783,СВЦЭМ!$A$40:$A$783,$A377,СВЦЭМ!$B$40:$B$783,N$366)+'СЕТ СН'!$F$16</f>
        <v>0</v>
      </c>
      <c r="O377" s="36">
        <f ca="1">SUMIFS(СВЦЭМ!$G$40:$G$783,СВЦЭМ!$A$40:$A$783,$A377,СВЦЭМ!$B$40:$B$783,O$366)+'СЕТ СН'!$F$16</f>
        <v>0</v>
      </c>
      <c r="P377" s="36">
        <f ca="1">SUMIFS(СВЦЭМ!$G$40:$G$783,СВЦЭМ!$A$40:$A$783,$A377,СВЦЭМ!$B$40:$B$783,P$366)+'СЕТ СН'!$F$16</f>
        <v>0</v>
      </c>
      <c r="Q377" s="36">
        <f ca="1">SUMIFS(СВЦЭМ!$G$40:$G$783,СВЦЭМ!$A$40:$A$783,$A377,СВЦЭМ!$B$40:$B$783,Q$366)+'СЕТ СН'!$F$16</f>
        <v>0</v>
      </c>
      <c r="R377" s="36">
        <f ca="1">SUMIFS(СВЦЭМ!$G$40:$G$783,СВЦЭМ!$A$40:$A$783,$A377,СВЦЭМ!$B$40:$B$783,R$366)+'СЕТ СН'!$F$16</f>
        <v>0</v>
      </c>
      <c r="S377" s="36">
        <f ca="1">SUMIFS(СВЦЭМ!$G$40:$G$783,СВЦЭМ!$A$40:$A$783,$A377,СВЦЭМ!$B$40:$B$783,S$366)+'СЕТ СН'!$F$16</f>
        <v>0</v>
      </c>
      <c r="T377" s="36">
        <f ca="1">SUMIFS(СВЦЭМ!$G$40:$G$783,СВЦЭМ!$A$40:$A$783,$A377,СВЦЭМ!$B$40:$B$783,T$366)+'СЕТ СН'!$F$16</f>
        <v>0</v>
      </c>
      <c r="U377" s="36">
        <f ca="1">SUMIFS(СВЦЭМ!$G$40:$G$783,СВЦЭМ!$A$40:$A$783,$A377,СВЦЭМ!$B$40:$B$783,U$366)+'СЕТ СН'!$F$16</f>
        <v>0</v>
      </c>
      <c r="V377" s="36">
        <f ca="1">SUMIFS(СВЦЭМ!$G$40:$G$783,СВЦЭМ!$A$40:$A$783,$A377,СВЦЭМ!$B$40:$B$783,V$366)+'СЕТ СН'!$F$16</f>
        <v>0</v>
      </c>
      <c r="W377" s="36">
        <f ca="1">SUMIFS(СВЦЭМ!$G$40:$G$783,СВЦЭМ!$A$40:$A$783,$A377,СВЦЭМ!$B$40:$B$783,W$366)+'СЕТ СН'!$F$16</f>
        <v>0</v>
      </c>
      <c r="X377" s="36">
        <f ca="1">SUMIFS(СВЦЭМ!$G$40:$G$783,СВЦЭМ!$A$40:$A$783,$A377,СВЦЭМ!$B$40:$B$783,X$366)+'СЕТ СН'!$F$16</f>
        <v>0</v>
      </c>
      <c r="Y377" s="36">
        <f ca="1">SUMIFS(СВЦЭМ!$G$40:$G$783,СВЦЭМ!$A$40:$A$783,$A377,СВЦЭМ!$B$40:$B$783,Y$366)+'СЕТ СН'!$F$16</f>
        <v>0</v>
      </c>
    </row>
    <row r="378" spans="1:25" ht="15.75" hidden="1" x14ac:dyDescent="0.2">
      <c r="A378" s="35">
        <f t="shared" si="10"/>
        <v>44663</v>
      </c>
      <c r="B378" s="36">
        <f ca="1">SUMIFS(СВЦЭМ!$G$40:$G$783,СВЦЭМ!$A$40:$A$783,$A378,СВЦЭМ!$B$40:$B$783,B$366)+'СЕТ СН'!$F$16</f>
        <v>0</v>
      </c>
      <c r="C378" s="36">
        <f ca="1">SUMIFS(СВЦЭМ!$G$40:$G$783,СВЦЭМ!$A$40:$A$783,$A378,СВЦЭМ!$B$40:$B$783,C$366)+'СЕТ СН'!$F$16</f>
        <v>0</v>
      </c>
      <c r="D378" s="36">
        <f ca="1">SUMIFS(СВЦЭМ!$G$40:$G$783,СВЦЭМ!$A$40:$A$783,$A378,СВЦЭМ!$B$40:$B$783,D$366)+'СЕТ СН'!$F$16</f>
        <v>0</v>
      </c>
      <c r="E378" s="36">
        <f ca="1">SUMIFS(СВЦЭМ!$G$40:$G$783,СВЦЭМ!$A$40:$A$783,$A378,СВЦЭМ!$B$40:$B$783,E$366)+'СЕТ СН'!$F$16</f>
        <v>0</v>
      </c>
      <c r="F378" s="36">
        <f ca="1">SUMIFS(СВЦЭМ!$G$40:$G$783,СВЦЭМ!$A$40:$A$783,$A378,СВЦЭМ!$B$40:$B$783,F$366)+'СЕТ СН'!$F$16</f>
        <v>0</v>
      </c>
      <c r="G378" s="36">
        <f ca="1">SUMIFS(СВЦЭМ!$G$40:$G$783,СВЦЭМ!$A$40:$A$783,$A378,СВЦЭМ!$B$40:$B$783,G$366)+'СЕТ СН'!$F$16</f>
        <v>0</v>
      </c>
      <c r="H378" s="36">
        <f ca="1">SUMIFS(СВЦЭМ!$G$40:$G$783,СВЦЭМ!$A$40:$A$783,$A378,СВЦЭМ!$B$40:$B$783,H$366)+'СЕТ СН'!$F$16</f>
        <v>0</v>
      </c>
      <c r="I378" s="36">
        <f ca="1">SUMIFS(СВЦЭМ!$G$40:$G$783,СВЦЭМ!$A$40:$A$783,$A378,СВЦЭМ!$B$40:$B$783,I$366)+'СЕТ СН'!$F$16</f>
        <v>0</v>
      </c>
      <c r="J378" s="36">
        <f ca="1">SUMIFS(СВЦЭМ!$G$40:$G$783,СВЦЭМ!$A$40:$A$783,$A378,СВЦЭМ!$B$40:$B$783,J$366)+'СЕТ СН'!$F$16</f>
        <v>0</v>
      </c>
      <c r="K378" s="36">
        <f ca="1">SUMIFS(СВЦЭМ!$G$40:$G$783,СВЦЭМ!$A$40:$A$783,$A378,СВЦЭМ!$B$40:$B$783,K$366)+'СЕТ СН'!$F$16</f>
        <v>0</v>
      </c>
      <c r="L378" s="36">
        <f ca="1">SUMIFS(СВЦЭМ!$G$40:$G$783,СВЦЭМ!$A$40:$A$783,$A378,СВЦЭМ!$B$40:$B$783,L$366)+'СЕТ СН'!$F$16</f>
        <v>0</v>
      </c>
      <c r="M378" s="36">
        <f ca="1">SUMIFS(СВЦЭМ!$G$40:$G$783,СВЦЭМ!$A$40:$A$783,$A378,СВЦЭМ!$B$40:$B$783,M$366)+'СЕТ СН'!$F$16</f>
        <v>0</v>
      </c>
      <c r="N378" s="36">
        <f ca="1">SUMIFS(СВЦЭМ!$G$40:$G$783,СВЦЭМ!$A$40:$A$783,$A378,СВЦЭМ!$B$40:$B$783,N$366)+'СЕТ СН'!$F$16</f>
        <v>0</v>
      </c>
      <c r="O378" s="36">
        <f ca="1">SUMIFS(СВЦЭМ!$G$40:$G$783,СВЦЭМ!$A$40:$A$783,$A378,СВЦЭМ!$B$40:$B$783,O$366)+'СЕТ СН'!$F$16</f>
        <v>0</v>
      </c>
      <c r="P378" s="36">
        <f ca="1">SUMIFS(СВЦЭМ!$G$40:$G$783,СВЦЭМ!$A$40:$A$783,$A378,СВЦЭМ!$B$40:$B$783,P$366)+'СЕТ СН'!$F$16</f>
        <v>0</v>
      </c>
      <c r="Q378" s="36">
        <f ca="1">SUMIFS(СВЦЭМ!$G$40:$G$783,СВЦЭМ!$A$40:$A$783,$A378,СВЦЭМ!$B$40:$B$783,Q$366)+'СЕТ СН'!$F$16</f>
        <v>0</v>
      </c>
      <c r="R378" s="36">
        <f ca="1">SUMIFS(СВЦЭМ!$G$40:$G$783,СВЦЭМ!$A$40:$A$783,$A378,СВЦЭМ!$B$40:$B$783,R$366)+'СЕТ СН'!$F$16</f>
        <v>0</v>
      </c>
      <c r="S378" s="36">
        <f ca="1">SUMIFS(СВЦЭМ!$G$40:$G$783,СВЦЭМ!$A$40:$A$783,$A378,СВЦЭМ!$B$40:$B$783,S$366)+'СЕТ СН'!$F$16</f>
        <v>0</v>
      </c>
      <c r="T378" s="36">
        <f ca="1">SUMIFS(СВЦЭМ!$G$40:$G$783,СВЦЭМ!$A$40:$A$783,$A378,СВЦЭМ!$B$40:$B$783,T$366)+'СЕТ СН'!$F$16</f>
        <v>0</v>
      </c>
      <c r="U378" s="36">
        <f ca="1">SUMIFS(СВЦЭМ!$G$40:$G$783,СВЦЭМ!$A$40:$A$783,$A378,СВЦЭМ!$B$40:$B$783,U$366)+'СЕТ СН'!$F$16</f>
        <v>0</v>
      </c>
      <c r="V378" s="36">
        <f ca="1">SUMIFS(СВЦЭМ!$G$40:$G$783,СВЦЭМ!$A$40:$A$783,$A378,СВЦЭМ!$B$40:$B$783,V$366)+'СЕТ СН'!$F$16</f>
        <v>0</v>
      </c>
      <c r="W378" s="36">
        <f ca="1">SUMIFS(СВЦЭМ!$G$40:$G$783,СВЦЭМ!$A$40:$A$783,$A378,СВЦЭМ!$B$40:$B$783,W$366)+'СЕТ СН'!$F$16</f>
        <v>0</v>
      </c>
      <c r="X378" s="36">
        <f ca="1">SUMIFS(СВЦЭМ!$G$40:$G$783,СВЦЭМ!$A$40:$A$783,$A378,СВЦЭМ!$B$40:$B$783,X$366)+'СЕТ СН'!$F$16</f>
        <v>0</v>
      </c>
      <c r="Y378" s="36">
        <f ca="1">SUMIFS(СВЦЭМ!$G$40:$G$783,СВЦЭМ!$A$40:$A$783,$A378,СВЦЭМ!$B$40:$B$783,Y$366)+'СЕТ СН'!$F$16</f>
        <v>0</v>
      </c>
    </row>
    <row r="379" spans="1:25" ht="15.75" hidden="1" x14ac:dyDescent="0.2">
      <c r="A379" s="35">
        <f t="shared" si="10"/>
        <v>44664</v>
      </c>
      <c r="B379" s="36">
        <f ca="1">SUMIFS(СВЦЭМ!$G$40:$G$783,СВЦЭМ!$A$40:$A$783,$A379,СВЦЭМ!$B$40:$B$783,B$366)+'СЕТ СН'!$F$16</f>
        <v>0</v>
      </c>
      <c r="C379" s="36">
        <f ca="1">SUMIFS(СВЦЭМ!$G$40:$G$783,СВЦЭМ!$A$40:$A$783,$A379,СВЦЭМ!$B$40:$B$783,C$366)+'СЕТ СН'!$F$16</f>
        <v>0</v>
      </c>
      <c r="D379" s="36">
        <f ca="1">SUMIFS(СВЦЭМ!$G$40:$G$783,СВЦЭМ!$A$40:$A$783,$A379,СВЦЭМ!$B$40:$B$783,D$366)+'СЕТ СН'!$F$16</f>
        <v>0</v>
      </c>
      <c r="E379" s="36">
        <f ca="1">SUMIFS(СВЦЭМ!$G$40:$G$783,СВЦЭМ!$A$40:$A$783,$A379,СВЦЭМ!$B$40:$B$783,E$366)+'СЕТ СН'!$F$16</f>
        <v>0</v>
      </c>
      <c r="F379" s="36">
        <f ca="1">SUMIFS(СВЦЭМ!$G$40:$G$783,СВЦЭМ!$A$40:$A$783,$A379,СВЦЭМ!$B$40:$B$783,F$366)+'СЕТ СН'!$F$16</f>
        <v>0</v>
      </c>
      <c r="G379" s="36">
        <f ca="1">SUMIFS(СВЦЭМ!$G$40:$G$783,СВЦЭМ!$A$40:$A$783,$A379,СВЦЭМ!$B$40:$B$783,G$366)+'СЕТ СН'!$F$16</f>
        <v>0</v>
      </c>
      <c r="H379" s="36">
        <f ca="1">SUMIFS(СВЦЭМ!$G$40:$G$783,СВЦЭМ!$A$40:$A$783,$A379,СВЦЭМ!$B$40:$B$783,H$366)+'СЕТ СН'!$F$16</f>
        <v>0</v>
      </c>
      <c r="I379" s="36">
        <f ca="1">SUMIFS(СВЦЭМ!$G$40:$G$783,СВЦЭМ!$A$40:$A$783,$A379,СВЦЭМ!$B$40:$B$783,I$366)+'СЕТ СН'!$F$16</f>
        <v>0</v>
      </c>
      <c r="J379" s="36">
        <f ca="1">SUMIFS(СВЦЭМ!$G$40:$G$783,СВЦЭМ!$A$40:$A$783,$A379,СВЦЭМ!$B$40:$B$783,J$366)+'СЕТ СН'!$F$16</f>
        <v>0</v>
      </c>
      <c r="K379" s="36">
        <f ca="1">SUMIFS(СВЦЭМ!$G$40:$G$783,СВЦЭМ!$A$40:$A$783,$A379,СВЦЭМ!$B$40:$B$783,K$366)+'СЕТ СН'!$F$16</f>
        <v>0</v>
      </c>
      <c r="L379" s="36">
        <f ca="1">SUMIFS(СВЦЭМ!$G$40:$G$783,СВЦЭМ!$A$40:$A$783,$A379,СВЦЭМ!$B$40:$B$783,L$366)+'СЕТ СН'!$F$16</f>
        <v>0</v>
      </c>
      <c r="M379" s="36">
        <f ca="1">SUMIFS(СВЦЭМ!$G$40:$G$783,СВЦЭМ!$A$40:$A$783,$A379,СВЦЭМ!$B$40:$B$783,M$366)+'СЕТ СН'!$F$16</f>
        <v>0</v>
      </c>
      <c r="N379" s="36">
        <f ca="1">SUMIFS(СВЦЭМ!$G$40:$G$783,СВЦЭМ!$A$40:$A$783,$A379,СВЦЭМ!$B$40:$B$783,N$366)+'СЕТ СН'!$F$16</f>
        <v>0</v>
      </c>
      <c r="O379" s="36">
        <f ca="1">SUMIFS(СВЦЭМ!$G$40:$G$783,СВЦЭМ!$A$40:$A$783,$A379,СВЦЭМ!$B$40:$B$783,O$366)+'СЕТ СН'!$F$16</f>
        <v>0</v>
      </c>
      <c r="P379" s="36">
        <f ca="1">SUMIFS(СВЦЭМ!$G$40:$G$783,СВЦЭМ!$A$40:$A$783,$A379,СВЦЭМ!$B$40:$B$783,P$366)+'СЕТ СН'!$F$16</f>
        <v>0</v>
      </c>
      <c r="Q379" s="36">
        <f ca="1">SUMIFS(СВЦЭМ!$G$40:$G$783,СВЦЭМ!$A$40:$A$783,$A379,СВЦЭМ!$B$40:$B$783,Q$366)+'СЕТ СН'!$F$16</f>
        <v>0</v>
      </c>
      <c r="R379" s="36">
        <f ca="1">SUMIFS(СВЦЭМ!$G$40:$G$783,СВЦЭМ!$A$40:$A$783,$A379,СВЦЭМ!$B$40:$B$783,R$366)+'СЕТ СН'!$F$16</f>
        <v>0</v>
      </c>
      <c r="S379" s="36">
        <f ca="1">SUMIFS(СВЦЭМ!$G$40:$G$783,СВЦЭМ!$A$40:$A$783,$A379,СВЦЭМ!$B$40:$B$783,S$366)+'СЕТ СН'!$F$16</f>
        <v>0</v>
      </c>
      <c r="T379" s="36">
        <f ca="1">SUMIFS(СВЦЭМ!$G$40:$G$783,СВЦЭМ!$A$40:$A$783,$A379,СВЦЭМ!$B$40:$B$783,T$366)+'СЕТ СН'!$F$16</f>
        <v>0</v>
      </c>
      <c r="U379" s="36">
        <f ca="1">SUMIFS(СВЦЭМ!$G$40:$G$783,СВЦЭМ!$A$40:$A$783,$A379,СВЦЭМ!$B$40:$B$783,U$366)+'СЕТ СН'!$F$16</f>
        <v>0</v>
      </c>
      <c r="V379" s="36">
        <f ca="1">SUMIFS(СВЦЭМ!$G$40:$G$783,СВЦЭМ!$A$40:$A$783,$A379,СВЦЭМ!$B$40:$B$783,V$366)+'СЕТ СН'!$F$16</f>
        <v>0</v>
      </c>
      <c r="W379" s="36">
        <f ca="1">SUMIFS(СВЦЭМ!$G$40:$G$783,СВЦЭМ!$A$40:$A$783,$A379,СВЦЭМ!$B$40:$B$783,W$366)+'СЕТ СН'!$F$16</f>
        <v>0</v>
      </c>
      <c r="X379" s="36">
        <f ca="1">SUMIFS(СВЦЭМ!$G$40:$G$783,СВЦЭМ!$A$40:$A$783,$A379,СВЦЭМ!$B$40:$B$783,X$366)+'СЕТ СН'!$F$16</f>
        <v>0</v>
      </c>
      <c r="Y379" s="36">
        <f ca="1">SUMIFS(СВЦЭМ!$G$40:$G$783,СВЦЭМ!$A$40:$A$783,$A379,СВЦЭМ!$B$40:$B$783,Y$366)+'СЕТ СН'!$F$16</f>
        <v>0</v>
      </c>
    </row>
    <row r="380" spans="1:25" ht="15.75" hidden="1" x14ac:dyDescent="0.2">
      <c r="A380" s="35">
        <f t="shared" si="10"/>
        <v>44665</v>
      </c>
      <c r="B380" s="36">
        <f ca="1">SUMIFS(СВЦЭМ!$G$40:$G$783,СВЦЭМ!$A$40:$A$783,$A380,СВЦЭМ!$B$40:$B$783,B$366)+'СЕТ СН'!$F$16</f>
        <v>0</v>
      </c>
      <c r="C380" s="36">
        <f ca="1">SUMIFS(СВЦЭМ!$G$40:$G$783,СВЦЭМ!$A$40:$A$783,$A380,СВЦЭМ!$B$40:$B$783,C$366)+'СЕТ СН'!$F$16</f>
        <v>0</v>
      </c>
      <c r="D380" s="36">
        <f ca="1">SUMIFS(СВЦЭМ!$G$40:$G$783,СВЦЭМ!$A$40:$A$783,$A380,СВЦЭМ!$B$40:$B$783,D$366)+'СЕТ СН'!$F$16</f>
        <v>0</v>
      </c>
      <c r="E380" s="36">
        <f ca="1">SUMIFS(СВЦЭМ!$G$40:$G$783,СВЦЭМ!$A$40:$A$783,$A380,СВЦЭМ!$B$40:$B$783,E$366)+'СЕТ СН'!$F$16</f>
        <v>0</v>
      </c>
      <c r="F380" s="36">
        <f ca="1">SUMIFS(СВЦЭМ!$G$40:$G$783,СВЦЭМ!$A$40:$A$783,$A380,СВЦЭМ!$B$40:$B$783,F$366)+'СЕТ СН'!$F$16</f>
        <v>0</v>
      </c>
      <c r="G380" s="36">
        <f ca="1">SUMIFS(СВЦЭМ!$G$40:$G$783,СВЦЭМ!$A$40:$A$783,$A380,СВЦЭМ!$B$40:$B$783,G$366)+'СЕТ СН'!$F$16</f>
        <v>0</v>
      </c>
      <c r="H380" s="36">
        <f ca="1">SUMIFS(СВЦЭМ!$G$40:$G$783,СВЦЭМ!$A$40:$A$783,$A380,СВЦЭМ!$B$40:$B$783,H$366)+'СЕТ СН'!$F$16</f>
        <v>0</v>
      </c>
      <c r="I380" s="36">
        <f ca="1">SUMIFS(СВЦЭМ!$G$40:$G$783,СВЦЭМ!$A$40:$A$783,$A380,СВЦЭМ!$B$40:$B$783,I$366)+'СЕТ СН'!$F$16</f>
        <v>0</v>
      </c>
      <c r="J380" s="36">
        <f ca="1">SUMIFS(СВЦЭМ!$G$40:$G$783,СВЦЭМ!$A$40:$A$783,$A380,СВЦЭМ!$B$40:$B$783,J$366)+'СЕТ СН'!$F$16</f>
        <v>0</v>
      </c>
      <c r="K380" s="36">
        <f ca="1">SUMIFS(СВЦЭМ!$G$40:$G$783,СВЦЭМ!$A$40:$A$783,$A380,СВЦЭМ!$B$40:$B$783,K$366)+'СЕТ СН'!$F$16</f>
        <v>0</v>
      </c>
      <c r="L380" s="36">
        <f ca="1">SUMIFS(СВЦЭМ!$G$40:$G$783,СВЦЭМ!$A$40:$A$783,$A380,СВЦЭМ!$B$40:$B$783,L$366)+'СЕТ СН'!$F$16</f>
        <v>0</v>
      </c>
      <c r="M380" s="36">
        <f ca="1">SUMIFS(СВЦЭМ!$G$40:$G$783,СВЦЭМ!$A$40:$A$783,$A380,СВЦЭМ!$B$40:$B$783,M$366)+'СЕТ СН'!$F$16</f>
        <v>0</v>
      </c>
      <c r="N380" s="36">
        <f ca="1">SUMIFS(СВЦЭМ!$G$40:$G$783,СВЦЭМ!$A$40:$A$783,$A380,СВЦЭМ!$B$40:$B$783,N$366)+'СЕТ СН'!$F$16</f>
        <v>0</v>
      </c>
      <c r="O380" s="36">
        <f ca="1">SUMIFS(СВЦЭМ!$G$40:$G$783,СВЦЭМ!$A$40:$A$783,$A380,СВЦЭМ!$B$40:$B$783,O$366)+'СЕТ СН'!$F$16</f>
        <v>0</v>
      </c>
      <c r="P380" s="36">
        <f ca="1">SUMIFS(СВЦЭМ!$G$40:$G$783,СВЦЭМ!$A$40:$A$783,$A380,СВЦЭМ!$B$40:$B$783,P$366)+'СЕТ СН'!$F$16</f>
        <v>0</v>
      </c>
      <c r="Q380" s="36">
        <f ca="1">SUMIFS(СВЦЭМ!$G$40:$G$783,СВЦЭМ!$A$40:$A$783,$A380,СВЦЭМ!$B$40:$B$783,Q$366)+'СЕТ СН'!$F$16</f>
        <v>0</v>
      </c>
      <c r="R380" s="36">
        <f ca="1">SUMIFS(СВЦЭМ!$G$40:$G$783,СВЦЭМ!$A$40:$A$783,$A380,СВЦЭМ!$B$40:$B$783,R$366)+'СЕТ СН'!$F$16</f>
        <v>0</v>
      </c>
      <c r="S380" s="36">
        <f ca="1">SUMIFS(СВЦЭМ!$G$40:$G$783,СВЦЭМ!$A$40:$A$783,$A380,СВЦЭМ!$B$40:$B$783,S$366)+'СЕТ СН'!$F$16</f>
        <v>0</v>
      </c>
      <c r="T380" s="36">
        <f ca="1">SUMIFS(СВЦЭМ!$G$40:$G$783,СВЦЭМ!$A$40:$A$783,$A380,СВЦЭМ!$B$40:$B$783,T$366)+'СЕТ СН'!$F$16</f>
        <v>0</v>
      </c>
      <c r="U380" s="36">
        <f ca="1">SUMIFS(СВЦЭМ!$G$40:$G$783,СВЦЭМ!$A$40:$A$783,$A380,СВЦЭМ!$B$40:$B$783,U$366)+'СЕТ СН'!$F$16</f>
        <v>0</v>
      </c>
      <c r="V380" s="36">
        <f ca="1">SUMIFS(СВЦЭМ!$G$40:$G$783,СВЦЭМ!$A$40:$A$783,$A380,СВЦЭМ!$B$40:$B$783,V$366)+'СЕТ СН'!$F$16</f>
        <v>0</v>
      </c>
      <c r="W380" s="36">
        <f ca="1">SUMIFS(СВЦЭМ!$G$40:$G$783,СВЦЭМ!$A$40:$A$783,$A380,СВЦЭМ!$B$40:$B$783,W$366)+'СЕТ СН'!$F$16</f>
        <v>0</v>
      </c>
      <c r="X380" s="36">
        <f ca="1">SUMIFS(СВЦЭМ!$G$40:$G$783,СВЦЭМ!$A$40:$A$783,$A380,СВЦЭМ!$B$40:$B$783,X$366)+'СЕТ СН'!$F$16</f>
        <v>0</v>
      </c>
      <c r="Y380" s="36">
        <f ca="1">SUMIFS(СВЦЭМ!$G$40:$G$783,СВЦЭМ!$A$40:$A$783,$A380,СВЦЭМ!$B$40:$B$783,Y$366)+'СЕТ СН'!$F$16</f>
        <v>0</v>
      </c>
    </row>
    <row r="381" spans="1:25" ht="15.75" hidden="1" x14ac:dyDescent="0.2">
      <c r="A381" s="35">
        <f t="shared" si="10"/>
        <v>44666</v>
      </c>
      <c r="B381" s="36">
        <f ca="1">SUMIFS(СВЦЭМ!$G$40:$G$783,СВЦЭМ!$A$40:$A$783,$A381,СВЦЭМ!$B$40:$B$783,B$366)+'СЕТ СН'!$F$16</f>
        <v>0</v>
      </c>
      <c r="C381" s="36">
        <f ca="1">SUMIFS(СВЦЭМ!$G$40:$G$783,СВЦЭМ!$A$40:$A$783,$A381,СВЦЭМ!$B$40:$B$783,C$366)+'СЕТ СН'!$F$16</f>
        <v>0</v>
      </c>
      <c r="D381" s="36">
        <f ca="1">SUMIFS(СВЦЭМ!$G$40:$G$783,СВЦЭМ!$A$40:$A$783,$A381,СВЦЭМ!$B$40:$B$783,D$366)+'СЕТ СН'!$F$16</f>
        <v>0</v>
      </c>
      <c r="E381" s="36">
        <f ca="1">SUMIFS(СВЦЭМ!$G$40:$G$783,СВЦЭМ!$A$40:$A$783,$A381,СВЦЭМ!$B$40:$B$783,E$366)+'СЕТ СН'!$F$16</f>
        <v>0</v>
      </c>
      <c r="F381" s="36">
        <f ca="1">SUMIFS(СВЦЭМ!$G$40:$G$783,СВЦЭМ!$A$40:$A$783,$A381,СВЦЭМ!$B$40:$B$783,F$366)+'СЕТ СН'!$F$16</f>
        <v>0</v>
      </c>
      <c r="G381" s="36">
        <f ca="1">SUMIFS(СВЦЭМ!$G$40:$G$783,СВЦЭМ!$A$40:$A$783,$A381,СВЦЭМ!$B$40:$B$783,G$366)+'СЕТ СН'!$F$16</f>
        <v>0</v>
      </c>
      <c r="H381" s="36">
        <f ca="1">SUMIFS(СВЦЭМ!$G$40:$G$783,СВЦЭМ!$A$40:$A$783,$A381,СВЦЭМ!$B$40:$B$783,H$366)+'СЕТ СН'!$F$16</f>
        <v>0</v>
      </c>
      <c r="I381" s="36">
        <f ca="1">SUMIFS(СВЦЭМ!$G$40:$G$783,СВЦЭМ!$A$40:$A$783,$A381,СВЦЭМ!$B$40:$B$783,I$366)+'СЕТ СН'!$F$16</f>
        <v>0</v>
      </c>
      <c r="J381" s="36">
        <f ca="1">SUMIFS(СВЦЭМ!$G$40:$G$783,СВЦЭМ!$A$40:$A$783,$A381,СВЦЭМ!$B$40:$B$783,J$366)+'СЕТ СН'!$F$16</f>
        <v>0</v>
      </c>
      <c r="K381" s="36">
        <f ca="1">SUMIFS(СВЦЭМ!$G$40:$G$783,СВЦЭМ!$A$40:$A$783,$A381,СВЦЭМ!$B$40:$B$783,K$366)+'СЕТ СН'!$F$16</f>
        <v>0</v>
      </c>
      <c r="L381" s="36">
        <f ca="1">SUMIFS(СВЦЭМ!$G$40:$G$783,СВЦЭМ!$A$40:$A$783,$A381,СВЦЭМ!$B$40:$B$783,L$366)+'СЕТ СН'!$F$16</f>
        <v>0</v>
      </c>
      <c r="M381" s="36">
        <f ca="1">SUMIFS(СВЦЭМ!$G$40:$G$783,СВЦЭМ!$A$40:$A$783,$A381,СВЦЭМ!$B$40:$B$783,M$366)+'СЕТ СН'!$F$16</f>
        <v>0</v>
      </c>
      <c r="N381" s="36">
        <f ca="1">SUMIFS(СВЦЭМ!$G$40:$G$783,СВЦЭМ!$A$40:$A$783,$A381,СВЦЭМ!$B$40:$B$783,N$366)+'СЕТ СН'!$F$16</f>
        <v>0</v>
      </c>
      <c r="O381" s="36">
        <f ca="1">SUMIFS(СВЦЭМ!$G$40:$G$783,СВЦЭМ!$A$40:$A$783,$A381,СВЦЭМ!$B$40:$B$783,O$366)+'СЕТ СН'!$F$16</f>
        <v>0</v>
      </c>
      <c r="P381" s="36">
        <f ca="1">SUMIFS(СВЦЭМ!$G$40:$G$783,СВЦЭМ!$A$40:$A$783,$A381,СВЦЭМ!$B$40:$B$783,P$366)+'СЕТ СН'!$F$16</f>
        <v>0</v>
      </c>
      <c r="Q381" s="36">
        <f ca="1">SUMIFS(СВЦЭМ!$G$40:$G$783,СВЦЭМ!$A$40:$A$783,$A381,СВЦЭМ!$B$40:$B$783,Q$366)+'СЕТ СН'!$F$16</f>
        <v>0</v>
      </c>
      <c r="R381" s="36">
        <f ca="1">SUMIFS(СВЦЭМ!$G$40:$G$783,СВЦЭМ!$A$40:$A$783,$A381,СВЦЭМ!$B$40:$B$783,R$366)+'СЕТ СН'!$F$16</f>
        <v>0</v>
      </c>
      <c r="S381" s="36">
        <f ca="1">SUMIFS(СВЦЭМ!$G$40:$G$783,СВЦЭМ!$A$40:$A$783,$A381,СВЦЭМ!$B$40:$B$783,S$366)+'СЕТ СН'!$F$16</f>
        <v>0</v>
      </c>
      <c r="T381" s="36">
        <f ca="1">SUMIFS(СВЦЭМ!$G$40:$G$783,СВЦЭМ!$A$40:$A$783,$A381,СВЦЭМ!$B$40:$B$783,T$366)+'СЕТ СН'!$F$16</f>
        <v>0</v>
      </c>
      <c r="U381" s="36">
        <f ca="1">SUMIFS(СВЦЭМ!$G$40:$G$783,СВЦЭМ!$A$40:$A$783,$A381,СВЦЭМ!$B$40:$B$783,U$366)+'СЕТ СН'!$F$16</f>
        <v>0</v>
      </c>
      <c r="V381" s="36">
        <f ca="1">SUMIFS(СВЦЭМ!$G$40:$G$783,СВЦЭМ!$A$40:$A$783,$A381,СВЦЭМ!$B$40:$B$783,V$366)+'СЕТ СН'!$F$16</f>
        <v>0</v>
      </c>
      <c r="W381" s="36">
        <f ca="1">SUMIFS(СВЦЭМ!$G$40:$G$783,СВЦЭМ!$A$40:$A$783,$A381,СВЦЭМ!$B$40:$B$783,W$366)+'СЕТ СН'!$F$16</f>
        <v>0</v>
      </c>
      <c r="X381" s="36">
        <f ca="1">SUMIFS(СВЦЭМ!$G$40:$G$783,СВЦЭМ!$A$40:$A$783,$A381,СВЦЭМ!$B$40:$B$783,X$366)+'СЕТ СН'!$F$16</f>
        <v>0</v>
      </c>
      <c r="Y381" s="36">
        <f ca="1">SUMIFS(СВЦЭМ!$G$40:$G$783,СВЦЭМ!$A$40:$A$783,$A381,СВЦЭМ!$B$40:$B$783,Y$366)+'СЕТ СН'!$F$16</f>
        <v>0</v>
      </c>
    </row>
    <row r="382" spans="1:25" ht="15.75" hidden="1" x14ac:dyDescent="0.2">
      <c r="A382" s="35">
        <f t="shared" si="10"/>
        <v>44667</v>
      </c>
      <c r="B382" s="36">
        <f ca="1">SUMIFS(СВЦЭМ!$G$40:$G$783,СВЦЭМ!$A$40:$A$783,$A382,СВЦЭМ!$B$40:$B$783,B$366)+'СЕТ СН'!$F$16</f>
        <v>0</v>
      </c>
      <c r="C382" s="36">
        <f ca="1">SUMIFS(СВЦЭМ!$G$40:$G$783,СВЦЭМ!$A$40:$A$783,$A382,СВЦЭМ!$B$40:$B$783,C$366)+'СЕТ СН'!$F$16</f>
        <v>0</v>
      </c>
      <c r="D382" s="36">
        <f ca="1">SUMIFS(СВЦЭМ!$G$40:$G$783,СВЦЭМ!$A$40:$A$783,$A382,СВЦЭМ!$B$40:$B$783,D$366)+'СЕТ СН'!$F$16</f>
        <v>0</v>
      </c>
      <c r="E382" s="36">
        <f ca="1">SUMIFS(СВЦЭМ!$G$40:$G$783,СВЦЭМ!$A$40:$A$783,$A382,СВЦЭМ!$B$40:$B$783,E$366)+'СЕТ СН'!$F$16</f>
        <v>0</v>
      </c>
      <c r="F382" s="36">
        <f ca="1">SUMIFS(СВЦЭМ!$G$40:$G$783,СВЦЭМ!$A$40:$A$783,$A382,СВЦЭМ!$B$40:$B$783,F$366)+'СЕТ СН'!$F$16</f>
        <v>0</v>
      </c>
      <c r="G382" s="36">
        <f ca="1">SUMIFS(СВЦЭМ!$G$40:$G$783,СВЦЭМ!$A$40:$A$783,$A382,СВЦЭМ!$B$40:$B$783,G$366)+'СЕТ СН'!$F$16</f>
        <v>0</v>
      </c>
      <c r="H382" s="36">
        <f ca="1">SUMIFS(СВЦЭМ!$G$40:$G$783,СВЦЭМ!$A$40:$A$783,$A382,СВЦЭМ!$B$40:$B$783,H$366)+'СЕТ СН'!$F$16</f>
        <v>0</v>
      </c>
      <c r="I382" s="36">
        <f ca="1">SUMIFS(СВЦЭМ!$G$40:$G$783,СВЦЭМ!$A$40:$A$783,$A382,СВЦЭМ!$B$40:$B$783,I$366)+'СЕТ СН'!$F$16</f>
        <v>0</v>
      </c>
      <c r="J382" s="36">
        <f ca="1">SUMIFS(СВЦЭМ!$G$40:$G$783,СВЦЭМ!$A$40:$A$783,$A382,СВЦЭМ!$B$40:$B$783,J$366)+'СЕТ СН'!$F$16</f>
        <v>0</v>
      </c>
      <c r="K382" s="36">
        <f ca="1">SUMIFS(СВЦЭМ!$G$40:$G$783,СВЦЭМ!$A$40:$A$783,$A382,СВЦЭМ!$B$40:$B$783,K$366)+'СЕТ СН'!$F$16</f>
        <v>0</v>
      </c>
      <c r="L382" s="36">
        <f ca="1">SUMIFS(СВЦЭМ!$G$40:$G$783,СВЦЭМ!$A$40:$A$783,$A382,СВЦЭМ!$B$40:$B$783,L$366)+'СЕТ СН'!$F$16</f>
        <v>0</v>
      </c>
      <c r="M382" s="36">
        <f ca="1">SUMIFS(СВЦЭМ!$G$40:$G$783,СВЦЭМ!$A$40:$A$783,$A382,СВЦЭМ!$B$40:$B$783,M$366)+'СЕТ СН'!$F$16</f>
        <v>0</v>
      </c>
      <c r="N382" s="36">
        <f ca="1">SUMIFS(СВЦЭМ!$G$40:$G$783,СВЦЭМ!$A$40:$A$783,$A382,СВЦЭМ!$B$40:$B$783,N$366)+'СЕТ СН'!$F$16</f>
        <v>0</v>
      </c>
      <c r="O382" s="36">
        <f ca="1">SUMIFS(СВЦЭМ!$G$40:$G$783,СВЦЭМ!$A$40:$A$783,$A382,СВЦЭМ!$B$40:$B$783,O$366)+'СЕТ СН'!$F$16</f>
        <v>0</v>
      </c>
      <c r="P382" s="36">
        <f ca="1">SUMIFS(СВЦЭМ!$G$40:$G$783,СВЦЭМ!$A$40:$A$783,$A382,СВЦЭМ!$B$40:$B$783,P$366)+'СЕТ СН'!$F$16</f>
        <v>0</v>
      </c>
      <c r="Q382" s="36">
        <f ca="1">SUMIFS(СВЦЭМ!$G$40:$G$783,СВЦЭМ!$A$40:$A$783,$A382,СВЦЭМ!$B$40:$B$783,Q$366)+'СЕТ СН'!$F$16</f>
        <v>0</v>
      </c>
      <c r="R382" s="36">
        <f ca="1">SUMIFS(СВЦЭМ!$G$40:$G$783,СВЦЭМ!$A$40:$A$783,$A382,СВЦЭМ!$B$40:$B$783,R$366)+'СЕТ СН'!$F$16</f>
        <v>0</v>
      </c>
      <c r="S382" s="36">
        <f ca="1">SUMIFS(СВЦЭМ!$G$40:$G$783,СВЦЭМ!$A$40:$A$783,$A382,СВЦЭМ!$B$40:$B$783,S$366)+'СЕТ СН'!$F$16</f>
        <v>0</v>
      </c>
      <c r="T382" s="36">
        <f ca="1">SUMIFS(СВЦЭМ!$G$40:$G$783,СВЦЭМ!$A$40:$A$783,$A382,СВЦЭМ!$B$40:$B$783,T$366)+'СЕТ СН'!$F$16</f>
        <v>0</v>
      </c>
      <c r="U382" s="36">
        <f ca="1">SUMIFS(СВЦЭМ!$G$40:$G$783,СВЦЭМ!$A$40:$A$783,$A382,СВЦЭМ!$B$40:$B$783,U$366)+'СЕТ СН'!$F$16</f>
        <v>0</v>
      </c>
      <c r="V382" s="36">
        <f ca="1">SUMIFS(СВЦЭМ!$G$40:$G$783,СВЦЭМ!$A$40:$A$783,$A382,СВЦЭМ!$B$40:$B$783,V$366)+'СЕТ СН'!$F$16</f>
        <v>0</v>
      </c>
      <c r="W382" s="36">
        <f ca="1">SUMIFS(СВЦЭМ!$G$40:$G$783,СВЦЭМ!$A$40:$A$783,$A382,СВЦЭМ!$B$40:$B$783,W$366)+'СЕТ СН'!$F$16</f>
        <v>0</v>
      </c>
      <c r="X382" s="36">
        <f ca="1">SUMIFS(СВЦЭМ!$G$40:$G$783,СВЦЭМ!$A$40:$A$783,$A382,СВЦЭМ!$B$40:$B$783,X$366)+'СЕТ СН'!$F$16</f>
        <v>0</v>
      </c>
      <c r="Y382" s="36">
        <f ca="1">SUMIFS(СВЦЭМ!$G$40:$G$783,СВЦЭМ!$A$40:$A$783,$A382,СВЦЭМ!$B$40:$B$783,Y$366)+'СЕТ СН'!$F$16</f>
        <v>0</v>
      </c>
    </row>
    <row r="383" spans="1:25" ht="15.75" hidden="1" x14ac:dyDescent="0.2">
      <c r="A383" s="35">
        <f t="shared" si="10"/>
        <v>44668</v>
      </c>
      <c r="B383" s="36">
        <f ca="1">SUMIFS(СВЦЭМ!$G$40:$G$783,СВЦЭМ!$A$40:$A$783,$A383,СВЦЭМ!$B$40:$B$783,B$366)+'СЕТ СН'!$F$16</f>
        <v>0</v>
      </c>
      <c r="C383" s="36">
        <f ca="1">SUMIFS(СВЦЭМ!$G$40:$G$783,СВЦЭМ!$A$40:$A$783,$A383,СВЦЭМ!$B$40:$B$783,C$366)+'СЕТ СН'!$F$16</f>
        <v>0</v>
      </c>
      <c r="D383" s="36">
        <f ca="1">SUMIFS(СВЦЭМ!$G$40:$G$783,СВЦЭМ!$A$40:$A$783,$A383,СВЦЭМ!$B$40:$B$783,D$366)+'СЕТ СН'!$F$16</f>
        <v>0</v>
      </c>
      <c r="E383" s="36">
        <f ca="1">SUMIFS(СВЦЭМ!$G$40:$G$783,СВЦЭМ!$A$40:$A$783,$A383,СВЦЭМ!$B$40:$B$783,E$366)+'СЕТ СН'!$F$16</f>
        <v>0</v>
      </c>
      <c r="F383" s="36">
        <f ca="1">SUMIFS(СВЦЭМ!$G$40:$G$783,СВЦЭМ!$A$40:$A$783,$A383,СВЦЭМ!$B$40:$B$783,F$366)+'СЕТ СН'!$F$16</f>
        <v>0</v>
      </c>
      <c r="G383" s="36">
        <f ca="1">SUMIFS(СВЦЭМ!$G$40:$G$783,СВЦЭМ!$A$40:$A$783,$A383,СВЦЭМ!$B$40:$B$783,G$366)+'СЕТ СН'!$F$16</f>
        <v>0</v>
      </c>
      <c r="H383" s="36">
        <f ca="1">SUMIFS(СВЦЭМ!$G$40:$G$783,СВЦЭМ!$A$40:$A$783,$A383,СВЦЭМ!$B$40:$B$783,H$366)+'СЕТ СН'!$F$16</f>
        <v>0</v>
      </c>
      <c r="I383" s="36">
        <f ca="1">SUMIFS(СВЦЭМ!$G$40:$G$783,СВЦЭМ!$A$40:$A$783,$A383,СВЦЭМ!$B$40:$B$783,I$366)+'СЕТ СН'!$F$16</f>
        <v>0</v>
      </c>
      <c r="J383" s="36">
        <f ca="1">SUMIFS(СВЦЭМ!$G$40:$G$783,СВЦЭМ!$A$40:$A$783,$A383,СВЦЭМ!$B$40:$B$783,J$366)+'СЕТ СН'!$F$16</f>
        <v>0</v>
      </c>
      <c r="K383" s="36">
        <f ca="1">SUMIFS(СВЦЭМ!$G$40:$G$783,СВЦЭМ!$A$40:$A$783,$A383,СВЦЭМ!$B$40:$B$783,K$366)+'СЕТ СН'!$F$16</f>
        <v>0</v>
      </c>
      <c r="L383" s="36">
        <f ca="1">SUMIFS(СВЦЭМ!$G$40:$G$783,СВЦЭМ!$A$40:$A$783,$A383,СВЦЭМ!$B$40:$B$783,L$366)+'СЕТ СН'!$F$16</f>
        <v>0</v>
      </c>
      <c r="M383" s="36">
        <f ca="1">SUMIFS(СВЦЭМ!$G$40:$G$783,СВЦЭМ!$A$40:$A$783,$A383,СВЦЭМ!$B$40:$B$783,M$366)+'СЕТ СН'!$F$16</f>
        <v>0</v>
      </c>
      <c r="N383" s="36">
        <f ca="1">SUMIFS(СВЦЭМ!$G$40:$G$783,СВЦЭМ!$A$40:$A$783,$A383,СВЦЭМ!$B$40:$B$783,N$366)+'СЕТ СН'!$F$16</f>
        <v>0</v>
      </c>
      <c r="O383" s="36">
        <f ca="1">SUMIFS(СВЦЭМ!$G$40:$G$783,СВЦЭМ!$A$40:$A$783,$A383,СВЦЭМ!$B$40:$B$783,O$366)+'СЕТ СН'!$F$16</f>
        <v>0</v>
      </c>
      <c r="P383" s="36">
        <f ca="1">SUMIFS(СВЦЭМ!$G$40:$G$783,СВЦЭМ!$A$40:$A$783,$A383,СВЦЭМ!$B$40:$B$783,P$366)+'СЕТ СН'!$F$16</f>
        <v>0</v>
      </c>
      <c r="Q383" s="36">
        <f ca="1">SUMIFS(СВЦЭМ!$G$40:$G$783,СВЦЭМ!$A$40:$A$783,$A383,СВЦЭМ!$B$40:$B$783,Q$366)+'СЕТ СН'!$F$16</f>
        <v>0</v>
      </c>
      <c r="R383" s="36">
        <f ca="1">SUMIFS(СВЦЭМ!$G$40:$G$783,СВЦЭМ!$A$40:$A$783,$A383,СВЦЭМ!$B$40:$B$783,R$366)+'СЕТ СН'!$F$16</f>
        <v>0</v>
      </c>
      <c r="S383" s="36">
        <f ca="1">SUMIFS(СВЦЭМ!$G$40:$G$783,СВЦЭМ!$A$40:$A$783,$A383,СВЦЭМ!$B$40:$B$783,S$366)+'СЕТ СН'!$F$16</f>
        <v>0</v>
      </c>
      <c r="T383" s="36">
        <f ca="1">SUMIFS(СВЦЭМ!$G$40:$G$783,СВЦЭМ!$A$40:$A$783,$A383,СВЦЭМ!$B$40:$B$783,T$366)+'СЕТ СН'!$F$16</f>
        <v>0</v>
      </c>
      <c r="U383" s="36">
        <f ca="1">SUMIFS(СВЦЭМ!$G$40:$G$783,СВЦЭМ!$A$40:$A$783,$A383,СВЦЭМ!$B$40:$B$783,U$366)+'СЕТ СН'!$F$16</f>
        <v>0</v>
      </c>
      <c r="V383" s="36">
        <f ca="1">SUMIFS(СВЦЭМ!$G$40:$G$783,СВЦЭМ!$A$40:$A$783,$A383,СВЦЭМ!$B$40:$B$783,V$366)+'СЕТ СН'!$F$16</f>
        <v>0</v>
      </c>
      <c r="W383" s="36">
        <f ca="1">SUMIFS(СВЦЭМ!$G$40:$G$783,СВЦЭМ!$A$40:$A$783,$A383,СВЦЭМ!$B$40:$B$783,W$366)+'СЕТ СН'!$F$16</f>
        <v>0</v>
      </c>
      <c r="X383" s="36">
        <f ca="1">SUMIFS(СВЦЭМ!$G$40:$G$783,СВЦЭМ!$A$40:$A$783,$A383,СВЦЭМ!$B$40:$B$783,X$366)+'СЕТ СН'!$F$16</f>
        <v>0</v>
      </c>
      <c r="Y383" s="36">
        <f ca="1">SUMIFS(СВЦЭМ!$G$40:$G$783,СВЦЭМ!$A$40:$A$783,$A383,СВЦЭМ!$B$40:$B$783,Y$366)+'СЕТ СН'!$F$16</f>
        <v>0</v>
      </c>
    </row>
    <row r="384" spans="1:25" ht="15.75" hidden="1" x14ac:dyDescent="0.2">
      <c r="A384" s="35">
        <f t="shared" si="10"/>
        <v>44669</v>
      </c>
      <c r="B384" s="36">
        <f ca="1">SUMIFS(СВЦЭМ!$G$40:$G$783,СВЦЭМ!$A$40:$A$783,$A384,СВЦЭМ!$B$40:$B$783,B$366)+'СЕТ СН'!$F$16</f>
        <v>0</v>
      </c>
      <c r="C384" s="36">
        <f ca="1">SUMIFS(СВЦЭМ!$G$40:$G$783,СВЦЭМ!$A$40:$A$783,$A384,СВЦЭМ!$B$40:$B$783,C$366)+'СЕТ СН'!$F$16</f>
        <v>0</v>
      </c>
      <c r="D384" s="36">
        <f ca="1">SUMIFS(СВЦЭМ!$G$40:$G$783,СВЦЭМ!$A$40:$A$783,$A384,СВЦЭМ!$B$40:$B$783,D$366)+'СЕТ СН'!$F$16</f>
        <v>0</v>
      </c>
      <c r="E384" s="36">
        <f ca="1">SUMIFS(СВЦЭМ!$G$40:$G$783,СВЦЭМ!$A$40:$A$783,$A384,СВЦЭМ!$B$40:$B$783,E$366)+'СЕТ СН'!$F$16</f>
        <v>0</v>
      </c>
      <c r="F384" s="36">
        <f ca="1">SUMIFS(СВЦЭМ!$G$40:$G$783,СВЦЭМ!$A$40:$A$783,$A384,СВЦЭМ!$B$40:$B$783,F$366)+'СЕТ СН'!$F$16</f>
        <v>0</v>
      </c>
      <c r="G384" s="36">
        <f ca="1">SUMIFS(СВЦЭМ!$G$40:$G$783,СВЦЭМ!$A$40:$A$783,$A384,СВЦЭМ!$B$40:$B$783,G$366)+'СЕТ СН'!$F$16</f>
        <v>0</v>
      </c>
      <c r="H384" s="36">
        <f ca="1">SUMIFS(СВЦЭМ!$G$40:$G$783,СВЦЭМ!$A$40:$A$783,$A384,СВЦЭМ!$B$40:$B$783,H$366)+'СЕТ СН'!$F$16</f>
        <v>0</v>
      </c>
      <c r="I384" s="36">
        <f ca="1">SUMIFS(СВЦЭМ!$G$40:$G$783,СВЦЭМ!$A$40:$A$783,$A384,СВЦЭМ!$B$40:$B$783,I$366)+'СЕТ СН'!$F$16</f>
        <v>0</v>
      </c>
      <c r="J384" s="36">
        <f ca="1">SUMIFS(СВЦЭМ!$G$40:$G$783,СВЦЭМ!$A$40:$A$783,$A384,СВЦЭМ!$B$40:$B$783,J$366)+'СЕТ СН'!$F$16</f>
        <v>0</v>
      </c>
      <c r="K384" s="36">
        <f ca="1">SUMIFS(СВЦЭМ!$G$40:$G$783,СВЦЭМ!$A$40:$A$783,$A384,СВЦЭМ!$B$40:$B$783,K$366)+'СЕТ СН'!$F$16</f>
        <v>0</v>
      </c>
      <c r="L384" s="36">
        <f ca="1">SUMIFS(СВЦЭМ!$G$40:$G$783,СВЦЭМ!$A$40:$A$783,$A384,СВЦЭМ!$B$40:$B$783,L$366)+'СЕТ СН'!$F$16</f>
        <v>0</v>
      </c>
      <c r="M384" s="36">
        <f ca="1">SUMIFS(СВЦЭМ!$G$40:$G$783,СВЦЭМ!$A$40:$A$783,$A384,СВЦЭМ!$B$40:$B$783,M$366)+'СЕТ СН'!$F$16</f>
        <v>0</v>
      </c>
      <c r="N384" s="36">
        <f ca="1">SUMIFS(СВЦЭМ!$G$40:$G$783,СВЦЭМ!$A$40:$A$783,$A384,СВЦЭМ!$B$40:$B$783,N$366)+'СЕТ СН'!$F$16</f>
        <v>0</v>
      </c>
      <c r="O384" s="36">
        <f ca="1">SUMIFS(СВЦЭМ!$G$40:$G$783,СВЦЭМ!$A$40:$A$783,$A384,СВЦЭМ!$B$40:$B$783,O$366)+'СЕТ СН'!$F$16</f>
        <v>0</v>
      </c>
      <c r="P384" s="36">
        <f ca="1">SUMIFS(СВЦЭМ!$G$40:$G$783,СВЦЭМ!$A$40:$A$783,$A384,СВЦЭМ!$B$40:$B$783,P$366)+'СЕТ СН'!$F$16</f>
        <v>0</v>
      </c>
      <c r="Q384" s="36">
        <f ca="1">SUMIFS(СВЦЭМ!$G$40:$G$783,СВЦЭМ!$A$40:$A$783,$A384,СВЦЭМ!$B$40:$B$783,Q$366)+'СЕТ СН'!$F$16</f>
        <v>0</v>
      </c>
      <c r="R384" s="36">
        <f ca="1">SUMIFS(СВЦЭМ!$G$40:$G$783,СВЦЭМ!$A$40:$A$783,$A384,СВЦЭМ!$B$40:$B$783,R$366)+'СЕТ СН'!$F$16</f>
        <v>0</v>
      </c>
      <c r="S384" s="36">
        <f ca="1">SUMIFS(СВЦЭМ!$G$40:$G$783,СВЦЭМ!$A$40:$A$783,$A384,СВЦЭМ!$B$40:$B$783,S$366)+'СЕТ СН'!$F$16</f>
        <v>0</v>
      </c>
      <c r="T384" s="36">
        <f ca="1">SUMIFS(СВЦЭМ!$G$40:$G$783,СВЦЭМ!$A$40:$A$783,$A384,СВЦЭМ!$B$40:$B$783,T$366)+'СЕТ СН'!$F$16</f>
        <v>0</v>
      </c>
      <c r="U384" s="36">
        <f ca="1">SUMIFS(СВЦЭМ!$G$40:$G$783,СВЦЭМ!$A$40:$A$783,$A384,СВЦЭМ!$B$40:$B$783,U$366)+'СЕТ СН'!$F$16</f>
        <v>0</v>
      </c>
      <c r="V384" s="36">
        <f ca="1">SUMIFS(СВЦЭМ!$G$40:$G$783,СВЦЭМ!$A$40:$A$783,$A384,СВЦЭМ!$B$40:$B$783,V$366)+'СЕТ СН'!$F$16</f>
        <v>0</v>
      </c>
      <c r="W384" s="36">
        <f ca="1">SUMIFS(СВЦЭМ!$G$40:$G$783,СВЦЭМ!$A$40:$A$783,$A384,СВЦЭМ!$B$40:$B$783,W$366)+'СЕТ СН'!$F$16</f>
        <v>0</v>
      </c>
      <c r="X384" s="36">
        <f ca="1">SUMIFS(СВЦЭМ!$G$40:$G$783,СВЦЭМ!$A$40:$A$783,$A384,СВЦЭМ!$B$40:$B$783,X$366)+'СЕТ СН'!$F$16</f>
        <v>0</v>
      </c>
      <c r="Y384" s="36">
        <f ca="1">SUMIFS(СВЦЭМ!$G$40:$G$783,СВЦЭМ!$A$40:$A$783,$A384,СВЦЭМ!$B$40:$B$783,Y$366)+'СЕТ СН'!$F$16</f>
        <v>0</v>
      </c>
    </row>
    <row r="385" spans="1:26" ht="15.75" hidden="1" x14ac:dyDescent="0.2">
      <c r="A385" s="35">
        <f t="shared" si="10"/>
        <v>44670</v>
      </c>
      <c r="B385" s="36">
        <f ca="1">SUMIFS(СВЦЭМ!$G$40:$G$783,СВЦЭМ!$A$40:$A$783,$A385,СВЦЭМ!$B$40:$B$783,B$366)+'СЕТ СН'!$F$16</f>
        <v>0</v>
      </c>
      <c r="C385" s="36">
        <f ca="1">SUMIFS(СВЦЭМ!$G$40:$G$783,СВЦЭМ!$A$40:$A$783,$A385,СВЦЭМ!$B$40:$B$783,C$366)+'СЕТ СН'!$F$16</f>
        <v>0</v>
      </c>
      <c r="D385" s="36">
        <f ca="1">SUMIFS(СВЦЭМ!$G$40:$G$783,СВЦЭМ!$A$40:$A$783,$A385,СВЦЭМ!$B$40:$B$783,D$366)+'СЕТ СН'!$F$16</f>
        <v>0</v>
      </c>
      <c r="E385" s="36">
        <f ca="1">SUMIFS(СВЦЭМ!$G$40:$G$783,СВЦЭМ!$A$40:$A$783,$A385,СВЦЭМ!$B$40:$B$783,E$366)+'СЕТ СН'!$F$16</f>
        <v>0</v>
      </c>
      <c r="F385" s="36">
        <f ca="1">SUMIFS(СВЦЭМ!$G$40:$G$783,СВЦЭМ!$A$40:$A$783,$A385,СВЦЭМ!$B$40:$B$783,F$366)+'СЕТ СН'!$F$16</f>
        <v>0</v>
      </c>
      <c r="G385" s="36">
        <f ca="1">SUMIFS(СВЦЭМ!$G$40:$G$783,СВЦЭМ!$A$40:$A$783,$A385,СВЦЭМ!$B$40:$B$783,G$366)+'СЕТ СН'!$F$16</f>
        <v>0</v>
      </c>
      <c r="H385" s="36">
        <f ca="1">SUMIFS(СВЦЭМ!$G$40:$G$783,СВЦЭМ!$A$40:$A$783,$A385,СВЦЭМ!$B$40:$B$783,H$366)+'СЕТ СН'!$F$16</f>
        <v>0</v>
      </c>
      <c r="I385" s="36">
        <f ca="1">SUMIFS(СВЦЭМ!$G$40:$G$783,СВЦЭМ!$A$40:$A$783,$A385,СВЦЭМ!$B$40:$B$783,I$366)+'СЕТ СН'!$F$16</f>
        <v>0</v>
      </c>
      <c r="J385" s="36">
        <f ca="1">SUMIFS(СВЦЭМ!$G$40:$G$783,СВЦЭМ!$A$40:$A$783,$A385,СВЦЭМ!$B$40:$B$783,J$366)+'СЕТ СН'!$F$16</f>
        <v>0</v>
      </c>
      <c r="K385" s="36">
        <f ca="1">SUMIFS(СВЦЭМ!$G$40:$G$783,СВЦЭМ!$A$40:$A$783,$A385,СВЦЭМ!$B$40:$B$783,K$366)+'СЕТ СН'!$F$16</f>
        <v>0</v>
      </c>
      <c r="L385" s="36">
        <f ca="1">SUMIFS(СВЦЭМ!$G$40:$G$783,СВЦЭМ!$A$40:$A$783,$A385,СВЦЭМ!$B$40:$B$783,L$366)+'СЕТ СН'!$F$16</f>
        <v>0</v>
      </c>
      <c r="M385" s="36">
        <f ca="1">SUMIFS(СВЦЭМ!$G$40:$G$783,СВЦЭМ!$A$40:$A$783,$A385,СВЦЭМ!$B$40:$B$783,M$366)+'СЕТ СН'!$F$16</f>
        <v>0</v>
      </c>
      <c r="N385" s="36">
        <f ca="1">SUMIFS(СВЦЭМ!$G$40:$G$783,СВЦЭМ!$A$40:$A$783,$A385,СВЦЭМ!$B$40:$B$783,N$366)+'СЕТ СН'!$F$16</f>
        <v>0</v>
      </c>
      <c r="O385" s="36">
        <f ca="1">SUMIFS(СВЦЭМ!$G$40:$G$783,СВЦЭМ!$A$40:$A$783,$A385,СВЦЭМ!$B$40:$B$783,O$366)+'СЕТ СН'!$F$16</f>
        <v>0</v>
      </c>
      <c r="P385" s="36">
        <f ca="1">SUMIFS(СВЦЭМ!$G$40:$G$783,СВЦЭМ!$A$40:$A$783,$A385,СВЦЭМ!$B$40:$B$783,P$366)+'СЕТ СН'!$F$16</f>
        <v>0</v>
      </c>
      <c r="Q385" s="36">
        <f ca="1">SUMIFS(СВЦЭМ!$G$40:$G$783,СВЦЭМ!$A$40:$A$783,$A385,СВЦЭМ!$B$40:$B$783,Q$366)+'СЕТ СН'!$F$16</f>
        <v>0</v>
      </c>
      <c r="R385" s="36">
        <f ca="1">SUMIFS(СВЦЭМ!$G$40:$G$783,СВЦЭМ!$A$40:$A$783,$A385,СВЦЭМ!$B$40:$B$783,R$366)+'СЕТ СН'!$F$16</f>
        <v>0</v>
      </c>
      <c r="S385" s="36">
        <f ca="1">SUMIFS(СВЦЭМ!$G$40:$G$783,СВЦЭМ!$A$40:$A$783,$A385,СВЦЭМ!$B$40:$B$783,S$366)+'СЕТ СН'!$F$16</f>
        <v>0</v>
      </c>
      <c r="T385" s="36">
        <f ca="1">SUMIFS(СВЦЭМ!$G$40:$G$783,СВЦЭМ!$A$40:$A$783,$A385,СВЦЭМ!$B$40:$B$783,T$366)+'СЕТ СН'!$F$16</f>
        <v>0</v>
      </c>
      <c r="U385" s="36">
        <f ca="1">SUMIFS(СВЦЭМ!$G$40:$G$783,СВЦЭМ!$A$40:$A$783,$A385,СВЦЭМ!$B$40:$B$783,U$366)+'СЕТ СН'!$F$16</f>
        <v>0</v>
      </c>
      <c r="V385" s="36">
        <f ca="1">SUMIFS(СВЦЭМ!$G$40:$G$783,СВЦЭМ!$A$40:$A$783,$A385,СВЦЭМ!$B$40:$B$783,V$366)+'СЕТ СН'!$F$16</f>
        <v>0</v>
      </c>
      <c r="W385" s="36">
        <f ca="1">SUMIFS(СВЦЭМ!$G$40:$G$783,СВЦЭМ!$A$40:$A$783,$A385,СВЦЭМ!$B$40:$B$783,W$366)+'СЕТ СН'!$F$16</f>
        <v>0</v>
      </c>
      <c r="X385" s="36">
        <f ca="1">SUMIFS(СВЦЭМ!$G$40:$G$783,СВЦЭМ!$A$40:$A$783,$A385,СВЦЭМ!$B$40:$B$783,X$366)+'СЕТ СН'!$F$16</f>
        <v>0</v>
      </c>
      <c r="Y385" s="36">
        <f ca="1">SUMIFS(СВЦЭМ!$G$40:$G$783,СВЦЭМ!$A$40:$A$783,$A385,СВЦЭМ!$B$40:$B$783,Y$366)+'СЕТ СН'!$F$16</f>
        <v>0</v>
      </c>
    </row>
    <row r="386" spans="1:26" ht="15.75" hidden="1" x14ac:dyDescent="0.2">
      <c r="A386" s="35">
        <f t="shared" si="10"/>
        <v>44671</v>
      </c>
      <c r="B386" s="36">
        <f ca="1">SUMIFS(СВЦЭМ!$G$40:$G$783,СВЦЭМ!$A$40:$A$783,$A386,СВЦЭМ!$B$40:$B$783,B$366)+'СЕТ СН'!$F$16</f>
        <v>0</v>
      </c>
      <c r="C386" s="36">
        <f ca="1">SUMIFS(СВЦЭМ!$G$40:$G$783,СВЦЭМ!$A$40:$A$783,$A386,СВЦЭМ!$B$40:$B$783,C$366)+'СЕТ СН'!$F$16</f>
        <v>0</v>
      </c>
      <c r="D386" s="36">
        <f ca="1">SUMIFS(СВЦЭМ!$G$40:$G$783,СВЦЭМ!$A$40:$A$783,$A386,СВЦЭМ!$B$40:$B$783,D$366)+'СЕТ СН'!$F$16</f>
        <v>0</v>
      </c>
      <c r="E386" s="36">
        <f ca="1">SUMIFS(СВЦЭМ!$G$40:$G$783,СВЦЭМ!$A$40:$A$783,$A386,СВЦЭМ!$B$40:$B$783,E$366)+'СЕТ СН'!$F$16</f>
        <v>0</v>
      </c>
      <c r="F386" s="36">
        <f ca="1">SUMIFS(СВЦЭМ!$G$40:$G$783,СВЦЭМ!$A$40:$A$783,$A386,СВЦЭМ!$B$40:$B$783,F$366)+'СЕТ СН'!$F$16</f>
        <v>0</v>
      </c>
      <c r="G386" s="36">
        <f ca="1">SUMIFS(СВЦЭМ!$G$40:$G$783,СВЦЭМ!$A$40:$A$783,$A386,СВЦЭМ!$B$40:$B$783,G$366)+'СЕТ СН'!$F$16</f>
        <v>0</v>
      </c>
      <c r="H386" s="36">
        <f ca="1">SUMIFS(СВЦЭМ!$G$40:$G$783,СВЦЭМ!$A$40:$A$783,$A386,СВЦЭМ!$B$40:$B$783,H$366)+'СЕТ СН'!$F$16</f>
        <v>0</v>
      </c>
      <c r="I386" s="36">
        <f ca="1">SUMIFS(СВЦЭМ!$G$40:$G$783,СВЦЭМ!$A$40:$A$783,$A386,СВЦЭМ!$B$40:$B$783,I$366)+'СЕТ СН'!$F$16</f>
        <v>0</v>
      </c>
      <c r="J386" s="36">
        <f ca="1">SUMIFS(СВЦЭМ!$G$40:$G$783,СВЦЭМ!$A$40:$A$783,$A386,СВЦЭМ!$B$40:$B$783,J$366)+'СЕТ СН'!$F$16</f>
        <v>0</v>
      </c>
      <c r="K386" s="36">
        <f ca="1">SUMIFS(СВЦЭМ!$G$40:$G$783,СВЦЭМ!$A$40:$A$783,$A386,СВЦЭМ!$B$40:$B$783,K$366)+'СЕТ СН'!$F$16</f>
        <v>0</v>
      </c>
      <c r="L386" s="36">
        <f ca="1">SUMIFS(СВЦЭМ!$G$40:$G$783,СВЦЭМ!$A$40:$A$783,$A386,СВЦЭМ!$B$40:$B$783,L$366)+'СЕТ СН'!$F$16</f>
        <v>0</v>
      </c>
      <c r="M386" s="36">
        <f ca="1">SUMIFS(СВЦЭМ!$G$40:$G$783,СВЦЭМ!$A$40:$A$783,$A386,СВЦЭМ!$B$40:$B$783,M$366)+'СЕТ СН'!$F$16</f>
        <v>0</v>
      </c>
      <c r="N386" s="36">
        <f ca="1">SUMIFS(СВЦЭМ!$G$40:$G$783,СВЦЭМ!$A$40:$A$783,$A386,СВЦЭМ!$B$40:$B$783,N$366)+'СЕТ СН'!$F$16</f>
        <v>0</v>
      </c>
      <c r="O386" s="36">
        <f ca="1">SUMIFS(СВЦЭМ!$G$40:$G$783,СВЦЭМ!$A$40:$A$783,$A386,СВЦЭМ!$B$40:$B$783,O$366)+'СЕТ СН'!$F$16</f>
        <v>0</v>
      </c>
      <c r="P386" s="36">
        <f ca="1">SUMIFS(СВЦЭМ!$G$40:$G$783,СВЦЭМ!$A$40:$A$783,$A386,СВЦЭМ!$B$40:$B$783,P$366)+'СЕТ СН'!$F$16</f>
        <v>0</v>
      </c>
      <c r="Q386" s="36">
        <f ca="1">SUMIFS(СВЦЭМ!$G$40:$G$783,СВЦЭМ!$A$40:$A$783,$A386,СВЦЭМ!$B$40:$B$783,Q$366)+'СЕТ СН'!$F$16</f>
        <v>0</v>
      </c>
      <c r="R386" s="36">
        <f ca="1">SUMIFS(СВЦЭМ!$G$40:$G$783,СВЦЭМ!$A$40:$A$783,$A386,СВЦЭМ!$B$40:$B$783,R$366)+'СЕТ СН'!$F$16</f>
        <v>0</v>
      </c>
      <c r="S386" s="36">
        <f ca="1">SUMIFS(СВЦЭМ!$G$40:$G$783,СВЦЭМ!$A$40:$A$783,$A386,СВЦЭМ!$B$40:$B$783,S$366)+'СЕТ СН'!$F$16</f>
        <v>0</v>
      </c>
      <c r="T386" s="36">
        <f ca="1">SUMIFS(СВЦЭМ!$G$40:$G$783,СВЦЭМ!$A$40:$A$783,$A386,СВЦЭМ!$B$40:$B$783,T$366)+'СЕТ СН'!$F$16</f>
        <v>0</v>
      </c>
      <c r="U386" s="36">
        <f ca="1">SUMIFS(СВЦЭМ!$G$40:$G$783,СВЦЭМ!$A$40:$A$783,$A386,СВЦЭМ!$B$40:$B$783,U$366)+'СЕТ СН'!$F$16</f>
        <v>0</v>
      </c>
      <c r="V386" s="36">
        <f ca="1">SUMIFS(СВЦЭМ!$G$40:$G$783,СВЦЭМ!$A$40:$A$783,$A386,СВЦЭМ!$B$40:$B$783,V$366)+'СЕТ СН'!$F$16</f>
        <v>0</v>
      </c>
      <c r="W386" s="36">
        <f ca="1">SUMIFS(СВЦЭМ!$G$40:$G$783,СВЦЭМ!$A$40:$A$783,$A386,СВЦЭМ!$B$40:$B$783,W$366)+'СЕТ СН'!$F$16</f>
        <v>0</v>
      </c>
      <c r="X386" s="36">
        <f ca="1">SUMIFS(СВЦЭМ!$G$40:$G$783,СВЦЭМ!$A$40:$A$783,$A386,СВЦЭМ!$B$40:$B$783,X$366)+'СЕТ СН'!$F$16</f>
        <v>0</v>
      </c>
      <c r="Y386" s="36">
        <f ca="1">SUMIFS(СВЦЭМ!$G$40:$G$783,СВЦЭМ!$A$40:$A$783,$A386,СВЦЭМ!$B$40:$B$783,Y$366)+'СЕТ СН'!$F$16</f>
        <v>0</v>
      </c>
    </row>
    <row r="387" spans="1:26" ht="15.75" hidden="1" x14ac:dyDescent="0.2">
      <c r="A387" s="35">
        <f t="shared" si="10"/>
        <v>44672</v>
      </c>
      <c r="B387" s="36">
        <f ca="1">SUMIFS(СВЦЭМ!$G$40:$G$783,СВЦЭМ!$A$40:$A$783,$A387,СВЦЭМ!$B$40:$B$783,B$366)+'СЕТ СН'!$F$16</f>
        <v>0</v>
      </c>
      <c r="C387" s="36">
        <f ca="1">SUMIFS(СВЦЭМ!$G$40:$G$783,СВЦЭМ!$A$40:$A$783,$A387,СВЦЭМ!$B$40:$B$783,C$366)+'СЕТ СН'!$F$16</f>
        <v>0</v>
      </c>
      <c r="D387" s="36">
        <f ca="1">SUMIFS(СВЦЭМ!$G$40:$G$783,СВЦЭМ!$A$40:$A$783,$A387,СВЦЭМ!$B$40:$B$783,D$366)+'СЕТ СН'!$F$16</f>
        <v>0</v>
      </c>
      <c r="E387" s="36">
        <f ca="1">SUMIFS(СВЦЭМ!$G$40:$G$783,СВЦЭМ!$A$40:$A$783,$A387,СВЦЭМ!$B$40:$B$783,E$366)+'СЕТ СН'!$F$16</f>
        <v>0</v>
      </c>
      <c r="F387" s="36">
        <f ca="1">SUMIFS(СВЦЭМ!$G$40:$G$783,СВЦЭМ!$A$40:$A$783,$A387,СВЦЭМ!$B$40:$B$783,F$366)+'СЕТ СН'!$F$16</f>
        <v>0</v>
      </c>
      <c r="G387" s="36">
        <f ca="1">SUMIFS(СВЦЭМ!$G$40:$G$783,СВЦЭМ!$A$40:$A$783,$A387,СВЦЭМ!$B$40:$B$783,G$366)+'СЕТ СН'!$F$16</f>
        <v>0</v>
      </c>
      <c r="H387" s="36">
        <f ca="1">SUMIFS(СВЦЭМ!$G$40:$G$783,СВЦЭМ!$A$40:$A$783,$A387,СВЦЭМ!$B$40:$B$783,H$366)+'СЕТ СН'!$F$16</f>
        <v>0</v>
      </c>
      <c r="I387" s="36">
        <f ca="1">SUMIFS(СВЦЭМ!$G$40:$G$783,СВЦЭМ!$A$40:$A$783,$A387,СВЦЭМ!$B$40:$B$783,I$366)+'СЕТ СН'!$F$16</f>
        <v>0</v>
      </c>
      <c r="J387" s="36">
        <f ca="1">SUMIFS(СВЦЭМ!$G$40:$G$783,СВЦЭМ!$A$40:$A$783,$A387,СВЦЭМ!$B$40:$B$783,J$366)+'СЕТ СН'!$F$16</f>
        <v>0</v>
      </c>
      <c r="K387" s="36">
        <f ca="1">SUMIFS(СВЦЭМ!$G$40:$G$783,СВЦЭМ!$A$40:$A$783,$A387,СВЦЭМ!$B$40:$B$783,K$366)+'СЕТ СН'!$F$16</f>
        <v>0</v>
      </c>
      <c r="L387" s="36">
        <f ca="1">SUMIFS(СВЦЭМ!$G$40:$G$783,СВЦЭМ!$A$40:$A$783,$A387,СВЦЭМ!$B$40:$B$783,L$366)+'СЕТ СН'!$F$16</f>
        <v>0</v>
      </c>
      <c r="M387" s="36">
        <f ca="1">SUMIFS(СВЦЭМ!$G$40:$G$783,СВЦЭМ!$A$40:$A$783,$A387,СВЦЭМ!$B$40:$B$783,M$366)+'СЕТ СН'!$F$16</f>
        <v>0</v>
      </c>
      <c r="N387" s="36">
        <f ca="1">SUMIFS(СВЦЭМ!$G$40:$G$783,СВЦЭМ!$A$40:$A$783,$A387,СВЦЭМ!$B$40:$B$783,N$366)+'СЕТ СН'!$F$16</f>
        <v>0</v>
      </c>
      <c r="O387" s="36">
        <f ca="1">SUMIFS(СВЦЭМ!$G$40:$G$783,СВЦЭМ!$A$40:$A$783,$A387,СВЦЭМ!$B$40:$B$783,O$366)+'СЕТ СН'!$F$16</f>
        <v>0</v>
      </c>
      <c r="P387" s="36">
        <f ca="1">SUMIFS(СВЦЭМ!$G$40:$G$783,СВЦЭМ!$A$40:$A$783,$A387,СВЦЭМ!$B$40:$B$783,P$366)+'СЕТ СН'!$F$16</f>
        <v>0</v>
      </c>
      <c r="Q387" s="36">
        <f ca="1">SUMIFS(СВЦЭМ!$G$40:$G$783,СВЦЭМ!$A$40:$A$783,$A387,СВЦЭМ!$B$40:$B$783,Q$366)+'СЕТ СН'!$F$16</f>
        <v>0</v>
      </c>
      <c r="R387" s="36">
        <f ca="1">SUMIFS(СВЦЭМ!$G$40:$G$783,СВЦЭМ!$A$40:$A$783,$A387,СВЦЭМ!$B$40:$B$783,R$366)+'СЕТ СН'!$F$16</f>
        <v>0</v>
      </c>
      <c r="S387" s="36">
        <f ca="1">SUMIFS(СВЦЭМ!$G$40:$G$783,СВЦЭМ!$A$40:$A$783,$A387,СВЦЭМ!$B$40:$B$783,S$366)+'СЕТ СН'!$F$16</f>
        <v>0</v>
      </c>
      <c r="T387" s="36">
        <f ca="1">SUMIFS(СВЦЭМ!$G$40:$G$783,СВЦЭМ!$A$40:$A$783,$A387,СВЦЭМ!$B$40:$B$783,T$366)+'СЕТ СН'!$F$16</f>
        <v>0</v>
      </c>
      <c r="U387" s="36">
        <f ca="1">SUMIFS(СВЦЭМ!$G$40:$G$783,СВЦЭМ!$A$40:$A$783,$A387,СВЦЭМ!$B$40:$B$783,U$366)+'СЕТ СН'!$F$16</f>
        <v>0</v>
      </c>
      <c r="V387" s="36">
        <f ca="1">SUMIFS(СВЦЭМ!$G$40:$G$783,СВЦЭМ!$A$40:$A$783,$A387,СВЦЭМ!$B$40:$B$783,V$366)+'СЕТ СН'!$F$16</f>
        <v>0</v>
      </c>
      <c r="W387" s="36">
        <f ca="1">SUMIFS(СВЦЭМ!$G$40:$G$783,СВЦЭМ!$A$40:$A$783,$A387,СВЦЭМ!$B$40:$B$783,W$366)+'СЕТ СН'!$F$16</f>
        <v>0</v>
      </c>
      <c r="X387" s="36">
        <f ca="1">SUMIFS(СВЦЭМ!$G$40:$G$783,СВЦЭМ!$A$40:$A$783,$A387,СВЦЭМ!$B$40:$B$783,X$366)+'СЕТ СН'!$F$16</f>
        <v>0</v>
      </c>
      <c r="Y387" s="36">
        <f ca="1">SUMIFS(СВЦЭМ!$G$40:$G$783,СВЦЭМ!$A$40:$A$783,$A387,СВЦЭМ!$B$40:$B$783,Y$366)+'СЕТ СН'!$F$16</f>
        <v>0</v>
      </c>
    </row>
    <row r="388" spans="1:26" ht="15.75" hidden="1" x14ac:dyDescent="0.2">
      <c r="A388" s="35">
        <f t="shared" si="10"/>
        <v>44673</v>
      </c>
      <c r="B388" s="36">
        <f ca="1">SUMIFS(СВЦЭМ!$G$40:$G$783,СВЦЭМ!$A$40:$A$783,$A388,СВЦЭМ!$B$40:$B$783,B$366)+'СЕТ СН'!$F$16</f>
        <v>0</v>
      </c>
      <c r="C388" s="36">
        <f ca="1">SUMIFS(СВЦЭМ!$G$40:$G$783,СВЦЭМ!$A$40:$A$783,$A388,СВЦЭМ!$B$40:$B$783,C$366)+'СЕТ СН'!$F$16</f>
        <v>0</v>
      </c>
      <c r="D388" s="36">
        <f ca="1">SUMIFS(СВЦЭМ!$G$40:$G$783,СВЦЭМ!$A$40:$A$783,$A388,СВЦЭМ!$B$40:$B$783,D$366)+'СЕТ СН'!$F$16</f>
        <v>0</v>
      </c>
      <c r="E388" s="36">
        <f ca="1">SUMIFS(СВЦЭМ!$G$40:$G$783,СВЦЭМ!$A$40:$A$783,$A388,СВЦЭМ!$B$40:$B$783,E$366)+'СЕТ СН'!$F$16</f>
        <v>0</v>
      </c>
      <c r="F388" s="36">
        <f ca="1">SUMIFS(СВЦЭМ!$G$40:$G$783,СВЦЭМ!$A$40:$A$783,$A388,СВЦЭМ!$B$40:$B$783,F$366)+'СЕТ СН'!$F$16</f>
        <v>0</v>
      </c>
      <c r="G388" s="36">
        <f ca="1">SUMIFS(СВЦЭМ!$G$40:$G$783,СВЦЭМ!$A$40:$A$783,$A388,СВЦЭМ!$B$40:$B$783,G$366)+'СЕТ СН'!$F$16</f>
        <v>0</v>
      </c>
      <c r="H388" s="36">
        <f ca="1">SUMIFS(СВЦЭМ!$G$40:$G$783,СВЦЭМ!$A$40:$A$783,$A388,СВЦЭМ!$B$40:$B$783,H$366)+'СЕТ СН'!$F$16</f>
        <v>0</v>
      </c>
      <c r="I388" s="36">
        <f ca="1">SUMIFS(СВЦЭМ!$G$40:$G$783,СВЦЭМ!$A$40:$A$783,$A388,СВЦЭМ!$B$40:$B$783,I$366)+'СЕТ СН'!$F$16</f>
        <v>0</v>
      </c>
      <c r="J388" s="36">
        <f ca="1">SUMIFS(СВЦЭМ!$G$40:$G$783,СВЦЭМ!$A$40:$A$783,$A388,СВЦЭМ!$B$40:$B$783,J$366)+'СЕТ СН'!$F$16</f>
        <v>0</v>
      </c>
      <c r="K388" s="36">
        <f ca="1">SUMIFS(СВЦЭМ!$G$40:$G$783,СВЦЭМ!$A$40:$A$783,$A388,СВЦЭМ!$B$40:$B$783,K$366)+'СЕТ СН'!$F$16</f>
        <v>0</v>
      </c>
      <c r="L388" s="36">
        <f ca="1">SUMIFS(СВЦЭМ!$G$40:$G$783,СВЦЭМ!$A$40:$A$783,$A388,СВЦЭМ!$B$40:$B$783,L$366)+'СЕТ СН'!$F$16</f>
        <v>0</v>
      </c>
      <c r="M388" s="36">
        <f ca="1">SUMIFS(СВЦЭМ!$G$40:$G$783,СВЦЭМ!$A$40:$A$783,$A388,СВЦЭМ!$B$40:$B$783,M$366)+'СЕТ СН'!$F$16</f>
        <v>0</v>
      </c>
      <c r="N388" s="36">
        <f ca="1">SUMIFS(СВЦЭМ!$G$40:$G$783,СВЦЭМ!$A$40:$A$783,$A388,СВЦЭМ!$B$40:$B$783,N$366)+'СЕТ СН'!$F$16</f>
        <v>0</v>
      </c>
      <c r="O388" s="36">
        <f ca="1">SUMIFS(СВЦЭМ!$G$40:$G$783,СВЦЭМ!$A$40:$A$783,$A388,СВЦЭМ!$B$40:$B$783,O$366)+'СЕТ СН'!$F$16</f>
        <v>0</v>
      </c>
      <c r="P388" s="36">
        <f ca="1">SUMIFS(СВЦЭМ!$G$40:$G$783,СВЦЭМ!$A$40:$A$783,$A388,СВЦЭМ!$B$40:$B$783,P$366)+'СЕТ СН'!$F$16</f>
        <v>0</v>
      </c>
      <c r="Q388" s="36">
        <f ca="1">SUMIFS(СВЦЭМ!$G$40:$G$783,СВЦЭМ!$A$40:$A$783,$A388,СВЦЭМ!$B$40:$B$783,Q$366)+'СЕТ СН'!$F$16</f>
        <v>0</v>
      </c>
      <c r="R388" s="36">
        <f ca="1">SUMIFS(СВЦЭМ!$G$40:$G$783,СВЦЭМ!$A$40:$A$783,$A388,СВЦЭМ!$B$40:$B$783,R$366)+'СЕТ СН'!$F$16</f>
        <v>0</v>
      </c>
      <c r="S388" s="36">
        <f ca="1">SUMIFS(СВЦЭМ!$G$40:$G$783,СВЦЭМ!$A$40:$A$783,$A388,СВЦЭМ!$B$40:$B$783,S$366)+'СЕТ СН'!$F$16</f>
        <v>0</v>
      </c>
      <c r="T388" s="36">
        <f ca="1">SUMIFS(СВЦЭМ!$G$40:$G$783,СВЦЭМ!$A$40:$A$783,$A388,СВЦЭМ!$B$40:$B$783,T$366)+'СЕТ СН'!$F$16</f>
        <v>0</v>
      </c>
      <c r="U388" s="36">
        <f ca="1">SUMIFS(СВЦЭМ!$G$40:$G$783,СВЦЭМ!$A$40:$A$783,$A388,СВЦЭМ!$B$40:$B$783,U$366)+'СЕТ СН'!$F$16</f>
        <v>0</v>
      </c>
      <c r="V388" s="36">
        <f ca="1">SUMIFS(СВЦЭМ!$G$40:$G$783,СВЦЭМ!$A$40:$A$783,$A388,СВЦЭМ!$B$40:$B$783,V$366)+'СЕТ СН'!$F$16</f>
        <v>0</v>
      </c>
      <c r="W388" s="36">
        <f ca="1">SUMIFS(СВЦЭМ!$G$40:$G$783,СВЦЭМ!$A$40:$A$783,$A388,СВЦЭМ!$B$40:$B$783,W$366)+'СЕТ СН'!$F$16</f>
        <v>0</v>
      </c>
      <c r="X388" s="36">
        <f ca="1">SUMIFS(СВЦЭМ!$G$40:$G$783,СВЦЭМ!$A$40:$A$783,$A388,СВЦЭМ!$B$40:$B$783,X$366)+'СЕТ СН'!$F$16</f>
        <v>0</v>
      </c>
      <c r="Y388" s="36">
        <f ca="1">SUMIFS(СВЦЭМ!$G$40:$G$783,СВЦЭМ!$A$40:$A$783,$A388,СВЦЭМ!$B$40:$B$783,Y$366)+'СЕТ СН'!$F$16</f>
        <v>0</v>
      </c>
    </row>
    <row r="389" spans="1:26" ht="15.75" hidden="1" x14ac:dyDescent="0.2">
      <c r="A389" s="35">
        <f t="shared" si="10"/>
        <v>44674</v>
      </c>
      <c r="B389" s="36">
        <f ca="1">SUMIFS(СВЦЭМ!$G$40:$G$783,СВЦЭМ!$A$40:$A$783,$A389,СВЦЭМ!$B$40:$B$783,B$366)+'СЕТ СН'!$F$16</f>
        <v>0</v>
      </c>
      <c r="C389" s="36">
        <f ca="1">SUMIFS(СВЦЭМ!$G$40:$G$783,СВЦЭМ!$A$40:$A$783,$A389,СВЦЭМ!$B$40:$B$783,C$366)+'СЕТ СН'!$F$16</f>
        <v>0</v>
      </c>
      <c r="D389" s="36">
        <f ca="1">SUMIFS(СВЦЭМ!$G$40:$G$783,СВЦЭМ!$A$40:$A$783,$A389,СВЦЭМ!$B$40:$B$783,D$366)+'СЕТ СН'!$F$16</f>
        <v>0</v>
      </c>
      <c r="E389" s="36">
        <f ca="1">SUMIFS(СВЦЭМ!$G$40:$G$783,СВЦЭМ!$A$40:$A$783,$A389,СВЦЭМ!$B$40:$B$783,E$366)+'СЕТ СН'!$F$16</f>
        <v>0</v>
      </c>
      <c r="F389" s="36">
        <f ca="1">SUMIFS(СВЦЭМ!$G$40:$G$783,СВЦЭМ!$A$40:$A$783,$A389,СВЦЭМ!$B$40:$B$783,F$366)+'СЕТ СН'!$F$16</f>
        <v>0</v>
      </c>
      <c r="G389" s="36">
        <f ca="1">SUMIFS(СВЦЭМ!$G$40:$G$783,СВЦЭМ!$A$40:$A$783,$A389,СВЦЭМ!$B$40:$B$783,G$366)+'СЕТ СН'!$F$16</f>
        <v>0</v>
      </c>
      <c r="H389" s="36">
        <f ca="1">SUMIFS(СВЦЭМ!$G$40:$G$783,СВЦЭМ!$A$40:$A$783,$A389,СВЦЭМ!$B$40:$B$783,H$366)+'СЕТ СН'!$F$16</f>
        <v>0</v>
      </c>
      <c r="I389" s="36">
        <f ca="1">SUMIFS(СВЦЭМ!$G$40:$G$783,СВЦЭМ!$A$40:$A$783,$A389,СВЦЭМ!$B$40:$B$783,I$366)+'СЕТ СН'!$F$16</f>
        <v>0</v>
      </c>
      <c r="J389" s="36">
        <f ca="1">SUMIFS(СВЦЭМ!$G$40:$G$783,СВЦЭМ!$A$40:$A$783,$A389,СВЦЭМ!$B$40:$B$783,J$366)+'СЕТ СН'!$F$16</f>
        <v>0</v>
      </c>
      <c r="K389" s="36">
        <f ca="1">SUMIFS(СВЦЭМ!$G$40:$G$783,СВЦЭМ!$A$40:$A$783,$A389,СВЦЭМ!$B$40:$B$783,K$366)+'СЕТ СН'!$F$16</f>
        <v>0</v>
      </c>
      <c r="L389" s="36">
        <f ca="1">SUMIFS(СВЦЭМ!$G$40:$G$783,СВЦЭМ!$A$40:$A$783,$A389,СВЦЭМ!$B$40:$B$783,L$366)+'СЕТ СН'!$F$16</f>
        <v>0</v>
      </c>
      <c r="M389" s="36">
        <f ca="1">SUMIFS(СВЦЭМ!$G$40:$G$783,СВЦЭМ!$A$40:$A$783,$A389,СВЦЭМ!$B$40:$B$783,M$366)+'СЕТ СН'!$F$16</f>
        <v>0</v>
      </c>
      <c r="N389" s="36">
        <f ca="1">SUMIFS(СВЦЭМ!$G$40:$G$783,СВЦЭМ!$A$40:$A$783,$A389,СВЦЭМ!$B$40:$B$783,N$366)+'СЕТ СН'!$F$16</f>
        <v>0</v>
      </c>
      <c r="O389" s="36">
        <f ca="1">SUMIFS(СВЦЭМ!$G$40:$G$783,СВЦЭМ!$A$40:$A$783,$A389,СВЦЭМ!$B$40:$B$783,O$366)+'СЕТ СН'!$F$16</f>
        <v>0</v>
      </c>
      <c r="P389" s="36">
        <f ca="1">SUMIFS(СВЦЭМ!$G$40:$G$783,СВЦЭМ!$A$40:$A$783,$A389,СВЦЭМ!$B$40:$B$783,P$366)+'СЕТ СН'!$F$16</f>
        <v>0</v>
      </c>
      <c r="Q389" s="36">
        <f ca="1">SUMIFS(СВЦЭМ!$G$40:$G$783,СВЦЭМ!$A$40:$A$783,$A389,СВЦЭМ!$B$40:$B$783,Q$366)+'СЕТ СН'!$F$16</f>
        <v>0</v>
      </c>
      <c r="R389" s="36">
        <f ca="1">SUMIFS(СВЦЭМ!$G$40:$G$783,СВЦЭМ!$A$40:$A$783,$A389,СВЦЭМ!$B$40:$B$783,R$366)+'СЕТ СН'!$F$16</f>
        <v>0</v>
      </c>
      <c r="S389" s="36">
        <f ca="1">SUMIFS(СВЦЭМ!$G$40:$G$783,СВЦЭМ!$A$40:$A$783,$A389,СВЦЭМ!$B$40:$B$783,S$366)+'СЕТ СН'!$F$16</f>
        <v>0</v>
      </c>
      <c r="T389" s="36">
        <f ca="1">SUMIFS(СВЦЭМ!$G$40:$G$783,СВЦЭМ!$A$40:$A$783,$A389,СВЦЭМ!$B$40:$B$783,T$366)+'СЕТ СН'!$F$16</f>
        <v>0</v>
      </c>
      <c r="U389" s="36">
        <f ca="1">SUMIFS(СВЦЭМ!$G$40:$G$783,СВЦЭМ!$A$40:$A$783,$A389,СВЦЭМ!$B$40:$B$783,U$366)+'СЕТ СН'!$F$16</f>
        <v>0</v>
      </c>
      <c r="V389" s="36">
        <f ca="1">SUMIFS(СВЦЭМ!$G$40:$G$783,СВЦЭМ!$A$40:$A$783,$A389,СВЦЭМ!$B$40:$B$783,V$366)+'СЕТ СН'!$F$16</f>
        <v>0</v>
      </c>
      <c r="W389" s="36">
        <f ca="1">SUMIFS(СВЦЭМ!$G$40:$G$783,СВЦЭМ!$A$40:$A$783,$A389,СВЦЭМ!$B$40:$B$783,W$366)+'СЕТ СН'!$F$16</f>
        <v>0</v>
      </c>
      <c r="X389" s="36">
        <f ca="1">SUMIFS(СВЦЭМ!$G$40:$G$783,СВЦЭМ!$A$40:$A$783,$A389,СВЦЭМ!$B$40:$B$783,X$366)+'СЕТ СН'!$F$16</f>
        <v>0</v>
      </c>
      <c r="Y389" s="36">
        <f ca="1">SUMIFS(СВЦЭМ!$G$40:$G$783,СВЦЭМ!$A$40:$A$783,$A389,СВЦЭМ!$B$40:$B$783,Y$366)+'СЕТ СН'!$F$16</f>
        <v>0</v>
      </c>
    </row>
    <row r="390" spans="1:26" ht="15.75" hidden="1" x14ac:dyDescent="0.2">
      <c r="A390" s="35">
        <f t="shared" si="10"/>
        <v>44675</v>
      </c>
      <c r="B390" s="36">
        <f ca="1">SUMIFS(СВЦЭМ!$G$40:$G$783,СВЦЭМ!$A$40:$A$783,$A390,СВЦЭМ!$B$40:$B$783,B$366)+'СЕТ СН'!$F$16</f>
        <v>0</v>
      </c>
      <c r="C390" s="36">
        <f ca="1">SUMIFS(СВЦЭМ!$G$40:$G$783,СВЦЭМ!$A$40:$A$783,$A390,СВЦЭМ!$B$40:$B$783,C$366)+'СЕТ СН'!$F$16</f>
        <v>0</v>
      </c>
      <c r="D390" s="36">
        <f ca="1">SUMIFS(СВЦЭМ!$G$40:$G$783,СВЦЭМ!$A$40:$A$783,$A390,СВЦЭМ!$B$40:$B$783,D$366)+'СЕТ СН'!$F$16</f>
        <v>0</v>
      </c>
      <c r="E390" s="36">
        <f ca="1">SUMIFS(СВЦЭМ!$G$40:$G$783,СВЦЭМ!$A$40:$A$783,$A390,СВЦЭМ!$B$40:$B$783,E$366)+'СЕТ СН'!$F$16</f>
        <v>0</v>
      </c>
      <c r="F390" s="36">
        <f ca="1">SUMIFS(СВЦЭМ!$G$40:$G$783,СВЦЭМ!$A$40:$A$783,$A390,СВЦЭМ!$B$40:$B$783,F$366)+'СЕТ СН'!$F$16</f>
        <v>0</v>
      </c>
      <c r="G390" s="36">
        <f ca="1">SUMIFS(СВЦЭМ!$G$40:$G$783,СВЦЭМ!$A$40:$A$783,$A390,СВЦЭМ!$B$40:$B$783,G$366)+'СЕТ СН'!$F$16</f>
        <v>0</v>
      </c>
      <c r="H390" s="36">
        <f ca="1">SUMIFS(СВЦЭМ!$G$40:$G$783,СВЦЭМ!$A$40:$A$783,$A390,СВЦЭМ!$B$40:$B$783,H$366)+'СЕТ СН'!$F$16</f>
        <v>0</v>
      </c>
      <c r="I390" s="36">
        <f ca="1">SUMIFS(СВЦЭМ!$G$40:$G$783,СВЦЭМ!$A$40:$A$783,$A390,СВЦЭМ!$B$40:$B$783,I$366)+'СЕТ СН'!$F$16</f>
        <v>0</v>
      </c>
      <c r="J390" s="36">
        <f ca="1">SUMIFS(СВЦЭМ!$G$40:$G$783,СВЦЭМ!$A$40:$A$783,$A390,СВЦЭМ!$B$40:$B$783,J$366)+'СЕТ СН'!$F$16</f>
        <v>0</v>
      </c>
      <c r="K390" s="36">
        <f ca="1">SUMIFS(СВЦЭМ!$G$40:$G$783,СВЦЭМ!$A$40:$A$783,$A390,СВЦЭМ!$B$40:$B$783,K$366)+'СЕТ СН'!$F$16</f>
        <v>0</v>
      </c>
      <c r="L390" s="36">
        <f ca="1">SUMIFS(СВЦЭМ!$G$40:$G$783,СВЦЭМ!$A$40:$A$783,$A390,СВЦЭМ!$B$40:$B$783,L$366)+'СЕТ СН'!$F$16</f>
        <v>0</v>
      </c>
      <c r="M390" s="36">
        <f ca="1">SUMIFS(СВЦЭМ!$G$40:$G$783,СВЦЭМ!$A$40:$A$783,$A390,СВЦЭМ!$B$40:$B$783,M$366)+'СЕТ СН'!$F$16</f>
        <v>0</v>
      </c>
      <c r="N390" s="36">
        <f ca="1">SUMIFS(СВЦЭМ!$G$40:$G$783,СВЦЭМ!$A$40:$A$783,$A390,СВЦЭМ!$B$40:$B$783,N$366)+'СЕТ СН'!$F$16</f>
        <v>0</v>
      </c>
      <c r="O390" s="36">
        <f ca="1">SUMIFS(СВЦЭМ!$G$40:$G$783,СВЦЭМ!$A$40:$A$783,$A390,СВЦЭМ!$B$40:$B$783,O$366)+'СЕТ СН'!$F$16</f>
        <v>0</v>
      </c>
      <c r="P390" s="36">
        <f ca="1">SUMIFS(СВЦЭМ!$G$40:$G$783,СВЦЭМ!$A$40:$A$783,$A390,СВЦЭМ!$B$40:$B$783,P$366)+'СЕТ СН'!$F$16</f>
        <v>0</v>
      </c>
      <c r="Q390" s="36">
        <f ca="1">SUMIFS(СВЦЭМ!$G$40:$G$783,СВЦЭМ!$A$40:$A$783,$A390,СВЦЭМ!$B$40:$B$783,Q$366)+'СЕТ СН'!$F$16</f>
        <v>0</v>
      </c>
      <c r="R390" s="36">
        <f ca="1">SUMIFS(СВЦЭМ!$G$40:$G$783,СВЦЭМ!$A$40:$A$783,$A390,СВЦЭМ!$B$40:$B$783,R$366)+'СЕТ СН'!$F$16</f>
        <v>0</v>
      </c>
      <c r="S390" s="36">
        <f ca="1">SUMIFS(СВЦЭМ!$G$40:$G$783,СВЦЭМ!$A$40:$A$783,$A390,СВЦЭМ!$B$40:$B$783,S$366)+'СЕТ СН'!$F$16</f>
        <v>0</v>
      </c>
      <c r="T390" s="36">
        <f ca="1">SUMIFS(СВЦЭМ!$G$40:$G$783,СВЦЭМ!$A$40:$A$783,$A390,СВЦЭМ!$B$40:$B$783,T$366)+'СЕТ СН'!$F$16</f>
        <v>0</v>
      </c>
      <c r="U390" s="36">
        <f ca="1">SUMIFS(СВЦЭМ!$G$40:$G$783,СВЦЭМ!$A$40:$A$783,$A390,СВЦЭМ!$B$40:$B$783,U$366)+'СЕТ СН'!$F$16</f>
        <v>0</v>
      </c>
      <c r="V390" s="36">
        <f ca="1">SUMIFS(СВЦЭМ!$G$40:$G$783,СВЦЭМ!$A$40:$A$783,$A390,СВЦЭМ!$B$40:$B$783,V$366)+'СЕТ СН'!$F$16</f>
        <v>0</v>
      </c>
      <c r="W390" s="36">
        <f ca="1">SUMIFS(СВЦЭМ!$G$40:$G$783,СВЦЭМ!$A$40:$A$783,$A390,СВЦЭМ!$B$40:$B$783,W$366)+'СЕТ СН'!$F$16</f>
        <v>0</v>
      </c>
      <c r="X390" s="36">
        <f ca="1">SUMIFS(СВЦЭМ!$G$40:$G$783,СВЦЭМ!$A$40:$A$783,$A390,СВЦЭМ!$B$40:$B$783,X$366)+'СЕТ СН'!$F$16</f>
        <v>0</v>
      </c>
      <c r="Y390" s="36">
        <f ca="1">SUMIFS(СВЦЭМ!$G$40:$G$783,СВЦЭМ!$A$40:$A$783,$A390,СВЦЭМ!$B$40:$B$783,Y$366)+'СЕТ СН'!$F$16</f>
        <v>0</v>
      </c>
    </row>
    <row r="391" spans="1:26" ht="15.75" hidden="1" x14ac:dyDescent="0.2">
      <c r="A391" s="35">
        <f t="shared" si="10"/>
        <v>44676</v>
      </c>
      <c r="B391" s="36">
        <f ca="1">SUMIFS(СВЦЭМ!$G$40:$G$783,СВЦЭМ!$A$40:$A$783,$A391,СВЦЭМ!$B$40:$B$783,B$366)+'СЕТ СН'!$F$16</f>
        <v>0</v>
      </c>
      <c r="C391" s="36">
        <f ca="1">SUMIFS(СВЦЭМ!$G$40:$G$783,СВЦЭМ!$A$40:$A$783,$A391,СВЦЭМ!$B$40:$B$783,C$366)+'СЕТ СН'!$F$16</f>
        <v>0</v>
      </c>
      <c r="D391" s="36">
        <f ca="1">SUMIFS(СВЦЭМ!$G$40:$G$783,СВЦЭМ!$A$40:$A$783,$A391,СВЦЭМ!$B$40:$B$783,D$366)+'СЕТ СН'!$F$16</f>
        <v>0</v>
      </c>
      <c r="E391" s="36">
        <f ca="1">SUMIFS(СВЦЭМ!$G$40:$G$783,СВЦЭМ!$A$40:$A$783,$A391,СВЦЭМ!$B$40:$B$783,E$366)+'СЕТ СН'!$F$16</f>
        <v>0</v>
      </c>
      <c r="F391" s="36">
        <f ca="1">SUMIFS(СВЦЭМ!$G$40:$G$783,СВЦЭМ!$A$40:$A$783,$A391,СВЦЭМ!$B$40:$B$783,F$366)+'СЕТ СН'!$F$16</f>
        <v>0</v>
      </c>
      <c r="G391" s="36">
        <f ca="1">SUMIFS(СВЦЭМ!$G$40:$G$783,СВЦЭМ!$A$40:$A$783,$A391,СВЦЭМ!$B$40:$B$783,G$366)+'СЕТ СН'!$F$16</f>
        <v>0</v>
      </c>
      <c r="H391" s="36">
        <f ca="1">SUMIFS(СВЦЭМ!$G$40:$G$783,СВЦЭМ!$A$40:$A$783,$A391,СВЦЭМ!$B$40:$B$783,H$366)+'СЕТ СН'!$F$16</f>
        <v>0</v>
      </c>
      <c r="I391" s="36">
        <f ca="1">SUMIFS(СВЦЭМ!$G$40:$G$783,СВЦЭМ!$A$40:$A$783,$A391,СВЦЭМ!$B$40:$B$783,I$366)+'СЕТ СН'!$F$16</f>
        <v>0</v>
      </c>
      <c r="J391" s="36">
        <f ca="1">SUMIFS(СВЦЭМ!$G$40:$G$783,СВЦЭМ!$A$40:$A$783,$A391,СВЦЭМ!$B$40:$B$783,J$366)+'СЕТ СН'!$F$16</f>
        <v>0</v>
      </c>
      <c r="K391" s="36">
        <f ca="1">SUMIFS(СВЦЭМ!$G$40:$G$783,СВЦЭМ!$A$40:$A$783,$A391,СВЦЭМ!$B$40:$B$783,K$366)+'СЕТ СН'!$F$16</f>
        <v>0</v>
      </c>
      <c r="L391" s="36">
        <f ca="1">SUMIFS(СВЦЭМ!$G$40:$G$783,СВЦЭМ!$A$40:$A$783,$A391,СВЦЭМ!$B$40:$B$783,L$366)+'СЕТ СН'!$F$16</f>
        <v>0</v>
      </c>
      <c r="M391" s="36">
        <f ca="1">SUMIFS(СВЦЭМ!$G$40:$G$783,СВЦЭМ!$A$40:$A$783,$A391,СВЦЭМ!$B$40:$B$783,M$366)+'СЕТ СН'!$F$16</f>
        <v>0</v>
      </c>
      <c r="N391" s="36">
        <f ca="1">SUMIFS(СВЦЭМ!$G$40:$G$783,СВЦЭМ!$A$40:$A$783,$A391,СВЦЭМ!$B$40:$B$783,N$366)+'СЕТ СН'!$F$16</f>
        <v>0</v>
      </c>
      <c r="O391" s="36">
        <f ca="1">SUMIFS(СВЦЭМ!$G$40:$G$783,СВЦЭМ!$A$40:$A$783,$A391,СВЦЭМ!$B$40:$B$783,O$366)+'СЕТ СН'!$F$16</f>
        <v>0</v>
      </c>
      <c r="P391" s="36">
        <f ca="1">SUMIFS(СВЦЭМ!$G$40:$G$783,СВЦЭМ!$A$40:$A$783,$A391,СВЦЭМ!$B$40:$B$783,P$366)+'СЕТ СН'!$F$16</f>
        <v>0</v>
      </c>
      <c r="Q391" s="36">
        <f ca="1">SUMIFS(СВЦЭМ!$G$40:$G$783,СВЦЭМ!$A$40:$A$783,$A391,СВЦЭМ!$B$40:$B$783,Q$366)+'СЕТ СН'!$F$16</f>
        <v>0</v>
      </c>
      <c r="R391" s="36">
        <f ca="1">SUMIFS(СВЦЭМ!$G$40:$G$783,СВЦЭМ!$A$40:$A$783,$A391,СВЦЭМ!$B$40:$B$783,R$366)+'СЕТ СН'!$F$16</f>
        <v>0</v>
      </c>
      <c r="S391" s="36">
        <f ca="1">SUMIFS(СВЦЭМ!$G$40:$G$783,СВЦЭМ!$A$40:$A$783,$A391,СВЦЭМ!$B$40:$B$783,S$366)+'СЕТ СН'!$F$16</f>
        <v>0</v>
      </c>
      <c r="T391" s="36">
        <f ca="1">SUMIFS(СВЦЭМ!$G$40:$G$783,СВЦЭМ!$A$40:$A$783,$A391,СВЦЭМ!$B$40:$B$783,T$366)+'СЕТ СН'!$F$16</f>
        <v>0</v>
      </c>
      <c r="U391" s="36">
        <f ca="1">SUMIFS(СВЦЭМ!$G$40:$G$783,СВЦЭМ!$A$40:$A$783,$A391,СВЦЭМ!$B$40:$B$783,U$366)+'СЕТ СН'!$F$16</f>
        <v>0</v>
      </c>
      <c r="V391" s="36">
        <f ca="1">SUMIFS(СВЦЭМ!$G$40:$G$783,СВЦЭМ!$A$40:$A$783,$A391,СВЦЭМ!$B$40:$B$783,V$366)+'СЕТ СН'!$F$16</f>
        <v>0</v>
      </c>
      <c r="W391" s="36">
        <f ca="1">SUMIFS(СВЦЭМ!$G$40:$G$783,СВЦЭМ!$A$40:$A$783,$A391,СВЦЭМ!$B$40:$B$783,W$366)+'СЕТ СН'!$F$16</f>
        <v>0</v>
      </c>
      <c r="X391" s="36">
        <f ca="1">SUMIFS(СВЦЭМ!$G$40:$G$783,СВЦЭМ!$A$40:$A$783,$A391,СВЦЭМ!$B$40:$B$783,X$366)+'СЕТ СН'!$F$16</f>
        <v>0</v>
      </c>
      <c r="Y391" s="36">
        <f ca="1">SUMIFS(СВЦЭМ!$G$40:$G$783,СВЦЭМ!$A$40:$A$783,$A391,СВЦЭМ!$B$40:$B$783,Y$366)+'СЕТ СН'!$F$16</f>
        <v>0</v>
      </c>
    </row>
    <row r="392" spans="1:26" ht="15.75" hidden="1" x14ac:dyDescent="0.2">
      <c r="A392" s="35">
        <f t="shared" si="10"/>
        <v>44677</v>
      </c>
      <c r="B392" s="36">
        <f ca="1">SUMIFS(СВЦЭМ!$G$40:$G$783,СВЦЭМ!$A$40:$A$783,$A392,СВЦЭМ!$B$40:$B$783,B$366)+'СЕТ СН'!$F$16</f>
        <v>0</v>
      </c>
      <c r="C392" s="36">
        <f ca="1">SUMIFS(СВЦЭМ!$G$40:$G$783,СВЦЭМ!$A$40:$A$783,$A392,СВЦЭМ!$B$40:$B$783,C$366)+'СЕТ СН'!$F$16</f>
        <v>0</v>
      </c>
      <c r="D392" s="36">
        <f ca="1">SUMIFS(СВЦЭМ!$G$40:$G$783,СВЦЭМ!$A$40:$A$783,$A392,СВЦЭМ!$B$40:$B$783,D$366)+'СЕТ СН'!$F$16</f>
        <v>0</v>
      </c>
      <c r="E392" s="36">
        <f ca="1">SUMIFS(СВЦЭМ!$G$40:$G$783,СВЦЭМ!$A$40:$A$783,$A392,СВЦЭМ!$B$40:$B$783,E$366)+'СЕТ СН'!$F$16</f>
        <v>0</v>
      </c>
      <c r="F392" s="36">
        <f ca="1">SUMIFS(СВЦЭМ!$G$40:$G$783,СВЦЭМ!$A$40:$A$783,$A392,СВЦЭМ!$B$40:$B$783,F$366)+'СЕТ СН'!$F$16</f>
        <v>0</v>
      </c>
      <c r="G392" s="36">
        <f ca="1">SUMIFS(СВЦЭМ!$G$40:$G$783,СВЦЭМ!$A$40:$A$783,$A392,СВЦЭМ!$B$40:$B$783,G$366)+'СЕТ СН'!$F$16</f>
        <v>0</v>
      </c>
      <c r="H392" s="36">
        <f ca="1">SUMIFS(СВЦЭМ!$G$40:$G$783,СВЦЭМ!$A$40:$A$783,$A392,СВЦЭМ!$B$40:$B$783,H$366)+'СЕТ СН'!$F$16</f>
        <v>0</v>
      </c>
      <c r="I392" s="36">
        <f ca="1">SUMIFS(СВЦЭМ!$G$40:$G$783,СВЦЭМ!$A$40:$A$783,$A392,СВЦЭМ!$B$40:$B$783,I$366)+'СЕТ СН'!$F$16</f>
        <v>0</v>
      </c>
      <c r="J392" s="36">
        <f ca="1">SUMIFS(СВЦЭМ!$G$40:$G$783,СВЦЭМ!$A$40:$A$783,$A392,СВЦЭМ!$B$40:$B$783,J$366)+'СЕТ СН'!$F$16</f>
        <v>0</v>
      </c>
      <c r="K392" s="36">
        <f ca="1">SUMIFS(СВЦЭМ!$G$40:$G$783,СВЦЭМ!$A$40:$A$783,$A392,СВЦЭМ!$B$40:$B$783,K$366)+'СЕТ СН'!$F$16</f>
        <v>0</v>
      </c>
      <c r="L392" s="36">
        <f ca="1">SUMIFS(СВЦЭМ!$G$40:$G$783,СВЦЭМ!$A$40:$A$783,$A392,СВЦЭМ!$B$40:$B$783,L$366)+'СЕТ СН'!$F$16</f>
        <v>0</v>
      </c>
      <c r="M392" s="36">
        <f ca="1">SUMIFS(СВЦЭМ!$G$40:$G$783,СВЦЭМ!$A$40:$A$783,$A392,СВЦЭМ!$B$40:$B$783,M$366)+'СЕТ СН'!$F$16</f>
        <v>0</v>
      </c>
      <c r="N392" s="36">
        <f ca="1">SUMIFS(СВЦЭМ!$G$40:$G$783,СВЦЭМ!$A$40:$A$783,$A392,СВЦЭМ!$B$40:$B$783,N$366)+'СЕТ СН'!$F$16</f>
        <v>0</v>
      </c>
      <c r="O392" s="36">
        <f ca="1">SUMIFS(СВЦЭМ!$G$40:$G$783,СВЦЭМ!$A$40:$A$783,$A392,СВЦЭМ!$B$40:$B$783,O$366)+'СЕТ СН'!$F$16</f>
        <v>0</v>
      </c>
      <c r="P392" s="36">
        <f ca="1">SUMIFS(СВЦЭМ!$G$40:$G$783,СВЦЭМ!$A$40:$A$783,$A392,СВЦЭМ!$B$40:$B$783,P$366)+'СЕТ СН'!$F$16</f>
        <v>0</v>
      </c>
      <c r="Q392" s="36">
        <f ca="1">SUMIFS(СВЦЭМ!$G$40:$G$783,СВЦЭМ!$A$40:$A$783,$A392,СВЦЭМ!$B$40:$B$783,Q$366)+'СЕТ СН'!$F$16</f>
        <v>0</v>
      </c>
      <c r="R392" s="36">
        <f ca="1">SUMIFS(СВЦЭМ!$G$40:$G$783,СВЦЭМ!$A$40:$A$783,$A392,СВЦЭМ!$B$40:$B$783,R$366)+'СЕТ СН'!$F$16</f>
        <v>0</v>
      </c>
      <c r="S392" s="36">
        <f ca="1">SUMIFS(СВЦЭМ!$G$40:$G$783,СВЦЭМ!$A$40:$A$783,$A392,СВЦЭМ!$B$40:$B$783,S$366)+'СЕТ СН'!$F$16</f>
        <v>0</v>
      </c>
      <c r="T392" s="36">
        <f ca="1">SUMIFS(СВЦЭМ!$G$40:$G$783,СВЦЭМ!$A$40:$A$783,$A392,СВЦЭМ!$B$40:$B$783,T$366)+'СЕТ СН'!$F$16</f>
        <v>0</v>
      </c>
      <c r="U392" s="36">
        <f ca="1">SUMIFS(СВЦЭМ!$G$40:$G$783,СВЦЭМ!$A$40:$A$783,$A392,СВЦЭМ!$B$40:$B$783,U$366)+'СЕТ СН'!$F$16</f>
        <v>0</v>
      </c>
      <c r="V392" s="36">
        <f ca="1">SUMIFS(СВЦЭМ!$G$40:$G$783,СВЦЭМ!$A$40:$A$783,$A392,СВЦЭМ!$B$40:$B$783,V$366)+'СЕТ СН'!$F$16</f>
        <v>0</v>
      </c>
      <c r="W392" s="36">
        <f ca="1">SUMIFS(СВЦЭМ!$G$40:$G$783,СВЦЭМ!$A$40:$A$783,$A392,СВЦЭМ!$B$40:$B$783,W$366)+'СЕТ СН'!$F$16</f>
        <v>0</v>
      </c>
      <c r="X392" s="36">
        <f ca="1">SUMIFS(СВЦЭМ!$G$40:$G$783,СВЦЭМ!$A$40:$A$783,$A392,СВЦЭМ!$B$40:$B$783,X$366)+'СЕТ СН'!$F$16</f>
        <v>0</v>
      </c>
      <c r="Y392" s="36">
        <f ca="1">SUMIFS(СВЦЭМ!$G$40:$G$783,СВЦЭМ!$A$40:$A$783,$A392,СВЦЭМ!$B$40:$B$783,Y$366)+'СЕТ СН'!$F$16</f>
        <v>0</v>
      </c>
    </row>
    <row r="393" spans="1:26" ht="15.75" hidden="1" x14ac:dyDescent="0.2">
      <c r="A393" s="35">
        <f t="shared" si="10"/>
        <v>44678</v>
      </c>
      <c r="B393" s="36">
        <f ca="1">SUMIFS(СВЦЭМ!$G$40:$G$783,СВЦЭМ!$A$40:$A$783,$A393,СВЦЭМ!$B$40:$B$783,B$366)+'СЕТ СН'!$F$16</f>
        <v>0</v>
      </c>
      <c r="C393" s="36">
        <f ca="1">SUMIFS(СВЦЭМ!$G$40:$G$783,СВЦЭМ!$A$40:$A$783,$A393,СВЦЭМ!$B$40:$B$783,C$366)+'СЕТ СН'!$F$16</f>
        <v>0</v>
      </c>
      <c r="D393" s="36">
        <f ca="1">SUMIFS(СВЦЭМ!$G$40:$G$783,СВЦЭМ!$A$40:$A$783,$A393,СВЦЭМ!$B$40:$B$783,D$366)+'СЕТ СН'!$F$16</f>
        <v>0</v>
      </c>
      <c r="E393" s="36">
        <f ca="1">SUMIFS(СВЦЭМ!$G$40:$G$783,СВЦЭМ!$A$40:$A$783,$A393,СВЦЭМ!$B$40:$B$783,E$366)+'СЕТ СН'!$F$16</f>
        <v>0</v>
      </c>
      <c r="F393" s="36">
        <f ca="1">SUMIFS(СВЦЭМ!$G$40:$G$783,СВЦЭМ!$A$40:$A$783,$A393,СВЦЭМ!$B$40:$B$783,F$366)+'СЕТ СН'!$F$16</f>
        <v>0</v>
      </c>
      <c r="G393" s="36">
        <f ca="1">SUMIFS(СВЦЭМ!$G$40:$G$783,СВЦЭМ!$A$40:$A$783,$A393,СВЦЭМ!$B$40:$B$783,G$366)+'СЕТ СН'!$F$16</f>
        <v>0</v>
      </c>
      <c r="H393" s="36">
        <f ca="1">SUMIFS(СВЦЭМ!$G$40:$G$783,СВЦЭМ!$A$40:$A$783,$A393,СВЦЭМ!$B$40:$B$783,H$366)+'СЕТ СН'!$F$16</f>
        <v>0</v>
      </c>
      <c r="I393" s="36">
        <f ca="1">SUMIFS(СВЦЭМ!$G$40:$G$783,СВЦЭМ!$A$40:$A$783,$A393,СВЦЭМ!$B$40:$B$783,I$366)+'СЕТ СН'!$F$16</f>
        <v>0</v>
      </c>
      <c r="J393" s="36">
        <f ca="1">SUMIFS(СВЦЭМ!$G$40:$G$783,СВЦЭМ!$A$40:$A$783,$A393,СВЦЭМ!$B$40:$B$783,J$366)+'СЕТ СН'!$F$16</f>
        <v>0</v>
      </c>
      <c r="K393" s="36">
        <f ca="1">SUMIFS(СВЦЭМ!$G$40:$G$783,СВЦЭМ!$A$40:$A$783,$A393,СВЦЭМ!$B$40:$B$783,K$366)+'СЕТ СН'!$F$16</f>
        <v>0</v>
      </c>
      <c r="L393" s="36">
        <f ca="1">SUMIFS(СВЦЭМ!$G$40:$G$783,СВЦЭМ!$A$40:$A$783,$A393,СВЦЭМ!$B$40:$B$783,L$366)+'СЕТ СН'!$F$16</f>
        <v>0</v>
      </c>
      <c r="M393" s="36">
        <f ca="1">SUMIFS(СВЦЭМ!$G$40:$G$783,СВЦЭМ!$A$40:$A$783,$A393,СВЦЭМ!$B$40:$B$783,M$366)+'СЕТ СН'!$F$16</f>
        <v>0</v>
      </c>
      <c r="N393" s="36">
        <f ca="1">SUMIFS(СВЦЭМ!$G$40:$G$783,СВЦЭМ!$A$40:$A$783,$A393,СВЦЭМ!$B$40:$B$783,N$366)+'СЕТ СН'!$F$16</f>
        <v>0</v>
      </c>
      <c r="O393" s="36">
        <f ca="1">SUMIFS(СВЦЭМ!$G$40:$G$783,СВЦЭМ!$A$40:$A$783,$A393,СВЦЭМ!$B$40:$B$783,O$366)+'СЕТ СН'!$F$16</f>
        <v>0</v>
      </c>
      <c r="P393" s="36">
        <f ca="1">SUMIFS(СВЦЭМ!$G$40:$G$783,СВЦЭМ!$A$40:$A$783,$A393,СВЦЭМ!$B$40:$B$783,P$366)+'СЕТ СН'!$F$16</f>
        <v>0</v>
      </c>
      <c r="Q393" s="36">
        <f ca="1">SUMIFS(СВЦЭМ!$G$40:$G$783,СВЦЭМ!$A$40:$A$783,$A393,СВЦЭМ!$B$40:$B$783,Q$366)+'СЕТ СН'!$F$16</f>
        <v>0</v>
      </c>
      <c r="R393" s="36">
        <f ca="1">SUMIFS(СВЦЭМ!$G$40:$G$783,СВЦЭМ!$A$40:$A$783,$A393,СВЦЭМ!$B$40:$B$783,R$366)+'СЕТ СН'!$F$16</f>
        <v>0</v>
      </c>
      <c r="S393" s="36">
        <f ca="1">SUMIFS(СВЦЭМ!$G$40:$G$783,СВЦЭМ!$A$40:$A$783,$A393,СВЦЭМ!$B$40:$B$783,S$366)+'СЕТ СН'!$F$16</f>
        <v>0</v>
      </c>
      <c r="T393" s="36">
        <f ca="1">SUMIFS(СВЦЭМ!$G$40:$G$783,СВЦЭМ!$A$40:$A$783,$A393,СВЦЭМ!$B$40:$B$783,T$366)+'СЕТ СН'!$F$16</f>
        <v>0</v>
      </c>
      <c r="U393" s="36">
        <f ca="1">SUMIFS(СВЦЭМ!$G$40:$G$783,СВЦЭМ!$A$40:$A$783,$A393,СВЦЭМ!$B$40:$B$783,U$366)+'СЕТ СН'!$F$16</f>
        <v>0</v>
      </c>
      <c r="V393" s="36">
        <f ca="1">SUMIFS(СВЦЭМ!$G$40:$G$783,СВЦЭМ!$A$40:$A$783,$A393,СВЦЭМ!$B$40:$B$783,V$366)+'СЕТ СН'!$F$16</f>
        <v>0</v>
      </c>
      <c r="W393" s="36">
        <f ca="1">SUMIFS(СВЦЭМ!$G$40:$G$783,СВЦЭМ!$A$40:$A$783,$A393,СВЦЭМ!$B$40:$B$783,W$366)+'СЕТ СН'!$F$16</f>
        <v>0</v>
      </c>
      <c r="X393" s="36">
        <f ca="1">SUMIFS(СВЦЭМ!$G$40:$G$783,СВЦЭМ!$A$40:$A$783,$A393,СВЦЭМ!$B$40:$B$783,X$366)+'СЕТ СН'!$F$16</f>
        <v>0</v>
      </c>
      <c r="Y393" s="36">
        <f ca="1">SUMIFS(СВЦЭМ!$G$40:$G$783,СВЦЭМ!$A$40:$A$783,$A393,СВЦЭМ!$B$40:$B$783,Y$366)+'СЕТ СН'!$F$16</f>
        <v>0</v>
      </c>
    </row>
    <row r="394" spans="1:26" ht="15.75" hidden="1" x14ac:dyDescent="0.2">
      <c r="A394" s="35">
        <f t="shared" si="10"/>
        <v>44679</v>
      </c>
      <c r="B394" s="36">
        <f ca="1">SUMIFS(СВЦЭМ!$G$40:$G$783,СВЦЭМ!$A$40:$A$783,$A394,СВЦЭМ!$B$40:$B$783,B$366)+'СЕТ СН'!$F$16</f>
        <v>0</v>
      </c>
      <c r="C394" s="36">
        <f ca="1">SUMIFS(СВЦЭМ!$G$40:$G$783,СВЦЭМ!$A$40:$A$783,$A394,СВЦЭМ!$B$40:$B$783,C$366)+'СЕТ СН'!$F$16</f>
        <v>0</v>
      </c>
      <c r="D394" s="36">
        <f ca="1">SUMIFS(СВЦЭМ!$G$40:$G$783,СВЦЭМ!$A$40:$A$783,$A394,СВЦЭМ!$B$40:$B$783,D$366)+'СЕТ СН'!$F$16</f>
        <v>0</v>
      </c>
      <c r="E394" s="36">
        <f ca="1">SUMIFS(СВЦЭМ!$G$40:$G$783,СВЦЭМ!$A$40:$A$783,$A394,СВЦЭМ!$B$40:$B$783,E$366)+'СЕТ СН'!$F$16</f>
        <v>0</v>
      </c>
      <c r="F394" s="36">
        <f ca="1">SUMIFS(СВЦЭМ!$G$40:$G$783,СВЦЭМ!$A$40:$A$783,$A394,СВЦЭМ!$B$40:$B$783,F$366)+'СЕТ СН'!$F$16</f>
        <v>0</v>
      </c>
      <c r="G394" s="36">
        <f ca="1">SUMIFS(СВЦЭМ!$G$40:$G$783,СВЦЭМ!$A$40:$A$783,$A394,СВЦЭМ!$B$40:$B$783,G$366)+'СЕТ СН'!$F$16</f>
        <v>0</v>
      </c>
      <c r="H394" s="36">
        <f ca="1">SUMIFS(СВЦЭМ!$G$40:$G$783,СВЦЭМ!$A$40:$A$783,$A394,СВЦЭМ!$B$40:$B$783,H$366)+'СЕТ СН'!$F$16</f>
        <v>0</v>
      </c>
      <c r="I394" s="36">
        <f ca="1">SUMIFS(СВЦЭМ!$G$40:$G$783,СВЦЭМ!$A$40:$A$783,$A394,СВЦЭМ!$B$40:$B$783,I$366)+'СЕТ СН'!$F$16</f>
        <v>0</v>
      </c>
      <c r="J394" s="36">
        <f ca="1">SUMIFS(СВЦЭМ!$G$40:$G$783,СВЦЭМ!$A$40:$A$783,$A394,СВЦЭМ!$B$40:$B$783,J$366)+'СЕТ СН'!$F$16</f>
        <v>0</v>
      </c>
      <c r="K394" s="36">
        <f ca="1">SUMIFS(СВЦЭМ!$G$40:$G$783,СВЦЭМ!$A$40:$A$783,$A394,СВЦЭМ!$B$40:$B$783,K$366)+'СЕТ СН'!$F$16</f>
        <v>0</v>
      </c>
      <c r="L394" s="36">
        <f ca="1">SUMIFS(СВЦЭМ!$G$40:$G$783,СВЦЭМ!$A$40:$A$783,$A394,СВЦЭМ!$B$40:$B$783,L$366)+'СЕТ СН'!$F$16</f>
        <v>0</v>
      </c>
      <c r="M394" s="36">
        <f ca="1">SUMIFS(СВЦЭМ!$G$40:$G$783,СВЦЭМ!$A$40:$A$783,$A394,СВЦЭМ!$B$40:$B$783,M$366)+'СЕТ СН'!$F$16</f>
        <v>0</v>
      </c>
      <c r="N394" s="36">
        <f ca="1">SUMIFS(СВЦЭМ!$G$40:$G$783,СВЦЭМ!$A$40:$A$783,$A394,СВЦЭМ!$B$40:$B$783,N$366)+'СЕТ СН'!$F$16</f>
        <v>0</v>
      </c>
      <c r="O394" s="36">
        <f ca="1">SUMIFS(СВЦЭМ!$G$40:$G$783,СВЦЭМ!$A$40:$A$783,$A394,СВЦЭМ!$B$40:$B$783,O$366)+'СЕТ СН'!$F$16</f>
        <v>0</v>
      </c>
      <c r="P394" s="36">
        <f ca="1">SUMIFS(СВЦЭМ!$G$40:$G$783,СВЦЭМ!$A$40:$A$783,$A394,СВЦЭМ!$B$40:$B$783,P$366)+'СЕТ СН'!$F$16</f>
        <v>0</v>
      </c>
      <c r="Q394" s="36">
        <f ca="1">SUMIFS(СВЦЭМ!$G$40:$G$783,СВЦЭМ!$A$40:$A$783,$A394,СВЦЭМ!$B$40:$B$783,Q$366)+'СЕТ СН'!$F$16</f>
        <v>0</v>
      </c>
      <c r="R394" s="36">
        <f ca="1">SUMIFS(СВЦЭМ!$G$40:$G$783,СВЦЭМ!$A$40:$A$783,$A394,СВЦЭМ!$B$40:$B$783,R$366)+'СЕТ СН'!$F$16</f>
        <v>0</v>
      </c>
      <c r="S394" s="36">
        <f ca="1">SUMIFS(СВЦЭМ!$G$40:$G$783,СВЦЭМ!$A$40:$A$783,$A394,СВЦЭМ!$B$40:$B$783,S$366)+'СЕТ СН'!$F$16</f>
        <v>0</v>
      </c>
      <c r="T394" s="36">
        <f ca="1">SUMIFS(СВЦЭМ!$G$40:$G$783,СВЦЭМ!$A$40:$A$783,$A394,СВЦЭМ!$B$40:$B$783,T$366)+'СЕТ СН'!$F$16</f>
        <v>0</v>
      </c>
      <c r="U394" s="36">
        <f ca="1">SUMIFS(СВЦЭМ!$G$40:$G$783,СВЦЭМ!$A$40:$A$783,$A394,СВЦЭМ!$B$40:$B$783,U$366)+'СЕТ СН'!$F$16</f>
        <v>0</v>
      </c>
      <c r="V394" s="36">
        <f ca="1">SUMIFS(СВЦЭМ!$G$40:$G$783,СВЦЭМ!$A$40:$A$783,$A394,СВЦЭМ!$B$40:$B$783,V$366)+'СЕТ СН'!$F$16</f>
        <v>0</v>
      </c>
      <c r="W394" s="36">
        <f ca="1">SUMIFS(СВЦЭМ!$G$40:$G$783,СВЦЭМ!$A$40:$A$783,$A394,СВЦЭМ!$B$40:$B$783,W$366)+'СЕТ СН'!$F$16</f>
        <v>0</v>
      </c>
      <c r="X394" s="36">
        <f ca="1">SUMIFS(СВЦЭМ!$G$40:$G$783,СВЦЭМ!$A$40:$A$783,$A394,СВЦЭМ!$B$40:$B$783,X$366)+'СЕТ СН'!$F$16</f>
        <v>0</v>
      </c>
      <c r="Y394" s="36">
        <f ca="1">SUMIFS(СВЦЭМ!$G$40:$G$783,СВЦЭМ!$A$40:$A$783,$A394,СВЦЭМ!$B$40:$B$783,Y$366)+'СЕТ СН'!$F$16</f>
        <v>0</v>
      </c>
    </row>
    <row r="395" spans="1:26" ht="15.75" hidden="1" x14ac:dyDescent="0.2">
      <c r="A395" s="35">
        <f t="shared" si="10"/>
        <v>44680</v>
      </c>
      <c r="B395" s="36">
        <f ca="1">SUMIFS(СВЦЭМ!$G$40:$G$783,СВЦЭМ!$A$40:$A$783,$A395,СВЦЭМ!$B$40:$B$783,B$366)+'СЕТ СН'!$F$16</f>
        <v>0</v>
      </c>
      <c r="C395" s="36">
        <f ca="1">SUMIFS(СВЦЭМ!$G$40:$G$783,СВЦЭМ!$A$40:$A$783,$A395,СВЦЭМ!$B$40:$B$783,C$366)+'СЕТ СН'!$F$16</f>
        <v>0</v>
      </c>
      <c r="D395" s="36">
        <f ca="1">SUMIFS(СВЦЭМ!$G$40:$G$783,СВЦЭМ!$A$40:$A$783,$A395,СВЦЭМ!$B$40:$B$783,D$366)+'СЕТ СН'!$F$16</f>
        <v>0</v>
      </c>
      <c r="E395" s="36">
        <f ca="1">SUMIFS(СВЦЭМ!$G$40:$G$783,СВЦЭМ!$A$40:$A$783,$A395,СВЦЭМ!$B$40:$B$783,E$366)+'СЕТ СН'!$F$16</f>
        <v>0</v>
      </c>
      <c r="F395" s="36">
        <f ca="1">SUMIFS(СВЦЭМ!$G$40:$G$783,СВЦЭМ!$A$40:$A$783,$A395,СВЦЭМ!$B$40:$B$783,F$366)+'СЕТ СН'!$F$16</f>
        <v>0</v>
      </c>
      <c r="G395" s="36">
        <f ca="1">SUMIFS(СВЦЭМ!$G$40:$G$783,СВЦЭМ!$A$40:$A$783,$A395,СВЦЭМ!$B$40:$B$783,G$366)+'СЕТ СН'!$F$16</f>
        <v>0</v>
      </c>
      <c r="H395" s="36">
        <f ca="1">SUMIFS(СВЦЭМ!$G$40:$G$783,СВЦЭМ!$A$40:$A$783,$A395,СВЦЭМ!$B$40:$B$783,H$366)+'СЕТ СН'!$F$16</f>
        <v>0</v>
      </c>
      <c r="I395" s="36">
        <f ca="1">SUMIFS(СВЦЭМ!$G$40:$G$783,СВЦЭМ!$A$40:$A$783,$A395,СВЦЭМ!$B$40:$B$783,I$366)+'СЕТ СН'!$F$16</f>
        <v>0</v>
      </c>
      <c r="J395" s="36">
        <f ca="1">SUMIFS(СВЦЭМ!$G$40:$G$783,СВЦЭМ!$A$40:$A$783,$A395,СВЦЭМ!$B$40:$B$783,J$366)+'СЕТ СН'!$F$16</f>
        <v>0</v>
      </c>
      <c r="K395" s="36">
        <f ca="1">SUMIFS(СВЦЭМ!$G$40:$G$783,СВЦЭМ!$A$40:$A$783,$A395,СВЦЭМ!$B$40:$B$783,K$366)+'СЕТ СН'!$F$16</f>
        <v>0</v>
      </c>
      <c r="L395" s="36">
        <f ca="1">SUMIFS(СВЦЭМ!$G$40:$G$783,СВЦЭМ!$A$40:$A$783,$A395,СВЦЭМ!$B$40:$B$783,L$366)+'СЕТ СН'!$F$16</f>
        <v>0</v>
      </c>
      <c r="M395" s="36">
        <f ca="1">SUMIFS(СВЦЭМ!$G$40:$G$783,СВЦЭМ!$A$40:$A$783,$A395,СВЦЭМ!$B$40:$B$783,M$366)+'СЕТ СН'!$F$16</f>
        <v>0</v>
      </c>
      <c r="N395" s="36">
        <f ca="1">SUMIFS(СВЦЭМ!$G$40:$G$783,СВЦЭМ!$A$40:$A$783,$A395,СВЦЭМ!$B$40:$B$783,N$366)+'СЕТ СН'!$F$16</f>
        <v>0</v>
      </c>
      <c r="O395" s="36">
        <f ca="1">SUMIFS(СВЦЭМ!$G$40:$G$783,СВЦЭМ!$A$40:$A$783,$A395,СВЦЭМ!$B$40:$B$783,O$366)+'СЕТ СН'!$F$16</f>
        <v>0</v>
      </c>
      <c r="P395" s="36">
        <f ca="1">SUMIFS(СВЦЭМ!$G$40:$G$783,СВЦЭМ!$A$40:$A$783,$A395,СВЦЭМ!$B$40:$B$783,P$366)+'СЕТ СН'!$F$16</f>
        <v>0</v>
      </c>
      <c r="Q395" s="36">
        <f ca="1">SUMIFS(СВЦЭМ!$G$40:$G$783,СВЦЭМ!$A$40:$A$783,$A395,СВЦЭМ!$B$40:$B$783,Q$366)+'СЕТ СН'!$F$16</f>
        <v>0</v>
      </c>
      <c r="R395" s="36">
        <f ca="1">SUMIFS(СВЦЭМ!$G$40:$G$783,СВЦЭМ!$A$40:$A$783,$A395,СВЦЭМ!$B$40:$B$783,R$366)+'СЕТ СН'!$F$16</f>
        <v>0</v>
      </c>
      <c r="S395" s="36">
        <f ca="1">SUMIFS(СВЦЭМ!$G$40:$G$783,СВЦЭМ!$A$40:$A$783,$A395,СВЦЭМ!$B$40:$B$783,S$366)+'СЕТ СН'!$F$16</f>
        <v>0</v>
      </c>
      <c r="T395" s="36">
        <f ca="1">SUMIFS(СВЦЭМ!$G$40:$G$783,СВЦЭМ!$A$40:$A$783,$A395,СВЦЭМ!$B$40:$B$783,T$366)+'СЕТ СН'!$F$16</f>
        <v>0</v>
      </c>
      <c r="U395" s="36">
        <f ca="1">SUMIFS(СВЦЭМ!$G$40:$G$783,СВЦЭМ!$A$40:$A$783,$A395,СВЦЭМ!$B$40:$B$783,U$366)+'СЕТ СН'!$F$16</f>
        <v>0</v>
      </c>
      <c r="V395" s="36">
        <f ca="1">SUMIFS(СВЦЭМ!$G$40:$G$783,СВЦЭМ!$A$40:$A$783,$A395,СВЦЭМ!$B$40:$B$783,V$366)+'СЕТ СН'!$F$16</f>
        <v>0</v>
      </c>
      <c r="W395" s="36">
        <f ca="1">SUMIFS(СВЦЭМ!$G$40:$G$783,СВЦЭМ!$A$40:$A$783,$A395,СВЦЭМ!$B$40:$B$783,W$366)+'СЕТ СН'!$F$16</f>
        <v>0</v>
      </c>
      <c r="X395" s="36">
        <f ca="1">SUMIFS(СВЦЭМ!$G$40:$G$783,СВЦЭМ!$A$40:$A$783,$A395,СВЦЭМ!$B$40:$B$783,X$366)+'СЕТ СН'!$F$16</f>
        <v>0</v>
      </c>
      <c r="Y395" s="36">
        <f ca="1">SUMIFS(СВЦЭМ!$G$40:$G$783,СВЦЭМ!$A$40:$A$783,$A395,СВЦЭМ!$B$40:$B$783,Y$366)+'СЕТ СН'!$F$16</f>
        <v>0</v>
      </c>
    </row>
    <row r="396" spans="1:26" ht="15.75" hidden="1" x14ac:dyDescent="0.2">
      <c r="A396" s="35">
        <f t="shared" si="10"/>
        <v>44681</v>
      </c>
      <c r="B396" s="36">
        <f ca="1">SUMIFS(СВЦЭМ!$G$40:$G$783,СВЦЭМ!$A$40:$A$783,$A396,СВЦЭМ!$B$40:$B$783,B$366)+'СЕТ СН'!$F$16</f>
        <v>0</v>
      </c>
      <c r="C396" s="36">
        <f ca="1">SUMIFS(СВЦЭМ!$G$40:$G$783,СВЦЭМ!$A$40:$A$783,$A396,СВЦЭМ!$B$40:$B$783,C$366)+'СЕТ СН'!$F$16</f>
        <v>0</v>
      </c>
      <c r="D396" s="36">
        <f ca="1">SUMIFS(СВЦЭМ!$G$40:$G$783,СВЦЭМ!$A$40:$A$783,$A396,СВЦЭМ!$B$40:$B$783,D$366)+'СЕТ СН'!$F$16</f>
        <v>0</v>
      </c>
      <c r="E396" s="36">
        <f ca="1">SUMIFS(СВЦЭМ!$G$40:$G$783,СВЦЭМ!$A$40:$A$783,$A396,СВЦЭМ!$B$40:$B$783,E$366)+'СЕТ СН'!$F$16</f>
        <v>0</v>
      </c>
      <c r="F396" s="36">
        <f ca="1">SUMIFS(СВЦЭМ!$G$40:$G$783,СВЦЭМ!$A$40:$A$783,$A396,СВЦЭМ!$B$40:$B$783,F$366)+'СЕТ СН'!$F$16</f>
        <v>0</v>
      </c>
      <c r="G396" s="36">
        <f ca="1">SUMIFS(СВЦЭМ!$G$40:$G$783,СВЦЭМ!$A$40:$A$783,$A396,СВЦЭМ!$B$40:$B$783,G$366)+'СЕТ СН'!$F$16</f>
        <v>0</v>
      </c>
      <c r="H396" s="36">
        <f ca="1">SUMIFS(СВЦЭМ!$G$40:$G$783,СВЦЭМ!$A$40:$A$783,$A396,СВЦЭМ!$B$40:$B$783,H$366)+'СЕТ СН'!$F$16</f>
        <v>0</v>
      </c>
      <c r="I396" s="36">
        <f ca="1">SUMIFS(СВЦЭМ!$G$40:$G$783,СВЦЭМ!$A$40:$A$783,$A396,СВЦЭМ!$B$40:$B$783,I$366)+'СЕТ СН'!$F$16</f>
        <v>0</v>
      </c>
      <c r="J396" s="36">
        <f ca="1">SUMIFS(СВЦЭМ!$G$40:$G$783,СВЦЭМ!$A$40:$A$783,$A396,СВЦЭМ!$B$40:$B$783,J$366)+'СЕТ СН'!$F$16</f>
        <v>0</v>
      </c>
      <c r="K396" s="36">
        <f ca="1">SUMIFS(СВЦЭМ!$G$40:$G$783,СВЦЭМ!$A$40:$A$783,$A396,СВЦЭМ!$B$40:$B$783,K$366)+'СЕТ СН'!$F$16</f>
        <v>0</v>
      </c>
      <c r="L396" s="36">
        <f ca="1">SUMIFS(СВЦЭМ!$G$40:$G$783,СВЦЭМ!$A$40:$A$783,$A396,СВЦЭМ!$B$40:$B$783,L$366)+'СЕТ СН'!$F$16</f>
        <v>0</v>
      </c>
      <c r="M396" s="36">
        <f ca="1">SUMIFS(СВЦЭМ!$G$40:$G$783,СВЦЭМ!$A$40:$A$783,$A396,СВЦЭМ!$B$40:$B$783,M$366)+'СЕТ СН'!$F$16</f>
        <v>0</v>
      </c>
      <c r="N396" s="36">
        <f ca="1">SUMIFS(СВЦЭМ!$G$40:$G$783,СВЦЭМ!$A$40:$A$783,$A396,СВЦЭМ!$B$40:$B$783,N$366)+'СЕТ СН'!$F$16</f>
        <v>0</v>
      </c>
      <c r="O396" s="36">
        <f ca="1">SUMIFS(СВЦЭМ!$G$40:$G$783,СВЦЭМ!$A$40:$A$783,$A396,СВЦЭМ!$B$40:$B$783,O$366)+'СЕТ СН'!$F$16</f>
        <v>0</v>
      </c>
      <c r="P396" s="36">
        <f ca="1">SUMIFS(СВЦЭМ!$G$40:$G$783,СВЦЭМ!$A$40:$A$783,$A396,СВЦЭМ!$B$40:$B$783,P$366)+'СЕТ СН'!$F$16</f>
        <v>0</v>
      </c>
      <c r="Q396" s="36">
        <f ca="1">SUMIFS(СВЦЭМ!$G$40:$G$783,СВЦЭМ!$A$40:$A$783,$A396,СВЦЭМ!$B$40:$B$783,Q$366)+'СЕТ СН'!$F$16</f>
        <v>0</v>
      </c>
      <c r="R396" s="36">
        <f ca="1">SUMIFS(СВЦЭМ!$G$40:$G$783,СВЦЭМ!$A$40:$A$783,$A396,СВЦЭМ!$B$40:$B$783,R$366)+'СЕТ СН'!$F$16</f>
        <v>0</v>
      </c>
      <c r="S396" s="36">
        <f ca="1">SUMIFS(СВЦЭМ!$G$40:$G$783,СВЦЭМ!$A$40:$A$783,$A396,СВЦЭМ!$B$40:$B$783,S$366)+'СЕТ СН'!$F$16</f>
        <v>0</v>
      </c>
      <c r="T396" s="36">
        <f ca="1">SUMIFS(СВЦЭМ!$G$40:$G$783,СВЦЭМ!$A$40:$A$783,$A396,СВЦЭМ!$B$40:$B$783,T$366)+'СЕТ СН'!$F$16</f>
        <v>0</v>
      </c>
      <c r="U396" s="36">
        <f ca="1">SUMIFS(СВЦЭМ!$G$40:$G$783,СВЦЭМ!$A$40:$A$783,$A396,СВЦЭМ!$B$40:$B$783,U$366)+'СЕТ СН'!$F$16</f>
        <v>0</v>
      </c>
      <c r="V396" s="36">
        <f ca="1">SUMIFS(СВЦЭМ!$G$40:$G$783,СВЦЭМ!$A$40:$A$783,$A396,СВЦЭМ!$B$40:$B$783,V$366)+'СЕТ СН'!$F$16</f>
        <v>0</v>
      </c>
      <c r="W396" s="36">
        <f ca="1">SUMIFS(СВЦЭМ!$G$40:$G$783,СВЦЭМ!$A$40:$A$783,$A396,СВЦЭМ!$B$40:$B$783,W$366)+'СЕТ СН'!$F$16</f>
        <v>0</v>
      </c>
      <c r="X396" s="36">
        <f ca="1">SUMIFS(СВЦЭМ!$G$40:$G$783,СВЦЭМ!$A$40:$A$783,$A396,СВЦЭМ!$B$40:$B$783,X$366)+'СЕТ СН'!$F$16</f>
        <v>0</v>
      </c>
      <c r="Y396" s="36">
        <f ca="1">SUMIFS(СВЦЭМ!$G$40:$G$783,СВЦЭМ!$A$40:$A$783,$A396,СВЦЭМ!$B$40:$B$783,Y$366)+'СЕТ СН'!$F$16</f>
        <v>0</v>
      </c>
    </row>
    <row r="397" spans="1:26" ht="15.75" hidden="1" x14ac:dyDescent="0.2">
      <c r="A397" s="35">
        <f t="shared" si="10"/>
        <v>44682</v>
      </c>
      <c r="B397" s="36">
        <f ca="1">SUMIFS(СВЦЭМ!$G$40:$G$783,СВЦЭМ!$A$40:$A$783,$A397,СВЦЭМ!$B$40:$B$783,B$366)+'СЕТ СН'!$F$16</f>
        <v>0</v>
      </c>
      <c r="C397" s="36">
        <f ca="1">SUMIFS(СВЦЭМ!$G$40:$G$783,СВЦЭМ!$A$40:$A$783,$A397,СВЦЭМ!$B$40:$B$783,C$366)+'СЕТ СН'!$F$16</f>
        <v>0</v>
      </c>
      <c r="D397" s="36">
        <f ca="1">SUMIFS(СВЦЭМ!$G$40:$G$783,СВЦЭМ!$A$40:$A$783,$A397,СВЦЭМ!$B$40:$B$783,D$366)+'СЕТ СН'!$F$16</f>
        <v>0</v>
      </c>
      <c r="E397" s="36">
        <f ca="1">SUMIFS(СВЦЭМ!$G$40:$G$783,СВЦЭМ!$A$40:$A$783,$A397,СВЦЭМ!$B$40:$B$783,E$366)+'СЕТ СН'!$F$16</f>
        <v>0</v>
      </c>
      <c r="F397" s="36">
        <f ca="1">SUMIFS(СВЦЭМ!$G$40:$G$783,СВЦЭМ!$A$40:$A$783,$A397,СВЦЭМ!$B$40:$B$783,F$366)+'СЕТ СН'!$F$16</f>
        <v>0</v>
      </c>
      <c r="G397" s="36">
        <f ca="1">SUMIFS(СВЦЭМ!$G$40:$G$783,СВЦЭМ!$A$40:$A$783,$A397,СВЦЭМ!$B$40:$B$783,G$366)+'СЕТ СН'!$F$16</f>
        <v>0</v>
      </c>
      <c r="H397" s="36">
        <f ca="1">SUMIFS(СВЦЭМ!$G$40:$G$783,СВЦЭМ!$A$40:$A$783,$A397,СВЦЭМ!$B$40:$B$783,H$366)+'СЕТ СН'!$F$16</f>
        <v>0</v>
      </c>
      <c r="I397" s="36">
        <f ca="1">SUMIFS(СВЦЭМ!$G$40:$G$783,СВЦЭМ!$A$40:$A$783,$A397,СВЦЭМ!$B$40:$B$783,I$366)+'СЕТ СН'!$F$16</f>
        <v>0</v>
      </c>
      <c r="J397" s="36">
        <f ca="1">SUMIFS(СВЦЭМ!$G$40:$G$783,СВЦЭМ!$A$40:$A$783,$A397,СВЦЭМ!$B$40:$B$783,J$366)+'СЕТ СН'!$F$16</f>
        <v>0</v>
      </c>
      <c r="K397" s="36">
        <f ca="1">SUMIFS(СВЦЭМ!$G$40:$G$783,СВЦЭМ!$A$40:$A$783,$A397,СВЦЭМ!$B$40:$B$783,K$366)+'СЕТ СН'!$F$16</f>
        <v>0</v>
      </c>
      <c r="L397" s="36">
        <f ca="1">SUMIFS(СВЦЭМ!$G$40:$G$783,СВЦЭМ!$A$40:$A$783,$A397,СВЦЭМ!$B$40:$B$783,L$366)+'СЕТ СН'!$F$16</f>
        <v>0</v>
      </c>
      <c r="M397" s="36">
        <f ca="1">SUMIFS(СВЦЭМ!$G$40:$G$783,СВЦЭМ!$A$40:$A$783,$A397,СВЦЭМ!$B$40:$B$783,M$366)+'СЕТ СН'!$F$16</f>
        <v>0</v>
      </c>
      <c r="N397" s="36">
        <f ca="1">SUMIFS(СВЦЭМ!$G$40:$G$783,СВЦЭМ!$A$40:$A$783,$A397,СВЦЭМ!$B$40:$B$783,N$366)+'СЕТ СН'!$F$16</f>
        <v>0</v>
      </c>
      <c r="O397" s="36">
        <f ca="1">SUMIFS(СВЦЭМ!$G$40:$G$783,СВЦЭМ!$A$40:$A$783,$A397,СВЦЭМ!$B$40:$B$783,O$366)+'СЕТ СН'!$F$16</f>
        <v>0</v>
      </c>
      <c r="P397" s="36">
        <f ca="1">SUMIFS(СВЦЭМ!$G$40:$G$783,СВЦЭМ!$A$40:$A$783,$A397,СВЦЭМ!$B$40:$B$783,P$366)+'СЕТ СН'!$F$16</f>
        <v>0</v>
      </c>
      <c r="Q397" s="36">
        <f ca="1">SUMIFS(СВЦЭМ!$G$40:$G$783,СВЦЭМ!$A$40:$A$783,$A397,СВЦЭМ!$B$40:$B$783,Q$366)+'СЕТ СН'!$F$16</f>
        <v>0</v>
      </c>
      <c r="R397" s="36">
        <f ca="1">SUMIFS(СВЦЭМ!$G$40:$G$783,СВЦЭМ!$A$40:$A$783,$A397,СВЦЭМ!$B$40:$B$783,R$366)+'СЕТ СН'!$F$16</f>
        <v>0</v>
      </c>
      <c r="S397" s="36">
        <f ca="1">SUMIFS(СВЦЭМ!$G$40:$G$783,СВЦЭМ!$A$40:$A$783,$A397,СВЦЭМ!$B$40:$B$783,S$366)+'СЕТ СН'!$F$16</f>
        <v>0</v>
      </c>
      <c r="T397" s="36">
        <f ca="1">SUMIFS(СВЦЭМ!$G$40:$G$783,СВЦЭМ!$A$40:$A$783,$A397,СВЦЭМ!$B$40:$B$783,T$366)+'СЕТ СН'!$F$16</f>
        <v>0</v>
      </c>
      <c r="U397" s="36">
        <f ca="1">SUMIFS(СВЦЭМ!$G$40:$G$783,СВЦЭМ!$A$40:$A$783,$A397,СВЦЭМ!$B$40:$B$783,U$366)+'СЕТ СН'!$F$16</f>
        <v>0</v>
      </c>
      <c r="V397" s="36">
        <f ca="1">SUMIFS(СВЦЭМ!$G$40:$G$783,СВЦЭМ!$A$40:$A$783,$A397,СВЦЭМ!$B$40:$B$783,V$366)+'СЕТ СН'!$F$16</f>
        <v>0</v>
      </c>
      <c r="W397" s="36">
        <f ca="1">SUMIFS(СВЦЭМ!$G$40:$G$783,СВЦЭМ!$A$40:$A$783,$A397,СВЦЭМ!$B$40:$B$783,W$366)+'СЕТ СН'!$F$16</f>
        <v>0</v>
      </c>
      <c r="X397" s="36">
        <f ca="1">SUMIFS(СВЦЭМ!$G$40:$G$783,СВЦЭМ!$A$40:$A$783,$A397,СВЦЭМ!$B$40:$B$783,X$366)+'СЕТ СН'!$F$16</f>
        <v>0</v>
      </c>
      <c r="Y397" s="36">
        <f ca="1">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01.04.2022</v>
      </c>
      <c r="B402" s="36">
        <f ca="1">SUMIFS(СВЦЭМ!$H$40:$H$783,СВЦЭМ!$A$40:$A$783,$A402,СВЦЭМ!$B$40:$B$783,B$401)+'СЕТ СН'!$F$16</f>
        <v>0</v>
      </c>
      <c r="C402" s="36">
        <f ca="1">SUMIFS(СВЦЭМ!$H$40:$H$783,СВЦЭМ!$A$40:$A$783,$A402,СВЦЭМ!$B$40:$B$783,C$401)+'СЕТ СН'!$F$16</f>
        <v>0</v>
      </c>
      <c r="D402" s="36">
        <f ca="1">SUMIFS(СВЦЭМ!$H$40:$H$783,СВЦЭМ!$A$40:$A$783,$A402,СВЦЭМ!$B$40:$B$783,D$401)+'СЕТ СН'!$F$16</f>
        <v>0</v>
      </c>
      <c r="E402" s="36">
        <f ca="1">SUMIFS(СВЦЭМ!$H$40:$H$783,СВЦЭМ!$A$40:$A$783,$A402,СВЦЭМ!$B$40:$B$783,E$401)+'СЕТ СН'!$F$16</f>
        <v>0</v>
      </c>
      <c r="F402" s="36">
        <f ca="1">SUMIFS(СВЦЭМ!$H$40:$H$783,СВЦЭМ!$A$40:$A$783,$A402,СВЦЭМ!$B$40:$B$783,F$401)+'СЕТ СН'!$F$16</f>
        <v>0</v>
      </c>
      <c r="G402" s="36">
        <f ca="1">SUMIFS(СВЦЭМ!$H$40:$H$783,СВЦЭМ!$A$40:$A$783,$A402,СВЦЭМ!$B$40:$B$783,G$401)+'СЕТ СН'!$F$16</f>
        <v>0</v>
      </c>
      <c r="H402" s="36">
        <f ca="1">SUMIFS(СВЦЭМ!$H$40:$H$783,СВЦЭМ!$A$40:$A$783,$A402,СВЦЭМ!$B$40:$B$783,H$401)+'СЕТ СН'!$F$16</f>
        <v>0</v>
      </c>
      <c r="I402" s="36">
        <f ca="1">SUMIFS(СВЦЭМ!$H$40:$H$783,СВЦЭМ!$A$40:$A$783,$A402,СВЦЭМ!$B$40:$B$783,I$401)+'СЕТ СН'!$F$16</f>
        <v>0</v>
      </c>
      <c r="J402" s="36">
        <f ca="1">SUMIFS(СВЦЭМ!$H$40:$H$783,СВЦЭМ!$A$40:$A$783,$A402,СВЦЭМ!$B$40:$B$783,J$401)+'СЕТ СН'!$F$16</f>
        <v>0</v>
      </c>
      <c r="K402" s="36">
        <f ca="1">SUMIFS(СВЦЭМ!$H$40:$H$783,СВЦЭМ!$A$40:$A$783,$A402,СВЦЭМ!$B$40:$B$783,K$401)+'СЕТ СН'!$F$16</f>
        <v>0</v>
      </c>
      <c r="L402" s="36">
        <f ca="1">SUMIFS(СВЦЭМ!$H$40:$H$783,СВЦЭМ!$A$40:$A$783,$A402,СВЦЭМ!$B$40:$B$783,L$401)+'СЕТ СН'!$F$16</f>
        <v>0</v>
      </c>
      <c r="M402" s="36">
        <f ca="1">SUMIFS(СВЦЭМ!$H$40:$H$783,СВЦЭМ!$A$40:$A$783,$A402,СВЦЭМ!$B$40:$B$783,M$401)+'СЕТ СН'!$F$16</f>
        <v>0</v>
      </c>
      <c r="N402" s="36">
        <f ca="1">SUMIFS(СВЦЭМ!$H$40:$H$783,СВЦЭМ!$A$40:$A$783,$A402,СВЦЭМ!$B$40:$B$783,N$401)+'СЕТ СН'!$F$16</f>
        <v>0</v>
      </c>
      <c r="O402" s="36">
        <f ca="1">SUMIFS(СВЦЭМ!$H$40:$H$783,СВЦЭМ!$A$40:$A$783,$A402,СВЦЭМ!$B$40:$B$783,O$401)+'СЕТ СН'!$F$16</f>
        <v>0</v>
      </c>
      <c r="P402" s="36">
        <f ca="1">SUMIFS(СВЦЭМ!$H$40:$H$783,СВЦЭМ!$A$40:$A$783,$A402,СВЦЭМ!$B$40:$B$783,P$401)+'СЕТ СН'!$F$16</f>
        <v>0</v>
      </c>
      <c r="Q402" s="36">
        <f ca="1">SUMIFS(СВЦЭМ!$H$40:$H$783,СВЦЭМ!$A$40:$A$783,$A402,СВЦЭМ!$B$40:$B$783,Q$401)+'СЕТ СН'!$F$16</f>
        <v>0</v>
      </c>
      <c r="R402" s="36">
        <f ca="1">SUMIFS(СВЦЭМ!$H$40:$H$783,СВЦЭМ!$A$40:$A$783,$A402,СВЦЭМ!$B$40:$B$783,R$401)+'СЕТ СН'!$F$16</f>
        <v>0</v>
      </c>
      <c r="S402" s="36">
        <f ca="1">SUMIFS(СВЦЭМ!$H$40:$H$783,СВЦЭМ!$A$40:$A$783,$A402,СВЦЭМ!$B$40:$B$783,S$401)+'СЕТ СН'!$F$16</f>
        <v>0</v>
      </c>
      <c r="T402" s="36">
        <f ca="1">SUMIFS(СВЦЭМ!$H$40:$H$783,СВЦЭМ!$A$40:$A$783,$A402,СВЦЭМ!$B$40:$B$783,T$401)+'СЕТ СН'!$F$16</f>
        <v>0</v>
      </c>
      <c r="U402" s="36">
        <f ca="1">SUMIFS(СВЦЭМ!$H$40:$H$783,СВЦЭМ!$A$40:$A$783,$A402,СВЦЭМ!$B$40:$B$783,U$401)+'СЕТ СН'!$F$16</f>
        <v>0</v>
      </c>
      <c r="V402" s="36">
        <f ca="1">SUMIFS(СВЦЭМ!$H$40:$H$783,СВЦЭМ!$A$40:$A$783,$A402,СВЦЭМ!$B$40:$B$783,V$401)+'СЕТ СН'!$F$16</f>
        <v>0</v>
      </c>
      <c r="W402" s="36">
        <f ca="1">SUMIFS(СВЦЭМ!$H$40:$H$783,СВЦЭМ!$A$40:$A$783,$A402,СВЦЭМ!$B$40:$B$783,W$401)+'СЕТ СН'!$F$16</f>
        <v>0</v>
      </c>
      <c r="X402" s="36">
        <f ca="1">SUMIFS(СВЦЭМ!$H$40:$H$783,СВЦЭМ!$A$40:$A$783,$A402,СВЦЭМ!$B$40:$B$783,X$401)+'СЕТ СН'!$F$16</f>
        <v>0</v>
      </c>
      <c r="Y402" s="36">
        <f ca="1">SUMIFS(СВЦЭМ!$H$40:$H$783,СВЦЭМ!$A$40:$A$783,$A402,СВЦЭМ!$B$40:$B$783,Y$401)+'СЕТ СН'!$F$16</f>
        <v>0</v>
      </c>
      <c r="AA402" s="45"/>
    </row>
    <row r="403" spans="1:27" ht="15.75" hidden="1" x14ac:dyDescent="0.2">
      <c r="A403" s="35">
        <f>A402+1</f>
        <v>44653</v>
      </c>
      <c r="B403" s="36">
        <f ca="1">SUMIFS(СВЦЭМ!$H$40:$H$783,СВЦЭМ!$A$40:$A$783,$A403,СВЦЭМ!$B$40:$B$783,B$401)+'СЕТ СН'!$F$16</f>
        <v>0</v>
      </c>
      <c r="C403" s="36">
        <f ca="1">SUMIFS(СВЦЭМ!$H$40:$H$783,СВЦЭМ!$A$40:$A$783,$A403,СВЦЭМ!$B$40:$B$783,C$401)+'СЕТ СН'!$F$16</f>
        <v>0</v>
      </c>
      <c r="D403" s="36">
        <f ca="1">SUMIFS(СВЦЭМ!$H$40:$H$783,СВЦЭМ!$A$40:$A$783,$A403,СВЦЭМ!$B$40:$B$783,D$401)+'СЕТ СН'!$F$16</f>
        <v>0</v>
      </c>
      <c r="E403" s="36">
        <f ca="1">SUMIFS(СВЦЭМ!$H$40:$H$783,СВЦЭМ!$A$40:$A$783,$A403,СВЦЭМ!$B$40:$B$783,E$401)+'СЕТ СН'!$F$16</f>
        <v>0</v>
      </c>
      <c r="F403" s="36">
        <f ca="1">SUMIFS(СВЦЭМ!$H$40:$H$783,СВЦЭМ!$A$40:$A$783,$A403,СВЦЭМ!$B$40:$B$783,F$401)+'СЕТ СН'!$F$16</f>
        <v>0</v>
      </c>
      <c r="G403" s="36">
        <f ca="1">SUMIFS(СВЦЭМ!$H$40:$H$783,СВЦЭМ!$A$40:$A$783,$A403,СВЦЭМ!$B$40:$B$783,G$401)+'СЕТ СН'!$F$16</f>
        <v>0</v>
      </c>
      <c r="H403" s="36">
        <f ca="1">SUMIFS(СВЦЭМ!$H$40:$H$783,СВЦЭМ!$A$40:$A$783,$A403,СВЦЭМ!$B$40:$B$783,H$401)+'СЕТ СН'!$F$16</f>
        <v>0</v>
      </c>
      <c r="I403" s="36">
        <f ca="1">SUMIFS(СВЦЭМ!$H$40:$H$783,СВЦЭМ!$A$40:$A$783,$A403,СВЦЭМ!$B$40:$B$783,I$401)+'СЕТ СН'!$F$16</f>
        <v>0</v>
      </c>
      <c r="J403" s="36">
        <f ca="1">SUMIFS(СВЦЭМ!$H$40:$H$783,СВЦЭМ!$A$40:$A$783,$A403,СВЦЭМ!$B$40:$B$783,J$401)+'СЕТ СН'!$F$16</f>
        <v>0</v>
      </c>
      <c r="K403" s="36">
        <f ca="1">SUMIFS(СВЦЭМ!$H$40:$H$783,СВЦЭМ!$A$40:$A$783,$A403,СВЦЭМ!$B$40:$B$783,K$401)+'СЕТ СН'!$F$16</f>
        <v>0</v>
      </c>
      <c r="L403" s="36">
        <f ca="1">SUMIFS(СВЦЭМ!$H$40:$H$783,СВЦЭМ!$A$40:$A$783,$A403,СВЦЭМ!$B$40:$B$783,L$401)+'СЕТ СН'!$F$16</f>
        <v>0</v>
      </c>
      <c r="M403" s="36">
        <f ca="1">SUMIFS(СВЦЭМ!$H$40:$H$783,СВЦЭМ!$A$40:$A$783,$A403,СВЦЭМ!$B$40:$B$783,M$401)+'СЕТ СН'!$F$16</f>
        <v>0</v>
      </c>
      <c r="N403" s="36">
        <f ca="1">SUMIFS(СВЦЭМ!$H$40:$H$783,СВЦЭМ!$A$40:$A$783,$A403,СВЦЭМ!$B$40:$B$783,N$401)+'СЕТ СН'!$F$16</f>
        <v>0</v>
      </c>
      <c r="O403" s="36">
        <f ca="1">SUMIFS(СВЦЭМ!$H$40:$H$783,СВЦЭМ!$A$40:$A$783,$A403,СВЦЭМ!$B$40:$B$783,O$401)+'СЕТ СН'!$F$16</f>
        <v>0</v>
      </c>
      <c r="P403" s="36">
        <f ca="1">SUMIFS(СВЦЭМ!$H$40:$H$783,СВЦЭМ!$A$40:$A$783,$A403,СВЦЭМ!$B$40:$B$783,P$401)+'СЕТ СН'!$F$16</f>
        <v>0</v>
      </c>
      <c r="Q403" s="36">
        <f ca="1">SUMIFS(СВЦЭМ!$H$40:$H$783,СВЦЭМ!$A$40:$A$783,$A403,СВЦЭМ!$B$40:$B$783,Q$401)+'СЕТ СН'!$F$16</f>
        <v>0</v>
      </c>
      <c r="R403" s="36">
        <f ca="1">SUMIFS(СВЦЭМ!$H$40:$H$783,СВЦЭМ!$A$40:$A$783,$A403,СВЦЭМ!$B$40:$B$783,R$401)+'СЕТ СН'!$F$16</f>
        <v>0</v>
      </c>
      <c r="S403" s="36">
        <f ca="1">SUMIFS(СВЦЭМ!$H$40:$H$783,СВЦЭМ!$A$40:$A$783,$A403,СВЦЭМ!$B$40:$B$783,S$401)+'СЕТ СН'!$F$16</f>
        <v>0</v>
      </c>
      <c r="T403" s="36">
        <f ca="1">SUMIFS(СВЦЭМ!$H$40:$H$783,СВЦЭМ!$A$40:$A$783,$A403,СВЦЭМ!$B$40:$B$783,T$401)+'СЕТ СН'!$F$16</f>
        <v>0</v>
      </c>
      <c r="U403" s="36">
        <f ca="1">SUMIFS(СВЦЭМ!$H$40:$H$783,СВЦЭМ!$A$40:$A$783,$A403,СВЦЭМ!$B$40:$B$783,U$401)+'СЕТ СН'!$F$16</f>
        <v>0</v>
      </c>
      <c r="V403" s="36">
        <f ca="1">SUMIFS(СВЦЭМ!$H$40:$H$783,СВЦЭМ!$A$40:$A$783,$A403,СВЦЭМ!$B$40:$B$783,V$401)+'СЕТ СН'!$F$16</f>
        <v>0</v>
      </c>
      <c r="W403" s="36">
        <f ca="1">SUMIFS(СВЦЭМ!$H$40:$H$783,СВЦЭМ!$A$40:$A$783,$A403,СВЦЭМ!$B$40:$B$783,W$401)+'СЕТ СН'!$F$16</f>
        <v>0</v>
      </c>
      <c r="X403" s="36">
        <f ca="1">SUMIFS(СВЦЭМ!$H$40:$H$783,СВЦЭМ!$A$40:$A$783,$A403,СВЦЭМ!$B$40:$B$783,X$401)+'СЕТ СН'!$F$16</f>
        <v>0</v>
      </c>
      <c r="Y403" s="36">
        <f ca="1">SUMIFS(СВЦЭМ!$H$40:$H$783,СВЦЭМ!$A$40:$A$783,$A403,СВЦЭМ!$B$40:$B$783,Y$401)+'СЕТ СН'!$F$16</f>
        <v>0</v>
      </c>
    </row>
    <row r="404" spans="1:27" ht="15.75" hidden="1" x14ac:dyDescent="0.2">
      <c r="A404" s="35">
        <f t="shared" ref="A404:A432" si="11">A403+1</f>
        <v>44654</v>
      </c>
      <c r="B404" s="36">
        <f ca="1">SUMIFS(СВЦЭМ!$H$40:$H$783,СВЦЭМ!$A$40:$A$783,$A404,СВЦЭМ!$B$40:$B$783,B$401)+'СЕТ СН'!$F$16</f>
        <v>0</v>
      </c>
      <c r="C404" s="36">
        <f ca="1">SUMIFS(СВЦЭМ!$H$40:$H$783,СВЦЭМ!$A$40:$A$783,$A404,СВЦЭМ!$B$40:$B$783,C$401)+'СЕТ СН'!$F$16</f>
        <v>0</v>
      </c>
      <c r="D404" s="36">
        <f ca="1">SUMIFS(СВЦЭМ!$H$40:$H$783,СВЦЭМ!$A$40:$A$783,$A404,СВЦЭМ!$B$40:$B$783,D$401)+'СЕТ СН'!$F$16</f>
        <v>0</v>
      </c>
      <c r="E404" s="36">
        <f ca="1">SUMIFS(СВЦЭМ!$H$40:$H$783,СВЦЭМ!$A$40:$A$783,$A404,СВЦЭМ!$B$40:$B$783,E$401)+'СЕТ СН'!$F$16</f>
        <v>0</v>
      </c>
      <c r="F404" s="36">
        <f ca="1">SUMIFS(СВЦЭМ!$H$40:$H$783,СВЦЭМ!$A$40:$A$783,$A404,СВЦЭМ!$B$40:$B$783,F$401)+'СЕТ СН'!$F$16</f>
        <v>0</v>
      </c>
      <c r="G404" s="36">
        <f ca="1">SUMIFS(СВЦЭМ!$H$40:$H$783,СВЦЭМ!$A$40:$A$783,$A404,СВЦЭМ!$B$40:$B$783,G$401)+'СЕТ СН'!$F$16</f>
        <v>0</v>
      </c>
      <c r="H404" s="36">
        <f ca="1">SUMIFS(СВЦЭМ!$H$40:$H$783,СВЦЭМ!$A$40:$A$783,$A404,СВЦЭМ!$B$40:$B$783,H$401)+'СЕТ СН'!$F$16</f>
        <v>0</v>
      </c>
      <c r="I404" s="36">
        <f ca="1">SUMIFS(СВЦЭМ!$H$40:$H$783,СВЦЭМ!$A$40:$A$783,$A404,СВЦЭМ!$B$40:$B$783,I$401)+'СЕТ СН'!$F$16</f>
        <v>0</v>
      </c>
      <c r="J404" s="36">
        <f ca="1">SUMIFS(СВЦЭМ!$H$40:$H$783,СВЦЭМ!$A$40:$A$783,$A404,СВЦЭМ!$B$40:$B$783,J$401)+'СЕТ СН'!$F$16</f>
        <v>0</v>
      </c>
      <c r="K404" s="36">
        <f ca="1">SUMIFS(СВЦЭМ!$H$40:$H$783,СВЦЭМ!$A$40:$A$783,$A404,СВЦЭМ!$B$40:$B$783,K$401)+'СЕТ СН'!$F$16</f>
        <v>0</v>
      </c>
      <c r="L404" s="36">
        <f ca="1">SUMIFS(СВЦЭМ!$H$40:$H$783,СВЦЭМ!$A$40:$A$783,$A404,СВЦЭМ!$B$40:$B$783,L$401)+'СЕТ СН'!$F$16</f>
        <v>0</v>
      </c>
      <c r="M404" s="36">
        <f ca="1">SUMIFS(СВЦЭМ!$H$40:$H$783,СВЦЭМ!$A$40:$A$783,$A404,СВЦЭМ!$B$40:$B$783,M$401)+'СЕТ СН'!$F$16</f>
        <v>0</v>
      </c>
      <c r="N404" s="36">
        <f ca="1">SUMIFS(СВЦЭМ!$H$40:$H$783,СВЦЭМ!$A$40:$A$783,$A404,СВЦЭМ!$B$40:$B$783,N$401)+'СЕТ СН'!$F$16</f>
        <v>0</v>
      </c>
      <c r="O404" s="36">
        <f ca="1">SUMIFS(СВЦЭМ!$H$40:$H$783,СВЦЭМ!$A$40:$A$783,$A404,СВЦЭМ!$B$40:$B$783,O$401)+'СЕТ СН'!$F$16</f>
        <v>0</v>
      </c>
      <c r="P404" s="36">
        <f ca="1">SUMIFS(СВЦЭМ!$H$40:$H$783,СВЦЭМ!$A$40:$A$783,$A404,СВЦЭМ!$B$40:$B$783,P$401)+'СЕТ СН'!$F$16</f>
        <v>0</v>
      </c>
      <c r="Q404" s="36">
        <f ca="1">SUMIFS(СВЦЭМ!$H$40:$H$783,СВЦЭМ!$A$40:$A$783,$A404,СВЦЭМ!$B$40:$B$783,Q$401)+'СЕТ СН'!$F$16</f>
        <v>0</v>
      </c>
      <c r="R404" s="36">
        <f ca="1">SUMIFS(СВЦЭМ!$H$40:$H$783,СВЦЭМ!$A$40:$A$783,$A404,СВЦЭМ!$B$40:$B$783,R$401)+'СЕТ СН'!$F$16</f>
        <v>0</v>
      </c>
      <c r="S404" s="36">
        <f ca="1">SUMIFS(СВЦЭМ!$H$40:$H$783,СВЦЭМ!$A$40:$A$783,$A404,СВЦЭМ!$B$40:$B$783,S$401)+'СЕТ СН'!$F$16</f>
        <v>0</v>
      </c>
      <c r="T404" s="36">
        <f ca="1">SUMIFS(СВЦЭМ!$H$40:$H$783,СВЦЭМ!$A$40:$A$783,$A404,СВЦЭМ!$B$40:$B$783,T$401)+'СЕТ СН'!$F$16</f>
        <v>0</v>
      </c>
      <c r="U404" s="36">
        <f ca="1">SUMIFS(СВЦЭМ!$H$40:$H$783,СВЦЭМ!$A$40:$A$783,$A404,СВЦЭМ!$B$40:$B$783,U$401)+'СЕТ СН'!$F$16</f>
        <v>0</v>
      </c>
      <c r="V404" s="36">
        <f ca="1">SUMIFS(СВЦЭМ!$H$40:$H$783,СВЦЭМ!$A$40:$A$783,$A404,СВЦЭМ!$B$40:$B$783,V$401)+'СЕТ СН'!$F$16</f>
        <v>0</v>
      </c>
      <c r="W404" s="36">
        <f ca="1">SUMIFS(СВЦЭМ!$H$40:$H$783,СВЦЭМ!$A$40:$A$783,$A404,СВЦЭМ!$B$40:$B$783,W$401)+'СЕТ СН'!$F$16</f>
        <v>0</v>
      </c>
      <c r="X404" s="36">
        <f ca="1">SUMIFS(СВЦЭМ!$H$40:$H$783,СВЦЭМ!$A$40:$A$783,$A404,СВЦЭМ!$B$40:$B$783,X$401)+'СЕТ СН'!$F$16</f>
        <v>0</v>
      </c>
      <c r="Y404" s="36">
        <f ca="1">SUMIFS(СВЦЭМ!$H$40:$H$783,СВЦЭМ!$A$40:$A$783,$A404,СВЦЭМ!$B$40:$B$783,Y$401)+'СЕТ СН'!$F$16</f>
        <v>0</v>
      </c>
    </row>
    <row r="405" spans="1:27" ht="15.75" hidden="1" x14ac:dyDescent="0.2">
      <c r="A405" s="35">
        <f t="shared" si="11"/>
        <v>44655</v>
      </c>
      <c r="B405" s="36">
        <f ca="1">SUMIFS(СВЦЭМ!$H$40:$H$783,СВЦЭМ!$A$40:$A$783,$A405,СВЦЭМ!$B$40:$B$783,B$401)+'СЕТ СН'!$F$16</f>
        <v>0</v>
      </c>
      <c r="C405" s="36">
        <f ca="1">SUMIFS(СВЦЭМ!$H$40:$H$783,СВЦЭМ!$A$40:$A$783,$A405,СВЦЭМ!$B$40:$B$783,C$401)+'СЕТ СН'!$F$16</f>
        <v>0</v>
      </c>
      <c r="D405" s="36">
        <f ca="1">SUMIFS(СВЦЭМ!$H$40:$H$783,СВЦЭМ!$A$40:$A$783,$A405,СВЦЭМ!$B$40:$B$783,D$401)+'СЕТ СН'!$F$16</f>
        <v>0</v>
      </c>
      <c r="E405" s="36">
        <f ca="1">SUMIFS(СВЦЭМ!$H$40:$H$783,СВЦЭМ!$A$40:$A$783,$A405,СВЦЭМ!$B$40:$B$783,E$401)+'СЕТ СН'!$F$16</f>
        <v>0</v>
      </c>
      <c r="F405" s="36">
        <f ca="1">SUMIFS(СВЦЭМ!$H$40:$H$783,СВЦЭМ!$A$40:$A$783,$A405,СВЦЭМ!$B$40:$B$783,F$401)+'СЕТ СН'!$F$16</f>
        <v>0</v>
      </c>
      <c r="G405" s="36">
        <f ca="1">SUMIFS(СВЦЭМ!$H$40:$H$783,СВЦЭМ!$A$40:$A$783,$A405,СВЦЭМ!$B$40:$B$783,G$401)+'СЕТ СН'!$F$16</f>
        <v>0</v>
      </c>
      <c r="H405" s="36">
        <f ca="1">SUMIFS(СВЦЭМ!$H$40:$H$783,СВЦЭМ!$A$40:$A$783,$A405,СВЦЭМ!$B$40:$B$783,H$401)+'СЕТ СН'!$F$16</f>
        <v>0</v>
      </c>
      <c r="I405" s="36">
        <f ca="1">SUMIFS(СВЦЭМ!$H$40:$H$783,СВЦЭМ!$A$40:$A$783,$A405,СВЦЭМ!$B$40:$B$783,I$401)+'СЕТ СН'!$F$16</f>
        <v>0</v>
      </c>
      <c r="J405" s="36">
        <f ca="1">SUMIFS(СВЦЭМ!$H$40:$H$783,СВЦЭМ!$A$40:$A$783,$A405,СВЦЭМ!$B$40:$B$783,J$401)+'СЕТ СН'!$F$16</f>
        <v>0</v>
      </c>
      <c r="K405" s="36">
        <f ca="1">SUMIFS(СВЦЭМ!$H$40:$H$783,СВЦЭМ!$A$40:$A$783,$A405,СВЦЭМ!$B$40:$B$783,K$401)+'СЕТ СН'!$F$16</f>
        <v>0</v>
      </c>
      <c r="L405" s="36">
        <f ca="1">SUMIFS(СВЦЭМ!$H$40:$H$783,СВЦЭМ!$A$40:$A$783,$A405,СВЦЭМ!$B$40:$B$783,L$401)+'СЕТ СН'!$F$16</f>
        <v>0</v>
      </c>
      <c r="M405" s="36">
        <f ca="1">SUMIFS(СВЦЭМ!$H$40:$H$783,СВЦЭМ!$A$40:$A$783,$A405,СВЦЭМ!$B$40:$B$783,M$401)+'СЕТ СН'!$F$16</f>
        <v>0</v>
      </c>
      <c r="N405" s="36">
        <f ca="1">SUMIFS(СВЦЭМ!$H$40:$H$783,СВЦЭМ!$A$40:$A$783,$A405,СВЦЭМ!$B$40:$B$783,N$401)+'СЕТ СН'!$F$16</f>
        <v>0</v>
      </c>
      <c r="O405" s="36">
        <f ca="1">SUMIFS(СВЦЭМ!$H$40:$H$783,СВЦЭМ!$A$40:$A$783,$A405,СВЦЭМ!$B$40:$B$783,O$401)+'СЕТ СН'!$F$16</f>
        <v>0</v>
      </c>
      <c r="P405" s="36">
        <f ca="1">SUMIFS(СВЦЭМ!$H$40:$H$783,СВЦЭМ!$A$40:$A$783,$A405,СВЦЭМ!$B$40:$B$783,P$401)+'СЕТ СН'!$F$16</f>
        <v>0</v>
      </c>
      <c r="Q405" s="36">
        <f ca="1">SUMIFS(СВЦЭМ!$H$40:$H$783,СВЦЭМ!$A$40:$A$783,$A405,СВЦЭМ!$B$40:$B$783,Q$401)+'СЕТ СН'!$F$16</f>
        <v>0</v>
      </c>
      <c r="R405" s="36">
        <f ca="1">SUMIFS(СВЦЭМ!$H$40:$H$783,СВЦЭМ!$A$40:$A$783,$A405,СВЦЭМ!$B$40:$B$783,R$401)+'СЕТ СН'!$F$16</f>
        <v>0</v>
      </c>
      <c r="S405" s="36">
        <f ca="1">SUMIFS(СВЦЭМ!$H$40:$H$783,СВЦЭМ!$A$40:$A$783,$A405,СВЦЭМ!$B$40:$B$783,S$401)+'СЕТ СН'!$F$16</f>
        <v>0</v>
      </c>
      <c r="T405" s="36">
        <f ca="1">SUMIFS(СВЦЭМ!$H$40:$H$783,СВЦЭМ!$A$40:$A$783,$A405,СВЦЭМ!$B$40:$B$783,T$401)+'СЕТ СН'!$F$16</f>
        <v>0</v>
      </c>
      <c r="U405" s="36">
        <f ca="1">SUMIFS(СВЦЭМ!$H$40:$H$783,СВЦЭМ!$A$40:$A$783,$A405,СВЦЭМ!$B$40:$B$783,U$401)+'СЕТ СН'!$F$16</f>
        <v>0</v>
      </c>
      <c r="V405" s="36">
        <f ca="1">SUMIFS(СВЦЭМ!$H$40:$H$783,СВЦЭМ!$A$40:$A$783,$A405,СВЦЭМ!$B$40:$B$783,V$401)+'СЕТ СН'!$F$16</f>
        <v>0</v>
      </c>
      <c r="W405" s="36">
        <f ca="1">SUMIFS(СВЦЭМ!$H$40:$H$783,СВЦЭМ!$A$40:$A$783,$A405,СВЦЭМ!$B$40:$B$783,W$401)+'СЕТ СН'!$F$16</f>
        <v>0</v>
      </c>
      <c r="X405" s="36">
        <f ca="1">SUMIFS(СВЦЭМ!$H$40:$H$783,СВЦЭМ!$A$40:$A$783,$A405,СВЦЭМ!$B$40:$B$783,X$401)+'СЕТ СН'!$F$16</f>
        <v>0</v>
      </c>
      <c r="Y405" s="36">
        <f ca="1">SUMIFS(СВЦЭМ!$H$40:$H$783,СВЦЭМ!$A$40:$A$783,$A405,СВЦЭМ!$B$40:$B$783,Y$401)+'СЕТ СН'!$F$16</f>
        <v>0</v>
      </c>
    </row>
    <row r="406" spans="1:27" ht="15.75" hidden="1" x14ac:dyDescent="0.2">
      <c r="A406" s="35">
        <f t="shared" si="11"/>
        <v>44656</v>
      </c>
      <c r="B406" s="36">
        <f ca="1">SUMIFS(СВЦЭМ!$H$40:$H$783,СВЦЭМ!$A$40:$A$783,$A406,СВЦЭМ!$B$40:$B$783,B$401)+'СЕТ СН'!$F$16</f>
        <v>0</v>
      </c>
      <c r="C406" s="36">
        <f ca="1">SUMIFS(СВЦЭМ!$H$40:$H$783,СВЦЭМ!$A$40:$A$783,$A406,СВЦЭМ!$B$40:$B$783,C$401)+'СЕТ СН'!$F$16</f>
        <v>0</v>
      </c>
      <c r="D406" s="36">
        <f ca="1">SUMIFS(СВЦЭМ!$H$40:$H$783,СВЦЭМ!$A$40:$A$783,$A406,СВЦЭМ!$B$40:$B$783,D$401)+'СЕТ СН'!$F$16</f>
        <v>0</v>
      </c>
      <c r="E406" s="36">
        <f ca="1">SUMIFS(СВЦЭМ!$H$40:$H$783,СВЦЭМ!$A$40:$A$783,$A406,СВЦЭМ!$B$40:$B$783,E$401)+'СЕТ СН'!$F$16</f>
        <v>0</v>
      </c>
      <c r="F406" s="36">
        <f ca="1">SUMIFS(СВЦЭМ!$H$40:$H$783,СВЦЭМ!$A$40:$A$783,$A406,СВЦЭМ!$B$40:$B$783,F$401)+'СЕТ СН'!$F$16</f>
        <v>0</v>
      </c>
      <c r="G406" s="36">
        <f ca="1">SUMIFS(СВЦЭМ!$H$40:$H$783,СВЦЭМ!$A$40:$A$783,$A406,СВЦЭМ!$B$40:$B$783,G$401)+'СЕТ СН'!$F$16</f>
        <v>0</v>
      </c>
      <c r="H406" s="36">
        <f ca="1">SUMIFS(СВЦЭМ!$H$40:$H$783,СВЦЭМ!$A$40:$A$783,$A406,СВЦЭМ!$B$40:$B$783,H$401)+'СЕТ СН'!$F$16</f>
        <v>0</v>
      </c>
      <c r="I406" s="36">
        <f ca="1">SUMIFS(СВЦЭМ!$H$40:$H$783,СВЦЭМ!$A$40:$A$783,$A406,СВЦЭМ!$B$40:$B$783,I$401)+'СЕТ СН'!$F$16</f>
        <v>0</v>
      </c>
      <c r="J406" s="36">
        <f ca="1">SUMIFS(СВЦЭМ!$H$40:$H$783,СВЦЭМ!$A$40:$A$783,$A406,СВЦЭМ!$B$40:$B$783,J$401)+'СЕТ СН'!$F$16</f>
        <v>0</v>
      </c>
      <c r="K406" s="36">
        <f ca="1">SUMIFS(СВЦЭМ!$H$40:$H$783,СВЦЭМ!$A$40:$A$783,$A406,СВЦЭМ!$B$40:$B$783,K$401)+'СЕТ СН'!$F$16</f>
        <v>0</v>
      </c>
      <c r="L406" s="36">
        <f ca="1">SUMIFS(СВЦЭМ!$H$40:$H$783,СВЦЭМ!$A$40:$A$783,$A406,СВЦЭМ!$B$40:$B$783,L$401)+'СЕТ СН'!$F$16</f>
        <v>0</v>
      </c>
      <c r="M406" s="36">
        <f ca="1">SUMIFS(СВЦЭМ!$H$40:$H$783,СВЦЭМ!$A$40:$A$783,$A406,СВЦЭМ!$B$40:$B$783,M$401)+'СЕТ СН'!$F$16</f>
        <v>0</v>
      </c>
      <c r="N406" s="36">
        <f ca="1">SUMIFS(СВЦЭМ!$H$40:$H$783,СВЦЭМ!$A$40:$A$783,$A406,СВЦЭМ!$B$40:$B$783,N$401)+'СЕТ СН'!$F$16</f>
        <v>0</v>
      </c>
      <c r="O406" s="36">
        <f ca="1">SUMIFS(СВЦЭМ!$H$40:$H$783,СВЦЭМ!$A$40:$A$783,$A406,СВЦЭМ!$B$40:$B$783,O$401)+'СЕТ СН'!$F$16</f>
        <v>0</v>
      </c>
      <c r="P406" s="36">
        <f ca="1">SUMIFS(СВЦЭМ!$H$40:$H$783,СВЦЭМ!$A$40:$A$783,$A406,СВЦЭМ!$B$40:$B$783,P$401)+'СЕТ СН'!$F$16</f>
        <v>0</v>
      </c>
      <c r="Q406" s="36">
        <f ca="1">SUMIFS(СВЦЭМ!$H$40:$H$783,СВЦЭМ!$A$40:$A$783,$A406,СВЦЭМ!$B$40:$B$783,Q$401)+'СЕТ СН'!$F$16</f>
        <v>0</v>
      </c>
      <c r="R406" s="36">
        <f ca="1">SUMIFS(СВЦЭМ!$H$40:$H$783,СВЦЭМ!$A$40:$A$783,$A406,СВЦЭМ!$B$40:$B$783,R$401)+'СЕТ СН'!$F$16</f>
        <v>0</v>
      </c>
      <c r="S406" s="36">
        <f ca="1">SUMIFS(СВЦЭМ!$H$40:$H$783,СВЦЭМ!$A$40:$A$783,$A406,СВЦЭМ!$B$40:$B$783,S$401)+'СЕТ СН'!$F$16</f>
        <v>0</v>
      </c>
      <c r="T406" s="36">
        <f ca="1">SUMIFS(СВЦЭМ!$H$40:$H$783,СВЦЭМ!$A$40:$A$783,$A406,СВЦЭМ!$B$40:$B$783,T$401)+'СЕТ СН'!$F$16</f>
        <v>0</v>
      </c>
      <c r="U406" s="36">
        <f ca="1">SUMIFS(СВЦЭМ!$H$40:$H$783,СВЦЭМ!$A$40:$A$783,$A406,СВЦЭМ!$B$40:$B$783,U$401)+'СЕТ СН'!$F$16</f>
        <v>0</v>
      </c>
      <c r="V406" s="36">
        <f ca="1">SUMIFS(СВЦЭМ!$H$40:$H$783,СВЦЭМ!$A$40:$A$783,$A406,СВЦЭМ!$B$40:$B$783,V$401)+'СЕТ СН'!$F$16</f>
        <v>0</v>
      </c>
      <c r="W406" s="36">
        <f ca="1">SUMIFS(СВЦЭМ!$H$40:$H$783,СВЦЭМ!$A$40:$A$783,$A406,СВЦЭМ!$B$40:$B$783,W$401)+'СЕТ СН'!$F$16</f>
        <v>0</v>
      </c>
      <c r="X406" s="36">
        <f ca="1">SUMIFS(СВЦЭМ!$H$40:$H$783,СВЦЭМ!$A$40:$A$783,$A406,СВЦЭМ!$B$40:$B$783,X$401)+'СЕТ СН'!$F$16</f>
        <v>0</v>
      </c>
      <c r="Y406" s="36">
        <f ca="1">SUMIFS(СВЦЭМ!$H$40:$H$783,СВЦЭМ!$A$40:$A$783,$A406,СВЦЭМ!$B$40:$B$783,Y$401)+'СЕТ СН'!$F$16</f>
        <v>0</v>
      </c>
    </row>
    <row r="407" spans="1:27" ht="15.75" hidden="1" x14ac:dyDescent="0.2">
      <c r="A407" s="35">
        <f t="shared" si="11"/>
        <v>44657</v>
      </c>
      <c r="B407" s="36">
        <f ca="1">SUMIFS(СВЦЭМ!$H$40:$H$783,СВЦЭМ!$A$40:$A$783,$A407,СВЦЭМ!$B$40:$B$783,B$401)+'СЕТ СН'!$F$16</f>
        <v>0</v>
      </c>
      <c r="C407" s="36">
        <f ca="1">SUMIFS(СВЦЭМ!$H$40:$H$783,СВЦЭМ!$A$40:$A$783,$A407,СВЦЭМ!$B$40:$B$783,C$401)+'СЕТ СН'!$F$16</f>
        <v>0</v>
      </c>
      <c r="D407" s="36">
        <f ca="1">SUMIFS(СВЦЭМ!$H$40:$H$783,СВЦЭМ!$A$40:$A$783,$A407,СВЦЭМ!$B$40:$B$783,D$401)+'СЕТ СН'!$F$16</f>
        <v>0</v>
      </c>
      <c r="E407" s="36">
        <f ca="1">SUMIFS(СВЦЭМ!$H$40:$H$783,СВЦЭМ!$A$40:$A$783,$A407,СВЦЭМ!$B$40:$B$783,E$401)+'СЕТ СН'!$F$16</f>
        <v>0</v>
      </c>
      <c r="F407" s="36">
        <f ca="1">SUMIFS(СВЦЭМ!$H$40:$H$783,СВЦЭМ!$A$40:$A$783,$A407,СВЦЭМ!$B$40:$B$783,F$401)+'СЕТ СН'!$F$16</f>
        <v>0</v>
      </c>
      <c r="G407" s="36">
        <f ca="1">SUMIFS(СВЦЭМ!$H$40:$H$783,СВЦЭМ!$A$40:$A$783,$A407,СВЦЭМ!$B$40:$B$783,G$401)+'СЕТ СН'!$F$16</f>
        <v>0</v>
      </c>
      <c r="H407" s="36">
        <f ca="1">SUMIFS(СВЦЭМ!$H$40:$H$783,СВЦЭМ!$A$40:$A$783,$A407,СВЦЭМ!$B$40:$B$783,H$401)+'СЕТ СН'!$F$16</f>
        <v>0</v>
      </c>
      <c r="I407" s="36">
        <f ca="1">SUMIFS(СВЦЭМ!$H$40:$H$783,СВЦЭМ!$A$40:$A$783,$A407,СВЦЭМ!$B$40:$B$783,I$401)+'СЕТ СН'!$F$16</f>
        <v>0</v>
      </c>
      <c r="J407" s="36">
        <f ca="1">SUMIFS(СВЦЭМ!$H$40:$H$783,СВЦЭМ!$A$40:$A$783,$A407,СВЦЭМ!$B$40:$B$783,J$401)+'СЕТ СН'!$F$16</f>
        <v>0</v>
      </c>
      <c r="K407" s="36">
        <f ca="1">SUMIFS(СВЦЭМ!$H$40:$H$783,СВЦЭМ!$A$40:$A$783,$A407,СВЦЭМ!$B$40:$B$783,K$401)+'СЕТ СН'!$F$16</f>
        <v>0</v>
      </c>
      <c r="L407" s="36">
        <f ca="1">SUMIFS(СВЦЭМ!$H$40:$H$783,СВЦЭМ!$A$40:$A$783,$A407,СВЦЭМ!$B$40:$B$783,L$401)+'СЕТ СН'!$F$16</f>
        <v>0</v>
      </c>
      <c r="M407" s="36">
        <f ca="1">SUMIFS(СВЦЭМ!$H$40:$H$783,СВЦЭМ!$A$40:$A$783,$A407,СВЦЭМ!$B$40:$B$783,M$401)+'СЕТ СН'!$F$16</f>
        <v>0</v>
      </c>
      <c r="N407" s="36">
        <f ca="1">SUMIFS(СВЦЭМ!$H$40:$H$783,СВЦЭМ!$A$40:$A$783,$A407,СВЦЭМ!$B$40:$B$783,N$401)+'СЕТ СН'!$F$16</f>
        <v>0</v>
      </c>
      <c r="O407" s="36">
        <f ca="1">SUMIFS(СВЦЭМ!$H$40:$H$783,СВЦЭМ!$A$40:$A$783,$A407,СВЦЭМ!$B$40:$B$783,O$401)+'СЕТ СН'!$F$16</f>
        <v>0</v>
      </c>
      <c r="P407" s="36">
        <f ca="1">SUMIFS(СВЦЭМ!$H$40:$H$783,СВЦЭМ!$A$40:$A$783,$A407,СВЦЭМ!$B$40:$B$783,P$401)+'СЕТ СН'!$F$16</f>
        <v>0</v>
      </c>
      <c r="Q407" s="36">
        <f ca="1">SUMIFS(СВЦЭМ!$H$40:$H$783,СВЦЭМ!$A$40:$A$783,$A407,СВЦЭМ!$B$40:$B$783,Q$401)+'СЕТ СН'!$F$16</f>
        <v>0</v>
      </c>
      <c r="R407" s="36">
        <f ca="1">SUMIFS(СВЦЭМ!$H$40:$H$783,СВЦЭМ!$A$40:$A$783,$A407,СВЦЭМ!$B$40:$B$783,R$401)+'СЕТ СН'!$F$16</f>
        <v>0</v>
      </c>
      <c r="S407" s="36">
        <f ca="1">SUMIFS(СВЦЭМ!$H$40:$H$783,СВЦЭМ!$A$40:$A$783,$A407,СВЦЭМ!$B$40:$B$783,S$401)+'СЕТ СН'!$F$16</f>
        <v>0</v>
      </c>
      <c r="T407" s="36">
        <f ca="1">SUMIFS(СВЦЭМ!$H$40:$H$783,СВЦЭМ!$A$40:$A$783,$A407,СВЦЭМ!$B$40:$B$783,T$401)+'СЕТ СН'!$F$16</f>
        <v>0</v>
      </c>
      <c r="U407" s="36">
        <f ca="1">SUMIFS(СВЦЭМ!$H$40:$H$783,СВЦЭМ!$A$40:$A$783,$A407,СВЦЭМ!$B$40:$B$783,U$401)+'СЕТ СН'!$F$16</f>
        <v>0</v>
      </c>
      <c r="V407" s="36">
        <f ca="1">SUMIFS(СВЦЭМ!$H$40:$H$783,СВЦЭМ!$A$40:$A$783,$A407,СВЦЭМ!$B$40:$B$783,V$401)+'СЕТ СН'!$F$16</f>
        <v>0</v>
      </c>
      <c r="W407" s="36">
        <f ca="1">SUMIFS(СВЦЭМ!$H$40:$H$783,СВЦЭМ!$A$40:$A$783,$A407,СВЦЭМ!$B$40:$B$783,W$401)+'СЕТ СН'!$F$16</f>
        <v>0</v>
      </c>
      <c r="X407" s="36">
        <f ca="1">SUMIFS(СВЦЭМ!$H$40:$H$783,СВЦЭМ!$A$40:$A$783,$A407,СВЦЭМ!$B$40:$B$783,X$401)+'СЕТ СН'!$F$16</f>
        <v>0</v>
      </c>
      <c r="Y407" s="36">
        <f ca="1">SUMIFS(СВЦЭМ!$H$40:$H$783,СВЦЭМ!$A$40:$A$783,$A407,СВЦЭМ!$B$40:$B$783,Y$401)+'СЕТ СН'!$F$16</f>
        <v>0</v>
      </c>
    </row>
    <row r="408" spans="1:27" ht="15.75" hidden="1" x14ac:dyDescent="0.2">
      <c r="A408" s="35">
        <f t="shared" si="11"/>
        <v>44658</v>
      </c>
      <c r="B408" s="36">
        <f ca="1">SUMIFS(СВЦЭМ!$H$40:$H$783,СВЦЭМ!$A$40:$A$783,$A408,СВЦЭМ!$B$40:$B$783,B$401)+'СЕТ СН'!$F$16</f>
        <v>0</v>
      </c>
      <c r="C408" s="36">
        <f ca="1">SUMIFS(СВЦЭМ!$H$40:$H$783,СВЦЭМ!$A$40:$A$783,$A408,СВЦЭМ!$B$40:$B$783,C$401)+'СЕТ СН'!$F$16</f>
        <v>0</v>
      </c>
      <c r="D408" s="36">
        <f ca="1">SUMIFS(СВЦЭМ!$H$40:$H$783,СВЦЭМ!$A$40:$A$783,$A408,СВЦЭМ!$B$40:$B$783,D$401)+'СЕТ СН'!$F$16</f>
        <v>0</v>
      </c>
      <c r="E408" s="36">
        <f ca="1">SUMIFS(СВЦЭМ!$H$40:$H$783,СВЦЭМ!$A$40:$A$783,$A408,СВЦЭМ!$B$40:$B$783,E$401)+'СЕТ СН'!$F$16</f>
        <v>0</v>
      </c>
      <c r="F408" s="36">
        <f ca="1">SUMIFS(СВЦЭМ!$H$40:$H$783,СВЦЭМ!$A$40:$A$783,$A408,СВЦЭМ!$B$40:$B$783,F$401)+'СЕТ СН'!$F$16</f>
        <v>0</v>
      </c>
      <c r="G408" s="36">
        <f ca="1">SUMIFS(СВЦЭМ!$H$40:$H$783,СВЦЭМ!$A$40:$A$783,$A408,СВЦЭМ!$B$40:$B$783,G$401)+'СЕТ СН'!$F$16</f>
        <v>0</v>
      </c>
      <c r="H408" s="36">
        <f ca="1">SUMIFS(СВЦЭМ!$H$40:$H$783,СВЦЭМ!$A$40:$A$783,$A408,СВЦЭМ!$B$40:$B$783,H$401)+'СЕТ СН'!$F$16</f>
        <v>0</v>
      </c>
      <c r="I408" s="36">
        <f ca="1">SUMIFS(СВЦЭМ!$H$40:$H$783,СВЦЭМ!$A$40:$A$783,$A408,СВЦЭМ!$B$40:$B$783,I$401)+'СЕТ СН'!$F$16</f>
        <v>0</v>
      </c>
      <c r="J408" s="36">
        <f ca="1">SUMIFS(СВЦЭМ!$H$40:$H$783,СВЦЭМ!$A$40:$A$783,$A408,СВЦЭМ!$B$40:$B$783,J$401)+'СЕТ СН'!$F$16</f>
        <v>0</v>
      </c>
      <c r="K408" s="36">
        <f ca="1">SUMIFS(СВЦЭМ!$H$40:$H$783,СВЦЭМ!$A$40:$A$783,$A408,СВЦЭМ!$B$40:$B$783,K$401)+'СЕТ СН'!$F$16</f>
        <v>0</v>
      </c>
      <c r="L408" s="36">
        <f ca="1">SUMIFS(СВЦЭМ!$H$40:$H$783,СВЦЭМ!$A$40:$A$783,$A408,СВЦЭМ!$B$40:$B$783,L$401)+'СЕТ СН'!$F$16</f>
        <v>0</v>
      </c>
      <c r="M408" s="36">
        <f ca="1">SUMIFS(СВЦЭМ!$H$40:$H$783,СВЦЭМ!$A$40:$A$783,$A408,СВЦЭМ!$B$40:$B$783,M$401)+'СЕТ СН'!$F$16</f>
        <v>0</v>
      </c>
      <c r="N408" s="36">
        <f ca="1">SUMIFS(СВЦЭМ!$H$40:$H$783,СВЦЭМ!$A$40:$A$783,$A408,СВЦЭМ!$B$40:$B$783,N$401)+'СЕТ СН'!$F$16</f>
        <v>0</v>
      </c>
      <c r="O408" s="36">
        <f ca="1">SUMIFS(СВЦЭМ!$H$40:$H$783,СВЦЭМ!$A$40:$A$783,$A408,СВЦЭМ!$B$40:$B$783,O$401)+'СЕТ СН'!$F$16</f>
        <v>0</v>
      </c>
      <c r="P408" s="36">
        <f ca="1">SUMIFS(СВЦЭМ!$H$40:$H$783,СВЦЭМ!$A$40:$A$783,$A408,СВЦЭМ!$B$40:$B$783,P$401)+'СЕТ СН'!$F$16</f>
        <v>0</v>
      </c>
      <c r="Q408" s="36">
        <f ca="1">SUMIFS(СВЦЭМ!$H$40:$H$783,СВЦЭМ!$A$40:$A$783,$A408,СВЦЭМ!$B$40:$B$783,Q$401)+'СЕТ СН'!$F$16</f>
        <v>0</v>
      </c>
      <c r="R408" s="36">
        <f ca="1">SUMIFS(СВЦЭМ!$H$40:$H$783,СВЦЭМ!$A$40:$A$783,$A408,СВЦЭМ!$B$40:$B$783,R$401)+'СЕТ СН'!$F$16</f>
        <v>0</v>
      </c>
      <c r="S408" s="36">
        <f ca="1">SUMIFS(СВЦЭМ!$H$40:$H$783,СВЦЭМ!$A$40:$A$783,$A408,СВЦЭМ!$B$40:$B$783,S$401)+'СЕТ СН'!$F$16</f>
        <v>0</v>
      </c>
      <c r="T408" s="36">
        <f ca="1">SUMIFS(СВЦЭМ!$H$40:$H$783,СВЦЭМ!$A$40:$A$783,$A408,СВЦЭМ!$B$40:$B$783,T$401)+'СЕТ СН'!$F$16</f>
        <v>0</v>
      </c>
      <c r="U408" s="36">
        <f ca="1">SUMIFS(СВЦЭМ!$H$40:$H$783,СВЦЭМ!$A$40:$A$783,$A408,СВЦЭМ!$B$40:$B$783,U$401)+'СЕТ СН'!$F$16</f>
        <v>0</v>
      </c>
      <c r="V408" s="36">
        <f ca="1">SUMIFS(СВЦЭМ!$H$40:$H$783,СВЦЭМ!$A$40:$A$783,$A408,СВЦЭМ!$B$40:$B$783,V$401)+'СЕТ СН'!$F$16</f>
        <v>0</v>
      </c>
      <c r="W408" s="36">
        <f ca="1">SUMIFS(СВЦЭМ!$H$40:$H$783,СВЦЭМ!$A$40:$A$783,$A408,СВЦЭМ!$B$40:$B$783,W$401)+'СЕТ СН'!$F$16</f>
        <v>0</v>
      </c>
      <c r="X408" s="36">
        <f ca="1">SUMIFS(СВЦЭМ!$H$40:$H$783,СВЦЭМ!$A$40:$A$783,$A408,СВЦЭМ!$B$40:$B$783,X$401)+'СЕТ СН'!$F$16</f>
        <v>0</v>
      </c>
      <c r="Y408" s="36">
        <f ca="1">SUMIFS(СВЦЭМ!$H$40:$H$783,СВЦЭМ!$A$40:$A$783,$A408,СВЦЭМ!$B$40:$B$783,Y$401)+'СЕТ СН'!$F$16</f>
        <v>0</v>
      </c>
    </row>
    <row r="409" spans="1:27" ht="15.75" hidden="1" x14ac:dyDescent="0.2">
      <c r="A409" s="35">
        <f t="shared" si="11"/>
        <v>44659</v>
      </c>
      <c r="B409" s="36">
        <f ca="1">SUMIFS(СВЦЭМ!$H$40:$H$783,СВЦЭМ!$A$40:$A$783,$A409,СВЦЭМ!$B$40:$B$783,B$401)+'СЕТ СН'!$F$16</f>
        <v>0</v>
      </c>
      <c r="C409" s="36">
        <f ca="1">SUMIFS(СВЦЭМ!$H$40:$H$783,СВЦЭМ!$A$40:$A$783,$A409,СВЦЭМ!$B$40:$B$783,C$401)+'СЕТ СН'!$F$16</f>
        <v>0</v>
      </c>
      <c r="D409" s="36">
        <f ca="1">SUMIFS(СВЦЭМ!$H$40:$H$783,СВЦЭМ!$A$40:$A$783,$A409,СВЦЭМ!$B$40:$B$783,D$401)+'СЕТ СН'!$F$16</f>
        <v>0</v>
      </c>
      <c r="E409" s="36">
        <f ca="1">SUMIFS(СВЦЭМ!$H$40:$H$783,СВЦЭМ!$A$40:$A$783,$A409,СВЦЭМ!$B$40:$B$783,E$401)+'СЕТ СН'!$F$16</f>
        <v>0</v>
      </c>
      <c r="F409" s="36">
        <f ca="1">SUMIFS(СВЦЭМ!$H$40:$H$783,СВЦЭМ!$A$40:$A$783,$A409,СВЦЭМ!$B$40:$B$783,F$401)+'СЕТ СН'!$F$16</f>
        <v>0</v>
      </c>
      <c r="G409" s="36">
        <f ca="1">SUMIFS(СВЦЭМ!$H$40:$H$783,СВЦЭМ!$A$40:$A$783,$A409,СВЦЭМ!$B$40:$B$783,G$401)+'СЕТ СН'!$F$16</f>
        <v>0</v>
      </c>
      <c r="H409" s="36">
        <f ca="1">SUMIFS(СВЦЭМ!$H$40:$H$783,СВЦЭМ!$A$40:$A$783,$A409,СВЦЭМ!$B$40:$B$783,H$401)+'СЕТ СН'!$F$16</f>
        <v>0</v>
      </c>
      <c r="I409" s="36">
        <f ca="1">SUMIFS(СВЦЭМ!$H$40:$H$783,СВЦЭМ!$A$40:$A$783,$A409,СВЦЭМ!$B$40:$B$783,I$401)+'СЕТ СН'!$F$16</f>
        <v>0</v>
      </c>
      <c r="J409" s="36">
        <f ca="1">SUMIFS(СВЦЭМ!$H$40:$H$783,СВЦЭМ!$A$40:$A$783,$A409,СВЦЭМ!$B$40:$B$783,J$401)+'СЕТ СН'!$F$16</f>
        <v>0</v>
      </c>
      <c r="K409" s="36">
        <f ca="1">SUMIFS(СВЦЭМ!$H$40:$H$783,СВЦЭМ!$A$40:$A$783,$A409,СВЦЭМ!$B$40:$B$783,K$401)+'СЕТ СН'!$F$16</f>
        <v>0</v>
      </c>
      <c r="L409" s="36">
        <f ca="1">SUMIFS(СВЦЭМ!$H$40:$H$783,СВЦЭМ!$A$40:$A$783,$A409,СВЦЭМ!$B$40:$B$783,L$401)+'СЕТ СН'!$F$16</f>
        <v>0</v>
      </c>
      <c r="M409" s="36">
        <f ca="1">SUMIFS(СВЦЭМ!$H$40:$H$783,СВЦЭМ!$A$40:$A$783,$A409,СВЦЭМ!$B$40:$B$783,M$401)+'СЕТ СН'!$F$16</f>
        <v>0</v>
      </c>
      <c r="N409" s="36">
        <f ca="1">SUMIFS(СВЦЭМ!$H$40:$H$783,СВЦЭМ!$A$40:$A$783,$A409,СВЦЭМ!$B$40:$B$783,N$401)+'СЕТ СН'!$F$16</f>
        <v>0</v>
      </c>
      <c r="O409" s="36">
        <f ca="1">SUMIFS(СВЦЭМ!$H$40:$H$783,СВЦЭМ!$A$40:$A$783,$A409,СВЦЭМ!$B$40:$B$783,O$401)+'СЕТ СН'!$F$16</f>
        <v>0</v>
      </c>
      <c r="P409" s="36">
        <f ca="1">SUMIFS(СВЦЭМ!$H$40:$H$783,СВЦЭМ!$A$40:$A$783,$A409,СВЦЭМ!$B$40:$B$783,P$401)+'СЕТ СН'!$F$16</f>
        <v>0</v>
      </c>
      <c r="Q409" s="36">
        <f ca="1">SUMIFS(СВЦЭМ!$H$40:$H$783,СВЦЭМ!$A$40:$A$783,$A409,СВЦЭМ!$B$40:$B$783,Q$401)+'СЕТ СН'!$F$16</f>
        <v>0</v>
      </c>
      <c r="R409" s="36">
        <f ca="1">SUMIFS(СВЦЭМ!$H$40:$H$783,СВЦЭМ!$A$40:$A$783,$A409,СВЦЭМ!$B$40:$B$783,R$401)+'СЕТ СН'!$F$16</f>
        <v>0</v>
      </c>
      <c r="S409" s="36">
        <f ca="1">SUMIFS(СВЦЭМ!$H$40:$H$783,СВЦЭМ!$A$40:$A$783,$A409,СВЦЭМ!$B$40:$B$783,S$401)+'СЕТ СН'!$F$16</f>
        <v>0</v>
      </c>
      <c r="T409" s="36">
        <f ca="1">SUMIFS(СВЦЭМ!$H$40:$H$783,СВЦЭМ!$A$40:$A$783,$A409,СВЦЭМ!$B$40:$B$783,T$401)+'СЕТ СН'!$F$16</f>
        <v>0</v>
      </c>
      <c r="U409" s="36">
        <f ca="1">SUMIFS(СВЦЭМ!$H$40:$H$783,СВЦЭМ!$A$40:$A$783,$A409,СВЦЭМ!$B$40:$B$783,U$401)+'СЕТ СН'!$F$16</f>
        <v>0</v>
      </c>
      <c r="V409" s="36">
        <f ca="1">SUMIFS(СВЦЭМ!$H$40:$H$783,СВЦЭМ!$A$40:$A$783,$A409,СВЦЭМ!$B$40:$B$783,V$401)+'СЕТ СН'!$F$16</f>
        <v>0</v>
      </c>
      <c r="W409" s="36">
        <f ca="1">SUMIFS(СВЦЭМ!$H$40:$H$783,СВЦЭМ!$A$40:$A$783,$A409,СВЦЭМ!$B$40:$B$783,W$401)+'СЕТ СН'!$F$16</f>
        <v>0</v>
      </c>
      <c r="X409" s="36">
        <f ca="1">SUMIFS(СВЦЭМ!$H$40:$H$783,СВЦЭМ!$A$40:$A$783,$A409,СВЦЭМ!$B$40:$B$783,X$401)+'СЕТ СН'!$F$16</f>
        <v>0</v>
      </c>
      <c r="Y409" s="36">
        <f ca="1">SUMIFS(СВЦЭМ!$H$40:$H$783,СВЦЭМ!$A$40:$A$783,$A409,СВЦЭМ!$B$40:$B$783,Y$401)+'СЕТ СН'!$F$16</f>
        <v>0</v>
      </c>
    </row>
    <row r="410" spans="1:27" ht="15.75" hidden="1" x14ac:dyDescent="0.2">
      <c r="A410" s="35">
        <f t="shared" si="11"/>
        <v>44660</v>
      </c>
      <c r="B410" s="36">
        <f ca="1">SUMIFS(СВЦЭМ!$H$40:$H$783,СВЦЭМ!$A$40:$A$783,$A410,СВЦЭМ!$B$40:$B$783,B$401)+'СЕТ СН'!$F$16</f>
        <v>0</v>
      </c>
      <c r="C410" s="36">
        <f ca="1">SUMIFS(СВЦЭМ!$H$40:$H$783,СВЦЭМ!$A$40:$A$783,$A410,СВЦЭМ!$B$40:$B$783,C$401)+'СЕТ СН'!$F$16</f>
        <v>0</v>
      </c>
      <c r="D410" s="36">
        <f ca="1">SUMIFS(СВЦЭМ!$H$40:$H$783,СВЦЭМ!$A$40:$A$783,$A410,СВЦЭМ!$B$40:$B$783,D$401)+'СЕТ СН'!$F$16</f>
        <v>0</v>
      </c>
      <c r="E410" s="36">
        <f ca="1">SUMIFS(СВЦЭМ!$H$40:$H$783,СВЦЭМ!$A$40:$A$783,$A410,СВЦЭМ!$B$40:$B$783,E$401)+'СЕТ СН'!$F$16</f>
        <v>0</v>
      </c>
      <c r="F410" s="36">
        <f ca="1">SUMIFS(СВЦЭМ!$H$40:$H$783,СВЦЭМ!$A$40:$A$783,$A410,СВЦЭМ!$B$40:$B$783,F$401)+'СЕТ СН'!$F$16</f>
        <v>0</v>
      </c>
      <c r="G410" s="36">
        <f ca="1">SUMIFS(СВЦЭМ!$H$40:$H$783,СВЦЭМ!$A$40:$A$783,$A410,СВЦЭМ!$B$40:$B$783,G$401)+'СЕТ СН'!$F$16</f>
        <v>0</v>
      </c>
      <c r="H410" s="36">
        <f ca="1">SUMIFS(СВЦЭМ!$H$40:$H$783,СВЦЭМ!$A$40:$A$783,$A410,СВЦЭМ!$B$40:$B$783,H$401)+'СЕТ СН'!$F$16</f>
        <v>0</v>
      </c>
      <c r="I410" s="36">
        <f ca="1">SUMIFS(СВЦЭМ!$H$40:$H$783,СВЦЭМ!$A$40:$A$783,$A410,СВЦЭМ!$B$40:$B$783,I$401)+'СЕТ СН'!$F$16</f>
        <v>0</v>
      </c>
      <c r="J410" s="36">
        <f ca="1">SUMIFS(СВЦЭМ!$H$40:$H$783,СВЦЭМ!$A$40:$A$783,$A410,СВЦЭМ!$B$40:$B$783,J$401)+'СЕТ СН'!$F$16</f>
        <v>0</v>
      </c>
      <c r="K410" s="36">
        <f ca="1">SUMIFS(СВЦЭМ!$H$40:$H$783,СВЦЭМ!$A$40:$A$783,$A410,СВЦЭМ!$B$40:$B$783,K$401)+'СЕТ СН'!$F$16</f>
        <v>0</v>
      </c>
      <c r="L410" s="36">
        <f ca="1">SUMIFS(СВЦЭМ!$H$40:$H$783,СВЦЭМ!$A$40:$A$783,$A410,СВЦЭМ!$B$40:$B$783,L$401)+'СЕТ СН'!$F$16</f>
        <v>0</v>
      </c>
      <c r="M410" s="36">
        <f ca="1">SUMIFS(СВЦЭМ!$H$40:$H$783,СВЦЭМ!$A$40:$A$783,$A410,СВЦЭМ!$B$40:$B$783,M$401)+'СЕТ СН'!$F$16</f>
        <v>0</v>
      </c>
      <c r="N410" s="36">
        <f ca="1">SUMIFS(СВЦЭМ!$H$40:$H$783,СВЦЭМ!$A$40:$A$783,$A410,СВЦЭМ!$B$40:$B$783,N$401)+'СЕТ СН'!$F$16</f>
        <v>0</v>
      </c>
      <c r="O410" s="36">
        <f ca="1">SUMIFS(СВЦЭМ!$H$40:$H$783,СВЦЭМ!$A$40:$A$783,$A410,СВЦЭМ!$B$40:$B$783,O$401)+'СЕТ СН'!$F$16</f>
        <v>0</v>
      </c>
      <c r="P410" s="36">
        <f ca="1">SUMIFS(СВЦЭМ!$H$40:$H$783,СВЦЭМ!$A$40:$A$783,$A410,СВЦЭМ!$B$40:$B$783,P$401)+'СЕТ СН'!$F$16</f>
        <v>0</v>
      </c>
      <c r="Q410" s="36">
        <f ca="1">SUMIFS(СВЦЭМ!$H$40:$H$783,СВЦЭМ!$A$40:$A$783,$A410,СВЦЭМ!$B$40:$B$783,Q$401)+'СЕТ СН'!$F$16</f>
        <v>0</v>
      </c>
      <c r="R410" s="36">
        <f ca="1">SUMIFS(СВЦЭМ!$H$40:$H$783,СВЦЭМ!$A$40:$A$783,$A410,СВЦЭМ!$B$40:$B$783,R$401)+'СЕТ СН'!$F$16</f>
        <v>0</v>
      </c>
      <c r="S410" s="36">
        <f ca="1">SUMIFS(СВЦЭМ!$H$40:$H$783,СВЦЭМ!$A$40:$A$783,$A410,СВЦЭМ!$B$40:$B$783,S$401)+'СЕТ СН'!$F$16</f>
        <v>0</v>
      </c>
      <c r="T410" s="36">
        <f ca="1">SUMIFS(СВЦЭМ!$H$40:$H$783,СВЦЭМ!$A$40:$A$783,$A410,СВЦЭМ!$B$40:$B$783,T$401)+'СЕТ СН'!$F$16</f>
        <v>0</v>
      </c>
      <c r="U410" s="36">
        <f ca="1">SUMIFS(СВЦЭМ!$H$40:$H$783,СВЦЭМ!$A$40:$A$783,$A410,СВЦЭМ!$B$40:$B$783,U$401)+'СЕТ СН'!$F$16</f>
        <v>0</v>
      </c>
      <c r="V410" s="36">
        <f ca="1">SUMIFS(СВЦЭМ!$H$40:$H$783,СВЦЭМ!$A$40:$A$783,$A410,СВЦЭМ!$B$40:$B$783,V$401)+'СЕТ СН'!$F$16</f>
        <v>0</v>
      </c>
      <c r="W410" s="36">
        <f ca="1">SUMIFS(СВЦЭМ!$H$40:$H$783,СВЦЭМ!$A$40:$A$783,$A410,СВЦЭМ!$B$40:$B$783,W$401)+'СЕТ СН'!$F$16</f>
        <v>0</v>
      </c>
      <c r="X410" s="36">
        <f ca="1">SUMIFS(СВЦЭМ!$H$40:$H$783,СВЦЭМ!$A$40:$A$783,$A410,СВЦЭМ!$B$40:$B$783,X$401)+'СЕТ СН'!$F$16</f>
        <v>0</v>
      </c>
      <c r="Y410" s="36">
        <f ca="1">SUMIFS(СВЦЭМ!$H$40:$H$783,СВЦЭМ!$A$40:$A$783,$A410,СВЦЭМ!$B$40:$B$783,Y$401)+'СЕТ СН'!$F$16</f>
        <v>0</v>
      </c>
    </row>
    <row r="411" spans="1:27" ht="15.75" hidden="1" x14ac:dyDescent="0.2">
      <c r="A411" s="35">
        <f t="shared" si="11"/>
        <v>44661</v>
      </c>
      <c r="B411" s="36">
        <f ca="1">SUMIFS(СВЦЭМ!$H$40:$H$783,СВЦЭМ!$A$40:$A$783,$A411,СВЦЭМ!$B$40:$B$783,B$401)+'СЕТ СН'!$F$16</f>
        <v>0</v>
      </c>
      <c r="C411" s="36">
        <f ca="1">SUMIFS(СВЦЭМ!$H$40:$H$783,СВЦЭМ!$A$40:$A$783,$A411,СВЦЭМ!$B$40:$B$783,C$401)+'СЕТ СН'!$F$16</f>
        <v>0</v>
      </c>
      <c r="D411" s="36">
        <f ca="1">SUMIFS(СВЦЭМ!$H$40:$H$783,СВЦЭМ!$A$40:$A$783,$A411,СВЦЭМ!$B$40:$B$783,D$401)+'СЕТ СН'!$F$16</f>
        <v>0</v>
      </c>
      <c r="E411" s="36">
        <f ca="1">SUMIFS(СВЦЭМ!$H$40:$H$783,СВЦЭМ!$A$40:$A$783,$A411,СВЦЭМ!$B$40:$B$783,E$401)+'СЕТ СН'!$F$16</f>
        <v>0</v>
      </c>
      <c r="F411" s="36">
        <f ca="1">SUMIFS(СВЦЭМ!$H$40:$H$783,СВЦЭМ!$A$40:$A$783,$A411,СВЦЭМ!$B$40:$B$783,F$401)+'СЕТ СН'!$F$16</f>
        <v>0</v>
      </c>
      <c r="G411" s="36">
        <f ca="1">SUMIFS(СВЦЭМ!$H$40:$H$783,СВЦЭМ!$A$40:$A$783,$A411,СВЦЭМ!$B$40:$B$783,G$401)+'СЕТ СН'!$F$16</f>
        <v>0</v>
      </c>
      <c r="H411" s="36">
        <f ca="1">SUMIFS(СВЦЭМ!$H$40:$H$783,СВЦЭМ!$A$40:$A$783,$A411,СВЦЭМ!$B$40:$B$783,H$401)+'СЕТ СН'!$F$16</f>
        <v>0</v>
      </c>
      <c r="I411" s="36">
        <f ca="1">SUMIFS(СВЦЭМ!$H$40:$H$783,СВЦЭМ!$A$40:$A$783,$A411,СВЦЭМ!$B$40:$B$783,I$401)+'СЕТ СН'!$F$16</f>
        <v>0</v>
      </c>
      <c r="J411" s="36">
        <f ca="1">SUMIFS(СВЦЭМ!$H$40:$H$783,СВЦЭМ!$A$40:$A$783,$A411,СВЦЭМ!$B$40:$B$783,J$401)+'СЕТ СН'!$F$16</f>
        <v>0</v>
      </c>
      <c r="K411" s="36">
        <f ca="1">SUMIFS(СВЦЭМ!$H$40:$H$783,СВЦЭМ!$A$40:$A$783,$A411,СВЦЭМ!$B$40:$B$783,K$401)+'СЕТ СН'!$F$16</f>
        <v>0</v>
      </c>
      <c r="L411" s="36">
        <f ca="1">SUMIFS(СВЦЭМ!$H$40:$H$783,СВЦЭМ!$A$40:$A$783,$A411,СВЦЭМ!$B$40:$B$783,L$401)+'СЕТ СН'!$F$16</f>
        <v>0</v>
      </c>
      <c r="M411" s="36">
        <f ca="1">SUMIFS(СВЦЭМ!$H$40:$H$783,СВЦЭМ!$A$40:$A$783,$A411,СВЦЭМ!$B$40:$B$783,M$401)+'СЕТ СН'!$F$16</f>
        <v>0</v>
      </c>
      <c r="N411" s="36">
        <f ca="1">SUMIFS(СВЦЭМ!$H$40:$H$783,СВЦЭМ!$A$40:$A$783,$A411,СВЦЭМ!$B$40:$B$783,N$401)+'СЕТ СН'!$F$16</f>
        <v>0</v>
      </c>
      <c r="O411" s="36">
        <f ca="1">SUMIFS(СВЦЭМ!$H$40:$H$783,СВЦЭМ!$A$40:$A$783,$A411,СВЦЭМ!$B$40:$B$783,O$401)+'СЕТ СН'!$F$16</f>
        <v>0</v>
      </c>
      <c r="P411" s="36">
        <f ca="1">SUMIFS(СВЦЭМ!$H$40:$H$783,СВЦЭМ!$A$40:$A$783,$A411,СВЦЭМ!$B$40:$B$783,P$401)+'СЕТ СН'!$F$16</f>
        <v>0</v>
      </c>
      <c r="Q411" s="36">
        <f ca="1">SUMIFS(СВЦЭМ!$H$40:$H$783,СВЦЭМ!$A$40:$A$783,$A411,СВЦЭМ!$B$40:$B$783,Q$401)+'СЕТ СН'!$F$16</f>
        <v>0</v>
      </c>
      <c r="R411" s="36">
        <f ca="1">SUMIFS(СВЦЭМ!$H$40:$H$783,СВЦЭМ!$A$40:$A$783,$A411,СВЦЭМ!$B$40:$B$783,R$401)+'СЕТ СН'!$F$16</f>
        <v>0</v>
      </c>
      <c r="S411" s="36">
        <f ca="1">SUMIFS(СВЦЭМ!$H$40:$H$783,СВЦЭМ!$A$40:$A$783,$A411,СВЦЭМ!$B$40:$B$783,S$401)+'СЕТ СН'!$F$16</f>
        <v>0</v>
      </c>
      <c r="T411" s="36">
        <f ca="1">SUMIFS(СВЦЭМ!$H$40:$H$783,СВЦЭМ!$A$40:$A$783,$A411,СВЦЭМ!$B$40:$B$783,T$401)+'СЕТ СН'!$F$16</f>
        <v>0</v>
      </c>
      <c r="U411" s="36">
        <f ca="1">SUMIFS(СВЦЭМ!$H$40:$H$783,СВЦЭМ!$A$40:$A$783,$A411,СВЦЭМ!$B$40:$B$783,U$401)+'СЕТ СН'!$F$16</f>
        <v>0</v>
      </c>
      <c r="V411" s="36">
        <f ca="1">SUMIFS(СВЦЭМ!$H$40:$H$783,СВЦЭМ!$A$40:$A$783,$A411,СВЦЭМ!$B$40:$B$783,V$401)+'СЕТ СН'!$F$16</f>
        <v>0</v>
      </c>
      <c r="W411" s="36">
        <f ca="1">SUMIFS(СВЦЭМ!$H$40:$H$783,СВЦЭМ!$A$40:$A$783,$A411,СВЦЭМ!$B$40:$B$783,W$401)+'СЕТ СН'!$F$16</f>
        <v>0</v>
      </c>
      <c r="X411" s="36">
        <f ca="1">SUMIFS(СВЦЭМ!$H$40:$H$783,СВЦЭМ!$A$40:$A$783,$A411,СВЦЭМ!$B$40:$B$783,X$401)+'СЕТ СН'!$F$16</f>
        <v>0</v>
      </c>
      <c r="Y411" s="36">
        <f ca="1">SUMIFS(СВЦЭМ!$H$40:$H$783,СВЦЭМ!$A$40:$A$783,$A411,СВЦЭМ!$B$40:$B$783,Y$401)+'СЕТ СН'!$F$16</f>
        <v>0</v>
      </c>
    </row>
    <row r="412" spans="1:27" ht="15.75" hidden="1" x14ac:dyDescent="0.2">
      <c r="A412" s="35">
        <f t="shared" si="11"/>
        <v>44662</v>
      </c>
      <c r="B412" s="36">
        <f ca="1">SUMIFS(СВЦЭМ!$H$40:$H$783,СВЦЭМ!$A$40:$A$783,$A412,СВЦЭМ!$B$40:$B$783,B$401)+'СЕТ СН'!$F$16</f>
        <v>0</v>
      </c>
      <c r="C412" s="36">
        <f ca="1">SUMIFS(СВЦЭМ!$H$40:$H$783,СВЦЭМ!$A$40:$A$783,$A412,СВЦЭМ!$B$40:$B$783,C$401)+'СЕТ СН'!$F$16</f>
        <v>0</v>
      </c>
      <c r="D412" s="36">
        <f ca="1">SUMIFS(СВЦЭМ!$H$40:$H$783,СВЦЭМ!$A$40:$A$783,$A412,СВЦЭМ!$B$40:$B$783,D$401)+'СЕТ СН'!$F$16</f>
        <v>0</v>
      </c>
      <c r="E412" s="36">
        <f ca="1">SUMIFS(СВЦЭМ!$H$40:$H$783,СВЦЭМ!$A$40:$A$783,$A412,СВЦЭМ!$B$40:$B$783,E$401)+'СЕТ СН'!$F$16</f>
        <v>0</v>
      </c>
      <c r="F412" s="36">
        <f ca="1">SUMIFS(СВЦЭМ!$H$40:$H$783,СВЦЭМ!$A$40:$A$783,$A412,СВЦЭМ!$B$40:$B$783,F$401)+'СЕТ СН'!$F$16</f>
        <v>0</v>
      </c>
      <c r="G412" s="36">
        <f ca="1">SUMIFS(СВЦЭМ!$H$40:$H$783,СВЦЭМ!$A$40:$A$783,$A412,СВЦЭМ!$B$40:$B$783,G$401)+'СЕТ СН'!$F$16</f>
        <v>0</v>
      </c>
      <c r="H412" s="36">
        <f ca="1">SUMIFS(СВЦЭМ!$H$40:$H$783,СВЦЭМ!$A$40:$A$783,$A412,СВЦЭМ!$B$40:$B$783,H$401)+'СЕТ СН'!$F$16</f>
        <v>0</v>
      </c>
      <c r="I412" s="36">
        <f ca="1">SUMIFS(СВЦЭМ!$H$40:$H$783,СВЦЭМ!$A$40:$A$783,$A412,СВЦЭМ!$B$40:$B$783,I$401)+'СЕТ СН'!$F$16</f>
        <v>0</v>
      </c>
      <c r="J412" s="36">
        <f ca="1">SUMIFS(СВЦЭМ!$H$40:$H$783,СВЦЭМ!$A$40:$A$783,$A412,СВЦЭМ!$B$40:$B$783,J$401)+'СЕТ СН'!$F$16</f>
        <v>0</v>
      </c>
      <c r="K412" s="36">
        <f ca="1">SUMIFS(СВЦЭМ!$H$40:$H$783,СВЦЭМ!$A$40:$A$783,$A412,СВЦЭМ!$B$40:$B$783,K$401)+'СЕТ СН'!$F$16</f>
        <v>0</v>
      </c>
      <c r="L412" s="36">
        <f ca="1">SUMIFS(СВЦЭМ!$H$40:$H$783,СВЦЭМ!$A$40:$A$783,$A412,СВЦЭМ!$B$40:$B$783,L$401)+'СЕТ СН'!$F$16</f>
        <v>0</v>
      </c>
      <c r="M412" s="36">
        <f ca="1">SUMIFS(СВЦЭМ!$H$40:$H$783,СВЦЭМ!$A$40:$A$783,$A412,СВЦЭМ!$B$40:$B$783,M$401)+'СЕТ СН'!$F$16</f>
        <v>0</v>
      </c>
      <c r="N412" s="36">
        <f ca="1">SUMIFS(СВЦЭМ!$H$40:$H$783,СВЦЭМ!$A$40:$A$783,$A412,СВЦЭМ!$B$40:$B$783,N$401)+'СЕТ СН'!$F$16</f>
        <v>0</v>
      </c>
      <c r="O412" s="36">
        <f ca="1">SUMIFS(СВЦЭМ!$H$40:$H$783,СВЦЭМ!$A$40:$A$783,$A412,СВЦЭМ!$B$40:$B$783,O$401)+'СЕТ СН'!$F$16</f>
        <v>0</v>
      </c>
      <c r="P412" s="36">
        <f ca="1">SUMIFS(СВЦЭМ!$H$40:$H$783,СВЦЭМ!$A$40:$A$783,$A412,СВЦЭМ!$B$40:$B$783,P$401)+'СЕТ СН'!$F$16</f>
        <v>0</v>
      </c>
      <c r="Q412" s="36">
        <f ca="1">SUMIFS(СВЦЭМ!$H$40:$H$783,СВЦЭМ!$A$40:$A$783,$A412,СВЦЭМ!$B$40:$B$783,Q$401)+'СЕТ СН'!$F$16</f>
        <v>0</v>
      </c>
      <c r="R412" s="36">
        <f ca="1">SUMIFS(СВЦЭМ!$H$40:$H$783,СВЦЭМ!$A$40:$A$783,$A412,СВЦЭМ!$B$40:$B$783,R$401)+'СЕТ СН'!$F$16</f>
        <v>0</v>
      </c>
      <c r="S412" s="36">
        <f ca="1">SUMIFS(СВЦЭМ!$H$40:$H$783,СВЦЭМ!$A$40:$A$783,$A412,СВЦЭМ!$B$40:$B$783,S$401)+'СЕТ СН'!$F$16</f>
        <v>0</v>
      </c>
      <c r="T412" s="36">
        <f ca="1">SUMIFS(СВЦЭМ!$H$40:$H$783,СВЦЭМ!$A$40:$A$783,$A412,СВЦЭМ!$B$40:$B$783,T$401)+'СЕТ СН'!$F$16</f>
        <v>0</v>
      </c>
      <c r="U412" s="36">
        <f ca="1">SUMIFS(СВЦЭМ!$H$40:$H$783,СВЦЭМ!$A$40:$A$783,$A412,СВЦЭМ!$B$40:$B$783,U$401)+'СЕТ СН'!$F$16</f>
        <v>0</v>
      </c>
      <c r="V412" s="36">
        <f ca="1">SUMIFS(СВЦЭМ!$H$40:$H$783,СВЦЭМ!$A$40:$A$783,$A412,СВЦЭМ!$B$40:$B$783,V$401)+'СЕТ СН'!$F$16</f>
        <v>0</v>
      </c>
      <c r="W412" s="36">
        <f ca="1">SUMIFS(СВЦЭМ!$H$40:$H$783,СВЦЭМ!$A$40:$A$783,$A412,СВЦЭМ!$B$40:$B$783,W$401)+'СЕТ СН'!$F$16</f>
        <v>0</v>
      </c>
      <c r="X412" s="36">
        <f ca="1">SUMIFS(СВЦЭМ!$H$40:$H$783,СВЦЭМ!$A$40:$A$783,$A412,СВЦЭМ!$B$40:$B$783,X$401)+'СЕТ СН'!$F$16</f>
        <v>0</v>
      </c>
      <c r="Y412" s="36">
        <f ca="1">SUMIFS(СВЦЭМ!$H$40:$H$783,СВЦЭМ!$A$40:$A$783,$A412,СВЦЭМ!$B$40:$B$783,Y$401)+'СЕТ СН'!$F$16</f>
        <v>0</v>
      </c>
    </row>
    <row r="413" spans="1:27" ht="15.75" hidden="1" x14ac:dyDescent="0.2">
      <c r="A413" s="35">
        <f t="shared" si="11"/>
        <v>44663</v>
      </c>
      <c r="B413" s="36">
        <f ca="1">SUMIFS(СВЦЭМ!$H$40:$H$783,СВЦЭМ!$A$40:$A$783,$A413,СВЦЭМ!$B$40:$B$783,B$401)+'СЕТ СН'!$F$16</f>
        <v>0</v>
      </c>
      <c r="C413" s="36">
        <f ca="1">SUMIFS(СВЦЭМ!$H$40:$H$783,СВЦЭМ!$A$40:$A$783,$A413,СВЦЭМ!$B$40:$B$783,C$401)+'СЕТ СН'!$F$16</f>
        <v>0</v>
      </c>
      <c r="D413" s="36">
        <f ca="1">SUMIFS(СВЦЭМ!$H$40:$H$783,СВЦЭМ!$A$40:$A$783,$A413,СВЦЭМ!$B$40:$B$783,D$401)+'СЕТ СН'!$F$16</f>
        <v>0</v>
      </c>
      <c r="E413" s="36">
        <f ca="1">SUMIFS(СВЦЭМ!$H$40:$H$783,СВЦЭМ!$A$40:$A$783,$A413,СВЦЭМ!$B$40:$B$783,E$401)+'СЕТ СН'!$F$16</f>
        <v>0</v>
      </c>
      <c r="F413" s="36">
        <f ca="1">SUMIFS(СВЦЭМ!$H$40:$H$783,СВЦЭМ!$A$40:$A$783,$A413,СВЦЭМ!$B$40:$B$783,F$401)+'СЕТ СН'!$F$16</f>
        <v>0</v>
      </c>
      <c r="G413" s="36">
        <f ca="1">SUMIFS(СВЦЭМ!$H$40:$H$783,СВЦЭМ!$A$40:$A$783,$A413,СВЦЭМ!$B$40:$B$783,G$401)+'СЕТ СН'!$F$16</f>
        <v>0</v>
      </c>
      <c r="H413" s="36">
        <f ca="1">SUMIFS(СВЦЭМ!$H$40:$H$783,СВЦЭМ!$A$40:$A$783,$A413,СВЦЭМ!$B$40:$B$783,H$401)+'СЕТ СН'!$F$16</f>
        <v>0</v>
      </c>
      <c r="I413" s="36">
        <f ca="1">SUMIFS(СВЦЭМ!$H$40:$H$783,СВЦЭМ!$A$40:$A$783,$A413,СВЦЭМ!$B$40:$B$783,I$401)+'СЕТ СН'!$F$16</f>
        <v>0</v>
      </c>
      <c r="J413" s="36">
        <f ca="1">SUMIFS(СВЦЭМ!$H$40:$H$783,СВЦЭМ!$A$40:$A$783,$A413,СВЦЭМ!$B$40:$B$783,J$401)+'СЕТ СН'!$F$16</f>
        <v>0</v>
      </c>
      <c r="K413" s="36">
        <f ca="1">SUMIFS(СВЦЭМ!$H$40:$H$783,СВЦЭМ!$A$40:$A$783,$A413,СВЦЭМ!$B$40:$B$783,K$401)+'СЕТ СН'!$F$16</f>
        <v>0</v>
      </c>
      <c r="L413" s="36">
        <f ca="1">SUMIFS(СВЦЭМ!$H$40:$H$783,СВЦЭМ!$A$40:$A$783,$A413,СВЦЭМ!$B$40:$B$783,L$401)+'СЕТ СН'!$F$16</f>
        <v>0</v>
      </c>
      <c r="M413" s="36">
        <f ca="1">SUMIFS(СВЦЭМ!$H$40:$H$783,СВЦЭМ!$A$40:$A$783,$A413,СВЦЭМ!$B$40:$B$783,M$401)+'СЕТ СН'!$F$16</f>
        <v>0</v>
      </c>
      <c r="N413" s="36">
        <f ca="1">SUMIFS(СВЦЭМ!$H$40:$H$783,СВЦЭМ!$A$40:$A$783,$A413,СВЦЭМ!$B$40:$B$783,N$401)+'СЕТ СН'!$F$16</f>
        <v>0</v>
      </c>
      <c r="O413" s="36">
        <f ca="1">SUMIFS(СВЦЭМ!$H$40:$H$783,СВЦЭМ!$A$40:$A$783,$A413,СВЦЭМ!$B$40:$B$783,O$401)+'СЕТ СН'!$F$16</f>
        <v>0</v>
      </c>
      <c r="P413" s="36">
        <f ca="1">SUMIFS(СВЦЭМ!$H$40:$H$783,СВЦЭМ!$A$40:$A$783,$A413,СВЦЭМ!$B$40:$B$783,P$401)+'СЕТ СН'!$F$16</f>
        <v>0</v>
      </c>
      <c r="Q413" s="36">
        <f ca="1">SUMIFS(СВЦЭМ!$H$40:$H$783,СВЦЭМ!$A$40:$A$783,$A413,СВЦЭМ!$B$40:$B$783,Q$401)+'СЕТ СН'!$F$16</f>
        <v>0</v>
      </c>
      <c r="R413" s="36">
        <f ca="1">SUMIFS(СВЦЭМ!$H$40:$H$783,СВЦЭМ!$A$40:$A$783,$A413,СВЦЭМ!$B$40:$B$783,R$401)+'СЕТ СН'!$F$16</f>
        <v>0</v>
      </c>
      <c r="S413" s="36">
        <f ca="1">SUMIFS(СВЦЭМ!$H$40:$H$783,СВЦЭМ!$A$40:$A$783,$A413,СВЦЭМ!$B$40:$B$783,S$401)+'СЕТ СН'!$F$16</f>
        <v>0</v>
      </c>
      <c r="T413" s="36">
        <f ca="1">SUMIFS(СВЦЭМ!$H$40:$H$783,СВЦЭМ!$A$40:$A$783,$A413,СВЦЭМ!$B$40:$B$783,T$401)+'СЕТ СН'!$F$16</f>
        <v>0</v>
      </c>
      <c r="U413" s="36">
        <f ca="1">SUMIFS(СВЦЭМ!$H$40:$H$783,СВЦЭМ!$A$40:$A$783,$A413,СВЦЭМ!$B$40:$B$783,U$401)+'СЕТ СН'!$F$16</f>
        <v>0</v>
      </c>
      <c r="V413" s="36">
        <f ca="1">SUMIFS(СВЦЭМ!$H$40:$H$783,СВЦЭМ!$A$40:$A$783,$A413,СВЦЭМ!$B$40:$B$783,V$401)+'СЕТ СН'!$F$16</f>
        <v>0</v>
      </c>
      <c r="W413" s="36">
        <f ca="1">SUMIFS(СВЦЭМ!$H$40:$H$783,СВЦЭМ!$A$40:$A$783,$A413,СВЦЭМ!$B$40:$B$783,W$401)+'СЕТ СН'!$F$16</f>
        <v>0</v>
      </c>
      <c r="X413" s="36">
        <f ca="1">SUMIFS(СВЦЭМ!$H$40:$H$783,СВЦЭМ!$A$40:$A$783,$A413,СВЦЭМ!$B$40:$B$783,X$401)+'СЕТ СН'!$F$16</f>
        <v>0</v>
      </c>
      <c r="Y413" s="36">
        <f ca="1">SUMIFS(СВЦЭМ!$H$40:$H$783,СВЦЭМ!$A$40:$A$783,$A413,СВЦЭМ!$B$40:$B$783,Y$401)+'СЕТ СН'!$F$16</f>
        <v>0</v>
      </c>
    </row>
    <row r="414" spans="1:27" ht="15.75" hidden="1" x14ac:dyDescent="0.2">
      <c r="A414" s="35">
        <f t="shared" si="11"/>
        <v>44664</v>
      </c>
      <c r="B414" s="36">
        <f ca="1">SUMIFS(СВЦЭМ!$H$40:$H$783,СВЦЭМ!$A$40:$A$783,$A414,СВЦЭМ!$B$40:$B$783,B$401)+'СЕТ СН'!$F$16</f>
        <v>0</v>
      </c>
      <c r="C414" s="36">
        <f ca="1">SUMIFS(СВЦЭМ!$H$40:$H$783,СВЦЭМ!$A$40:$A$783,$A414,СВЦЭМ!$B$40:$B$783,C$401)+'СЕТ СН'!$F$16</f>
        <v>0</v>
      </c>
      <c r="D414" s="36">
        <f ca="1">SUMIFS(СВЦЭМ!$H$40:$H$783,СВЦЭМ!$A$40:$A$783,$A414,СВЦЭМ!$B$40:$B$783,D$401)+'СЕТ СН'!$F$16</f>
        <v>0</v>
      </c>
      <c r="E414" s="36">
        <f ca="1">SUMIFS(СВЦЭМ!$H$40:$H$783,СВЦЭМ!$A$40:$A$783,$A414,СВЦЭМ!$B$40:$B$783,E$401)+'СЕТ СН'!$F$16</f>
        <v>0</v>
      </c>
      <c r="F414" s="36">
        <f ca="1">SUMIFS(СВЦЭМ!$H$40:$H$783,СВЦЭМ!$A$40:$A$783,$A414,СВЦЭМ!$B$40:$B$783,F$401)+'СЕТ СН'!$F$16</f>
        <v>0</v>
      </c>
      <c r="G414" s="36">
        <f ca="1">SUMIFS(СВЦЭМ!$H$40:$H$783,СВЦЭМ!$A$40:$A$783,$A414,СВЦЭМ!$B$40:$B$783,G$401)+'СЕТ СН'!$F$16</f>
        <v>0</v>
      </c>
      <c r="H414" s="36">
        <f ca="1">SUMIFS(СВЦЭМ!$H$40:$H$783,СВЦЭМ!$A$40:$A$783,$A414,СВЦЭМ!$B$40:$B$783,H$401)+'СЕТ СН'!$F$16</f>
        <v>0</v>
      </c>
      <c r="I414" s="36">
        <f ca="1">SUMIFS(СВЦЭМ!$H$40:$H$783,СВЦЭМ!$A$40:$A$783,$A414,СВЦЭМ!$B$40:$B$783,I$401)+'СЕТ СН'!$F$16</f>
        <v>0</v>
      </c>
      <c r="J414" s="36">
        <f ca="1">SUMIFS(СВЦЭМ!$H$40:$H$783,СВЦЭМ!$A$40:$A$783,$A414,СВЦЭМ!$B$40:$B$783,J$401)+'СЕТ СН'!$F$16</f>
        <v>0</v>
      </c>
      <c r="K414" s="36">
        <f ca="1">SUMIFS(СВЦЭМ!$H$40:$H$783,СВЦЭМ!$A$40:$A$783,$A414,СВЦЭМ!$B$40:$B$783,K$401)+'СЕТ СН'!$F$16</f>
        <v>0</v>
      </c>
      <c r="L414" s="36">
        <f ca="1">SUMIFS(СВЦЭМ!$H$40:$H$783,СВЦЭМ!$A$40:$A$783,$A414,СВЦЭМ!$B$40:$B$783,L$401)+'СЕТ СН'!$F$16</f>
        <v>0</v>
      </c>
      <c r="M414" s="36">
        <f ca="1">SUMIFS(СВЦЭМ!$H$40:$H$783,СВЦЭМ!$A$40:$A$783,$A414,СВЦЭМ!$B$40:$B$783,M$401)+'СЕТ СН'!$F$16</f>
        <v>0</v>
      </c>
      <c r="N414" s="36">
        <f ca="1">SUMIFS(СВЦЭМ!$H$40:$H$783,СВЦЭМ!$A$40:$A$783,$A414,СВЦЭМ!$B$40:$B$783,N$401)+'СЕТ СН'!$F$16</f>
        <v>0</v>
      </c>
      <c r="O414" s="36">
        <f ca="1">SUMIFS(СВЦЭМ!$H$40:$H$783,СВЦЭМ!$A$40:$A$783,$A414,СВЦЭМ!$B$40:$B$783,O$401)+'СЕТ СН'!$F$16</f>
        <v>0</v>
      </c>
      <c r="P414" s="36">
        <f ca="1">SUMIFS(СВЦЭМ!$H$40:$H$783,СВЦЭМ!$A$40:$A$783,$A414,СВЦЭМ!$B$40:$B$783,P$401)+'СЕТ СН'!$F$16</f>
        <v>0</v>
      </c>
      <c r="Q414" s="36">
        <f ca="1">SUMIFS(СВЦЭМ!$H$40:$H$783,СВЦЭМ!$A$40:$A$783,$A414,СВЦЭМ!$B$40:$B$783,Q$401)+'СЕТ СН'!$F$16</f>
        <v>0</v>
      </c>
      <c r="R414" s="36">
        <f ca="1">SUMIFS(СВЦЭМ!$H$40:$H$783,СВЦЭМ!$A$40:$A$783,$A414,СВЦЭМ!$B$40:$B$783,R$401)+'СЕТ СН'!$F$16</f>
        <v>0</v>
      </c>
      <c r="S414" s="36">
        <f ca="1">SUMIFS(СВЦЭМ!$H$40:$H$783,СВЦЭМ!$A$40:$A$783,$A414,СВЦЭМ!$B$40:$B$783,S$401)+'СЕТ СН'!$F$16</f>
        <v>0</v>
      </c>
      <c r="T414" s="36">
        <f ca="1">SUMIFS(СВЦЭМ!$H$40:$H$783,СВЦЭМ!$A$40:$A$783,$A414,СВЦЭМ!$B$40:$B$783,T$401)+'СЕТ СН'!$F$16</f>
        <v>0</v>
      </c>
      <c r="U414" s="36">
        <f ca="1">SUMIFS(СВЦЭМ!$H$40:$H$783,СВЦЭМ!$A$40:$A$783,$A414,СВЦЭМ!$B$40:$B$783,U$401)+'СЕТ СН'!$F$16</f>
        <v>0</v>
      </c>
      <c r="V414" s="36">
        <f ca="1">SUMIFS(СВЦЭМ!$H$40:$H$783,СВЦЭМ!$A$40:$A$783,$A414,СВЦЭМ!$B$40:$B$783,V$401)+'СЕТ СН'!$F$16</f>
        <v>0</v>
      </c>
      <c r="W414" s="36">
        <f ca="1">SUMIFS(СВЦЭМ!$H$40:$H$783,СВЦЭМ!$A$40:$A$783,$A414,СВЦЭМ!$B$40:$B$783,W$401)+'СЕТ СН'!$F$16</f>
        <v>0</v>
      </c>
      <c r="X414" s="36">
        <f ca="1">SUMIFS(СВЦЭМ!$H$40:$H$783,СВЦЭМ!$A$40:$A$783,$A414,СВЦЭМ!$B$40:$B$783,X$401)+'СЕТ СН'!$F$16</f>
        <v>0</v>
      </c>
      <c r="Y414" s="36">
        <f ca="1">SUMIFS(СВЦЭМ!$H$40:$H$783,СВЦЭМ!$A$40:$A$783,$A414,СВЦЭМ!$B$40:$B$783,Y$401)+'СЕТ СН'!$F$16</f>
        <v>0</v>
      </c>
    </row>
    <row r="415" spans="1:27" ht="15.75" hidden="1" x14ac:dyDescent="0.2">
      <c r="A415" s="35">
        <f t="shared" si="11"/>
        <v>44665</v>
      </c>
      <c r="B415" s="36">
        <f ca="1">SUMIFS(СВЦЭМ!$H$40:$H$783,СВЦЭМ!$A$40:$A$783,$A415,СВЦЭМ!$B$40:$B$783,B$401)+'СЕТ СН'!$F$16</f>
        <v>0</v>
      </c>
      <c r="C415" s="36">
        <f ca="1">SUMIFS(СВЦЭМ!$H$40:$H$783,СВЦЭМ!$A$40:$A$783,$A415,СВЦЭМ!$B$40:$B$783,C$401)+'СЕТ СН'!$F$16</f>
        <v>0</v>
      </c>
      <c r="D415" s="36">
        <f ca="1">SUMIFS(СВЦЭМ!$H$40:$H$783,СВЦЭМ!$A$40:$A$783,$A415,СВЦЭМ!$B$40:$B$783,D$401)+'СЕТ СН'!$F$16</f>
        <v>0</v>
      </c>
      <c r="E415" s="36">
        <f ca="1">SUMIFS(СВЦЭМ!$H$40:$H$783,СВЦЭМ!$A$40:$A$783,$A415,СВЦЭМ!$B$40:$B$783,E$401)+'СЕТ СН'!$F$16</f>
        <v>0</v>
      </c>
      <c r="F415" s="36">
        <f ca="1">SUMIFS(СВЦЭМ!$H$40:$H$783,СВЦЭМ!$A$40:$A$783,$A415,СВЦЭМ!$B$40:$B$783,F$401)+'СЕТ СН'!$F$16</f>
        <v>0</v>
      </c>
      <c r="G415" s="36">
        <f ca="1">SUMIFS(СВЦЭМ!$H$40:$H$783,СВЦЭМ!$A$40:$A$783,$A415,СВЦЭМ!$B$40:$B$783,G$401)+'СЕТ СН'!$F$16</f>
        <v>0</v>
      </c>
      <c r="H415" s="36">
        <f ca="1">SUMIFS(СВЦЭМ!$H$40:$H$783,СВЦЭМ!$A$40:$A$783,$A415,СВЦЭМ!$B$40:$B$783,H$401)+'СЕТ СН'!$F$16</f>
        <v>0</v>
      </c>
      <c r="I415" s="36">
        <f ca="1">SUMIFS(СВЦЭМ!$H$40:$H$783,СВЦЭМ!$A$40:$A$783,$A415,СВЦЭМ!$B$40:$B$783,I$401)+'СЕТ СН'!$F$16</f>
        <v>0</v>
      </c>
      <c r="J415" s="36">
        <f ca="1">SUMIFS(СВЦЭМ!$H$40:$H$783,СВЦЭМ!$A$40:$A$783,$A415,СВЦЭМ!$B$40:$B$783,J$401)+'СЕТ СН'!$F$16</f>
        <v>0</v>
      </c>
      <c r="K415" s="36">
        <f ca="1">SUMIFS(СВЦЭМ!$H$40:$H$783,СВЦЭМ!$A$40:$A$783,$A415,СВЦЭМ!$B$40:$B$783,K$401)+'СЕТ СН'!$F$16</f>
        <v>0</v>
      </c>
      <c r="L415" s="36">
        <f ca="1">SUMIFS(СВЦЭМ!$H$40:$H$783,СВЦЭМ!$A$40:$A$783,$A415,СВЦЭМ!$B$40:$B$783,L$401)+'СЕТ СН'!$F$16</f>
        <v>0</v>
      </c>
      <c r="M415" s="36">
        <f ca="1">SUMIFS(СВЦЭМ!$H$40:$H$783,СВЦЭМ!$A$40:$A$783,$A415,СВЦЭМ!$B$40:$B$783,M$401)+'СЕТ СН'!$F$16</f>
        <v>0</v>
      </c>
      <c r="N415" s="36">
        <f ca="1">SUMIFS(СВЦЭМ!$H$40:$H$783,СВЦЭМ!$A$40:$A$783,$A415,СВЦЭМ!$B$40:$B$783,N$401)+'СЕТ СН'!$F$16</f>
        <v>0</v>
      </c>
      <c r="O415" s="36">
        <f ca="1">SUMIFS(СВЦЭМ!$H$40:$H$783,СВЦЭМ!$A$40:$A$783,$A415,СВЦЭМ!$B$40:$B$783,O$401)+'СЕТ СН'!$F$16</f>
        <v>0</v>
      </c>
      <c r="P415" s="36">
        <f ca="1">SUMIFS(СВЦЭМ!$H$40:$H$783,СВЦЭМ!$A$40:$A$783,$A415,СВЦЭМ!$B$40:$B$783,P$401)+'СЕТ СН'!$F$16</f>
        <v>0</v>
      </c>
      <c r="Q415" s="36">
        <f ca="1">SUMIFS(СВЦЭМ!$H$40:$H$783,СВЦЭМ!$A$40:$A$783,$A415,СВЦЭМ!$B$40:$B$783,Q$401)+'СЕТ СН'!$F$16</f>
        <v>0</v>
      </c>
      <c r="R415" s="36">
        <f ca="1">SUMIFS(СВЦЭМ!$H$40:$H$783,СВЦЭМ!$A$40:$A$783,$A415,СВЦЭМ!$B$40:$B$783,R$401)+'СЕТ СН'!$F$16</f>
        <v>0</v>
      </c>
      <c r="S415" s="36">
        <f ca="1">SUMIFS(СВЦЭМ!$H$40:$H$783,СВЦЭМ!$A$40:$A$783,$A415,СВЦЭМ!$B$40:$B$783,S$401)+'СЕТ СН'!$F$16</f>
        <v>0</v>
      </c>
      <c r="T415" s="36">
        <f ca="1">SUMIFS(СВЦЭМ!$H$40:$H$783,СВЦЭМ!$A$40:$A$783,$A415,СВЦЭМ!$B$40:$B$783,T$401)+'СЕТ СН'!$F$16</f>
        <v>0</v>
      </c>
      <c r="U415" s="36">
        <f ca="1">SUMIFS(СВЦЭМ!$H$40:$H$783,СВЦЭМ!$A$40:$A$783,$A415,СВЦЭМ!$B$40:$B$783,U$401)+'СЕТ СН'!$F$16</f>
        <v>0</v>
      </c>
      <c r="V415" s="36">
        <f ca="1">SUMIFS(СВЦЭМ!$H$40:$H$783,СВЦЭМ!$A$40:$A$783,$A415,СВЦЭМ!$B$40:$B$783,V$401)+'СЕТ СН'!$F$16</f>
        <v>0</v>
      </c>
      <c r="W415" s="36">
        <f ca="1">SUMIFS(СВЦЭМ!$H$40:$H$783,СВЦЭМ!$A$40:$A$783,$A415,СВЦЭМ!$B$40:$B$783,W$401)+'СЕТ СН'!$F$16</f>
        <v>0</v>
      </c>
      <c r="X415" s="36">
        <f ca="1">SUMIFS(СВЦЭМ!$H$40:$H$783,СВЦЭМ!$A$40:$A$783,$A415,СВЦЭМ!$B$40:$B$783,X$401)+'СЕТ СН'!$F$16</f>
        <v>0</v>
      </c>
      <c r="Y415" s="36">
        <f ca="1">SUMIFS(СВЦЭМ!$H$40:$H$783,СВЦЭМ!$A$40:$A$783,$A415,СВЦЭМ!$B$40:$B$783,Y$401)+'СЕТ СН'!$F$16</f>
        <v>0</v>
      </c>
    </row>
    <row r="416" spans="1:27" ht="15.75" hidden="1" x14ac:dyDescent="0.2">
      <c r="A416" s="35">
        <f t="shared" si="11"/>
        <v>44666</v>
      </c>
      <c r="B416" s="36">
        <f ca="1">SUMIFS(СВЦЭМ!$H$40:$H$783,СВЦЭМ!$A$40:$A$783,$A416,СВЦЭМ!$B$40:$B$783,B$401)+'СЕТ СН'!$F$16</f>
        <v>0</v>
      </c>
      <c r="C416" s="36">
        <f ca="1">SUMIFS(СВЦЭМ!$H$40:$H$783,СВЦЭМ!$A$40:$A$783,$A416,СВЦЭМ!$B$40:$B$783,C$401)+'СЕТ СН'!$F$16</f>
        <v>0</v>
      </c>
      <c r="D416" s="36">
        <f ca="1">SUMIFS(СВЦЭМ!$H$40:$H$783,СВЦЭМ!$A$40:$A$783,$A416,СВЦЭМ!$B$40:$B$783,D$401)+'СЕТ СН'!$F$16</f>
        <v>0</v>
      </c>
      <c r="E416" s="36">
        <f ca="1">SUMIFS(СВЦЭМ!$H$40:$H$783,СВЦЭМ!$A$40:$A$783,$A416,СВЦЭМ!$B$40:$B$783,E$401)+'СЕТ СН'!$F$16</f>
        <v>0</v>
      </c>
      <c r="F416" s="36">
        <f ca="1">SUMIFS(СВЦЭМ!$H$40:$H$783,СВЦЭМ!$A$40:$A$783,$A416,СВЦЭМ!$B$40:$B$783,F$401)+'СЕТ СН'!$F$16</f>
        <v>0</v>
      </c>
      <c r="G416" s="36">
        <f ca="1">SUMIFS(СВЦЭМ!$H$40:$H$783,СВЦЭМ!$A$40:$A$783,$A416,СВЦЭМ!$B$40:$B$783,G$401)+'СЕТ СН'!$F$16</f>
        <v>0</v>
      </c>
      <c r="H416" s="36">
        <f ca="1">SUMIFS(СВЦЭМ!$H$40:$H$783,СВЦЭМ!$A$40:$A$783,$A416,СВЦЭМ!$B$40:$B$783,H$401)+'СЕТ СН'!$F$16</f>
        <v>0</v>
      </c>
      <c r="I416" s="36">
        <f ca="1">SUMIFS(СВЦЭМ!$H$40:$H$783,СВЦЭМ!$A$40:$A$783,$A416,СВЦЭМ!$B$40:$B$783,I$401)+'СЕТ СН'!$F$16</f>
        <v>0</v>
      </c>
      <c r="J416" s="36">
        <f ca="1">SUMIFS(СВЦЭМ!$H$40:$H$783,СВЦЭМ!$A$40:$A$783,$A416,СВЦЭМ!$B$40:$B$783,J$401)+'СЕТ СН'!$F$16</f>
        <v>0</v>
      </c>
      <c r="K416" s="36">
        <f ca="1">SUMIFS(СВЦЭМ!$H$40:$H$783,СВЦЭМ!$A$40:$A$783,$A416,СВЦЭМ!$B$40:$B$783,K$401)+'СЕТ СН'!$F$16</f>
        <v>0</v>
      </c>
      <c r="L416" s="36">
        <f ca="1">SUMIFS(СВЦЭМ!$H$40:$H$783,СВЦЭМ!$A$40:$A$783,$A416,СВЦЭМ!$B$40:$B$783,L$401)+'СЕТ СН'!$F$16</f>
        <v>0</v>
      </c>
      <c r="M416" s="36">
        <f ca="1">SUMIFS(СВЦЭМ!$H$40:$H$783,СВЦЭМ!$A$40:$A$783,$A416,СВЦЭМ!$B$40:$B$783,M$401)+'СЕТ СН'!$F$16</f>
        <v>0</v>
      </c>
      <c r="N416" s="36">
        <f ca="1">SUMIFS(СВЦЭМ!$H$40:$H$783,СВЦЭМ!$A$40:$A$783,$A416,СВЦЭМ!$B$40:$B$783,N$401)+'СЕТ СН'!$F$16</f>
        <v>0</v>
      </c>
      <c r="O416" s="36">
        <f ca="1">SUMIFS(СВЦЭМ!$H$40:$H$783,СВЦЭМ!$A$40:$A$783,$A416,СВЦЭМ!$B$40:$B$783,O$401)+'СЕТ СН'!$F$16</f>
        <v>0</v>
      </c>
      <c r="P416" s="36">
        <f ca="1">SUMIFS(СВЦЭМ!$H$40:$H$783,СВЦЭМ!$A$40:$A$783,$A416,СВЦЭМ!$B$40:$B$783,P$401)+'СЕТ СН'!$F$16</f>
        <v>0</v>
      </c>
      <c r="Q416" s="36">
        <f ca="1">SUMIFS(СВЦЭМ!$H$40:$H$783,СВЦЭМ!$A$40:$A$783,$A416,СВЦЭМ!$B$40:$B$783,Q$401)+'СЕТ СН'!$F$16</f>
        <v>0</v>
      </c>
      <c r="R416" s="36">
        <f ca="1">SUMIFS(СВЦЭМ!$H$40:$H$783,СВЦЭМ!$A$40:$A$783,$A416,СВЦЭМ!$B$40:$B$783,R$401)+'СЕТ СН'!$F$16</f>
        <v>0</v>
      </c>
      <c r="S416" s="36">
        <f ca="1">SUMIFS(СВЦЭМ!$H$40:$H$783,СВЦЭМ!$A$40:$A$783,$A416,СВЦЭМ!$B$40:$B$783,S$401)+'СЕТ СН'!$F$16</f>
        <v>0</v>
      </c>
      <c r="T416" s="36">
        <f ca="1">SUMIFS(СВЦЭМ!$H$40:$H$783,СВЦЭМ!$A$40:$A$783,$A416,СВЦЭМ!$B$40:$B$783,T$401)+'СЕТ СН'!$F$16</f>
        <v>0</v>
      </c>
      <c r="U416" s="36">
        <f ca="1">SUMIFS(СВЦЭМ!$H$40:$H$783,СВЦЭМ!$A$40:$A$783,$A416,СВЦЭМ!$B$40:$B$783,U$401)+'СЕТ СН'!$F$16</f>
        <v>0</v>
      </c>
      <c r="V416" s="36">
        <f ca="1">SUMIFS(СВЦЭМ!$H$40:$H$783,СВЦЭМ!$A$40:$A$783,$A416,СВЦЭМ!$B$40:$B$783,V$401)+'СЕТ СН'!$F$16</f>
        <v>0</v>
      </c>
      <c r="W416" s="36">
        <f ca="1">SUMIFS(СВЦЭМ!$H$40:$H$783,СВЦЭМ!$A$40:$A$783,$A416,СВЦЭМ!$B$40:$B$783,W$401)+'СЕТ СН'!$F$16</f>
        <v>0</v>
      </c>
      <c r="X416" s="36">
        <f ca="1">SUMIFS(СВЦЭМ!$H$40:$H$783,СВЦЭМ!$A$40:$A$783,$A416,СВЦЭМ!$B$40:$B$783,X$401)+'СЕТ СН'!$F$16</f>
        <v>0</v>
      </c>
      <c r="Y416" s="36">
        <f ca="1">SUMIFS(СВЦЭМ!$H$40:$H$783,СВЦЭМ!$A$40:$A$783,$A416,СВЦЭМ!$B$40:$B$783,Y$401)+'СЕТ СН'!$F$16</f>
        <v>0</v>
      </c>
    </row>
    <row r="417" spans="1:25" ht="15.75" hidden="1" x14ac:dyDescent="0.2">
      <c r="A417" s="35">
        <f t="shared" si="11"/>
        <v>44667</v>
      </c>
      <c r="B417" s="36">
        <f ca="1">SUMIFS(СВЦЭМ!$H$40:$H$783,СВЦЭМ!$A$40:$A$783,$A417,СВЦЭМ!$B$40:$B$783,B$401)+'СЕТ СН'!$F$16</f>
        <v>0</v>
      </c>
      <c r="C417" s="36">
        <f ca="1">SUMIFS(СВЦЭМ!$H$40:$H$783,СВЦЭМ!$A$40:$A$783,$A417,СВЦЭМ!$B$40:$B$783,C$401)+'СЕТ СН'!$F$16</f>
        <v>0</v>
      </c>
      <c r="D417" s="36">
        <f ca="1">SUMIFS(СВЦЭМ!$H$40:$H$783,СВЦЭМ!$A$40:$A$783,$A417,СВЦЭМ!$B$40:$B$783,D$401)+'СЕТ СН'!$F$16</f>
        <v>0</v>
      </c>
      <c r="E417" s="36">
        <f ca="1">SUMIFS(СВЦЭМ!$H$40:$H$783,СВЦЭМ!$A$40:$A$783,$A417,СВЦЭМ!$B$40:$B$783,E$401)+'СЕТ СН'!$F$16</f>
        <v>0</v>
      </c>
      <c r="F417" s="36">
        <f ca="1">SUMIFS(СВЦЭМ!$H$40:$H$783,СВЦЭМ!$A$40:$A$783,$A417,СВЦЭМ!$B$40:$B$783,F$401)+'СЕТ СН'!$F$16</f>
        <v>0</v>
      </c>
      <c r="G417" s="36">
        <f ca="1">SUMIFS(СВЦЭМ!$H$40:$H$783,СВЦЭМ!$A$40:$A$783,$A417,СВЦЭМ!$B$40:$B$783,G$401)+'СЕТ СН'!$F$16</f>
        <v>0</v>
      </c>
      <c r="H417" s="36">
        <f ca="1">SUMIFS(СВЦЭМ!$H$40:$H$783,СВЦЭМ!$A$40:$A$783,$A417,СВЦЭМ!$B$40:$B$783,H$401)+'СЕТ СН'!$F$16</f>
        <v>0</v>
      </c>
      <c r="I417" s="36">
        <f ca="1">SUMIFS(СВЦЭМ!$H$40:$H$783,СВЦЭМ!$A$40:$A$783,$A417,СВЦЭМ!$B$40:$B$783,I$401)+'СЕТ СН'!$F$16</f>
        <v>0</v>
      </c>
      <c r="J417" s="36">
        <f ca="1">SUMIFS(СВЦЭМ!$H$40:$H$783,СВЦЭМ!$A$40:$A$783,$A417,СВЦЭМ!$B$40:$B$783,J$401)+'СЕТ СН'!$F$16</f>
        <v>0</v>
      </c>
      <c r="K417" s="36">
        <f ca="1">SUMIFS(СВЦЭМ!$H$40:$H$783,СВЦЭМ!$A$40:$A$783,$A417,СВЦЭМ!$B$40:$B$783,K$401)+'СЕТ СН'!$F$16</f>
        <v>0</v>
      </c>
      <c r="L417" s="36">
        <f ca="1">SUMIFS(СВЦЭМ!$H$40:$H$783,СВЦЭМ!$A$40:$A$783,$A417,СВЦЭМ!$B$40:$B$783,L$401)+'СЕТ СН'!$F$16</f>
        <v>0</v>
      </c>
      <c r="M417" s="36">
        <f ca="1">SUMIFS(СВЦЭМ!$H$40:$H$783,СВЦЭМ!$A$40:$A$783,$A417,СВЦЭМ!$B$40:$B$783,M$401)+'СЕТ СН'!$F$16</f>
        <v>0</v>
      </c>
      <c r="N417" s="36">
        <f ca="1">SUMIFS(СВЦЭМ!$H$40:$H$783,СВЦЭМ!$A$40:$A$783,$A417,СВЦЭМ!$B$40:$B$783,N$401)+'СЕТ СН'!$F$16</f>
        <v>0</v>
      </c>
      <c r="O417" s="36">
        <f ca="1">SUMIFS(СВЦЭМ!$H$40:$H$783,СВЦЭМ!$A$40:$A$783,$A417,СВЦЭМ!$B$40:$B$783,O$401)+'СЕТ СН'!$F$16</f>
        <v>0</v>
      </c>
      <c r="P417" s="36">
        <f ca="1">SUMIFS(СВЦЭМ!$H$40:$H$783,СВЦЭМ!$A$40:$A$783,$A417,СВЦЭМ!$B$40:$B$783,P$401)+'СЕТ СН'!$F$16</f>
        <v>0</v>
      </c>
      <c r="Q417" s="36">
        <f ca="1">SUMIFS(СВЦЭМ!$H$40:$H$783,СВЦЭМ!$A$40:$A$783,$A417,СВЦЭМ!$B$40:$B$783,Q$401)+'СЕТ СН'!$F$16</f>
        <v>0</v>
      </c>
      <c r="R417" s="36">
        <f ca="1">SUMIFS(СВЦЭМ!$H$40:$H$783,СВЦЭМ!$A$40:$A$783,$A417,СВЦЭМ!$B$40:$B$783,R$401)+'СЕТ СН'!$F$16</f>
        <v>0</v>
      </c>
      <c r="S417" s="36">
        <f ca="1">SUMIFS(СВЦЭМ!$H$40:$H$783,СВЦЭМ!$A$40:$A$783,$A417,СВЦЭМ!$B$40:$B$783,S$401)+'СЕТ СН'!$F$16</f>
        <v>0</v>
      </c>
      <c r="T417" s="36">
        <f ca="1">SUMIFS(СВЦЭМ!$H$40:$H$783,СВЦЭМ!$A$40:$A$783,$A417,СВЦЭМ!$B$40:$B$783,T$401)+'СЕТ СН'!$F$16</f>
        <v>0</v>
      </c>
      <c r="U417" s="36">
        <f ca="1">SUMIFS(СВЦЭМ!$H$40:$H$783,СВЦЭМ!$A$40:$A$783,$A417,СВЦЭМ!$B$40:$B$783,U$401)+'СЕТ СН'!$F$16</f>
        <v>0</v>
      </c>
      <c r="V417" s="36">
        <f ca="1">SUMIFS(СВЦЭМ!$H$40:$H$783,СВЦЭМ!$A$40:$A$783,$A417,СВЦЭМ!$B$40:$B$783,V$401)+'СЕТ СН'!$F$16</f>
        <v>0</v>
      </c>
      <c r="W417" s="36">
        <f ca="1">SUMIFS(СВЦЭМ!$H$40:$H$783,СВЦЭМ!$A$40:$A$783,$A417,СВЦЭМ!$B$40:$B$783,W$401)+'СЕТ СН'!$F$16</f>
        <v>0</v>
      </c>
      <c r="X417" s="36">
        <f ca="1">SUMIFS(СВЦЭМ!$H$40:$H$783,СВЦЭМ!$A$40:$A$783,$A417,СВЦЭМ!$B$40:$B$783,X$401)+'СЕТ СН'!$F$16</f>
        <v>0</v>
      </c>
      <c r="Y417" s="36">
        <f ca="1">SUMIFS(СВЦЭМ!$H$40:$H$783,СВЦЭМ!$A$40:$A$783,$A417,СВЦЭМ!$B$40:$B$783,Y$401)+'СЕТ СН'!$F$16</f>
        <v>0</v>
      </c>
    </row>
    <row r="418" spans="1:25" ht="15.75" hidden="1" x14ac:dyDescent="0.2">
      <c r="A418" s="35">
        <f t="shared" si="11"/>
        <v>44668</v>
      </c>
      <c r="B418" s="36">
        <f ca="1">SUMIFS(СВЦЭМ!$H$40:$H$783,СВЦЭМ!$A$40:$A$783,$A418,СВЦЭМ!$B$40:$B$783,B$401)+'СЕТ СН'!$F$16</f>
        <v>0</v>
      </c>
      <c r="C418" s="36">
        <f ca="1">SUMIFS(СВЦЭМ!$H$40:$H$783,СВЦЭМ!$A$40:$A$783,$A418,СВЦЭМ!$B$40:$B$783,C$401)+'СЕТ СН'!$F$16</f>
        <v>0</v>
      </c>
      <c r="D418" s="36">
        <f ca="1">SUMIFS(СВЦЭМ!$H$40:$H$783,СВЦЭМ!$A$40:$A$783,$A418,СВЦЭМ!$B$40:$B$783,D$401)+'СЕТ СН'!$F$16</f>
        <v>0</v>
      </c>
      <c r="E418" s="36">
        <f ca="1">SUMIFS(СВЦЭМ!$H$40:$H$783,СВЦЭМ!$A$40:$A$783,$A418,СВЦЭМ!$B$40:$B$783,E$401)+'СЕТ СН'!$F$16</f>
        <v>0</v>
      </c>
      <c r="F418" s="36">
        <f ca="1">SUMIFS(СВЦЭМ!$H$40:$H$783,СВЦЭМ!$A$40:$A$783,$A418,СВЦЭМ!$B$40:$B$783,F$401)+'СЕТ СН'!$F$16</f>
        <v>0</v>
      </c>
      <c r="G418" s="36">
        <f ca="1">SUMIFS(СВЦЭМ!$H$40:$H$783,СВЦЭМ!$A$40:$A$783,$A418,СВЦЭМ!$B$40:$B$783,G$401)+'СЕТ СН'!$F$16</f>
        <v>0</v>
      </c>
      <c r="H418" s="36">
        <f ca="1">SUMIFS(СВЦЭМ!$H$40:$H$783,СВЦЭМ!$A$40:$A$783,$A418,СВЦЭМ!$B$40:$B$783,H$401)+'СЕТ СН'!$F$16</f>
        <v>0</v>
      </c>
      <c r="I418" s="36">
        <f ca="1">SUMIFS(СВЦЭМ!$H$40:$H$783,СВЦЭМ!$A$40:$A$783,$A418,СВЦЭМ!$B$40:$B$783,I$401)+'СЕТ СН'!$F$16</f>
        <v>0</v>
      </c>
      <c r="J418" s="36">
        <f ca="1">SUMIFS(СВЦЭМ!$H$40:$H$783,СВЦЭМ!$A$40:$A$783,$A418,СВЦЭМ!$B$40:$B$783,J$401)+'СЕТ СН'!$F$16</f>
        <v>0</v>
      </c>
      <c r="K418" s="36">
        <f ca="1">SUMIFS(СВЦЭМ!$H$40:$H$783,СВЦЭМ!$A$40:$A$783,$A418,СВЦЭМ!$B$40:$B$783,K$401)+'СЕТ СН'!$F$16</f>
        <v>0</v>
      </c>
      <c r="L418" s="36">
        <f ca="1">SUMIFS(СВЦЭМ!$H$40:$H$783,СВЦЭМ!$A$40:$A$783,$A418,СВЦЭМ!$B$40:$B$783,L$401)+'СЕТ СН'!$F$16</f>
        <v>0</v>
      </c>
      <c r="M418" s="36">
        <f ca="1">SUMIFS(СВЦЭМ!$H$40:$H$783,СВЦЭМ!$A$40:$A$783,$A418,СВЦЭМ!$B$40:$B$783,M$401)+'СЕТ СН'!$F$16</f>
        <v>0</v>
      </c>
      <c r="N418" s="36">
        <f ca="1">SUMIFS(СВЦЭМ!$H$40:$H$783,СВЦЭМ!$A$40:$A$783,$A418,СВЦЭМ!$B$40:$B$783,N$401)+'СЕТ СН'!$F$16</f>
        <v>0</v>
      </c>
      <c r="O418" s="36">
        <f ca="1">SUMIFS(СВЦЭМ!$H$40:$H$783,СВЦЭМ!$A$40:$A$783,$A418,СВЦЭМ!$B$40:$B$783,O$401)+'СЕТ СН'!$F$16</f>
        <v>0</v>
      </c>
      <c r="P418" s="36">
        <f ca="1">SUMIFS(СВЦЭМ!$H$40:$H$783,СВЦЭМ!$A$40:$A$783,$A418,СВЦЭМ!$B$40:$B$783,P$401)+'СЕТ СН'!$F$16</f>
        <v>0</v>
      </c>
      <c r="Q418" s="36">
        <f ca="1">SUMIFS(СВЦЭМ!$H$40:$H$783,СВЦЭМ!$A$40:$A$783,$A418,СВЦЭМ!$B$40:$B$783,Q$401)+'СЕТ СН'!$F$16</f>
        <v>0</v>
      </c>
      <c r="R418" s="36">
        <f ca="1">SUMIFS(СВЦЭМ!$H$40:$H$783,СВЦЭМ!$A$40:$A$783,$A418,СВЦЭМ!$B$40:$B$783,R$401)+'СЕТ СН'!$F$16</f>
        <v>0</v>
      </c>
      <c r="S418" s="36">
        <f ca="1">SUMIFS(СВЦЭМ!$H$40:$H$783,СВЦЭМ!$A$40:$A$783,$A418,СВЦЭМ!$B$40:$B$783,S$401)+'СЕТ СН'!$F$16</f>
        <v>0</v>
      </c>
      <c r="T418" s="36">
        <f ca="1">SUMIFS(СВЦЭМ!$H$40:$H$783,СВЦЭМ!$A$40:$A$783,$A418,СВЦЭМ!$B$40:$B$783,T$401)+'СЕТ СН'!$F$16</f>
        <v>0</v>
      </c>
      <c r="U418" s="36">
        <f ca="1">SUMIFS(СВЦЭМ!$H$40:$H$783,СВЦЭМ!$A$40:$A$783,$A418,СВЦЭМ!$B$40:$B$783,U$401)+'СЕТ СН'!$F$16</f>
        <v>0</v>
      </c>
      <c r="V418" s="36">
        <f ca="1">SUMIFS(СВЦЭМ!$H$40:$H$783,СВЦЭМ!$A$40:$A$783,$A418,СВЦЭМ!$B$40:$B$783,V$401)+'СЕТ СН'!$F$16</f>
        <v>0</v>
      </c>
      <c r="W418" s="36">
        <f ca="1">SUMIFS(СВЦЭМ!$H$40:$H$783,СВЦЭМ!$A$40:$A$783,$A418,СВЦЭМ!$B$40:$B$783,W$401)+'СЕТ СН'!$F$16</f>
        <v>0</v>
      </c>
      <c r="X418" s="36">
        <f ca="1">SUMIFS(СВЦЭМ!$H$40:$H$783,СВЦЭМ!$A$40:$A$783,$A418,СВЦЭМ!$B$40:$B$783,X$401)+'СЕТ СН'!$F$16</f>
        <v>0</v>
      </c>
      <c r="Y418" s="36">
        <f ca="1">SUMIFS(СВЦЭМ!$H$40:$H$783,СВЦЭМ!$A$40:$A$783,$A418,СВЦЭМ!$B$40:$B$783,Y$401)+'СЕТ СН'!$F$16</f>
        <v>0</v>
      </c>
    </row>
    <row r="419" spans="1:25" ht="15.75" hidden="1" x14ac:dyDescent="0.2">
      <c r="A419" s="35">
        <f t="shared" si="11"/>
        <v>44669</v>
      </c>
      <c r="B419" s="36">
        <f ca="1">SUMIFS(СВЦЭМ!$H$40:$H$783,СВЦЭМ!$A$40:$A$783,$A419,СВЦЭМ!$B$40:$B$783,B$401)+'СЕТ СН'!$F$16</f>
        <v>0</v>
      </c>
      <c r="C419" s="36">
        <f ca="1">SUMIFS(СВЦЭМ!$H$40:$H$783,СВЦЭМ!$A$40:$A$783,$A419,СВЦЭМ!$B$40:$B$783,C$401)+'СЕТ СН'!$F$16</f>
        <v>0</v>
      </c>
      <c r="D419" s="36">
        <f ca="1">SUMIFS(СВЦЭМ!$H$40:$H$783,СВЦЭМ!$A$40:$A$783,$A419,СВЦЭМ!$B$40:$B$783,D$401)+'СЕТ СН'!$F$16</f>
        <v>0</v>
      </c>
      <c r="E419" s="36">
        <f ca="1">SUMIFS(СВЦЭМ!$H$40:$H$783,СВЦЭМ!$A$40:$A$783,$A419,СВЦЭМ!$B$40:$B$783,E$401)+'СЕТ СН'!$F$16</f>
        <v>0</v>
      </c>
      <c r="F419" s="36">
        <f ca="1">SUMIFS(СВЦЭМ!$H$40:$H$783,СВЦЭМ!$A$40:$A$783,$A419,СВЦЭМ!$B$40:$B$783,F$401)+'СЕТ СН'!$F$16</f>
        <v>0</v>
      </c>
      <c r="G419" s="36">
        <f ca="1">SUMIFS(СВЦЭМ!$H$40:$H$783,СВЦЭМ!$A$40:$A$783,$A419,СВЦЭМ!$B$40:$B$783,G$401)+'СЕТ СН'!$F$16</f>
        <v>0</v>
      </c>
      <c r="H419" s="36">
        <f ca="1">SUMIFS(СВЦЭМ!$H$40:$H$783,СВЦЭМ!$A$40:$A$783,$A419,СВЦЭМ!$B$40:$B$783,H$401)+'СЕТ СН'!$F$16</f>
        <v>0</v>
      </c>
      <c r="I419" s="36">
        <f ca="1">SUMIFS(СВЦЭМ!$H$40:$H$783,СВЦЭМ!$A$40:$A$783,$A419,СВЦЭМ!$B$40:$B$783,I$401)+'СЕТ СН'!$F$16</f>
        <v>0</v>
      </c>
      <c r="J419" s="36">
        <f ca="1">SUMIFS(СВЦЭМ!$H$40:$H$783,СВЦЭМ!$A$40:$A$783,$A419,СВЦЭМ!$B$40:$B$783,J$401)+'СЕТ СН'!$F$16</f>
        <v>0</v>
      </c>
      <c r="K419" s="36">
        <f ca="1">SUMIFS(СВЦЭМ!$H$40:$H$783,СВЦЭМ!$A$40:$A$783,$A419,СВЦЭМ!$B$40:$B$783,K$401)+'СЕТ СН'!$F$16</f>
        <v>0</v>
      </c>
      <c r="L419" s="36">
        <f ca="1">SUMIFS(СВЦЭМ!$H$40:$H$783,СВЦЭМ!$A$40:$A$783,$A419,СВЦЭМ!$B$40:$B$783,L$401)+'СЕТ СН'!$F$16</f>
        <v>0</v>
      </c>
      <c r="M419" s="36">
        <f ca="1">SUMIFS(СВЦЭМ!$H$40:$H$783,СВЦЭМ!$A$40:$A$783,$A419,СВЦЭМ!$B$40:$B$783,M$401)+'СЕТ СН'!$F$16</f>
        <v>0</v>
      </c>
      <c r="N419" s="36">
        <f ca="1">SUMIFS(СВЦЭМ!$H$40:$H$783,СВЦЭМ!$A$40:$A$783,$A419,СВЦЭМ!$B$40:$B$783,N$401)+'СЕТ СН'!$F$16</f>
        <v>0</v>
      </c>
      <c r="O419" s="36">
        <f ca="1">SUMIFS(СВЦЭМ!$H$40:$H$783,СВЦЭМ!$A$40:$A$783,$A419,СВЦЭМ!$B$40:$B$783,O$401)+'СЕТ СН'!$F$16</f>
        <v>0</v>
      </c>
      <c r="P419" s="36">
        <f ca="1">SUMIFS(СВЦЭМ!$H$40:$H$783,СВЦЭМ!$A$40:$A$783,$A419,СВЦЭМ!$B$40:$B$783,P$401)+'СЕТ СН'!$F$16</f>
        <v>0</v>
      </c>
      <c r="Q419" s="36">
        <f ca="1">SUMIFS(СВЦЭМ!$H$40:$H$783,СВЦЭМ!$A$40:$A$783,$A419,СВЦЭМ!$B$40:$B$783,Q$401)+'СЕТ СН'!$F$16</f>
        <v>0</v>
      </c>
      <c r="R419" s="36">
        <f ca="1">SUMIFS(СВЦЭМ!$H$40:$H$783,СВЦЭМ!$A$40:$A$783,$A419,СВЦЭМ!$B$40:$B$783,R$401)+'СЕТ СН'!$F$16</f>
        <v>0</v>
      </c>
      <c r="S419" s="36">
        <f ca="1">SUMIFS(СВЦЭМ!$H$40:$H$783,СВЦЭМ!$A$40:$A$783,$A419,СВЦЭМ!$B$40:$B$783,S$401)+'СЕТ СН'!$F$16</f>
        <v>0</v>
      </c>
      <c r="T419" s="36">
        <f ca="1">SUMIFS(СВЦЭМ!$H$40:$H$783,СВЦЭМ!$A$40:$A$783,$A419,СВЦЭМ!$B$40:$B$783,T$401)+'СЕТ СН'!$F$16</f>
        <v>0</v>
      </c>
      <c r="U419" s="36">
        <f ca="1">SUMIFS(СВЦЭМ!$H$40:$H$783,СВЦЭМ!$A$40:$A$783,$A419,СВЦЭМ!$B$40:$B$783,U$401)+'СЕТ СН'!$F$16</f>
        <v>0</v>
      </c>
      <c r="V419" s="36">
        <f ca="1">SUMIFS(СВЦЭМ!$H$40:$H$783,СВЦЭМ!$A$40:$A$783,$A419,СВЦЭМ!$B$40:$B$783,V$401)+'СЕТ СН'!$F$16</f>
        <v>0</v>
      </c>
      <c r="W419" s="36">
        <f ca="1">SUMIFS(СВЦЭМ!$H$40:$H$783,СВЦЭМ!$A$40:$A$783,$A419,СВЦЭМ!$B$40:$B$783,W$401)+'СЕТ СН'!$F$16</f>
        <v>0</v>
      </c>
      <c r="X419" s="36">
        <f ca="1">SUMIFS(СВЦЭМ!$H$40:$H$783,СВЦЭМ!$A$40:$A$783,$A419,СВЦЭМ!$B$40:$B$783,X$401)+'СЕТ СН'!$F$16</f>
        <v>0</v>
      </c>
      <c r="Y419" s="36">
        <f ca="1">SUMIFS(СВЦЭМ!$H$40:$H$783,СВЦЭМ!$A$40:$A$783,$A419,СВЦЭМ!$B$40:$B$783,Y$401)+'СЕТ СН'!$F$16</f>
        <v>0</v>
      </c>
    </row>
    <row r="420" spans="1:25" ht="15.75" hidden="1" x14ac:dyDescent="0.2">
      <c r="A420" s="35">
        <f t="shared" si="11"/>
        <v>44670</v>
      </c>
      <c r="B420" s="36">
        <f ca="1">SUMIFS(СВЦЭМ!$H$40:$H$783,СВЦЭМ!$A$40:$A$783,$A420,СВЦЭМ!$B$40:$B$783,B$401)+'СЕТ СН'!$F$16</f>
        <v>0</v>
      </c>
      <c r="C420" s="36">
        <f ca="1">SUMIFS(СВЦЭМ!$H$40:$H$783,СВЦЭМ!$A$40:$A$783,$A420,СВЦЭМ!$B$40:$B$783,C$401)+'СЕТ СН'!$F$16</f>
        <v>0</v>
      </c>
      <c r="D420" s="36">
        <f ca="1">SUMIFS(СВЦЭМ!$H$40:$H$783,СВЦЭМ!$A$40:$A$783,$A420,СВЦЭМ!$B$40:$B$783,D$401)+'СЕТ СН'!$F$16</f>
        <v>0</v>
      </c>
      <c r="E420" s="36">
        <f ca="1">SUMIFS(СВЦЭМ!$H$40:$H$783,СВЦЭМ!$A$40:$A$783,$A420,СВЦЭМ!$B$40:$B$783,E$401)+'СЕТ СН'!$F$16</f>
        <v>0</v>
      </c>
      <c r="F420" s="36">
        <f ca="1">SUMIFS(СВЦЭМ!$H$40:$H$783,СВЦЭМ!$A$40:$A$783,$A420,СВЦЭМ!$B$40:$B$783,F$401)+'СЕТ СН'!$F$16</f>
        <v>0</v>
      </c>
      <c r="G420" s="36">
        <f ca="1">SUMIFS(СВЦЭМ!$H$40:$H$783,СВЦЭМ!$A$40:$A$783,$A420,СВЦЭМ!$B$40:$B$783,G$401)+'СЕТ СН'!$F$16</f>
        <v>0</v>
      </c>
      <c r="H420" s="36">
        <f ca="1">SUMIFS(СВЦЭМ!$H$40:$H$783,СВЦЭМ!$A$40:$A$783,$A420,СВЦЭМ!$B$40:$B$783,H$401)+'СЕТ СН'!$F$16</f>
        <v>0</v>
      </c>
      <c r="I420" s="36">
        <f ca="1">SUMIFS(СВЦЭМ!$H$40:$H$783,СВЦЭМ!$A$40:$A$783,$A420,СВЦЭМ!$B$40:$B$783,I$401)+'СЕТ СН'!$F$16</f>
        <v>0</v>
      </c>
      <c r="J420" s="36">
        <f ca="1">SUMIFS(СВЦЭМ!$H$40:$H$783,СВЦЭМ!$A$40:$A$783,$A420,СВЦЭМ!$B$40:$B$783,J$401)+'СЕТ СН'!$F$16</f>
        <v>0</v>
      </c>
      <c r="K420" s="36">
        <f ca="1">SUMIFS(СВЦЭМ!$H$40:$H$783,СВЦЭМ!$A$40:$A$783,$A420,СВЦЭМ!$B$40:$B$783,K$401)+'СЕТ СН'!$F$16</f>
        <v>0</v>
      </c>
      <c r="L420" s="36">
        <f ca="1">SUMIFS(СВЦЭМ!$H$40:$H$783,СВЦЭМ!$A$40:$A$783,$A420,СВЦЭМ!$B$40:$B$783,L$401)+'СЕТ СН'!$F$16</f>
        <v>0</v>
      </c>
      <c r="M420" s="36">
        <f ca="1">SUMIFS(СВЦЭМ!$H$40:$H$783,СВЦЭМ!$A$40:$A$783,$A420,СВЦЭМ!$B$40:$B$783,M$401)+'СЕТ СН'!$F$16</f>
        <v>0</v>
      </c>
      <c r="N420" s="36">
        <f ca="1">SUMIFS(СВЦЭМ!$H$40:$H$783,СВЦЭМ!$A$40:$A$783,$A420,СВЦЭМ!$B$40:$B$783,N$401)+'СЕТ СН'!$F$16</f>
        <v>0</v>
      </c>
      <c r="O420" s="36">
        <f ca="1">SUMIFS(СВЦЭМ!$H$40:$H$783,СВЦЭМ!$A$40:$A$783,$A420,СВЦЭМ!$B$40:$B$783,O$401)+'СЕТ СН'!$F$16</f>
        <v>0</v>
      </c>
      <c r="P420" s="36">
        <f ca="1">SUMIFS(СВЦЭМ!$H$40:$H$783,СВЦЭМ!$A$40:$A$783,$A420,СВЦЭМ!$B$40:$B$783,P$401)+'СЕТ СН'!$F$16</f>
        <v>0</v>
      </c>
      <c r="Q420" s="36">
        <f ca="1">SUMIFS(СВЦЭМ!$H$40:$H$783,СВЦЭМ!$A$40:$A$783,$A420,СВЦЭМ!$B$40:$B$783,Q$401)+'СЕТ СН'!$F$16</f>
        <v>0</v>
      </c>
      <c r="R420" s="36">
        <f ca="1">SUMIFS(СВЦЭМ!$H$40:$H$783,СВЦЭМ!$A$40:$A$783,$A420,СВЦЭМ!$B$40:$B$783,R$401)+'СЕТ СН'!$F$16</f>
        <v>0</v>
      </c>
      <c r="S420" s="36">
        <f ca="1">SUMIFS(СВЦЭМ!$H$40:$H$783,СВЦЭМ!$A$40:$A$783,$A420,СВЦЭМ!$B$40:$B$783,S$401)+'СЕТ СН'!$F$16</f>
        <v>0</v>
      </c>
      <c r="T420" s="36">
        <f ca="1">SUMIFS(СВЦЭМ!$H$40:$H$783,СВЦЭМ!$A$40:$A$783,$A420,СВЦЭМ!$B$40:$B$783,T$401)+'СЕТ СН'!$F$16</f>
        <v>0</v>
      </c>
      <c r="U420" s="36">
        <f ca="1">SUMIFS(СВЦЭМ!$H$40:$H$783,СВЦЭМ!$A$40:$A$783,$A420,СВЦЭМ!$B$40:$B$783,U$401)+'СЕТ СН'!$F$16</f>
        <v>0</v>
      </c>
      <c r="V420" s="36">
        <f ca="1">SUMIFS(СВЦЭМ!$H$40:$H$783,СВЦЭМ!$A$40:$A$783,$A420,СВЦЭМ!$B$40:$B$783,V$401)+'СЕТ СН'!$F$16</f>
        <v>0</v>
      </c>
      <c r="W420" s="36">
        <f ca="1">SUMIFS(СВЦЭМ!$H$40:$H$783,СВЦЭМ!$A$40:$A$783,$A420,СВЦЭМ!$B$40:$B$783,W$401)+'СЕТ СН'!$F$16</f>
        <v>0</v>
      </c>
      <c r="X420" s="36">
        <f ca="1">SUMIFS(СВЦЭМ!$H$40:$H$783,СВЦЭМ!$A$40:$A$783,$A420,СВЦЭМ!$B$40:$B$783,X$401)+'СЕТ СН'!$F$16</f>
        <v>0</v>
      </c>
      <c r="Y420" s="36">
        <f ca="1">SUMIFS(СВЦЭМ!$H$40:$H$783,СВЦЭМ!$A$40:$A$783,$A420,СВЦЭМ!$B$40:$B$783,Y$401)+'СЕТ СН'!$F$16</f>
        <v>0</v>
      </c>
    </row>
    <row r="421" spans="1:25" ht="15.75" hidden="1" x14ac:dyDescent="0.2">
      <c r="A421" s="35">
        <f t="shared" si="11"/>
        <v>44671</v>
      </c>
      <c r="B421" s="36">
        <f ca="1">SUMIFS(СВЦЭМ!$H$40:$H$783,СВЦЭМ!$A$40:$A$783,$A421,СВЦЭМ!$B$40:$B$783,B$401)+'СЕТ СН'!$F$16</f>
        <v>0</v>
      </c>
      <c r="C421" s="36">
        <f ca="1">SUMIFS(СВЦЭМ!$H$40:$H$783,СВЦЭМ!$A$40:$A$783,$A421,СВЦЭМ!$B$40:$B$783,C$401)+'СЕТ СН'!$F$16</f>
        <v>0</v>
      </c>
      <c r="D421" s="36">
        <f ca="1">SUMIFS(СВЦЭМ!$H$40:$H$783,СВЦЭМ!$A$40:$A$783,$A421,СВЦЭМ!$B$40:$B$783,D$401)+'СЕТ СН'!$F$16</f>
        <v>0</v>
      </c>
      <c r="E421" s="36">
        <f ca="1">SUMIFS(СВЦЭМ!$H$40:$H$783,СВЦЭМ!$A$40:$A$783,$A421,СВЦЭМ!$B$40:$B$783,E$401)+'СЕТ СН'!$F$16</f>
        <v>0</v>
      </c>
      <c r="F421" s="36">
        <f ca="1">SUMIFS(СВЦЭМ!$H$40:$H$783,СВЦЭМ!$A$40:$A$783,$A421,СВЦЭМ!$B$40:$B$783,F$401)+'СЕТ СН'!$F$16</f>
        <v>0</v>
      </c>
      <c r="G421" s="36">
        <f ca="1">SUMIFS(СВЦЭМ!$H$40:$H$783,СВЦЭМ!$A$40:$A$783,$A421,СВЦЭМ!$B$40:$B$783,G$401)+'СЕТ СН'!$F$16</f>
        <v>0</v>
      </c>
      <c r="H421" s="36">
        <f ca="1">SUMIFS(СВЦЭМ!$H$40:$H$783,СВЦЭМ!$A$40:$A$783,$A421,СВЦЭМ!$B$40:$B$783,H$401)+'СЕТ СН'!$F$16</f>
        <v>0</v>
      </c>
      <c r="I421" s="36">
        <f ca="1">SUMIFS(СВЦЭМ!$H$40:$H$783,СВЦЭМ!$A$40:$A$783,$A421,СВЦЭМ!$B$40:$B$783,I$401)+'СЕТ СН'!$F$16</f>
        <v>0</v>
      </c>
      <c r="J421" s="36">
        <f ca="1">SUMIFS(СВЦЭМ!$H$40:$H$783,СВЦЭМ!$A$40:$A$783,$A421,СВЦЭМ!$B$40:$B$783,J$401)+'СЕТ СН'!$F$16</f>
        <v>0</v>
      </c>
      <c r="K421" s="36">
        <f ca="1">SUMIFS(СВЦЭМ!$H$40:$H$783,СВЦЭМ!$A$40:$A$783,$A421,СВЦЭМ!$B$40:$B$783,K$401)+'СЕТ СН'!$F$16</f>
        <v>0</v>
      </c>
      <c r="L421" s="36">
        <f ca="1">SUMIFS(СВЦЭМ!$H$40:$H$783,СВЦЭМ!$A$40:$A$783,$A421,СВЦЭМ!$B$40:$B$783,L$401)+'СЕТ СН'!$F$16</f>
        <v>0</v>
      </c>
      <c r="M421" s="36">
        <f ca="1">SUMIFS(СВЦЭМ!$H$40:$H$783,СВЦЭМ!$A$40:$A$783,$A421,СВЦЭМ!$B$40:$B$783,M$401)+'СЕТ СН'!$F$16</f>
        <v>0</v>
      </c>
      <c r="N421" s="36">
        <f ca="1">SUMIFS(СВЦЭМ!$H$40:$H$783,СВЦЭМ!$A$40:$A$783,$A421,СВЦЭМ!$B$40:$B$783,N$401)+'СЕТ СН'!$F$16</f>
        <v>0</v>
      </c>
      <c r="O421" s="36">
        <f ca="1">SUMIFS(СВЦЭМ!$H$40:$H$783,СВЦЭМ!$A$40:$A$783,$A421,СВЦЭМ!$B$40:$B$783,O$401)+'СЕТ СН'!$F$16</f>
        <v>0</v>
      </c>
      <c r="P421" s="36">
        <f ca="1">SUMIFS(СВЦЭМ!$H$40:$H$783,СВЦЭМ!$A$40:$A$783,$A421,СВЦЭМ!$B$40:$B$783,P$401)+'СЕТ СН'!$F$16</f>
        <v>0</v>
      </c>
      <c r="Q421" s="36">
        <f ca="1">SUMIFS(СВЦЭМ!$H$40:$H$783,СВЦЭМ!$A$40:$A$783,$A421,СВЦЭМ!$B$40:$B$783,Q$401)+'СЕТ СН'!$F$16</f>
        <v>0</v>
      </c>
      <c r="R421" s="36">
        <f ca="1">SUMIFS(СВЦЭМ!$H$40:$H$783,СВЦЭМ!$A$40:$A$783,$A421,СВЦЭМ!$B$40:$B$783,R$401)+'СЕТ СН'!$F$16</f>
        <v>0</v>
      </c>
      <c r="S421" s="36">
        <f ca="1">SUMIFS(СВЦЭМ!$H$40:$H$783,СВЦЭМ!$A$40:$A$783,$A421,СВЦЭМ!$B$40:$B$783,S$401)+'СЕТ СН'!$F$16</f>
        <v>0</v>
      </c>
      <c r="T421" s="36">
        <f ca="1">SUMIFS(СВЦЭМ!$H$40:$H$783,СВЦЭМ!$A$40:$A$783,$A421,СВЦЭМ!$B$40:$B$783,T$401)+'СЕТ СН'!$F$16</f>
        <v>0</v>
      </c>
      <c r="U421" s="36">
        <f ca="1">SUMIFS(СВЦЭМ!$H$40:$H$783,СВЦЭМ!$A$40:$A$783,$A421,СВЦЭМ!$B$40:$B$783,U$401)+'СЕТ СН'!$F$16</f>
        <v>0</v>
      </c>
      <c r="V421" s="36">
        <f ca="1">SUMIFS(СВЦЭМ!$H$40:$H$783,СВЦЭМ!$A$40:$A$783,$A421,СВЦЭМ!$B$40:$B$783,V$401)+'СЕТ СН'!$F$16</f>
        <v>0</v>
      </c>
      <c r="W421" s="36">
        <f ca="1">SUMIFS(СВЦЭМ!$H$40:$H$783,СВЦЭМ!$A$40:$A$783,$A421,СВЦЭМ!$B$40:$B$783,W$401)+'СЕТ СН'!$F$16</f>
        <v>0</v>
      </c>
      <c r="X421" s="36">
        <f ca="1">SUMIFS(СВЦЭМ!$H$40:$H$783,СВЦЭМ!$A$40:$A$783,$A421,СВЦЭМ!$B$40:$B$783,X$401)+'СЕТ СН'!$F$16</f>
        <v>0</v>
      </c>
      <c r="Y421" s="36">
        <f ca="1">SUMIFS(СВЦЭМ!$H$40:$H$783,СВЦЭМ!$A$40:$A$783,$A421,СВЦЭМ!$B$40:$B$783,Y$401)+'СЕТ СН'!$F$16</f>
        <v>0</v>
      </c>
    </row>
    <row r="422" spans="1:25" ht="15.75" hidden="1" x14ac:dyDescent="0.2">
      <c r="A422" s="35">
        <f t="shared" si="11"/>
        <v>44672</v>
      </c>
      <c r="B422" s="36">
        <f ca="1">SUMIFS(СВЦЭМ!$H$40:$H$783,СВЦЭМ!$A$40:$A$783,$A422,СВЦЭМ!$B$40:$B$783,B$401)+'СЕТ СН'!$F$16</f>
        <v>0</v>
      </c>
      <c r="C422" s="36">
        <f ca="1">SUMIFS(СВЦЭМ!$H$40:$H$783,СВЦЭМ!$A$40:$A$783,$A422,СВЦЭМ!$B$40:$B$783,C$401)+'СЕТ СН'!$F$16</f>
        <v>0</v>
      </c>
      <c r="D422" s="36">
        <f ca="1">SUMIFS(СВЦЭМ!$H$40:$H$783,СВЦЭМ!$A$40:$A$783,$A422,СВЦЭМ!$B$40:$B$783,D$401)+'СЕТ СН'!$F$16</f>
        <v>0</v>
      </c>
      <c r="E422" s="36">
        <f ca="1">SUMIFS(СВЦЭМ!$H$40:$H$783,СВЦЭМ!$A$40:$A$783,$A422,СВЦЭМ!$B$40:$B$783,E$401)+'СЕТ СН'!$F$16</f>
        <v>0</v>
      </c>
      <c r="F422" s="36">
        <f ca="1">SUMIFS(СВЦЭМ!$H$40:$H$783,СВЦЭМ!$A$40:$A$783,$A422,СВЦЭМ!$B$40:$B$783,F$401)+'СЕТ СН'!$F$16</f>
        <v>0</v>
      </c>
      <c r="G422" s="36">
        <f ca="1">SUMIFS(СВЦЭМ!$H$40:$H$783,СВЦЭМ!$A$40:$A$783,$A422,СВЦЭМ!$B$40:$B$783,G$401)+'СЕТ СН'!$F$16</f>
        <v>0</v>
      </c>
      <c r="H422" s="36">
        <f ca="1">SUMIFS(СВЦЭМ!$H$40:$H$783,СВЦЭМ!$A$40:$A$783,$A422,СВЦЭМ!$B$40:$B$783,H$401)+'СЕТ СН'!$F$16</f>
        <v>0</v>
      </c>
      <c r="I422" s="36">
        <f ca="1">SUMIFS(СВЦЭМ!$H$40:$H$783,СВЦЭМ!$A$40:$A$783,$A422,СВЦЭМ!$B$40:$B$783,I$401)+'СЕТ СН'!$F$16</f>
        <v>0</v>
      </c>
      <c r="J422" s="36">
        <f ca="1">SUMIFS(СВЦЭМ!$H$40:$H$783,СВЦЭМ!$A$40:$A$783,$A422,СВЦЭМ!$B$40:$B$783,J$401)+'СЕТ СН'!$F$16</f>
        <v>0</v>
      </c>
      <c r="K422" s="36">
        <f ca="1">SUMIFS(СВЦЭМ!$H$40:$H$783,СВЦЭМ!$A$40:$A$783,$A422,СВЦЭМ!$B$40:$B$783,K$401)+'СЕТ СН'!$F$16</f>
        <v>0</v>
      </c>
      <c r="L422" s="36">
        <f ca="1">SUMIFS(СВЦЭМ!$H$40:$H$783,СВЦЭМ!$A$40:$A$783,$A422,СВЦЭМ!$B$40:$B$783,L$401)+'СЕТ СН'!$F$16</f>
        <v>0</v>
      </c>
      <c r="M422" s="36">
        <f ca="1">SUMIFS(СВЦЭМ!$H$40:$H$783,СВЦЭМ!$A$40:$A$783,$A422,СВЦЭМ!$B$40:$B$783,M$401)+'СЕТ СН'!$F$16</f>
        <v>0</v>
      </c>
      <c r="N422" s="36">
        <f ca="1">SUMIFS(СВЦЭМ!$H$40:$H$783,СВЦЭМ!$A$40:$A$783,$A422,СВЦЭМ!$B$40:$B$783,N$401)+'СЕТ СН'!$F$16</f>
        <v>0</v>
      </c>
      <c r="O422" s="36">
        <f ca="1">SUMIFS(СВЦЭМ!$H$40:$H$783,СВЦЭМ!$A$40:$A$783,$A422,СВЦЭМ!$B$40:$B$783,O$401)+'СЕТ СН'!$F$16</f>
        <v>0</v>
      </c>
      <c r="P422" s="36">
        <f ca="1">SUMIFS(СВЦЭМ!$H$40:$H$783,СВЦЭМ!$A$40:$A$783,$A422,СВЦЭМ!$B$40:$B$783,P$401)+'СЕТ СН'!$F$16</f>
        <v>0</v>
      </c>
      <c r="Q422" s="36">
        <f ca="1">SUMIFS(СВЦЭМ!$H$40:$H$783,СВЦЭМ!$A$40:$A$783,$A422,СВЦЭМ!$B$40:$B$783,Q$401)+'СЕТ СН'!$F$16</f>
        <v>0</v>
      </c>
      <c r="R422" s="36">
        <f ca="1">SUMIFS(СВЦЭМ!$H$40:$H$783,СВЦЭМ!$A$40:$A$783,$A422,СВЦЭМ!$B$40:$B$783,R$401)+'СЕТ СН'!$F$16</f>
        <v>0</v>
      </c>
      <c r="S422" s="36">
        <f ca="1">SUMIFS(СВЦЭМ!$H$40:$H$783,СВЦЭМ!$A$40:$A$783,$A422,СВЦЭМ!$B$40:$B$783,S$401)+'СЕТ СН'!$F$16</f>
        <v>0</v>
      </c>
      <c r="T422" s="36">
        <f ca="1">SUMIFS(СВЦЭМ!$H$40:$H$783,СВЦЭМ!$A$40:$A$783,$A422,СВЦЭМ!$B$40:$B$783,T$401)+'СЕТ СН'!$F$16</f>
        <v>0</v>
      </c>
      <c r="U422" s="36">
        <f ca="1">SUMIFS(СВЦЭМ!$H$40:$H$783,СВЦЭМ!$A$40:$A$783,$A422,СВЦЭМ!$B$40:$B$783,U$401)+'СЕТ СН'!$F$16</f>
        <v>0</v>
      </c>
      <c r="V422" s="36">
        <f ca="1">SUMIFS(СВЦЭМ!$H$40:$H$783,СВЦЭМ!$A$40:$A$783,$A422,СВЦЭМ!$B$40:$B$783,V$401)+'СЕТ СН'!$F$16</f>
        <v>0</v>
      </c>
      <c r="W422" s="36">
        <f ca="1">SUMIFS(СВЦЭМ!$H$40:$H$783,СВЦЭМ!$A$40:$A$783,$A422,СВЦЭМ!$B$40:$B$783,W$401)+'СЕТ СН'!$F$16</f>
        <v>0</v>
      </c>
      <c r="X422" s="36">
        <f ca="1">SUMIFS(СВЦЭМ!$H$40:$H$783,СВЦЭМ!$A$40:$A$783,$A422,СВЦЭМ!$B$40:$B$783,X$401)+'СЕТ СН'!$F$16</f>
        <v>0</v>
      </c>
      <c r="Y422" s="36">
        <f ca="1">SUMIFS(СВЦЭМ!$H$40:$H$783,СВЦЭМ!$A$40:$A$783,$A422,СВЦЭМ!$B$40:$B$783,Y$401)+'СЕТ СН'!$F$16</f>
        <v>0</v>
      </c>
    </row>
    <row r="423" spans="1:25" ht="15.75" hidden="1" x14ac:dyDescent="0.2">
      <c r="A423" s="35">
        <f t="shared" si="11"/>
        <v>44673</v>
      </c>
      <c r="B423" s="36">
        <f ca="1">SUMIFS(СВЦЭМ!$H$40:$H$783,СВЦЭМ!$A$40:$A$783,$A423,СВЦЭМ!$B$40:$B$783,B$401)+'СЕТ СН'!$F$16</f>
        <v>0</v>
      </c>
      <c r="C423" s="36">
        <f ca="1">SUMIFS(СВЦЭМ!$H$40:$H$783,СВЦЭМ!$A$40:$A$783,$A423,СВЦЭМ!$B$40:$B$783,C$401)+'СЕТ СН'!$F$16</f>
        <v>0</v>
      </c>
      <c r="D423" s="36">
        <f ca="1">SUMIFS(СВЦЭМ!$H$40:$H$783,СВЦЭМ!$A$40:$A$783,$A423,СВЦЭМ!$B$40:$B$783,D$401)+'СЕТ СН'!$F$16</f>
        <v>0</v>
      </c>
      <c r="E423" s="36">
        <f ca="1">SUMIFS(СВЦЭМ!$H$40:$H$783,СВЦЭМ!$A$40:$A$783,$A423,СВЦЭМ!$B$40:$B$783,E$401)+'СЕТ СН'!$F$16</f>
        <v>0</v>
      </c>
      <c r="F423" s="36">
        <f ca="1">SUMIFS(СВЦЭМ!$H$40:$H$783,СВЦЭМ!$A$40:$A$783,$A423,СВЦЭМ!$B$40:$B$783,F$401)+'СЕТ СН'!$F$16</f>
        <v>0</v>
      </c>
      <c r="G423" s="36">
        <f ca="1">SUMIFS(СВЦЭМ!$H$40:$H$783,СВЦЭМ!$A$40:$A$783,$A423,СВЦЭМ!$B$40:$B$783,G$401)+'СЕТ СН'!$F$16</f>
        <v>0</v>
      </c>
      <c r="H423" s="36">
        <f ca="1">SUMIFS(СВЦЭМ!$H$40:$H$783,СВЦЭМ!$A$40:$A$783,$A423,СВЦЭМ!$B$40:$B$783,H$401)+'СЕТ СН'!$F$16</f>
        <v>0</v>
      </c>
      <c r="I423" s="36">
        <f ca="1">SUMIFS(СВЦЭМ!$H$40:$H$783,СВЦЭМ!$A$40:$A$783,$A423,СВЦЭМ!$B$40:$B$783,I$401)+'СЕТ СН'!$F$16</f>
        <v>0</v>
      </c>
      <c r="J423" s="36">
        <f ca="1">SUMIFS(СВЦЭМ!$H$40:$H$783,СВЦЭМ!$A$40:$A$783,$A423,СВЦЭМ!$B$40:$B$783,J$401)+'СЕТ СН'!$F$16</f>
        <v>0</v>
      </c>
      <c r="K423" s="36">
        <f ca="1">SUMIFS(СВЦЭМ!$H$40:$H$783,СВЦЭМ!$A$40:$A$783,$A423,СВЦЭМ!$B$40:$B$783,K$401)+'СЕТ СН'!$F$16</f>
        <v>0</v>
      </c>
      <c r="L423" s="36">
        <f ca="1">SUMIFS(СВЦЭМ!$H$40:$H$783,СВЦЭМ!$A$40:$A$783,$A423,СВЦЭМ!$B$40:$B$783,L$401)+'СЕТ СН'!$F$16</f>
        <v>0</v>
      </c>
      <c r="M423" s="36">
        <f ca="1">SUMIFS(СВЦЭМ!$H$40:$H$783,СВЦЭМ!$A$40:$A$783,$A423,СВЦЭМ!$B$40:$B$783,M$401)+'СЕТ СН'!$F$16</f>
        <v>0</v>
      </c>
      <c r="N423" s="36">
        <f ca="1">SUMIFS(СВЦЭМ!$H$40:$H$783,СВЦЭМ!$A$40:$A$783,$A423,СВЦЭМ!$B$40:$B$783,N$401)+'СЕТ СН'!$F$16</f>
        <v>0</v>
      </c>
      <c r="O423" s="36">
        <f ca="1">SUMIFS(СВЦЭМ!$H$40:$H$783,СВЦЭМ!$A$40:$A$783,$A423,СВЦЭМ!$B$40:$B$783,O$401)+'СЕТ СН'!$F$16</f>
        <v>0</v>
      </c>
      <c r="P423" s="36">
        <f ca="1">SUMIFS(СВЦЭМ!$H$40:$H$783,СВЦЭМ!$A$40:$A$783,$A423,СВЦЭМ!$B$40:$B$783,P$401)+'СЕТ СН'!$F$16</f>
        <v>0</v>
      </c>
      <c r="Q423" s="36">
        <f ca="1">SUMIFS(СВЦЭМ!$H$40:$H$783,СВЦЭМ!$A$40:$A$783,$A423,СВЦЭМ!$B$40:$B$783,Q$401)+'СЕТ СН'!$F$16</f>
        <v>0</v>
      </c>
      <c r="R423" s="36">
        <f ca="1">SUMIFS(СВЦЭМ!$H$40:$H$783,СВЦЭМ!$A$40:$A$783,$A423,СВЦЭМ!$B$40:$B$783,R$401)+'СЕТ СН'!$F$16</f>
        <v>0</v>
      </c>
      <c r="S423" s="36">
        <f ca="1">SUMIFS(СВЦЭМ!$H$40:$H$783,СВЦЭМ!$A$40:$A$783,$A423,СВЦЭМ!$B$40:$B$783,S$401)+'СЕТ СН'!$F$16</f>
        <v>0</v>
      </c>
      <c r="T423" s="36">
        <f ca="1">SUMIFS(СВЦЭМ!$H$40:$H$783,СВЦЭМ!$A$40:$A$783,$A423,СВЦЭМ!$B$40:$B$783,T$401)+'СЕТ СН'!$F$16</f>
        <v>0</v>
      </c>
      <c r="U423" s="36">
        <f ca="1">SUMIFS(СВЦЭМ!$H$40:$H$783,СВЦЭМ!$A$40:$A$783,$A423,СВЦЭМ!$B$40:$B$783,U$401)+'СЕТ СН'!$F$16</f>
        <v>0</v>
      </c>
      <c r="V423" s="36">
        <f ca="1">SUMIFS(СВЦЭМ!$H$40:$H$783,СВЦЭМ!$A$40:$A$783,$A423,СВЦЭМ!$B$40:$B$783,V$401)+'СЕТ СН'!$F$16</f>
        <v>0</v>
      </c>
      <c r="W423" s="36">
        <f ca="1">SUMIFS(СВЦЭМ!$H$40:$H$783,СВЦЭМ!$A$40:$A$783,$A423,СВЦЭМ!$B$40:$B$783,W$401)+'СЕТ СН'!$F$16</f>
        <v>0</v>
      </c>
      <c r="X423" s="36">
        <f ca="1">SUMIFS(СВЦЭМ!$H$40:$H$783,СВЦЭМ!$A$40:$A$783,$A423,СВЦЭМ!$B$40:$B$783,X$401)+'СЕТ СН'!$F$16</f>
        <v>0</v>
      </c>
      <c r="Y423" s="36">
        <f ca="1">SUMIFS(СВЦЭМ!$H$40:$H$783,СВЦЭМ!$A$40:$A$783,$A423,СВЦЭМ!$B$40:$B$783,Y$401)+'СЕТ СН'!$F$16</f>
        <v>0</v>
      </c>
    </row>
    <row r="424" spans="1:25" ht="15.75" hidden="1" x14ac:dyDescent="0.2">
      <c r="A424" s="35">
        <f t="shared" si="11"/>
        <v>44674</v>
      </c>
      <c r="B424" s="36">
        <f ca="1">SUMIFS(СВЦЭМ!$H$40:$H$783,СВЦЭМ!$A$40:$A$783,$A424,СВЦЭМ!$B$40:$B$783,B$401)+'СЕТ СН'!$F$16</f>
        <v>0</v>
      </c>
      <c r="C424" s="36">
        <f ca="1">SUMIFS(СВЦЭМ!$H$40:$H$783,СВЦЭМ!$A$40:$A$783,$A424,СВЦЭМ!$B$40:$B$783,C$401)+'СЕТ СН'!$F$16</f>
        <v>0</v>
      </c>
      <c r="D424" s="36">
        <f ca="1">SUMIFS(СВЦЭМ!$H$40:$H$783,СВЦЭМ!$A$40:$A$783,$A424,СВЦЭМ!$B$40:$B$783,D$401)+'СЕТ СН'!$F$16</f>
        <v>0</v>
      </c>
      <c r="E424" s="36">
        <f ca="1">SUMIFS(СВЦЭМ!$H$40:$H$783,СВЦЭМ!$A$40:$A$783,$A424,СВЦЭМ!$B$40:$B$783,E$401)+'СЕТ СН'!$F$16</f>
        <v>0</v>
      </c>
      <c r="F424" s="36">
        <f ca="1">SUMIFS(СВЦЭМ!$H$40:$H$783,СВЦЭМ!$A$40:$A$783,$A424,СВЦЭМ!$B$40:$B$783,F$401)+'СЕТ СН'!$F$16</f>
        <v>0</v>
      </c>
      <c r="G424" s="36">
        <f ca="1">SUMIFS(СВЦЭМ!$H$40:$H$783,СВЦЭМ!$A$40:$A$783,$A424,СВЦЭМ!$B$40:$B$783,G$401)+'СЕТ СН'!$F$16</f>
        <v>0</v>
      </c>
      <c r="H424" s="36">
        <f ca="1">SUMIFS(СВЦЭМ!$H$40:$H$783,СВЦЭМ!$A$40:$A$783,$A424,СВЦЭМ!$B$40:$B$783,H$401)+'СЕТ СН'!$F$16</f>
        <v>0</v>
      </c>
      <c r="I424" s="36">
        <f ca="1">SUMIFS(СВЦЭМ!$H$40:$H$783,СВЦЭМ!$A$40:$A$783,$A424,СВЦЭМ!$B$40:$B$783,I$401)+'СЕТ СН'!$F$16</f>
        <v>0</v>
      </c>
      <c r="J424" s="36">
        <f ca="1">SUMIFS(СВЦЭМ!$H$40:$H$783,СВЦЭМ!$A$40:$A$783,$A424,СВЦЭМ!$B$40:$B$783,J$401)+'СЕТ СН'!$F$16</f>
        <v>0</v>
      </c>
      <c r="K424" s="36">
        <f ca="1">SUMIFS(СВЦЭМ!$H$40:$H$783,СВЦЭМ!$A$40:$A$783,$A424,СВЦЭМ!$B$40:$B$783,K$401)+'СЕТ СН'!$F$16</f>
        <v>0</v>
      </c>
      <c r="L424" s="36">
        <f ca="1">SUMIFS(СВЦЭМ!$H$40:$H$783,СВЦЭМ!$A$40:$A$783,$A424,СВЦЭМ!$B$40:$B$783,L$401)+'СЕТ СН'!$F$16</f>
        <v>0</v>
      </c>
      <c r="M424" s="36">
        <f ca="1">SUMIFS(СВЦЭМ!$H$40:$H$783,СВЦЭМ!$A$40:$A$783,$A424,СВЦЭМ!$B$40:$B$783,M$401)+'СЕТ СН'!$F$16</f>
        <v>0</v>
      </c>
      <c r="N424" s="36">
        <f ca="1">SUMIFS(СВЦЭМ!$H$40:$H$783,СВЦЭМ!$A$40:$A$783,$A424,СВЦЭМ!$B$40:$B$783,N$401)+'СЕТ СН'!$F$16</f>
        <v>0</v>
      </c>
      <c r="O424" s="36">
        <f ca="1">SUMIFS(СВЦЭМ!$H$40:$H$783,СВЦЭМ!$A$40:$A$783,$A424,СВЦЭМ!$B$40:$B$783,O$401)+'СЕТ СН'!$F$16</f>
        <v>0</v>
      </c>
      <c r="P424" s="36">
        <f ca="1">SUMIFS(СВЦЭМ!$H$40:$H$783,СВЦЭМ!$A$40:$A$783,$A424,СВЦЭМ!$B$40:$B$783,P$401)+'СЕТ СН'!$F$16</f>
        <v>0</v>
      </c>
      <c r="Q424" s="36">
        <f ca="1">SUMIFS(СВЦЭМ!$H$40:$H$783,СВЦЭМ!$A$40:$A$783,$A424,СВЦЭМ!$B$40:$B$783,Q$401)+'СЕТ СН'!$F$16</f>
        <v>0</v>
      </c>
      <c r="R424" s="36">
        <f ca="1">SUMIFS(СВЦЭМ!$H$40:$H$783,СВЦЭМ!$A$40:$A$783,$A424,СВЦЭМ!$B$40:$B$783,R$401)+'СЕТ СН'!$F$16</f>
        <v>0</v>
      </c>
      <c r="S424" s="36">
        <f ca="1">SUMIFS(СВЦЭМ!$H$40:$H$783,СВЦЭМ!$A$40:$A$783,$A424,СВЦЭМ!$B$40:$B$783,S$401)+'СЕТ СН'!$F$16</f>
        <v>0</v>
      </c>
      <c r="T424" s="36">
        <f ca="1">SUMIFS(СВЦЭМ!$H$40:$H$783,СВЦЭМ!$A$40:$A$783,$A424,СВЦЭМ!$B$40:$B$783,T$401)+'СЕТ СН'!$F$16</f>
        <v>0</v>
      </c>
      <c r="U424" s="36">
        <f ca="1">SUMIFS(СВЦЭМ!$H$40:$H$783,СВЦЭМ!$A$40:$A$783,$A424,СВЦЭМ!$B$40:$B$783,U$401)+'СЕТ СН'!$F$16</f>
        <v>0</v>
      </c>
      <c r="V424" s="36">
        <f ca="1">SUMIFS(СВЦЭМ!$H$40:$H$783,СВЦЭМ!$A$40:$A$783,$A424,СВЦЭМ!$B$40:$B$783,V$401)+'СЕТ СН'!$F$16</f>
        <v>0</v>
      </c>
      <c r="W424" s="36">
        <f ca="1">SUMIFS(СВЦЭМ!$H$40:$H$783,СВЦЭМ!$A$40:$A$783,$A424,СВЦЭМ!$B$40:$B$783,W$401)+'СЕТ СН'!$F$16</f>
        <v>0</v>
      </c>
      <c r="X424" s="36">
        <f ca="1">SUMIFS(СВЦЭМ!$H$40:$H$783,СВЦЭМ!$A$40:$A$783,$A424,СВЦЭМ!$B$40:$B$783,X$401)+'СЕТ СН'!$F$16</f>
        <v>0</v>
      </c>
      <c r="Y424" s="36">
        <f ca="1">SUMIFS(СВЦЭМ!$H$40:$H$783,СВЦЭМ!$A$40:$A$783,$A424,СВЦЭМ!$B$40:$B$783,Y$401)+'СЕТ СН'!$F$16</f>
        <v>0</v>
      </c>
    </row>
    <row r="425" spans="1:25" ht="15.75" hidden="1" x14ac:dyDescent="0.2">
      <c r="A425" s="35">
        <f t="shared" si="11"/>
        <v>44675</v>
      </c>
      <c r="B425" s="36">
        <f ca="1">SUMIFS(СВЦЭМ!$H$40:$H$783,СВЦЭМ!$A$40:$A$783,$A425,СВЦЭМ!$B$40:$B$783,B$401)+'СЕТ СН'!$F$16</f>
        <v>0</v>
      </c>
      <c r="C425" s="36">
        <f ca="1">SUMIFS(СВЦЭМ!$H$40:$H$783,СВЦЭМ!$A$40:$A$783,$A425,СВЦЭМ!$B$40:$B$783,C$401)+'СЕТ СН'!$F$16</f>
        <v>0</v>
      </c>
      <c r="D425" s="36">
        <f ca="1">SUMIFS(СВЦЭМ!$H$40:$H$783,СВЦЭМ!$A$40:$A$783,$A425,СВЦЭМ!$B$40:$B$783,D$401)+'СЕТ СН'!$F$16</f>
        <v>0</v>
      </c>
      <c r="E425" s="36">
        <f ca="1">SUMIFS(СВЦЭМ!$H$40:$H$783,СВЦЭМ!$A$40:$A$783,$A425,СВЦЭМ!$B$40:$B$783,E$401)+'СЕТ СН'!$F$16</f>
        <v>0</v>
      </c>
      <c r="F425" s="36">
        <f ca="1">SUMIFS(СВЦЭМ!$H$40:$H$783,СВЦЭМ!$A$40:$A$783,$A425,СВЦЭМ!$B$40:$B$783,F$401)+'СЕТ СН'!$F$16</f>
        <v>0</v>
      </c>
      <c r="G425" s="36">
        <f ca="1">SUMIFS(СВЦЭМ!$H$40:$H$783,СВЦЭМ!$A$40:$A$783,$A425,СВЦЭМ!$B$40:$B$783,G$401)+'СЕТ СН'!$F$16</f>
        <v>0</v>
      </c>
      <c r="H425" s="36">
        <f ca="1">SUMIFS(СВЦЭМ!$H$40:$H$783,СВЦЭМ!$A$40:$A$783,$A425,СВЦЭМ!$B$40:$B$783,H$401)+'СЕТ СН'!$F$16</f>
        <v>0</v>
      </c>
      <c r="I425" s="36">
        <f ca="1">SUMIFS(СВЦЭМ!$H$40:$H$783,СВЦЭМ!$A$40:$A$783,$A425,СВЦЭМ!$B$40:$B$783,I$401)+'СЕТ СН'!$F$16</f>
        <v>0</v>
      </c>
      <c r="J425" s="36">
        <f ca="1">SUMIFS(СВЦЭМ!$H$40:$H$783,СВЦЭМ!$A$40:$A$783,$A425,СВЦЭМ!$B$40:$B$783,J$401)+'СЕТ СН'!$F$16</f>
        <v>0</v>
      </c>
      <c r="K425" s="36">
        <f ca="1">SUMIFS(СВЦЭМ!$H$40:$H$783,СВЦЭМ!$A$40:$A$783,$A425,СВЦЭМ!$B$40:$B$783,K$401)+'СЕТ СН'!$F$16</f>
        <v>0</v>
      </c>
      <c r="L425" s="36">
        <f ca="1">SUMIFS(СВЦЭМ!$H$40:$H$783,СВЦЭМ!$A$40:$A$783,$A425,СВЦЭМ!$B$40:$B$783,L$401)+'СЕТ СН'!$F$16</f>
        <v>0</v>
      </c>
      <c r="M425" s="36">
        <f ca="1">SUMIFS(СВЦЭМ!$H$40:$H$783,СВЦЭМ!$A$40:$A$783,$A425,СВЦЭМ!$B$40:$B$783,M$401)+'СЕТ СН'!$F$16</f>
        <v>0</v>
      </c>
      <c r="N425" s="36">
        <f ca="1">SUMIFS(СВЦЭМ!$H$40:$H$783,СВЦЭМ!$A$40:$A$783,$A425,СВЦЭМ!$B$40:$B$783,N$401)+'СЕТ СН'!$F$16</f>
        <v>0</v>
      </c>
      <c r="O425" s="36">
        <f ca="1">SUMIFS(СВЦЭМ!$H$40:$H$783,СВЦЭМ!$A$40:$A$783,$A425,СВЦЭМ!$B$40:$B$783,O$401)+'СЕТ СН'!$F$16</f>
        <v>0</v>
      </c>
      <c r="P425" s="36">
        <f ca="1">SUMIFS(СВЦЭМ!$H$40:$H$783,СВЦЭМ!$A$40:$A$783,$A425,СВЦЭМ!$B$40:$B$783,P$401)+'СЕТ СН'!$F$16</f>
        <v>0</v>
      </c>
      <c r="Q425" s="36">
        <f ca="1">SUMIFS(СВЦЭМ!$H$40:$H$783,СВЦЭМ!$A$40:$A$783,$A425,СВЦЭМ!$B$40:$B$783,Q$401)+'СЕТ СН'!$F$16</f>
        <v>0</v>
      </c>
      <c r="R425" s="36">
        <f ca="1">SUMIFS(СВЦЭМ!$H$40:$H$783,СВЦЭМ!$A$40:$A$783,$A425,СВЦЭМ!$B$40:$B$783,R$401)+'СЕТ СН'!$F$16</f>
        <v>0</v>
      </c>
      <c r="S425" s="36">
        <f ca="1">SUMIFS(СВЦЭМ!$H$40:$H$783,СВЦЭМ!$A$40:$A$783,$A425,СВЦЭМ!$B$40:$B$783,S$401)+'СЕТ СН'!$F$16</f>
        <v>0</v>
      </c>
      <c r="T425" s="36">
        <f ca="1">SUMIFS(СВЦЭМ!$H$40:$H$783,СВЦЭМ!$A$40:$A$783,$A425,СВЦЭМ!$B$40:$B$783,T$401)+'СЕТ СН'!$F$16</f>
        <v>0</v>
      </c>
      <c r="U425" s="36">
        <f ca="1">SUMIFS(СВЦЭМ!$H$40:$H$783,СВЦЭМ!$A$40:$A$783,$A425,СВЦЭМ!$B$40:$B$783,U$401)+'СЕТ СН'!$F$16</f>
        <v>0</v>
      </c>
      <c r="V425" s="36">
        <f ca="1">SUMIFS(СВЦЭМ!$H$40:$H$783,СВЦЭМ!$A$40:$A$783,$A425,СВЦЭМ!$B$40:$B$783,V$401)+'СЕТ СН'!$F$16</f>
        <v>0</v>
      </c>
      <c r="W425" s="36">
        <f ca="1">SUMIFS(СВЦЭМ!$H$40:$H$783,СВЦЭМ!$A$40:$A$783,$A425,СВЦЭМ!$B$40:$B$783,W$401)+'СЕТ СН'!$F$16</f>
        <v>0</v>
      </c>
      <c r="X425" s="36">
        <f ca="1">SUMIFS(СВЦЭМ!$H$40:$H$783,СВЦЭМ!$A$40:$A$783,$A425,СВЦЭМ!$B$40:$B$783,X$401)+'СЕТ СН'!$F$16</f>
        <v>0</v>
      </c>
      <c r="Y425" s="36">
        <f ca="1">SUMIFS(СВЦЭМ!$H$40:$H$783,СВЦЭМ!$A$40:$A$783,$A425,СВЦЭМ!$B$40:$B$783,Y$401)+'СЕТ СН'!$F$16</f>
        <v>0</v>
      </c>
    </row>
    <row r="426" spans="1:25" ht="15.75" hidden="1" x14ac:dyDescent="0.2">
      <c r="A426" s="35">
        <f t="shared" si="11"/>
        <v>44676</v>
      </c>
      <c r="B426" s="36">
        <f ca="1">SUMIFS(СВЦЭМ!$H$40:$H$783,СВЦЭМ!$A$40:$A$783,$A426,СВЦЭМ!$B$40:$B$783,B$401)+'СЕТ СН'!$F$16</f>
        <v>0</v>
      </c>
      <c r="C426" s="36">
        <f ca="1">SUMIFS(СВЦЭМ!$H$40:$H$783,СВЦЭМ!$A$40:$A$783,$A426,СВЦЭМ!$B$40:$B$783,C$401)+'СЕТ СН'!$F$16</f>
        <v>0</v>
      </c>
      <c r="D426" s="36">
        <f ca="1">SUMIFS(СВЦЭМ!$H$40:$H$783,СВЦЭМ!$A$40:$A$783,$A426,СВЦЭМ!$B$40:$B$783,D$401)+'СЕТ СН'!$F$16</f>
        <v>0</v>
      </c>
      <c r="E426" s="36">
        <f ca="1">SUMIFS(СВЦЭМ!$H$40:$H$783,СВЦЭМ!$A$40:$A$783,$A426,СВЦЭМ!$B$40:$B$783,E$401)+'СЕТ СН'!$F$16</f>
        <v>0</v>
      </c>
      <c r="F426" s="36">
        <f ca="1">SUMIFS(СВЦЭМ!$H$40:$H$783,СВЦЭМ!$A$40:$A$783,$A426,СВЦЭМ!$B$40:$B$783,F$401)+'СЕТ СН'!$F$16</f>
        <v>0</v>
      </c>
      <c r="G426" s="36">
        <f ca="1">SUMIFS(СВЦЭМ!$H$40:$H$783,СВЦЭМ!$A$40:$A$783,$A426,СВЦЭМ!$B$40:$B$783,G$401)+'СЕТ СН'!$F$16</f>
        <v>0</v>
      </c>
      <c r="H426" s="36">
        <f ca="1">SUMIFS(СВЦЭМ!$H$40:$H$783,СВЦЭМ!$A$40:$A$783,$A426,СВЦЭМ!$B$40:$B$783,H$401)+'СЕТ СН'!$F$16</f>
        <v>0</v>
      </c>
      <c r="I426" s="36">
        <f ca="1">SUMIFS(СВЦЭМ!$H$40:$H$783,СВЦЭМ!$A$40:$A$783,$A426,СВЦЭМ!$B$40:$B$783,I$401)+'СЕТ СН'!$F$16</f>
        <v>0</v>
      </c>
      <c r="J426" s="36">
        <f ca="1">SUMIFS(СВЦЭМ!$H$40:$H$783,СВЦЭМ!$A$40:$A$783,$A426,СВЦЭМ!$B$40:$B$783,J$401)+'СЕТ СН'!$F$16</f>
        <v>0</v>
      </c>
      <c r="K426" s="36">
        <f ca="1">SUMIFS(СВЦЭМ!$H$40:$H$783,СВЦЭМ!$A$40:$A$783,$A426,СВЦЭМ!$B$40:$B$783,K$401)+'СЕТ СН'!$F$16</f>
        <v>0</v>
      </c>
      <c r="L426" s="36">
        <f ca="1">SUMIFS(СВЦЭМ!$H$40:$H$783,СВЦЭМ!$A$40:$A$783,$A426,СВЦЭМ!$B$40:$B$783,L$401)+'СЕТ СН'!$F$16</f>
        <v>0</v>
      </c>
      <c r="M426" s="36">
        <f ca="1">SUMIFS(СВЦЭМ!$H$40:$H$783,СВЦЭМ!$A$40:$A$783,$A426,СВЦЭМ!$B$40:$B$783,M$401)+'СЕТ СН'!$F$16</f>
        <v>0</v>
      </c>
      <c r="N426" s="36">
        <f ca="1">SUMIFS(СВЦЭМ!$H$40:$H$783,СВЦЭМ!$A$40:$A$783,$A426,СВЦЭМ!$B$40:$B$783,N$401)+'СЕТ СН'!$F$16</f>
        <v>0</v>
      </c>
      <c r="O426" s="36">
        <f ca="1">SUMIFS(СВЦЭМ!$H$40:$H$783,СВЦЭМ!$A$40:$A$783,$A426,СВЦЭМ!$B$40:$B$783,O$401)+'СЕТ СН'!$F$16</f>
        <v>0</v>
      </c>
      <c r="P426" s="36">
        <f ca="1">SUMIFS(СВЦЭМ!$H$40:$H$783,СВЦЭМ!$A$40:$A$783,$A426,СВЦЭМ!$B$40:$B$783,P$401)+'СЕТ СН'!$F$16</f>
        <v>0</v>
      </c>
      <c r="Q426" s="36">
        <f ca="1">SUMIFS(СВЦЭМ!$H$40:$H$783,СВЦЭМ!$A$40:$A$783,$A426,СВЦЭМ!$B$40:$B$783,Q$401)+'СЕТ СН'!$F$16</f>
        <v>0</v>
      </c>
      <c r="R426" s="36">
        <f ca="1">SUMIFS(СВЦЭМ!$H$40:$H$783,СВЦЭМ!$A$40:$A$783,$A426,СВЦЭМ!$B$40:$B$783,R$401)+'СЕТ СН'!$F$16</f>
        <v>0</v>
      </c>
      <c r="S426" s="36">
        <f ca="1">SUMIFS(СВЦЭМ!$H$40:$H$783,СВЦЭМ!$A$40:$A$783,$A426,СВЦЭМ!$B$40:$B$783,S$401)+'СЕТ СН'!$F$16</f>
        <v>0</v>
      </c>
      <c r="T426" s="36">
        <f ca="1">SUMIFS(СВЦЭМ!$H$40:$H$783,СВЦЭМ!$A$40:$A$783,$A426,СВЦЭМ!$B$40:$B$783,T$401)+'СЕТ СН'!$F$16</f>
        <v>0</v>
      </c>
      <c r="U426" s="36">
        <f ca="1">SUMIFS(СВЦЭМ!$H$40:$H$783,СВЦЭМ!$A$40:$A$783,$A426,СВЦЭМ!$B$40:$B$783,U$401)+'СЕТ СН'!$F$16</f>
        <v>0</v>
      </c>
      <c r="V426" s="36">
        <f ca="1">SUMIFS(СВЦЭМ!$H$40:$H$783,СВЦЭМ!$A$40:$A$783,$A426,СВЦЭМ!$B$40:$B$783,V$401)+'СЕТ СН'!$F$16</f>
        <v>0</v>
      </c>
      <c r="W426" s="36">
        <f ca="1">SUMIFS(СВЦЭМ!$H$40:$H$783,СВЦЭМ!$A$40:$A$783,$A426,СВЦЭМ!$B$40:$B$783,W$401)+'СЕТ СН'!$F$16</f>
        <v>0</v>
      </c>
      <c r="X426" s="36">
        <f ca="1">SUMIFS(СВЦЭМ!$H$40:$H$783,СВЦЭМ!$A$40:$A$783,$A426,СВЦЭМ!$B$40:$B$783,X$401)+'СЕТ СН'!$F$16</f>
        <v>0</v>
      </c>
      <c r="Y426" s="36">
        <f ca="1">SUMIFS(СВЦЭМ!$H$40:$H$783,СВЦЭМ!$A$40:$A$783,$A426,СВЦЭМ!$B$40:$B$783,Y$401)+'СЕТ СН'!$F$16</f>
        <v>0</v>
      </c>
    </row>
    <row r="427" spans="1:25" ht="15.75" hidden="1" x14ac:dyDescent="0.2">
      <c r="A427" s="35">
        <f t="shared" si="11"/>
        <v>44677</v>
      </c>
      <c r="B427" s="36">
        <f ca="1">SUMIFS(СВЦЭМ!$H$40:$H$783,СВЦЭМ!$A$40:$A$783,$A427,СВЦЭМ!$B$40:$B$783,B$401)+'СЕТ СН'!$F$16</f>
        <v>0</v>
      </c>
      <c r="C427" s="36">
        <f ca="1">SUMIFS(СВЦЭМ!$H$40:$H$783,СВЦЭМ!$A$40:$A$783,$A427,СВЦЭМ!$B$40:$B$783,C$401)+'СЕТ СН'!$F$16</f>
        <v>0</v>
      </c>
      <c r="D427" s="36">
        <f ca="1">SUMIFS(СВЦЭМ!$H$40:$H$783,СВЦЭМ!$A$40:$A$783,$A427,СВЦЭМ!$B$40:$B$783,D$401)+'СЕТ СН'!$F$16</f>
        <v>0</v>
      </c>
      <c r="E427" s="36">
        <f ca="1">SUMIFS(СВЦЭМ!$H$40:$H$783,СВЦЭМ!$A$40:$A$783,$A427,СВЦЭМ!$B$40:$B$783,E$401)+'СЕТ СН'!$F$16</f>
        <v>0</v>
      </c>
      <c r="F427" s="36">
        <f ca="1">SUMIFS(СВЦЭМ!$H$40:$H$783,СВЦЭМ!$A$40:$A$783,$A427,СВЦЭМ!$B$40:$B$783,F$401)+'СЕТ СН'!$F$16</f>
        <v>0</v>
      </c>
      <c r="G427" s="36">
        <f ca="1">SUMIFS(СВЦЭМ!$H$40:$H$783,СВЦЭМ!$A$40:$A$783,$A427,СВЦЭМ!$B$40:$B$783,G$401)+'СЕТ СН'!$F$16</f>
        <v>0</v>
      </c>
      <c r="H427" s="36">
        <f ca="1">SUMIFS(СВЦЭМ!$H$40:$H$783,СВЦЭМ!$A$40:$A$783,$A427,СВЦЭМ!$B$40:$B$783,H$401)+'СЕТ СН'!$F$16</f>
        <v>0</v>
      </c>
      <c r="I427" s="36">
        <f ca="1">SUMIFS(СВЦЭМ!$H$40:$H$783,СВЦЭМ!$A$40:$A$783,$A427,СВЦЭМ!$B$40:$B$783,I$401)+'СЕТ СН'!$F$16</f>
        <v>0</v>
      </c>
      <c r="J427" s="36">
        <f ca="1">SUMIFS(СВЦЭМ!$H$40:$H$783,СВЦЭМ!$A$40:$A$783,$A427,СВЦЭМ!$B$40:$B$783,J$401)+'СЕТ СН'!$F$16</f>
        <v>0</v>
      </c>
      <c r="K427" s="36">
        <f ca="1">SUMIFS(СВЦЭМ!$H$40:$H$783,СВЦЭМ!$A$40:$A$783,$A427,СВЦЭМ!$B$40:$B$783,K$401)+'СЕТ СН'!$F$16</f>
        <v>0</v>
      </c>
      <c r="L427" s="36">
        <f ca="1">SUMIFS(СВЦЭМ!$H$40:$H$783,СВЦЭМ!$A$40:$A$783,$A427,СВЦЭМ!$B$40:$B$783,L$401)+'СЕТ СН'!$F$16</f>
        <v>0</v>
      </c>
      <c r="M427" s="36">
        <f ca="1">SUMIFS(СВЦЭМ!$H$40:$H$783,СВЦЭМ!$A$40:$A$783,$A427,СВЦЭМ!$B$40:$B$783,M$401)+'СЕТ СН'!$F$16</f>
        <v>0</v>
      </c>
      <c r="N427" s="36">
        <f ca="1">SUMIFS(СВЦЭМ!$H$40:$H$783,СВЦЭМ!$A$40:$A$783,$A427,СВЦЭМ!$B$40:$B$783,N$401)+'СЕТ СН'!$F$16</f>
        <v>0</v>
      </c>
      <c r="O427" s="36">
        <f ca="1">SUMIFS(СВЦЭМ!$H$40:$H$783,СВЦЭМ!$A$40:$A$783,$A427,СВЦЭМ!$B$40:$B$783,O$401)+'СЕТ СН'!$F$16</f>
        <v>0</v>
      </c>
      <c r="P427" s="36">
        <f ca="1">SUMIFS(СВЦЭМ!$H$40:$H$783,СВЦЭМ!$A$40:$A$783,$A427,СВЦЭМ!$B$40:$B$783,P$401)+'СЕТ СН'!$F$16</f>
        <v>0</v>
      </c>
      <c r="Q427" s="36">
        <f ca="1">SUMIFS(СВЦЭМ!$H$40:$H$783,СВЦЭМ!$A$40:$A$783,$A427,СВЦЭМ!$B$40:$B$783,Q$401)+'СЕТ СН'!$F$16</f>
        <v>0</v>
      </c>
      <c r="R427" s="36">
        <f ca="1">SUMIFS(СВЦЭМ!$H$40:$H$783,СВЦЭМ!$A$40:$A$783,$A427,СВЦЭМ!$B$40:$B$783,R$401)+'СЕТ СН'!$F$16</f>
        <v>0</v>
      </c>
      <c r="S427" s="36">
        <f ca="1">SUMIFS(СВЦЭМ!$H$40:$H$783,СВЦЭМ!$A$40:$A$783,$A427,СВЦЭМ!$B$40:$B$783,S$401)+'СЕТ СН'!$F$16</f>
        <v>0</v>
      </c>
      <c r="T427" s="36">
        <f ca="1">SUMIFS(СВЦЭМ!$H$40:$H$783,СВЦЭМ!$A$40:$A$783,$A427,СВЦЭМ!$B$40:$B$783,T$401)+'СЕТ СН'!$F$16</f>
        <v>0</v>
      </c>
      <c r="U427" s="36">
        <f ca="1">SUMIFS(СВЦЭМ!$H$40:$H$783,СВЦЭМ!$A$40:$A$783,$A427,СВЦЭМ!$B$40:$B$783,U$401)+'СЕТ СН'!$F$16</f>
        <v>0</v>
      </c>
      <c r="V427" s="36">
        <f ca="1">SUMIFS(СВЦЭМ!$H$40:$H$783,СВЦЭМ!$A$40:$A$783,$A427,СВЦЭМ!$B$40:$B$783,V$401)+'СЕТ СН'!$F$16</f>
        <v>0</v>
      </c>
      <c r="W427" s="36">
        <f ca="1">SUMIFS(СВЦЭМ!$H$40:$H$783,СВЦЭМ!$A$40:$A$783,$A427,СВЦЭМ!$B$40:$B$783,W$401)+'СЕТ СН'!$F$16</f>
        <v>0</v>
      </c>
      <c r="X427" s="36">
        <f ca="1">SUMIFS(СВЦЭМ!$H$40:$H$783,СВЦЭМ!$A$40:$A$783,$A427,СВЦЭМ!$B$40:$B$783,X$401)+'СЕТ СН'!$F$16</f>
        <v>0</v>
      </c>
      <c r="Y427" s="36">
        <f ca="1">SUMIFS(СВЦЭМ!$H$40:$H$783,СВЦЭМ!$A$40:$A$783,$A427,СВЦЭМ!$B$40:$B$783,Y$401)+'СЕТ СН'!$F$16</f>
        <v>0</v>
      </c>
    </row>
    <row r="428" spans="1:25" ht="15.75" hidden="1" x14ac:dyDescent="0.2">
      <c r="A428" s="35">
        <f t="shared" si="11"/>
        <v>44678</v>
      </c>
      <c r="B428" s="36">
        <f ca="1">SUMIFS(СВЦЭМ!$H$40:$H$783,СВЦЭМ!$A$40:$A$783,$A428,СВЦЭМ!$B$40:$B$783,B$401)+'СЕТ СН'!$F$16</f>
        <v>0</v>
      </c>
      <c r="C428" s="36">
        <f ca="1">SUMIFS(СВЦЭМ!$H$40:$H$783,СВЦЭМ!$A$40:$A$783,$A428,СВЦЭМ!$B$40:$B$783,C$401)+'СЕТ СН'!$F$16</f>
        <v>0</v>
      </c>
      <c r="D428" s="36">
        <f ca="1">SUMIFS(СВЦЭМ!$H$40:$H$783,СВЦЭМ!$A$40:$A$783,$A428,СВЦЭМ!$B$40:$B$783,D$401)+'СЕТ СН'!$F$16</f>
        <v>0</v>
      </c>
      <c r="E428" s="36">
        <f ca="1">SUMIFS(СВЦЭМ!$H$40:$H$783,СВЦЭМ!$A$40:$A$783,$A428,СВЦЭМ!$B$40:$B$783,E$401)+'СЕТ СН'!$F$16</f>
        <v>0</v>
      </c>
      <c r="F428" s="36">
        <f ca="1">SUMIFS(СВЦЭМ!$H$40:$H$783,СВЦЭМ!$A$40:$A$783,$A428,СВЦЭМ!$B$40:$B$783,F$401)+'СЕТ СН'!$F$16</f>
        <v>0</v>
      </c>
      <c r="G428" s="36">
        <f ca="1">SUMIFS(СВЦЭМ!$H$40:$H$783,СВЦЭМ!$A$40:$A$783,$A428,СВЦЭМ!$B$40:$B$783,G$401)+'СЕТ СН'!$F$16</f>
        <v>0</v>
      </c>
      <c r="H428" s="36">
        <f ca="1">SUMIFS(СВЦЭМ!$H$40:$H$783,СВЦЭМ!$A$40:$A$783,$A428,СВЦЭМ!$B$40:$B$783,H$401)+'СЕТ СН'!$F$16</f>
        <v>0</v>
      </c>
      <c r="I428" s="36">
        <f ca="1">SUMIFS(СВЦЭМ!$H$40:$H$783,СВЦЭМ!$A$40:$A$783,$A428,СВЦЭМ!$B$40:$B$783,I$401)+'СЕТ СН'!$F$16</f>
        <v>0</v>
      </c>
      <c r="J428" s="36">
        <f ca="1">SUMIFS(СВЦЭМ!$H$40:$H$783,СВЦЭМ!$A$40:$A$783,$A428,СВЦЭМ!$B$40:$B$783,J$401)+'СЕТ СН'!$F$16</f>
        <v>0</v>
      </c>
      <c r="K428" s="36">
        <f ca="1">SUMIFS(СВЦЭМ!$H$40:$H$783,СВЦЭМ!$A$40:$A$783,$A428,СВЦЭМ!$B$40:$B$783,K$401)+'СЕТ СН'!$F$16</f>
        <v>0</v>
      </c>
      <c r="L428" s="36">
        <f ca="1">SUMIFS(СВЦЭМ!$H$40:$H$783,СВЦЭМ!$A$40:$A$783,$A428,СВЦЭМ!$B$40:$B$783,L$401)+'СЕТ СН'!$F$16</f>
        <v>0</v>
      </c>
      <c r="M428" s="36">
        <f ca="1">SUMIFS(СВЦЭМ!$H$40:$H$783,СВЦЭМ!$A$40:$A$783,$A428,СВЦЭМ!$B$40:$B$783,M$401)+'СЕТ СН'!$F$16</f>
        <v>0</v>
      </c>
      <c r="N428" s="36">
        <f ca="1">SUMIFS(СВЦЭМ!$H$40:$H$783,СВЦЭМ!$A$40:$A$783,$A428,СВЦЭМ!$B$40:$B$783,N$401)+'СЕТ СН'!$F$16</f>
        <v>0</v>
      </c>
      <c r="O428" s="36">
        <f ca="1">SUMIFS(СВЦЭМ!$H$40:$H$783,СВЦЭМ!$A$40:$A$783,$A428,СВЦЭМ!$B$40:$B$783,O$401)+'СЕТ СН'!$F$16</f>
        <v>0</v>
      </c>
      <c r="P428" s="36">
        <f ca="1">SUMIFS(СВЦЭМ!$H$40:$H$783,СВЦЭМ!$A$40:$A$783,$A428,СВЦЭМ!$B$40:$B$783,P$401)+'СЕТ СН'!$F$16</f>
        <v>0</v>
      </c>
      <c r="Q428" s="36">
        <f ca="1">SUMIFS(СВЦЭМ!$H$40:$H$783,СВЦЭМ!$A$40:$A$783,$A428,СВЦЭМ!$B$40:$B$783,Q$401)+'СЕТ СН'!$F$16</f>
        <v>0</v>
      </c>
      <c r="R428" s="36">
        <f ca="1">SUMIFS(СВЦЭМ!$H$40:$H$783,СВЦЭМ!$A$40:$A$783,$A428,СВЦЭМ!$B$40:$B$783,R$401)+'СЕТ СН'!$F$16</f>
        <v>0</v>
      </c>
      <c r="S428" s="36">
        <f ca="1">SUMIFS(СВЦЭМ!$H$40:$H$783,СВЦЭМ!$A$40:$A$783,$A428,СВЦЭМ!$B$40:$B$783,S$401)+'СЕТ СН'!$F$16</f>
        <v>0</v>
      </c>
      <c r="T428" s="36">
        <f ca="1">SUMIFS(СВЦЭМ!$H$40:$H$783,СВЦЭМ!$A$40:$A$783,$A428,СВЦЭМ!$B$40:$B$783,T$401)+'СЕТ СН'!$F$16</f>
        <v>0</v>
      </c>
      <c r="U428" s="36">
        <f ca="1">SUMIFS(СВЦЭМ!$H$40:$H$783,СВЦЭМ!$A$40:$A$783,$A428,СВЦЭМ!$B$40:$B$783,U$401)+'СЕТ СН'!$F$16</f>
        <v>0</v>
      </c>
      <c r="V428" s="36">
        <f ca="1">SUMIFS(СВЦЭМ!$H$40:$H$783,СВЦЭМ!$A$40:$A$783,$A428,СВЦЭМ!$B$40:$B$783,V$401)+'СЕТ СН'!$F$16</f>
        <v>0</v>
      </c>
      <c r="W428" s="36">
        <f ca="1">SUMIFS(СВЦЭМ!$H$40:$H$783,СВЦЭМ!$A$40:$A$783,$A428,СВЦЭМ!$B$40:$B$783,W$401)+'СЕТ СН'!$F$16</f>
        <v>0</v>
      </c>
      <c r="X428" s="36">
        <f ca="1">SUMIFS(СВЦЭМ!$H$40:$H$783,СВЦЭМ!$A$40:$A$783,$A428,СВЦЭМ!$B$40:$B$783,X$401)+'СЕТ СН'!$F$16</f>
        <v>0</v>
      </c>
      <c r="Y428" s="36">
        <f ca="1">SUMIFS(СВЦЭМ!$H$40:$H$783,СВЦЭМ!$A$40:$A$783,$A428,СВЦЭМ!$B$40:$B$783,Y$401)+'СЕТ СН'!$F$16</f>
        <v>0</v>
      </c>
    </row>
    <row r="429" spans="1:25" ht="15.75" hidden="1" x14ac:dyDescent="0.2">
      <c r="A429" s="35">
        <f t="shared" si="11"/>
        <v>44679</v>
      </c>
      <c r="B429" s="36">
        <f ca="1">SUMIFS(СВЦЭМ!$H$40:$H$783,СВЦЭМ!$A$40:$A$783,$A429,СВЦЭМ!$B$40:$B$783,B$401)+'СЕТ СН'!$F$16</f>
        <v>0</v>
      </c>
      <c r="C429" s="36">
        <f ca="1">SUMIFS(СВЦЭМ!$H$40:$H$783,СВЦЭМ!$A$40:$A$783,$A429,СВЦЭМ!$B$40:$B$783,C$401)+'СЕТ СН'!$F$16</f>
        <v>0</v>
      </c>
      <c r="D429" s="36">
        <f ca="1">SUMIFS(СВЦЭМ!$H$40:$H$783,СВЦЭМ!$A$40:$A$783,$A429,СВЦЭМ!$B$40:$B$783,D$401)+'СЕТ СН'!$F$16</f>
        <v>0</v>
      </c>
      <c r="E429" s="36">
        <f ca="1">SUMIFS(СВЦЭМ!$H$40:$H$783,СВЦЭМ!$A$40:$A$783,$A429,СВЦЭМ!$B$40:$B$783,E$401)+'СЕТ СН'!$F$16</f>
        <v>0</v>
      </c>
      <c r="F429" s="36">
        <f ca="1">SUMIFS(СВЦЭМ!$H$40:$H$783,СВЦЭМ!$A$40:$A$783,$A429,СВЦЭМ!$B$40:$B$783,F$401)+'СЕТ СН'!$F$16</f>
        <v>0</v>
      </c>
      <c r="G429" s="36">
        <f ca="1">SUMIFS(СВЦЭМ!$H$40:$H$783,СВЦЭМ!$A$40:$A$783,$A429,СВЦЭМ!$B$40:$B$783,G$401)+'СЕТ СН'!$F$16</f>
        <v>0</v>
      </c>
      <c r="H429" s="36">
        <f ca="1">SUMIFS(СВЦЭМ!$H$40:$H$783,СВЦЭМ!$A$40:$A$783,$A429,СВЦЭМ!$B$40:$B$783,H$401)+'СЕТ СН'!$F$16</f>
        <v>0</v>
      </c>
      <c r="I429" s="36">
        <f ca="1">SUMIFS(СВЦЭМ!$H$40:$H$783,СВЦЭМ!$A$40:$A$783,$A429,СВЦЭМ!$B$40:$B$783,I$401)+'СЕТ СН'!$F$16</f>
        <v>0</v>
      </c>
      <c r="J429" s="36">
        <f ca="1">SUMIFS(СВЦЭМ!$H$40:$H$783,СВЦЭМ!$A$40:$A$783,$A429,СВЦЭМ!$B$40:$B$783,J$401)+'СЕТ СН'!$F$16</f>
        <v>0</v>
      </c>
      <c r="K429" s="36">
        <f ca="1">SUMIFS(СВЦЭМ!$H$40:$H$783,СВЦЭМ!$A$40:$A$783,$A429,СВЦЭМ!$B$40:$B$783,K$401)+'СЕТ СН'!$F$16</f>
        <v>0</v>
      </c>
      <c r="L429" s="36">
        <f ca="1">SUMIFS(СВЦЭМ!$H$40:$H$783,СВЦЭМ!$A$40:$A$783,$A429,СВЦЭМ!$B$40:$B$783,L$401)+'СЕТ СН'!$F$16</f>
        <v>0</v>
      </c>
      <c r="M429" s="36">
        <f ca="1">SUMIFS(СВЦЭМ!$H$40:$H$783,СВЦЭМ!$A$40:$A$783,$A429,СВЦЭМ!$B$40:$B$783,M$401)+'СЕТ СН'!$F$16</f>
        <v>0</v>
      </c>
      <c r="N429" s="36">
        <f ca="1">SUMIFS(СВЦЭМ!$H$40:$H$783,СВЦЭМ!$A$40:$A$783,$A429,СВЦЭМ!$B$40:$B$783,N$401)+'СЕТ СН'!$F$16</f>
        <v>0</v>
      </c>
      <c r="O429" s="36">
        <f ca="1">SUMIFS(СВЦЭМ!$H$40:$H$783,СВЦЭМ!$A$40:$A$783,$A429,СВЦЭМ!$B$40:$B$783,O$401)+'СЕТ СН'!$F$16</f>
        <v>0</v>
      </c>
      <c r="P429" s="36">
        <f ca="1">SUMIFS(СВЦЭМ!$H$40:$H$783,СВЦЭМ!$A$40:$A$783,$A429,СВЦЭМ!$B$40:$B$783,P$401)+'СЕТ СН'!$F$16</f>
        <v>0</v>
      </c>
      <c r="Q429" s="36">
        <f ca="1">SUMIFS(СВЦЭМ!$H$40:$H$783,СВЦЭМ!$A$40:$A$783,$A429,СВЦЭМ!$B$40:$B$783,Q$401)+'СЕТ СН'!$F$16</f>
        <v>0</v>
      </c>
      <c r="R429" s="36">
        <f ca="1">SUMIFS(СВЦЭМ!$H$40:$H$783,СВЦЭМ!$A$40:$A$783,$A429,СВЦЭМ!$B$40:$B$783,R$401)+'СЕТ СН'!$F$16</f>
        <v>0</v>
      </c>
      <c r="S429" s="36">
        <f ca="1">SUMIFS(СВЦЭМ!$H$40:$H$783,СВЦЭМ!$A$40:$A$783,$A429,СВЦЭМ!$B$40:$B$783,S$401)+'СЕТ СН'!$F$16</f>
        <v>0</v>
      </c>
      <c r="T429" s="36">
        <f ca="1">SUMIFS(СВЦЭМ!$H$40:$H$783,СВЦЭМ!$A$40:$A$783,$A429,СВЦЭМ!$B$40:$B$783,T$401)+'СЕТ СН'!$F$16</f>
        <v>0</v>
      </c>
      <c r="U429" s="36">
        <f ca="1">SUMIFS(СВЦЭМ!$H$40:$H$783,СВЦЭМ!$A$40:$A$783,$A429,СВЦЭМ!$B$40:$B$783,U$401)+'СЕТ СН'!$F$16</f>
        <v>0</v>
      </c>
      <c r="V429" s="36">
        <f ca="1">SUMIFS(СВЦЭМ!$H$40:$H$783,СВЦЭМ!$A$40:$A$783,$A429,СВЦЭМ!$B$40:$B$783,V$401)+'СЕТ СН'!$F$16</f>
        <v>0</v>
      </c>
      <c r="W429" s="36">
        <f ca="1">SUMIFS(СВЦЭМ!$H$40:$H$783,СВЦЭМ!$A$40:$A$783,$A429,СВЦЭМ!$B$40:$B$783,W$401)+'СЕТ СН'!$F$16</f>
        <v>0</v>
      </c>
      <c r="X429" s="36">
        <f ca="1">SUMIFS(СВЦЭМ!$H$40:$H$783,СВЦЭМ!$A$40:$A$783,$A429,СВЦЭМ!$B$40:$B$783,X$401)+'СЕТ СН'!$F$16</f>
        <v>0</v>
      </c>
      <c r="Y429" s="36">
        <f ca="1">SUMIFS(СВЦЭМ!$H$40:$H$783,СВЦЭМ!$A$40:$A$783,$A429,СВЦЭМ!$B$40:$B$783,Y$401)+'СЕТ СН'!$F$16</f>
        <v>0</v>
      </c>
    </row>
    <row r="430" spans="1:25" ht="15.75" hidden="1" x14ac:dyDescent="0.2">
      <c r="A430" s="35">
        <f t="shared" si="11"/>
        <v>44680</v>
      </c>
      <c r="B430" s="36">
        <f ca="1">SUMIFS(СВЦЭМ!$H$40:$H$783,СВЦЭМ!$A$40:$A$783,$A430,СВЦЭМ!$B$40:$B$783,B$401)+'СЕТ СН'!$F$16</f>
        <v>0</v>
      </c>
      <c r="C430" s="36">
        <f ca="1">SUMIFS(СВЦЭМ!$H$40:$H$783,СВЦЭМ!$A$40:$A$783,$A430,СВЦЭМ!$B$40:$B$783,C$401)+'СЕТ СН'!$F$16</f>
        <v>0</v>
      </c>
      <c r="D430" s="36">
        <f ca="1">SUMIFS(СВЦЭМ!$H$40:$H$783,СВЦЭМ!$A$40:$A$783,$A430,СВЦЭМ!$B$40:$B$783,D$401)+'СЕТ СН'!$F$16</f>
        <v>0</v>
      </c>
      <c r="E430" s="36">
        <f ca="1">SUMIFS(СВЦЭМ!$H$40:$H$783,СВЦЭМ!$A$40:$A$783,$A430,СВЦЭМ!$B$40:$B$783,E$401)+'СЕТ СН'!$F$16</f>
        <v>0</v>
      </c>
      <c r="F430" s="36">
        <f ca="1">SUMIFS(СВЦЭМ!$H$40:$H$783,СВЦЭМ!$A$40:$A$783,$A430,СВЦЭМ!$B$40:$B$783,F$401)+'СЕТ СН'!$F$16</f>
        <v>0</v>
      </c>
      <c r="G430" s="36">
        <f ca="1">SUMIFS(СВЦЭМ!$H$40:$H$783,СВЦЭМ!$A$40:$A$783,$A430,СВЦЭМ!$B$40:$B$783,G$401)+'СЕТ СН'!$F$16</f>
        <v>0</v>
      </c>
      <c r="H430" s="36">
        <f ca="1">SUMIFS(СВЦЭМ!$H$40:$H$783,СВЦЭМ!$A$40:$A$783,$A430,СВЦЭМ!$B$40:$B$783,H$401)+'СЕТ СН'!$F$16</f>
        <v>0</v>
      </c>
      <c r="I430" s="36">
        <f ca="1">SUMIFS(СВЦЭМ!$H$40:$H$783,СВЦЭМ!$A$40:$A$783,$A430,СВЦЭМ!$B$40:$B$783,I$401)+'СЕТ СН'!$F$16</f>
        <v>0</v>
      </c>
      <c r="J430" s="36">
        <f ca="1">SUMIFS(СВЦЭМ!$H$40:$H$783,СВЦЭМ!$A$40:$A$783,$A430,СВЦЭМ!$B$40:$B$783,J$401)+'СЕТ СН'!$F$16</f>
        <v>0</v>
      </c>
      <c r="K430" s="36">
        <f ca="1">SUMIFS(СВЦЭМ!$H$40:$H$783,СВЦЭМ!$A$40:$A$783,$A430,СВЦЭМ!$B$40:$B$783,K$401)+'СЕТ СН'!$F$16</f>
        <v>0</v>
      </c>
      <c r="L430" s="36">
        <f ca="1">SUMIFS(СВЦЭМ!$H$40:$H$783,СВЦЭМ!$A$40:$A$783,$A430,СВЦЭМ!$B$40:$B$783,L$401)+'СЕТ СН'!$F$16</f>
        <v>0</v>
      </c>
      <c r="M430" s="36">
        <f ca="1">SUMIFS(СВЦЭМ!$H$40:$H$783,СВЦЭМ!$A$40:$A$783,$A430,СВЦЭМ!$B$40:$B$783,M$401)+'СЕТ СН'!$F$16</f>
        <v>0</v>
      </c>
      <c r="N430" s="36">
        <f ca="1">SUMIFS(СВЦЭМ!$H$40:$H$783,СВЦЭМ!$A$40:$A$783,$A430,СВЦЭМ!$B$40:$B$783,N$401)+'СЕТ СН'!$F$16</f>
        <v>0</v>
      </c>
      <c r="O430" s="36">
        <f ca="1">SUMIFS(СВЦЭМ!$H$40:$H$783,СВЦЭМ!$A$40:$A$783,$A430,СВЦЭМ!$B$40:$B$783,O$401)+'СЕТ СН'!$F$16</f>
        <v>0</v>
      </c>
      <c r="P430" s="36">
        <f ca="1">SUMIFS(СВЦЭМ!$H$40:$H$783,СВЦЭМ!$A$40:$A$783,$A430,СВЦЭМ!$B$40:$B$783,P$401)+'СЕТ СН'!$F$16</f>
        <v>0</v>
      </c>
      <c r="Q430" s="36">
        <f ca="1">SUMIFS(СВЦЭМ!$H$40:$H$783,СВЦЭМ!$A$40:$A$783,$A430,СВЦЭМ!$B$40:$B$783,Q$401)+'СЕТ СН'!$F$16</f>
        <v>0</v>
      </c>
      <c r="R430" s="36">
        <f ca="1">SUMIFS(СВЦЭМ!$H$40:$H$783,СВЦЭМ!$A$40:$A$783,$A430,СВЦЭМ!$B$40:$B$783,R$401)+'СЕТ СН'!$F$16</f>
        <v>0</v>
      </c>
      <c r="S430" s="36">
        <f ca="1">SUMIFS(СВЦЭМ!$H$40:$H$783,СВЦЭМ!$A$40:$A$783,$A430,СВЦЭМ!$B$40:$B$783,S$401)+'СЕТ СН'!$F$16</f>
        <v>0</v>
      </c>
      <c r="T430" s="36">
        <f ca="1">SUMIFS(СВЦЭМ!$H$40:$H$783,СВЦЭМ!$A$40:$A$783,$A430,СВЦЭМ!$B$40:$B$783,T$401)+'СЕТ СН'!$F$16</f>
        <v>0</v>
      </c>
      <c r="U430" s="36">
        <f ca="1">SUMIFS(СВЦЭМ!$H$40:$H$783,СВЦЭМ!$A$40:$A$783,$A430,СВЦЭМ!$B$40:$B$783,U$401)+'СЕТ СН'!$F$16</f>
        <v>0</v>
      </c>
      <c r="V430" s="36">
        <f ca="1">SUMIFS(СВЦЭМ!$H$40:$H$783,СВЦЭМ!$A$40:$A$783,$A430,СВЦЭМ!$B$40:$B$783,V$401)+'СЕТ СН'!$F$16</f>
        <v>0</v>
      </c>
      <c r="W430" s="36">
        <f ca="1">SUMIFS(СВЦЭМ!$H$40:$H$783,СВЦЭМ!$A$40:$A$783,$A430,СВЦЭМ!$B$40:$B$783,W$401)+'СЕТ СН'!$F$16</f>
        <v>0</v>
      </c>
      <c r="X430" s="36">
        <f ca="1">SUMIFS(СВЦЭМ!$H$40:$H$783,СВЦЭМ!$A$40:$A$783,$A430,СВЦЭМ!$B$40:$B$783,X$401)+'СЕТ СН'!$F$16</f>
        <v>0</v>
      </c>
      <c r="Y430" s="36">
        <f ca="1">SUMIFS(СВЦЭМ!$H$40:$H$783,СВЦЭМ!$A$40:$A$783,$A430,СВЦЭМ!$B$40:$B$783,Y$401)+'СЕТ СН'!$F$16</f>
        <v>0</v>
      </c>
    </row>
    <row r="431" spans="1:25" ht="15.75" hidden="1" x14ac:dyDescent="0.2">
      <c r="A431" s="35">
        <f t="shared" si="11"/>
        <v>44681</v>
      </c>
      <c r="B431" s="36">
        <f ca="1">SUMIFS(СВЦЭМ!$H$40:$H$783,СВЦЭМ!$A$40:$A$783,$A431,СВЦЭМ!$B$40:$B$783,B$401)+'СЕТ СН'!$F$16</f>
        <v>0</v>
      </c>
      <c r="C431" s="36">
        <f ca="1">SUMIFS(СВЦЭМ!$H$40:$H$783,СВЦЭМ!$A$40:$A$783,$A431,СВЦЭМ!$B$40:$B$783,C$401)+'СЕТ СН'!$F$16</f>
        <v>0</v>
      </c>
      <c r="D431" s="36">
        <f ca="1">SUMIFS(СВЦЭМ!$H$40:$H$783,СВЦЭМ!$A$40:$A$783,$A431,СВЦЭМ!$B$40:$B$783,D$401)+'СЕТ СН'!$F$16</f>
        <v>0</v>
      </c>
      <c r="E431" s="36">
        <f ca="1">SUMIFS(СВЦЭМ!$H$40:$H$783,СВЦЭМ!$A$40:$A$783,$A431,СВЦЭМ!$B$40:$B$783,E$401)+'СЕТ СН'!$F$16</f>
        <v>0</v>
      </c>
      <c r="F431" s="36">
        <f ca="1">SUMIFS(СВЦЭМ!$H$40:$H$783,СВЦЭМ!$A$40:$A$783,$A431,СВЦЭМ!$B$40:$B$783,F$401)+'СЕТ СН'!$F$16</f>
        <v>0</v>
      </c>
      <c r="G431" s="36">
        <f ca="1">SUMIFS(СВЦЭМ!$H$40:$H$783,СВЦЭМ!$A$40:$A$783,$A431,СВЦЭМ!$B$40:$B$783,G$401)+'СЕТ СН'!$F$16</f>
        <v>0</v>
      </c>
      <c r="H431" s="36">
        <f ca="1">SUMIFS(СВЦЭМ!$H$40:$H$783,СВЦЭМ!$A$40:$A$783,$A431,СВЦЭМ!$B$40:$B$783,H$401)+'СЕТ СН'!$F$16</f>
        <v>0</v>
      </c>
      <c r="I431" s="36">
        <f ca="1">SUMIFS(СВЦЭМ!$H$40:$H$783,СВЦЭМ!$A$40:$A$783,$A431,СВЦЭМ!$B$40:$B$783,I$401)+'СЕТ СН'!$F$16</f>
        <v>0</v>
      </c>
      <c r="J431" s="36">
        <f ca="1">SUMIFS(СВЦЭМ!$H$40:$H$783,СВЦЭМ!$A$40:$A$783,$A431,СВЦЭМ!$B$40:$B$783,J$401)+'СЕТ СН'!$F$16</f>
        <v>0</v>
      </c>
      <c r="K431" s="36">
        <f ca="1">SUMIFS(СВЦЭМ!$H$40:$H$783,СВЦЭМ!$A$40:$A$783,$A431,СВЦЭМ!$B$40:$B$783,K$401)+'СЕТ СН'!$F$16</f>
        <v>0</v>
      </c>
      <c r="L431" s="36">
        <f ca="1">SUMIFS(СВЦЭМ!$H$40:$H$783,СВЦЭМ!$A$40:$A$783,$A431,СВЦЭМ!$B$40:$B$783,L$401)+'СЕТ СН'!$F$16</f>
        <v>0</v>
      </c>
      <c r="M431" s="36">
        <f ca="1">SUMIFS(СВЦЭМ!$H$40:$H$783,СВЦЭМ!$A$40:$A$783,$A431,СВЦЭМ!$B$40:$B$783,M$401)+'СЕТ СН'!$F$16</f>
        <v>0</v>
      </c>
      <c r="N431" s="36">
        <f ca="1">SUMIFS(СВЦЭМ!$H$40:$H$783,СВЦЭМ!$A$40:$A$783,$A431,СВЦЭМ!$B$40:$B$783,N$401)+'СЕТ СН'!$F$16</f>
        <v>0</v>
      </c>
      <c r="O431" s="36">
        <f ca="1">SUMIFS(СВЦЭМ!$H$40:$H$783,СВЦЭМ!$A$40:$A$783,$A431,СВЦЭМ!$B$40:$B$783,O$401)+'СЕТ СН'!$F$16</f>
        <v>0</v>
      </c>
      <c r="P431" s="36">
        <f ca="1">SUMIFS(СВЦЭМ!$H$40:$H$783,СВЦЭМ!$A$40:$A$783,$A431,СВЦЭМ!$B$40:$B$783,P$401)+'СЕТ СН'!$F$16</f>
        <v>0</v>
      </c>
      <c r="Q431" s="36">
        <f ca="1">SUMIFS(СВЦЭМ!$H$40:$H$783,СВЦЭМ!$A$40:$A$783,$A431,СВЦЭМ!$B$40:$B$783,Q$401)+'СЕТ СН'!$F$16</f>
        <v>0</v>
      </c>
      <c r="R431" s="36">
        <f ca="1">SUMIFS(СВЦЭМ!$H$40:$H$783,СВЦЭМ!$A$40:$A$783,$A431,СВЦЭМ!$B$40:$B$783,R$401)+'СЕТ СН'!$F$16</f>
        <v>0</v>
      </c>
      <c r="S431" s="36">
        <f ca="1">SUMIFS(СВЦЭМ!$H$40:$H$783,СВЦЭМ!$A$40:$A$783,$A431,СВЦЭМ!$B$40:$B$783,S$401)+'СЕТ СН'!$F$16</f>
        <v>0</v>
      </c>
      <c r="T431" s="36">
        <f ca="1">SUMIFS(СВЦЭМ!$H$40:$H$783,СВЦЭМ!$A$40:$A$783,$A431,СВЦЭМ!$B$40:$B$783,T$401)+'СЕТ СН'!$F$16</f>
        <v>0</v>
      </c>
      <c r="U431" s="36">
        <f ca="1">SUMIFS(СВЦЭМ!$H$40:$H$783,СВЦЭМ!$A$40:$A$783,$A431,СВЦЭМ!$B$40:$B$783,U$401)+'СЕТ СН'!$F$16</f>
        <v>0</v>
      </c>
      <c r="V431" s="36">
        <f ca="1">SUMIFS(СВЦЭМ!$H$40:$H$783,СВЦЭМ!$A$40:$A$783,$A431,СВЦЭМ!$B$40:$B$783,V$401)+'СЕТ СН'!$F$16</f>
        <v>0</v>
      </c>
      <c r="W431" s="36">
        <f ca="1">SUMIFS(СВЦЭМ!$H$40:$H$783,СВЦЭМ!$A$40:$A$783,$A431,СВЦЭМ!$B$40:$B$783,W$401)+'СЕТ СН'!$F$16</f>
        <v>0</v>
      </c>
      <c r="X431" s="36">
        <f ca="1">SUMIFS(СВЦЭМ!$H$40:$H$783,СВЦЭМ!$A$40:$A$783,$A431,СВЦЭМ!$B$40:$B$783,X$401)+'СЕТ СН'!$F$16</f>
        <v>0</v>
      </c>
      <c r="Y431" s="36">
        <f ca="1">SUMIFS(СВЦЭМ!$H$40:$H$783,СВЦЭМ!$A$40:$A$783,$A431,СВЦЭМ!$B$40:$B$783,Y$401)+'СЕТ СН'!$F$16</f>
        <v>0</v>
      </c>
    </row>
    <row r="432" spans="1:25" ht="15.75" hidden="1" x14ac:dyDescent="0.2">
      <c r="A432" s="35">
        <f t="shared" si="11"/>
        <v>44682</v>
      </c>
      <c r="B432" s="36">
        <f ca="1">SUMIFS(СВЦЭМ!$H$40:$H$783,СВЦЭМ!$A$40:$A$783,$A432,СВЦЭМ!$B$40:$B$783,B$401)+'СЕТ СН'!$F$16</f>
        <v>0</v>
      </c>
      <c r="C432" s="36">
        <f ca="1">SUMIFS(СВЦЭМ!$H$40:$H$783,СВЦЭМ!$A$40:$A$783,$A432,СВЦЭМ!$B$40:$B$783,C$401)+'СЕТ СН'!$F$16</f>
        <v>0</v>
      </c>
      <c r="D432" s="36">
        <f ca="1">SUMIFS(СВЦЭМ!$H$40:$H$783,СВЦЭМ!$A$40:$A$783,$A432,СВЦЭМ!$B$40:$B$783,D$401)+'СЕТ СН'!$F$16</f>
        <v>0</v>
      </c>
      <c r="E432" s="36">
        <f ca="1">SUMIFS(СВЦЭМ!$H$40:$H$783,СВЦЭМ!$A$40:$A$783,$A432,СВЦЭМ!$B$40:$B$783,E$401)+'СЕТ СН'!$F$16</f>
        <v>0</v>
      </c>
      <c r="F432" s="36">
        <f ca="1">SUMIFS(СВЦЭМ!$H$40:$H$783,СВЦЭМ!$A$40:$A$783,$A432,СВЦЭМ!$B$40:$B$783,F$401)+'СЕТ СН'!$F$16</f>
        <v>0</v>
      </c>
      <c r="G432" s="36">
        <f ca="1">SUMIFS(СВЦЭМ!$H$40:$H$783,СВЦЭМ!$A$40:$A$783,$A432,СВЦЭМ!$B$40:$B$783,G$401)+'СЕТ СН'!$F$16</f>
        <v>0</v>
      </c>
      <c r="H432" s="36">
        <f ca="1">SUMIFS(СВЦЭМ!$H$40:$H$783,СВЦЭМ!$A$40:$A$783,$A432,СВЦЭМ!$B$40:$B$783,H$401)+'СЕТ СН'!$F$16</f>
        <v>0</v>
      </c>
      <c r="I432" s="36">
        <f ca="1">SUMIFS(СВЦЭМ!$H$40:$H$783,СВЦЭМ!$A$40:$A$783,$A432,СВЦЭМ!$B$40:$B$783,I$401)+'СЕТ СН'!$F$16</f>
        <v>0</v>
      </c>
      <c r="J432" s="36">
        <f ca="1">SUMIFS(СВЦЭМ!$H$40:$H$783,СВЦЭМ!$A$40:$A$783,$A432,СВЦЭМ!$B$40:$B$783,J$401)+'СЕТ СН'!$F$16</f>
        <v>0</v>
      </c>
      <c r="K432" s="36">
        <f ca="1">SUMIFS(СВЦЭМ!$H$40:$H$783,СВЦЭМ!$A$40:$A$783,$A432,СВЦЭМ!$B$40:$B$783,K$401)+'СЕТ СН'!$F$16</f>
        <v>0</v>
      </c>
      <c r="L432" s="36">
        <f ca="1">SUMIFS(СВЦЭМ!$H$40:$H$783,СВЦЭМ!$A$40:$A$783,$A432,СВЦЭМ!$B$40:$B$783,L$401)+'СЕТ СН'!$F$16</f>
        <v>0</v>
      </c>
      <c r="M432" s="36">
        <f ca="1">SUMIFS(СВЦЭМ!$H$40:$H$783,СВЦЭМ!$A$40:$A$783,$A432,СВЦЭМ!$B$40:$B$783,M$401)+'СЕТ СН'!$F$16</f>
        <v>0</v>
      </c>
      <c r="N432" s="36">
        <f ca="1">SUMIFS(СВЦЭМ!$H$40:$H$783,СВЦЭМ!$A$40:$A$783,$A432,СВЦЭМ!$B$40:$B$783,N$401)+'СЕТ СН'!$F$16</f>
        <v>0</v>
      </c>
      <c r="O432" s="36">
        <f ca="1">SUMIFS(СВЦЭМ!$H$40:$H$783,СВЦЭМ!$A$40:$A$783,$A432,СВЦЭМ!$B$40:$B$783,O$401)+'СЕТ СН'!$F$16</f>
        <v>0</v>
      </c>
      <c r="P432" s="36">
        <f ca="1">SUMIFS(СВЦЭМ!$H$40:$H$783,СВЦЭМ!$A$40:$A$783,$A432,СВЦЭМ!$B$40:$B$783,P$401)+'СЕТ СН'!$F$16</f>
        <v>0</v>
      </c>
      <c r="Q432" s="36">
        <f ca="1">SUMIFS(СВЦЭМ!$H$40:$H$783,СВЦЭМ!$A$40:$A$783,$A432,СВЦЭМ!$B$40:$B$783,Q$401)+'СЕТ СН'!$F$16</f>
        <v>0</v>
      </c>
      <c r="R432" s="36">
        <f ca="1">SUMIFS(СВЦЭМ!$H$40:$H$783,СВЦЭМ!$A$40:$A$783,$A432,СВЦЭМ!$B$40:$B$783,R$401)+'СЕТ СН'!$F$16</f>
        <v>0</v>
      </c>
      <c r="S432" s="36">
        <f ca="1">SUMIFS(СВЦЭМ!$H$40:$H$783,СВЦЭМ!$A$40:$A$783,$A432,СВЦЭМ!$B$40:$B$783,S$401)+'СЕТ СН'!$F$16</f>
        <v>0</v>
      </c>
      <c r="T432" s="36">
        <f ca="1">SUMIFS(СВЦЭМ!$H$40:$H$783,СВЦЭМ!$A$40:$A$783,$A432,СВЦЭМ!$B$40:$B$783,T$401)+'СЕТ СН'!$F$16</f>
        <v>0</v>
      </c>
      <c r="U432" s="36">
        <f ca="1">SUMIFS(СВЦЭМ!$H$40:$H$783,СВЦЭМ!$A$40:$A$783,$A432,СВЦЭМ!$B$40:$B$783,U$401)+'СЕТ СН'!$F$16</f>
        <v>0</v>
      </c>
      <c r="V432" s="36">
        <f ca="1">SUMIFS(СВЦЭМ!$H$40:$H$783,СВЦЭМ!$A$40:$A$783,$A432,СВЦЭМ!$B$40:$B$783,V$401)+'СЕТ СН'!$F$16</f>
        <v>0</v>
      </c>
      <c r="W432" s="36">
        <f ca="1">SUMIFS(СВЦЭМ!$H$40:$H$783,СВЦЭМ!$A$40:$A$783,$A432,СВЦЭМ!$B$40:$B$783,W$401)+'СЕТ СН'!$F$16</f>
        <v>0</v>
      </c>
      <c r="X432" s="36">
        <f ca="1">SUMIFS(СВЦЭМ!$H$40:$H$783,СВЦЭМ!$A$40:$A$783,$A432,СВЦЭМ!$B$40:$B$783,X$401)+'СЕТ СН'!$F$16</f>
        <v>0</v>
      </c>
      <c r="Y432" s="36">
        <f ca="1">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21.759244639999999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526520.30875993159</v>
      </c>
      <c r="O439" s="130"/>
      <c r="P439" s="129">
        <f>СВЦЭМ!$D$12+'СЕТ СН'!$F$13-'СЕТ СН'!$G$25</f>
        <v>526520.30875993159</v>
      </c>
      <c r="Q439" s="130"/>
      <c r="R439" s="129">
        <f>СВЦЭМ!$D$12+'СЕТ СН'!$F$13-'СЕТ СН'!$H$25</f>
        <v>526520.30875993159</v>
      </c>
      <c r="S439" s="130"/>
      <c r="T439" s="129">
        <f>СВЦЭМ!$D$12+'СЕТ СН'!$F$13-'СЕТ СН'!$I$25</f>
        <v>526520.30875993159</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01.04.2022</v>
      </c>
      <c r="B12" s="36">
        <f>SUMIFS(СВЦЭМ!$D$39:$D$782,СВЦЭМ!$A$39:$A$782,$A12,СВЦЭМ!$B$39:$B$782,B$11)+'СЕТ СН'!$F$14+СВЦЭМ!$D$10+'СЕТ СН'!$F$8*'СЕТ СН'!$F$9-'СЕТ СН'!$F$26</f>
        <v>1452.8878855</v>
      </c>
      <c r="C12" s="36">
        <f>SUMIFS(СВЦЭМ!$D$39:$D$782,СВЦЭМ!$A$39:$A$782,$A12,СВЦЭМ!$B$39:$B$782,C$11)+'СЕТ СН'!$F$14+СВЦЭМ!$D$10+'СЕТ СН'!$F$8*'СЕТ СН'!$F$9-'СЕТ СН'!$F$26</f>
        <v>1453.57078413</v>
      </c>
      <c r="D12" s="36">
        <f>SUMIFS(СВЦЭМ!$D$39:$D$782,СВЦЭМ!$A$39:$A$782,$A12,СВЦЭМ!$B$39:$B$782,D$11)+'СЕТ СН'!$F$14+СВЦЭМ!$D$10+'СЕТ СН'!$F$8*'СЕТ СН'!$F$9-'СЕТ СН'!$F$26</f>
        <v>1484.7643814200001</v>
      </c>
      <c r="E12" s="36">
        <f>SUMIFS(СВЦЭМ!$D$39:$D$782,СВЦЭМ!$A$39:$A$782,$A12,СВЦЭМ!$B$39:$B$782,E$11)+'СЕТ СН'!$F$14+СВЦЭМ!$D$10+'СЕТ СН'!$F$8*'СЕТ СН'!$F$9-'СЕТ СН'!$F$26</f>
        <v>1500.49066952</v>
      </c>
      <c r="F12" s="36">
        <f>SUMIFS(СВЦЭМ!$D$39:$D$782,СВЦЭМ!$A$39:$A$782,$A12,СВЦЭМ!$B$39:$B$782,F$11)+'СЕТ СН'!$F$14+СВЦЭМ!$D$10+'СЕТ СН'!$F$8*'СЕТ СН'!$F$9-'СЕТ СН'!$F$26</f>
        <v>1494.1035906499999</v>
      </c>
      <c r="G12" s="36">
        <f>SUMIFS(СВЦЭМ!$D$39:$D$782,СВЦЭМ!$A$39:$A$782,$A12,СВЦЭМ!$B$39:$B$782,G$11)+'СЕТ СН'!$F$14+СВЦЭМ!$D$10+'СЕТ СН'!$F$8*'СЕТ СН'!$F$9-'СЕТ СН'!$F$26</f>
        <v>1463.2031044099999</v>
      </c>
      <c r="H12" s="36">
        <f>SUMIFS(СВЦЭМ!$D$39:$D$782,СВЦЭМ!$A$39:$A$782,$A12,СВЦЭМ!$B$39:$B$782,H$11)+'СЕТ СН'!$F$14+СВЦЭМ!$D$10+'СЕТ СН'!$F$8*'СЕТ СН'!$F$9-'СЕТ СН'!$F$26</f>
        <v>1401.60968985</v>
      </c>
      <c r="I12" s="36">
        <f>SUMIFS(СВЦЭМ!$D$39:$D$782,СВЦЭМ!$A$39:$A$782,$A12,СВЦЭМ!$B$39:$B$782,I$11)+'СЕТ СН'!$F$14+СВЦЭМ!$D$10+'СЕТ СН'!$F$8*'СЕТ СН'!$F$9-'СЕТ СН'!$F$26</f>
        <v>1386.5549230700001</v>
      </c>
      <c r="J12" s="36">
        <f>SUMIFS(СВЦЭМ!$D$39:$D$782,СВЦЭМ!$A$39:$A$782,$A12,СВЦЭМ!$B$39:$B$782,J$11)+'СЕТ СН'!$F$14+СВЦЭМ!$D$10+'СЕТ СН'!$F$8*'СЕТ СН'!$F$9-'СЕТ СН'!$F$26</f>
        <v>1365.6568309100001</v>
      </c>
      <c r="K12" s="36">
        <f>SUMIFS(СВЦЭМ!$D$39:$D$782,СВЦЭМ!$A$39:$A$782,$A12,СВЦЭМ!$B$39:$B$782,K$11)+'СЕТ СН'!$F$14+СВЦЭМ!$D$10+'СЕТ СН'!$F$8*'СЕТ СН'!$F$9-'СЕТ СН'!$F$26</f>
        <v>1400.33249716</v>
      </c>
      <c r="L12" s="36">
        <f>SUMIFS(СВЦЭМ!$D$39:$D$782,СВЦЭМ!$A$39:$A$782,$A12,СВЦЭМ!$B$39:$B$782,L$11)+'СЕТ СН'!$F$14+СВЦЭМ!$D$10+'СЕТ СН'!$F$8*'СЕТ СН'!$F$9-'СЕТ СН'!$F$26</f>
        <v>1437.04747228</v>
      </c>
      <c r="M12" s="36">
        <f>SUMIFS(СВЦЭМ!$D$39:$D$782,СВЦЭМ!$A$39:$A$782,$A12,СВЦЭМ!$B$39:$B$782,M$11)+'СЕТ СН'!$F$14+СВЦЭМ!$D$10+'СЕТ СН'!$F$8*'СЕТ СН'!$F$9-'СЕТ СН'!$F$26</f>
        <v>1456.41414255</v>
      </c>
      <c r="N12" s="36">
        <f>SUMIFS(СВЦЭМ!$D$39:$D$782,СВЦЭМ!$A$39:$A$782,$A12,СВЦЭМ!$B$39:$B$782,N$11)+'СЕТ СН'!$F$14+СВЦЭМ!$D$10+'СЕТ СН'!$F$8*'СЕТ СН'!$F$9-'СЕТ СН'!$F$26</f>
        <v>1419.5486222899999</v>
      </c>
      <c r="O12" s="36">
        <f>SUMIFS(СВЦЭМ!$D$39:$D$782,СВЦЭМ!$A$39:$A$782,$A12,СВЦЭМ!$B$39:$B$782,O$11)+'СЕТ СН'!$F$14+СВЦЭМ!$D$10+'СЕТ СН'!$F$8*'СЕТ СН'!$F$9-'СЕТ СН'!$F$26</f>
        <v>1440.06757264</v>
      </c>
      <c r="P12" s="36">
        <f>SUMIFS(СВЦЭМ!$D$39:$D$782,СВЦЭМ!$A$39:$A$782,$A12,СВЦЭМ!$B$39:$B$782,P$11)+'СЕТ СН'!$F$14+СВЦЭМ!$D$10+'СЕТ СН'!$F$8*'СЕТ СН'!$F$9-'СЕТ СН'!$F$26</f>
        <v>1472.9521769400001</v>
      </c>
      <c r="Q12" s="36">
        <f>SUMIFS(СВЦЭМ!$D$39:$D$782,СВЦЭМ!$A$39:$A$782,$A12,СВЦЭМ!$B$39:$B$782,Q$11)+'СЕТ СН'!$F$14+СВЦЭМ!$D$10+'СЕТ СН'!$F$8*'СЕТ СН'!$F$9-'СЕТ СН'!$F$26</f>
        <v>1479.8026476299999</v>
      </c>
      <c r="R12" s="36">
        <f>SUMIFS(СВЦЭМ!$D$39:$D$782,СВЦЭМ!$A$39:$A$782,$A12,СВЦЭМ!$B$39:$B$782,R$11)+'СЕТ СН'!$F$14+СВЦЭМ!$D$10+'СЕТ СН'!$F$8*'СЕТ СН'!$F$9-'СЕТ СН'!$F$26</f>
        <v>1508.00468168</v>
      </c>
      <c r="S12" s="36">
        <f>SUMIFS(СВЦЭМ!$D$39:$D$782,СВЦЭМ!$A$39:$A$782,$A12,СВЦЭМ!$B$39:$B$782,S$11)+'СЕТ СН'!$F$14+СВЦЭМ!$D$10+'СЕТ СН'!$F$8*'СЕТ СН'!$F$9-'СЕТ СН'!$F$26</f>
        <v>1516.49001241</v>
      </c>
      <c r="T12" s="36">
        <f>SUMIFS(СВЦЭМ!$D$39:$D$782,СВЦЭМ!$A$39:$A$782,$A12,СВЦЭМ!$B$39:$B$782,T$11)+'СЕТ СН'!$F$14+СВЦЭМ!$D$10+'СЕТ СН'!$F$8*'СЕТ СН'!$F$9-'СЕТ СН'!$F$26</f>
        <v>1475.6303016500001</v>
      </c>
      <c r="U12" s="36">
        <f>SUMIFS(СВЦЭМ!$D$39:$D$782,СВЦЭМ!$A$39:$A$782,$A12,СВЦЭМ!$B$39:$B$782,U$11)+'СЕТ СН'!$F$14+СВЦЭМ!$D$10+'СЕТ СН'!$F$8*'СЕТ СН'!$F$9-'СЕТ СН'!$F$26</f>
        <v>1454.4745806799999</v>
      </c>
      <c r="V12" s="36">
        <f>SUMIFS(СВЦЭМ!$D$39:$D$782,СВЦЭМ!$A$39:$A$782,$A12,СВЦЭМ!$B$39:$B$782,V$11)+'СЕТ СН'!$F$14+СВЦЭМ!$D$10+'СЕТ СН'!$F$8*'СЕТ СН'!$F$9-'СЕТ СН'!$F$26</f>
        <v>1456.50549789</v>
      </c>
      <c r="W12" s="36">
        <f>SUMIFS(СВЦЭМ!$D$39:$D$782,СВЦЭМ!$A$39:$A$782,$A12,СВЦЭМ!$B$39:$B$782,W$11)+'СЕТ СН'!$F$14+СВЦЭМ!$D$10+'СЕТ СН'!$F$8*'СЕТ СН'!$F$9-'СЕТ СН'!$F$26</f>
        <v>1464.51692398</v>
      </c>
      <c r="X12" s="36">
        <f>SUMIFS(СВЦЭМ!$D$39:$D$782,СВЦЭМ!$A$39:$A$782,$A12,СВЦЭМ!$B$39:$B$782,X$11)+'СЕТ СН'!$F$14+СВЦЭМ!$D$10+'СЕТ СН'!$F$8*'СЕТ СН'!$F$9-'СЕТ СН'!$F$26</f>
        <v>1471.4421719500001</v>
      </c>
      <c r="Y12" s="36">
        <f>SUMIFS(СВЦЭМ!$D$39:$D$782,СВЦЭМ!$A$39:$A$782,$A12,СВЦЭМ!$B$39:$B$782,Y$11)+'СЕТ СН'!$F$14+СВЦЭМ!$D$10+'СЕТ СН'!$F$8*'СЕТ СН'!$F$9-'СЕТ СН'!$F$26</f>
        <v>1474.27430486</v>
      </c>
    </row>
    <row r="13" spans="1:25" ht="15.75" x14ac:dyDescent="0.2">
      <c r="A13" s="35">
        <f>A12+1</f>
        <v>44653</v>
      </c>
      <c r="B13" s="36">
        <f>SUMIFS(СВЦЭМ!$D$39:$D$782,СВЦЭМ!$A$39:$A$782,$A13,СВЦЭМ!$B$39:$B$782,B$11)+'СЕТ СН'!$F$14+СВЦЭМ!$D$10+'СЕТ СН'!$F$8*'СЕТ СН'!$F$9-'СЕТ СН'!$F$26</f>
        <v>1565.55708663</v>
      </c>
      <c r="C13" s="36">
        <f>SUMIFS(СВЦЭМ!$D$39:$D$782,СВЦЭМ!$A$39:$A$782,$A13,СВЦЭМ!$B$39:$B$782,C$11)+'СЕТ СН'!$F$14+СВЦЭМ!$D$10+'СЕТ СН'!$F$8*'СЕТ СН'!$F$9-'СЕТ СН'!$F$26</f>
        <v>1538.9578731199999</v>
      </c>
      <c r="D13" s="36">
        <f>SUMIFS(СВЦЭМ!$D$39:$D$782,СВЦЭМ!$A$39:$A$782,$A13,СВЦЭМ!$B$39:$B$782,D$11)+'СЕТ СН'!$F$14+СВЦЭМ!$D$10+'СЕТ СН'!$F$8*'СЕТ СН'!$F$9-'СЕТ СН'!$F$26</f>
        <v>1574.0091455899999</v>
      </c>
      <c r="E13" s="36">
        <f>SUMIFS(СВЦЭМ!$D$39:$D$782,СВЦЭМ!$A$39:$A$782,$A13,СВЦЭМ!$B$39:$B$782,E$11)+'СЕТ СН'!$F$14+СВЦЭМ!$D$10+'СЕТ СН'!$F$8*'СЕТ СН'!$F$9-'СЕТ СН'!$F$26</f>
        <v>1591.86034838</v>
      </c>
      <c r="F13" s="36">
        <f>SUMIFS(СВЦЭМ!$D$39:$D$782,СВЦЭМ!$A$39:$A$782,$A13,СВЦЭМ!$B$39:$B$782,F$11)+'СЕТ СН'!$F$14+СВЦЭМ!$D$10+'СЕТ СН'!$F$8*'СЕТ СН'!$F$9-'СЕТ СН'!$F$26</f>
        <v>1589.0038836399999</v>
      </c>
      <c r="G13" s="36">
        <f>SUMIFS(СВЦЭМ!$D$39:$D$782,СВЦЭМ!$A$39:$A$782,$A13,СВЦЭМ!$B$39:$B$782,G$11)+'СЕТ СН'!$F$14+СВЦЭМ!$D$10+'СЕТ СН'!$F$8*'СЕТ СН'!$F$9-'СЕТ СН'!$F$26</f>
        <v>1599.6077262199999</v>
      </c>
      <c r="H13" s="36">
        <f>SUMIFS(СВЦЭМ!$D$39:$D$782,СВЦЭМ!$A$39:$A$782,$A13,СВЦЭМ!$B$39:$B$782,H$11)+'СЕТ СН'!$F$14+СВЦЭМ!$D$10+'СЕТ СН'!$F$8*'СЕТ СН'!$F$9-'СЕТ СН'!$F$26</f>
        <v>1569.6500647099999</v>
      </c>
      <c r="I13" s="36">
        <f>SUMIFS(СВЦЭМ!$D$39:$D$782,СВЦЭМ!$A$39:$A$782,$A13,СВЦЭМ!$B$39:$B$782,I$11)+'СЕТ СН'!$F$14+СВЦЭМ!$D$10+'СЕТ СН'!$F$8*'СЕТ СН'!$F$9-'СЕТ СН'!$F$26</f>
        <v>1518.0220339499999</v>
      </c>
      <c r="J13" s="36">
        <f>SUMIFS(СВЦЭМ!$D$39:$D$782,СВЦЭМ!$A$39:$A$782,$A13,СВЦЭМ!$B$39:$B$782,J$11)+'СЕТ СН'!$F$14+СВЦЭМ!$D$10+'СЕТ СН'!$F$8*'СЕТ СН'!$F$9-'СЕТ СН'!$F$26</f>
        <v>1468.6880802400001</v>
      </c>
      <c r="K13" s="36">
        <f>SUMIFS(СВЦЭМ!$D$39:$D$782,СВЦЭМ!$A$39:$A$782,$A13,СВЦЭМ!$B$39:$B$782,K$11)+'СЕТ СН'!$F$14+СВЦЭМ!$D$10+'СЕТ СН'!$F$8*'СЕТ СН'!$F$9-'СЕТ СН'!$F$26</f>
        <v>1438.38519116</v>
      </c>
      <c r="L13" s="36">
        <f>SUMIFS(СВЦЭМ!$D$39:$D$782,СВЦЭМ!$A$39:$A$782,$A13,СВЦЭМ!$B$39:$B$782,L$11)+'СЕТ СН'!$F$14+СВЦЭМ!$D$10+'СЕТ СН'!$F$8*'СЕТ СН'!$F$9-'СЕТ СН'!$F$26</f>
        <v>1455.1505688699999</v>
      </c>
      <c r="M13" s="36">
        <f>SUMIFS(СВЦЭМ!$D$39:$D$782,СВЦЭМ!$A$39:$A$782,$A13,СВЦЭМ!$B$39:$B$782,M$11)+'СЕТ СН'!$F$14+СВЦЭМ!$D$10+'СЕТ СН'!$F$8*'СЕТ СН'!$F$9-'СЕТ СН'!$F$26</f>
        <v>1458.1388706</v>
      </c>
      <c r="N13" s="36">
        <f>SUMIFS(СВЦЭМ!$D$39:$D$782,СВЦЭМ!$A$39:$A$782,$A13,СВЦЭМ!$B$39:$B$782,N$11)+'СЕТ СН'!$F$14+СВЦЭМ!$D$10+'СЕТ СН'!$F$8*'СЕТ СН'!$F$9-'СЕТ СН'!$F$26</f>
        <v>1452.6322727500001</v>
      </c>
      <c r="O13" s="36">
        <f>SUMIFS(СВЦЭМ!$D$39:$D$782,СВЦЭМ!$A$39:$A$782,$A13,СВЦЭМ!$B$39:$B$782,O$11)+'СЕТ СН'!$F$14+СВЦЭМ!$D$10+'СЕТ СН'!$F$8*'СЕТ СН'!$F$9-'СЕТ СН'!$F$26</f>
        <v>1487.08957216</v>
      </c>
      <c r="P13" s="36">
        <f>SUMIFS(СВЦЭМ!$D$39:$D$782,СВЦЭМ!$A$39:$A$782,$A13,СВЦЭМ!$B$39:$B$782,P$11)+'СЕТ СН'!$F$14+СВЦЭМ!$D$10+'СЕТ СН'!$F$8*'СЕТ СН'!$F$9-'СЕТ СН'!$F$26</f>
        <v>1522.9876154999999</v>
      </c>
      <c r="Q13" s="36">
        <f>SUMIFS(СВЦЭМ!$D$39:$D$782,СВЦЭМ!$A$39:$A$782,$A13,СВЦЭМ!$B$39:$B$782,Q$11)+'СЕТ СН'!$F$14+СВЦЭМ!$D$10+'СЕТ СН'!$F$8*'СЕТ СН'!$F$9-'СЕТ СН'!$F$26</f>
        <v>1509.28750575</v>
      </c>
      <c r="R13" s="36">
        <f>SUMIFS(СВЦЭМ!$D$39:$D$782,СВЦЭМ!$A$39:$A$782,$A13,СВЦЭМ!$B$39:$B$782,R$11)+'СЕТ СН'!$F$14+СВЦЭМ!$D$10+'СЕТ СН'!$F$8*'СЕТ СН'!$F$9-'СЕТ СН'!$F$26</f>
        <v>1509.3102054200001</v>
      </c>
      <c r="S13" s="36">
        <f>SUMIFS(СВЦЭМ!$D$39:$D$782,СВЦЭМ!$A$39:$A$782,$A13,СВЦЭМ!$B$39:$B$782,S$11)+'СЕТ СН'!$F$14+СВЦЭМ!$D$10+'СЕТ СН'!$F$8*'СЕТ СН'!$F$9-'СЕТ СН'!$F$26</f>
        <v>1508.18740931</v>
      </c>
      <c r="T13" s="36">
        <f>SUMIFS(СВЦЭМ!$D$39:$D$782,СВЦЭМ!$A$39:$A$782,$A13,СВЦЭМ!$B$39:$B$782,T$11)+'СЕТ СН'!$F$14+СВЦЭМ!$D$10+'СЕТ СН'!$F$8*'СЕТ СН'!$F$9-'СЕТ СН'!$F$26</f>
        <v>1484.0478640399999</v>
      </c>
      <c r="U13" s="36">
        <f>SUMIFS(СВЦЭМ!$D$39:$D$782,СВЦЭМ!$A$39:$A$782,$A13,СВЦЭМ!$B$39:$B$782,U$11)+'СЕТ СН'!$F$14+СВЦЭМ!$D$10+'СЕТ СН'!$F$8*'СЕТ СН'!$F$9-'СЕТ СН'!$F$26</f>
        <v>1439.6549373400001</v>
      </c>
      <c r="V13" s="36">
        <f>SUMIFS(СВЦЭМ!$D$39:$D$782,СВЦЭМ!$A$39:$A$782,$A13,СВЦЭМ!$B$39:$B$782,V$11)+'СЕТ СН'!$F$14+СВЦЭМ!$D$10+'СЕТ СН'!$F$8*'СЕТ СН'!$F$9-'СЕТ СН'!$F$26</f>
        <v>1441.40126693</v>
      </c>
      <c r="W13" s="36">
        <f>SUMIFS(СВЦЭМ!$D$39:$D$782,СВЦЭМ!$A$39:$A$782,$A13,СВЦЭМ!$B$39:$B$782,W$11)+'СЕТ СН'!$F$14+СВЦЭМ!$D$10+'СЕТ СН'!$F$8*'СЕТ СН'!$F$9-'СЕТ СН'!$F$26</f>
        <v>1419.53754493</v>
      </c>
      <c r="X13" s="36">
        <f>SUMIFS(СВЦЭМ!$D$39:$D$782,СВЦЭМ!$A$39:$A$782,$A13,СВЦЭМ!$B$39:$B$782,X$11)+'СЕТ СН'!$F$14+СВЦЭМ!$D$10+'СЕТ СН'!$F$8*'СЕТ СН'!$F$9-'СЕТ СН'!$F$26</f>
        <v>1447.43498957</v>
      </c>
      <c r="Y13" s="36">
        <f>SUMIFS(СВЦЭМ!$D$39:$D$782,СВЦЭМ!$A$39:$A$782,$A13,СВЦЭМ!$B$39:$B$782,Y$11)+'СЕТ СН'!$F$14+СВЦЭМ!$D$10+'СЕТ СН'!$F$8*'СЕТ СН'!$F$9-'СЕТ СН'!$F$26</f>
        <v>1477.90848656</v>
      </c>
    </row>
    <row r="14" spans="1:25" ht="15.75" x14ac:dyDescent="0.2">
      <c r="A14" s="35">
        <f t="shared" ref="A14:A41" si="0">A13+1</f>
        <v>44654</v>
      </c>
      <c r="B14" s="36">
        <f>SUMIFS(СВЦЭМ!$D$39:$D$782,СВЦЭМ!$A$39:$A$782,$A14,СВЦЭМ!$B$39:$B$782,B$11)+'СЕТ СН'!$F$14+СВЦЭМ!$D$10+'СЕТ СН'!$F$8*'СЕТ СН'!$F$9-'СЕТ СН'!$F$26</f>
        <v>1476.24421594</v>
      </c>
      <c r="C14" s="36">
        <f>SUMIFS(СВЦЭМ!$D$39:$D$782,СВЦЭМ!$A$39:$A$782,$A14,СВЦЭМ!$B$39:$B$782,C$11)+'СЕТ СН'!$F$14+СВЦЭМ!$D$10+'СЕТ СН'!$F$8*'СЕТ СН'!$F$9-'СЕТ СН'!$F$26</f>
        <v>1455.6738287000001</v>
      </c>
      <c r="D14" s="36">
        <f>SUMIFS(СВЦЭМ!$D$39:$D$782,СВЦЭМ!$A$39:$A$782,$A14,СВЦЭМ!$B$39:$B$782,D$11)+'СЕТ СН'!$F$14+СВЦЭМ!$D$10+'СЕТ СН'!$F$8*'СЕТ СН'!$F$9-'СЕТ СН'!$F$26</f>
        <v>1485.98027123</v>
      </c>
      <c r="E14" s="36">
        <f>SUMIFS(СВЦЭМ!$D$39:$D$782,СВЦЭМ!$A$39:$A$782,$A14,СВЦЭМ!$B$39:$B$782,E$11)+'СЕТ СН'!$F$14+СВЦЭМ!$D$10+'СЕТ СН'!$F$8*'СЕТ СН'!$F$9-'СЕТ СН'!$F$26</f>
        <v>1515.5032335000001</v>
      </c>
      <c r="F14" s="36">
        <f>SUMIFS(СВЦЭМ!$D$39:$D$782,СВЦЭМ!$A$39:$A$782,$A14,СВЦЭМ!$B$39:$B$782,F$11)+'СЕТ СН'!$F$14+СВЦЭМ!$D$10+'СЕТ СН'!$F$8*'СЕТ СН'!$F$9-'СЕТ СН'!$F$26</f>
        <v>1497.35235371</v>
      </c>
      <c r="G14" s="36">
        <f>SUMIFS(СВЦЭМ!$D$39:$D$782,СВЦЭМ!$A$39:$A$782,$A14,СВЦЭМ!$B$39:$B$782,G$11)+'СЕТ СН'!$F$14+СВЦЭМ!$D$10+'СЕТ СН'!$F$8*'СЕТ СН'!$F$9-'СЕТ СН'!$F$26</f>
        <v>1485.7950054999999</v>
      </c>
      <c r="H14" s="36">
        <f>SUMIFS(СВЦЭМ!$D$39:$D$782,СВЦЭМ!$A$39:$A$782,$A14,СВЦЭМ!$B$39:$B$782,H$11)+'СЕТ СН'!$F$14+СВЦЭМ!$D$10+'СЕТ СН'!$F$8*'СЕТ СН'!$F$9-'СЕТ СН'!$F$26</f>
        <v>1467.15850587</v>
      </c>
      <c r="I14" s="36">
        <f>SUMIFS(СВЦЭМ!$D$39:$D$782,СВЦЭМ!$A$39:$A$782,$A14,СВЦЭМ!$B$39:$B$782,I$11)+'СЕТ СН'!$F$14+СВЦЭМ!$D$10+'СЕТ СН'!$F$8*'СЕТ СН'!$F$9-'СЕТ СН'!$F$26</f>
        <v>1423.9771143</v>
      </c>
      <c r="J14" s="36">
        <f>SUMIFS(СВЦЭМ!$D$39:$D$782,СВЦЭМ!$A$39:$A$782,$A14,СВЦЭМ!$B$39:$B$782,J$11)+'СЕТ СН'!$F$14+СВЦЭМ!$D$10+'СЕТ СН'!$F$8*'СЕТ СН'!$F$9-'СЕТ СН'!$F$26</f>
        <v>1371.9303735799999</v>
      </c>
      <c r="K14" s="36">
        <f>SUMIFS(СВЦЭМ!$D$39:$D$782,СВЦЭМ!$A$39:$A$782,$A14,СВЦЭМ!$B$39:$B$782,K$11)+'СЕТ СН'!$F$14+СВЦЭМ!$D$10+'СЕТ СН'!$F$8*'СЕТ СН'!$F$9-'СЕТ СН'!$F$26</f>
        <v>1343.4719361</v>
      </c>
      <c r="L14" s="36">
        <f>SUMIFS(СВЦЭМ!$D$39:$D$782,СВЦЭМ!$A$39:$A$782,$A14,СВЦЭМ!$B$39:$B$782,L$11)+'СЕТ СН'!$F$14+СВЦЭМ!$D$10+'СЕТ СН'!$F$8*'СЕТ СН'!$F$9-'СЕТ СН'!$F$26</f>
        <v>1372.86103701</v>
      </c>
      <c r="M14" s="36">
        <f>SUMIFS(СВЦЭМ!$D$39:$D$782,СВЦЭМ!$A$39:$A$782,$A14,СВЦЭМ!$B$39:$B$782,M$11)+'СЕТ СН'!$F$14+СВЦЭМ!$D$10+'СЕТ СН'!$F$8*'СЕТ СН'!$F$9-'СЕТ СН'!$F$26</f>
        <v>1387.07987639</v>
      </c>
      <c r="N14" s="36">
        <f>SUMIFS(СВЦЭМ!$D$39:$D$782,СВЦЭМ!$A$39:$A$782,$A14,СВЦЭМ!$B$39:$B$782,N$11)+'СЕТ СН'!$F$14+СВЦЭМ!$D$10+'СЕТ СН'!$F$8*'СЕТ СН'!$F$9-'СЕТ СН'!$F$26</f>
        <v>1400.47320586</v>
      </c>
      <c r="O14" s="36">
        <f>SUMIFS(СВЦЭМ!$D$39:$D$782,СВЦЭМ!$A$39:$A$782,$A14,СВЦЭМ!$B$39:$B$782,O$11)+'СЕТ СН'!$F$14+СВЦЭМ!$D$10+'СЕТ СН'!$F$8*'СЕТ СН'!$F$9-'СЕТ СН'!$F$26</f>
        <v>1431.24221859</v>
      </c>
      <c r="P14" s="36">
        <f>SUMIFS(СВЦЭМ!$D$39:$D$782,СВЦЭМ!$A$39:$A$782,$A14,СВЦЭМ!$B$39:$B$782,P$11)+'СЕТ СН'!$F$14+СВЦЭМ!$D$10+'СЕТ СН'!$F$8*'СЕТ СН'!$F$9-'СЕТ СН'!$F$26</f>
        <v>1444.90596583</v>
      </c>
      <c r="Q14" s="36">
        <f>SUMIFS(СВЦЭМ!$D$39:$D$782,СВЦЭМ!$A$39:$A$782,$A14,СВЦЭМ!$B$39:$B$782,Q$11)+'СЕТ СН'!$F$14+СВЦЭМ!$D$10+'СЕТ СН'!$F$8*'СЕТ СН'!$F$9-'СЕТ СН'!$F$26</f>
        <v>1450.5616436400001</v>
      </c>
      <c r="R14" s="36">
        <f>SUMIFS(СВЦЭМ!$D$39:$D$782,СВЦЭМ!$A$39:$A$782,$A14,СВЦЭМ!$B$39:$B$782,R$11)+'СЕТ СН'!$F$14+СВЦЭМ!$D$10+'СЕТ СН'!$F$8*'СЕТ СН'!$F$9-'СЕТ СН'!$F$26</f>
        <v>1436.9966302099999</v>
      </c>
      <c r="S14" s="36">
        <f>SUMIFS(СВЦЭМ!$D$39:$D$782,СВЦЭМ!$A$39:$A$782,$A14,СВЦЭМ!$B$39:$B$782,S$11)+'СЕТ СН'!$F$14+СВЦЭМ!$D$10+'СЕТ СН'!$F$8*'СЕТ СН'!$F$9-'СЕТ СН'!$F$26</f>
        <v>1422.30414318</v>
      </c>
      <c r="T14" s="36">
        <f>SUMIFS(СВЦЭМ!$D$39:$D$782,СВЦЭМ!$A$39:$A$782,$A14,СВЦЭМ!$B$39:$B$782,T$11)+'СЕТ СН'!$F$14+СВЦЭМ!$D$10+'СЕТ СН'!$F$8*'СЕТ СН'!$F$9-'СЕТ СН'!$F$26</f>
        <v>1381.4264047300001</v>
      </c>
      <c r="U14" s="36">
        <f>SUMIFS(СВЦЭМ!$D$39:$D$782,СВЦЭМ!$A$39:$A$782,$A14,СВЦЭМ!$B$39:$B$782,U$11)+'СЕТ СН'!$F$14+СВЦЭМ!$D$10+'СЕТ СН'!$F$8*'СЕТ СН'!$F$9-'СЕТ СН'!$F$26</f>
        <v>1339.9038398299999</v>
      </c>
      <c r="V14" s="36">
        <f>SUMIFS(СВЦЭМ!$D$39:$D$782,СВЦЭМ!$A$39:$A$782,$A14,СВЦЭМ!$B$39:$B$782,V$11)+'СЕТ СН'!$F$14+СВЦЭМ!$D$10+'СЕТ СН'!$F$8*'СЕТ СН'!$F$9-'СЕТ СН'!$F$26</f>
        <v>1356.8297593899999</v>
      </c>
      <c r="W14" s="36">
        <f>SUMIFS(СВЦЭМ!$D$39:$D$782,СВЦЭМ!$A$39:$A$782,$A14,СВЦЭМ!$B$39:$B$782,W$11)+'СЕТ СН'!$F$14+СВЦЭМ!$D$10+'СЕТ СН'!$F$8*'СЕТ СН'!$F$9-'СЕТ СН'!$F$26</f>
        <v>1370.30020921</v>
      </c>
      <c r="X14" s="36">
        <f>SUMIFS(СВЦЭМ!$D$39:$D$782,СВЦЭМ!$A$39:$A$782,$A14,СВЦЭМ!$B$39:$B$782,X$11)+'СЕТ СН'!$F$14+СВЦЭМ!$D$10+'СЕТ СН'!$F$8*'СЕТ СН'!$F$9-'СЕТ СН'!$F$26</f>
        <v>1392.32920066</v>
      </c>
      <c r="Y14" s="36">
        <f>SUMIFS(СВЦЭМ!$D$39:$D$782,СВЦЭМ!$A$39:$A$782,$A14,СВЦЭМ!$B$39:$B$782,Y$11)+'СЕТ СН'!$F$14+СВЦЭМ!$D$10+'СЕТ СН'!$F$8*'СЕТ СН'!$F$9-'СЕТ СН'!$F$26</f>
        <v>1422.0703881300001</v>
      </c>
    </row>
    <row r="15" spans="1:25" ht="15.75" x14ac:dyDescent="0.2">
      <c r="A15" s="35">
        <f t="shared" si="0"/>
        <v>44655</v>
      </c>
      <c r="B15" s="36">
        <f>SUMIFS(СВЦЭМ!$D$39:$D$782,СВЦЭМ!$A$39:$A$782,$A15,СВЦЭМ!$B$39:$B$782,B$11)+'СЕТ СН'!$F$14+СВЦЭМ!$D$10+'СЕТ СН'!$F$8*'СЕТ СН'!$F$9-'СЕТ СН'!$F$26</f>
        <v>1423.29699448</v>
      </c>
      <c r="C15" s="36">
        <f>SUMIFS(СВЦЭМ!$D$39:$D$782,СВЦЭМ!$A$39:$A$782,$A15,СВЦЭМ!$B$39:$B$782,C$11)+'СЕТ СН'!$F$14+СВЦЭМ!$D$10+'СЕТ СН'!$F$8*'СЕТ СН'!$F$9-'СЕТ СН'!$F$26</f>
        <v>1425.77737572</v>
      </c>
      <c r="D15" s="36">
        <f>SUMIFS(СВЦЭМ!$D$39:$D$782,СВЦЭМ!$A$39:$A$782,$A15,СВЦЭМ!$B$39:$B$782,D$11)+'СЕТ СН'!$F$14+СВЦЭМ!$D$10+'СЕТ СН'!$F$8*'СЕТ СН'!$F$9-'СЕТ СН'!$F$26</f>
        <v>1469.70418105</v>
      </c>
      <c r="E15" s="36">
        <f>SUMIFS(СВЦЭМ!$D$39:$D$782,СВЦЭМ!$A$39:$A$782,$A15,СВЦЭМ!$B$39:$B$782,E$11)+'СЕТ СН'!$F$14+СВЦЭМ!$D$10+'СЕТ СН'!$F$8*'СЕТ СН'!$F$9-'СЕТ СН'!$F$26</f>
        <v>1481.3111320400001</v>
      </c>
      <c r="F15" s="36">
        <f>SUMIFS(СВЦЭМ!$D$39:$D$782,СВЦЭМ!$A$39:$A$782,$A15,СВЦЭМ!$B$39:$B$782,F$11)+'СЕТ СН'!$F$14+СВЦЭМ!$D$10+'СЕТ СН'!$F$8*'СЕТ СН'!$F$9-'СЕТ СН'!$F$26</f>
        <v>1479.2692887000001</v>
      </c>
      <c r="G15" s="36">
        <f>SUMIFS(СВЦЭМ!$D$39:$D$782,СВЦЭМ!$A$39:$A$782,$A15,СВЦЭМ!$B$39:$B$782,G$11)+'СЕТ СН'!$F$14+СВЦЭМ!$D$10+'СЕТ СН'!$F$8*'СЕТ СН'!$F$9-'СЕТ СН'!$F$26</f>
        <v>1468.59540397</v>
      </c>
      <c r="H15" s="36">
        <f>SUMIFS(СВЦЭМ!$D$39:$D$782,СВЦЭМ!$A$39:$A$782,$A15,СВЦЭМ!$B$39:$B$782,H$11)+'СЕТ СН'!$F$14+СВЦЭМ!$D$10+'СЕТ СН'!$F$8*'СЕТ СН'!$F$9-'СЕТ СН'!$F$26</f>
        <v>1415.0099079500001</v>
      </c>
      <c r="I15" s="36">
        <f>SUMIFS(СВЦЭМ!$D$39:$D$782,СВЦЭМ!$A$39:$A$782,$A15,СВЦЭМ!$B$39:$B$782,I$11)+'СЕТ СН'!$F$14+СВЦЭМ!$D$10+'СЕТ СН'!$F$8*'СЕТ СН'!$F$9-'СЕТ СН'!$F$26</f>
        <v>1385.29276617</v>
      </c>
      <c r="J15" s="36">
        <f>SUMIFS(СВЦЭМ!$D$39:$D$782,СВЦЭМ!$A$39:$A$782,$A15,СВЦЭМ!$B$39:$B$782,J$11)+'СЕТ СН'!$F$14+СВЦЭМ!$D$10+'СЕТ СН'!$F$8*'СЕТ СН'!$F$9-'СЕТ СН'!$F$26</f>
        <v>1358.5995070199999</v>
      </c>
      <c r="K15" s="36">
        <f>SUMIFS(СВЦЭМ!$D$39:$D$782,СВЦЭМ!$A$39:$A$782,$A15,СВЦЭМ!$B$39:$B$782,K$11)+'СЕТ СН'!$F$14+СВЦЭМ!$D$10+'СЕТ СН'!$F$8*'СЕТ СН'!$F$9-'СЕТ СН'!$F$26</f>
        <v>1372.37354304</v>
      </c>
      <c r="L15" s="36">
        <f>SUMIFS(СВЦЭМ!$D$39:$D$782,СВЦЭМ!$A$39:$A$782,$A15,СВЦЭМ!$B$39:$B$782,L$11)+'СЕТ СН'!$F$14+СВЦЭМ!$D$10+'СЕТ СН'!$F$8*'СЕТ СН'!$F$9-'СЕТ СН'!$F$26</f>
        <v>1401.15557145</v>
      </c>
      <c r="M15" s="36">
        <f>SUMIFS(СВЦЭМ!$D$39:$D$782,СВЦЭМ!$A$39:$A$782,$A15,СВЦЭМ!$B$39:$B$782,M$11)+'СЕТ СН'!$F$14+СВЦЭМ!$D$10+'СЕТ СН'!$F$8*'СЕТ СН'!$F$9-'СЕТ СН'!$F$26</f>
        <v>1378.1422825</v>
      </c>
      <c r="N15" s="36">
        <f>SUMIFS(СВЦЭМ!$D$39:$D$782,СВЦЭМ!$A$39:$A$782,$A15,СВЦЭМ!$B$39:$B$782,N$11)+'СЕТ СН'!$F$14+СВЦЭМ!$D$10+'СЕТ СН'!$F$8*'СЕТ СН'!$F$9-'СЕТ СН'!$F$26</f>
        <v>1366.7529359299999</v>
      </c>
      <c r="O15" s="36">
        <f>SUMIFS(СВЦЭМ!$D$39:$D$782,СВЦЭМ!$A$39:$A$782,$A15,СВЦЭМ!$B$39:$B$782,O$11)+'СЕТ СН'!$F$14+СВЦЭМ!$D$10+'СЕТ СН'!$F$8*'СЕТ СН'!$F$9-'СЕТ СН'!$F$26</f>
        <v>1391.63571333</v>
      </c>
      <c r="P15" s="36">
        <f>SUMIFS(СВЦЭМ!$D$39:$D$782,СВЦЭМ!$A$39:$A$782,$A15,СВЦЭМ!$B$39:$B$782,P$11)+'СЕТ СН'!$F$14+СВЦЭМ!$D$10+'СЕТ СН'!$F$8*'СЕТ СН'!$F$9-'СЕТ СН'!$F$26</f>
        <v>1412.9177216999999</v>
      </c>
      <c r="Q15" s="36">
        <f>SUMIFS(СВЦЭМ!$D$39:$D$782,СВЦЭМ!$A$39:$A$782,$A15,СВЦЭМ!$B$39:$B$782,Q$11)+'СЕТ СН'!$F$14+СВЦЭМ!$D$10+'СЕТ СН'!$F$8*'СЕТ СН'!$F$9-'СЕТ СН'!$F$26</f>
        <v>1441.08037485</v>
      </c>
      <c r="R15" s="36">
        <f>SUMIFS(СВЦЭМ!$D$39:$D$782,СВЦЭМ!$A$39:$A$782,$A15,СВЦЭМ!$B$39:$B$782,R$11)+'СЕТ СН'!$F$14+СВЦЭМ!$D$10+'СЕТ СН'!$F$8*'СЕТ СН'!$F$9-'СЕТ СН'!$F$26</f>
        <v>1424.3426113</v>
      </c>
      <c r="S15" s="36">
        <f>SUMIFS(СВЦЭМ!$D$39:$D$782,СВЦЭМ!$A$39:$A$782,$A15,СВЦЭМ!$B$39:$B$782,S$11)+'СЕТ СН'!$F$14+СВЦЭМ!$D$10+'СЕТ СН'!$F$8*'СЕТ СН'!$F$9-'СЕТ СН'!$F$26</f>
        <v>1396.8147696599999</v>
      </c>
      <c r="T15" s="36">
        <f>SUMIFS(СВЦЭМ!$D$39:$D$782,СВЦЭМ!$A$39:$A$782,$A15,СВЦЭМ!$B$39:$B$782,T$11)+'СЕТ СН'!$F$14+СВЦЭМ!$D$10+'СЕТ СН'!$F$8*'СЕТ СН'!$F$9-'СЕТ СН'!$F$26</f>
        <v>1353.2019232299999</v>
      </c>
      <c r="U15" s="36">
        <f>SUMIFS(СВЦЭМ!$D$39:$D$782,СВЦЭМ!$A$39:$A$782,$A15,СВЦЭМ!$B$39:$B$782,U$11)+'СЕТ СН'!$F$14+СВЦЭМ!$D$10+'СЕТ СН'!$F$8*'СЕТ СН'!$F$9-'СЕТ СН'!$F$26</f>
        <v>1342.39807647</v>
      </c>
      <c r="V15" s="36">
        <f>SUMIFS(СВЦЭМ!$D$39:$D$782,СВЦЭМ!$A$39:$A$782,$A15,СВЦЭМ!$B$39:$B$782,V$11)+'СЕТ СН'!$F$14+СВЦЭМ!$D$10+'СЕТ СН'!$F$8*'СЕТ СН'!$F$9-'СЕТ СН'!$F$26</f>
        <v>1352.55363063</v>
      </c>
      <c r="W15" s="36">
        <f>SUMIFS(СВЦЭМ!$D$39:$D$782,СВЦЭМ!$A$39:$A$782,$A15,СВЦЭМ!$B$39:$B$782,W$11)+'СЕТ СН'!$F$14+СВЦЭМ!$D$10+'СЕТ СН'!$F$8*'СЕТ СН'!$F$9-'СЕТ СН'!$F$26</f>
        <v>1344.78425797</v>
      </c>
      <c r="X15" s="36">
        <f>SUMIFS(СВЦЭМ!$D$39:$D$782,СВЦЭМ!$A$39:$A$782,$A15,СВЦЭМ!$B$39:$B$782,X$11)+'СЕТ СН'!$F$14+СВЦЭМ!$D$10+'СЕТ СН'!$F$8*'СЕТ СН'!$F$9-'СЕТ СН'!$F$26</f>
        <v>1369.55341914</v>
      </c>
      <c r="Y15" s="36">
        <f>SUMIFS(СВЦЭМ!$D$39:$D$782,СВЦЭМ!$A$39:$A$782,$A15,СВЦЭМ!$B$39:$B$782,Y$11)+'СЕТ СН'!$F$14+СВЦЭМ!$D$10+'СЕТ СН'!$F$8*'СЕТ СН'!$F$9-'СЕТ СН'!$F$26</f>
        <v>1387.5859286899999</v>
      </c>
    </row>
    <row r="16" spans="1:25" ht="15.75" x14ac:dyDescent="0.2">
      <c r="A16" s="35">
        <f t="shared" si="0"/>
        <v>44656</v>
      </c>
      <c r="B16" s="36">
        <f>SUMIFS(СВЦЭМ!$D$39:$D$782,СВЦЭМ!$A$39:$A$782,$A16,СВЦЭМ!$B$39:$B$782,B$11)+'СЕТ СН'!$F$14+СВЦЭМ!$D$10+'СЕТ СН'!$F$8*'СЕТ СН'!$F$9-'СЕТ СН'!$F$26</f>
        <v>1567.70742552</v>
      </c>
      <c r="C16" s="36">
        <f>SUMIFS(СВЦЭМ!$D$39:$D$782,СВЦЭМ!$A$39:$A$782,$A16,СВЦЭМ!$B$39:$B$782,C$11)+'СЕТ СН'!$F$14+СВЦЭМ!$D$10+'СЕТ СН'!$F$8*'СЕТ СН'!$F$9-'СЕТ СН'!$F$26</f>
        <v>1566.99319982</v>
      </c>
      <c r="D16" s="36">
        <f>SUMIFS(СВЦЭМ!$D$39:$D$782,СВЦЭМ!$A$39:$A$782,$A16,СВЦЭМ!$B$39:$B$782,D$11)+'СЕТ СН'!$F$14+СВЦЭМ!$D$10+'СЕТ СН'!$F$8*'СЕТ СН'!$F$9-'СЕТ СН'!$F$26</f>
        <v>1541.86569493</v>
      </c>
      <c r="E16" s="36">
        <f>SUMIFS(СВЦЭМ!$D$39:$D$782,СВЦЭМ!$A$39:$A$782,$A16,СВЦЭМ!$B$39:$B$782,E$11)+'СЕТ СН'!$F$14+СВЦЭМ!$D$10+'СЕТ СН'!$F$8*'СЕТ СН'!$F$9-'СЕТ СН'!$F$26</f>
        <v>1526.4470013499999</v>
      </c>
      <c r="F16" s="36">
        <f>SUMIFS(СВЦЭМ!$D$39:$D$782,СВЦЭМ!$A$39:$A$782,$A16,СВЦЭМ!$B$39:$B$782,F$11)+'СЕТ СН'!$F$14+СВЦЭМ!$D$10+'СЕТ СН'!$F$8*'СЕТ СН'!$F$9-'СЕТ СН'!$F$26</f>
        <v>1487.2480897600001</v>
      </c>
      <c r="G16" s="36">
        <f>SUMIFS(СВЦЭМ!$D$39:$D$782,СВЦЭМ!$A$39:$A$782,$A16,СВЦЭМ!$B$39:$B$782,G$11)+'СЕТ СН'!$F$14+СВЦЭМ!$D$10+'СЕТ СН'!$F$8*'СЕТ СН'!$F$9-'СЕТ СН'!$F$26</f>
        <v>1500.3984225199999</v>
      </c>
      <c r="H16" s="36">
        <f>SUMIFS(СВЦЭМ!$D$39:$D$782,СВЦЭМ!$A$39:$A$782,$A16,СВЦЭМ!$B$39:$B$782,H$11)+'СЕТ СН'!$F$14+СВЦЭМ!$D$10+'СЕТ СН'!$F$8*'СЕТ СН'!$F$9-'СЕТ СН'!$F$26</f>
        <v>1462.4444619000001</v>
      </c>
      <c r="I16" s="36">
        <f>SUMIFS(СВЦЭМ!$D$39:$D$782,СВЦЭМ!$A$39:$A$782,$A16,СВЦЭМ!$B$39:$B$782,I$11)+'СЕТ СН'!$F$14+СВЦЭМ!$D$10+'СЕТ СН'!$F$8*'СЕТ СН'!$F$9-'СЕТ СН'!$F$26</f>
        <v>1314.7393390699999</v>
      </c>
      <c r="J16" s="36">
        <f>SUMIFS(СВЦЭМ!$D$39:$D$782,СВЦЭМ!$A$39:$A$782,$A16,СВЦЭМ!$B$39:$B$782,J$11)+'СЕТ СН'!$F$14+СВЦЭМ!$D$10+'СЕТ СН'!$F$8*'СЕТ СН'!$F$9-'СЕТ СН'!$F$26</f>
        <v>1227.4862808100002</v>
      </c>
      <c r="K16" s="36">
        <f>SUMIFS(СВЦЭМ!$D$39:$D$782,СВЦЭМ!$A$39:$A$782,$A16,СВЦЭМ!$B$39:$B$782,K$11)+'СЕТ СН'!$F$14+СВЦЭМ!$D$10+'СЕТ СН'!$F$8*'СЕТ СН'!$F$9-'СЕТ СН'!$F$26</f>
        <v>1236.2279991199998</v>
      </c>
      <c r="L16" s="36">
        <f>SUMIFS(СВЦЭМ!$D$39:$D$782,СВЦЭМ!$A$39:$A$782,$A16,СВЦЭМ!$B$39:$B$782,L$11)+'СЕТ СН'!$F$14+СВЦЭМ!$D$10+'СЕТ СН'!$F$8*'СЕТ СН'!$F$9-'СЕТ СН'!$F$26</f>
        <v>1266.6377478899999</v>
      </c>
      <c r="M16" s="36">
        <f>SUMIFS(СВЦЭМ!$D$39:$D$782,СВЦЭМ!$A$39:$A$782,$A16,СВЦЭМ!$B$39:$B$782,M$11)+'СЕТ СН'!$F$14+СВЦЭМ!$D$10+'СЕТ СН'!$F$8*'СЕТ СН'!$F$9-'СЕТ СН'!$F$26</f>
        <v>1352.08817505</v>
      </c>
      <c r="N16" s="36">
        <f>SUMIFS(СВЦЭМ!$D$39:$D$782,СВЦЭМ!$A$39:$A$782,$A16,СВЦЭМ!$B$39:$B$782,N$11)+'СЕТ СН'!$F$14+СВЦЭМ!$D$10+'СЕТ СН'!$F$8*'СЕТ СН'!$F$9-'СЕТ СН'!$F$26</f>
        <v>1444.67729014</v>
      </c>
      <c r="O16" s="36">
        <f>SUMIFS(СВЦЭМ!$D$39:$D$782,СВЦЭМ!$A$39:$A$782,$A16,СВЦЭМ!$B$39:$B$782,O$11)+'СЕТ СН'!$F$14+СВЦЭМ!$D$10+'СЕТ СН'!$F$8*'СЕТ СН'!$F$9-'СЕТ СН'!$F$26</f>
        <v>1519.5207093700001</v>
      </c>
      <c r="P16" s="36">
        <f>SUMIFS(СВЦЭМ!$D$39:$D$782,СВЦЭМ!$A$39:$A$782,$A16,СВЦЭМ!$B$39:$B$782,P$11)+'СЕТ СН'!$F$14+СВЦЭМ!$D$10+'СЕТ СН'!$F$8*'СЕТ СН'!$F$9-'СЕТ СН'!$F$26</f>
        <v>1525.86831059</v>
      </c>
      <c r="Q16" s="36">
        <f>SUMIFS(СВЦЭМ!$D$39:$D$782,СВЦЭМ!$A$39:$A$782,$A16,СВЦЭМ!$B$39:$B$782,Q$11)+'СЕТ СН'!$F$14+СВЦЭМ!$D$10+'СЕТ СН'!$F$8*'СЕТ СН'!$F$9-'СЕТ СН'!$F$26</f>
        <v>1490.01228829</v>
      </c>
      <c r="R16" s="36">
        <f>SUMIFS(СВЦЭМ!$D$39:$D$782,СВЦЭМ!$A$39:$A$782,$A16,СВЦЭМ!$B$39:$B$782,R$11)+'СЕТ СН'!$F$14+СВЦЭМ!$D$10+'СЕТ СН'!$F$8*'СЕТ СН'!$F$9-'СЕТ СН'!$F$26</f>
        <v>1360.27475342</v>
      </c>
      <c r="S16" s="36">
        <f>SUMIFS(СВЦЭМ!$D$39:$D$782,СВЦЭМ!$A$39:$A$782,$A16,СВЦЭМ!$B$39:$B$782,S$11)+'СЕТ СН'!$F$14+СВЦЭМ!$D$10+'СЕТ СН'!$F$8*'СЕТ СН'!$F$9-'СЕТ СН'!$F$26</f>
        <v>1270.8484146999999</v>
      </c>
      <c r="T16" s="36">
        <f>SUMIFS(СВЦЭМ!$D$39:$D$782,СВЦЭМ!$A$39:$A$782,$A16,СВЦЭМ!$B$39:$B$782,T$11)+'СЕТ СН'!$F$14+СВЦЭМ!$D$10+'СЕТ СН'!$F$8*'СЕТ СН'!$F$9-'СЕТ СН'!$F$26</f>
        <v>1178.58260739</v>
      </c>
      <c r="U16" s="36">
        <f>SUMIFS(СВЦЭМ!$D$39:$D$782,СВЦЭМ!$A$39:$A$782,$A16,СВЦЭМ!$B$39:$B$782,U$11)+'СЕТ СН'!$F$14+СВЦЭМ!$D$10+'СЕТ СН'!$F$8*'СЕТ СН'!$F$9-'СЕТ СН'!$F$26</f>
        <v>1157.7930432400001</v>
      </c>
      <c r="V16" s="36">
        <f>SUMIFS(СВЦЭМ!$D$39:$D$782,СВЦЭМ!$A$39:$A$782,$A16,СВЦЭМ!$B$39:$B$782,V$11)+'СЕТ СН'!$F$14+СВЦЭМ!$D$10+'СЕТ СН'!$F$8*'СЕТ СН'!$F$9-'СЕТ СН'!$F$26</f>
        <v>1150.1802680200001</v>
      </c>
      <c r="W16" s="36">
        <f>SUMIFS(СВЦЭМ!$D$39:$D$782,СВЦЭМ!$A$39:$A$782,$A16,СВЦЭМ!$B$39:$B$782,W$11)+'СЕТ СН'!$F$14+СВЦЭМ!$D$10+'СЕТ СН'!$F$8*'СЕТ СН'!$F$9-'СЕТ СН'!$F$26</f>
        <v>1143.02152441</v>
      </c>
      <c r="X16" s="36">
        <f>SUMIFS(СВЦЭМ!$D$39:$D$782,СВЦЭМ!$A$39:$A$782,$A16,СВЦЭМ!$B$39:$B$782,X$11)+'СЕТ СН'!$F$14+СВЦЭМ!$D$10+'СЕТ СН'!$F$8*'СЕТ СН'!$F$9-'СЕТ СН'!$F$26</f>
        <v>1166.97259775</v>
      </c>
      <c r="Y16" s="36">
        <f>SUMIFS(СВЦЭМ!$D$39:$D$782,СВЦЭМ!$A$39:$A$782,$A16,СВЦЭМ!$B$39:$B$782,Y$11)+'СЕТ СН'!$F$14+СВЦЭМ!$D$10+'СЕТ СН'!$F$8*'СЕТ СН'!$F$9-'СЕТ СН'!$F$26</f>
        <v>1200.2739321500001</v>
      </c>
    </row>
    <row r="17" spans="1:25" ht="15.75" x14ac:dyDescent="0.2">
      <c r="A17" s="35">
        <f t="shared" si="0"/>
        <v>44657</v>
      </c>
      <c r="B17" s="36">
        <f>SUMIFS(СВЦЭМ!$D$39:$D$782,СВЦЭМ!$A$39:$A$782,$A17,СВЦЭМ!$B$39:$B$782,B$11)+'СЕТ СН'!$F$14+СВЦЭМ!$D$10+'СЕТ СН'!$F$8*'СЕТ СН'!$F$9-'СЕТ СН'!$F$26</f>
        <v>1540.14201714</v>
      </c>
      <c r="C17" s="36">
        <f>SUMIFS(СВЦЭМ!$D$39:$D$782,СВЦЭМ!$A$39:$A$782,$A17,СВЦЭМ!$B$39:$B$782,C$11)+'СЕТ СН'!$F$14+СВЦЭМ!$D$10+'СЕТ СН'!$F$8*'СЕТ СН'!$F$9-'СЕТ СН'!$F$26</f>
        <v>1529.02203603</v>
      </c>
      <c r="D17" s="36">
        <f>SUMIFS(СВЦЭМ!$D$39:$D$782,СВЦЭМ!$A$39:$A$782,$A17,СВЦЭМ!$B$39:$B$782,D$11)+'СЕТ СН'!$F$14+СВЦЭМ!$D$10+'СЕТ СН'!$F$8*'СЕТ СН'!$F$9-'СЕТ СН'!$F$26</f>
        <v>1541.32139383</v>
      </c>
      <c r="E17" s="36">
        <f>SUMIFS(СВЦЭМ!$D$39:$D$782,СВЦЭМ!$A$39:$A$782,$A17,СВЦЭМ!$B$39:$B$782,E$11)+'СЕТ СН'!$F$14+СВЦЭМ!$D$10+'СЕТ СН'!$F$8*'СЕТ СН'!$F$9-'СЕТ СН'!$F$26</f>
        <v>1537.83717533</v>
      </c>
      <c r="F17" s="36">
        <f>SUMIFS(СВЦЭМ!$D$39:$D$782,СВЦЭМ!$A$39:$A$782,$A17,СВЦЭМ!$B$39:$B$782,F$11)+'СЕТ СН'!$F$14+СВЦЭМ!$D$10+'СЕТ СН'!$F$8*'СЕТ СН'!$F$9-'СЕТ СН'!$F$26</f>
        <v>1523.72349902</v>
      </c>
      <c r="G17" s="36">
        <f>SUMIFS(СВЦЭМ!$D$39:$D$782,СВЦЭМ!$A$39:$A$782,$A17,СВЦЭМ!$B$39:$B$782,G$11)+'СЕТ СН'!$F$14+СВЦЭМ!$D$10+'СЕТ СН'!$F$8*'СЕТ СН'!$F$9-'СЕТ СН'!$F$26</f>
        <v>1507.9849805199999</v>
      </c>
      <c r="H17" s="36">
        <f>SUMIFS(СВЦЭМ!$D$39:$D$782,СВЦЭМ!$A$39:$A$782,$A17,СВЦЭМ!$B$39:$B$782,H$11)+'СЕТ СН'!$F$14+СВЦЭМ!$D$10+'СЕТ СН'!$F$8*'СЕТ СН'!$F$9-'СЕТ СН'!$F$26</f>
        <v>1444.75408784</v>
      </c>
      <c r="I17" s="36">
        <f>SUMIFS(СВЦЭМ!$D$39:$D$782,СВЦЭМ!$A$39:$A$782,$A17,СВЦЭМ!$B$39:$B$782,I$11)+'СЕТ СН'!$F$14+СВЦЭМ!$D$10+'СЕТ СН'!$F$8*'СЕТ СН'!$F$9-'СЕТ СН'!$F$26</f>
        <v>1406.11662346</v>
      </c>
      <c r="J17" s="36">
        <f>SUMIFS(СВЦЭМ!$D$39:$D$782,СВЦЭМ!$A$39:$A$782,$A17,СВЦЭМ!$B$39:$B$782,J$11)+'СЕТ СН'!$F$14+СВЦЭМ!$D$10+'СЕТ СН'!$F$8*'СЕТ СН'!$F$9-'СЕТ СН'!$F$26</f>
        <v>1435.3644566</v>
      </c>
      <c r="K17" s="36">
        <f>SUMIFS(СВЦЭМ!$D$39:$D$782,СВЦЭМ!$A$39:$A$782,$A17,СВЦЭМ!$B$39:$B$782,K$11)+'СЕТ СН'!$F$14+СВЦЭМ!$D$10+'СЕТ СН'!$F$8*'СЕТ СН'!$F$9-'СЕТ СН'!$F$26</f>
        <v>1447.3391289900001</v>
      </c>
      <c r="L17" s="36">
        <f>SUMIFS(СВЦЭМ!$D$39:$D$782,СВЦЭМ!$A$39:$A$782,$A17,СВЦЭМ!$B$39:$B$782,L$11)+'СЕТ СН'!$F$14+СВЦЭМ!$D$10+'СЕТ СН'!$F$8*'СЕТ СН'!$F$9-'СЕТ СН'!$F$26</f>
        <v>1474.33050785</v>
      </c>
      <c r="M17" s="36">
        <f>SUMIFS(СВЦЭМ!$D$39:$D$782,СВЦЭМ!$A$39:$A$782,$A17,СВЦЭМ!$B$39:$B$782,M$11)+'СЕТ СН'!$F$14+СВЦЭМ!$D$10+'СЕТ СН'!$F$8*'СЕТ СН'!$F$9-'СЕТ СН'!$F$26</f>
        <v>1463.63368823</v>
      </c>
      <c r="N17" s="36">
        <f>SUMIFS(СВЦЭМ!$D$39:$D$782,СВЦЭМ!$A$39:$A$782,$A17,СВЦЭМ!$B$39:$B$782,N$11)+'СЕТ СН'!$F$14+СВЦЭМ!$D$10+'СЕТ СН'!$F$8*'СЕТ СН'!$F$9-'СЕТ СН'!$F$26</f>
        <v>1439.2613965400001</v>
      </c>
      <c r="O17" s="36">
        <f>SUMIFS(СВЦЭМ!$D$39:$D$782,СВЦЭМ!$A$39:$A$782,$A17,СВЦЭМ!$B$39:$B$782,O$11)+'СЕТ СН'!$F$14+СВЦЭМ!$D$10+'СЕТ СН'!$F$8*'СЕТ СН'!$F$9-'СЕТ СН'!$F$26</f>
        <v>1516.6833506800001</v>
      </c>
      <c r="P17" s="36">
        <f>SUMIFS(СВЦЭМ!$D$39:$D$782,СВЦЭМ!$A$39:$A$782,$A17,СВЦЭМ!$B$39:$B$782,P$11)+'СЕТ СН'!$F$14+СВЦЭМ!$D$10+'СЕТ СН'!$F$8*'СЕТ СН'!$F$9-'СЕТ СН'!$F$26</f>
        <v>1519.7813255399999</v>
      </c>
      <c r="Q17" s="36">
        <f>SUMIFS(СВЦЭМ!$D$39:$D$782,СВЦЭМ!$A$39:$A$782,$A17,СВЦЭМ!$B$39:$B$782,Q$11)+'СЕТ СН'!$F$14+СВЦЭМ!$D$10+'СЕТ СН'!$F$8*'СЕТ СН'!$F$9-'СЕТ СН'!$F$26</f>
        <v>1502.8344947000001</v>
      </c>
      <c r="R17" s="36">
        <f>SUMIFS(СВЦЭМ!$D$39:$D$782,СВЦЭМ!$A$39:$A$782,$A17,СВЦЭМ!$B$39:$B$782,R$11)+'СЕТ СН'!$F$14+СВЦЭМ!$D$10+'СЕТ СН'!$F$8*'СЕТ СН'!$F$9-'СЕТ СН'!$F$26</f>
        <v>1469.0741953300001</v>
      </c>
      <c r="S17" s="36">
        <f>SUMIFS(СВЦЭМ!$D$39:$D$782,СВЦЭМ!$A$39:$A$782,$A17,СВЦЭМ!$B$39:$B$782,S$11)+'СЕТ СН'!$F$14+СВЦЭМ!$D$10+'СЕТ СН'!$F$8*'СЕТ СН'!$F$9-'СЕТ СН'!$F$26</f>
        <v>1464.1908905600001</v>
      </c>
      <c r="T17" s="36">
        <f>SUMIFS(СВЦЭМ!$D$39:$D$782,СВЦЭМ!$A$39:$A$782,$A17,СВЦЭМ!$B$39:$B$782,T$11)+'СЕТ СН'!$F$14+СВЦЭМ!$D$10+'СЕТ СН'!$F$8*'СЕТ СН'!$F$9-'СЕТ СН'!$F$26</f>
        <v>1497.5368345300001</v>
      </c>
      <c r="U17" s="36">
        <f>SUMIFS(СВЦЭМ!$D$39:$D$782,СВЦЭМ!$A$39:$A$782,$A17,СВЦЭМ!$B$39:$B$782,U$11)+'СЕТ СН'!$F$14+СВЦЭМ!$D$10+'СЕТ СН'!$F$8*'СЕТ СН'!$F$9-'СЕТ СН'!$F$26</f>
        <v>1435.9823481000001</v>
      </c>
      <c r="V17" s="36">
        <f>SUMIFS(СВЦЭМ!$D$39:$D$782,СВЦЭМ!$A$39:$A$782,$A17,СВЦЭМ!$B$39:$B$782,V$11)+'СЕТ СН'!$F$14+СВЦЭМ!$D$10+'СЕТ СН'!$F$8*'СЕТ СН'!$F$9-'СЕТ СН'!$F$26</f>
        <v>1404.5777316900001</v>
      </c>
      <c r="W17" s="36">
        <f>SUMIFS(СВЦЭМ!$D$39:$D$782,СВЦЭМ!$A$39:$A$782,$A17,СВЦЭМ!$B$39:$B$782,W$11)+'СЕТ СН'!$F$14+СВЦЭМ!$D$10+'СЕТ СН'!$F$8*'СЕТ СН'!$F$9-'СЕТ СН'!$F$26</f>
        <v>1382.5782022999999</v>
      </c>
      <c r="X17" s="36">
        <f>SUMIFS(СВЦЭМ!$D$39:$D$782,СВЦЭМ!$A$39:$A$782,$A17,СВЦЭМ!$B$39:$B$782,X$11)+'СЕТ СН'!$F$14+СВЦЭМ!$D$10+'СЕТ СН'!$F$8*'СЕТ СН'!$F$9-'СЕТ СН'!$F$26</f>
        <v>1420.81757098</v>
      </c>
      <c r="Y17" s="36">
        <f>SUMIFS(СВЦЭМ!$D$39:$D$782,СВЦЭМ!$A$39:$A$782,$A17,СВЦЭМ!$B$39:$B$782,Y$11)+'СЕТ СН'!$F$14+СВЦЭМ!$D$10+'СЕТ СН'!$F$8*'СЕТ СН'!$F$9-'СЕТ СН'!$F$26</f>
        <v>1486.57973496</v>
      </c>
    </row>
    <row r="18" spans="1:25" ht="15.75" x14ac:dyDescent="0.2">
      <c r="A18" s="35">
        <f t="shared" si="0"/>
        <v>44658</v>
      </c>
      <c r="B18" s="36">
        <f>SUMIFS(СВЦЭМ!$D$39:$D$782,СВЦЭМ!$A$39:$A$782,$A18,СВЦЭМ!$B$39:$B$782,B$11)+'СЕТ СН'!$F$14+СВЦЭМ!$D$10+'СЕТ СН'!$F$8*'СЕТ СН'!$F$9-'СЕТ СН'!$F$26</f>
        <v>1515.8210548499999</v>
      </c>
      <c r="C18" s="36">
        <f>SUMIFS(СВЦЭМ!$D$39:$D$782,СВЦЭМ!$A$39:$A$782,$A18,СВЦЭМ!$B$39:$B$782,C$11)+'СЕТ СН'!$F$14+СВЦЭМ!$D$10+'СЕТ СН'!$F$8*'СЕТ СН'!$F$9-'СЕТ СН'!$F$26</f>
        <v>1514.4785384899999</v>
      </c>
      <c r="D18" s="36">
        <f>SUMIFS(СВЦЭМ!$D$39:$D$782,СВЦЭМ!$A$39:$A$782,$A18,СВЦЭМ!$B$39:$B$782,D$11)+'СЕТ СН'!$F$14+СВЦЭМ!$D$10+'СЕТ СН'!$F$8*'СЕТ СН'!$F$9-'СЕТ СН'!$F$26</f>
        <v>1450.67981601</v>
      </c>
      <c r="E18" s="36">
        <f>SUMIFS(СВЦЭМ!$D$39:$D$782,СВЦЭМ!$A$39:$A$782,$A18,СВЦЭМ!$B$39:$B$782,E$11)+'СЕТ СН'!$F$14+СВЦЭМ!$D$10+'СЕТ СН'!$F$8*'СЕТ СН'!$F$9-'СЕТ СН'!$F$26</f>
        <v>1415.77389917</v>
      </c>
      <c r="F18" s="36">
        <f>SUMIFS(СВЦЭМ!$D$39:$D$782,СВЦЭМ!$A$39:$A$782,$A18,СВЦЭМ!$B$39:$B$782,F$11)+'СЕТ СН'!$F$14+СВЦЭМ!$D$10+'СЕТ СН'!$F$8*'СЕТ СН'!$F$9-'СЕТ СН'!$F$26</f>
        <v>1425.05625052</v>
      </c>
      <c r="G18" s="36">
        <f>SUMIFS(СВЦЭМ!$D$39:$D$782,СВЦЭМ!$A$39:$A$782,$A18,СВЦЭМ!$B$39:$B$782,G$11)+'СЕТ СН'!$F$14+СВЦЭМ!$D$10+'СЕТ СН'!$F$8*'СЕТ СН'!$F$9-'СЕТ СН'!$F$26</f>
        <v>1439.3610876499999</v>
      </c>
      <c r="H18" s="36">
        <f>SUMIFS(СВЦЭМ!$D$39:$D$782,СВЦЭМ!$A$39:$A$782,$A18,СВЦЭМ!$B$39:$B$782,H$11)+'СЕТ СН'!$F$14+СВЦЭМ!$D$10+'СЕТ СН'!$F$8*'СЕТ СН'!$F$9-'СЕТ СН'!$F$26</f>
        <v>1426.6877536899999</v>
      </c>
      <c r="I18" s="36">
        <f>SUMIFS(СВЦЭМ!$D$39:$D$782,СВЦЭМ!$A$39:$A$782,$A18,СВЦЭМ!$B$39:$B$782,I$11)+'СЕТ СН'!$F$14+СВЦЭМ!$D$10+'СЕТ СН'!$F$8*'СЕТ СН'!$F$9-'СЕТ СН'!$F$26</f>
        <v>1412.04715156</v>
      </c>
      <c r="J18" s="36">
        <f>SUMIFS(СВЦЭМ!$D$39:$D$782,СВЦЭМ!$A$39:$A$782,$A18,СВЦЭМ!$B$39:$B$782,J$11)+'СЕТ СН'!$F$14+СВЦЭМ!$D$10+'СЕТ СН'!$F$8*'СЕТ СН'!$F$9-'СЕТ СН'!$F$26</f>
        <v>1417.49652565</v>
      </c>
      <c r="K18" s="36">
        <f>SUMIFS(СВЦЭМ!$D$39:$D$782,СВЦЭМ!$A$39:$A$782,$A18,СВЦЭМ!$B$39:$B$782,K$11)+'СЕТ СН'!$F$14+СВЦЭМ!$D$10+'СЕТ СН'!$F$8*'СЕТ СН'!$F$9-'СЕТ СН'!$F$26</f>
        <v>1427.5909687399999</v>
      </c>
      <c r="L18" s="36">
        <f>SUMIFS(СВЦЭМ!$D$39:$D$782,СВЦЭМ!$A$39:$A$782,$A18,СВЦЭМ!$B$39:$B$782,L$11)+'СЕТ СН'!$F$14+СВЦЭМ!$D$10+'СЕТ СН'!$F$8*'СЕТ СН'!$F$9-'СЕТ СН'!$F$26</f>
        <v>1394.93078021</v>
      </c>
      <c r="M18" s="36">
        <f>SUMIFS(СВЦЭМ!$D$39:$D$782,СВЦЭМ!$A$39:$A$782,$A18,СВЦЭМ!$B$39:$B$782,M$11)+'СЕТ СН'!$F$14+СВЦЭМ!$D$10+'СЕТ СН'!$F$8*'СЕТ СН'!$F$9-'СЕТ СН'!$F$26</f>
        <v>1411.3826074399999</v>
      </c>
      <c r="N18" s="36">
        <f>SUMIFS(СВЦЭМ!$D$39:$D$782,СВЦЭМ!$A$39:$A$782,$A18,СВЦЭМ!$B$39:$B$782,N$11)+'СЕТ СН'!$F$14+СВЦЭМ!$D$10+'СЕТ СН'!$F$8*'СЕТ СН'!$F$9-'СЕТ СН'!$F$26</f>
        <v>1363.3610558800001</v>
      </c>
      <c r="O18" s="36">
        <f>SUMIFS(СВЦЭМ!$D$39:$D$782,СВЦЭМ!$A$39:$A$782,$A18,СВЦЭМ!$B$39:$B$782,O$11)+'СЕТ СН'!$F$14+СВЦЭМ!$D$10+'СЕТ СН'!$F$8*'СЕТ СН'!$F$9-'СЕТ СН'!$F$26</f>
        <v>1336.5282794</v>
      </c>
      <c r="P18" s="36">
        <f>SUMIFS(СВЦЭМ!$D$39:$D$782,СВЦЭМ!$A$39:$A$782,$A18,СВЦЭМ!$B$39:$B$782,P$11)+'СЕТ СН'!$F$14+СВЦЭМ!$D$10+'СЕТ СН'!$F$8*'СЕТ СН'!$F$9-'СЕТ СН'!$F$26</f>
        <v>1310.6499896099999</v>
      </c>
      <c r="Q18" s="36">
        <f>SUMIFS(СВЦЭМ!$D$39:$D$782,СВЦЭМ!$A$39:$A$782,$A18,СВЦЭМ!$B$39:$B$782,Q$11)+'СЕТ СН'!$F$14+СВЦЭМ!$D$10+'СЕТ СН'!$F$8*'СЕТ СН'!$F$9-'СЕТ СН'!$F$26</f>
        <v>1323.8435206899999</v>
      </c>
      <c r="R18" s="36">
        <f>SUMIFS(СВЦЭМ!$D$39:$D$782,СВЦЭМ!$A$39:$A$782,$A18,СВЦЭМ!$B$39:$B$782,R$11)+'СЕТ СН'!$F$14+СВЦЭМ!$D$10+'СЕТ СН'!$F$8*'СЕТ СН'!$F$9-'СЕТ СН'!$F$26</f>
        <v>1385.8651147999999</v>
      </c>
      <c r="S18" s="36">
        <f>SUMIFS(СВЦЭМ!$D$39:$D$782,СВЦЭМ!$A$39:$A$782,$A18,СВЦЭМ!$B$39:$B$782,S$11)+'СЕТ СН'!$F$14+СВЦЭМ!$D$10+'СЕТ СН'!$F$8*'СЕТ СН'!$F$9-'СЕТ СН'!$F$26</f>
        <v>1380.24265515</v>
      </c>
      <c r="T18" s="36">
        <f>SUMIFS(СВЦЭМ!$D$39:$D$782,СВЦЭМ!$A$39:$A$782,$A18,СВЦЭМ!$B$39:$B$782,T$11)+'СЕТ СН'!$F$14+СВЦЭМ!$D$10+'СЕТ СН'!$F$8*'СЕТ СН'!$F$9-'СЕТ СН'!$F$26</f>
        <v>1365.1059510099999</v>
      </c>
      <c r="U18" s="36">
        <f>SUMIFS(СВЦЭМ!$D$39:$D$782,СВЦЭМ!$A$39:$A$782,$A18,СВЦЭМ!$B$39:$B$782,U$11)+'СЕТ СН'!$F$14+СВЦЭМ!$D$10+'СЕТ СН'!$F$8*'СЕТ СН'!$F$9-'СЕТ СН'!$F$26</f>
        <v>1362.454088</v>
      </c>
      <c r="V18" s="36">
        <f>SUMIFS(СВЦЭМ!$D$39:$D$782,СВЦЭМ!$A$39:$A$782,$A18,СВЦЭМ!$B$39:$B$782,V$11)+'СЕТ СН'!$F$14+СВЦЭМ!$D$10+'СЕТ СН'!$F$8*'СЕТ СН'!$F$9-'СЕТ СН'!$F$26</f>
        <v>1354.6525965999999</v>
      </c>
      <c r="W18" s="36">
        <f>SUMIFS(СВЦЭМ!$D$39:$D$782,СВЦЭМ!$A$39:$A$782,$A18,СВЦЭМ!$B$39:$B$782,W$11)+'СЕТ СН'!$F$14+СВЦЭМ!$D$10+'СЕТ СН'!$F$8*'СЕТ СН'!$F$9-'СЕТ СН'!$F$26</f>
        <v>1347.8087412299999</v>
      </c>
      <c r="X18" s="36">
        <f>SUMIFS(СВЦЭМ!$D$39:$D$782,СВЦЭМ!$A$39:$A$782,$A18,СВЦЭМ!$B$39:$B$782,X$11)+'СЕТ СН'!$F$14+СВЦЭМ!$D$10+'СЕТ СН'!$F$8*'СЕТ СН'!$F$9-'СЕТ СН'!$F$26</f>
        <v>1423.48910174</v>
      </c>
      <c r="Y18" s="36">
        <f>SUMIFS(СВЦЭМ!$D$39:$D$782,СВЦЭМ!$A$39:$A$782,$A18,СВЦЭМ!$B$39:$B$782,Y$11)+'СЕТ СН'!$F$14+СВЦЭМ!$D$10+'СЕТ СН'!$F$8*'СЕТ СН'!$F$9-'СЕТ СН'!$F$26</f>
        <v>1455.1429315999999</v>
      </c>
    </row>
    <row r="19" spans="1:25" ht="15.75" x14ac:dyDescent="0.2">
      <c r="A19" s="35">
        <f t="shared" si="0"/>
        <v>44659</v>
      </c>
      <c r="B19" s="36">
        <f>SUMIFS(СВЦЭМ!$D$39:$D$782,СВЦЭМ!$A$39:$A$782,$A19,СВЦЭМ!$B$39:$B$782,B$11)+'СЕТ СН'!$F$14+СВЦЭМ!$D$10+'СЕТ СН'!$F$8*'СЕТ СН'!$F$9-'СЕТ СН'!$F$26</f>
        <v>1340.7104172100001</v>
      </c>
      <c r="C19" s="36">
        <f>SUMIFS(СВЦЭМ!$D$39:$D$782,СВЦЭМ!$A$39:$A$782,$A19,СВЦЭМ!$B$39:$B$782,C$11)+'СЕТ СН'!$F$14+СВЦЭМ!$D$10+'СЕТ СН'!$F$8*'СЕТ СН'!$F$9-'СЕТ СН'!$F$26</f>
        <v>1334.0048340399999</v>
      </c>
      <c r="D19" s="36">
        <f>SUMIFS(СВЦЭМ!$D$39:$D$782,СВЦЭМ!$A$39:$A$782,$A19,СВЦЭМ!$B$39:$B$782,D$11)+'СЕТ СН'!$F$14+СВЦЭМ!$D$10+'СЕТ СН'!$F$8*'СЕТ СН'!$F$9-'СЕТ СН'!$F$26</f>
        <v>1355.22928357</v>
      </c>
      <c r="E19" s="36">
        <f>SUMIFS(СВЦЭМ!$D$39:$D$782,СВЦЭМ!$A$39:$A$782,$A19,СВЦЭМ!$B$39:$B$782,E$11)+'СЕТ СН'!$F$14+СВЦЭМ!$D$10+'СЕТ СН'!$F$8*'СЕТ СН'!$F$9-'СЕТ СН'!$F$26</f>
        <v>1396.2836311399999</v>
      </c>
      <c r="F19" s="36">
        <f>SUMIFS(СВЦЭМ!$D$39:$D$782,СВЦЭМ!$A$39:$A$782,$A19,СВЦЭМ!$B$39:$B$782,F$11)+'СЕТ СН'!$F$14+СВЦЭМ!$D$10+'СЕТ СН'!$F$8*'СЕТ СН'!$F$9-'СЕТ СН'!$F$26</f>
        <v>1392.9684981</v>
      </c>
      <c r="G19" s="36">
        <f>SUMIFS(СВЦЭМ!$D$39:$D$782,СВЦЭМ!$A$39:$A$782,$A19,СВЦЭМ!$B$39:$B$782,G$11)+'СЕТ СН'!$F$14+СВЦЭМ!$D$10+'СЕТ СН'!$F$8*'СЕТ СН'!$F$9-'СЕТ СН'!$F$26</f>
        <v>1375.1479933799999</v>
      </c>
      <c r="H19" s="36">
        <f>SUMIFS(СВЦЭМ!$D$39:$D$782,СВЦЭМ!$A$39:$A$782,$A19,СВЦЭМ!$B$39:$B$782,H$11)+'СЕТ СН'!$F$14+СВЦЭМ!$D$10+'СЕТ СН'!$F$8*'СЕТ СН'!$F$9-'СЕТ СН'!$F$26</f>
        <v>1318.3824201299999</v>
      </c>
      <c r="I19" s="36">
        <f>SUMIFS(СВЦЭМ!$D$39:$D$782,СВЦЭМ!$A$39:$A$782,$A19,СВЦЭМ!$B$39:$B$782,I$11)+'СЕТ СН'!$F$14+СВЦЭМ!$D$10+'СЕТ СН'!$F$8*'СЕТ СН'!$F$9-'СЕТ СН'!$F$26</f>
        <v>1285.12605966</v>
      </c>
      <c r="J19" s="36">
        <f>SUMIFS(СВЦЭМ!$D$39:$D$782,СВЦЭМ!$A$39:$A$782,$A19,СВЦЭМ!$B$39:$B$782,J$11)+'СЕТ СН'!$F$14+СВЦЭМ!$D$10+'СЕТ СН'!$F$8*'СЕТ СН'!$F$9-'СЕТ СН'!$F$26</f>
        <v>1292.6704431400001</v>
      </c>
      <c r="K19" s="36">
        <f>SUMIFS(СВЦЭМ!$D$39:$D$782,СВЦЭМ!$A$39:$A$782,$A19,СВЦЭМ!$B$39:$B$782,K$11)+'СЕТ СН'!$F$14+СВЦЭМ!$D$10+'СЕТ СН'!$F$8*'СЕТ СН'!$F$9-'СЕТ СН'!$F$26</f>
        <v>1293.7220183899999</v>
      </c>
      <c r="L19" s="36">
        <f>SUMIFS(СВЦЭМ!$D$39:$D$782,СВЦЭМ!$A$39:$A$782,$A19,СВЦЭМ!$B$39:$B$782,L$11)+'СЕТ СН'!$F$14+СВЦЭМ!$D$10+'СЕТ СН'!$F$8*'СЕТ СН'!$F$9-'СЕТ СН'!$F$26</f>
        <v>1296.0123756200001</v>
      </c>
      <c r="M19" s="36">
        <f>SUMIFS(СВЦЭМ!$D$39:$D$782,СВЦЭМ!$A$39:$A$782,$A19,СВЦЭМ!$B$39:$B$782,M$11)+'СЕТ СН'!$F$14+СВЦЭМ!$D$10+'СЕТ СН'!$F$8*'СЕТ СН'!$F$9-'СЕТ СН'!$F$26</f>
        <v>1287.7580302599999</v>
      </c>
      <c r="N19" s="36">
        <f>SUMIFS(СВЦЭМ!$D$39:$D$782,СВЦЭМ!$A$39:$A$782,$A19,СВЦЭМ!$B$39:$B$782,N$11)+'СЕТ СН'!$F$14+СВЦЭМ!$D$10+'СЕТ СН'!$F$8*'СЕТ СН'!$F$9-'СЕТ СН'!$F$26</f>
        <v>1291.7130267299999</v>
      </c>
      <c r="O19" s="36">
        <f>SUMIFS(СВЦЭМ!$D$39:$D$782,СВЦЭМ!$A$39:$A$782,$A19,СВЦЭМ!$B$39:$B$782,O$11)+'СЕТ СН'!$F$14+СВЦЭМ!$D$10+'СЕТ СН'!$F$8*'СЕТ СН'!$F$9-'СЕТ СН'!$F$26</f>
        <v>1340.04020098</v>
      </c>
      <c r="P19" s="36">
        <f>SUMIFS(СВЦЭМ!$D$39:$D$782,СВЦЭМ!$A$39:$A$782,$A19,СВЦЭМ!$B$39:$B$782,P$11)+'СЕТ СН'!$F$14+СВЦЭМ!$D$10+'СЕТ СН'!$F$8*'СЕТ СН'!$F$9-'СЕТ СН'!$F$26</f>
        <v>1361.78073647</v>
      </c>
      <c r="Q19" s="36">
        <f>SUMIFS(СВЦЭМ!$D$39:$D$782,СВЦЭМ!$A$39:$A$782,$A19,СВЦЭМ!$B$39:$B$782,Q$11)+'СЕТ СН'!$F$14+СВЦЭМ!$D$10+'СЕТ СН'!$F$8*'СЕТ СН'!$F$9-'СЕТ СН'!$F$26</f>
        <v>1368.2510966099999</v>
      </c>
      <c r="R19" s="36">
        <f>SUMIFS(СВЦЭМ!$D$39:$D$782,СВЦЭМ!$A$39:$A$782,$A19,СВЦЭМ!$B$39:$B$782,R$11)+'СЕТ СН'!$F$14+СВЦЭМ!$D$10+'СЕТ СН'!$F$8*'СЕТ СН'!$F$9-'СЕТ СН'!$F$26</f>
        <v>1363.0148618200001</v>
      </c>
      <c r="S19" s="36">
        <f>SUMIFS(СВЦЭМ!$D$39:$D$782,СВЦЭМ!$A$39:$A$782,$A19,СВЦЭМ!$B$39:$B$782,S$11)+'СЕТ СН'!$F$14+СВЦЭМ!$D$10+'СЕТ СН'!$F$8*'СЕТ СН'!$F$9-'СЕТ СН'!$F$26</f>
        <v>1364.7530703299999</v>
      </c>
      <c r="T19" s="36">
        <f>SUMIFS(СВЦЭМ!$D$39:$D$782,СВЦЭМ!$A$39:$A$782,$A19,СВЦЭМ!$B$39:$B$782,T$11)+'СЕТ СН'!$F$14+СВЦЭМ!$D$10+'СЕТ СН'!$F$8*'СЕТ СН'!$F$9-'СЕТ СН'!$F$26</f>
        <v>1338.05520166</v>
      </c>
      <c r="U19" s="36">
        <f>SUMIFS(СВЦЭМ!$D$39:$D$782,СВЦЭМ!$A$39:$A$782,$A19,СВЦЭМ!$B$39:$B$782,U$11)+'СЕТ СН'!$F$14+СВЦЭМ!$D$10+'СЕТ СН'!$F$8*'СЕТ СН'!$F$9-'СЕТ СН'!$F$26</f>
        <v>1301.6428005400001</v>
      </c>
      <c r="V19" s="36">
        <f>SUMIFS(СВЦЭМ!$D$39:$D$782,СВЦЭМ!$A$39:$A$782,$A19,СВЦЭМ!$B$39:$B$782,V$11)+'СЕТ СН'!$F$14+СВЦЭМ!$D$10+'СЕТ СН'!$F$8*'СЕТ СН'!$F$9-'СЕТ СН'!$F$26</f>
        <v>1310.06666771</v>
      </c>
      <c r="W19" s="36">
        <f>SUMIFS(СВЦЭМ!$D$39:$D$782,СВЦЭМ!$A$39:$A$782,$A19,СВЦЭМ!$B$39:$B$782,W$11)+'СЕТ СН'!$F$14+СВЦЭМ!$D$10+'СЕТ СН'!$F$8*'СЕТ СН'!$F$9-'СЕТ СН'!$F$26</f>
        <v>1301.66014946</v>
      </c>
      <c r="X19" s="36">
        <f>SUMIFS(СВЦЭМ!$D$39:$D$782,СВЦЭМ!$A$39:$A$782,$A19,СВЦЭМ!$B$39:$B$782,X$11)+'СЕТ СН'!$F$14+СВЦЭМ!$D$10+'СЕТ СН'!$F$8*'СЕТ СН'!$F$9-'СЕТ СН'!$F$26</f>
        <v>1334.7308995399999</v>
      </c>
      <c r="Y19" s="36">
        <f>SUMIFS(СВЦЭМ!$D$39:$D$782,СВЦЭМ!$A$39:$A$782,$A19,СВЦЭМ!$B$39:$B$782,Y$11)+'СЕТ СН'!$F$14+СВЦЭМ!$D$10+'СЕТ СН'!$F$8*'СЕТ СН'!$F$9-'СЕТ СН'!$F$26</f>
        <v>1364.9547649799999</v>
      </c>
    </row>
    <row r="20" spans="1:25" ht="15.75" x14ac:dyDescent="0.2">
      <c r="A20" s="35">
        <f t="shared" si="0"/>
        <v>44660</v>
      </c>
      <c r="B20" s="36">
        <f>SUMIFS(СВЦЭМ!$D$39:$D$782,СВЦЭМ!$A$39:$A$782,$A20,СВЦЭМ!$B$39:$B$782,B$11)+'СЕТ СН'!$F$14+СВЦЭМ!$D$10+'СЕТ СН'!$F$8*'СЕТ СН'!$F$9-'СЕТ СН'!$F$26</f>
        <v>1432.0814018199999</v>
      </c>
      <c r="C20" s="36">
        <f>SUMIFS(СВЦЭМ!$D$39:$D$782,СВЦЭМ!$A$39:$A$782,$A20,СВЦЭМ!$B$39:$B$782,C$11)+'СЕТ СН'!$F$14+СВЦЭМ!$D$10+'СЕТ СН'!$F$8*'СЕТ СН'!$F$9-'СЕТ СН'!$F$26</f>
        <v>1408.64258963</v>
      </c>
      <c r="D20" s="36">
        <f>SUMIFS(СВЦЭМ!$D$39:$D$782,СВЦЭМ!$A$39:$A$782,$A20,СВЦЭМ!$B$39:$B$782,D$11)+'СЕТ СН'!$F$14+СВЦЭМ!$D$10+'СЕТ СН'!$F$8*'СЕТ СН'!$F$9-'СЕТ СН'!$F$26</f>
        <v>1441.75634304</v>
      </c>
      <c r="E20" s="36">
        <f>SUMIFS(СВЦЭМ!$D$39:$D$782,СВЦЭМ!$A$39:$A$782,$A20,СВЦЭМ!$B$39:$B$782,E$11)+'СЕТ СН'!$F$14+СВЦЭМ!$D$10+'СЕТ СН'!$F$8*'СЕТ СН'!$F$9-'СЕТ СН'!$F$26</f>
        <v>1470.6660783899999</v>
      </c>
      <c r="F20" s="36">
        <f>SUMIFS(СВЦЭМ!$D$39:$D$782,СВЦЭМ!$A$39:$A$782,$A20,СВЦЭМ!$B$39:$B$782,F$11)+'СЕТ СН'!$F$14+СВЦЭМ!$D$10+'СЕТ СН'!$F$8*'СЕТ СН'!$F$9-'СЕТ СН'!$F$26</f>
        <v>1466.3157953499999</v>
      </c>
      <c r="G20" s="36">
        <f>SUMIFS(СВЦЭМ!$D$39:$D$782,СВЦЭМ!$A$39:$A$782,$A20,СВЦЭМ!$B$39:$B$782,G$11)+'СЕТ СН'!$F$14+СВЦЭМ!$D$10+'СЕТ СН'!$F$8*'СЕТ СН'!$F$9-'СЕТ СН'!$F$26</f>
        <v>1468.95844788</v>
      </c>
      <c r="H20" s="36">
        <f>SUMIFS(СВЦЭМ!$D$39:$D$782,СВЦЭМ!$A$39:$A$782,$A20,СВЦЭМ!$B$39:$B$782,H$11)+'СЕТ СН'!$F$14+СВЦЭМ!$D$10+'СЕТ СН'!$F$8*'СЕТ СН'!$F$9-'СЕТ СН'!$F$26</f>
        <v>1420.0562214700001</v>
      </c>
      <c r="I20" s="36">
        <f>SUMIFS(СВЦЭМ!$D$39:$D$782,СВЦЭМ!$A$39:$A$782,$A20,СВЦЭМ!$B$39:$B$782,I$11)+'СЕТ СН'!$F$14+СВЦЭМ!$D$10+'СЕТ СН'!$F$8*'СЕТ СН'!$F$9-'СЕТ СН'!$F$26</f>
        <v>1331.7175247800001</v>
      </c>
      <c r="J20" s="36">
        <f>SUMIFS(СВЦЭМ!$D$39:$D$782,СВЦЭМ!$A$39:$A$782,$A20,СВЦЭМ!$B$39:$B$782,J$11)+'СЕТ СН'!$F$14+СВЦЭМ!$D$10+'СЕТ СН'!$F$8*'СЕТ СН'!$F$9-'СЕТ СН'!$F$26</f>
        <v>1297.49966169</v>
      </c>
      <c r="K20" s="36">
        <f>SUMIFS(СВЦЭМ!$D$39:$D$782,СВЦЭМ!$A$39:$A$782,$A20,СВЦЭМ!$B$39:$B$782,K$11)+'СЕТ СН'!$F$14+СВЦЭМ!$D$10+'СЕТ СН'!$F$8*'СЕТ СН'!$F$9-'СЕТ СН'!$F$26</f>
        <v>1274.92992652</v>
      </c>
      <c r="L20" s="36">
        <f>SUMIFS(СВЦЭМ!$D$39:$D$782,СВЦЭМ!$A$39:$A$782,$A20,СВЦЭМ!$B$39:$B$782,L$11)+'СЕТ СН'!$F$14+СВЦЭМ!$D$10+'СЕТ СН'!$F$8*'СЕТ СН'!$F$9-'СЕТ СН'!$F$26</f>
        <v>1274.2324877900001</v>
      </c>
      <c r="M20" s="36">
        <f>SUMIFS(СВЦЭМ!$D$39:$D$782,СВЦЭМ!$A$39:$A$782,$A20,СВЦЭМ!$B$39:$B$782,M$11)+'СЕТ СН'!$F$14+СВЦЭМ!$D$10+'СЕТ СН'!$F$8*'СЕТ СН'!$F$9-'СЕТ СН'!$F$26</f>
        <v>1282.6170638900001</v>
      </c>
      <c r="N20" s="36">
        <f>SUMIFS(СВЦЭМ!$D$39:$D$782,СВЦЭМ!$A$39:$A$782,$A20,СВЦЭМ!$B$39:$B$782,N$11)+'СЕТ СН'!$F$14+СВЦЭМ!$D$10+'СЕТ СН'!$F$8*'СЕТ СН'!$F$9-'СЕТ СН'!$F$26</f>
        <v>1312.0200925199999</v>
      </c>
      <c r="O20" s="36">
        <f>SUMIFS(СВЦЭМ!$D$39:$D$782,СВЦЭМ!$A$39:$A$782,$A20,СВЦЭМ!$B$39:$B$782,O$11)+'СЕТ СН'!$F$14+СВЦЭМ!$D$10+'СЕТ СН'!$F$8*'СЕТ СН'!$F$9-'СЕТ СН'!$F$26</f>
        <v>1367.93453568</v>
      </c>
      <c r="P20" s="36">
        <f>SUMIFS(СВЦЭМ!$D$39:$D$782,СВЦЭМ!$A$39:$A$782,$A20,СВЦЭМ!$B$39:$B$782,P$11)+'СЕТ СН'!$F$14+СВЦЭМ!$D$10+'СЕТ СН'!$F$8*'СЕТ СН'!$F$9-'СЕТ СН'!$F$26</f>
        <v>1410.4928985900001</v>
      </c>
      <c r="Q20" s="36">
        <f>SUMIFS(СВЦЭМ!$D$39:$D$782,СВЦЭМ!$A$39:$A$782,$A20,СВЦЭМ!$B$39:$B$782,Q$11)+'СЕТ СН'!$F$14+СВЦЭМ!$D$10+'СЕТ СН'!$F$8*'СЕТ СН'!$F$9-'СЕТ СН'!$F$26</f>
        <v>1390.4820030599999</v>
      </c>
      <c r="R20" s="36">
        <f>SUMIFS(СВЦЭМ!$D$39:$D$782,СВЦЭМ!$A$39:$A$782,$A20,СВЦЭМ!$B$39:$B$782,R$11)+'СЕТ СН'!$F$14+СВЦЭМ!$D$10+'СЕТ СН'!$F$8*'СЕТ СН'!$F$9-'СЕТ СН'!$F$26</f>
        <v>1385.2109497900001</v>
      </c>
      <c r="S20" s="36">
        <f>SUMIFS(СВЦЭМ!$D$39:$D$782,СВЦЭМ!$A$39:$A$782,$A20,СВЦЭМ!$B$39:$B$782,S$11)+'СЕТ СН'!$F$14+СВЦЭМ!$D$10+'СЕТ СН'!$F$8*'СЕТ СН'!$F$9-'СЕТ СН'!$F$26</f>
        <v>1365.3113542399999</v>
      </c>
      <c r="T20" s="36">
        <f>SUMIFS(СВЦЭМ!$D$39:$D$782,СВЦЭМ!$A$39:$A$782,$A20,СВЦЭМ!$B$39:$B$782,T$11)+'СЕТ СН'!$F$14+СВЦЭМ!$D$10+'СЕТ СН'!$F$8*'СЕТ СН'!$F$9-'СЕТ СН'!$F$26</f>
        <v>1350.40286846</v>
      </c>
      <c r="U20" s="36">
        <f>SUMIFS(СВЦЭМ!$D$39:$D$782,СВЦЭМ!$A$39:$A$782,$A20,СВЦЭМ!$B$39:$B$782,U$11)+'СЕТ СН'!$F$14+СВЦЭМ!$D$10+'СЕТ СН'!$F$8*'СЕТ СН'!$F$9-'СЕТ СН'!$F$26</f>
        <v>1324.3250784300001</v>
      </c>
      <c r="V20" s="36">
        <f>SUMIFS(СВЦЭМ!$D$39:$D$782,СВЦЭМ!$A$39:$A$782,$A20,СВЦЭМ!$B$39:$B$782,V$11)+'СЕТ СН'!$F$14+СВЦЭМ!$D$10+'СЕТ СН'!$F$8*'СЕТ СН'!$F$9-'СЕТ СН'!$F$26</f>
        <v>1312.50110539</v>
      </c>
      <c r="W20" s="36">
        <f>SUMIFS(СВЦЭМ!$D$39:$D$782,СВЦЭМ!$A$39:$A$782,$A20,СВЦЭМ!$B$39:$B$782,W$11)+'СЕТ СН'!$F$14+СВЦЭМ!$D$10+'СЕТ СН'!$F$8*'СЕТ СН'!$F$9-'СЕТ СН'!$F$26</f>
        <v>1330.8092787200001</v>
      </c>
      <c r="X20" s="36">
        <f>SUMIFS(СВЦЭМ!$D$39:$D$782,СВЦЭМ!$A$39:$A$782,$A20,СВЦЭМ!$B$39:$B$782,X$11)+'СЕТ СН'!$F$14+СВЦЭМ!$D$10+'СЕТ СН'!$F$8*'СЕТ СН'!$F$9-'СЕТ СН'!$F$26</f>
        <v>1348.47032743</v>
      </c>
      <c r="Y20" s="36">
        <f>SUMIFS(СВЦЭМ!$D$39:$D$782,СВЦЭМ!$A$39:$A$782,$A20,СВЦЭМ!$B$39:$B$782,Y$11)+'СЕТ СН'!$F$14+СВЦЭМ!$D$10+'СЕТ СН'!$F$8*'СЕТ СН'!$F$9-'СЕТ СН'!$F$26</f>
        <v>1395.97033646</v>
      </c>
    </row>
    <row r="21" spans="1:25" ht="15.75" x14ac:dyDescent="0.2">
      <c r="A21" s="35">
        <f t="shared" si="0"/>
        <v>44661</v>
      </c>
      <c r="B21" s="36">
        <f>SUMIFS(СВЦЭМ!$D$39:$D$782,СВЦЭМ!$A$39:$A$782,$A21,СВЦЭМ!$B$39:$B$782,B$11)+'СЕТ СН'!$F$14+СВЦЭМ!$D$10+'СЕТ СН'!$F$8*'СЕТ СН'!$F$9-'СЕТ СН'!$F$26</f>
        <v>1421.8242719099999</v>
      </c>
      <c r="C21" s="36">
        <f>SUMIFS(СВЦЭМ!$D$39:$D$782,СВЦЭМ!$A$39:$A$782,$A21,СВЦЭМ!$B$39:$B$782,C$11)+'СЕТ СН'!$F$14+СВЦЭМ!$D$10+'СЕТ СН'!$F$8*'СЕТ СН'!$F$9-'СЕТ СН'!$F$26</f>
        <v>1387.17979246</v>
      </c>
      <c r="D21" s="36">
        <f>SUMIFS(СВЦЭМ!$D$39:$D$782,СВЦЭМ!$A$39:$A$782,$A21,СВЦЭМ!$B$39:$B$782,D$11)+'СЕТ СН'!$F$14+СВЦЭМ!$D$10+'СЕТ СН'!$F$8*'СЕТ СН'!$F$9-'СЕТ СН'!$F$26</f>
        <v>1410.81319794</v>
      </c>
      <c r="E21" s="36">
        <f>SUMIFS(СВЦЭМ!$D$39:$D$782,СВЦЭМ!$A$39:$A$782,$A21,СВЦЭМ!$B$39:$B$782,E$11)+'СЕТ СН'!$F$14+СВЦЭМ!$D$10+'СЕТ СН'!$F$8*'СЕТ СН'!$F$9-'СЕТ СН'!$F$26</f>
        <v>1439.9001277699999</v>
      </c>
      <c r="F21" s="36">
        <f>SUMIFS(СВЦЭМ!$D$39:$D$782,СВЦЭМ!$A$39:$A$782,$A21,СВЦЭМ!$B$39:$B$782,F$11)+'СЕТ СН'!$F$14+СВЦЭМ!$D$10+'СЕТ СН'!$F$8*'СЕТ СН'!$F$9-'СЕТ СН'!$F$26</f>
        <v>1460.9049958099999</v>
      </c>
      <c r="G21" s="36">
        <f>SUMIFS(СВЦЭМ!$D$39:$D$782,СВЦЭМ!$A$39:$A$782,$A21,СВЦЭМ!$B$39:$B$782,G$11)+'СЕТ СН'!$F$14+СВЦЭМ!$D$10+'СЕТ СН'!$F$8*'СЕТ СН'!$F$9-'СЕТ СН'!$F$26</f>
        <v>1485.0228830599999</v>
      </c>
      <c r="H21" s="36">
        <f>SUMIFS(СВЦЭМ!$D$39:$D$782,СВЦЭМ!$A$39:$A$782,$A21,СВЦЭМ!$B$39:$B$782,H$11)+'СЕТ СН'!$F$14+СВЦЭМ!$D$10+'СЕТ СН'!$F$8*'СЕТ СН'!$F$9-'СЕТ СН'!$F$26</f>
        <v>1470.9011696099999</v>
      </c>
      <c r="I21" s="36">
        <f>SUMIFS(СВЦЭМ!$D$39:$D$782,СВЦЭМ!$A$39:$A$782,$A21,СВЦЭМ!$B$39:$B$782,I$11)+'СЕТ СН'!$F$14+СВЦЭМ!$D$10+'СЕТ СН'!$F$8*'СЕТ СН'!$F$9-'СЕТ СН'!$F$26</f>
        <v>1429.3514594000001</v>
      </c>
      <c r="J21" s="36">
        <f>SUMIFS(СВЦЭМ!$D$39:$D$782,СВЦЭМ!$A$39:$A$782,$A21,СВЦЭМ!$B$39:$B$782,J$11)+'СЕТ СН'!$F$14+СВЦЭМ!$D$10+'СЕТ СН'!$F$8*'СЕТ СН'!$F$9-'СЕТ СН'!$F$26</f>
        <v>1392.7261204900001</v>
      </c>
      <c r="K21" s="36">
        <f>SUMIFS(СВЦЭМ!$D$39:$D$782,СВЦЭМ!$A$39:$A$782,$A21,СВЦЭМ!$B$39:$B$782,K$11)+'СЕТ СН'!$F$14+СВЦЭМ!$D$10+'СЕТ СН'!$F$8*'СЕТ СН'!$F$9-'СЕТ СН'!$F$26</f>
        <v>1357.6824959999999</v>
      </c>
      <c r="L21" s="36">
        <f>SUMIFS(СВЦЭМ!$D$39:$D$782,СВЦЭМ!$A$39:$A$782,$A21,СВЦЭМ!$B$39:$B$782,L$11)+'СЕТ СН'!$F$14+СВЦЭМ!$D$10+'СЕТ СН'!$F$8*'СЕТ СН'!$F$9-'СЕТ СН'!$F$26</f>
        <v>1360.94768082</v>
      </c>
      <c r="M21" s="36">
        <f>SUMIFS(СВЦЭМ!$D$39:$D$782,СВЦЭМ!$A$39:$A$782,$A21,СВЦЭМ!$B$39:$B$782,M$11)+'СЕТ СН'!$F$14+СВЦЭМ!$D$10+'СЕТ СН'!$F$8*'СЕТ СН'!$F$9-'СЕТ СН'!$F$26</f>
        <v>1371.17005612</v>
      </c>
      <c r="N21" s="36">
        <f>SUMIFS(СВЦЭМ!$D$39:$D$782,СВЦЭМ!$A$39:$A$782,$A21,СВЦЭМ!$B$39:$B$782,N$11)+'СЕТ СН'!$F$14+СВЦЭМ!$D$10+'СЕТ СН'!$F$8*'СЕТ СН'!$F$9-'СЕТ СН'!$F$26</f>
        <v>1396.6659171700001</v>
      </c>
      <c r="O21" s="36">
        <f>SUMIFS(СВЦЭМ!$D$39:$D$782,СВЦЭМ!$A$39:$A$782,$A21,СВЦЭМ!$B$39:$B$782,O$11)+'СЕТ СН'!$F$14+СВЦЭМ!$D$10+'СЕТ СН'!$F$8*'СЕТ СН'!$F$9-'СЕТ СН'!$F$26</f>
        <v>1420.37526151</v>
      </c>
      <c r="P21" s="36">
        <f>SUMIFS(СВЦЭМ!$D$39:$D$782,СВЦЭМ!$A$39:$A$782,$A21,СВЦЭМ!$B$39:$B$782,P$11)+'СЕТ СН'!$F$14+СВЦЭМ!$D$10+'СЕТ СН'!$F$8*'СЕТ СН'!$F$9-'СЕТ СН'!$F$26</f>
        <v>1437.4547147799999</v>
      </c>
      <c r="Q21" s="36">
        <f>SUMIFS(СВЦЭМ!$D$39:$D$782,СВЦЭМ!$A$39:$A$782,$A21,СВЦЭМ!$B$39:$B$782,Q$11)+'СЕТ СН'!$F$14+СВЦЭМ!$D$10+'СЕТ СН'!$F$8*'СЕТ СН'!$F$9-'СЕТ СН'!$F$26</f>
        <v>1435.7731412000001</v>
      </c>
      <c r="R21" s="36">
        <f>SUMIFS(СВЦЭМ!$D$39:$D$782,СВЦЭМ!$A$39:$A$782,$A21,СВЦЭМ!$B$39:$B$782,R$11)+'СЕТ СН'!$F$14+СВЦЭМ!$D$10+'СЕТ СН'!$F$8*'СЕТ СН'!$F$9-'СЕТ СН'!$F$26</f>
        <v>1422.48390193</v>
      </c>
      <c r="S21" s="36">
        <f>SUMIFS(СВЦЭМ!$D$39:$D$782,СВЦЭМ!$A$39:$A$782,$A21,СВЦЭМ!$B$39:$B$782,S$11)+'СЕТ СН'!$F$14+СВЦЭМ!$D$10+'СЕТ СН'!$F$8*'СЕТ СН'!$F$9-'СЕТ СН'!$F$26</f>
        <v>1415.4987816800001</v>
      </c>
      <c r="T21" s="36">
        <f>SUMIFS(СВЦЭМ!$D$39:$D$782,СВЦЭМ!$A$39:$A$782,$A21,СВЦЭМ!$B$39:$B$782,T$11)+'СЕТ СН'!$F$14+СВЦЭМ!$D$10+'СЕТ СН'!$F$8*'СЕТ СН'!$F$9-'СЕТ СН'!$F$26</f>
        <v>1379.89486147</v>
      </c>
      <c r="U21" s="36">
        <f>SUMIFS(СВЦЭМ!$D$39:$D$782,СВЦЭМ!$A$39:$A$782,$A21,СВЦЭМ!$B$39:$B$782,U$11)+'СЕТ СН'!$F$14+СВЦЭМ!$D$10+'СЕТ СН'!$F$8*'СЕТ СН'!$F$9-'СЕТ СН'!$F$26</f>
        <v>1330.0270614599999</v>
      </c>
      <c r="V21" s="36">
        <f>SUMIFS(СВЦЭМ!$D$39:$D$782,СВЦЭМ!$A$39:$A$782,$A21,СВЦЭМ!$B$39:$B$782,V$11)+'СЕТ СН'!$F$14+СВЦЭМ!$D$10+'СЕТ СН'!$F$8*'СЕТ СН'!$F$9-'СЕТ СН'!$F$26</f>
        <v>1319.3553743299999</v>
      </c>
      <c r="W21" s="36">
        <f>SUMIFS(СВЦЭМ!$D$39:$D$782,СВЦЭМ!$A$39:$A$782,$A21,СВЦЭМ!$B$39:$B$782,W$11)+'СЕТ СН'!$F$14+СВЦЭМ!$D$10+'СЕТ СН'!$F$8*'СЕТ СН'!$F$9-'СЕТ СН'!$F$26</f>
        <v>1343.9831941</v>
      </c>
      <c r="X21" s="36">
        <f>SUMIFS(СВЦЭМ!$D$39:$D$782,СВЦЭМ!$A$39:$A$782,$A21,СВЦЭМ!$B$39:$B$782,X$11)+'СЕТ СН'!$F$14+СВЦЭМ!$D$10+'СЕТ СН'!$F$8*'СЕТ СН'!$F$9-'СЕТ СН'!$F$26</f>
        <v>1386.6938561300001</v>
      </c>
      <c r="Y21" s="36">
        <f>SUMIFS(СВЦЭМ!$D$39:$D$782,СВЦЭМ!$A$39:$A$782,$A21,СВЦЭМ!$B$39:$B$782,Y$11)+'СЕТ СН'!$F$14+СВЦЭМ!$D$10+'СЕТ СН'!$F$8*'СЕТ СН'!$F$9-'СЕТ СН'!$F$26</f>
        <v>1426.60038188</v>
      </c>
    </row>
    <row r="22" spans="1:25" ht="15.75" x14ac:dyDescent="0.2">
      <c r="A22" s="35">
        <f t="shared" si="0"/>
        <v>44662</v>
      </c>
      <c r="B22" s="36">
        <f>SUMIFS(СВЦЭМ!$D$39:$D$782,СВЦЭМ!$A$39:$A$782,$A22,СВЦЭМ!$B$39:$B$782,B$11)+'СЕТ СН'!$F$14+СВЦЭМ!$D$10+'СЕТ СН'!$F$8*'СЕТ СН'!$F$9-'СЕТ СН'!$F$26</f>
        <v>1479.9319498899999</v>
      </c>
      <c r="C22" s="36">
        <f>SUMIFS(СВЦЭМ!$D$39:$D$782,СВЦЭМ!$A$39:$A$782,$A22,СВЦЭМ!$B$39:$B$782,C$11)+'СЕТ СН'!$F$14+СВЦЭМ!$D$10+'СЕТ СН'!$F$8*'СЕТ СН'!$F$9-'СЕТ СН'!$F$26</f>
        <v>1492.7436757999999</v>
      </c>
      <c r="D22" s="36">
        <f>SUMIFS(СВЦЭМ!$D$39:$D$782,СВЦЭМ!$A$39:$A$782,$A22,СВЦЭМ!$B$39:$B$782,D$11)+'СЕТ СН'!$F$14+СВЦЭМ!$D$10+'СЕТ СН'!$F$8*'СЕТ СН'!$F$9-'СЕТ СН'!$F$26</f>
        <v>1515.19493549</v>
      </c>
      <c r="E22" s="36">
        <f>SUMIFS(СВЦЭМ!$D$39:$D$782,СВЦЭМ!$A$39:$A$782,$A22,СВЦЭМ!$B$39:$B$782,E$11)+'СЕТ СН'!$F$14+СВЦЭМ!$D$10+'СЕТ СН'!$F$8*'СЕТ СН'!$F$9-'СЕТ СН'!$F$26</f>
        <v>1554.0163910599999</v>
      </c>
      <c r="F22" s="36">
        <f>SUMIFS(СВЦЭМ!$D$39:$D$782,СВЦЭМ!$A$39:$A$782,$A22,СВЦЭМ!$B$39:$B$782,F$11)+'СЕТ СН'!$F$14+СВЦЭМ!$D$10+'СЕТ СН'!$F$8*'СЕТ СН'!$F$9-'СЕТ СН'!$F$26</f>
        <v>1549.4571745000001</v>
      </c>
      <c r="G22" s="36">
        <f>SUMIFS(СВЦЭМ!$D$39:$D$782,СВЦЭМ!$A$39:$A$782,$A22,СВЦЭМ!$B$39:$B$782,G$11)+'СЕТ СН'!$F$14+СВЦЭМ!$D$10+'СЕТ СН'!$F$8*'СЕТ СН'!$F$9-'СЕТ СН'!$F$26</f>
        <v>1525.12852165</v>
      </c>
      <c r="H22" s="36">
        <f>SUMIFS(СВЦЭМ!$D$39:$D$782,СВЦЭМ!$A$39:$A$782,$A22,СВЦЭМ!$B$39:$B$782,H$11)+'СЕТ СН'!$F$14+СВЦЭМ!$D$10+'СЕТ СН'!$F$8*'СЕТ СН'!$F$9-'СЕТ СН'!$F$26</f>
        <v>1486.2908047000001</v>
      </c>
      <c r="I22" s="36">
        <f>SUMIFS(СВЦЭМ!$D$39:$D$782,СВЦЭМ!$A$39:$A$782,$A22,СВЦЭМ!$B$39:$B$782,I$11)+'СЕТ СН'!$F$14+СВЦЭМ!$D$10+'СЕТ СН'!$F$8*'СЕТ СН'!$F$9-'СЕТ СН'!$F$26</f>
        <v>1456.6271669400001</v>
      </c>
      <c r="J22" s="36">
        <f>SUMIFS(СВЦЭМ!$D$39:$D$782,СВЦЭМ!$A$39:$A$782,$A22,СВЦЭМ!$B$39:$B$782,J$11)+'СЕТ СН'!$F$14+СВЦЭМ!$D$10+'СЕТ СН'!$F$8*'СЕТ СН'!$F$9-'СЕТ СН'!$F$26</f>
        <v>1451.16632319</v>
      </c>
      <c r="K22" s="36">
        <f>SUMIFS(СВЦЭМ!$D$39:$D$782,СВЦЭМ!$A$39:$A$782,$A22,СВЦЭМ!$B$39:$B$782,K$11)+'СЕТ СН'!$F$14+СВЦЭМ!$D$10+'СЕТ СН'!$F$8*'СЕТ СН'!$F$9-'СЕТ СН'!$F$26</f>
        <v>1440.22235733</v>
      </c>
      <c r="L22" s="36">
        <f>SUMIFS(СВЦЭМ!$D$39:$D$782,СВЦЭМ!$A$39:$A$782,$A22,СВЦЭМ!$B$39:$B$782,L$11)+'СЕТ СН'!$F$14+СВЦЭМ!$D$10+'СЕТ СН'!$F$8*'СЕТ СН'!$F$9-'СЕТ СН'!$F$26</f>
        <v>1444.0161116700001</v>
      </c>
      <c r="M22" s="36">
        <f>SUMIFS(СВЦЭМ!$D$39:$D$782,СВЦЭМ!$A$39:$A$782,$A22,СВЦЭМ!$B$39:$B$782,M$11)+'СЕТ СН'!$F$14+СВЦЭМ!$D$10+'СЕТ СН'!$F$8*'СЕТ СН'!$F$9-'СЕТ СН'!$F$26</f>
        <v>1448.73079063</v>
      </c>
      <c r="N22" s="36">
        <f>SUMIFS(СВЦЭМ!$D$39:$D$782,СВЦЭМ!$A$39:$A$782,$A22,СВЦЭМ!$B$39:$B$782,N$11)+'СЕТ СН'!$F$14+СВЦЭМ!$D$10+'СЕТ СН'!$F$8*'СЕТ СН'!$F$9-'СЕТ СН'!$F$26</f>
        <v>1448.9178931199999</v>
      </c>
      <c r="O22" s="36">
        <f>SUMIFS(СВЦЭМ!$D$39:$D$782,СВЦЭМ!$A$39:$A$782,$A22,СВЦЭМ!$B$39:$B$782,O$11)+'СЕТ СН'!$F$14+СВЦЭМ!$D$10+'СЕТ СН'!$F$8*'СЕТ СН'!$F$9-'СЕТ СН'!$F$26</f>
        <v>1471.1533228400001</v>
      </c>
      <c r="P22" s="36">
        <f>SUMIFS(СВЦЭМ!$D$39:$D$782,СВЦЭМ!$A$39:$A$782,$A22,СВЦЭМ!$B$39:$B$782,P$11)+'СЕТ СН'!$F$14+СВЦЭМ!$D$10+'СЕТ СН'!$F$8*'СЕТ СН'!$F$9-'СЕТ СН'!$F$26</f>
        <v>1481.30147661</v>
      </c>
      <c r="Q22" s="36">
        <f>SUMIFS(СВЦЭМ!$D$39:$D$782,СВЦЭМ!$A$39:$A$782,$A22,СВЦЭМ!$B$39:$B$782,Q$11)+'СЕТ СН'!$F$14+СВЦЭМ!$D$10+'СЕТ СН'!$F$8*'СЕТ СН'!$F$9-'СЕТ СН'!$F$26</f>
        <v>1459.9327670099999</v>
      </c>
      <c r="R22" s="36">
        <f>SUMIFS(СВЦЭМ!$D$39:$D$782,СВЦЭМ!$A$39:$A$782,$A22,СВЦЭМ!$B$39:$B$782,R$11)+'СЕТ СН'!$F$14+СВЦЭМ!$D$10+'СЕТ СН'!$F$8*'СЕТ СН'!$F$9-'СЕТ СН'!$F$26</f>
        <v>1459.7675817899999</v>
      </c>
      <c r="S22" s="36">
        <f>SUMIFS(СВЦЭМ!$D$39:$D$782,СВЦЭМ!$A$39:$A$782,$A22,СВЦЭМ!$B$39:$B$782,S$11)+'СЕТ СН'!$F$14+СВЦЭМ!$D$10+'СЕТ СН'!$F$8*'СЕТ СН'!$F$9-'СЕТ СН'!$F$26</f>
        <v>1447.9709424499999</v>
      </c>
      <c r="T22" s="36">
        <f>SUMIFS(СВЦЭМ!$D$39:$D$782,СВЦЭМ!$A$39:$A$782,$A22,СВЦЭМ!$B$39:$B$782,T$11)+'СЕТ СН'!$F$14+СВЦЭМ!$D$10+'СЕТ СН'!$F$8*'СЕТ СН'!$F$9-'СЕТ СН'!$F$26</f>
        <v>1402.3082446799999</v>
      </c>
      <c r="U22" s="36">
        <f>SUMIFS(СВЦЭМ!$D$39:$D$782,СВЦЭМ!$A$39:$A$782,$A22,СВЦЭМ!$B$39:$B$782,U$11)+'СЕТ СН'!$F$14+СВЦЭМ!$D$10+'СЕТ СН'!$F$8*'СЕТ СН'!$F$9-'СЕТ СН'!$F$26</f>
        <v>1371.97162101</v>
      </c>
      <c r="V22" s="36">
        <f>SUMIFS(СВЦЭМ!$D$39:$D$782,СВЦЭМ!$A$39:$A$782,$A22,СВЦЭМ!$B$39:$B$782,V$11)+'СЕТ СН'!$F$14+СВЦЭМ!$D$10+'СЕТ СН'!$F$8*'СЕТ СН'!$F$9-'СЕТ СН'!$F$26</f>
        <v>1394.32038315</v>
      </c>
      <c r="W22" s="36">
        <f>SUMIFS(СВЦЭМ!$D$39:$D$782,СВЦЭМ!$A$39:$A$782,$A22,СВЦЭМ!$B$39:$B$782,W$11)+'СЕТ СН'!$F$14+СВЦЭМ!$D$10+'СЕТ СН'!$F$8*'СЕТ СН'!$F$9-'СЕТ СН'!$F$26</f>
        <v>1415.1777418199999</v>
      </c>
      <c r="X22" s="36">
        <f>SUMIFS(СВЦЭМ!$D$39:$D$782,СВЦЭМ!$A$39:$A$782,$A22,СВЦЭМ!$B$39:$B$782,X$11)+'СЕТ СН'!$F$14+СВЦЭМ!$D$10+'СЕТ СН'!$F$8*'СЕТ СН'!$F$9-'СЕТ СН'!$F$26</f>
        <v>1442.64322717</v>
      </c>
      <c r="Y22" s="36">
        <f>SUMIFS(СВЦЭМ!$D$39:$D$782,СВЦЭМ!$A$39:$A$782,$A22,СВЦЭМ!$B$39:$B$782,Y$11)+'СЕТ СН'!$F$14+СВЦЭМ!$D$10+'СЕТ СН'!$F$8*'СЕТ СН'!$F$9-'СЕТ СН'!$F$26</f>
        <v>1444.4375738799999</v>
      </c>
    </row>
    <row r="23" spans="1:25" ht="15.75" x14ac:dyDescent="0.2">
      <c r="A23" s="35">
        <f t="shared" si="0"/>
        <v>44663</v>
      </c>
      <c r="B23" s="36">
        <f>SUMIFS(СВЦЭМ!$D$39:$D$782,СВЦЭМ!$A$39:$A$782,$A23,СВЦЭМ!$B$39:$B$782,B$11)+'СЕТ СН'!$F$14+СВЦЭМ!$D$10+'СЕТ СН'!$F$8*'СЕТ СН'!$F$9-'СЕТ СН'!$F$26</f>
        <v>1562.1143765899999</v>
      </c>
      <c r="C23" s="36">
        <f>SUMIFS(СВЦЭМ!$D$39:$D$782,СВЦЭМ!$A$39:$A$782,$A23,СВЦЭМ!$B$39:$B$782,C$11)+'СЕТ СН'!$F$14+СВЦЭМ!$D$10+'СЕТ СН'!$F$8*'СЕТ СН'!$F$9-'СЕТ СН'!$F$26</f>
        <v>1564.3080150400001</v>
      </c>
      <c r="D23" s="36">
        <f>SUMIFS(СВЦЭМ!$D$39:$D$782,СВЦЭМ!$A$39:$A$782,$A23,СВЦЭМ!$B$39:$B$782,D$11)+'СЕТ СН'!$F$14+СВЦЭМ!$D$10+'СЕТ СН'!$F$8*'СЕТ СН'!$F$9-'СЕТ СН'!$F$26</f>
        <v>1579.46113165</v>
      </c>
      <c r="E23" s="36">
        <f>SUMIFS(СВЦЭМ!$D$39:$D$782,СВЦЭМ!$A$39:$A$782,$A23,СВЦЭМ!$B$39:$B$782,E$11)+'СЕТ СН'!$F$14+СВЦЭМ!$D$10+'СЕТ СН'!$F$8*'СЕТ СН'!$F$9-'СЕТ СН'!$F$26</f>
        <v>1574.6325460799999</v>
      </c>
      <c r="F23" s="36">
        <f>SUMIFS(СВЦЭМ!$D$39:$D$782,СВЦЭМ!$A$39:$A$782,$A23,СВЦЭМ!$B$39:$B$782,F$11)+'СЕТ СН'!$F$14+СВЦЭМ!$D$10+'СЕТ СН'!$F$8*'СЕТ СН'!$F$9-'СЕТ СН'!$F$26</f>
        <v>1593.51810875</v>
      </c>
      <c r="G23" s="36">
        <f>SUMIFS(СВЦЭМ!$D$39:$D$782,СВЦЭМ!$A$39:$A$782,$A23,СВЦЭМ!$B$39:$B$782,G$11)+'СЕТ СН'!$F$14+СВЦЭМ!$D$10+'СЕТ СН'!$F$8*'СЕТ СН'!$F$9-'СЕТ СН'!$F$26</f>
        <v>1580.6147782400001</v>
      </c>
      <c r="H23" s="36">
        <f>SUMIFS(СВЦЭМ!$D$39:$D$782,СВЦЭМ!$A$39:$A$782,$A23,СВЦЭМ!$B$39:$B$782,H$11)+'СЕТ СН'!$F$14+СВЦЭМ!$D$10+'СЕТ СН'!$F$8*'СЕТ СН'!$F$9-'СЕТ СН'!$F$26</f>
        <v>1507.8979055</v>
      </c>
      <c r="I23" s="36">
        <f>SUMIFS(СВЦЭМ!$D$39:$D$782,СВЦЭМ!$A$39:$A$782,$A23,СВЦЭМ!$B$39:$B$782,I$11)+'СЕТ СН'!$F$14+СВЦЭМ!$D$10+'СЕТ СН'!$F$8*'СЕТ СН'!$F$9-'СЕТ СН'!$F$26</f>
        <v>1468.2112411600001</v>
      </c>
      <c r="J23" s="36">
        <f>SUMIFS(СВЦЭМ!$D$39:$D$782,СВЦЭМ!$A$39:$A$782,$A23,СВЦЭМ!$B$39:$B$782,J$11)+'СЕТ СН'!$F$14+СВЦЭМ!$D$10+'СЕТ СН'!$F$8*'СЕТ СН'!$F$9-'СЕТ СН'!$F$26</f>
        <v>1413.15382314</v>
      </c>
      <c r="K23" s="36">
        <f>SUMIFS(СВЦЭМ!$D$39:$D$782,СВЦЭМ!$A$39:$A$782,$A23,СВЦЭМ!$B$39:$B$782,K$11)+'СЕТ СН'!$F$14+СВЦЭМ!$D$10+'СЕТ СН'!$F$8*'СЕТ СН'!$F$9-'СЕТ СН'!$F$26</f>
        <v>1441.0458289400001</v>
      </c>
      <c r="L23" s="36">
        <f>SUMIFS(СВЦЭМ!$D$39:$D$782,СВЦЭМ!$A$39:$A$782,$A23,СВЦЭМ!$B$39:$B$782,L$11)+'СЕТ СН'!$F$14+СВЦЭМ!$D$10+'СЕТ СН'!$F$8*'СЕТ СН'!$F$9-'СЕТ СН'!$F$26</f>
        <v>1424.2184836500001</v>
      </c>
      <c r="M23" s="36">
        <f>SUMIFS(СВЦЭМ!$D$39:$D$782,СВЦЭМ!$A$39:$A$782,$A23,СВЦЭМ!$B$39:$B$782,M$11)+'СЕТ СН'!$F$14+СВЦЭМ!$D$10+'СЕТ СН'!$F$8*'СЕТ СН'!$F$9-'СЕТ СН'!$F$26</f>
        <v>1420.3719402700001</v>
      </c>
      <c r="N23" s="36">
        <f>SUMIFS(СВЦЭМ!$D$39:$D$782,СВЦЭМ!$A$39:$A$782,$A23,СВЦЭМ!$B$39:$B$782,N$11)+'СЕТ СН'!$F$14+СВЦЭМ!$D$10+'СЕТ СН'!$F$8*'СЕТ СН'!$F$9-'СЕТ СН'!$F$26</f>
        <v>1444.8400655</v>
      </c>
      <c r="O23" s="36">
        <f>SUMIFS(СВЦЭМ!$D$39:$D$782,СВЦЭМ!$A$39:$A$782,$A23,СВЦЭМ!$B$39:$B$782,O$11)+'СЕТ СН'!$F$14+СВЦЭМ!$D$10+'СЕТ СН'!$F$8*'СЕТ СН'!$F$9-'СЕТ СН'!$F$26</f>
        <v>1489.89093695</v>
      </c>
      <c r="P23" s="36">
        <f>SUMIFS(СВЦЭМ!$D$39:$D$782,СВЦЭМ!$A$39:$A$782,$A23,СВЦЭМ!$B$39:$B$782,P$11)+'СЕТ СН'!$F$14+СВЦЭМ!$D$10+'СЕТ СН'!$F$8*'СЕТ СН'!$F$9-'СЕТ СН'!$F$26</f>
        <v>1502.8301455599999</v>
      </c>
      <c r="Q23" s="36">
        <f>SUMIFS(СВЦЭМ!$D$39:$D$782,СВЦЭМ!$A$39:$A$782,$A23,СВЦЭМ!$B$39:$B$782,Q$11)+'СЕТ СН'!$F$14+СВЦЭМ!$D$10+'СЕТ СН'!$F$8*'СЕТ СН'!$F$9-'СЕТ СН'!$F$26</f>
        <v>1487.24396643</v>
      </c>
      <c r="R23" s="36">
        <f>SUMIFS(СВЦЭМ!$D$39:$D$782,СВЦЭМ!$A$39:$A$782,$A23,СВЦЭМ!$B$39:$B$782,R$11)+'СЕТ СН'!$F$14+СВЦЭМ!$D$10+'СЕТ СН'!$F$8*'СЕТ СН'!$F$9-'СЕТ СН'!$F$26</f>
        <v>1480.16471301</v>
      </c>
      <c r="S23" s="36">
        <f>SUMIFS(СВЦЭМ!$D$39:$D$782,СВЦЭМ!$A$39:$A$782,$A23,СВЦЭМ!$B$39:$B$782,S$11)+'СЕТ СН'!$F$14+СВЦЭМ!$D$10+'СЕТ СН'!$F$8*'СЕТ СН'!$F$9-'СЕТ СН'!$F$26</f>
        <v>1445.79435104</v>
      </c>
      <c r="T23" s="36">
        <f>SUMIFS(СВЦЭМ!$D$39:$D$782,СВЦЭМ!$A$39:$A$782,$A23,СВЦЭМ!$B$39:$B$782,T$11)+'СЕТ СН'!$F$14+СВЦЭМ!$D$10+'СЕТ СН'!$F$8*'СЕТ СН'!$F$9-'СЕТ СН'!$F$26</f>
        <v>1416.9776065900001</v>
      </c>
      <c r="U23" s="36">
        <f>SUMIFS(СВЦЭМ!$D$39:$D$782,СВЦЭМ!$A$39:$A$782,$A23,СВЦЭМ!$B$39:$B$782,U$11)+'СЕТ СН'!$F$14+СВЦЭМ!$D$10+'СЕТ СН'!$F$8*'СЕТ СН'!$F$9-'СЕТ СН'!$F$26</f>
        <v>1407.56842196</v>
      </c>
      <c r="V23" s="36">
        <f>SUMIFS(СВЦЭМ!$D$39:$D$782,СВЦЭМ!$A$39:$A$782,$A23,СВЦЭМ!$B$39:$B$782,V$11)+'СЕТ СН'!$F$14+СВЦЭМ!$D$10+'СЕТ СН'!$F$8*'СЕТ СН'!$F$9-'СЕТ СН'!$F$26</f>
        <v>1420.8677742699999</v>
      </c>
      <c r="W23" s="36">
        <f>SUMIFS(СВЦЭМ!$D$39:$D$782,СВЦЭМ!$A$39:$A$782,$A23,СВЦЭМ!$B$39:$B$782,W$11)+'СЕТ СН'!$F$14+СВЦЭМ!$D$10+'СЕТ СН'!$F$8*'СЕТ СН'!$F$9-'СЕТ СН'!$F$26</f>
        <v>1440.51298982</v>
      </c>
      <c r="X23" s="36">
        <f>SUMIFS(СВЦЭМ!$D$39:$D$782,СВЦЭМ!$A$39:$A$782,$A23,СВЦЭМ!$B$39:$B$782,X$11)+'СЕТ СН'!$F$14+СВЦЭМ!$D$10+'СЕТ СН'!$F$8*'СЕТ СН'!$F$9-'СЕТ СН'!$F$26</f>
        <v>1476.0443692700001</v>
      </c>
      <c r="Y23" s="36">
        <f>SUMIFS(СВЦЭМ!$D$39:$D$782,СВЦЭМ!$A$39:$A$782,$A23,СВЦЭМ!$B$39:$B$782,Y$11)+'СЕТ СН'!$F$14+СВЦЭМ!$D$10+'СЕТ СН'!$F$8*'СЕТ СН'!$F$9-'СЕТ СН'!$F$26</f>
        <v>1542.29541546</v>
      </c>
    </row>
    <row r="24" spans="1:25" ht="15.75" x14ac:dyDescent="0.2">
      <c r="A24" s="35">
        <f t="shared" si="0"/>
        <v>44664</v>
      </c>
      <c r="B24" s="36">
        <f>SUMIFS(СВЦЭМ!$D$39:$D$782,СВЦЭМ!$A$39:$A$782,$A24,СВЦЭМ!$B$39:$B$782,B$11)+'СЕТ СН'!$F$14+СВЦЭМ!$D$10+'СЕТ СН'!$F$8*'СЕТ СН'!$F$9-'СЕТ СН'!$F$26</f>
        <v>1527.3993917400001</v>
      </c>
      <c r="C24" s="36">
        <f>SUMIFS(СВЦЭМ!$D$39:$D$782,СВЦЭМ!$A$39:$A$782,$A24,СВЦЭМ!$B$39:$B$782,C$11)+'СЕТ СН'!$F$14+СВЦЭМ!$D$10+'СЕТ СН'!$F$8*'СЕТ СН'!$F$9-'СЕТ СН'!$F$26</f>
        <v>1520.90633574</v>
      </c>
      <c r="D24" s="36">
        <f>SUMIFS(СВЦЭМ!$D$39:$D$782,СВЦЭМ!$A$39:$A$782,$A24,СВЦЭМ!$B$39:$B$782,D$11)+'СЕТ СН'!$F$14+СВЦЭМ!$D$10+'СЕТ СН'!$F$8*'СЕТ СН'!$F$9-'СЕТ СН'!$F$26</f>
        <v>1543.7710155</v>
      </c>
      <c r="E24" s="36">
        <f>SUMIFS(СВЦЭМ!$D$39:$D$782,СВЦЭМ!$A$39:$A$782,$A24,СВЦЭМ!$B$39:$B$782,E$11)+'СЕТ СН'!$F$14+СВЦЭМ!$D$10+'СЕТ СН'!$F$8*'СЕТ СН'!$F$9-'СЕТ СН'!$F$26</f>
        <v>1573.91176612</v>
      </c>
      <c r="F24" s="36">
        <f>SUMIFS(СВЦЭМ!$D$39:$D$782,СВЦЭМ!$A$39:$A$782,$A24,СВЦЭМ!$B$39:$B$782,F$11)+'СЕТ СН'!$F$14+СВЦЭМ!$D$10+'СЕТ СН'!$F$8*'СЕТ СН'!$F$9-'СЕТ СН'!$F$26</f>
        <v>1571.3469102199999</v>
      </c>
      <c r="G24" s="36">
        <f>SUMIFS(СВЦЭМ!$D$39:$D$782,СВЦЭМ!$A$39:$A$782,$A24,СВЦЭМ!$B$39:$B$782,G$11)+'СЕТ СН'!$F$14+СВЦЭМ!$D$10+'СЕТ СН'!$F$8*'СЕТ СН'!$F$9-'СЕТ СН'!$F$26</f>
        <v>1582.4614401399999</v>
      </c>
      <c r="H24" s="36">
        <f>SUMIFS(СВЦЭМ!$D$39:$D$782,СВЦЭМ!$A$39:$A$782,$A24,СВЦЭМ!$B$39:$B$782,H$11)+'СЕТ СН'!$F$14+СВЦЭМ!$D$10+'СЕТ СН'!$F$8*'СЕТ СН'!$F$9-'СЕТ СН'!$F$26</f>
        <v>1534.39756055</v>
      </c>
      <c r="I24" s="36">
        <f>SUMIFS(СВЦЭМ!$D$39:$D$782,СВЦЭМ!$A$39:$A$782,$A24,СВЦЭМ!$B$39:$B$782,I$11)+'СЕТ СН'!$F$14+СВЦЭМ!$D$10+'СЕТ СН'!$F$8*'СЕТ СН'!$F$9-'СЕТ СН'!$F$26</f>
        <v>1517.2058422499999</v>
      </c>
      <c r="J24" s="36">
        <f>SUMIFS(СВЦЭМ!$D$39:$D$782,СВЦЭМ!$A$39:$A$782,$A24,СВЦЭМ!$B$39:$B$782,J$11)+'СЕТ СН'!$F$14+СВЦЭМ!$D$10+'СЕТ СН'!$F$8*'СЕТ СН'!$F$9-'СЕТ СН'!$F$26</f>
        <v>1515.67762442</v>
      </c>
      <c r="K24" s="36">
        <f>SUMIFS(СВЦЭМ!$D$39:$D$782,СВЦЭМ!$A$39:$A$782,$A24,СВЦЭМ!$B$39:$B$782,K$11)+'СЕТ СН'!$F$14+СВЦЭМ!$D$10+'СЕТ СН'!$F$8*'СЕТ СН'!$F$9-'СЕТ СН'!$F$26</f>
        <v>1486.3695997</v>
      </c>
      <c r="L24" s="36">
        <f>SUMIFS(СВЦЭМ!$D$39:$D$782,СВЦЭМ!$A$39:$A$782,$A24,СВЦЭМ!$B$39:$B$782,L$11)+'СЕТ СН'!$F$14+СВЦЭМ!$D$10+'СЕТ СН'!$F$8*'СЕТ СН'!$F$9-'СЕТ СН'!$F$26</f>
        <v>1417.2357165000001</v>
      </c>
      <c r="M24" s="36">
        <f>SUMIFS(СВЦЭМ!$D$39:$D$782,СВЦЭМ!$A$39:$A$782,$A24,СВЦЭМ!$B$39:$B$782,M$11)+'СЕТ СН'!$F$14+СВЦЭМ!$D$10+'СЕТ СН'!$F$8*'СЕТ СН'!$F$9-'СЕТ СН'!$F$26</f>
        <v>1417.4490985899999</v>
      </c>
      <c r="N24" s="36">
        <f>SUMIFS(СВЦЭМ!$D$39:$D$782,СВЦЭМ!$A$39:$A$782,$A24,СВЦЭМ!$B$39:$B$782,N$11)+'СЕТ СН'!$F$14+СВЦЭМ!$D$10+'СЕТ СН'!$F$8*'СЕТ СН'!$F$9-'СЕТ СН'!$F$26</f>
        <v>1464.1495384</v>
      </c>
      <c r="O24" s="36">
        <f>SUMIFS(СВЦЭМ!$D$39:$D$782,СВЦЭМ!$A$39:$A$782,$A24,СВЦЭМ!$B$39:$B$782,O$11)+'СЕТ СН'!$F$14+СВЦЭМ!$D$10+'СЕТ СН'!$F$8*'СЕТ СН'!$F$9-'СЕТ СН'!$F$26</f>
        <v>1506.9169617299999</v>
      </c>
      <c r="P24" s="36">
        <f>SUMIFS(СВЦЭМ!$D$39:$D$782,СВЦЭМ!$A$39:$A$782,$A24,СВЦЭМ!$B$39:$B$782,P$11)+'СЕТ СН'!$F$14+СВЦЭМ!$D$10+'СЕТ СН'!$F$8*'СЕТ СН'!$F$9-'СЕТ СН'!$F$26</f>
        <v>1511.77757548</v>
      </c>
      <c r="Q24" s="36">
        <f>SUMIFS(СВЦЭМ!$D$39:$D$782,СВЦЭМ!$A$39:$A$782,$A24,СВЦЭМ!$B$39:$B$782,Q$11)+'СЕТ СН'!$F$14+СВЦЭМ!$D$10+'СЕТ СН'!$F$8*'СЕТ СН'!$F$9-'СЕТ СН'!$F$26</f>
        <v>1509.19494525</v>
      </c>
      <c r="R24" s="36">
        <f>SUMIFS(СВЦЭМ!$D$39:$D$782,СВЦЭМ!$A$39:$A$782,$A24,СВЦЭМ!$B$39:$B$782,R$11)+'СЕТ СН'!$F$14+СВЦЭМ!$D$10+'СЕТ СН'!$F$8*'СЕТ СН'!$F$9-'СЕТ СН'!$F$26</f>
        <v>1509.0978012200001</v>
      </c>
      <c r="S24" s="36">
        <f>SUMIFS(СВЦЭМ!$D$39:$D$782,СВЦЭМ!$A$39:$A$782,$A24,СВЦЭМ!$B$39:$B$782,S$11)+'СЕТ СН'!$F$14+СВЦЭМ!$D$10+'СЕТ СН'!$F$8*'СЕТ СН'!$F$9-'СЕТ СН'!$F$26</f>
        <v>1514.41010123</v>
      </c>
      <c r="T24" s="36">
        <f>SUMIFS(СВЦЭМ!$D$39:$D$782,СВЦЭМ!$A$39:$A$782,$A24,СВЦЭМ!$B$39:$B$782,T$11)+'СЕТ СН'!$F$14+СВЦЭМ!$D$10+'СЕТ СН'!$F$8*'СЕТ СН'!$F$9-'СЕТ СН'!$F$26</f>
        <v>1475.04117913</v>
      </c>
      <c r="U24" s="36">
        <f>SUMIFS(СВЦЭМ!$D$39:$D$782,СВЦЭМ!$A$39:$A$782,$A24,СВЦЭМ!$B$39:$B$782,U$11)+'СЕТ СН'!$F$14+СВЦЭМ!$D$10+'СЕТ СН'!$F$8*'СЕТ СН'!$F$9-'СЕТ СН'!$F$26</f>
        <v>1405.3529219699999</v>
      </c>
      <c r="V24" s="36">
        <f>SUMIFS(СВЦЭМ!$D$39:$D$782,СВЦЭМ!$A$39:$A$782,$A24,СВЦЭМ!$B$39:$B$782,V$11)+'СЕТ СН'!$F$14+СВЦЭМ!$D$10+'СЕТ СН'!$F$8*'СЕТ СН'!$F$9-'СЕТ СН'!$F$26</f>
        <v>1415.8686723000001</v>
      </c>
      <c r="W24" s="36">
        <f>SUMIFS(СВЦЭМ!$D$39:$D$782,СВЦЭМ!$A$39:$A$782,$A24,СВЦЭМ!$B$39:$B$782,W$11)+'СЕТ СН'!$F$14+СВЦЭМ!$D$10+'СЕТ СН'!$F$8*'СЕТ СН'!$F$9-'СЕТ СН'!$F$26</f>
        <v>1437.0563760499999</v>
      </c>
      <c r="X24" s="36">
        <f>SUMIFS(СВЦЭМ!$D$39:$D$782,СВЦЭМ!$A$39:$A$782,$A24,СВЦЭМ!$B$39:$B$782,X$11)+'СЕТ СН'!$F$14+СВЦЭМ!$D$10+'СЕТ СН'!$F$8*'СЕТ СН'!$F$9-'СЕТ СН'!$F$26</f>
        <v>1451.9472651199999</v>
      </c>
      <c r="Y24" s="36">
        <f>SUMIFS(СВЦЭМ!$D$39:$D$782,СВЦЭМ!$A$39:$A$782,$A24,СВЦЭМ!$B$39:$B$782,Y$11)+'СЕТ СН'!$F$14+СВЦЭМ!$D$10+'СЕТ СН'!$F$8*'СЕТ СН'!$F$9-'СЕТ СН'!$F$26</f>
        <v>1528.79763383</v>
      </c>
    </row>
    <row r="25" spans="1:25" ht="15.75" x14ac:dyDescent="0.2">
      <c r="A25" s="35">
        <f t="shared" si="0"/>
        <v>44665</v>
      </c>
      <c r="B25" s="36">
        <f>SUMIFS(СВЦЭМ!$D$39:$D$782,СВЦЭМ!$A$39:$A$782,$A25,СВЦЭМ!$B$39:$B$782,B$11)+'СЕТ СН'!$F$14+СВЦЭМ!$D$10+'СЕТ СН'!$F$8*'СЕТ СН'!$F$9-'СЕТ СН'!$F$26</f>
        <v>1559.20563062</v>
      </c>
      <c r="C25" s="36">
        <f>SUMIFS(СВЦЭМ!$D$39:$D$782,СВЦЭМ!$A$39:$A$782,$A25,СВЦЭМ!$B$39:$B$782,C$11)+'СЕТ СН'!$F$14+СВЦЭМ!$D$10+'СЕТ СН'!$F$8*'СЕТ СН'!$F$9-'СЕТ СН'!$F$26</f>
        <v>1562.6532796900001</v>
      </c>
      <c r="D25" s="36">
        <f>SUMIFS(СВЦЭМ!$D$39:$D$782,СВЦЭМ!$A$39:$A$782,$A25,СВЦЭМ!$B$39:$B$782,D$11)+'СЕТ СН'!$F$14+СВЦЭМ!$D$10+'СЕТ СН'!$F$8*'СЕТ СН'!$F$9-'СЕТ СН'!$F$26</f>
        <v>1581.5685940999999</v>
      </c>
      <c r="E25" s="36">
        <f>SUMIFS(СВЦЭМ!$D$39:$D$782,СВЦЭМ!$A$39:$A$782,$A25,СВЦЭМ!$B$39:$B$782,E$11)+'СЕТ СН'!$F$14+СВЦЭМ!$D$10+'СЕТ СН'!$F$8*'СЕТ СН'!$F$9-'СЕТ СН'!$F$26</f>
        <v>1604.35717157</v>
      </c>
      <c r="F25" s="36">
        <f>SUMIFS(СВЦЭМ!$D$39:$D$782,СВЦЭМ!$A$39:$A$782,$A25,СВЦЭМ!$B$39:$B$782,F$11)+'СЕТ СН'!$F$14+СВЦЭМ!$D$10+'СЕТ СН'!$F$8*'СЕТ СН'!$F$9-'СЕТ СН'!$F$26</f>
        <v>1590.8234897699999</v>
      </c>
      <c r="G25" s="36">
        <f>SUMIFS(СВЦЭМ!$D$39:$D$782,СВЦЭМ!$A$39:$A$782,$A25,СВЦЭМ!$B$39:$B$782,G$11)+'СЕТ СН'!$F$14+СВЦЭМ!$D$10+'СЕТ СН'!$F$8*'СЕТ СН'!$F$9-'СЕТ СН'!$F$26</f>
        <v>1569.89656928</v>
      </c>
      <c r="H25" s="36">
        <f>SUMIFS(СВЦЭМ!$D$39:$D$782,СВЦЭМ!$A$39:$A$782,$A25,СВЦЭМ!$B$39:$B$782,H$11)+'СЕТ СН'!$F$14+СВЦЭМ!$D$10+'СЕТ СН'!$F$8*'СЕТ СН'!$F$9-'СЕТ СН'!$F$26</f>
        <v>1516.9218556799999</v>
      </c>
      <c r="I25" s="36">
        <f>SUMIFS(СВЦЭМ!$D$39:$D$782,СВЦЭМ!$A$39:$A$782,$A25,СВЦЭМ!$B$39:$B$782,I$11)+'СЕТ СН'!$F$14+СВЦЭМ!$D$10+'СЕТ СН'!$F$8*'СЕТ СН'!$F$9-'СЕТ СН'!$F$26</f>
        <v>1469.59060118</v>
      </c>
      <c r="J25" s="36">
        <f>SUMIFS(СВЦЭМ!$D$39:$D$782,СВЦЭМ!$A$39:$A$782,$A25,СВЦЭМ!$B$39:$B$782,J$11)+'СЕТ СН'!$F$14+СВЦЭМ!$D$10+'СЕТ СН'!$F$8*'СЕТ СН'!$F$9-'СЕТ СН'!$F$26</f>
        <v>1446.82582026</v>
      </c>
      <c r="K25" s="36">
        <f>SUMIFS(СВЦЭМ!$D$39:$D$782,СВЦЭМ!$A$39:$A$782,$A25,СВЦЭМ!$B$39:$B$782,K$11)+'СЕТ СН'!$F$14+СВЦЭМ!$D$10+'СЕТ СН'!$F$8*'СЕТ СН'!$F$9-'СЕТ СН'!$F$26</f>
        <v>1451.25777283</v>
      </c>
      <c r="L25" s="36">
        <f>SUMIFS(СВЦЭМ!$D$39:$D$782,СВЦЭМ!$A$39:$A$782,$A25,СВЦЭМ!$B$39:$B$782,L$11)+'СЕТ СН'!$F$14+СВЦЭМ!$D$10+'СЕТ СН'!$F$8*'СЕТ СН'!$F$9-'СЕТ СН'!$F$26</f>
        <v>1470.73975593</v>
      </c>
      <c r="M25" s="36">
        <f>SUMIFS(СВЦЭМ!$D$39:$D$782,СВЦЭМ!$A$39:$A$782,$A25,СВЦЭМ!$B$39:$B$782,M$11)+'СЕТ СН'!$F$14+СВЦЭМ!$D$10+'СЕТ СН'!$F$8*'СЕТ СН'!$F$9-'СЕТ СН'!$F$26</f>
        <v>1464.1796893200001</v>
      </c>
      <c r="N25" s="36">
        <f>SUMIFS(СВЦЭМ!$D$39:$D$782,СВЦЭМ!$A$39:$A$782,$A25,СВЦЭМ!$B$39:$B$782,N$11)+'СЕТ СН'!$F$14+СВЦЭМ!$D$10+'СЕТ СН'!$F$8*'СЕТ СН'!$F$9-'СЕТ СН'!$F$26</f>
        <v>1475.52823091</v>
      </c>
      <c r="O25" s="36">
        <f>SUMIFS(СВЦЭМ!$D$39:$D$782,СВЦЭМ!$A$39:$A$782,$A25,СВЦЭМ!$B$39:$B$782,O$11)+'СЕТ СН'!$F$14+СВЦЭМ!$D$10+'СЕТ СН'!$F$8*'СЕТ СН'!$F$9-'СЕТ СН'!$F$26</f>
        <v>1490.8983932900001</v>
      </c>
      <c r="P25" s="36">
        <f>SUMIFS(СВЦЭМ!$D$39:$D$782,СВЦЭМ!$A$39:$A$782,$A25,СВЦЭМ!$B$39:$B$782,P$11)+'СЕТ СН'!$F$14+СВЦЭМ!$D$10+'СЕТ СН'!$F$8*'СЕТ СН'!$F$9-'СЕТ СН'!$F$26</f>
        <v>1499.1123909200001</v>
      </c>
      <c r="Q25" s="36">
        <f>SUMIFS(СВЦЭМ!$D$39:$D$782,СВЦЭМ!$A$39:$A$782,$A25,СВЦЭМ!$B$39:$B$782,Q$11)+'СЕТ СН'!$F$14+СВЦЭМ!$D$10+'СЕТ СН'!$F$8*'СЕТ СН'!$F$9-'СЕТ СН'!$F$26</f>
        <v>1501.59058777</v>
      </c>
      <c r="R25" s="36">
        <f>SUMIFS(СВЦЭМ!$D$39:$D$782,СВЦЭМ!$A$39:$A$782,$A25,СВЦЭМ!$B$39:$B$782,R$11)+'СЕТ СН'!$F$14+СВЦЭМ!$D$10+'СЕТ СН'!$F$8*'СЕТ СН'!$F$9-'СЕТ СН'!$F$26</f>
        <v>1496.02933082</v>
      </c>
      <c r="S25" s="36">
        <f>SUMIFS(СВЦЭМ!$D$39:$D$782,СВЦЭМ!$A$39:$A$782,$A25,СВЦЭМ!$B$39:$B$782,S$11)+'СЕТ СН'!$F$14+СВЦЭМ!$D$10+'СЕТ СН'!$F$8*'СЕТ СН'!$F$9-'СЕТ СН'!$F$26</f>
        <v>1488.3397294900001</v>
      </c>
      <c r="T25" s="36">
        <f>SUMIFS(СВЦЭМ!$D$39:$D$782,СВЦЭМ!$A$39:$A$782,$A25,СВЦЭМ!$B$39:$B$782,T$11)+'СЕТ СН'!$F$14+СВЦЭМ!$D$10+'СЕТ СН'!$F$8*'СЕТ СН'!$F$9-'СЕТ СН'!$F$26</f>
        <v>1462.7450832100001</v>
      </c>
      <c r="U25" s="36">
        <f>SUMIFS(СВЦЭМ!$D$39:$D$782,СВЦЭМ!$A$39:$A$782,$A25,СВЦЭМ!$B$39:$B$782,U$11)+'СЕТ СН'!$F$14+СВЦЭМ!$D$10+'СЕТ СН'!$F$8*'СЕТ СН'!$F$9-'СЕТ СН'!$F$26</f>
        <v>1431.79241703</v>
      </c>
      <c r="V25" s="36">
        <f>SUMIFS(СВЦЭМ!$D$39:$D$782,СВЦЭМ!$A$39:$A$782,$A25,СВЦЭМ!$B$39:$B$782,V$11)+'СЕТ СН'!$F$14+СВЦЭМ!$D$10+'СЕТ СН'!$F$8*'СЕТ СН'!$F$9-'СЕТ СН'!$F$26</f>
        <v>1417.7013923499999</v>
      </c>
      <c r="W25" s="36">
        <f>SUMIFS(СВЦЭМ!$D$39:$D$782,СВЦЭМ!$A$39:$A$782,$A25,СВЦЭМ!$B$39:$B$782,W$11)+'СЕТ СН'!$F$14+СВЦЭМ!$D$10+'СЕТ СН'!$F$8*'СЕТ СН'!$F$9-'СЕТ СН'!$F$26</f>
        <v>1432.9845966099999</v>
      </c>
      <c r="X25" s="36">
        <f>SUMIFS(СВЦЭМ!$D$39:$D$782,СВЦЭМ!$A$39:$A$782,$A25,СВЦЭМ!$B$39:$B$782,X$11)+'СЕТ СН'!$F$14+СВЦЭМ!$D$10+'СЕТ СН'!$F$8*'СЕТ СН'!$F$9-'СЕТ СН'!$F$26</f>
        <v>1432.99268198</v>
      </c>
      <c r="Y25" s="36">
        <f>SUMIFS(СВЦЭМ!$D$39:$D$782,СВЦЭМ!$A$39:$A$782,$A25,СВЦЭМ!$B$39:$B$782,Y$11)+'СЕТ СН'!$F$14+СВЦЭМ!$D$10+'СЕТ СН'!$F$8*'СЕТ СН'!$F$9-'СЕТ СН'!$F$26</f>
        <v>1457.3222522999999</v>
      </c>
    </row>
    <row r="26" spans="1:25" ht="15.75" x14ac:dyDescent="0.2">
      <c r="A26" s="35">
        <f t="shared" si="0"/>
        <v>44666</v>
      </c>
      <c r="B26" s="36">
        <f>SUMIFS(СВЦЭМ!$D$39:$D$782,СВЦЭМ!$A$39:$A$782,$A26,СВЦЭМ!$B$39:$B$782,B$11)+'СЕТ СН'!$F$14+СВЦЭМ!$D$10+'СЕТ СН'!$F$8*'СЕТ СН'!$F$9-'СЕТ СН'!$F$26</f>
        <v>1474.6760570900001</v>
      </c>
      <c r="C26" s="36">
        <f>SUMIFS(СВЦЭМ!$D$39:$D$782,СВЦЭМ!$A$39:$A$782,$A26,СВЦЭМ!$B$39:$B$782,C$11)+'СЕТ СН'!$F$14+СВЦЭМ!$D$10+'СЕТ СН'!$F$8*'СЕТ СН'!$F$9-'СЕТ СН'!$F$26</f>
        <v>1463.4804250899999</v>
      </c>
      <c r="D26" s="36">
        <f>SUMIFS(СВЦЭМ!$D$39:$D$782,СВЦЭМ!$A$39:$A$782,$A26,СВЦЭМ!$B$39:$B$782,D$11)+'СЕТ СН'!$F$14+СВЦЭМ!$D$10+'СЕТ СН'!$F$8*'СЕТ СН'!$F$9-'СЕТ СН'!$F$26</f>
        <v>1469.35610118</v>
      </c>
      <c r="E26" s="36">
        <f>SUMIFS(СВЦЭМ!$D$39:$D$782,СВЦЭМ!$A$39:$A$782,$A26,СВЦЭМ!$B$39:$B$782,E$11)+'СЕТ СН'!$F$14+СВЦЭМ!$D$10+'СЕТ СН'!$F$8*'СЕТ СН'!$F$9-'СЕТ СН'!$F$26</f>
        <v>1492.8952790799999</v>
      </c>
      <c r="F26" s="36">
        <f>SUMIFS(СВЦЭМ!$D$39:$D$782,СВЦЭМ!$A$39:$A$782,$A26,СВЦЭМ!$B$39:$B$782,F$11)+'СЕТ СН'!$F$14+СВЦЭМ!$D$10+'СЕТ СН'!$F$8*'СЕТ СН'!$F$9-'СЕТ СН'!$F$26</f>
        <v>1492.63426725</v>
      </c>
      <c r="G26" s="36">
        <f>SUMIFS(СВЦЭМ!$D$39:$D$782,СВЦЭМ!$A$39:$A$782,$A26,СВЦЭМ!$B$39:$B$782,G$11)+'СЕТ СН'!$F$14+СВЦЭМ!$D$10+'СЕТ СН'!$F$8*'СЕТ СН'!$F$9-'СЕТ СН'!$F$26</f>
        <v>1487.4131962500001</v>
      </c>
      <c r="H26" s="36">
        <f>SUMIFS(СВЦЭМ!$D$39:$D$782,СВЦЭМ!$A$39:$A$782,$A26,СВЦЭМ!$B$39:$B$782,H$11)+'СЕТ СН'!$F$14+СВЦЭМ!$D$10+'СЕТ СН'!$F$8*'СЕТ СН'!$F$9-'СЕТ СН'!$F$26</f>
        <v>1441.8036511</v>
      </c>
      <c r="I26" s="36">
        <f>SUMIFS(СВЦЭМ!$D$39:$D$782,СВЦЭМ!$A$39:$A$782,$A26,СВЦЭМ!$B$39:$B$782,I$11)+'СЕТ СН'!$F$14+СВЦЭМ!$D$10+'СЕТ СН'!$F$8*'СЕТ СН'!$F$9-'СЕТ СН'!$F$26</f>
        <v>1435.2109931</v>
      </c>
      <c r="J26" s="36">
        <f>SUMIFS(СВЦЭМ!$D$39:$D$782,СВЦЭМ!$A$39:$A$782,$A26,СВЦЭМ!$B$39:$B$782,J$11)+'СЕТ СН'!$F$14+СВЦЭМ!$D$10+'СЕТ СН'!$F$8*'СЕТ СН'!$F$9-'СЕТ СН'!$F$26</f>
        <v>1460.44830632</v>
      </c>
      <c r="K26" s="36">
        <f>SUMIFS(СВЦЭМ!$D$39:$D$782,СВЦЭМ!$A$39:$A$782,$A26,СВЦЭМ!$B$39:$B$782,K$11)+'СЕТ СН'!$F$14+СВЦЭМ!$D$10+'СЕТ СН'!$F$8*'СЕТ СН'!$F$9-'СЕТ СН'!$F$26</f>
        <v>1461.2315565199999</v>
      </c>
      <c r="L26" s="36">
        <f>SUMIFS(СВЦЭМ!$D$39:$D$782,СВЦЭМ!$A$39:$A$782,$A26,СВЦЭМ!$B$39:$B$782,L$11)+'СЕТ СН'!$F$14+СВЦЭМ!$D$10+'СЕТ СН'!$F$8*'СЕТ СН'!$F$9-'СЕТ СН'!$F$26</f>
        <v>1464.3422230599999</v>
      </c>
      <c r="M26" s="36">
        <f>SUMIFS(СВЦЭМ!$D$39:$D$782,СВЦЭМ!$A$39:$A$782,$A26,СВЦЭМ!$B$39:$B$782,M$11)+'СЕТ СН'!$F$14+СВЦЭМ!$D$10+'СЕТ СН'!$F$8*'СЕТ СН'!$F$9-'СЕТ СН'!$F$26</f>
        <v>1470.5293219800001</v>
      </c>
      <c r="N26" s="36">
        <f>SUMIFS(СВЦЭМ!$D$39:$D$782,СВЦЭМ!$A$39:$A$782,$A26,СВЦЭМ!$B$39:$B$782,N$11)+'СЕТ СН'!$F$14+СВЦЭМ!$D$10+'СЕТ СН'!$F$8*'СЕТ СН'!$F$9-'СЕТ СН'!$F$26</f>
        <v>1492.09580592</v>
      </c>
      <c r="O26" s="36">
        <f>SUMIFS(СВЦЭМ!$D$39:$D$782,СВЦЭМ!$A$39:$A$782,$A26,СВЦЭМ!$B$39:$B$782,O$11)+'СЕТ СН'!$F$14+СВЦЭМ!$D$10+'СЕТ СН'!$F$8*'СЕТ СН'!$F$9-'СЕТ СН'!$F$26</f>
        <v>1515.6933134000001</v>
      </c>
      <c r="P26" s="36">
        <f>SUMIFS(СВЦЭМ!$D$39:$D$782,СВЦЭМ!$A$39:$A$782,$A26,СВЦЭМ!$B$39:$B$782,P$11)+'СЕТ СН'!$F$14+СВЦЭМ!$D$10+'СЕТ СН'!$F$8*'СЕТ СН'!$F$9-'СЕТ СН'!$F$26</f>
        <v>1546.15765268</v>
      </c>
      <c r="Q26" s="36">
        <f>SUMIFS(СВЦЭМ!$D$39:$D$782,СВЦЭМ!$A$39:$A$782,$A26,СВЦЭМ!$B$39:$B$782,Q$11)+'СЕТ СН'!$F$14+СВЦЭМ!$D$10+'СЕТ СН'!$F$8*'СЕТ СН'!$F$9-'СЕТ СН'!$F$26</f>
        <v>1556.3440750699999</v>
      </c>
      <c r="R26" s="36">
        <f>SUMIFS(СВЦЭМ!$D$39:$D$782,СВЦЭМ!$A$39:$A$782,$A26,СВЦЭМ!$B$39:$B$782,R$11)+'СЕТ СН'!$F$14+СВЦЭМ!$D$10+'СЕТ СН'!$F$8*'СЕТ СН'!$F$9-'СЕТ СН'!$F$26</f>
        <v>1552.64356722</v>
      </c>
      <c r="S26" s="36">
        <f>SUMIFS(СВЦЭМ!$D$39:$D$782,СВЦЭМ!$A$39:$A$782,$A26,СВЦЭМ!$B$39:$B$782,S$11)+'СЕТ СН'!$F$14+СВЦЭМ!$D$10+'СЕТ СН'!$F$8*'СЕТ СН'!$F$9-'СЕТ СН'!$F$26</f>
        <v>1520.5900050400001</v>
      </c>
      <c r="T26" s="36">
        <f>SUMIFS(СВЦЭМ!$D$39:$D$782,СВЦЭМ!$A$39:$A$782,$A26,СВЦЭМ!$B$39:$B$782,T$11)+'СЕТ СН'!$F$14+СВЦЭМ!$D$10+'СЕТ СН'!$F$8*'СЕТ СН'!$F$9-'СЕТ СН'!$F$26</f>
        <v>1482.3469683200001</v>
      </c>
      <c r="U26" s="36">
        <f>SUMIFS(СВЦЭМ!$D$39:$D$782,СВЦЭМ!$A$39:$A$782,$A26,СВЦЭМ!$B$39:$B$782,U$11)+'СЕТ СН'!$F$14+СВЦЭМ!$D$10+'СЕТ СН'!$F$8*'СЕТ СН'!$F$9-'СЕТ СН'!$F$26</f>
        <v>1427.8567943600001</v>
      </c>
      <c r="V26" s="36">
        <f>SUMIFS(СВЦЭМ!$D$39:$D$782,СВЦЭМ!$A$39:$A$782,$A26,СВЦЭМ!$B$39:$B$782,V$11)+'СЕТ СН'!$F$14+СВЦЭМ!$D$10+'СЕТ СН'!$F$8*'СЕТ СН'!$F$9-'СЕТ СН'!$F$26</f>
        <v>1424.1396608800001</v>
      </c>
      <c r="W26" s="36">
        <f>SUMIFS(СВЦЭМ!$D$39:$D$782,СВЦЭМ!$A$39:$A$782,$A26,СВЦЭМ!$B$39:$B$782,W$11)+'СЕТ СН'!$F$14+СВЦЭМ!$D$10+'СЕТ СН'!$F$8*'СЕТ СН'!$F$9-'СЕТ СН'!$F$26</f>
        <v>1456.0147095299999</v>
      </c>
      <c r="X26" s="36">
        <f>SUMIFS(СВЦЭМ!$D$39:$D$782,СВЦЭМ!$A$39:$A$782,$A26,СВЦЭМ!$B$39:$B$782,X$11)+'СЕТ СН'!$F$14+СВЦЭМ!$D$10+'СЕТ СН'!$F$8*'СЕТ СН'!$F$9-'СЕТ СН'!$F$26</f>
        <v>1483.5565389000001</v>
      </c>
      <c r="Y26" s="36">
        <f>SUMIFS(СВЦЭМ!$D$39:$D$782,СВЦЭМ!$A$39:$A$782,$A26,СВЦЭМ!$B$39:$B$782,Y$11)+'СЕТ СН'!$F$14+СВЦЭМ!$D$10+'СЕТ СН'!$F$8*'СЕТ СН'!$F$9-'СЕТ СН'!$F$26</f>
        <v>1525.6717594500001</v>
      </c>
    </row>
    <row r="27" spans="1:25" ht="15.75" x14ac:dyDescent="0.2">
      <c r="A27" s="35">
        <f t="shared" si="0"/>
        <v>44667</v>
      </c>
      <c r="B27" s="36">
        <f>SUMIFS(СВЦЭМ!$D$39:$D$782,СВЦЭМ!$A$39:$A$782,$A27,СВЦЭМ!$B$39:$B$782,B$11)+'СЕТ СН'!$F$14+СВЦЭМ!$D$10+'СЕТ СН'!$F$8*'СЕТ СН'!$F$9-'СЕТ СН'!$F$26</f>
        <v>1498.3518730000001</v>
      </c>
      <c r="C27" s="36">
        <f>SUMIFS(СВЦЭМ!$D$39:$D$782,СВЦЭМ!$A$39:$A$782,$A27,СВЦЭМ!$B$39:$B$782,C$11)+'СЕТ СН'!$F$14+СВЦЭМ!$D$10+'СЕТ СН'!$F$8*'СЕТ СН'!$F$9-'СЕТ СН'!$F$26</f>
        <v>1493.9696882799999</v>
      </c>
      <c r="D27" s="36">
        <f>SUMIFS(СВЦЭМ!$D$39:$D$782,СВЦЭМ!$A$39:$A$782,$A27,СВЦЭМ!$B$39:$B$782,D$11)+'СЕТ СН'!$F$14+СВЦЭМ!$D$10+'СЕТ СН'!$F$8*'СЕТ СН'!$F$9-'СЕТ СН'!$F$26</f>
        <v>1524.965919</v>
      </c>
      <c r="E27" s="36">
        <f>SUMIFS(СВЦЭМ!$D$39:$D$782,СВЦЭМ!$A$39:$A$782,$A27,СВЦЭМ!$B$39:$B$782,E$11)+'СЕТ СН'!$F$14+СВЦЭМ!$D$10+'СЕТ СН'!$F$8*'СЕТ СН'!$F$9-'СЕТ СН'!$F$26</f>
        <v>1553.06287479</v>
      </c>
      <c r="F27" s="36">
        <f>SUMIFS(СВЦЭМ!$D$39:$D$782,СВЦЭМ!$A$39:$A$782,$A27,СВЦЭМ!$B$39:$B$782,F$11)+'СЕТ СН'!$F$14+СВЦЭМ!$D$10+'СЕТ СН'!$F$8*'СЕТ СН'!$F$9-'СЕТ СН'!$F$26</f>
        <v>1558.6934869300001</v>
      </c>
      <c r="G27" s="36">
        <f>SUMIFS(СВЦЭМ!$D$39:$D$782,СВЦЭМ!$A$39:$A$782,$A27,СВЦЭМ!$B$39:$B$782,G$11)+'СЕТ СН'!$F$14+СВЦЭМ!$D$10+'СЕТ СН'!$F$8*'СЕТ СН'!$F$9-'СЕТ СН'!$F$26</f>
        <v>1565.7853646599999</v>
      </c>
      <c r="H27" s="36">
        <f>SUMIFS(СВЦЭМ!$D$39:$D$782,СВЦЭМ!$A$39:$A$782,$A27,СВЦЭМ!$B$39:$B$782,H$11)+'СЕТ СН'!$F$14+СВЦЭМ!$D$10+'СЕТ СН'!$F$8*'СЕТ СН'!$F$9-'СЕТ СН'!$F$26</f>
        <v>1549.49403033</v>
      </c>
      <c r="I27" s="36">
        <f>SUMIFS(СВЦЭМ!$D$39:$D$782,СВЦЭМ!$A$39:$A$782,$A27,СВЦЭМ!$B$39:$B$782,I$11)+'СЕТ СН'!$F$14+СВЦЭМ!$D$10+'СЕТ СН'!$F$8*'СЕТ СН'!$F$9-'СЕТ СН'!$F$26</f>
        <v>1533.9284242599999</v>
      </c>
      <c r="J27" s="36">
        <f>SUMIFS(СВЦЭМ!$D$39:$D$782,СВЦЭМ!$A$39:$A$782,$A27,СВЦЭМ!$B$39:$B$782,J$11)+'СЕТ СН'!$F$14+СВЦЭМ!$D$10+'СЕТ СН'!$F$8*'СЕТ СН'!$F$9-'СЕТ СН'!$F$26</f>
        <v>1474.8434346900001</v>
      </c>
      <c r="K27" s="36">
        <f>SUMIFS(СВЦЭМ!$D$39:$D$782,СВЦЭМ!$A$39:$A$782,$A27,СВЦЭМ!$B$39:$B$782,K$11)+'СЕТ СН'!$F$14+СВЦЭМ!$D$10+'СЕТ СН'!$F$8*'СЕТ СН'!$F$9-'СЕТ СН'!$F$26</f>
        <v>1444.38226287</v>
      </c>
      <c r="L27" s="36">
        <f>SUMIFS(СВЦЭМ!$D$39:$D$782,СВЦЭМ!$A$39:$A$782,$A27,СВЦЭМ!$B$39:$B$782,L$11)+'СЕТ СН'!$F$14+СВЦЭМ!$D$10+'СЕТ СН'!$F$8*'СЕТ СН'!$F$9-'СЕТ СН'!$F$26</f>
        <v>1402.3745721499999</v>
      </c>
      <c r="M27" s="36">
        <f>SUMIFS(СВЦЭМ!$D$39:$D$782,СВЦЭМ!$A$39:$A$782,$A27,СВЦЭМ!$B$39:$B$782,M$11)+'СЕТ СН'!$F$14+СВЦЭМ!$D$10+'СЕТ СН'!$F$8*'СЕТ СН'!$F$9-'СЕТ СН'!$F$26</f>
        <v>1393.52736043</v>
      </c>
      <c r="N27" s="36">
        <f>SUMIFS(СВЦЭМ!$D$39:$D$782,СВЦЭМ!$A$39:$A$782,$A27,СВЦЭМ!$B$39:$B$782,N$11)+'СЕТ СН'!$F$14+СВЦЭМ!$D$10+'СЕТ СН'!$F$8*'СЕТ СН'!$F$9-'СЕТ СН'!$F$26</f>
        <v>1440.80379569</v>
      </c>
      <c r="O27" s="36">
        <f>SUMIFS(СВЦЭМ!$D$39:$D$782,СВЦЭМ!$A$39:$A$782,$A27,СВЦЭМ!$B$39:$B$782,O$11)+'СЕТ СН'!$F$14+СВЦЭМ!$D$10+'СЕТ СН'!$F$8*'СЕТ СН'!$F$9-'СЕТ СН'!$F$26</f>
        <v>1451.4932979299999</v>
      </c>
      <c r="P27" s="36">
        <f>SUMIFS(СВЦЭМ!$D$39:$D$782,СВЦЭМ!$A$39:$A$782,$A27,СВЦЭМ!$B$39:$B$782,P$11)+'СЕТ СН'!$F$14+СВЦЭМ!$D$10+'СЕТ СН'!$F$8*'СЕТ СН'!$F$9-'СЕТ СН'!$F$26</f>
        <v>1463.42900547</v>
      </c>
      <c r="Q27" s="36">
        <f>SUMIFS(СВЦЭМ!$D$39:$D$782,СВЦЭМ!$A$39:$A$782,$A27,СВЦЭМ!$B$39:$B$782,Q$11)+'СЕТ СН'!$F$14+СВЦЭМ!$D$10+'СЕТ СН'!$F$8*'СЕТ СН'!$F$9-'СЕТ СН'!$F$26</f>
        <v>1481.2079460099999</v>
      </c>
      <c r="R27" s="36">
        <f>SUMIFS(СВЦЭМ!$D$39:$D$782,СВЦЭМ!$A$39:$A$782,$A27,СВЦЭМ!$B$39:$B$782,R$11)+'СЕТ СН'!$F$14+СВЦЭМ!$D$10+'СЕТ СН'!$F$8*'СЕТ СН'!$F$9-'СЕТ СН'!$F$26</f>
        <v>1498.16018601</v>
      </c>
      <c r="S27" s="36">
        <f>SUMIFS(СВЦЭМ!$D$39:$D$782,СВЦЭМ!$A$39:$A$782,$A27,СВЦЭМ!$B$39:$B$782,S$11)+'СЕТ СН'!$F$14+СВЦЭМ!$D$10+'СЕТ СН'!$F$8*'СЕТ СН'!$F$9-'СЕТ СН'!$F$26</f>
        <v>1480.03681904</v>
      </c>
      <c r="T27" s="36">
        <f>SUMIFS(СВЦЭМ!$D$39:$D$782,СВЦЭМ!$A$39:$A$782,$A27,СВЦЭМ!$B$39:$B$782,T$11)+'СЕТ СН'!$F$14+СВЦЭМ!$D$10+'СЕТ СН'!$F$8*'СЕТ СН'!$F$9-'СЕТ СН'!$F$26</f>
        <v>1455.6450139599999</v>
      </c>
      <c r="U27" s="36">
        <f>SUMIFS(СВЦЭМ!$D$39:$D$782,СВЦЭМ!$A$39:$A$782,$A27,СВЦЭМ!$B$39:$B$782,U$11)+'СЕТ СН'!$F$14+СВЦЭМ!$D$10+'СЕТ СН'!$F$8*'СЕТ СН'!$F$9-'СЕТ СН'!$F$26</f>
        <v>1440.2306864699999</v>
      </c>
      <c r="V27" s="36">
        <f>SUMIFS(СВЦЭМ!$D$39:$D$782,СВЦЭМ!$A$39:$A$782,$A27,СВЦЭМ!$B$39:$B$782,V$11)+'СЕТ СН'!$F$14+СВЦЭМ!$D$10+'СЕТ СН'!$F$8*'СЕТ СН'!$F$9-'СЕТ СН'!$F$26</f>
        <v>1400.6554172799999</v>
      </c>
      <c r="W27" s="36">
        <f>SUMIFS(СВЦЭМ!$D$39:$D$782,СВЦЭМ!$A$39:$A$782,$A27,СВЦЭМ!$B$39:$B$782,W$11)+'СЕТ СН'!$F$14+СВЦЭМ!$D$10+'СЕТ СН'!$F$8*'СЕТ СН'!$F$9-'СЕТ СН'!$F$26</f>
        <v>1397.6458342000001</v>
      </c>
      <c r="X27" s="36">
        <f>SUMIFS(СВЦЭМ!$D$39:$D$782,СВЦЭМ!$A$39:$A$782,$A27,СВЦЭМ!$B$39:$B$782,X$11)+'СЕТ СН'!$F$14+СВЦЭМ!$D$10+'СЕТ СН'!$F$8*'СЕТ СН'!$F$9-'СЕТ СН'!$F$26</f>
        <v>1452.33804115</v>
      </c>
      <c r="Y27" s="36">
        <f>SUMIFS(СВЦЭМ!$D$39:$D$782,СВЦЭМ!$A$39:$A$782,$A27,СВЦЭМ!$B$39:$B$782,Y$11)+'СЕТ СН'!$F$14+СВЦЭМ!$D$10+'СЕТ СН'!$F$8*'СЕТ СН'!$F$9-'СЕТ СН'!$F$26</f>
        <v>1450.8421859800001</v>
      </c>
    </row>
    <row r="28" spans="1:25" ht="15.75" x14ac:dyDescent="0.2">
      <c r="A28" s="35">
        <f t="shared" si="0"/>
        <v>44668</v>
      </c>
      <c r="B28" s="36">
        <f>SUMIFS(СВЦЭМ!$D$39:$D$782,СВЦЭМ!$A$39:$A$782,$A28,СВЦЭМ!$B$39:$B$782,B$11)+'СЕТ СН'!$F$14+СВЦЭМ!$D$10+'СЕТ СН'!$F$8*'СЕТ СН'!$F$9-'СЕТ СН'!$F$26</f>
        <v>1581.0347008799999</v>
      </c>
      <c r="C28" s="36">
        <f>SUMIFS(СВЦЭМ!$D$39:$D$782,СВЦЭМ!$A$39:$A$782,$A28,СВЦЭМ!$B$39:$B$782,C$11)+'СЕТ СН'!$F$14+СВЦЭМ!$D$10+'СЕТ СН'!$F$8*'СЕТ СН'!$F$9-'СЕТ СН'!$F$26</f>
        <v>1587.5214231099999</v>
      </c>
      <c r="D28" s="36">
        <f>SUMIFS(СВЦЭМ!$D$39:$D$782,СВЦЭМ!$A$39:$A$782,$A28,СВЦЭМ!$B$39:$B$782,D$11)+'СЕТ СН'!$F$14+СВЦЭМ!$D$10+'СЕТ СН'!$F$8*'СЕТ СН'!$F$9-'СЕТ СН'!$F$26</f>
        <v>1605.29859321</v>
      </c>
      <c r="E28" s="36">
        <f>SUMIFS(СВЦЭМ!$D$39:$D$782,СВЦЭМ!$A$39:$A$782,$A28,СВЦЭМ!$B$39:$B$782,E$11)+'СЕТ СН'!$F$14+СВЦЭМ!$D$10+'СЕТ СН'!$F$8*'СЕТ СН'!$F$9-'СЕТ СН'!$F$26</f>
        <v>1683.0617127099999</v>
      </c>
      <c r="F28" s="36">
        <f>SUMIFS(СВЦЭМ!$D$39:$D$782,СВЦЭМ!$A$39:$A$782,$A28,СВЦЭМ!$B$39:$B$782,F$11)+'СЕТ СН'!$F$14+СВЦЭМ!$D$10+'СЕТ СН'!$F$8*'СЕТ СН'!$F$9-'СЕТ СН'!$F$26</f>
        <v>1689.1244116400001</v>
      </c>
      <c r="G28" s="36">
        <f>SUMIFS(СВЦЭМ!$D$39:$D$782,СВЦЭМ!$A$39:$A$782,$A28,СВЦЭМ!$B$39:$B$782,G$11)+'СЕТ СН'!$F$14+СВЦЭМ!$D$10+'СЕТ СН'!$F$8*'СЕТ СН'!$F$9-'СЕТ СН'!$F$26</f>
        <v>1680.0021377</v>
      </c>
      <c r="H28" s="36">
        <f>SUMIFS(СВЦЭМ!$D$39:$D$782,СВЦЭМ!$A$39:$A$782,$A28,СВЦЭМ!$B$39:$B$782,H$11)+'СЕТ СН'!$F$14+СВЦЭМ!$D$10+'СЕТ СН'!$F$8*'СЕТ СН'!$F$9-'СЕТ СН'!$F$26</f>
        <v>1629.8393171299999</v>
      </c>
      <c r="I28" s="36">
        <f>SUMIFS(СВЦЭМ!$D$39:$D$782,СВЦЭМ!$A$39:$A$782,$A28,СВЦЭМ!$B$39:$B$782,I$11)+'СЕТ СН'!$F$14+СВЦЭМ!$D$10+'СЕТ СН'!$F$8*'СЕТ СН'!$F$9-'СЕТ СН'!$F$26</f>
        <v>1586.0788701700001</v>
      </c>
      <c r="J28" s="36">
        <f>SUMIFS(СВЦЭМ!$D$39:$D$782,СВЦЭМ!$A$39:$A$782,$A28,СВЦЭМ!$B$39:$B$782,J$11)+'СЕТ СН'!$F$14+СВЦЭМ!$D$10+'СЕТ СН'!$F$8*'СЕТ СН'!$F$9-'СЕТ СН'!$F$26</f>
        <v>1520.8410430199999</v>
      </c>
      <c r="K28" s="36">
        <f>SUMIFS(СВЦЭМ!$D$39:$D$782,СВЦЭМ!$A$39:$A$782,$A28,СВЦЭМ!$B$39:$B$782,K$11)+'СЕТ СН'!$F$14+СВЦЭМ!$D$10+'СЕТ СН'!$F$8*'СЕТ СН'!$F$9-'СЕТ СН'!$F$26</f>
        <v>1502.55549032</v>
      </c>
      <c r="L28" s="36">
        <f>SUMIFS(СВЦЭМ!$D$39:$D$782,СВЦЭМ!$A$39:$A$782,$A28,СВЦЭМ!$B$39:$B$782,L$11)+'СЕТ СН'!$F$14+СВЦЭМ!$D$10+'СЕТ СН'!$F$8*'СЕТ СН'!$F$9-'СЕТ СН'!$F$26</f>
        <v>1486.28848234</v>
      </c>
      <c r="M28" s="36">
        <f>SUMIFS(СВЦЭМ!$D$39:$D$782,СВЦЭМ!$A$39:$A$782,$A28,СВЦЭМ!$B$39:$B$782,M$11)+'СЕТ СН'!$F$14+СВЦЭМ!$D$10+'СЕТ СН'!$F$8*'СЕТ СН'!$F$9-'СЕТ СН'!$F$26</f>
        <v>1499.88554148</v>
      </c>
      <c r="N28" s="36">
        <f>SUMIFS(СВЦЭМ!$D$39:$D$782,СВЦЭМ!$A$39:$A$782,$A28,СВЦЭМ!$B$39:$B$782,N$11)+'СЕТ СН'!$F$14+СВЦЭМ!$D$10+'СЕТ СН'!$F$8*'СЕТ СН'!$F$9-'СЕТ СН'!$F$26</f>
        <v>1525.8049378799999</v>
      </c>
      <c r="O28" s="36">
        <f>SUMIFS(СВЦЭМ!$D$39:$D$782,СВЦЭМ!$A$39:$A$782,$A28,СВЦЭМ!$B$39:$B$782,O$11)+'СЕТ СН'!$F$14+СВЦЭМ!$D$10+'СЕТ СН'!$F$8*'СЕТ СН'!$F$9-'СЕТ СН'!$F$26</f>
        <v>1560.6626951799999</v>
      </c>
      <c r="P28" s="36">
        <f>SUMIFS(СВЦЭМ!$D$39:$D$782,СВЦЭМ!$A$39:$A$782,$A28,СВЦЭМ!$B$39:$B$782,P$11)+'СЕТ СН'!$F$14+СВЦЭМ!$D$10+'СЕТ СН'!$F$8*'СЕТ СН'!$F$9-'СЕТ СН'!$F$26</f>
        <v>1576.2912101699999</v>
      </c>
      <c r="Q28" s="36">
        <f>SUMIFS(СВЦЭМ!$D$39:$D$782,СВЦЭМ!$A$39:$A$782,$A28,СВЦЭМ!$B$39:$B$782,Q$11)+'СЕТ СН'!$F$14+СВЦЭМ!$D$10+'СЕТ СН'!$F$8*'СЕТ СН'!$F$9-'СЕТ СН'!$F$26</f>
        <v>1578.06266005</v>
      </c>
      <c r="R28" s="36">
        <f>SUMIFS(СВЦЭМ!$D$39:$D$782,СВЦЭМ!$A$39:$A$782,$A28,СВЦЭМ!$B$39:$B$782,R$11)+'СЕТ СН'!$F$14+СВЦЭМ!$D$10+'СЕТ СН'!$F$8*'СЕТ СН'!$F$9-'СЕТ СН'!$F$26</f>
        <v>1557.3689886300001</v>
      </c>
      <c r="S28" s="36">
        <f>SUMIFS(СВЦЭМ!$D$39:$D$782,СВЦЭМ!$A$39:$A$782,$A28,СВЦЭМ!$B$39:$B$782,S$11)+'СЕТ СН'!$F$14+СВЦЭМ!$D$10+'СЕТ СН'!$F$8*'СЕТ СН'!$F$9-'СЕТ СН'!$F$26</f>
        <v>1470.58451107</v>
      </c>
      <c r="T28" s="36">
        <f>SUMIFS(СВЦЭМ!$D$39:$D$782,СВЦЭМ!$A$39:$A$782,$A28,СВЦЭМ!$B$39:$B$782,T$11)+'СЕТ СН'!$F$14+СВЦЭМ!$D$10+'СЕТ СН'!$F$8*'СЕТ СН'!$F$9-'СЕТ СН'!$F$26</f>
        <v>1431.26145875</v>
      </c>
      <c r="U28" s="36">
        <f>SUMIFS(СВЦЭМ!$D$39:$D$782,СВЦЭМ!$A$39:$A$782,$A28,СВЦЭМ!$B$39:$B$782,U$11)+'СЕТ СН'!$F$14+СВЦЭМ!$D$10+'СЕТ СН'!$F$8*'СЕТ СН'!$F$9-'СЕТ СН'!$F$26</f>
        <v>1419.10650564</v>
      </c>
      <c r="V28" s="36">
        <f>SUMIFS(СВЦЭМ!$D$39:$D$782,СВЦЭМ!$A$39:$A$782,$A28,СВЦЭМ!$B$39:$B$782,V$11)+'СЕТ СН'!$F$14+СВЦЭМ!$D$10+'СЕТ СН'!$F$8*'СЕТ СН'!$F$9-'СЕТ СН'!$F$26</f>
        <v>1445.8646240999999</v>
      </c>
      <c r="W28" s="36">
        <f>SUMIFS(СВЦЭМ!$D$39:$D$782,СВЦЭМ!$A$39:$A$782,$A28,СВЦЭМ!$B$39:$B$782,W$11)+'СЕТ СН'!$F$14+СВЦЭМ!$D$10+'СЕТ СН'!$F$8*'СЕТ СН'!$F$9-'СЕТ СН'!$F$26</f>
        <v>1485.5633678199999</v>
      </c>
      <c r="X28" s="36">
        <f>SUMIFS(СВЦЭМ!$D$39:$D$782,СВЦЭМ!$A$39:$A$782,$A28,СВЦЭМ!$B$39:$B$782,X$11)+'СЕТ СН'!$F$14+СВЦЭМ!$D$10+'СЕТ СН'!$F$8*'СЕТ СН'!$F$9-'СЕТ СН'!$F$26</f>
        <v>1472.8803454900001</v>
      </c>
      <c r="Y28" s="36">
        <f>SUMIFS(СВЦЭМ!$D$39:$D$782,СВЦЭМ!$A$39:$A$782,$A28,СВЦЭМ!$B$39:$B$782,Y$11)+'СЕТ СН'!$F$14+СВЦЭМ!$D$10+'СЕТ СН'!$F$8*'СЕТ СН'!$F$9-'СЕТ СН'!$F$26</f>
        <v>1520.19632669</v>
      </c>
    </row>
    <row r="29" spans="1:25" ht="15.75" x14ac:dyDescent="0.2">
      <c r="A29" s="35">
        <f t="shared" si="0"/>
        <v>44669</v>
      </c>
      <c r="B29" s="36">
        <f>SUMIFS(СВЦЭМ!$D$39:$D$782,СВЦЭМ!$A$39:$A$782,$A29,СВЦЭМ!$B$39:$B$782,B$11)+'СЕТ СН'!$F$14+СВЦЭМ!$D$10+'СЕТ СН'!$F$8*'СЕТ СН'!$F$9-'СЕТ СН'!$F$26</f>
        <v>1493.0179167700001</v>
      </c>
      <c r="C29" s="36">
        <f>SUMIFS(СВЦЭМ!$D$39:$D$782,СВЦЭМ!$A$39:$A$782,$A29,СВЦЭМ!$B$39:$B$782,C$11)+'СЕТ СН'!$F$14+СВЦЭМ!$D$10+'СЕТ СН'!$F$8*'СЕТ СН'!$F$9-'СЕТ СН'!$F$26</f>
        <v>1530.4557384699999</v>
      </c>
      <c r="D29" s="36">
        <f>SUMIFS(СВЦЭМ!$D$39:$D$782,СВЦЭМ!$A$39:$A$782,$A29,СВЦЭМ!$B$39:$B$782,D$11)+'СЕТ СН'!$F$14+СВЦЭМ!$D$10+'СЕТ СН'!$F$8*'СЕТ СН'!$F$9-'СЕТ СН'!$F$26</f>
        <v>1586.8396021399999</v>
      </c>
      <c r="E29" s="36">
        <f>SUMIFS(СВЦЭМ!$D$39:$D$782,СВЦЭМ!$A$39:$A$782,$A29,СВЦЭМ!$B$39:$B$782,E$11)+'СЕТ СН'!$F$14+СВЦЭМ!$D$10+'СЕТ СН'!$F$8*'СЕТ СН'!$F$9-'СЕТ СН'!$F$26</f>
        <v>1614.4241061499999</v>
      </c>
      <c r="F29" s="36">
        <f>SUMIFS(СВЦЭМ!$D$39:$D$782,СВЦЭМ!$A$39:$A$782,$A29,СВЦЭМ!$B$39:$B$782,F$11)+'СЕТ СН'!$F$14+СВЦЭМ!$D$10+'СЕТ СН'!$F$8*'СЕТ СН'!$F$9-'СЕТ СН'!$F$26</f>
        <v>1627.28488266</v>
      </c>
      <c r="G29" s="36">
        <f>SUMIFS(СВЦЭМ!$D$39:$D$782,СВЦЭМ!$A$39:$A$782,$A29,СВЦЭМ!$B$39:$B$782,G$11)+'СЕТ СН'!$F$14+СВЦЭМ!$D$10+'СЕТ СН'!$F$8*'СЕТ СН'!$F$9-'СЕТ СН'!$F$26</f>
        <v>1648.50898254</v>
      </c>
      <c r="H29" s="36">
        <f>SUMIFS(СВЦЭМ!$D$39:$D$782,СВЦЭМ!$A$39:$A$782,$A29,СВЦЭМ!$B$39:$B$782,H$11)+'СЕТ СН'!$F$14+СВЦЭМ!$D$10+'СЕТ СН'!$F$8*'СЕТ СН'!$F$9-'СЕТ СН'!$F$26</f>
        <v>1581.68471647</v>
      </c>
      <c r="I29" s="36">
        <f>SUMIFS(СВЦЭМ!$D$39:$D$782,СВЦЭМ!$A$39:$A$782,$A29,СВЦЭМ!$B$39:$B$782,I$11)+'СЕТ СН'!$F$14+СВЦЭМ!$D$10+'СЕТ СН'!$F$8*'СЕТ СН'!$F$9-'СЕТ СН'!$F$26</f>
        <v>1527.9830430300001</v>
      </c>
      <c r="J29" s="36">
        <f>SUMIFS(СВЦЭМ!$D$39:$D$782,СВЦЭМ!$A$39:$A$782,$A29,СВЦЭМ!$B$39:$B$782,J$11)+'СЕТ СН'!$F$14+СВЦЭМ!$D$10+'СЕТ СН'!$F$8*'СЕТ СН'!$F$9-'СЕТ СН'!$F$26</f>
        <v>1487.2737041800001</v>
      </c>
      <c r="K29" s="36">
        <f>SUMIFS(СВЦЭМ!$D$39:$D$782,СВЦЭМ!$A$39:$A$782,$A29,СВЦЭМ!$B$39:$B$782,K$11)+'СЕТ СН'!$F$14+СВЦЭМ!$D$10+'СЕТ СН'!$F$8*'СЕТ СН'!$F$9-'СЕТ СН'!$F$26</f>
        <v>1470.92419182</v>
      </c>
      <c r="L29" s="36">
        <f>SUMIFS(СВЦЭМ!$D$39:$D$782,СВЦЭМ!$A$39:$A$782,$A29,СВЦЭМ!$B$39:$B$782,L$11)+'СЕТ СН'!$F$14+СВЦЭМ!$D$10+'СЕТ СН'!$F$8*'СЕТ СН'!$F$9-'СЕТ СН'!$F$26</f>
        <v>1467.8535096999999</v>
      </c>
      <c r="M29" s="36">
        <f>SUMIFS(СВЦЭМ!$D$39:$D$782,СВЦЭМ!$A$39:$A$782,$A29,СВЦЭМ!$B$39:$B$782,M$11)+'СЕТ СН'!$F$14+СВЦЭМ!$D$10+'СЕТ СН'!$F$8*'СЕТ СН'!$F$9-'СЕТ СН'!$F$26</f>
        <v>1484.0477185</v>
      </c>
      <c r="N29" s="36">
        <f>SUMIFS(СВЦЭМ!$D$39:$D$782,СВЦЭМ!$A$39:$A$782,$A29,СВЦЭМ!$B$39:$B$782,N$11)+'СЕТ СН'!$F$14+СВЦЭМ!$D$10+'СЕТ СН'!$F$8*'СЕТ СН'!$F$9-'СЕТ СН'!$F$26</f>
        <v>1519.15680174</v>
      </c>
      <c r="O29" s="36">
        <f>SUMIFS(СВЦЭМ!$D$39:$D$782,СВЦЭМ!$A$39:$A$782,$A29,СВЦЭМ!$B$39:$B$782,O$11)+'СЕТ СН'!$F$14+СВЦЭМ!$D$10+'СЕТ СН'!$F$8*'СЕТ СН'!$F$9-'СЕТ СН'!$F$26</f>
        <v>1545.21895172</v>
      </c>
      <c r="P29" s="36">
        <f>SUMIFS(СВЦЭМ!$D$39:$D$782,СВЦЭМ!$A$39:$A$782,$A29,СВЦЭМ!$B$39:$B$782,P$11)+'СЕТ СН'!$F$14+СВЦЭМ!$D$10+'СЕТ СН'!$F$8*'СЕТ СН'!$F$9-'СЕТ СН'!$F$26</f>
        <v>1570.89029037</v>
      </c>
      <c r="Q29" s="36">
        <f>SUMIFS(СВЦЭМ!$D$39:$D$782,СВЦЭМ!$A$39:$A$782,$A29,СВЦЭМ!$B$39:$B$782,Q$11)+'СЕТ СН'!$F$14+СВЦЭМ!$D$10+'СЕТ СН'!$F$8*'СЕТ СН'!$F$9-'СЕТ СН'!$F$26</f>
        <v>1576.71744685</v>
      </c>
      <c r="R29" s="36">
        <f>SUMIFS(СВЦЭМ!$D$39:$D$782,СВЦЭМ!$A$39:$A$782,$A29,СВЦЭМ!$B$39:$B$782,R$11)+'СЕТ СН'!$F$14+СВЦЭМ!$D$10+'СЕТ СН'!$F$8*'СЕТ СН'!$F$9-'СЕТ СН'!$F$26</f>
        <v>1561.6789798</v>
      </c>
      <c r="S29" s="36">
        <f>SUMIFS(СВЦЭМ!$D$39:$D$782,СВЦЭМ!$A$39:$A$782,$A29,СВЦЭМ!$B$39:$B$782,S$11)+'СЕТ СН'!$F$14+СВЦЭМ!$D$10+'СЕТ СН'!$F$8*'СЕТ СН'!$F$9-'СЕТ СН'!$F$26</f>
        <v>1495.11773657</v>
      </c>
      <c r="T29" s="36">
        <f>SUMIFS(СВЦЭМ!$D$39:$D$782,СВЦЭМ!$A$39:$A$782,$A29,СВЦЭМ!$B$39:$B$782,T$11)+'СЕТ СН'!$F$14+СВЦЭМ!$D$10+'СЕТ СН'!$F$8*'СЕТ СН'!$F$9-'СЕТ СН'!$F$26</f>
        <v>1454.03366697</v>
      </c>
      <c r="U29" s="36">
        <f>SUMIFS(СВЦЭМ!$D$39:$D$782,СВЦЭМ!$A$39:$A$782,$A29,СВЦЭМ!$B$39:$B$782,U$11)+'СЕТ СН'!$F$14+СВЦЭМ!$D$10+'СЕТ СН'!$F$8*'СЕТ СН'!$F$9-'СЕТ СН'!$F$26</f>
        <v>1457.1404894699999</v>
      </c>
      <c r="V29" s="36">
        <f>SUMIFS(СВЦЭМ!$D$39:$D$782,СВЦЭМ!$A$39:$A$782,$A29,СВЦЭМ!$B$39:$B$782,V$11)+'СЕТ СН'!$F$14+СВЦЭМ!$D$10+'СЕТ СН'!$F$8*'СЕТ СН'!$F$9-'СЕТ СН'!$F$26</f>
        <v>1447.1588301100001</v>
      </c>
      <c r="W29" s="36">
        <f>SUMIFS(СВЦЭМ!$D$39:$D$782,СВЦЭМ!$A$39:$A$782,$A29,СВЦЭМ!$B$39:$B$782,W$11)+'СЕТ СН'!$F$14+СВЦЭМ!$D$10+'СЕТ СН'!$F$8*'СЕТ СН'!$F$9-'СЕТ СН'!$F$26</f>
        <v>1483.1695972299999</v>
      </c>
      <c r="X29" s="36">
        <f>SUMIFS(СВЦЭМ!$D$39:$D$782,СВЦЭМ!$A$39:$A$782,$A29,СВЦЭМ!$B$39:$B$782,X$11)+'СЕТ СН'!$F$14+СВЦЭМ!$D$10+'СЕТ СН'!$F$8*'СЕТ СН'!$F$9-'СЕТ СН'!$F$26</f>
        <v>1514.6197270499999</v>
      </c>
      <c r="Y29" s="36">
        <f>SUMIFS(СВЦЭМ!$D$39:$D$782,СВЦЭМ!$A$39:$A$782,$A29,СВЦЭМ!$B$39:$B$782,Y$11)+'СЕТ СН'!$F$14+СВЦЭМ!$D$10+'СЕТ СН'!$F$8*'СЕТ СН'!$F$9-'СЕТ СН'!$F$26</f>
        <v>1517.78567421</v>
      </c>
    </row>
    <row r="30" spans="1:25" ht="15.75" x14ac:dyDescent="0.2">
      <c r="A30" s="35">
        <f t="shared" si="0"/>
        <v>44670</v>
      </c>
      <c r="B30" s="36">
        <f>SUMIFS(СВЦЭМ!$D$39:$D$782,СВЦЭМ!$A$39:$A$782,$A30,СВЦЭМ!$B$39:$B$782,B$11)+'СЕТ СН'!$F$14+СВЦЭМ!$D$10+'СЕТ СН'!$F$8*'СЕТ СН'!$F$9-'СЕТ СН'!$F$26</f>
        <v>1341.5740050100001</v>
      </c>
      <c r="C30" s="36">
        <f>SUMIFS(СВЦЭМ!$D$39:$D$782,СВЦЭМ!$A$39:$A$782,$A30,СВЦЭМ!$B$39:$B$782,C$11)+'СЕТ СН'!$F$14+СВЦЭМ!$D$10+'СЕТ СН'!$F$8*'СЕТ СН'!$F$9-'СЕТ СН'!$F$26</f>
        <v>1377.3685744899999</v>
      </c>
      <c r="D30" s="36">
        <f>SUMIFS(СВЦЭМ!$D$39:$D$782,СВЦЭМ!$A$39:$A$782,$A30,СВЦЭМ!$B$39:$B$782,D$11)+'СЕТ СН'!$F$14+СВЦЭМ!$D$10+'СЕТ СН'!$F$8*'СЕТ СН'!$F$9-'СЕТ СН'!$F$26</f>
        <v>1433.1379694899999</v>
      </c>
      <c r="E30" s="36">
        <f>SUMIFS(СВЦЭМ!$D$39:$D$782,СВЦЭМ!$A$39:$A$782,$A30,СВЦЭМ!$B$39:$B$782,E$11)+'СЕТ СН'!$F$14+СВЦЭМ!$D$10+'СЕТ СН'!$F$8*'СЕТ СН'!$F$9-'СЕТ СН'!$F$26</f>
        <v>1448.1068814400001</v>
      </c>
      <c r="F30" s="36">
        <f>SUMIFS(СВЦЭМ!$D$39:$D$782,СВЦЭМ!$A$39:$A$782,$A30,СВЦЭМ!$B$39:$B$782,F$11)+'СЕТ СН'!$F$14+СВЦЭМ!$D$10+'СЕТ СН'!$F$8*'СЕТ СН'!$F$9-'СЕТ СН'!$F$26</f>
        <v>1454.41004561</v>
      </c>
      <c r="G30" s="36">
        <f>SUMIFS(СВЦЭМ!$D$39:$D$782,СВЦЭМ!$A$39:$A$782,$A30,СВЦЭМ!$B$39:$B$782,G$11)+'СЕТ СН'!$F$14+СВЦЭМ!$D$10+'СЕТ СН'!$F$8*'СЕТ СН'!$F$9-'СЕТ СН'!$F$26</f>
        <v>1436.1403381099999</v>
      </c>
      <c r="H30" s="36">
        <f>SUMIFS(СВЦЭМ!$D$39:$D$782,СВЦЭМ!$A$39:$A$782,$A30,СВЦЭМ!$B$39:$B$782,H$11)+'СЕТ СН'!$F$14+СВЦЭМ!$D$10+'СЕТ СН'!$F$8*'СЕТ СН'!$F$9-'СЕТ СН'!$F$26</f>
        <v>1425.9761812700001</v>
      </c>
      <c r="I30" s="36">
        <f>SUMIFS(СВЦЭМ!$D$39:$D$782,СВЦЭМ!$A$39:$A$782,$A30,СВЦЭМ!$B$39:$B$782,I$11)+'СЕТ СН'!$F$14+СВЦЭМ!$D$10+'СЕТ СН'!$F$8*'СЕТ СН'!$F$9-'СЕТ СН'!$F$26</f>
        <v>1382.13101656</v>
      </c>
      <c r="J30" s="36">
        <f>SUMIFS(СВЦЭМ!$D$39:$D$782,СВЦЭМ!$A$39:$A$782,$A30,СВЦЭМ!$B$39:$B$782,J$11)+'СЕТ СН'!$F$14+СВЦЭМ!$D$10+'СЕТ СН'!$F$8*'СЕТ СН'!$F$9-'СЕТ СН'!$F$26</f>
        <v>1341.3527478199999</v>
      </c>
      <c r="K30" s="36">
        <f>SUMIFS(СВЦЭМ!$D$39:$D$782,СВЦЭМ!$A$39:$A$782,$A30,СВЦЭМ!$B$39:$B$782,K$11)+'СЕТ СН'!$F$14+СВЦЭМ!$D$10+'СЕТ СН'!$F$8*'СЕТ СН'!$F$9-'СЕТ СН'!$F$26</f>
        <v>1331.92763831</v>
      </c>
      <c r="L30" s="36">
        <f>SUMIFS(СВЦЭМ!$D$39:$D$782,СВЦЭМ!$A$39:$A$782,$A30,СВЦЭМ!$B$39:$B$782,L$11)+'СЕТ СН'!$F$14+СВЦЭМ!$D$10+'СЕТ СН'!$F$8*'СЕТ СН'!$F$9-'СЕТ СН'!$F$26</f>
        <v>1318.2362363699999</v>
      </c>
      <c r="M30" s="36">
        <f>SUMIFS(СВЦЭМ!$D$39:$D$782,СВЦЭМ!$A$39:$A$782,$A30,СВЦЭМ!$B$39:$B$782,M$11)+'СЕТ СН'!$F$14+СВЦЭМ!$D$10+'СЕТ СН'!$F$8*'СЕТ СН'!$F$9-'СЕТ СН'!$F$26</f>
        <v>1339.10746049</v>
      </c>
      <c r="N30" s="36">
        <f>SUMIFS(СВЦЭМ!$D$39:$D$782,СВЦЭМ!$A$39:$A$782,$A30,СВЦЭМ!$B$39:$B$782,N$11)+'СЕТ СН'!$F$14+СВЦЭМ!$D$10+'СЕТ СН'!$F$8*'СЕТ СН'!$F$9-'СЕТ СН'!$F$26</f>
        <v>1350.1299408</v>
      </c>
      <c r="O30" s="36">
        <f>SUMIFS(СВЦЭМ!$D$39:$D$782,СВЦЭМ!$A$39:$A$782,$A30,СВЦЭМ!$B$39:$B$782,O$11)+'СЕТ СН'!$F$14+СВЦЭМ!$D$10+'СЕТ СН'!$F$8*'СЕТ СН'!$F$9-'СЕТ СН'!$F$26</f>
        <v>1361.40106846</v>
      </c>
      <c r="P30" s="36">
        <f>SUMIFS(СВЦЭМ!$D$39:$D$782,СВЦЭМ!$A$39:$A$782,$A30,СВЦЭМ!$B$39:$B$782,P$11)+'СЕТ СН'!$F$14+СВЦЭМ!$D$10+'СЕТ СН'!$F$8*'СЕТ СН'!$F$9-'СЕТ СН'!$F$26</f>
        <v>1378.07720406</v>
      </c>
      <c r="Q30" s="36">
        <f>SUMIFS(СВЦЭМ!$D$39:$D$782,СВЦЭМ!$A$39:$A$782,$A30,СВЦЭМ!$B$39:$B$782,Q$11)+'СЕТ СН'!$F$14+СВЦЭМ!$D$10+'СЕТ СН'!$F$8*'СЕТ СН'!$F$9-'СЕТ СН'!$F$26</f>
        <v>1389.37352087</v>
      </c>
      <c r="R30" s="36">
        <f>SUMIFS(СВЦЭМ!$D$39:$D$782,СВЦЭМ!$A$39:$A$782,$A30,СВЦЭМ!$B$39:$B$782,R$11)+'СЕТ СН'!$F$14+СВЦЭМ!$D$10+'СЕТ СН'!$F$8*'СЕТ СН'!$F$9-'СЕТ СН'!$F$26</f>
        <v>1406.9954952999999</v>
      </c>
      <c r="S30" s="36">
        <f>SUMIFS(СВЦЭМ!$D$39:$D$782,СВЦЭМ!$A$39:$A$782,$A30,СВЦЭМ!$B$39:$B$782,S$11)+'СЕТ СН'!$F$14+СВЦЭМ!$D$10+'СЕТ СН'!$F$8*'СЕТ СН'!$F$9-'СЕТ СН'!$F$26</f>
        <v>1396.4698222499999</v>
      </c>
      <c r="T30" s="36">
        <f>SUMIFS(СВЦЭМ!$D$39:$D$782,СВЦЭМ!$A$39:$A$782,$A30,СВЦЭМ!$B$39:$B$782,T$11)+'СЕТ СН'!$F$14+СВЦЭМ!$D$10+'СЕТ СН'!$F$8*'СЕТ СН'!$F$9-'СЕТ СН'!$F$26</f>
        <v>1377.48842429</v>
      </c>
      <c r="U30" s="36">
        <f>SUMIFS(СВЦЭМ!$D$39:$D$782,СВЦЭМ!$A$39:$A$782,$A30,СВЦЭМ!$B$39:$B$782,U$11)+'СЕТ СН'!$F$14+СВЦЭМ!$D$10+'СЕТ СН'!$F$8*'СЕТ СН'!$F$9-'СЕТ СН'!$F$26</f>
        <v>1338.14381033</v>
      </c>
      <c r="V30" s="36">
        <f>SUMIFS(СВЦЭМ!$D$39:$D$782,СВЦЭМ!$A$39:$A$782,$A30,СВЦЭМ!$B$39:$B$782,V$11)+'СЕТ СН'!$F$14+СВЦЭМ!$D$10+'СЕТ СН'!$F$8*'СЕТ СН'!$F$9-'СЕТ СН'!$F$26</f>
        <v>1319.36787254</v>
      </c>
      <c r="W30" s="36">
        <f>SUMIFS(СВЦЭМ!$D$39:$D$782,СВЦЭМ!$A$39:$A$782,$A30,СВЦЭМ!$B$39:$B$782,W$11)+'СЕТ СН'!$F$14+СВЦЭМ!$D$10+'СЕТ СН'!$F$8*'СЕТ СН'!$F$9-'СЕТ СН'!$F$26</f>
        <v>1314.2480831</v>
      </c>
      <c r="X30" s="36">
        <f>SUMIFS(СВЦЭМ!$D$39:$D$782,СВЦЭМ!$A$39:$A$782,$A30,СВЦЭМ!$B$39:$B$782,X$11)+'СЕТ СН'!$F$14+СВЦЭМ!$D$10+'СЕТ СН'!$F$8*'СЕТ СН'!$F$9-'СЕТ СН'!$F$26</f>
        <v>1344.5964134000001</v>
      </c>
      <c r="Y30" s="36">
        <f>SUMIFS(СВЦЭМ!$D$39:$D$782,СВЦЭМ!$A$39:$A$782,$A30,СВЦЭМ!$B$39:$B$782,Y$11)+'СЕТ СН'!$F$14+СВЦЭМ!$D$10+'СЕТ СН'!$F$8*'СЕТ СН'!$F$9-'СЕТ СН'!$F$26</f>
        <v>1366.57812104</v>
      </c>
    </row>
    <row r="31" spans="1:25" ht="15.75" x14ac:dyDescent="0.2">
      <c r="A31" s="35">
        <f t="shared" si="0"/>
        <v>44671</v>
      </c>
      <c r="B31" s="36">
        <f>SUMIFS(СВЦЭМ!$D$39:$D$782,СВЦЭМ!$A$39:$A$782,$A31,СВЦЭМ!$B$39:$B$782,B$11)+'СЕТ СН'!$F$14+СВЦЭМ!$D$10+'СЕТ СН'!$F$8*'СЕТ СН'!$F$9-'СЕТ СН'!$F$26</f>
        <v>1266.88610614</v>
      </c>
      <c r="C31" s="36">
        <f>SUMIFS(СВЦЭМ!$D$39:$D$782,СВЦЭМ!$A$39:$A$782,$A31,СВЦЭМ!$B$39:$B$782,C$11)+'СЕТ СН'!$F$14+СВЦЭМ!$D$10+'СЕТ СН'!$F$8*'СЕТ СН'!$F$9-'СЕТ СН'!$F$26</f>
        <v>1318.1702986400001</v>
      </c>
      <c r="D31" s="36">
        <f>SUMIFS(СВЦЭМ!$D$39:$D$782,СВЦЭМ!$A$39:$A$782,$A31,СВЦЭМ!$B$39:$B$782,D$11)+'СЕТ СН'!$F$14+СВЦЭМ!$D$10+'СЕТ СН'!$F$8*'СЕТ СН'!$F$9-'СЕТ СН'!$F$26</f>
        <v>1343.00992148</v>
      </c>
      <c r="E31" s="36">
        <f>SUMIFS(СВЦЭМ!$D$39:$D$782,СВЦЭМ!$A$39:$A$782,$A31,СВЦЭМ!$B$39:$B$782,E$11)+'СЕТ СН'!$F$14+СВЦЭМ!$D$10+'СЕТ СН'!$F$8*'СЕТ СН'!$F$9-'СЕТ СН'!$F$26</f>
        <v>1356.76414105</v>
      </c>
      <c r="F31" s="36">
        <f>SUMIFS(СВЦЭМ!$D$39:$D$782,СВЦЭМ!$A$39:$A$782,$A31,СВЦЭМ!$B$39:$B$782,F$11)+'СЕТ СН'!$F$14+СВЦЭМ!$D$10+'СЕТ СН'!$F$8*'СЕТ СН'!$F$9-'СЕТ СН'!$F$26</f>
        <v>1358.7365735799999</v>
      </c>
      <c r="G31" s="36">
        <f>SUMIFS(СВЦЭМ!$D$39:$D$782,СВЦЭМ!$A$39:$A$782,$A31,СВЦЭМ!$B$39:$B$782,G$11)+'СЕТ СН'!$F$14+СВЦЭМ!$D$10+'СЕТ СН'!$F$8*'СЕТ СН'!$F$9-'СЕТ СН'!$F$26</f>
        <v>1336.24476497</v>
      </c>
      <c r="H31" s="36">
        <f>SUMIFS(СВЦЭМ!$D$39:$D$782,СВЦЭМ!$A$39:$A$782,$A31,СВЦЭМ!$B$39:$B$782,H$11)+'СЕТ СН'!$F$14+СВЦЭМ!$D$10+'СЕТ СН'!$F$8*'СЕТ СН'!$F$9-'СЕТ СН'!$F$26</f>
        <v>1284.215136</v>
      </c>
      <c r="I31" s="36">
        <f>SUMIFS(СВЦЭМ!$D$39:$D$782,СВЦЭМ!$A$39:$A$782,$A31,СВЦЭМ!$B$39:$B$782,I$11)+'СЕТ СН'!$F$14+СВЦЭМ!$D$10+'СЕТ СН'!$F$8*'СЕТ СН'!$F$9-'СЕТ СН'!$F$26</f>
        <v>1294.7458095899999</v>
      </c>
      <c r="J31" s="36">
        <f>SUMIFS(СВЦЭМ!$D$39:$D$782,СВЦЭМ!$A$39:$A$782,$A31,СВЦЭМ!$B$39:$B$782,J$11)+'СЕТ СН'!$F$14+СВЦЭМ!$D$10+'СЕТ СН'!$F$8*'СЕТ СН'!$F$9-'СЕТ СН'!$F$26</f>
        <v>1301.8844643499999</v>
      </c>
      <c r="K31" s="36">
        <f>SUMIFS(СВЦЭМ!$D$39:$D$782,СВЦЭМ!$A$39:$A$782,$A31,СВЦЭМ!$B$39:$B$782,K$11)+'СЕТ СН'!$F$14+СВЦЭМ!$D$10+'СЕТ СН'!$F$8*'СЕТ СН'!$F$9-'СЕТ СН'!$F$26</f>
        <v>1291.9577734100001</v>
      </c>
      <c r="L31" s="36">
        <f>SUMIFS(СВЦЭМ!$D$39:$D$782,СВЦЭМ!$A$39:$A$782,$A31,СВЦЭМ!$B$39:$B$782,L$11)+'СЕТ СН'!$F$14+СВЦЭМ!$D$10+'СЕТ СН'!$F$8*'СЕТ СН'!$F$9-'СЕТ СН'!$F$26</f>
        <v>1276.3774777199999</v>
      </c>
      <c r="M31" s="36">
        <f>SUMIFS(СВЦЭМ!$D$39:$D$782,СВЦЭМ!$A$39:$A$782,$A31,СВЦЭМ!$B$39:$B$782,M$11)+'СЕТ СН'!$F$14+СВЦЭМ!$D$10+'СЕТ СН'!$F$8*'СЕТ СН'!$F$9-'СЕТ СН'!$F$26</f>
        <v>1280.57599334</v>
      </c>
      <c r="N31" s="36">
        <f>SUMIFS(СВЦЭМ!$D$39:$D$782,СВЦЭМ!$A$39:$A$782,$A31,СВЦЭМ!$B$39:$B$782,N$11)+'СЕТ СН'!$F$14+СВЦЭМ!$D$10+'СЕТ СН'!$F$8*'СЕТ СН'!$F$9-'СЕТ СН'!$F$26</f>
        <v>1276.4670919499999</v>
      </c>
      <c r="O31" s="36">
        <f>SUMIFS(СВЦЭМ!$D$39:$D$782,СВЦЭМ!$A$39:$A$782,$A31,СВЦЭМ!$B$39:$B$782,O$11)+'СЕТ СН'!$F$14+СВЦЭМ!$D$10+'СЕТ СН'!$F$8*'СЕТ СН'!$F$9-'СЕТ СН'!$F$26</f>
        <v>1265.3251888499999</v>
      </c>
      <c r="P31" s="36">
        <f>SUMIFS(СВЦЭМ!$D$39:$D$782,СВЦЭМ!$A$39:$A$782,$A31,СВЦЭМ!$B$39:$B$782,P$11)+'СЕТ СН'!$F$14+СВЦЭМ!$D$10+'СЕТ СН'!$F$8*'СЕТ СН'!$F$9-'СЕТ СН'!$F$26</f>
        <v>1268.3807799799999</v>
      </c>
      <c r="Q31" s="36">
        <f>SUMIFS(СВЦЭМ!$D$39:$D$782,СВЦЭМ!$A$39:$A$782,$A31,СВЦЭМ!$B$39:$B$782,Q$11)+'СЕТ СН'!$F$14+СВЦЭМ!$D$10+'СЕТ СН'!$F$8*'СЕТ СН'!$F$9-'СЕТ СН'!$F$26</f>
        <v>1268.4931534</v>
      </c>
      <c r="R31" s="36">
        <f>SUMIFS(СВЦЭМ!$D$39:$D$782,СВЦЭМ!$A$39:$A$782,$A31,СВЦЭМ!$B$39:$B$782,R$11)+'СЕТ СН'!$F$14+СВЦЭМ!$D$10+'СЕТ СН'!$F$8*'СЕТ СН'!$F$9-'СЕТ СН'!$F$26</f>
        <v>1264.47258362</v>
      </c>
      <c r="S31" s="36">
        <f>SUMIFS(СВЦЭМ!$D$39:$D$782,СВЦЭМ!$A$39:$A$782,$A31,СВЦЭМ!$B$39:$B$782,S$11)+'СЕТ СН'!$F$14+СВЦЭМ!$D$10+'СЕТ СН'!$F$8*'СЕТ СН'!$F$9-'СЕТ СН'!$F$26</f>
        <v>1275.2403149300001</v>
      </c>
      <c r="T31" s="36">
        <f>SUMIFS(СВЦЭМ!$D$39:$D$782,СВЦЭМ!$A$39:$A$782,$A31,СВЦЭМ!$B$39:$B$782,T$11)+'СЕТ СН'!$F$14+СВЦЭМ!$D$10+'СЕТ СН'!$F$8*'СЕТ СН'!$F$9-'СЕТ СН'!$F$26</f>
        <v>1281.9126228499999</v>
      </c>
      <c r="U31" s="36">
        <f>SUMIFS(СВЦЭМ!$D$39:$D$782,СВЦЭМ!$A$39:$A$782,$A31,СВЦЭМ!$B$39:$B$782,U$11)+'СЕТ СН'!$F$14+СВЦЭМ!$D$10+'СЕТ СН'!$F$8*'СЕТ СН'!$F$9-'СЕТ СН'!$F$26</f>
        <v>1290.06004788</v>
      </c>
      <c r="V31" s="36">
        <f>SUMIFS(СВЦЭМ!$D$39:$D$782,СВЦЭМ!$A$39:$A$782,$A31,СВЦЭМ!$B$39:$B$782,V$11)+'СЕТ СН'!$F$14+СВЦЭМ!$D$10+'СЕТ СН'!$F$8*'СЕТ СН'!$F$9-'СЕТ СН'!$F$26</f>
        <v>1309.6667657200001</v>
      </c>
      <c r="W31" s="36">
        <f>SUMIFS(СВЦЭМ!$D$39:$D$782,СВЦЭМ!$A$39:$A$782,$A31,СВЦЭМ!$B$39:$B$782,W$11)+'СЕТ СН'!$F$14+СВЦЭМ!$D$10+'СЕТ СН'!$F$8*'СЕТ СН'!$F$9-'СЕТ СН'!$F$26</f>
        <v>1302.9556985500001</v>
      </c>
      <c r="X31" s="36">
        <f>SUMIFS(СВЦЭМ!$D$39:$D$782,СВЦЭМ!$A$39:$A$782,$A31,СВЦЭМ!$B$39:$B$782,X$11)+'СЕТ СН'!$F$14+СВЦЭМ!$D$10+'СЕТ СН'!$F$8*'СЕТ СН'!$F$9-'СЕТ СН'!$F$26</f>
        <v>1272.4881729900001</v>
      </c>
      <c r="Y31" s="36">
        <f>SUMIFS(СВЦЭМ!$D$39:$D$782,СВЦЭМ!$A$39:$A$782,$A31,СВЦЭМ!$B$39:$B$782,Y$11)+'СЕТ СН'!$F$14+СВЦЭМ!$D$10+'СЕТ СН'!$F$8*'СЕТ СН'!$F$9-'СЕТ СН'!$F$26</f>
        <v>1263.45762285</v>
      </c>
    </row>
    <row r="32" spans="1:25" ht="15.75" x14ac:dyDescent="0.2">
      <c r="A32" s="35">
        <f t="shared" si="0"/>
        <v>44672</v>
      </c>
      <c r="B32" s="36">
        <f>SUMIFS(СВЦЭМ!$D$39:$D$782,СВЦЭМ!$A$39:$A$782,$A32,СВЦЭМ!$B$39:$B$782,B$11)+'СЕТ СН'!$F$14+СВЦЭМ!$D$10+'СЕТ СН'!$F$8*'СЕТ СН'!$F$9-'СЕТ СН'!$F$26</f>
        <v>1449.32185013</v>
      </c>
      <c r="C32" s="36">
        <f>SUMIFS(СВЦЭМ!$D$39:$D$782,СВЦЭМ!$A$39:$A$782,$A32,СВЦЭМ!$B$39:$B$782,C$11)+'СЕТ СН'!$F$14+СВЦЭМ!$D$10+'СЕТ СН'!$F$8*'СЕТ СН'!$F$9-'СЕТ СН'!$F$26</f>
        <v>1403.7142461399999</v>
      </c>
      <c r="D32" s="36">
        <f>SUMIFS(СВЦЭМ!$D$39:$D$782,СВЦЭМ!$A$39:$A$782,$A32,СВЦЭМ!$B$39:$B$782,D$11)+'СЕТ СН'!$F$14+СВЦЭМ!$D$10+'СЕТ СН'!$F$8*'СЕТ СН'!$F$9-'СЕТ СН'!$F$26</f>
        <v>1413.68821671</v>
      </c>
      <c r="E32" s="36">
        <f>SUMIFS(СВЦЭМ!$D$39:$D$782,СВЦЭМ!$A$39:$A$782,$A32,СВЦЭМ!$B$39:$B$782,E$11)+'СЕТ СН'!$F$14+СВЦЭМ!$D$10+'СЕТ СН'!$F$8*'СЕТ СН'!$F$9-'СЕТ СН'!$F$26</f>
        <v>1421.2712321500001</v>
      </c>
      <c r="F32" s="36">
        <f>SUMIFS(СВЦЭМ!$D$39:$D$782,СВЦЭМ!$A$39:$A$782,$A32,СВЦЭМ!$B$39:$B$782,F$11)+'СЕТ СН'!$F$14+СВЦЭМ!$D$10+'СЕТ СН'!$F$8*'СЕТ СН'!$F$9-'СЕТ СН'!$F$26</f>
        <v>1399.8622272699999</v>
      </c>
      <c r="G32" s="36">
        <f>SUMIFS(СВЦЭМ!$D$39:$D$782,СВЦЭМ!$A$39:$A$782,$A32,СВЦЭМ!$B$39:$B$782,G$11)+'СЕТ СН'!$F$14+СВЦЭМ!$D$10+'СЕТ СН'!$F$8*'СЕТ СН'!$F$9-'СЕТ СН'!$F$26</f>
        <v>1376.49369159</v>
      </c>
      <c r="H32" s="36">
        <f>SUMIFS(СВЦЭМ!$D$39:$D$782,СВЦЭМ!$A$39:$A$782,$A32,СВЦЭМ!$B$39:$B$782,H$11)+'СЕТ СН'!$F$14+СВЦЭМ!$D$10+'СЕТ СН'!$F$8*'СЕТ СН'!$F$9-'СЕТ СН'!$F$26</f>
        <v>1327.11205017</v>
      </c>
      <c r="I32" s="36">
        <f>SUMIFS(СВЦЭМ!$D$39:$D$782,СВЦЭМ!$A$39:$A$782,$A32,СВЦЭМ!$B$39:$B$782,I$11)+'СЕТ СН'!$F$14+СВЦЭМ!$D$10+'СЕТ СН'!$F$8*'СЕТ СН'!$F$9-'СЕТ СН'!$F$26</f>
        <v>1325.9436119</v>
      </c>
      <c r="J32" s="36">
        <f>SUMIFS(СВЦЭМ!$D$39:$D$782,СВЦЭМ!$A$39:$A$782,$A32,СВЦЭМ!$B$39:$B$782,J$11)+'СЕТ СН'!$F$14+СВЦЭМ!$D$10+'СЕТ СН'!$F$8*'СЕТ СН'!$F$9-'СЕТ СН'!$F$26</f>
        <v>1328.89817786</v>
      </c>
      <c r="K32" s="36">
        <f>SUMIFS(СВЦЭМ!$D$39:$D$782,СВЦЭМ!$A$39:$A$782,$A32,СВЦЭМ!$B$39:$B$782,K$11)+'СЕТ СН'!$F$14+СВЦЭМ!$D$10+'СЕТ СН'!$F$8*'СЕТ СН'!$F$9-'СЕТ СН'!$F$26</f>
        <v>1300.87978408</v>
      </c>
      <c r="L32" s="36">
        <f>SUMIFS(СВЦЭМ!$D$39:$D$782,СВЦЭМ!$A$39:$A$782,$A32,СВЦЭМ!$B$39:$B$782,L$11)+'СЕТ СН'!$F$14+СВЦЭМ!$D$10+'СЕТ СН'!$F$8*'СЕТ СН'!$F$9-'СЕТ СН'!$F$26</f>
        <v>1300.0768168899999</v>
      </c>
      <c r="M32" s="36">
        <f>SUMIFS(СВЦЭМ!$D$39:$D$782,СВЦЭМ!$A$39:$A$782,$A32,СВЦЭМ!$B$39:$B$782,M$11)+'СЕТ СН'!$F$14+СВЦЭМ!$D$10+'СЕТ СН'!$F$8*'СЕТ СН'!$F$9-'СЕТ СН'!$F$26</f>
        <v>1316.4773410299999</v>
      </c>
      <c r="N32" s="36">
        <f>SUMIFS(СВЦЭМ!$D$39:$D$782,СВЦЭМ!$A$39:$A$782,$A32,СВЦЭМ!$B$39:$B$782,N$11)+'СЕТ СН'!$F$14+СВЦЭМ!$D$10+'СЕТ СН'!$F$8*'СЕТ СН'!$F$9-'СЕТ СН'!$F$26</f>
        <v>1323.1368609199999</v>
      </c>
      <c r="O32" s="36">
        <f>SUMIFS(СВЦЭМ!$D$39:$D$782,СВЦЭМ!$A$39:$A$782,$A32,СВЦЭМ!$B$39:$B$782,O$11)+'СЕТ СН'!$F$14+СВЦЭМ!$D$10+'СЕТ СН'!$F$8*'СЕТ СН'!$F$9-'СЕТ СН'!$F$26</f>
        <v>1354.9706307700001</v>
      </c>
      <c r="P32" s="36">
        <f>SUMIFS(СВЦЭМ!$D$39:$D$782,СВЦЭМ!$A$39:$A$782,$A32,СВЦЭМ!$B$39:$B$782,P$11)+'СЕТ СН'!$F$14+СВЦЭМ!$D$10+'СЕТ СН'!$F$8*'СЕТ СН'!$F$9-'СЕТ СН'!$F$26</f>
        <v>1368.0910898499999</v>
      </c>
      <c r="Q32" s="36">
        <f>SUMIFS(СВЦЭМ!$D$39:$D$782,СВЦЭМ!$A$39:$A$782,$A32,СВЦЭМ!$B$39:$B$782,Q$11)+'СЕТ СН'!$F$14+СВЦЭМ!$D$10+'СЕТ СН'!$F$8*'СЕТ СН'!$F$9-'СЕТ СН'!$F$26</f>
        <v>1390.3468147199999</v>
      </c>
      <c r="R32" s="36">
        <f>SUMIFS(СВЦЭМ!$D$39:$D$782,СВЦЭМ!$A$39:$A$782,$A32,СВЦЭМ!$B$39:$B$782,R$11)+'СЕТ СН'!$F$14+СВЦЭМ!$D$10+'СЕТ СН'!$F$8*'СЕТ СН'!$F$9-'СЕТ СН'!$F$26</f>
        <v>1384.8273518999999</v>
      </c>
      <c r="S32" s="36">
        <f>SUMIFS(СВЦЭМ!$D$39:$D$782,СВЦЭМ!$A$39:$A$782,$A32,СВЦЭМ!$B$39:$B$782,S$11)+'СЕТ СН'!$F$14+СВЦЭМ!$D$10+'СЕТ СН'!$F$8*'СЕТ СН'!$F$9-'СЕТ СН'!$F$26</f>
        <v>1368.0200364499999</v>
      </c>
      <c r="T32" s="36">
        <f>SUMIFS(СВЦЭМ!$D$39:$D$782,СВЦЭМ!$A$39:$A$782,$A32,СВЦЭМ!$B$39:$B$782,T$11)+'СЕТ СН'!$F$14+СВЦЭМ!$D$10+'СЕТ СН'!$F$8*'СЕТ СН'!$F$9-'СЕТ СН'!$F$26</f>
        <v>1347.81083444</v>
      </c>
      <c r="U32" s="36">
        <f>SUMIFS(СВЦЭМ!$D$39:$D$782,СВЦЭМ!$A$39:$A$782,$A32,СВЦЭМ!$B$39:$B$782,U$11)+'СЕТ СН'!$F$14+СВЦЭМ!$D$10+'СЕТ СН'!$F$8*'СЕТ СН'!$F$9-'СЕТ СН'!$F$26</f>
        <v>1314.55581355</v>
      </c>
      <c r="V32" s="36">
        <f>SUMIFS(СВЦЭМ!$D$39:$D$782,СВЦЭМ!$A$39:$A$782,$A32,СВЦЭМ!$B$39:$B$782,V$11)+'СЕТ СН'!$F$14+СВЦЭМ!$D$10+'СЕТ СН'!$F$8*'СЕТ СН'!$F$9-'СЕТ СН'!$F$26</f>
        <v>1273.5542353999999</v>
      </c>
      <c r="W32" s="36">
        <f>SUMIFS(СВЦЭМ!$D$39:$D$782,СВЦЭМ!$A$39:$A$782,$A32,СВЦЭМ!$B$39:$B$782,W$11)+'СЕТ СН'!$F$14+СВЦЭМ!$D$10+'СЕТ СН'!$F$8*'СЕТ СН'!$F$9-'СЕТ СН'!$F$26</f>
        <v>1302.33134058</v>
      </c>
      <c r="X32" s="36">
        <f>SUMIFS(СВЦЭМ!$D$39:$D$782,СВЦЭМ!$A$39:$A$782,$A32,СВЦЭМ!$B$39:$B$782,X$11)+'СЕТ СН'!$F$14+СВЦЭМ!$D$10+'СЕТ СН'!$F$8*'СЕТ СН'!$F$9-'СЕТ СН'!$F$26</f>
        <v>1333.74700089</v>
      </c>
      <c r="Y32" s="36">
        <f>SUMIFS(СВЦЭМ!$D$39:$D$782,СВЦЭМ!$A$39:$A$782,$A32,СВЦЭМ!$B$39:$B$782,Y$11)+'СЕТ СН'!$F$14+СВЦЭМ!$D$10+'СЕТ СН'!$F$8*'СЕТ СН'!$F$9-'СЕТ СН'!$F$26</f>
        <v>1371.5293077199999</v>
      </c>
    </row>
    <row r="33" spans="1:27" ht="15.75" x14ac:dyDescent="0.2">
      <c r="A33" s="35">
        <f t="shared" si="0"/>
        <v>44673</v>
      </c>
      <c r="B33" s="36">
        <f>SUMIFS(СВЦЭМ!$D$39:$D$782,СВЦЭМ!$A$39:$A$782,$A33,СВЦЭМ!$B$39:$B$782,B$11)+'СЕТ СН'!$F$14+СВЦЭМ!$D$10+'СЕТ СН'!$F$8*'СЕТ СН'!$F$9-'СЕТ СН'!$F$26</f>
        <v>1345.9054771900001</v>
      </c>
      <c r="C33" s="36">
        <f>SUMIFS(СВЦЭМ!$D$39:$D$782,СВЦЭМ!$A$39:$A$782,$A33,СВЦЭМ!$B$39:$B$782,C$11)+'СЕТ СН'!$F$14+СВЦЭМ!$D$10+'СЕТ СН'!$F$8*'СЕТ СН'!$F$9-'СЕТ СН'!$F$26</f>
        <v>1369.63642686</v>
      </c>
      <c r="D33" s="36">
        <f>SUMIFS(СВЦЭМ!$D$39:$D$782,СВЦЭМ!$A$39:$A$782,$A33,СВЦЭМ!$B$39:$B$782,D$11)+'СЕТ СН'!$F$14+СВЦЭМ!$D$10+'СЕТ СН'!$F$8*'СЕТ СН'!$F$9-'СЕТ СН'!$F$26</f>
        <v>1400.16560581</v>
      </c>
      <c r="E33" s="36">
        <f>SUMIFS(СВЦЭМ!$D$39:$D$782,СВЦЭМ!$A$39:$A$782,$A33,СВЦЭМ!$B$39:$B$782,E$11)+'СЕТ СН'!$F$14+СВЦЭМ!$D$10+'СЕТ СН'!$F$8*'СЕТ СН'!$F$9-'СЕТ СН'!$F$26</f>
        <v>1413.9242488899999</v>
      </c>
      <c r="F33" s="36">
        <f>SUMIFS(СВЦЭМ!$D$39:$D$782,СВЦЭМ!$A$39:$A$782,$A33,СВЦЭМ!$B$39:$B$782,F$11)+'СЕТ СН'!$F$14+СВЦЭМ!$D$10+'СЕТ СН'!$F$8*'СЕТ СН'!$F$9-'СЕТ СН'!$F$26</f>
        <v>1422.23179203</v>
      </c>
      <c r="G33" s="36">
        <f>SUMIFS(СВЦЭМ!$D$39:$D$782,СВЦЭМ!$A$39:$A$782,$A33,СВЦЭМ!$B$39:$B$782,G$11)+'СЕТ СН'!$F$14+СВЦЭМ!$D$10+'СЕТ СН'!$F$8*'СЕТ СН'!$F$9-'СЕТ СН'!$F$26</f>
        <v>1426.8806090200001</v>
      </c>
      <c r="H33" s="36">
        <f>SUMIFS(СВЦЭМ!$D$39:$D$782,СВЦЭМ!$A$39:$A$782,$A33,СВЦЭМ!$B$39:$B$782,H$11)+'СЕТ СН'!$F$14+СВЦЭМ!$D$10+'СЕТ СН'!$F$8*'СЕТ СН'!$F$9-'СЕТ СН'!$F$26</f>
        <v>1384.47937953</v>
      </c>
      <c r="I33" s="36">
        <f>SUMIFS(СВЦЭМ!$D$39:$D$782,СВЦЭМ!$A$39:$A$782,$A33,СВЦЭМ!$B$39:$B$782,I$11)+'СЕТ СН'!$F$14+СВЦЭМ!$D$10+'СЕТ СН'!$F$8*'СЕТ СН'!$F$9-'СЕТ СН'!$F$26</f>
        <v>1340.0169746399999</v>
      </c>
      <c r="J33" s="36">
        <f>SUMIFS(СВЦЭМ!$D$39:$D$782,СВЦЭМ!$A$39:$A$782,$A33,СВЦЭМ!$B$39:$B$782,J$11)+'СЕТ СН'!$F$14+СВЦЭМ!$D$10+'СЕТ СН'!$F$8*'СЕТ СН'!$F$9-'СЕТ СН'!$F$26</f>
        <v>1304.77503398</v>
      </c>
      <c r="K33" s="36">
        <f>SUMIFS(СВЦЭМ!$D$39:$D$782,СВЦЭМ!$A$39:$A$782,$A33,СВЦЭМ!$B$39:$B$782,K$11)+'СЕТ СН'!$F$14+СВЦЭМ!$D$10+'СЕТ СН'!$F$8*'СЕТ СН'!$F$9-'СЕТ СН'!$F$26</f>
        <v>1284.8690737699999</v>
      </c>
      <c r="L33" s="36">
        <f>SUMIFS(СВЦЭМ!$D$39:$D$782,СВЦЭМ!$A$39:$A$782,$A33,СВЦЭМ!$B$39:$B$782,L$11)+'СЕТ СН'!$F$14+СВЦЭМ!$D$10+'СЕТ СН'!$F$8*'СЕТ СН'!$F$9-'СЕТ СН'!$F$26</f>
        <v>1280.3275237800001</v>
      </c>
      <c r="M33" s="36">
        <f>SUMIFS(СВЦЭМ!$D$39:$D$782,СВЦЭМ!$A$39:$A$782,$A33,СВЦЭМ!$B$39:$B$782,M$11)+'СЕТ СН'!$F$14+СВЦЭМ!$D$10+'СЕТ СН'!$F$8*'СЕТ СН'!$F$9-'СЕТ СН'!$F$26</f>
        <v>1289.8007588299999</v>
      </c>
      <c r="N33" s="36">
        <f>SUMIFS(СВЦЭМ!$D$39:$D$782,СВЦЭМ!$A$39:$A$782,$A33,СВЦЭМ!$B$39:$B$782,N$11)+'СЕТ СН'!$F$14+СВЦЭМ!$D$10+'СЕТ СН'!$F$8*'СЕТ СН'!$F$9-'СЕТ СН'!$F$26</f>
        <v>1305.4431541900001</v>
      </c>
      <c r="O33" s="36">
        <f>SUMIFS(СВЦЭМ!$D$39:$D$782,СВЦЭМ!$A$39:$A$782,$A33,СВЦЭМ!$B$39:$B$782,O$11)+'СЕТ СН'!$F$14+СВЦЭМ!$D$10+'СЕТ СН'!$F$8*'СЕТ СН'!$F$9-'СЕТ СН'!$F$26</f>
        <v>1317.73073404</v>
      </c>
      <c r="P33" s="36">
        <f>SUMIFS(СВЦЭМ!$D$39:$D$782,СВЦЭМ!$A$39:$A$782,$A33,СВЦЭМ!$B$39:$B$782,P$11)+'СЕТ СН'!$F$14+СВЦЭМ!$D$10+'СЕТ СН'!$F$8*'СЕТ СН'!$F$9-'СЕТ СН'!$F$26</f>
        <v>1315.30407236</v>
      </c>
      <c r="Q33" s="36">
        <f>SUMIFS(СВЦЭМ!$D$39:$D$782,СВЦЭМ!$A$39:$A$782,$A33,СВЦЭМ!$B$39:$B$782,Q$11)+'СЕТ СН'!$F$14+СВЦЭМ!$D$10+'СЕТ СН'!$F$8*'СЕТ СН'!$F$9-'СЕТ СН'!$F$26</f>
        <v>1312.17739297</v>
      </c>
      <c r="R33" s="36">
        <f>SUMIFS(СВЦЭМ!$D$39:$D$782,СВЦЭМ!$A$39:$A$782,$A33,СВЦЭМ!$B$39:$B$782,R$11)+'СЕТ СН'!$F$14+СВЦЭМ!$D$10+'СЕТ СН'!$F$8*'СЕТ СН'!$F$9-'СЕТ СН'!$F$26</f>
        <v>1326.4182426499999</v>
      </c>
      <c r="S33" s="36">
        <f>SUMIFS(СВЦЭМ!$D$39:$D$782,СВЦЭМ!$A$39:$A$782,$A33,СВЦЭМ!$B$39:$B$782,S$11)+'СЕТ СН'!$F$14+СВЦЭМ!$D$10+'СЕТ СН'!$F$8*'СЕТ СН'!$F$9-'СЕТ СН'!$F$26</f>
        <v>1324.9170387899999</v>
      </c>
      <c r="T33" s="36">
        <f>SUMIFS(СВЦЭМ!$D$39:$D$782,СВЦЭМ!$A$39:$A$782,$A33,СВЦЭМ!$B$39:$B$782,T$11)+'СЕТ СН'!$F$14+СВЦЭМ!$D$10+'СЕТ СН'!$F$8*'СЕТ СН'!$F$9-'СЕТ СН'!$F$26</f>
        <v>1323.24210384</v>
      </c>
      <c r="U33" s="36">
        <f>SUMIFS(СВЦЭМ!$D$39:$D$782,СВЦЭМ!$A$39:$A$782,$A33,СВЦЭМ!$B$39:$B$782,U$11)+'СЕТ СН'!$F$14+СВЦЭМ!$D$10+'СЕТ СН'!$F$8*'СЕТ СН'!$F$9-'СЕТ СН'!$F$26</f>
        <v>1305.2532888799999</v>
      </c>
      <c r="V33" s="36">
        <f>SUMIFS(СВЦЭМ!$D$39:$D$782,СВЦЭМ!$A$39:$A$782,$A33,СВЦЭМ!$B$39:$B$782,V$11)+'СЕТ СН'!$F$14+СВЦЭМ!$D$10+'СЕТ СН'!$F$8*'СЕТ СН'!$F$9-'СЕТ СН'!$F$26</f>
        <v>1293.4601694600001</v>
      </c>
      <c r="W33" s="36">
        <f>SUMIFS(СВЦЭМ!$D$39:$D$782,СВЦЭМ!$A$39:$A$782,$A33,СВЦЭМ!$B$39:$B$782,W$11)+'СЕТ СН'!$F$14+СВЦЭМ!$D$10+'СЕТ СН'!$F$8*'СЕТ СН'!$F$9-'СЕТ СН'!$F$26</f>
        <v>1292.16914946</v>
      </c>
      <c r="X33" s="36">
        <f>SUMIFS(СВЦЭМ!$D$39:$D$782,СВЦЭМ!$A$39:$A$782,$A33,СВЦЭМ!$B$39:$B$782,X$11)+'СЕТ СН'!$F$14+СВЦЭМ!$D$10+'СЕТ СН'!$F$8*'СЕТ СН'!$F$9-'СЕТ СН'!$F$26</f>
        <v>1301.9728833899999</v>
      </c>
      <c r="Y33" s="36">
        <f>SUMIFS(СВЦЭМ!$D$39:$D$782,СВЦЭМ!$A$39:$A$782,$A33,СВЦЭМ!$B$39:$B$782,Y$11)+'СЕТ СН'!$F$14+СВЦЭМ!$D$10+'СЕТ СН'!$F$8*'СЕТ СН'!$F$9-'СЕТ СН'!$F$26</f>
        <v>1336.75969992</v>
      </c>
    </row>
    <row r="34" spans="1:27" ht="15.75" x14ac:dyDescent="0.2">
      <c r="A34" s="35">
        <f t="shared" si="0"/>
        <v>44674</v>
      </c>
      <c r="B34" s="36">
        <f>SUMIFS(СВЦЭМ!$D$39:$D$782,СВЦЭМ!$A$39:$A$782,$A34,СВЦЭМ!$B$39:$B$782,B$11)+'СЕТ СН'!$F$14+СВЦЭМ!$D$10+'СЕТ СН'!$F$8*'СЕТ СН'!$F$9-'СЕТ СН'!$F$26</f>
        <v>1305.30448228</v>
      </c>
      <c r="C34" s="36">
        <f>SUMIFS(СВЦЭМ!$D$39:$D$782,СВЦЭМ!$A$39:$A$782,$A34,СВЦЭМ!$B$39:$B$782,C$11)+'СЕТ СН'!$F$14+СВЦЭМ!$D$10+'СЕТ СН'!$F$8*'СЕТ СН'!$F$9-'СЕТ СН'!$F$26</f>
        <v>1320.51614432</v>
      </c>
      <c r="D34" s="36">
        <f>SUMIFS(СВЦЭМ!$D$39:$D$782,СВЦЭМ!$A$39:$A$782,$A34,СВЦЭМ!$B$39:$B$782,D$11)+'СЕТ СН'!$F$14+СВЦЭМ!$D$10+'СЕТ СН'!$F$8*'СЕТ СН'!$F$9-'СЕТ СН'!$F$26</f>
        <v>1344.7972559100001</v>
      </c>
      <c r="E34" s="36">
        <f>SUMIFS(СВЦЭМ!$D$39:$D$782,СВЦЭМ!$A$39:$A$782,$A34,СВЦЭМ!$B$39:$B$782,E$11)+'СЕТ СН'!$F$14+СВЦЭМ!$D$10+'СЕТ СН'!$F$8*'СЕТ СН'!$F$9-'СЕТ СН'!$F$26</f>
        <v>1356.8139662599999</v>
      </c>
      <c r="F34" s="36">
        <f>SUMIFS(СВЦЭМ!$D$39:$D$782,СВЦЭМ!$A$39:$A$782,$A34,СВЦЭМ!$B$39:$B$782,F$11)+'СЕТ СН'!$F$14+СВЦЭМ!$D$10+'СЕТ СН'!$F$8*'СЕТ СН'!$F$9-'СЕТ СН'!$F$26</f>
        <v>1365.02870274</v>
      </c>
      <c r="G34" s="36">
        <f>SUMIFS(СВЦЭМ!$D$39:$D$782,СВЦЭМ!$A$39:$A$782,$A34,СВЦЭМ!$B$39:$B$782,G$11)+'СЕТ СН'!$F$14+СВЦЭМ!$D$10+'СЕТ СН'!$F$8*'СЕТ СН'!$F$9-'СЕТ СН'!$F$26</f>
        <v>1390.8054460799999</v>
      </c>
      <c r="H34" s="36">
        <f>SUMIFS(СВЦЭМ!$D$39:$D$782,СВЦЭМ!$A$39:$A$782,$A34,СВЦЭМ!$B$39:$B$782,H$11)+'СЕТ СН'!$F$14+СВЦЭМ!$D$10+'СЕТ СН'!$F$8*'СЕТ СН'!$F$9-'СЕТ СН'!$F$26</f>
        <v>1365.61335379</v>
      </c>
      <c r="I34" s="36">
        <f>SUMIFS(СВЦЭМ!$D$39:$D$782,СВЦЭМ!$A$39:$A$782,$A34,СВЦЭМ!$B$39:$B$782,I$11)+'СЕТ СН'!$F$14+СВЦЭМ!$D$10+'СЕТ СН'!$F$8*'СЕТ СН'!$F$9-'СЕТ СН'!$F$26</f>
        <v>1369.77263414</v>
      </c>
      <c r="J34" s="36">
        <f>SUMIFS(СВЦЭМ!$D$39:$D$782,СВЦЭМ!$A$39:$A$782,$A34,СВЦЭМ!$B$39:$B$782,J$11)+'СЕТ СН'!$F$14+СВЦЭМ!$D$10+'СЕТ СН'!$F$8*'СЕТ СН'!$F$9-'СЕТ СН'!$F$26</f>
        <v>1324.5254631600001</v>
      </c>
      <c r="K34" s="36">
        <f>SUMIFS(СВЦЭМ!$D$39:$D$782,СВЦЭМ!$A$39:$A$782,$A34,СВЦЭМ!$B$39:$B$782,K$11)+'СЕТ СН'!$F$14+СВЦЭМ!$D$10+'СЕТ СН'!$F$8*'СЕТ СН'!$F$9-'СЕТ СН'!$F$26</f>
        <v>1283.2632428300001</v>
      </c>
      <c r="L34" s="36">
        <f>SUMIFS(СВЦЭМ!$D$39:$D$782,СВЦЭМ!$A$39:$A$782,$A34,СВЦЭМ!$B$39:$B$782,L$11)+'СЕТ СН'!$F$14+СВЦЭМ!$D$10+'СЕТ СН'!$F$8*'СЕТ СН'!$F$9-'СЕТ СН'!$F$26</f>
        <v>1269.8974213700001</v>
      </c>
      <c r="M34" s="36">
        <f>SUMIFS(СВЦЭМ!$D$39:$D$782,СВЦЭМ!$A$39:$A$782,$A34,СВЦЭМ!$B$39:$B$782,M$11)+'СЕТ СН'!$F$14+СВЦЭМ!$D$10+'СЕТ СН'!$F$8*'СЕТ СН'!$F$9-'СЕТ СН'!$F$26</f>
        <v>1263.0880526000001</v>
      </c>
      <c r="N34" s="36">
        <f>SUMIFS(СВЦЭМ!$D$39:$D$782,СВЦЭМ!$A$39:$A$782,$A34,СВЦЭМ!$B$39:$B$782,N$11)+'СЕТ СН'!$F$14+СВЦЭМ!$D$10+'СЕТ СН'!$F$8*'СЕТ СН'!$F$9-'СЕТ СН'!$F$26</f>
        <v>1277.4343374299999</v>
      </c>
      <c r="O34" s="36">
        <f>SUMIFS(СВЦЭМ!$D$39:$D$782,СВЦЭМ!$A$39:$A$782,$A34,СВЦЭМ!$B$39:$B$782,O$11)+'СЕТ СН'!$F$14+СВЦЭМ!$D$10+'СЕТ СН'!$F$8*'СЕТ СН'!$F$9-'СЕТ СН'!$F$26</f>
        <v>1288.49502725</v>
      </c>
      <c r="P34" s="36">
        <f>SUMIFS(СВЦЭМ!$D$39:$D$782,СВЦЭМ!$A$39:$A$782,$A34,СВЦЭМ!$B$39:$B$782,P$11)+'СЕТ СН'!$F$14+СВЦЭМ!$D$10+'СЕТ СН'!$F$8*'СЕТ СН'!$F$9-'СЕТ СН'!$F$26</f>
        <v>1305.05515896</v>
      </c>
      <c r="Q34" s="36">
        <f>SUMIFS(СВЦЭМ!$D$39:$D$782,СВЦЭМ!$A$39:$A$782,$A34,СВЦЭМ!$B$39:$B$782,Q$11)+'СЕТ СН'!$F$14+СВЦЭМ!$D$10+'СЕТ СН'!$F$8*'СЕТ СН'!$F$9-'СЕТ СН'!$F$26</f>
        <v>1320.22268033</v>
      </c>
      <c r="R34" s="36">
        <f>SUMIFS(СВЦЭМ!$D$39:$D$782,СВЦЭМ!$A$39:$A$782,$A34,СВЦЭМ!$B$39:$B$782,R$11)+'СЕТ СН'!$F$14+СВЦЭМ!$D$10+'СЕТ СН'!$F$8*'СЕТ СН'!$F$9-'СЕТ СН'!$F$26</f>
        <v>1321.7828677499999</v>
      </c>
      <c r="S34" s="36">
        <f>SUMIFS(СВЦЭМ!$D$39:$D$782,СВЦЭМ!$A$39:$A$782,$A34,СВЦЭМ!$B$39:$B$782,S$11)+'СЕТ СН'!$F$14+СВЦЭМ!$D$10+'СЕТ СН'!$F$8*'СЕТ СН'!$F$9-'СЕТ СН'!$F$26</f>
        <v>1321.9082961199999</v>
      </c>
      <c r="T34" s="36">
        <f>SUMIFS(СВЦЭМ!$D$39:$D$782,СВЦЭМ!$A$39:$A$782,$A34,СВЦЭМ!$B$39:$B$782,T$11)+'СЕТ СН'!$F$14+СВЦЭМ!$D$10+'СЕТ СН'!$F$8*'СЕТ СН'!$F$9-'СЕТ СН'!$F$26</f>
        <v>1297.28166141</v>
      </c>
      <c r="U34" s="36">
        <f>SUMIFS(СВЦЭМ!$D$39:$D$782,СВЦЭМ!$A$39:$A$782,$A34,СВЦЭМ!$B$39:$B$782,U$11)+'СЕТ СН'!$F$14+СВЦЭМ!$D$10+'СЕТ СН'!$F$8*'СЕТ СН'!$F$9-'СЕТ СН'!$F$26</f>
        <v>1287.04425844</v>
      </c>
      <c r="V34" s="36">
        <f>SUMIFS(СВЦЭМ!$D$39:$D$782,СВЦЭМ!$A$39:$A$782,$A34,СВЦЭМ!$B$39:$B$782,V$11)+'СЕТ СН'!$F$14+СВЦЭМ!$D$10+'СЕТ СН'!$F$8*'СЕТ СН'!$F$9-'СЕТ СН'!$F$26</f>
        <v>1265.5052299399999</v>
      </c>
      <c r="W34" s="36">
        <f>SUMIFS(СВЦЭМ!$D$39:$D$782,СВЦЭМ!$A$39:$A$782,$A34,СВЦЭМ!$B$39:$B$782,W$11)+'СЕТ СН'!$F$14+СВЦЭМ!$D$10+'СЕТ СН'!$F$8*'СЕТ СН'!$F$9-'СЕТ СН'!$F$26</f>
        <v>1253.4915845099999</v>
      </c>
      <c r="X34" s="36">
        <f>SUMIFS(СВЦЭМ!$D$39:$D$782,СВЦЭМ!$A$39:$A$782,$A34,СВЦЭМ!$B$39:$B$782,X$11)+'СЕТ СН'!$F$14+СВЦЭМ!$D$10+'СЕТ СН'!$F$8*'СЕТ СН'!$F$9-'СЕТ СН'!$F$26</f>
        <v>1282.00062103</v>
      </c>
      <c r="Y34" s="36">
        <f>SUMIFS(СВЦЭМ!$D$39:$D$782,СВЦЭМ!$A$39:$A$782,$A34,СВЦЭМ!$B$39:$B$782,Y$11)+'СЕТ СН'!$F$14+СВЦЭМ!$D$10+'СЕТ СН'!$F$8*'СЕТ СН'!$F$9-'СЕТ СН'!$F$26</f>
        <v>1309.0866421000001</v>
      </c>
    </row>
    <row r="35" spans="1:27" ht="15.75" x14ac:dyDescent="0.2">
      <c r="A35" s="35">
        <f t="shared" si="0"/>
        <v>44675</v>
      </c>
      <c r="B35" s="36">
        <f>SUMIFS(СВЦЭМ!$D$39:$D$782,СВЦЭМ!$A$39:$A$782,$A35,СВЦЭМ!$B$39:$B$782,B$11)+'СЕТ СН'!$F$14+СВЦЭМ!$D$10+'СЕТ СН'!$F$8*'СЕТ СН'!$F$9-'СЕТ СН'!$F$26</f>
        <v>1365.28719667</v>
      </c>
      <c r="C35" s="36">
        <f>SUMIFS(СВЦЭМ!$D$39:$D$782,СВЦЭМ!$A$39:$A$782,$A35,СВЦЭМ!$B$39:$B$782,C$11)+'СЕТ СН'!$F$14+СВЦЭМ!$D$10+'СЕТ СН'!$F$8*'СЕТ СН'!$F$9-'СЕТ СН'!$F$26</f>
        <v>1375.78617635</v>
      </c>
      <c r="D35" s="36">
        <f>SUMIFS(СВЦЭМ!$D$39:$D$782,СВЦЭМ!$A$39:$A$782,$A35,СВЦЭМ!$B$39:$B$782,D$11)+'СЕТ СН'!$F$14+СВЦЭМ!$D$10+'СЕТ СН'!$F$8*'СЕТ СН'!$F$9-'СЕТ СН'!$F$26</f>
        <v>1397.52941358</v>
      </c>
      <c r="E35" s="36">
        <f>SUMIFS(СВЦЭМ!$D$39:$D$782,СВЦЭМ!$A$39:$A$782,$A35,СВЦЭМ!$B$39:$B$782,E$11)+'СЕТ СН'!$F$14+СВЦЭМ!$D$10+'СЕТ СН'!$F$8*'СЕТ СН'!$F$9-'СЕТ СН'!$F$26</f>
        <v>1411.36418301</v>
      </c>
      <c r="F35" s="36">
        <f>SUMIFS(СВЦЭМ!$D$39:$D$782,СВЦЭМ!$A$39:$A$782,$A35,СВЦЭМ!$B$39:$B$782,F$11)+'СЕТ СН'!$F$14+СВЦЭМ!$D$10+'СЕТ СН'!$F$8*'СЕТ СН'!$F$9-'СЕТ СН'!$F$26</f>
        <v>1418.0181823200001</v>
      </c>
      <c r="G35" s="36">
        <f>SUMIFS(СВЦЭМ!$D$39:$D$782,СВЦЭМ!$A$39:$A$782,$A35,СВЦЭМ!$B$39:$B$782,G$11)+'СЕТ СН'!$F$14+СВЦЭМ!$D$10+'СЕТ СН'!$F$8*'СЕТ СН'!$F$9-'СЕТ СН'!$F$26</f>
        <v>1425.3750910599999</v>
      </c>
      <c r="H35" s="36">
        <f>SUMIFS(СВЦЭМ!$D$39:$D$782,СВЦЭМ!$A$39:$A$782,$A35,СВЦЭМ!$B$39:$B$782,H$11)+'СЕТ СН'!$F$14+СВЦЭМ!$D$10+'СЕТ СН'!$F$8*'СЕТ СН'!$F$9-'СЕТ СН'!$F$26</f>
        <v>1449.1780430399999</v>
      </c>
      <c r="I35" s="36">
        <f>SUMIFS(СВЦЭМ!$D$39:$D$782,СВЦЭМ!$A$39:$A$782,$A35,СВЦЭМ!$B$39:$B$782,I$11)+'СЕТ СН'!$F$14+СВЦЭМ!$D$10+'СЕТ СН'!$F$8*'СЕТ СН'!$F$9-'СЕТ СН'!$F$26</f>
        <v>1453.5512546099999</v>
      </c>
      <c r="J35" s="36">
        <f>SUMIFS(СВЦЭМ!$D$39:$D$782,СВЦЭМ!$A$39:$A$782,$A35,СВЦЭМ!$B$39:$B$782,J$11)+'СЕТ СН'!$F$14+СВЦЭМ!$D$10+'СЕТ СН'!$F$8*'СЕТ СН'!$F$9-'СЕТ СН'!$F$26</f>
        <v>1398.3125936900001</v>
      </c>
      <c r="K35" s="36">
        <f>SUMIFS(СВЦЭМ!$D$39:$D$782,СВЦЭМ!$A$39:$A$782,$A35,СВЦЭМ!$B$39:$B$782,K$11)+'СЕТ СН'!$F$14+СВЦЭМ!$D$10+'СЕТ СН'!$F$8*'СЕТ СН'!$F$9-'СЕТ СН'!$F$26</f>
        <v>1350.6641766400001</v>
      </c>
      <c r="L35" s="36">
        <f>SUMIFS(СВЦЭМ!$D$39:$D$782,СВЦЭМ!$A$39:$A$782,$A35,СВЦЭМ!$B$39:$B$782,L$11)+'СЕТ СН'!$F$14+СВЦЭМ!$D$10+'СЕТ СН'!$F$8*'СЕТ СН'!$F$9-'СЕТ СН'!$F$26</f>
        <v>1323.0250518800001</v>
      </c>
      <c r="M35" s="36">
        <f>SUMIFS(СВЦЭМ!$D$39:$D$782,СВЦЭМ!$A$39:$A$782,$A35,СВЦЭМ!$B$39:$B$782,M$11)+'СЕТ СН'!$F$14+СВЦЭМ!$D$10+'СЕТ СН'!$F$8*'СЕТ СН'!$F$9-'СЕТ СН'!$F$26</f>
        <v>1317.9724178399999</v>
      </c>
      <c r="N35" s="36">
        <f>SUMIFS(СВЦЭМ!$D$39:$D$782,СВЦЭМ!$A$39:$A$782,$A35,СВЦЭМ!$B$39:$B$782,N$11)+'СЕТ СН'!$F$14+СВЦЭМ!$D$10+'СЕТ СН'!$F$8*'СЕТ СН'!$F$9-'СЕТ СН'!$F$26</f>
        <v>1323.76642683</v>
      </c>
      <c r="O35" s="36">
        <f>SUMIFS(СВЦЭМ!$D$39:$D$782,СВЦЭМ!$A$39:$A$782,$A35,СВЦЭМ!$B$39:$B$782,O$11)+'СЕТ СН'!$F$14+СВЦЭМ!$D$10+'СЕТ СН'!$F$8*'СЕТ СН'!$F$9-'СЕТ СН'!$F$26</f>
        <v>1332.3809180000001</v>
      </c>
      <c r="P35" s="36">
        <f>SUMIFS(СВЦЭМ!$D$39:$D$782,СВЦЭМ!$A$39:$A$782,$A35,СВЦЭМ!$B$39:$B$782,P$11)+'СЕТ СН'!$F$14+СВЦЭМ!$D$10+'СЕТ СН'!$F$8*'СЕТ СН'!$F$9-'СЕТ СН'!$F$26</f>
        <v>1344.8016863800001</v>
      </c>
      <c r="Q35" s="36">
        <f>SUMIFS(СВЦЭМ!$D$39:$D$782,СВЦЭМ!$A$39:$A$782,$A35,СВЦЭМ!$B$39:$B$782,Q$11)+'СЕТ СН'!$F$14+СВЦЭМ!$D$10+'СЕТ СН'!$F$8*'СЕТ СН'!$F$9-'СЕТ СН'!$F$26</f>
        <v>1351.9365632199999</v>
      </c>
      <c r="R35" s="36">
        <f>SUMIFS(СВЦЭМ!$D$39:$D$782,СВЦЭМ!$A$39:$A$782,$A35,СВЦЭМ!$B$39:$B$782,R$11)+'СЕТ СН'!$F$14+СВЦЭМ!$D$10+'СЕТ СН'!$F$8*'СЕТ СН'!$F$9-'СЕТ СН'!$F$26</f>
        <v>1354.69370488</v>
      </c>
      <c r="S35" s="36">
        <f>SUMIFS(СВЦЭМ!$D$39:$D$782,СВЦЭМ!$A$39:$A$782,$A35,СВЦЭМ!$B$39:$B$782,S$11)+'СЕТ СН'!$F$14+СВЦЭМ!$D$10+'СЕТ СН'!$F$8*'СЕТ СН'!$F$9-'СЕТ СН'!$F$26</f>
        <v>1340.62326235</v>
      </c>
      <c r="T35" s="36">
        <f>SUMIFS(СВЦЭМ!$D$39:$D$782,СВЦЭМ!$A$39:$A$782,$A35,СВЦЭМ!$B$39:$B$782,T$11)+'СЕТ СН'!$F$14+СВЦЭМ!$D$10+'СЕТ СН'!$F$8*'СЕТ СН'!$F$9-'СЕТ СН'!$F$26</f>
        <v>1323.25411482</v>
      </c>
      <c r="U35" s="36">
        <f>SUMIFS(СВЦЭМ!$D$39:$D$782,СВЦЭМ!$A$39:$A$782,$A35,СВЦЭМ!$B$39:$B$782,U$11)+'СЕТ СН'!$F$14+СВЦЭМ!$D$10+'СЕТ СН'!$F$8*'СЕТ СН'!$F$9-'СЕТ СН'!$F$26</f>
        <v>1322.12480052</v>
      </c>
      <c r="V35" s="36">
        <f>SUMIFS(СВЦЭМ!$D$39:$D$782,СВЦЭМ!$A$39:$A$782,$A35,СВЦЭМ!$B$39:$B$782,V$11)+'СЕТ СН'!$F$14+СВЦЭМ!$D$10+'СЕТ СН'!$F$8*'СЕТ СН'!$F$9-'СЕТ СН'!$F$26</f>
        <v>1291.64563509</v>
      </c>
      <c r="W35" s="36">
        <f>SUMIFS(СВЦЭМ!$D$39:$D$782,СВЦЭМ!$A$39:$A$782,$A35,СВЦЭМ!$B$39:$B$782,W$11)+'СЕТ СН'!$F$14+СВЦЭМ!$D$10+'СЕТ СН'!$F$8*'СЕТ СН'!$F$9-'СЕТ СН'!$F$26</f>
        <v>1290.05256672</v>
      </c>
      <c r="X35" s="36">
        <f>SUMIFS(СВЦЭМ!$D$39:$D$782,СВЦЭМ!$A$39:$A$782,$A35,СВЦЭМ!$B$39:$B$782,X$11)+'СЕТ СН'!$F$14+СВЦЭМ!$D$10+'СЕТ СН'!$F$8*'СЕТ СН'!$F$9-'СЕТ СН'!$F$26</f>
        <v>1322.7586597</v>
      </c>
      <c r="Y35" s="36">
        <f>SUMIFS(СВЦЭМ!$D$39:$D$782,СВЦЭМ!$A$39:$A$782,$A35,СВЦЭМ!$B$39:$B$782,Y$11)+'СЕТ СН'!$F$14+СВЦЭМ!$D$10+'СЕТ СН'!$F$8*'СЕТ СН'!$F$9-'СЕТ СН'!$F$26</f>
        <v>1357.5302467700001</v>
      </c>
    </row>
    <row r="36" spans="1:27" ht="15.75" x14ac:dyDescent="0.2">
      <c r="A36" s="35">
        <f t="shared" si="0"/>
        <v>44676</v>
      </c>
      <c r="B36" s="36">
        <f>SUMIFS(СВЦЭМ!$D$39:$D$782,СВЦЭМ!$A$39:$A$782,$A36,СВЦЭМ!$B$39:$B$782,B$11)+'СЕТ СН'!$F$14+СВЦЭМ!$D$10+'СЕТ СН'!$F$8*'СЕТ СН'!$F$9-'СЕТ СН'!$F$26</f>
        <v>1482.61390059</v>
      </c>
      <c r="C36" s="36">
        <f>SUMIFS(СВЦЭМ!$D$39:$D$782,СВЦЭМ!$A$39:$A$782,$A36,СВЦЭМ!$B$39:$B$782,C$11)+'СЕТ СН'!$F$14+СВЦЭМ!$D$10+'СЕТ СН'!$F$8*'СЕТ СН'!$F$9-'СЕТ СН'!$F$26</f>
        <v>1486.33144881</v>
      </c>
      <c r="D36" s="36">
        <f>SUMIFS(СВЦЭМ!$D$39:$D$782,СВЦЭМ!$A$39:$A$782,$A36,СВЦЭМ!$B$39:$B$782,D$11)+'СЕТ СН'!$F$14+СВЦЭМ!$D$10+'СЕТ СН'!$F$8*'СЕТ СН'!$F$9-'СЕТ СН'!$F$26</f>
        <v>1513.93540235</v>
      </c>
      <c r="E36" s="36">
        <f>SUMIFS(СВЦЭМ!$D$39:$D$782,СВЦЭМ!$A$39:$A$782,$A36,СВЦЭМ!$B$39:$B$782,E$11)+'СЕТ СН'!$F$14+СВЦЭМ!$D$10+'СЕТ СН'!$F$8*'СЕТ СН'!$F$9-'СЕТ СН'!$F$26</f>
        <v>1554.8459267400001</v>
      </c>
      <c r="F36" s="36">
        <f>SUMIFS(СВЦЭМ!$D$39:$D$782,СВЦЭМ!$A$39:$A$782,$A36,СВЦЭМ!$B$39:$B$782,F$11)+'СЕТ СН'!$F$14+СВЦЭМ!$D$10+'СЕТ СН'!$F$8*'СЕТ СН'!$F$9-'СЕТ СН'!$F$26</f>
        <v>1547.2975820199999</v>
      </c>
      <c r="G36" s="36">
        <f>SUMIFS(СВЦЭМ!$D$39:$D$782,СВЦЭМ!$A$39:$A$782,$A36,СВЦЭМ!$B$39:$B$782,G$11)+'СЕТ СН'!$F$14+СВЦЭМ!$D$10+'СЕТ СН'!$F$8*'СЕТ СН'!$F$9-'СЕТ СН'!$F$26</f>
        <v>1530.35871606</v>
      </c>
      <c r="H36" s="36">
        <f>SUMIFS(СВЦЭМ!$D$39:$D$782,СВЦЭМ!$A$39:$A$782,$A36,СВЦЭМ!$B$39:$B$782,H$11)+'СЕТ СН'!$F$14+СВЦЭМ!$D$10+'СЕТ СН'!$F$8*'СЕТ СН'!$F$9-'СЕТ СН'!$F$26</f>
        <v>1458.25611392</v>
      </c>
      <c r="I36" s="36">
        <f>SUMIFS(СВЦЭМ!$D$39:$D$782,СВЦЭМ!$A$39:$A$782,$A36,СВЦЭМ!$B$39:$B$782,I$11)+'СЕТ СН'!$F$14+СВЦЭМ!$D$10+'СЕТ СН'!$F$8*'СЕТ СН'!$F$9-'СЕТ СН'!$F$26</f>
        <v>1426.2609568800001</v>
      </c>
      <c r="J36" s="36">
        <f>SUMIFS(СВЦЭМ!$D$39:$D$782,СВЦЭМ!$A$39:$A$782,$A36,СВЦЭМ!$B$39:$B$782,J$11)+'СЕТ СН'!$F$14+СВЦЭМ!$D$10+'СЕТ СН'!$F$8*'СЕТ СН'!$F$9-'СЕТ СН'!$F$26</f>
        <v>1394.3267977</v>
      </c>
      <c r="K36" s="36">
        <f>SUMIFS(СВЦЭМ!$D$39:$D$782,СВЦЭМ!$A$39:$A$782,$A36,СВЦЭМ!$B$39:$B$782,K$11)+'СЕТ СН'!$F$14+СВЦЭМ!$D$10+'СЕТ СН'!$F$8*'СЕТ СН'!$F$9-'СЕТ СН'!$F$26</f>
        <v>1379.4040681900001</v>
      </c>
      <c r="L36" s="36">
        <f>SUMIFS(СВЦЭМ!$D$39:$D$782,СВЦЭМ!$A$39:$A$782,$A36,СВЦЭМ!$B$39:$B$782,L$11)+'СЕТ СН'!$F$14+СВЦЭМ!$D$10+'СЕТ СН'!$F$8*'СЕТ СН'!$F$9-'СЕТ СН'!$F$26</f>
        <v>1367.18665908</v>
      </c>
      <c r="M36" s="36">
        <f>SUMIFS(СВЦЭМ!$D$39:$D$782,СВЦЭМ!$A$39:$A$782,$A36,СВЦЭМ!$B$39:$B$782,M$11)+'СЕТ СН'!$F$14+СВЦЭМ!$D$10+'СЕТ СН'!$F$8*'СЕТ СН'!$F$9-'СЕТ СН'!$F$26</f>
        <v>1373.4683332100001</v>
      </c>
      <c r="N36" s="36">
        <f>SUMIFS(СВЦЭМ!$D$39:$D$782,СВЦЭМ!$A$39:$A$782,$A36,СВЦЭМ!$B$39:$B$782,N$11)+'СЕТ СН'!$F$14+СВЦЭМ!$D$10+'СЕТ СН'!$F$8*'СЕТ СН'!$F$9-'СЕТ СН'!$F$26</f>
        <v>1396.61741551</v>
      </c>
      <c r="O36" s="36">
        <f>SUMIFS(СВЦЭМ!$D$39:$D$782,СВЦЭМ!$A$39:$A$782,$A36,СВЦЭМ!$B$39:$B$782,O$11)+'СЕТ СН'!$F$14+СВЦЭМ!$D$10+'СЕТ СН'!$F$8*'СЕТ СН'!$F$9-'СЕТ СН'!$F$26</f>
        <v>1402.13327314</v>
      </c>
      <c r="P36" s="36">
        <f>SUMIFS(СВЦЭМ!$D$39:$D$782,СВЦЭМ!$A$39:$A$782,$A36,СВЦЭМ!$B$39:$B$782,P$11)+'СЕТ СН'!$F$14+СВЦЭМ!$D$10+'СЕТ СН'!$F$8*'СЕТ СН'!$F$9-'СЕТ СН'!$F$26</f>
        <v>1414.0301533699999</v>
      </c>
      <c r="Q36" s="36">
        <f>SUMIFS(СВЦЭМ!$D$39:$D$782,СВЦЭМ!$A$39:$A$782,$A36,СВЦЭМ!$B$39:$B$782,Q$11)+'СЕТ СН'!$F$14+СВЦЭМ!$D$10+'СЕТ СН'!$F$8*'СЕТ СН'!$F$9-'СЕТ СН'!$F$26</f>
        <v>1425.24172021</v>
      </c>
      <c r="R36" s="36">
        <f>SUMIFS(СВЦЭМ!$D$39:$D$782,СВЦЭМ!$A$39:$A$782,$A36,СВЦЭМ!$B$39:$B$782,R$11)+'СЕТ СН'!$F$14+СВЦЭМ!$D$10+'СЕТ СН'!$F$8*'СЕТ СН'!$F$9-'СЕТ СН'!$F$26</f>
        <v>1428.3746026700001</v>
      </c>
      <c r="S36" s="36">
        <f>SUMIFS(СВЦЭМ!$D$39:$D$782,СВЦЭМ!$A$39:$A$782,$A36,СВЦЭМ!$B$39:$B$782,S$11)+'СЕТ СН'!$F$14+СВЦЭМ!$D$10+'СЕТ СН'!$F$8*'СЕТ СН'!$F$9-'СЕТ СН'!$F$26</f>
        <v>1455.2994256100001</v>
      </c>
      <c r="T36" s="36">
        <f>SUMIFS(СВЦЭМ!$D$39:$D$782,СВЦЭМ!$A$39:$A$782,$A36,СВЦЭМ!$B$39:$B$782,T$11)+'СЕТ СН'!$F$14+СВЦЭМ!$D$10+'СЕТ СН'!$F$8*'СЕТ СН'!$F$9-'СЕТ СН'!$F$26</f>
        <v>1418.4910475700001</v>
      </c>
      <c r="U36" s="36">
        <f>SUMIFS(СВЦЭМ!$D$39:$D$782,СВЦЭМ!$A$39:$A$782,$A36,СВЦЭМ!$B$39:$B$782,U$11)+'СЕТ СН'!$F$14+СВЦЭМ!$D$10+'СЕТ СН'!$F$8*'СЕТ СН'!$F$9-'СЕТ СН'!$F$26</f>
        <v>1362.5285409999999</v>
      </c>
      <c r="V36" s="36">
        <f>SUMIFS(СВЦЭМ!$D$39:$D$782,СВЦЭМ!$A$39:$A$782,$A36,СВЦЭМ!$B$39:$B$782,V$11)+'СЕТ СН'!$F$14+СВЦЭМ!$D$10+'СЕТ СН'!$F$8*'СЕТ СН'!$F$9-'СЕТ СН'!$F$26</f>
        <v>1357.03906738</v>
      </c>
      <c r="W36" s="36">
        <f>SUMIFS(СВЦЭМ!$D$39:$D$782,СВЦЭМ!$A$39:$A$782,$A36,СВЦЭМ!$B$39:$B$782,W$11)+'СЕТ СН'!$F$14+СВЦЭМ!$D$10+'СЕТ СН'!$F$8*'СЕТ СН'!$F$9-'СЕТ СН'!$F$26</f>
        <v>1385.6905423000001</v>
      </c>
      <c r="X36" s="36">
        <f>SUMIFS(СВЦЭМ!$D$39:$D$782,СВЦЭМ!$A$39:$A$782,$A36,СВЦЭМ!$B$39:$B$782,X$11)+'СЕТ СН'!$F$14+СВЦЭМ!$D$10+'СЕТ СН'!$F$8*'СЕТ СН'!$F$9-'СЕТ СН'!$F$26</f>
        <v>1388.2293225599999</v>
      </c>
      <c r="Y36" s="36">
        <f>SUMIFS(СВЦЭМ!$D$39:$D$782,СВЦЭМ!$A$39:$A$782,$A36,СВЦЭМ!$B$39:$B$782,Y$11)+'СЕТ СН'!$F$14+СВЦЭМ!$D$10+'СЕТ СН'!$F$8*'СЕТ СН'!$F$9-'СЕТ СН'!$F$26</f>
        <v>1451.5925037</v>
      </c>
    </row>
    <row r="37" spans="1:27" ht="15.75" x14ac:dyDescent="0.2">
      <c r="A37" s="35">
        <f t="shared" si="0"/>
        <v>44677</v>
      </c>
      <c r="B37" s="36">
        <f>SUMIFS(СВЦЭМ!$D$39:$D$782,СВЦЭМ!$A$39:$A$782,$A37,СВЦЭМ!$B$39:$B$782,B$11)+'СЕТ СН'!$F$14+СВЦЭМ!$D$10+'СЕТ СН'!$F$8*'СЕТ СН'!$F$9-'СЕТ СН'!$F$26</f>
        <v>1433.6891029000001</v>
      </c>
      <c r="C37" s="36">
        <f>SUMIFS(СВЦЭМ!$D$39:$D$782,СВЦЭМ!$A$39:$A$782,$A37,СВЦЭМ!$B$39:$B$782,C$11)+'СЕТ СН'!$F$14+СВЦЭМ!$D$10+'СЕТ СН'!$F$8*'СЕТ СН'!$F$9-'СЕТ СН'!$F$26</f>
        <v>1455.26352468</v>
      </c>
      <c r="D37" s="36">
        <f>SUMIFS(СВЦЭМ!$D$39:$D$782,СВЦЭМ!$A$39:$A$782,$A37,СВЦЭМ!$B$39:$B$782,D$11)+'СЕТ СН'!$F$14+СВЦЭМ!$D$10+'СЕТ СН'!$F$8*'СЕТ СН'!$F$9-'СЕТ СН'!$F$26</f>
        <v>1481.2571044199999</v>
      </c>
      <c r="E37" s="36">
        <f>SUMIFS(СВЦЭМ!$D$39:$D$782,СВЦЭМ!$A$39:$A$782,$A37,СВЦЭМ!$B$39:$B$782,E$11)+'СЕТ СН'!$F$14+СВЦЭМ!$D$10+'СЕТ СН'!$F$8*'СЕТ СН'!$F$9-'СЕТ СН'!$F$26</f>
        <v>1551.6377377700001</v>
      </c>
      <c r="F37" s="36">
        <f>SUMIFS(СВЦЭМ!$D$39:$D$782,СВЦЭМ!$A$39:$A$782,$A37,СВЦЭМ!$B$39:$B$782,F$11)+'СЕТ СН'!$F$14+СВЦЭМ!$D$10+'СЕТ СН'!$F$8*'СЕТ СН'!$F$9-'СЕТ СН'!$F$26</f>
        <v>1553.37656578</v>
      </c>
      <c r="G37" s="36">
        <f>SUMIFS(СВЦЭМ!$D$39:$D$782,СВЦЭМ!$A$39:$A$782,$A37,СВЦЭМ!$B$39:$B$782,G$11)+'СЕТ СН'!$F$14+СВЦЭМ!$D$10+'СЕТ СН'!$F$8*'СЕТ СН'!$F$9-'СЕТ СН'!$F$26</f>
        <v>1571.6261208599999</v>
      </c>
      <c r="H37" s="36">
        <f>SUMIFS(СВЦЭМ!$D$39:$D$782,СВЦЭМ!$A$39:$A$782,$A37,СВЦЭМ!$B$39:$B$782,H$11)+'СЕТ СН'!$F$14+СВЦЭМ!$D$10+'СЕТ СН'!$F$8*'СЕТ СН'!$F$9-'СЕТ СН'!$F$26</f>
        <v>1514.36934808</v>
      </c>
      <c r="I37" s="36">
        <f>SUMIFS(СВЦЭМ!$D$39:$D$782,СВЦЭМ!$A$39:$A$782,$A37,СВЦЭМ!$B$39:$B$782,I$11)+'СЕТ СН'!$F$14+СВЦЭМ!$D$10+'СЕТ СН'!$F$8*'СЕТ СН'!$F$9-'СЕТ СН'!$F$26</f>
        <v>1465.7639410199999</v>
      </c>
      <c r="J37" s="36">
        <f>SUMIFS(СВЦЭМ!$D$39:$D$782,СВЦЭМ!$A$39:$A$782,$A37,СВЦЭМ!$B$39:$B$782,J$11)+'СЕТ СН'!$F$14+СВЦЭМ!$D$10+'СЕТ СН'!$F$8*'СЕТ СН'!$F$9-'СЕТ СН'!$F$26</f>
        <v>1401.1893897499999</v>
      </c>
      <c r="K37" s="36">
        <f>SUMIFS(СВЦЭМ!$D$39:$D$782,СВЦЭМ!$A$39:$A$782,$A37,СВЦЭМ!$B$39:$B$782,K$11)+'СЕТ СН'!$F$14+СВЦЭМ!$D$10+'СЕТ СН'!$F$8*'СЕТ СН'!$F$9-'СЕТ СН'!$F$26</f>
        <v>1345.0770170799999</v>
      </c>
      <c r="L37" s="36">
        <f>SUMIFS(СВЦЭМ!$D$39:$D$782,СВЦЭМ!$A$39:$A$782,$A37,СВЦЭМ!$B$39:$B$782,L$11)+'СЕТ СН'!$F$14+СВЦЭМ!$D$10+'СЕТ СН'!$F$8*'СЕТ СН'!$F$9-'СЕТ СН'!$F$26</f>
        <v>1340.7228043600001</v>
      </c>
      <c r="M37" s="36">
        <f>SUMIFS(СВЦЭМ!$D$39:$D$782,СВЦЭМ!$A$39:$A$782,$A37,СВЦЭМ!$B$39:$B$782,M$11)+'СЕТ СН'!$F$14+СВЦЭМ!$D$10+'СЕТ СН'!$F$8*'СЕТ СН'!$F$9-'СЕТ СН'!$F$26</f>
        <v>1335.9696057599999</v>
      </c>
      <c r="N37" s="36">
        <f>SUMIFS(СВЦЭМ!$D$39:$D$782,СВЦЭМ!$A$39:$A$782,$A37,СВЦЭМ!$B$39:$B$782,N$11)+'СЕТ СН'!$F$14+СВЦЭМ!$D$10+'СЕТ СН'!$F$8*'СЕТ СН'!$F$9-'СЕТ СН'!$F$26</f>
        <v>1338.2148198800001</v>
      </c>
      <c r="O37" s="36">
        <f>SUMIFS(СВЦЭМ!$D$39:$D$782,СВЦЭМ!$A$39:$A$782,$A37,СВЦЭМ!$B$39:$B$782,O$11)+'СЕТ СН'!$F$14+СВЦЭМ!$D$10+'СЕТ СН'!$F$8*'СЕТ СН'!$F$9-'СЕТ СН'!$F$26</f>
        <v>1359.1855530999999</v>
      </c>
      <c r="P37" s="36">
        <f>SUMIFS(СВЦЭМ!$D$39:$D$782,СВЦЭМ!$A$39:$A$782,$A37,СВЦЭМ!$B$39:$B$782,P$11)+'СЕТ СН'!$F$14+СВЦЭМ!$D$10+'СЕТ СН'!$F$8*'СЕТ СН'!$F$9-'СЕТ СН'!$F$26</f>
        <v>1363.38910229</v>
      </c>
      <c r="Q37" s="36">
        <f>SUMIFS(СВЦЭМ!$D$39:$D$782,СВЦЭМ!$A$39:$A$782,$A37,СВЦЭМ!$B$39:$B$782,Q$11)+'СЕТ СН'!$F$14+СВЦЭМ!$D$10+'СЕТ СН'!$F$8*'СЕТ СН'!$F$9-'СЕТ СН'!$F$26</f>
        <v>1365.88904991</v>
      </c>
      <c r="R37" s="36">
        <f>SUMIFS(СВЦЭМ!$D$39:$D$782,СВЦЭМ!$A$39:$A$782,$A37,СВЦЭМ!$B$39:$B$782,R$11)+'СЕТ СН'!$F$14+СВЦЭМ!$D$10+'СЕТ СН'!$F$8*'СЕТ СН'!$F$9-'СЕТ СН'!$F$26</f>
        <v>1346.28149534</v>
      </c>
      <c r="S37" s="36">
        <f>SUMIFS(СВЦЭМ!$D$39:$D$782,СВЦЭМ!$A$39:$A$782,$A37,СВЦЭМ!$B$39:$B$782,S$11)+'СЕТ СН'!$F$14+СВЦЭМ!$D$10+'СЕТ СН'!$F$8*'СЕТ СН'!$F$9-'СЕТ СН'!$F$26</f>
        <v>1359.7106776799999</v>
      </c>
      <c r="T37" s="36">
        <f>SUMIFS(СВЦЭМ!$D$39:$D$782,СВЦЭМ!$A$39:$A$782,$A37,СВЦЭМ!$B$39:$B$782,T$11)+'СЕТ СН'!$F$14+СВЦЭМ!$D$10+'СЕТ СН'!$F$8*'СЕТ СН'!$F$9-'СЕТ СН'!$F$26</f>
        <v>1321.5299428999999</v>
      </c>
      <c r="U37" s="36">
        <f>SUMIFS(СВЦЭМ!$D$39:$D$782,СВЦЭМ!$A$39:$A$782,$A37,СВЦЭМ!$B$39:$B$782,U$11)+'СЕТ СН'!$F$14+СВЦЭМ!$D$10+'СЕТ СН'!$F$8*'СЕТ СН'!$F$9-'СЕТ СН'!$F$26</f>
        <v>1292.74188508</v>
      </c>
      <c r="V37" s="36">
        <f>SUMIFS(СВЦЭМ!$D$39:$D$782,СВЦЭМ!$A$39:$A$782,$A37,СВЦЭМ!$B$39:$B$782,V$11)+'СЕТ СН'!$F$14+СВЦЭМ!$D$10+'СЕТ СН'!$F$8*'СЕТ СН'!$F$9-'СЕТ СН'!$F$26</f>
        <v>1265.4054745799999</v>
      </c>
      <c r="W37" s="36">
        <f>SUMIFS(СВЦЭМ!$D$39:$D$782,СВЦЭМ!$A$39:$A$782,$A37,СВЦЭМ!$B$39:$B$782,W$11)+'СЕТ СН'!$F$14+СВЦЭМ!$D$10+'СЕТ СН'!$F$8*'СЕТ СН'!$F$9-'СЕТ СН'!$F$26</f>
        <v>1274.86185692</v>
      </c>
      <c r="X37" s="36">
        <f>SUMIFS(СВЦЭМ!$D$39:$D$782,СВЦЭМ!$A$39:$A$782,$A37,СВЦЭМ!$B$39:$B$782,X$11)+'СЕТ СН'!$F$14+СВЦЭМ!$D$10+'СЕТ СН'!$F$8*'СЕТ СН'!$F$9-'СЕТ СН'!$F$26</f>
        <v>1323.9731501900001</v>
      </c>
      <c r="Y37" s="36">
        <f>SUMIFS(СВЦЭМ!$D$39:$D$782,СВЦЭМ!$A$39:$A$782,$A37,СВЦЭМ!$B$39:$B$782,Y$11)+'СЕТ СН'!$F$14+СВЦЭМ!$D$10+'СЕТ СН'!$F$8*'СЕТ СН'!$F$9-'СЕТ СН'!$F$26</f>
        <v>1364.84760532</v>
      </c>
    </row>
    <row r="38" spans="1:27" ht="15.75" x14ac:dyDescent="0.2">
      <c r="A38" s="35">
        <f t="shared" si="0"/>
        <v>44678</v>
      </c>
      <c r="B38" s="36">
        <f>SUMIFS(СВЦЭМ!$D$39:$D$782,СВЦЭМ!$A$39:$A$782,$A38,СВЦЭМ!$B$39:$B$782,B$11)+'СЕТ СН'!$F$14+СВЦЭМ!$D$10+'СЕТ СН'!$F$8*'СЕТ СН'!$F$9-'СЕТ СН'!$F$26</f>
        <v>1453.6583798700001</v>
      </c>
      <c r="C38" s="36">
        <f>SUMIFS(СВЦЭМ!$D$39:$D$782,СВЦЭМ!$A$39:$A$782,$A38,СВЦЭМ!$B$39:$B$782,C$11)+'СЕТ СН'!$F$14+СВЦЭМ!$D$10+'СЕТ СН'!$F$8*'СЕТ СН'!$F$9-'СЕТ СН'!$F$26</f>
        <v>1467.1986450300001</v>
      </c>
      <c r="D38" s="36">
        <f>SUMIFS(СВЦЭМ!$D$39:$D$782,СВЦЭМ!$A$39:$A$782,$A38,СВЦЭМ!$B$39:$B$782,D$11)+'СЕТ СН'!$F$14+СВЦЭМ!$D$10+'СЕТ СН'!$F$8*'СЕТ СН'!$F$9-'СЕТ СН'!$F$26</f>
        <v>1485.10338531</v>
      </c>
      <c r="E38" s="36">
        <f>SUMIFS(СВЦЭМ!$D$39:$D$782,СВЦЭМ!$A$39:$A$782,$A38,СВЦЭМ!$B$39:$B$782,E$11)+'СЕТ СН'!$F$14+СВЦЭМ!$D$10+'СЕТ СН'!$F$8*'СЕТ СН'!$F$9-'СЕТ СН'!$F$26</f>
        <v>1548.2409487899999</v>
      </c>
      <c r="F38" s="36">
        <f>SUMIFS(СВЦЭМ!$D$39:$D$782,СВЦЭМ!$A$39:$A$782,$A38,СВЦЭМ!$B$39:$B$782,F$11)+'СЕТ СН'!$F$14+СВЦЭМ!$D$10+'СЕТ СН'!$F$8*'СЕТ СН'!$F$9-'СЕТ СН'!$F$26</f>
        <v>1550.87447557</v>
      </c>
      <c r="G38" s="36">
        <f>SUMIFS(СВЦЭМ!$D$39:$D$782,СВЦЭМ!$A$39:$A$782,$A38,СВЦЭМ!$B$39:$B$782,G$11)+'СЕТ СН'!$F$14+СВЦЭМ!$D$10+'СЕТ СН'!$F$8*'СЕТ СН'!$F$9-'СЕТ СН'!$F$26</f>
        <v>1540.96150601</v>
      </c>
      <c r="H38" s="36">
        <f>SUMIFS(СВЦЭМ!$D$39:$D$782,СВЦЭМ!$A$39:$A$782,$A38,СВЦЭМ!$B$39:$B$782,H$11)+'СЕТ СН'!$F$14+СВЦЭМ!$D$10+'СЕТ СН'!$F$8*'СЕТ СН'!$F$9-'СЕТ СН'!$F$26</f>
        <v>1485.6111487599999</v>
      </c>
      <c r="I38" s="36">
        <f>SUMIFS(СВЦЭМ!$D$39:$D$782,СВЦЭМ!$A$39:$A$782,$A38,СВЦЭМ!$B$39:$B$782,I$11)+'СЕТ СН'!$F$14+СВЦЭМ!$D$10+'СЕТ СН'!$F$8*'СЕТ СН'!$F$9-'СЕТ СН'!$F$26</f>
        <v>1456.60781619</v>
      </c>
      <c r="J38" s="36">
        <f>SUMIFS(СВЦЭМ!$D$39:$D$782,СВЦЭМ!$A$39:$A$782,$A38,СВЦЭМ!$B$39:$B$782,J$11)+'СЕТ СН'!$F$14+СВЦЭМ!$D$10+'СЕТ СН'!$F$8*'СЕТ СН'!$F$9-'СЕТ СН'!$F$26</f>
        <v>1422.0790141099999</v>
      </c>
      <c r="K38" s="36">
        <f>SUMIFS(СВЦЭМ!$D$39:$D$782,СВЦЭМ!$A$39:$A$782,$A38,СВЦЭМ!$B$39:$B$782,K$11)+'СЕТ СН'!$F$14+СВЦЭМ!$D$10+'СЕТ СН'!$F$8*'СЕТ СН'!$F$9-'СЕТ СН'!$F$26</f>
        <v>1406.1346603699999</v>
      </c>
      <c r="L38" s="36">
        <f>SUMIFS(СВЦЭМ!$D$39:$D$782,СВЦЭМ!$A$39:$A$782,$A38,СВЦЭМ!$B$39:$B$782,L$11)+'СЕТ СН'!$F$14+СВЦЭМ!$D$10+'СЕТ СН'!$F$8*'СЕТ СН'!$F$9-'СЕТ СН'!$F$26</f>
        <v>1395.2635353400001</v>
      </c>
      <c r="M38" s="36">
        <f>SUMIFS(СВЦЭМ!$D$39:$D$782,СВЦЭМ!$A$39:$A$782,$A38,СВЦЭМ!$B$39:$B$782,M$11)+'СЕТ СН'!$F$14+СВЦЭМ!$D$10+'СЕТ СН'!$F$8*'СЕТ СН'!$F$9-'СЕТ СН'!$F$26</f>
        <v>1389.8081186699999</v>
      </c>
      <c r="N38" s="36">
        <f>SUMIFS(СВЦЭМ!$D$39:$D$782,СВЦЭМ!$A$39:$A$782,$A38,СВЦЭМ!$B$39:$B$782,N$11)+'СЕТ СН'!$F$14+СВЦЭМ!$D$10+'СЕТ СН'!$F$8*'СЕТ СН'!$F$9-'СЕТ СН'!$F$26</f>
        <v>1404.4940298900001</v>
      </c>
      <c r="O38" s="36">
        <f>SUMIFS(СВЦЭМ!$D$39:$D$782,СВЦЭМ!$A$39:$A$782,$A38,СВЦЭМ!$B$39:$B$782,O$11)+'СЕТ СН'!$F$14+СВЦЭМ!$D$10+'СЕТ СН'!$F$8*'СЕТ СН'!$F$9-'СЕТ СН'!$F$26</f>
        <v>1431.14072403</v>
      </c>
      <c r="P38" s="36">
        <f>SUMIFS(СВЦЭМ!$D$39:$D$782,СВЦЭМ!$A$39:$A$782,$A38,СВЦЭМ!$B$39:$B$782,P$11)+'СЕТ СН'!$F$14+СВЦЭМ!$D$10+'СЕТ СН'!$F$8*'СЕТ СН'!$F$9-'СЕТ СН'!$F$26</f>
        <v>1430.53583007</v>
      </c>
      <c r="Q38" s="36">
        <f>SUMIFS(СВЦЭМ!$D$39:$D$782,СВЦЭМ!$A$39:$A$782,$A38,СВЦЭМ!$B$39:$B$782,Q$11)+'СЕТ СН'!$F$14+СВЦЭМ!$D$10+'СЕТ СН'!$F$8*'СЕТ СН'!$F$9-'СЕТ СН'!$F$26</f>
        <v>1427.61252251</v>
      </c>
      <c r="R38" s="36">
        <f>SUMIFS(СВЦЭМ!$D$39:$D$782,СВЦЭМ!$A$39:$A$782,$A38,СВЦЭМ!$B$39:$B$782,R$11)+'СЕТ СН'!$F$14+СВЦЭМ!$D$10+'СЕТ СН'!$F$8*'СЕТ СН'!$F$9-'СЕТ СН'!$F$26</f>
        <v>1427.78760457</v>
      </c>
      <c r="S38" s="36">
        <f>SUMIFS(СВЦЭМ!$D$39:$D$782,СВЦЭМ!$A$39:$A$782,$A38,СВЦЭМ!$B$39:$B$782,S$11)+'СЕТ СН'!$F$14+СВЦЭМ!$D$10+'СЕТ СН'!$F$8*'СЕТ СН'!$F$9-'СЕТ СН'!$F$26</f>
        <v>1423.15115425</v>
      </c>
      <c r="T38" s="36">
        <f>SUMIFS(СВЦЭМ!$D$39:$D$782,СВЦЭМ!$A$39:$A$782,$A38,СВЦЭМ!$B$39:$B$782,T$11)+'СЕТ СН'!$F$14+СВЦЭМ!$D$10+'СЕТ СН'!$F$8*'СЕТ СН'!$F$9-'СЕТ СН'!$F$26</f>
        <v>1413.9136463</v>
      </c>
      <c r="U38" s="36">
        <f>SUMIFS(СВЦЭМ!$D$39:$D$782,СВЦЭМ!$A$39:$A$782,$A38,СВЦЭМ!$B$39:$B$782,U$11)+'СЕТ СН'!$F$14+СВЦЭМ!$D$10+'СЕТ СН'!$F$8*'СЕТ СН'!$F$9-'СЕТ СН'!$F$26</f>
        <v>1405.71764637</v>
      </c>
      <c r="V38" s="36">
        <f>SUMIFS(СВЦЭМ!$D$39:$D$782,СВЦЭМ!$A$39:$A$782,$A38,СВЦЭМ!$B$39:$B$782,V$11)+'СЕТ СН'!$F$14+СВЦЭМ!$D$10+'СЕТ СН'!$F$8*'СЕТ СН'!$F$9-'СЕТ СН'!$F$26</f>
        <v>1376.24226092</v>
      </c>
      <c r="W38" s="36">
        <f>SUMIFS(СВЦЭМ!$D$39:$D$782,СВЦЭМ!$A$39:$A$782,$A38,СВЦЭМ!$B$39:$B$782,W$11)+'СЕТ СН'!$F$14+СВЦЭМ!$D$10+'СЕТ СН'!$F$8*'СЕТ СН'!$F$9-'СЕТ СН'!$F$26</f>
        <v>1356.54745327</v>
      </c>
      <c r="X38" s="36">
        <f>SUMIFS(СВЦЭМ!$D$39:$D$782,СВЦЭМ!$A$39:$A$782,$A38,СВЦЭМ!$B$39:$B$782,X$11)+'СЕТ СН'!$F$14+СВЦЭМ!$D$10+'СЕТ СН'!$F$8*'СЕТ СН'!$F$9-'СЕТ СН'!$F$26</f>
        <v>1399.49016405</v>
      </c>
      <c r="Y38" s="36">
        <f>SUMIFS(СВЦЭМ!$D$39:$D$782,СВЦЭМ!$A$39:$A$782,$A38,СВЦЭМ!$B$39:$B$782,Y$11)+'СЕТ СН'!$F$14+СВЦЭМ!$D$10+'СЕТ СН'!$F$8*'СЕТ СН'!$F$9-'СЕТ СН'!$F$26</f>
        <v>1441.9147606399999</v>
      </c>
    </row>
    <row r="39" spans="1:27" ht="15.75" x14ac:dyDescent="0.2">
      <c r="A39" s="35">
        <f t="shared" si="0"/>
        <v>44679</v>
      </c>
      <c r="B39" s="36">
        <f>SUMIFS(СВЦЭМ!$D$39:$D$782,СВЦЭМ!$A$39:$A$782,$A39,СВЦЭМ!$B$39:$B$782,B$11)+'СЕТ СН'!$F$14+СВЦЭМ!$D$10+'СЕТ СН'!$F$8*'СЕТ СН'!$F$9-'СЕТ СН'!$F$26</f>
        <v>1558.0597473800001</v>
      </c>
      <c r="C39" s="36">
        <f>SUMIFS(СВЦЭМ!$D$39:$D$782,СВЦЭМ!$A$39:$A$782,$A39,СВЦЭМ!$B$39:$B$782,C$11)+'СЕТ СН'!$F$14+СВЦЭМ!$D$10+'СЕТ СН'!$F$8*'СЕТ СН'!$F$9-'СЕТ СН'!$F$26</f>
        <v>1531.5200363399999</v>
      </c>
      <c r="D39" s="36">
        <f>SUMIFS(СВЦЭМ!$D$39:$D$782,СВЦЭМ!$A$39:$A$782,$A39,СВЦЭМ!$B$39:$B$782,D$11)+'СЕТ СН'!$F$14+СВЦЭМ!$D$10+'СЕТ СН'!$F$8*'СЕТ СН'!$F$9-'СЕТ СН'!$F$26</f>
        <v>1561.9966341500001</v>
      </c>
      <c r="E39" s="36">
        <f>SUMIFS(СВЦЭМ!$D$39:$D$782,СВЦЭМ!$A$39:$A$782,$A39,СВЦЭМ!$B$39:$B$782,E$11)+'СЕТ СН'!$F$14+СВЦЭМ!$D$10+'СЕТ СН'!$F$8*'СЕТ СН'!$F$9-'СЕТ СН'!$F$26</f>
        <v>1554.9597256699999</v>
      </c>
      <c r="F39" s="36">
        <f>SUMIFS(СВЦЭМ!$D$39:$D$782,СВЦЭМ!$A$39:$A$782,$A39,СВЦЭМ!$B$39:$B$782,F$11)+'СЕТ СН'!$F$14+СВЦЭМ!$D$10+'СЕТ СН'!$F$8*'СЕТ СН'!$F$9-'СЕТ СН'!$F$26</f>
        <v>1575.8329280400001</v>
      </c>
      <c r="G39" s="36">
        <f>SUMIFS(СВЦЭМ!$D$39:$D$782,СВЦЭМ!$A$39:$A$782,$A39,СВЦЭМ!$B$39:$B$782,G$11)+'СЕТ СН'!$F$14+СВЦЭМ!$D$10+'СЕТ СН'!$F$8*'СЕТ СН'!$F$9-'СЕТ СН'!$F$26</f>
        <v>1555.1774315</v>
      </c>
      <c r="H39" s="36">
        <f>SUMIFS(СВЦЭМ!$D$39:$D$782,СВЦЭМ!$A$39:$A$782,$A39,СВЦЭМ!$B$39:$B$782,H$11)+'СЕТ СН'!$F$14+СВЦЭМ!$D$10+'СЕТ СН'!$F$8*'СЕТ СН'!$F$9-'СЕТ СН'!$F$26</f>
        <v>1481.9875514600001</v>
      </c>
      <c r="I39" s="36">
        <f>SUMIFS(СВЦЭМ!$D$39:$D$782,СВЦЭМ!$A$39:$A$782,$A39,СВЦЭМ!$B$39:$B$782,I$11)+'СЕТ СН'!$F$14+СВЦЭМ!$D$10+'СЕТ СН'!$F$8*'СЕТ СН'!$F$9-'СЕТ СН'!$F$26</f>
        <v>1408.87884005</v>
      </c>
      <c r="J39" s="36">
        <f>SUMIFS(СВЦЭМ!$D$39:$D$782,СВЦЭМ!$A$39:$A$782,$A39,СВЦЭМ!$B$39:$B$782,J$11)+'СЕТ СН'!$F$14+СВЦЭМ!$D$10+'СЕТ СН'!$F$8*'СЕТ СН'!$F$9-'СЕТ СН'!$F$26</f>
        <v>1408.31476204</v>
      </c>
      <c r="K39" s="36">
        <f>SUMIFS(СВЦЭМ!$D$39:$D$782,СВЦЭМ!$A$39:$A$782,$A39,СВЦЭМ!$B$39:$B$782,K$11)+'СЕТ СН'!$F$14+СВЦЭМ!$D$10+'СЕТ СН'!$F$8*'СЕТ СН'!$F$9-'СЕТ СН'!$F$26</f>
        <v>1422.4123116999999</v>
      </c>
      <c r="L39" s="36">
        <f>SUMIFS(СВЦЭМ!$D$39:$D$782,СВЦЭМ!$A$39:$A$782,$A39,СВЦЭМ!$B$39:$B$782,L$11)+'СЕТ СН'!$F$14+СВЦЭМ!$D$10+'СЕТ СН'!$F$8*'СЕТ СН'!$F$9-'СЕТ СН'!$F$26</f>
        <v>1427.5104982299999</v>
      </c>
      <c r="M39" s="36">
        <f>SUMIFS(СВЦЭМ!$D$39:$D$782,СВЦЭМ!$A$39:$A$782,$A39,СВЦЭМ!$B$39:$B$782,M$11)+'СЕТ СН'!$F$14+СВЦЭМ!$D$10+'СЕТ СН'!$F$8*'СЕТ СН'!$F$9-'СЕТ СН'!$F$26</f>
        <v>1462.42613078</v>
      </c>
      <c r="N39" s="36">
        <f>SUMIFS(СВЦЭМ!$D$39:$D$782,СВЦЭМ!$A$39:$A$782,$A39,СВЦЭМ!$B$39:$B$782,N$11)+'СЕТ СН'!$F$14+СВЦЭМ!$D$10+'СЕТ СН'!$F$8*'СЕТ СН'!$F$9-'СЕТ СН'!$F$26</f>
        <v>1411.0233220299999</v>
      </c>
      <c r="O39" s="36">
        <f>SUMIFS(СВЦЭМ!$D$39:$D$782,СВЦЭМ!$A$39:$A$782,$A39,СВЦЭМ!$B$39:$B$782,O$11)+'СЕТ СН'!$F$14+СВЦЭМ!$D$10+'СЕТ СН'!$F$8*'СЕТ СН'!$F$9-'СЕТ СН'!$F$26</f>
        <v>1376.5538001899999</v>
      </c>
      <c r="P39" s="36">
        <f>SUMIFS(СВЦЭМ!$D$39:$D$782,СВЦЭМ!$A$39:$A$782,$A39,СВЦЭМ!$B$39:$B$782,P$11)+'СЕТ СН'!$F$14+СВЦЭМ!$D$10+'СЕТ СН'!$F$8*'СЕТ СН'!$F$9-'СЕТ СН'!$F$26</f>
        <v>1376.7374313800001</v>
      </c>
      <c r="Q39" s="36">
        <f>SUMIFS(СВЦЭМ!$D$39:$D$782,СВЦЭМ!$A$39:$A$782,$A39,СВЦЭМ!$B$39:$B$782,Q$11)+'СЕТ СН'!$F$14+СВЦЭМ!$D$10+'СЕТ СН'!$F$8*'СЕТ СН'!$F$9-'СЕТ СН'!$F$26</f>
        <v>1401.10545948</v>
      </c>
      <c r="R39" s="36">
        <f>SUMIFS(СВЦЭМ!$D$39:$D$782,СВЦЭМ!$A$39:$A$782,$A39,СВЦЭМ!$B$39:$B$782,R$11)+'СЕТ СН'!$F$14+СВЦЭМ!$D$10+'СЕТ СН'!$F$8*'СЕТ СН'!$F$9-'СЕТ СН'!$F$26</f>
        <v>1474.3334922700001</v>
      </c>
      <c r="S39" s="36">
        <f>SUMIFS(СВЦЭМ!$D$39:$D$782,СВЦЭМ!$A$39:$A$782,$A39,СВЦЭМ!$B$39:$B$782,S$11)+'СЕТ СН'!$F$14+СВЦЭМ!$D$10+'СЕТ СН'!$F$8*'СЕТ СН'!$F$9-'СЕТ СН'!$F$26</f>
        <v>1532.92267294</v>
      </c>
      <c r="T39" s="36">
        <f>SUMIFS(СВЦЭМ!$D$39:$D$782,СВЦЭМ!$A$39:$A$782,$A39,СВЦЭМ!$B$39:$B$782,T$11)+'СЕТ СН'!$F$14+СВЦЭМ!$D$10+'СЕТ СН'!$F$8*'СЕТ СН'!$F$9-'СЕТ СН'!$F$26</f>
        <v>1508.35968862</v>
      </c>
      <c r="U39" s="36">
        <f>SUMIFS(СВЦЭМ!$D$39:$D$782,СВЦЭМ!$A$39:$A$782,$A39,СВЦЭМ!$B$39:$B$782,U$11)+'СЕТ СН'!$F$14+СВЦЭМ!$D$10+'СЕТ СН'!$F$8*'СЕТ СН'!$F$9-'СЕТ СН'!$F$26</f>
        <v>1450.5800975300001</v>
      </c>
      <c r="V39" s="36">
        <f>SUMIFS(СВЦЭМ!$D$39:$D$782,СВЦЭМ!$A$39:$A$782,$A39,СВЦЭМ!$B$39:$B$782,V$11)+'СЕТ СН'!$F$14+СВЦЭМ!$D$10+'СЕТ СН'!$F$8*'СЕТ СН'!$F$9-'СЕТ СН'!$F$26</f>
        <v>1467.9793955099999</v>
      </c>
      <c r="W39" s="36">
        <f>SUMIFS(СВЦЭМ!$D$39:$D$782,СВЦЭМ!$A$39:$A$782,$A39,СВЦЭМ!$B$39:$B$782,W$11)+'СЕТ СН'!$F$14+СВЦЭМ!$D$10+'СЕТ СН'!$F$8*'СЕТ СН'!$F$9-'СЕТ СН'!$F$26</f>
        <v>1464.3152324499999</v>
      </c>
      <c r="X39" s="36">
        <f>SUMIFS(СВЦЭМ!$D$39:$D$782,СВЦЭМ!$A$39:$A$782,$A39,СВЦЭМ!$B$39:$B$782,X$11)+'СЕТ СН'!$F$14+СВЦЭМ!$D$10+'СЕТ СН'!$F$8*'СЕТ СН'!$F$9-'СЕТ СН'!$F$26</f>
        <v>1513.8109497299999</v>
      </c>
      <c r="Y39" s="36">
        <f>SUMIFS(СВЦЭМ!$D$39:$D$782,СВЦЭМ!$A$39:$A$782,$A39,СВЦЭМ!$B$39:$B$782,Y$11)+'СЕТ СН'!$F$14+СВЦЭМ!$D$10+'СЕТ СН'!$F$8*'СЕТ СН'!$F$9-'СЕТ СН'!$F$26</f>
        <v>1561.6118696799999</v>
      </c>
    </row>
    <row r="40" spans="1:27" ht="15.75" x14ac:dyDescent="0.2">
      <c r="A40" s="35">
        <f t="shared" si="0"/>
        <v>44680</v>
      </c>
      <c r="B40" s="36">
        <f>SUMIFS(СВЦЭМ!$D$39:$D$782,СВЦЭМ!$A$39:$A$782,$A40,СВЦЭМ!$B$39:$B$782,B$11)+'СЕТ СН'!$F$14+СВЦЭМ!$D$10+'СЕТ СН'!$F$8*'СЕТ СН'!$F$9-'СЕТ СН'!$F$26</f>
        <v>1526.6030610600001</v>
      </c>
      <c r="C40" s="36">
        <f>SUMIFS(СВЦЭМ!$D$39:$D$782,СВЦЭМ!$A$39:$A$782,$A40,СВЦЭМ!$B$39:$B$782,C$11)+'СЕТ СН'!$F$14+СВЦЭМ!$D$10+'СЕТ СН'!$F$8*'СЕТ СН'!$F$9-'СЕТ СН'!$F$26</f>
        <v>1548.1010841699999</v>
      </c>
      <c r="D40" s="36">
        <f>SUMIFS(СВЦЭМ!$D$39:$D$782,СВЦЭМ!$A$39:$A$782,$A40,СВЦЭМ!$B$39:$B$782,D$11)+'СЕТ СН'!$F$14+СВЦЭМ!$D$10+'СЕТ СН'!$F$8*'СЕТ СН'!$F$9-'СЕТ СН'!$F$26</f>
        <v>1560.9208192399999</v>
      </c>
      <c r="E40" s="36">
        <f>SUMIFS(СВЦЭМ!$D$39:$D$782,СВЦЭМ!$A$39:$A$782,$A40,СВЦЭМ!$B$39:$B$782,E$11)+'СЕТ СН'!$F$14+СВЦЭМ!$D$10+'СЕТ СН'!$F$8*'СЕТ СН'!$F$9-'СЕТ СН'!$F$26</f>
        <v>1561.9660277999999</v>
      </c>
      <c r="F40" s="36">
        <f>SUMIFS(СВЦЭМ!$D$39:$D$782,СВЦЭМ!$A$39:$A$782,$A40,СВЦЭМ!$B$39:$B$782,F$11)+'СЕТ СН'!$F$14+СВЦЭМ!$D$10+'СЕТ СН'!$F$8*'СЕТ СН'!$F$9-'СЕТ СН'!$F$26</f>
        <v>1556.3287813699999</v>
      </c>
      <c r="G40" s="36">
        <f>SUMIFS(СВЦЭМ!$D$39:$D$782,СВЦЭМ!$A$39:$A$782,$A40,СВЦЭМ!$B$39:$B$782,G$11)+'СЕТ СН'!$F$14+СВЦЭМ!$D$10+'СЕТ СН'!$F$8*'СЕТ СН'!$F$9-'СЕТ СН'!$F$26</f>
        <v>1526.65147155</v>
      </c>
      <c r="H40" s="36">
        <f>SUMIFS(СВЦЭМ!$D$39:$D$782,СВЦЭМ!$A$39:$A$782,$A40,СВЦЭМ!$B$39:$B$782,H$11)+'СЕТ СН'!$F$14+СВЦЭМ!$D$10+'СЕТ СН'!$F$8*'СЕТ СН'!$F$9-'СЕТ СН'!$F$26</f>
        <v>1477.0928570900001</v>
      </c>
      <c r="I40" s="36">
        <f>SUMIFS(СВЦЭМ!$D$39:$D$782,СВЦЭМ!$A$39:$A$782,$A40,СВЦЭМ!$B$39:$B$782,I$11)+'СЕТ СН'!$F$14+СВЦЭМ!$D$10+'СЕТ СН'!$F$8*'СЕТ СН'!$F$9-'СЕТ СН'!$F$26</f>
        <v>1429.10401576</v>
      </c>
      <c r="J40" s="36">
        <f>SUMIFS(СВЦЭМ!$D$39:$D$782,СВЦЭМ!$A$39:$A$782,$A40,СВЦЭМ!$B$39:$B$782,J$11)+'СЕТ СН'!$F$14+СВЦЭМ!$D$10+'СЕТ СН'!$F$8*'СЕТ СН'!$F$9-'СЕТ СН'!$F$26</f>
        <v>1394.3938698100001</v>
      </c>
      <c r="K40" s="36">
        <f>SUMIFS(СВЦЭМ!$D$39:$D$782,СВЦЭМ!$A$39:$A$782,$A40,СВЦЭМ!$B$39:$B$782,K$11)+'СЕТ СН'!$F$14+СВЦЭМ!$D$10+'СЕТ СН'!$F$8*'СЕТ СН'!$F$9-'СЕТ СН'!$F$26</f>
        <v>1393.05866786</v>
      </c>
      <c r="L40" s="36">
        <f>SUMIFS(СВЦЭМ!$D$39:$D$782,СВЦЭМ!$A$39:$A$782,$A40,СВЦЭМ!$B$39:$B$782,L$11)+'СЕТ СН'!$F$14+СВЦЭМ!$D$10+'СЕТ СН'!$F$8*'СЕТ СН'!$F$9-'СЕТ СН'!$F$26</f>
        <v>1402.30882845</v>
      </c>
      <c r="M40" s="36">
        <f>SUMIFS(СВЦЭМ!$D$39:$D$782,СВЦЭМ!$A$39:$A$782,$A40,СВЦЭМ!$B$39:$B$782,M$11)+'СЕТ СН'!$F$14+СВЦЭМ!$D$10+'СЕТ СН'!$F$8*'СЕТ СН'!$F$9-'СЕТ СН'!$F$26</f>
        <v>1431.4465683399999</v>
      </c>
      <c r="N40" s="36">
        <f>SUMIFS(СВЦЭМ!$D$39:$D$782,СВЦЭМ!$A$39:$A$782,$A40,СВЦЭМ!$B$39:$B$782,N$11)+'СЕТ СН'!$F$14+СВЦЭМ!$D$10+'СЕТ СН'!$F$8*'СЕТ СН'!$F$9-'СЕТ СН'!$F$26</f>
        <v>1459.43977135</v>
      </c>
      <c r="O40" s="36">
        <f>SUMIFS(СВЦЭМ!$D$39:$D$782,СВЦЭМ!$A$39:$A$782,$A40,СВЦЭМ!$B$39:$B$782,O$11)+'СЕТ СН'!$F$14+СВЦЭМ!$D$10+'СЕТ СН'!$F$8*'СЕТ СН'!$F$9-'СЕТ СН'!$F$26</f>
        <v>1420.5759447</v>
      </c>
      <c r="P40" s="36">
        <f>SUMIFS(СВЦЭМ!$D$39:$D$782,СВЦЭМ!$A$39:$A$782,$A40,СВЦЭМ!$B$39:$B$782,P$11)+'СЕТ СН'!$F$14+СВЦЭМ!$D$10+'СЕТ СН'!$F$8*'СЕТ СН'!$F$9-'СЕТ СН'!$F$26</f>
        <v>1441.9548503000001</v>
      </c>
      <c r="Q40" s="36">
        <f>SUMIFS(СВЦЭМ!$D$39:$D$782,СВЦЭМ!$A$39:$A$782,$A40,СВЦЭМ!$B$39:$B$782,Q$11)+'СЕТ СН'!$F$14+СВЦЭМ!$D$10+'СЕТ СН'!$F$8*'СЕТ СН'!$F$9-'СЕТ СН'!$F$26</f>
        <v>1470.2645122500001</v>
      </c>
      <c r="R40" s="36">
        <f>SUMIFS(СВЦЭМ!$D$39:$D$782,СВЦЭМ!$A$39:$A$782,$A40,СВЦЭМ!$B$39:$B$782,R$11)+'СЕТ СН'!$F$14+СВЦЭМ!$D$10+'СЕТ СН'!$F$8*'СЕТ СН'!$F$9-'СЕТ СН'!$F$26</f>
        <v>1450.70903901</v>
      </c>
      <c r="S40" s="36">
        <f>SUMIFS(СВЦЭМ!$D$39:$D$782,СВЦЭМ!$A$39:$A$782,$A40,СВЦЭМ!$B$39:$B$782,S$11)+'СЕТ СН'!$F$14+СВЦЭМ!$D$10+'СЕТ СН'!$F$8*'СЕТ СН'!$F$9-'СЕТ СН'!$F$26</f>
        <v>1463.84038072</v>
      </c>
      <c r="T40" s="36">
        <f>SUMIFS(СВЦЭМ!$D$39:$D$782,СВЦЭМ!$A$39:$A$782,$A40,СВЦЭМ!$B$39:$B$782,T$11)+'СЕТ СН'!$F$14+СВЦЭМ!$D$10+'СЕТ СН'!$F$8*'СЕТ СН'!$F$9-'СЕТ СН'!$F$26</f>
        <v>1418.63146749</v>
      </c>
      <c r="U40" s="36">
        <f>SUMIFS(СВЦЭМ!$D$39:$D$782,СВЦЭМ!$A$39:$A$782,$A40,СВЦЭМ!$B$39:$B$782,U$11)+'СЕТ СН'!$F$14+СВЦЭМ!$D$10+'СЕТ СН'!$F$8*'СЕТ СН'!$F$9-'СЕТ СН'!$F$26</f>
        <v>1405.7631975100001</v>
      </c>
      <c r="V40" s="36">
        <f>SUMIFS(СВЦЭМ!$D$39:$D$782,СВЦЭМ!$A$39:$A$782,$A40,СВЦЭМ!$B$39:$B$782,V$11)+'СЕТ СН'!$F$14+СВЦЭМ!$D$10+'СЕТ СН'!$F$8*'СЕТ СН'!$F$9-'СЕТ СН'!$F$26</f>
        <v>1381.6169658199999</v>
      </c>
      <c r="W40" s="36">
        <f>SUMIFS(СВЦЭМ!$D$39:$D$782,СВЦЭМ!$A$39:$A$782,$A40,СВЦЭМ!$B$39:$B$782,W$11)+'СЕТ СН'!$F$14+СВЦЭМ!$D$10+'СЕТ СН'!$F$8*'СЕТ СН'!$F$9-'СЕТ СН'!$F$26</f>
        <v>1417.81103143</v>
      </c>
      <c r="X40" s="36">
        <f>SUMIFS(СВЦЭМ!$D$39:$D$782,СВЦЭМ!$A$39:$A$782,$A40,СВЦЭМ!$B$39:$B$782,X$11)+'СЕТ СН'!$F$14+СВЦЭМ!$D$10+'СЕТ СН'!$F$8*'СЕТ СН'!$F$9-'СЕТ СН'!$F$26</f>
        <v>1448.43691859</v>
      </c>
      <c r="Y40" s="36">
        <f>SUMIFS(СВЦЭМ!$D$39:$D$782,СВЦЭМ!$A$39:$A$782,$A40,СВЦЭМ!$B$39:$B$782,Y$11)+'СЕТ СН'!$F$14+СВЦЭМ!$D$10+'СЕТ СН'!$F$8*'СЕТ СН'!$F$9-'СЕТ СН'!$F$26</f>
        <v>1490.29044664</v>
      </c>
    </row>
    <row r="41" spans="1:27" ht="15.75" x14ac:dyDescent="0.2">
      <c r="A41" s="35">
        <f t="shared" si="0"/>
        <v>44681</v>
      </c>
      <c r="B41" s="36">
        <f>SUMIFS(СВЦЭМ!$D$39:$D$782,СВЦЭМ!$A$39:$A$782,$A41,СВЦЭМ!$B$39:$B$782,B$11)+'СЕТ СН'!$F$14+СВЦЭМ!$D$10+'СЕТ СН'!$F$8*'СЕТ СН'!$F$9-'СЕТ СН'!$F$26</f>
        <v>1533.5193317400001</v>
      </c>
      <c r="C41" s="36">
        <f>SUMIFS(СВЦЭМ!$D$39:$D$782,СВЦЭМ!$A$39:$A$782,$A41,СВЦЭМ!$B$39:$B$782,C$11)+'СЕТ СН'!$F$14+СВЦЭМ!$D$10+'СЕТ СН'!$F$8*'СЕТ СН'!$F$9-'СЕТ СН'!$F$26</f>
        <v>1471.5305235400001</v>
      </c>
      <c r="D41" s="36">
        <f>SUMIFS(СВЦЭМ!$D$39:$D$782,СВЦЭМ!$A$39:$A$782,$A41,СВЦЭМ!$B$39:$B$782,D$11)+'СЕТ СН'!$F$14+СВЦЭМ!$D$10+'СЕТ СН'!$F$8*'СЕТ СН'!$F$9-'СЕТ СН'!$F$26</f>
        <v>1520.8454557499999</v>
      </c>
      <c r="E41" s="36">
        <f>SUMIFS(СВЦЭМ!$D$39:$D$782,СВЦЭМ!$A$39:$A$782,$A41,СВЦЭМ!$B$39:$B$782,E$11)+'СЕТ СН'!$F$14+СВЦЭМ!$D$10+'СЕТ СН'!$F$8*'СЕТ СН'!$F$9-'СЕТ СН'!$F$26</f>
        <v>1546.64756732</v>
      </c>
      <c r="F41" s="36">
        <f>SUMIFS(СВЦЭМ!$D$39:$D$782,СВЦЭМ!$A$39:$A$782,$A41,СВЦЭМ!$B$39:$B$782,F$11)+'СЕТ СН'!$F$14+СВЦЭМ!$D$10+'СЕТ СН'!$F$8*'СЕТ СН'!$F$9-'СЕТ СН'!$F$26</f>
        <v>1561.8185128</v>
      </c>
      <c r="G41" s="36">
        <f>SUMIFS(СВЦЭМ!$D$39:$D$782,СВЦЭМ!$A$39:$A$782,$A41,СВЦЭМ!$B$39:$B$782,G$11)+'СЕТ СН'!$F$14+СВЦЭМ!$D$10+'СЕТ СН'!$F$8*'СЕТ СН'!$F$9-'СЕТ СН'!$F$26</f>
        <v>1569.1716297</v>
      </c>
      <c r="H41" s="36">
        <f>SUMIFS(СВЦЭМ!$D$39:$D$782,СВЦЭМ!$A$39:$A$782,$A41,СВЦЭМ!$B$39:$B$782,H$11)+'СЕТ СН'!$F$14+СВЦЭМ!$D$10+'СЕТ СН'!$F$8*'СЕТ СН'!$F$9-'СЕТ СН'!$F$26</f>
        <v>1543.3310842200001</v>
      </c>
      <c r="I41" s="36">
        <f>SUMIFS(СВЦЭМ!$D$39:$D$782,СВЦЭМ!$A$39:$A$782,$A41,СВЦЭМ!$B$39:$B$782,I$11)+'СЕТ СН'!$F$14+СВЦЭМ!$D$10+'СЕТ СН'!$F$8*'СЕТ СН'!$F$9-'СЕТ СН'!$F$26</f>
        <v>1515.72348726</v>
      </c>
      <c r="J41" s="36">
        <f>SUMIFS(СВЦЭМ!$D$39:$D$782,СВЦЭМ!$A$39:$A$782,$A41,СВЦЭМ!$B$39:$B$782,J$11)+'СЕТ СН'!$F$14+СВЦЭМ!$D$10+'СЕТ СН'!$F$8*'СЕТ СН'!$F$9-'СЕТ СН'!$F$26</f>
        <v>1463.12980019</v>
      </c>
      <c r="K41" s="36">
        <f>SUMIFS(СВЦЭМ!$D$39:$D$782,СВЦЭМ!$A$39:$A$782,$A41,СВЦЭМ!$B$39:$B$782,K$11)+'СЕТ СН'!$F$14+СВЦЭМ!$D$10+'СЕТ СН'!$F$8*'СЕТ СН'!$F$9-'СЕТ СН'!$F$26</f>
        <v>1423.85132673</v>
      </c>
      <c r="L41" s="36">
        <f>SUMIFS(СВЦЭМ!$D$39:$D$782,СВЦЭМ!$A$39:$A$782,$A41,СВЦЭМ!$B$39:$B$782,L$11)+'СЕТ СН'!$F$14+СВЦЭМ!$D$10+'СЕТ СН'!$F$8*'СЕТ СН'!$F$9-'СЕТ СН'!$F$26</f>
        <v>1398.15721904</v>
      </c>
      <c r="M41" s="36">
        <f>SUMIFS(СВЦЭМ!$D$39:$D$782,СВЦЭМ!$A$39:$A$782,$A41,СВЦЭМ!$B$39:$B$782,M$11)+'СЕТ СН'!$F$14+СВЦЭМ!$D$10+'СЕТ СН'!$F$8*'СЕТ СН'!$F$9-'СЕТ СН'!$F$26</f>
        <v>1412.68576706</v>
      </c>
      <c r="N41" s="36">
        <f>SUMIFS(СВЦЭМ!$D$39:$D$782,СВЦЭМ!$A$39:$A$782,$A41,СВЦЭМ!$B$39:$B$782,N$11)+'СЕТ СН'!$F$14+СВЦЭМ!$D$10+'СЕТ СН'!$F$8*'СЕТ СН'!$F$9-'СЕТ СН'!$F$26</f>
        <v>1419.0921178000001</v>
      </c>
      <c r="O41" s="36">
        <f>SUMIFS(СВЦЭМ!$D$39:$D$782,СВЦЭМ!$A$39:$A$782,$A41,СВЦЭМ!$B$39:$B$782,O$11)+'СЕТ СН'!$F$14+СВЦЭМ!$D$10+'СЕТ СН'!$F$8*'СЕТ СН'!$F$9-'СЕТ СН'!$F$26</f>
        <v>1419.9230166899999</v>
      </c>
      <c r="P41" s="36">
        <f>SUMIFS(СВЦЭМ!$D$39:$D$782,СВЦЭМ!$A$39:$A$782,$A41,СВЦЭМ!$B$39:$B$782,P$11)+'СЕТ СН'!$F$14+СВЦЭМ!$D$10+'СЕТ СН'!$F$8*'СЕТ СН'!$F$9-'СЕТ СН'!$F$26</f>
        <v>1414.1872230700001</v>
      </c>
      <c r="Q41" s="36">
        <f>SUMIFS(СВЦЭМ!$D$39:$D$782,СВЦЭМ!$A$39:$A$782,$A41,СВЦЭМ!$B$39:$B$782,Q$11)+'СЕТ СН'!$F$14+СВЦЭМ!$D$10+'СЕТ СН'!$F$8*'СЕТ СН'!$F$9-'СЕТ СН'!$F$26</f>
        <v>1434.45886281</v>
      </c>
      <c r="R41" s="36">
        <f>SUMIFS(СВЦЭМ!$D$39:$D$782,СВЦЭМ!$A$39:$A$782,$A41,СВЦЭМ!$B$39:$B$782,R$11)+'СЕТ СН'!$F$14+СВЦЭМ!$D$10+'СЕТ СН'!$F$8*'СЕТ СН'!$F$9-'СЕТ СН'!$F$26</f>
        <v>1443.3448128699999</v>
      </c>
      <c r="S41" s="36">
        <f>SUMIFS(СВЦЭМ!$D$39:$D$782,СВЦЭМ!$A$39:$A$782,$A41,СВЦЭМ!$B$39:$B$782,S$11)+'СЕТ СН'!$F$14+СВЦЭМ!$D$10+'СЕТ СН'!$F$8*'СЕТ СН'!$F$9-'СЕТ СН'!$F$26</f>
        <v>1423.8001019399999</v>
      </c>
      <c r="T41" s="36">
        <f>SUMIFS(СВЦЭМ!$D$39:$D$782,СВЦЭМ!$A$39:$A$782,$A41,СВЦЭМ!$B$39:$B$782,T$11)+'СЕТ СН'!$F$14+СВЦЭМ!$D$10+'СЕТ СН'!$F$8*'СЕТ СН'!$F$9-'СЕТ СН'!$F$26</f>
        <v>1403.6157987199999</v>
      </c>
      <c r="U41" s="36">
        <f>SUMIFS(СВЦЭМ!$D$39:$D$782,СВЦЭМ!$A$39:$A$782,$A41,СВЦЭМ!$B$39:$B$782,U$11)+'СЕТ СН'!$F$14+СВЦЭМ!$D$10+'СЕТ СН'!$F$8*'СЕТ СН'!$F$9-'СЕТ СН'!$F$26</f>
        <v>1413.25085257</v>
      </c>
      <c r="V41" s="36">
        <f>SUMIFS(СВЦЭМ!$D$39:$D$782,СВЦЭМ!$A$39:$A$782,$A41,СВЦЭМ!$B$39:$B$782,V$11)+'СЕТ СН'!$F$14+СВЦЭМ!$D$10+'СЕТ СН'!$F$8*'СЕТ СН'!$F$9-'СЕТ СН'!$F$26</f>
        <v>1419.8956040600001</v>
      </c>
      <c r="W41" s="36">
        <f>SUMIFS(СВЦЭМ!$D$39:$D$782,СВЦЭМ!$A$39:$A$782,$A41,СВЦЭМ!$B$39:$B$782,W$11)+'СЕТ СН'!$F$14+СВЦЭМ!$D$10+'СЕТ СН'!$F$8*'СЕТ СН'!$F$9-'СЕТ СН'!$F$26</f>
        <v>1400.4212404899999</v>
      </c>
      <c r="X41" s="36">
        <f>SUMIFS(СВЦЭМ!$D$39:$D$782,СВЦЭМ!$A$39:$A$782,$A41,СВЦЭМ!$B$39:$B$782,X$11)+'СЕТ СН'!$F$14+СВЦЭМ!$D$10+'СЕТ СН'!$F$8*'СЕТ СН'!$F$9-'СЕТ СН'!$F$26</f>
        <v>1437.30419327</v>
      </c>
      <c r="Y41" s="36">
        <f>SUMIFS(СВЦЭМ!$D$39:$D$782,СВЦЭМ!$A$39:$A$782,$A41,СВЦЭМ!$B$39:$B$782,Y$11)+'СЕТ СН'!$F$14+СВЦЭМ!$D$10+'СЕТ СН'!$F$8*'СЕТ СН'!$F$9-'СЕТ СН'!$F$26</f>
        <v>1442.36962847</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01.04.2022</v>
      </c>
      <c r="B48" s="36">
        <f>SUMIFS(СВЦЭМ!$D$39:$D$782,СВЦЭМ!$A$39:$A$782,$A48,СВЦЭМ!$B$39:$B$782,B$47)+'СЕТ СН'!$F$14+СВЦЭМ!$D$10+'СЕТ СН'!$F$6-'СЕТ СН'!$F$26</f>
        <v>1351.5153694999999</v>
      </c>
      <c r="C48" s="36">
        <f>SUMIFS(СВЦЭМ!$D$39:$D$782,СВЦЭМ!$A$39:$A$782,$A48,СВЦЭМ!$B$39:$B$782,C$47)+'СЕТ СН'!$F$14+СВЦЭМ!$D$10+'СЕТ СН'!$F$6-'СЕТ СН'!$F$26</f>
        <v>1352.1982681299999</v>
      </c>
      <c r="D48" s="36">
        <f>SUMIFS(СВЦЭМ!$D$39:$D$782,СВЦЭМ!$A$39:$A$782,$A48,СВЦЭМ!$B$39:$B$782,D$47)+'СЕТ СН'!$F$14+СВЦЭМ!$D$10+'СЕТ СН'!$F$6-'СЕТ СН'!$F$26</f>
        <v>1383.3918654199999</v>
      </c>
      <c r="E48" s="36">
        <f>SUMIFS(СВЦЭМ!$D$39:$D$782,СВЦЭМ!$A$39:$A$782,$A48,СВЦЭМ!$B$39:$B$782,E$47)+'СЕТ СН'!$F$14+СВЦЭМ!$D$10+'СЕТ СН'!$F$6-'СЕТ СН'!$F$26</f>
        <v>1399.1181535199999</v>
      </c>
      <c r="F48" s="36">
        <f>SUMIFS(СВЦЭМ!$D$39:$D$782,СВЦЭМ!$A$39:$A$782,$A48,СВЦЭМ!$B$39:$B$782,F$47)+'СЕТ СН'!$F$14+СВЦЭМ!$D$10+'СЕТ СН'!$F$6-'СЕТ СН'!$F$26</f>
        <v>1392.7310746499998</v>
      </c>
      <c r="G48" s="36">
        <f>SUMIFS(СВЦЭМ!$D$39:$D$782,СВЦЭМ!$A$39:$A$782,$A48,СВЦЭМ!$B$39:$B$782,G$47)+'СЕТ СН'!$F$14+СВЦЭМ!$D$10+'СЕТ СН'!$F$6-'СЕТ СН'!$F$26</f>
        <v>1361.8305884099998</v>
      </c>
      <c r="H48" s="36">
        <f>SUMIFS(СВЦЭМ!$D$39:$D$782,СВЦЭМ!$A$39:$A$782,$A48,СВЦЭМ!$B$39:$B$782,H$47)+'СЕТ СН'!$F$14+СВЦЭМ!$D$10+'СЕТ СН'!$F$6-'СЕТ СН'!$F$26</f>
        <v>1300.2371738499999</v>
      </c>
      <c r="I48" s="36">
        <f>SUMIFS(СВЦЭМ!$D$39:$D$782,СВЦЭМ!$A$39:$A$782,$A48,СВЦЭМ!$B$39:$B$782,I$47)+'СЕТ СН'!$F$14+СВЦЭМ!$D$10+'СЕТ СН'!$F$6-'СЕТ СН'!$F$26</f>
        <v>1285.18240707</v>
      </c>
      <c r="J48" s="36">
        <f>SUMIFS(СВЦЭМ!$D$39:$D$782,СВЦЭМ!$A$39:$A$782,$A48,СВЦЭМ!$B$39:$B$782,J$47)+'СЕТ СН'!$F$14+СВЦЭМ!$D$10+'СЕТ СН'!$F$6-'СЕТ СН'!$F$26</f>
        <v>1264.2843149099999</v>
      </c>
      <c r="K48" s="36">
        <f>SUMIFS(СВЦЭМ!$D$39:$D$782,СВЦЭМ!$A$39:$A$782,$A48,СВЦЭМ!$B$39:$B$782,K$47)+'СЕТ СН'!$F$14+СВЦЭМ!$D$10+'СЕТ СН'!$F$6-'СЕТ СН'!$F$26</f>
        <v>1298.9599811599999</v>
      </c>
      <c r="L48" s="36">
        <f>SUMIFS(СВЦЭМ!$D$39:$D$782,СВЦЭМ!$A$39:$A$782,$A48,СВЦЭМ!$B$39:$B$782,L$47)+'СЕТ СН'!$F$14+СВЦЭМ!$D$10+'СЕТ СН'!$F$6-'СЕТ СН'!$F$26</f>
        <v>1335.6749562799998</v>
      </c>
      <c r="M48" s="36">
        <f>SUMIFS(СВЦЭМ!$D$39:$D$782,СВЦЭМ!$A$39:$A$782,$A48,СВЦЭМ!$B$39:$B$782,M$47)+'СЕТ СН'!$F$14+СВЦЭМ!$D$10+'СЕТ СН'!$F$6-'СЕТ СН'!$F$26</f>
        <v>1355.0416265499998</v>
      </c>
      <c r="N48" s="36">
        <f>SUMIFS(СВЦЭМ!$D$39:$D$782,СВЦЭМ!$A$39:$A$782,$A48,СВЦЭМ!$B$39:$B$782,N$47)+'СЕТ СН'!$F$14+СВЦЭМ!$D$10+'СЕТ СН'!$F$6-'СЕТ СН'!$F$26</f>
        <v>1318.1761062899998</v>
      </c>
      <c r="O48" s="36">
        <f>SUMIFS(СВЦЭМ!$D$39:$D$782,СВЦЭМ!$A$39:$A$782,$A48,СВЦЭМ!$B$39:$B$782,O$47)+'СЕТ СН'!$F$14+СВЦЭМ!$D$10+'СЕТ СН'!$F$6-'СЕТ СН'!$F$26</f>
        <v>1338.6950566399998</v>
      </c>
      <c r="P48" s="36">
        <f>SUMIFS(СВЦЭМ!$D$39:$D$782,СВЦЭМ!$A$39:$A$782,$A48,СВЦЭМ!$B$39:$B$782,P$47)+'СЕТ СН'!$F$14+СВЦЭМ!$D$10+'СЕТ СН'!$F$6-'СЕТ СН'!$F$26</f>
        <v>1371.5796609399999</v>
      </c>
      <c r="Q48" s="36">
        <f>SUMIFS(СВЦЭМ!$D$39:$D$782,СВЦЭМ!$A$39:$A$782,$A48,СВЦЭМ!$B$39:$B$782,Q$47)+'СЕТ СН'!$F$14+СВЦЭМ!$D$10+'СЕТ СН'!$F$6-'СЕТ СН'!$F$26</f>
        <v>1378.4301316299998</v>
      </c>
      <c r="R48" s="36">
        <f>SUMIFS(СВЦЭМ!$D$39:$D$782,СВЦЭМ!$A$39:$A$782,$A48,СВЦЭМ!$B$39:$B$782,R$47)+'СЕТ СН'!$F$14+СВЦЭМ!$D$10+'СЕТ СН'!$F$6-'СЕТ СН'!$F$26</f>
        <v>1406.6321656799998</v>
      </c>
      <c r="S48" s="36">
        <f>SUMIFS(СВЦЭМ!$D$39:$D$782,СВЦЭМ!$A$39:$A$782,$A48,СВЦЭМ!$B$39:$B$782,S$47)+'СЕТ СН'!$F$14+СВЦЭМ!$D$10+'СЕТ СН'!$F$6-'СЕТ СН'!$F$26</f>
        <v>1415.1174964099998</v>
      </c>
      <c r="T48" s="36">
        <f>SUMIFS(СВЦЭМ!$D$39:$D$782,СВЦЭМ!$A$39:$A$782,$A48,СВЦЭМ!$B$39:$B$782,T$47)+'СЕТ СН'!$F$14+СВЦЭМ!$D$10+'СЕТ СН'!$F$6-'СЕТ СН'!$F$26</f>
        <v>1374.25778565</v>
      </c>
      <c r="U48" s="36">
        <f>SUMIFS(СВЦЭМ!$D$39:$D$782,СВЦЭМ!$A$39:$A$782,$A48,СВЦЭМ!$B$39:$B$782,U$47)+'СЕТ СН'!$F$14+СВЦЭМ!$D$10+'СЕТ СН'!$F$6-'СЕТ СН'!$F$26</f>
        <v>1353.1020646799998</v>
      </c>
      <c r="V48" s="36">
        <f>SUMIFS(СВЦЭМ!$D$39:$D$782,СВЦЭМ!$A$39:$A$782,$A48,СВЦЭМ!$B$39:$B$782,V$47)+'СЕТ СН'!$F$14+СВЦЭМ!$D$10+'СЕТ СН'!$F$6-'СЕТ СН'!$F$26</f>
        <v>1355.1329818899999</v>
      </c>
      <c r="W48" s="36">
        <f>SUMIFS(СВЦЭМ!$D$39:$D$782,СВЦЭМ!$A$39:$A$782,$A48,СВЦЭМ!$B$39:$B$782,W$47)+'СЕТ СН'!$F$14+СВЦЭМ!$D$10+'СЕТ СН'!$F$6-'СЕТ СН'!$F$26</f>
        <v>1363.1444079799999</v>
      </c>
      <c r="X48" s="36">
        <f>SUMIFS(СВЦЭМ!$D$39:$D$782,СВЦЭМ!$A$39:$A$782,$A48,СВЦЭМ!$B$39:$B$782,X$47)+'СЕТ СН'!$F$14+СВЦЭМ!$D$10+'СЕТ СН'!$F$6-'СЕТ СН'!$F$26</f>
        <v>1370.06965595</v>
      </c>
      <c r="Y48" s="36">
        <f>SUMIFS(СВЦЭМ!$D$39:$D$782,СВЦЭМ!$A$39:$A$782,$A48,СВЦЭМ!$B$39:$B$782,Y$47)+'СЕТ СН'!$F$14+СВЦЭМ!$D$10+'СЕТ СН'!$F$6-'СЕТ СН'!$F$26</f>
        <v>1372.9017888599999</v>
      </c>
      <c r="AA48" s="45"/>
    </row>
    <row r="49" spans="1:25" ht="15.75" x14ac:dyDescent="0.2">
      <c r="A49" s="35">
        <f>A48+1</f>
        <v>44653</v>
      </c>
      <c r="B49" s="36">
        <f>SUMIFS(СВЦЭМ!$D$39:$D$782,СВЦЭМ!$A$39:$A$782,$A49,СВЦЭМ!$B$39:$B$782,B$47)+'СЕТ СН'!$F$14+СВЦЭМ!$D$10+'СЕТ СН'!$F$6-'СЕТ СН'!$F$26</f>
        <v>1464.1845706299998</v>
      </c>
      <c r="C49" s="36">
        <f>SUMIFS(СВЦЭМ!$D$39:$D$782,СВЦЭМ!$A$39:$A$782,$A49,СВЦЭМ!$B$39:$B$782,C$47)+'СЕТ СН'!$F$14+СВЦЭМ!$D$10+'СЕТ СН'!$F$6-'СЕТ СН'!$F$26</f>
        <v>1437.5853571199998</v>
      </c>
      <c r="D49" s="36">
        <f>SUMIFS(СВЦЭМ!$D$39:$D$782,СВЦЭМ!$A$39:$A$782,$A49,СВЦЭМ!$B$39:$B$782,D$47)+'СЕТ СН'!$F$14+СВЦЭМ!$D$10+'СЕТ СН'!$F$6-'СЕТ СН'!$F$26</f>
        <v>1472.6366295899998</v>
      </c>
      <c r="E49" s="36">
        <f>SUMIFS(СВЦЭМ!$D$39:$D$782,СВЦЭМ!$A$39:$A$782,$A49,СВЦЭМ!$B$39:$B$782,E$47)+'СЕТ СН'!$F$14+СВЦЭМ!$D$10+'СЕТ СН'!$F$6-'СЕТ СН'!$F$26</f>
        <v>1490.4878323799999</v>
      </c>
      <c r="F49" s="36">
        <f>SUMIFS(СВЦЭМ!$D$39:$D$782,СВЦЭМ!$A$39:$A$782,$A49,СВЦЭМ!$B$39:$B$782,F$47)+'СЕТ СН'!$F$14+СВЦЭМ!$D$10+'СЕТ СН'!$F$6-'СЕТ СН'!$F$26</f>
        <v>1487.6313676399998</v>
      </c>
      <c r="G49" s="36">
        <f>SUMIFS(СВЦЭМ!$D$39:$D$782,СВЦЭМ!$A$39:$A$782,$A49,СВЦЭМ!$B$39:$B$782,G$47)+'СЕТ СН'!$F$14+СВЦЭМ!$D$10+'СЕТ СН'!$F$6-'СЕТ СН'!$F$26</f>
        <v>1498.2352102199998</v>
      </c>
      <c r="H49" s="36">
        <f>SUMIFS(СВЦЭМ!$D$39:$D$782,СВЦЭМ!$A$39:$A$782,$A49,СВЦЭМ!$B$39:$B$782,H$47)+'СЕТ СН'!$F$14+СВЦЭМ!$D$10+'СЕТ СН'!$F$6-'СЕТ СН'!$F$26</f>
        <v>1468.2775487099998</v>
      </c>
      <c r="I49" s="36">
        <f>SUMIFS(СВЦЭМ!$D$39:$D$782,СВЦЭМ!$A$39:$A$782,$A49,СВЦЭМ!$B$39:$B$782,I$47)+'СЕТ СН'!$F$14+СВЦЭМ!$D$10+'СЕТ СН'!$F$6-'СЕТ СН'!$F$26</f>
        <v>1416.6495179499998</v>
      </c>
      <c r="J49" s="36">
        <f>SUMIFS(СВЦЭМ!$D$39:$D$782,СВЦЭМ!$A$39:$A$782,$A49,СВЦЭМ!$B$39:$B$782,J$47)+'СЕТ СН'!$F$14+СВЦЭМ!$D$10+'СЕТ СН'!$F$6-'СЕТ СН'!$F$26</f>
        <v>1367.31556424</v>
      </c>
      <c r="K49" s="36">
        <f>SUMIFS(СВЦЭМ!$D$39:$D$782,СВЦЭМ!$A$39:$A$782,$A49,СВЦЭМ!$B$39:$B$782,K$47)+'СЕТ СН'!$F$14+СВЦЭМ!$D$10+'СЕТ СН'!$F$6-'СЕТ СН'!$F$26</f>
        <v>1337.0126751599998</v>
      </c>
      <c r="L49" s="36">
        <f>SUMIFS(СВЦЭМ!$D$39:$D$782,СВЦЭМ!$A$39:$A$782,$A49,СВЦЭМ!$B$39:$B$782,L$47)+'СЕТ СН'!$F$14+СВЦЭМ!$D$10+'СЕТ СН'!$F$6-'СЕТ СН'!$F$26</f>
        <v>1353.7780528699998</v>
      </c>
      <c r="M49" s="36">
        <f>SUMIFS(СВЦЭМ!$D$39:$D$782,СВЦЭМ!$A$39:$A$782,$A49,СВЦЭМ!$B$39:$B$782,M$47)+'СЕТ СН'!$F$14+СВЦЭМ!$D$10+'СЕТ СН'!$F$6-'СЕТ СН'!$F$26</f>
        <v>1356.7663545999999</v>
      </c>
      <c r="N49" s="36">
        <f>SUMIFS(СВЦЭМ!$D$39:$D$782,СВЦЭМ!$A$39:$A$782,$A49,СВЦЭМ!$B$39:$B$782,N$47)+'СЕТ СН'!$F$14+СВЦЭМ!$D$10+'СЕТ СН'!$F$6-'СЕТ СН'!$F$26</f>
        <v>1351.25975675</v>
      </c>
      <c r="O49" s="36">
        <f>SUMIFS(СВЦЭМ!$D$39:$D$782,СВЦЭМ!$A$39:$A$782,$A49,СВЦЭМ!$B$39:$B$782,O$47)+'СЕТ СН'!$F$14+СВЦЭМ!$D$10+'СЕТ СН'!$F$6-'СЕТ СН'!$F$26</f>
        <v>1385.7170561599999</v>
      </c>
      <c r="P49" s="36">
        <f>SUMIFS(СВЦЭМ!$D$39:$D$782,СВЦЭМ!$A$39:$A$782,$A49,СВЦЭМ!$B$39:$B$782,P$47)+'СЕТ СН'!$F$14+СВЦЭМ!$D$10+'СЕТ СН'!$F$6-'СЕТ СН'!$F$26</f>
        <v>1421.6150994999998</v>
      </c>
      <c r="Q49" s="36">
        <f>SUMIFS(СВЦЭМ!$D$39:$D$782,СВЦЭМ!$A$39:$A$782,$A49,СВЦЭМ!$B$39:$B$782,Q$47)+'СЕТ СН'!$F$14+СВЦЭМ!$D$10+'СЕТ СН'!$F$6-'СЕТ СН'!$F$26</f>
        <v>1407.9149897499999</v>
      </c>
      <c r="R49" s="36">
        <f>SUMIFS(СВЦЭМ!$D$39:$D$782,СВЦЭМ!$A$39:$A$782,$A49,СВЦЭМ!$B$39:$B$782,R$47)+'СЕТ СН'!$F$14+СВЦЭМ!$D$10+'СЕТ СН'!$F$6-'СЕТ СН'!$F$26</f>
        <v>1407.93768942</v>
      </c>
      <c r="S49" s="36">
        <f>SUMIFS(СВЦЭМ!$D$39:$D$782,СВЦЭМ!$A$39:$A$782,$A49,СВЦЭМ!$B$39:$B$782,S$47)+'СЕТ СН'!$F$14+СВЦЭМ!$D$10+'СЕТ СН'!$F$6-'СЕТ СН'!$F$26</f>
        <v>1406.8148933099999</v>
      </c>
      <c r="T49" s="36">
        <f>SUMIFS(СВЦЭМ!$D$39:$D$782,СВЦЭМ!$A$39:$A$782,$A49,СВЦЭМ!$B$39:$B$782,T$47)+'СЕТ СН'!$F$14+СВЦЭМ!$D$10+'СЕТ СН'!$F$6-'СЕТ СН'!$F$26</f>
        <v>1382.6753480399998</v>
      </c>
      <c r="U49" s="36">
        <f>SUMIFS(СВЦЭМ!$D$39:$D$782,СВЦЭМ!$A$39:$A$782,$A49,СВЦЭМ!$B$39:$B$782,U$47)+'СЕТ СН'!$F$14+СВЦЭМ!$D$10+'СЕТ СН'!$F$6-'СЕТ СН'!$F$26</f>
        <v>1338.2824213399999</v>
      </c>
      <c r="V49" s="36">
        <f>SUMIFS(СВЦЭМ!$D$39:$D$782,СВЦЭМ!$A$39:$A$782,$A49,СВЦЭМ!$B$39:$B$782,V$47)+'СЕТ СН'!$F$14+СВЦЭМ!$D$10+'СЕТ СН'!$F$6-'СЕТ СН'!$F$26</f>
        <v>1340.0287509299999</v>
      </c>
      <c r="W49" s="36">
        <f>SUMIFS(СВЦЭМ!$D$39:$D$782,СВЦЭМ!$A$39:$A$782,$A49,СВЦЭМ!$B$39:$B$782,W$47)+'СЕТ СН'!$F$14+СВЦЭМ!$D$10+'СЕТ СН'!$F$6-'СЕТ СН'!$F$26</f>
        <v>1318.1650289299998</v>
      </c>
      <c r="X49" s="36">
        <f>SUMIFS(СВЦЭМ!$D$39:$D$782,СВЦЭМ!$A$39:$A$782,$A49,СВЦЭМ!$B$39:$B$782,X$47)+'СЕТ СН'!$F$14+СВЦЭМ!$D$10+'СЕТ СН'!$F$6-'СЕТ СН'!$F$26</f>
        <v>1346.0624735699998</v>
      </c>
      <c r="Y49" s="36">
        <f>SUMIFS(СВЦЭМ!$D$39:$D$782,СВЦЭМ!$A$39:$A$782,$A49,СВЦЭМ!$B$39:$B$782,Y$47)+'СЕТ СН'!$F$14+СВЦЭМ!$D$10+'СЕТ СН'!$F$6-'СЕТ СН'!$F$26</f>
        <v>1376.5359705599999</v>
      </c>
    </row>
    <row r="50" spans="1:25" ht="15.75" x14ac:dyDescent="0.2">
      <c r="A50" s="35">
        <f t="shared" ref="A50:A77" si="1">A49+1</f>
        <v>44654</v>
      </c>
      <c r="B50" s="36">
        <f>SUMIFS(СВЦЭМ!$D$39:$D$782,СВЦЭМ!$A$39:$A$782,$A50,СВЦЭМ!$B$39:$B$782,B$47)+'СЕТ СН'!$F$14+СВЦЭМ!$D$10+'СЕТ СН'!$F$6-'СЕТ СН'!$F$26</f>
        <v>1374.8716999399999</v>
      </c>
      <c r="C50" s="36">
        <f>SUMIFS(СВЦЭМ!$D$39:$D$782,СВЦЭМ!$A$39:$A$782,$A50,СВЦЭМ!$B$39:$B$782,C$47)+'СЕТ СН'!$F$14+СВЦЭМ!$D$10+'СЕТ СН'!$F$6-'СЕТ СН'!$F$26</f>
        <v>1354.3013126999999</v>
      </c>
      <c r="D50" s="36">
        <f>SUMIFS(СВЦЭМ!$D$39:$D$782,СВЦЭМ!$A$39:$A$782,$A50,СВЦЭМ!$B$39:$B$782,D$47)+'СЕТ СН'!$F$14+СВЦЭМ!$D$10+'СЕТ СН'!$F$6-'СЕТ СН'!$F$26</f>
        <v>1384.6077552299998</v>
      </c>
      <c r="E50" s="36">
        <f>SUMIFS(СВЦЭМ!$D$39:$D$782,СВЦЭМ!$A$39:$A$782,$A50,СВЦЭМ!$B$39:$B$782,E$47)+'СЕТ СН'!$F$14+СВЦЭМ!$D$10+'СЕТ СН'!$F$6-'СЕТ СН'!$F$26</f>
        <v>1414.1307174999999</v>
      </c>
      <c r="F50" s="36">
        <f>SUMIFS(СВЦЭМ!$D$39:$D$782,СВЦЭМ!$A$39:$A$782,$A50,СВЦЭМ!$B$39:$B$782,F$47)+'СЕТ СН'!$F$14+СВЦЭМ!$D$10+'СЕТ СН'!$F$6-'СЕТ СН'!$F$26</f>
        <v>1395.9798377099999</v>
      </c>
      <c r="G50" s="36">
        <f>SUMIFS(СВЦЭМ!$D$39:$D$782,СВЦЭМ!$A$39:$A$782,$A50,СВЦЭМ!$B$39:$B$782,G$47)+'СЕТ СН'!$F$14+СВЦЭМ!$D$10+'СЕТ СН'!$F$6-'СЕТ СН'!$F$26</f>
        <v>1384.4224894999998</v>
      </c>
      <c r="H50" s="36">
        <f>SUMIFS(СВЦЭМ!$D$39:$D$782,СВЦЭМ!$A$39:$A$782,$A50,СВЦЭМ!$B$39:$B$782,H$47)+'СЕТ СН'!$F$14+СВЦЭМ!$D$10+'СЕТ СН'!$F$6-'СЕТ СН'!$F$26</f>
        <v>1365.7859898699999</v>
      </c>
      <c r="I50" s="36">
        <f>SUMIFS(СВЦЭМ!$D$39:$D$782,СВЦЭМ!$A$39:$A$782,$A50,СВЦЭМ!$B$39:$B$782,I$47)+'СЕТ СН'!$F$14+СВЦЭМ!$D$10+'СЕТ СН'!$F$6-'СЕТ СН'!$F$26</f>
        <v>1322.6045982999999</v>
      </c>
      <c r="J50" s="36">
        <f>SUMIFS(СВЦЭМ!$D$39:$D$782,СВЦЭМ!$A$39:$A$782,$A50,СВЦЭМ!$B$39:$B$782,J$47)+'СЕТ СН'!$F$14+СВЦЭМ!$D$10+'СЕТ СН'!$F$6-'СЕТ СН'!$F$26</f>
        <v>1270.5578575799998</v>
      </c>
      <c r="K50" s="36">
        <f>SUMIFS(СВЦЭМ!$D$39:$D$782,СВЦЭМ!$A$39:$A$782,$A50,СВЦЭМ!$B$39:$B$782,K$47)+'СЕТ СН'!$F$14+СВЦЭМ!$D$10+'СЕТ СН'!$F$6-'СЕТ СН'!$F$26</f>
        <v>1242.0994200999999</v>
      </c>
      <c r="L50" s="36">
        <f>SUMIFS(СВЦЭМ!$D$39:$D$782,СВЦЭМ!$A$39:$A$782,$A50,СВЦЭМ!$B$39:$B$782,L$47)+'СЕТ СН'!$F$14+СВЦЭМ!$D$10+'СЕТ СН'!$F$6-'СЕТ СН'!$F$26</f>
        <v>1271.4885210099999</v>
      </c>
      <c r="M50" s="36">
        <f>SUMIFS(СВЦЭМ!$D$39:$D$782,СВЦЭМ!$A$39:$A$782,$A50,СВЦЭМ!$B$39:$B$782,M$47)+'СЕТ СН'!$F$14+СВЦЭМ!$D$10+'СЕТ СН'!$F$6-'СЕТ СН'!$F$26</f>
        <v>1285.7073603899998</v>
      </c>
      <c r="N50" s="36">
        <f>SUMIFS(СВЦЭМ!$D$39:$D$782,СВЦЭМ!$A$39:$A$782,$A50,СВЦЭМ!$B$39:$B$782,N$47)+'СЕТ СН'!$F$14+СВЦЭМ!$D$10+'СЕТ СН'!$F$6-'СЕТ СН'!$F$26</f>
        <v>1299.1006898599999</v>
      </c>
      <c r="O50" s="36">
        <f>SUMIFS(СВЦЭМ!$D$39:$D$782,СВЦЭМ!$A$39:$A$782,$A50,СВЦЭМ!$B$39:$B$782,O$47)+'СЕТ СН'!$F$14+СВЦЭМ!$D$10+'СЕТ СН'!$F$6-'СЕТ СН'!$F$26</f>
        <v>1329.8697025899999</v>
      </c>
      <c r="P50" s="36">
        <f>SUMIFS(СВЦЭМ!$D$39:$D$782,СВЦЭМ!$A$39:$A$782,$A50,СВЦЭМ!$B$39:$B$782,P$47)+'СЕТ СН'!$F$14+СВЦЭМ!$D$10+'СЕТ СН'!$F$6-'СЕТ СН'!$F$26</f>
        <v>1343.5334498299999</v>
      </c>
      <c r="Q50" s="36">
        <f>SUMIFS(СВЦЭМ!$D$39:$D$782,СВЦЭМ!$A$39:$A$782,$A50,СВЦЭМ!$B$39:$B$782,Q$47)+'СЕТ СН'!$F$14+СВЦЭМ!$D$10+'СЕТ СН'!$F$6-'СЕТ СН'!$F$26</f>
        <v>1349.1891276399999</v>
      </c>
      <c r="R50" s="36">
        <f>SUMIFS(СВЦЭМ!$D$39:$D$782,СВЦЭМ!$A$39:$A$782,$A50,СВЦЭМ!$B$39:$B$782,R$47)+'СЕТ СН'!$F$14+СВЦЭМ!$D$10+'СЕТ СН'!$F$6-'СЕТ СН'!$F$26</f>
        <v>1335.6241142099998</v>
      </c>
      <c r="S50" s="36">
        <f>SUMIFS(СВЦЭМ!$D$39:$D$782,СВЦЭМ!$A$39:$A$782,$A50,СВЦЭМ!$B$39:$B$782,S$47)+'СЕТ СН'!$F$14+СВЦЭМ!$D$10+'СЕТ СН'!$F$6-'СЕТ СН'!$F$26</f>
        <v>1320.9316271799999</v>
      </c>
      <c r="T50" s="36">
        <f>SUMIFS(СВЦЭМ!$D$39:$D$782,СВЦЭМ!$A$39:$A$782,$A50,СВЦЭМ!$B$39:$B$782,T$47)+'СЕТ СН'!$F$14+СВЦЭМ!$D$10+'СЕТ СН'!$F$6-'СЕТ СН'!$F$26</f>
        <v>1280.0538887299999</v>
      </c>
      <c r="U50" s="36">
        <f>SUMIFS(СВЦЭМ!$D$39:$D$782,СВЦЭМ!$A$39:$A$782,$A50,СВЦЭМ!$B$39:$B$782,U$47)+'СЕТ СН'!$F$14+СВЦЭМ!$D$10+'СЕТ СН'!$F$6-'СЕТ СН'!$F$26</f>
        <v>1238.5313238299998</v>
      </c>
      <c r="V50" s="36">
        <f>SUMIFS(СВЦЭМ!$D$39:$D$782,СВЦЭМ!$A$39:$A$782,$A50,СВЦЭМ!$B$39:$B$782,V$47)+'СЕТ СН'!$F$14+СВЦЭМ!$D$10+'СЕТ СН'!$F$6-'СЕТ СН'!$F$26</f>
        <v>1255.4572433899998</v>
      </c>
      <c r="W50" s="36">
        <f>SUMIFS(СВЦЭМ!$D$39:$D$782,СВЦЭМ!$A$39:$A$782,$A50,СВЦЭМ!$B$39:$B$782,W$47)+'СЕТ СН'!$F$14+СВЦЭМ!$D$10+'СЕТ СН'!$F$6-'СЕТ СН'!$F$26</f>
        <v>1268.9276932099999</v>
      </c>
      <c r="X50" s="36">
        <f>SUMIFS(СВЦЭМ!$D$39:$D$782,СВЦЭМ!$A$39:$A$782,$A50,СВЦЭМ!$B$39:$B$782,X$47)+'СЕТ СН'!$F$14+СВЦЭМ!$D$10+'СЕТ СН'!$F$6-'СЕТ СН'!$F$26</f>
        <v>1290.9566846599998</v>
      </c>
      <c r="Y50" s="36">
        <f>SUMIFS(СВЦЭМ!$D$39:$D$782,СВЦЭМ!$A$39:$A$782,$A50,СВЦЭМ!$B$39:$B$782,Y$47)+'СЕТ СН'!$F$14+СВЦЭМ!$D$10+'СЕТ СН'!$F$6-'СЕТ СН'!$F$26</f>
        <v>1320.69787213</v>
      </c>
    </row>
    <row r="51" spans="1:25" ht="15.75" x14ac:dyDescent="0.2">
      <c r="A51" s="35">
        <f t="shared" si="1"/>
        <v>44655</v>
      </c>
      <c r="B51" s="36">
        <f>SUMIFS(СВЦЭМ!$D$39:$D$782,СВЦЭМ!$A$39:$A$782,$A51,СВЦЭМ!$B$39:$B$782,B$47)+'СЕТ СН'!$F$14+СВЦЭМ!$D$10+'СЕТ СН'!$F$6-'СЕТ СН'!$F$26</f>
        <v>1321.9244784799998</v>
      </c>
      <c r="C51" s="36">
        <f>SUMIFS(СВЦЭМ!$D$39:$D$782,СВЦЭМ!$A$39:$A$782,$A51,СВЦЭМ!$B$39:$B$782,C$47)+'СЕТ СН'!$F$14+СВЦЭМ!$D$10+'СЕТ СН'!$F$6-'СЕТ СН'!$F$26</f>
        <v>1324.4048597199999</v>
      </c>
      <c r="D51" s="36">
        <f>SUMIFS(СВЦЭМ!$D$39:$D$782,СВЦЭМ!$A$39:$A$782,$A51,СВЦЭМ!$B$39:$B$782,D$47)+'СЕТ СН'!$F$14+СВЦЭМ!$D$10+'СЕТ СН'!$F$6-'СЕТ СН'!$F$26</f>
        <v>1368.3316650499999</v>
      </c>
      <c r="E51" s="36">
        <f>SUMIFS(СВЦЭМ!$D$39:$D$782,СВЦЭМ!$A$39:$A$782,$A51,СВЦЭМ!$B$39:$B$782,E$47)+'СЕТ СН'!$F$14+СВЦЭМ!$D$10+'СЕТ СН'!$F$6-'СЕТ СН'!$F$26</f>
        <v>1379.9386160399999</v>
      </c>
      <c r="F51" s="36">
        <f>SUMIFS(СВЦЭМ!$D$39:$D$782,СВЦЭМ!$A$39:$A$782,$A51,СВЦЭМ!$B$39:$B$782,F$47)+'СЕТ СН'!$F$14+СВЦЭМ!$D$10+'СЕТ СН'!$F$6-'СЕТ СН'!$F$26</f>
        <v>1377.8967726999999</v>
      </c>
      <c r="G51" s="36">
        <f>SUMIFS(СВЦЭМ!$D$39:$D$782,СВЦЭМ!$A$39:$A$782,$A51,СВЦЭМ!$B$39:$B$782,G$47)+'СЕТ СН'!$F$14+СВЦЭМ!$D$10+'СЕТ СН'!$F$6-'СЕТ СН'!$F$26</f>
        <v>1367.2228879699999</v>
      </c>
      <c r="H51" s="36">
        <f>SUMIFS(СВЦЭМ!$D$39:$D$782,СВЦЭМ!$A$39:$A$782,$A51,СВЦЭМ!$B$39:$B$782,H$47)+'СЕТ СН'!$F$14+СВЦЭМ!$D$10+'СЕТ СН'!$F$6-'СЕТ СН'!$F$26</f>
        <v>1313.6373919499999</v>
      </c>
      <c r="I51" s="36">
        <f>SUMIFS(СВЦЭМ!$D$39:$D$782,СВЦЭМ!$A$39:$A$782,$A51,СВЦЭМ!$B$39:$B$782,I$47)+'СЕТ СН'!$F$14+СВЦЭМ!$D$10+'СЕТ СН'!$F$6-'СЕТ СН'!$F$26</f>
        <v>1283.9202501699999</v>
      </c>
      <c r="J51" s="36">
        <f>SUMIFS(СВЦЭМ!$D$39:$D$782,СВЦЭМ!$A$39:$A$782,$A51,СВЦЭМ!$B$39:$B$782,J$47)+'СЕТ СН'!$F$14+СВЦЭМ!$D$10+'СЕТ СН'!$F$6-'СЕТ СН'!$F$26</f>
        <v>1257.2269910199998</v>
      </c>
      <c r="K51" s="36">
        <f>SUMIFS(СВЦЭМ!$D$39:$D$782,СВЦЭМ!$A$39:$A$782,$A51,СВЦЭМ!$B$39:$B$782,K$47)+'СЕТ СН'!$F$14+СВЦЭМ!$D$10+'СЕТ СН'!$F$6-'СЕТ СН'!$F$26</f>
        <v>1271.0010270399998</v>
      </c>
      <c r="L51" s="36">
        <f>SUMIFS(СВЦЭМ!$D$39:$D$782,СВЦЭМ!$A$39:$A$782,$A51,СВЦЭМ!$B$39:$B$782,L$47)+'СЕТ СН'!$F$14+СВЦЭМ!$D$10+'СЕТ СН'!$F$6-'СЕТ СН'!$F$26</f>
        <v>1299.7830554499999</v>
      </c>
      <c r="M51" s="36">
        <f>SUMIFS(СВЦЭМ!$D$39:$D$782,СВЦЭМ!$A$39:$A$782,$A51,СВЦЭМ!$B$39:$B$782,M$47)+'СЕТ СН'!$F$14+СВЦЭМ!$D$10+'СЕТ СН'!$F$6-'СЕТ СН'!$F$26</f>
        <v>1276.7697664999998</v>
      </c>
      <c r="N51" s="36">
        <f>SUMIFS(СВЦЭМ!$D$39:$D$782,СВЦЭМ!$A$39:$A$782,$A51,СВЦЭМ!$B$39:$B$782,N$47)+'СЕТ СН'!$F$14+СВЦЭМ!$D$10+'СЕТ СН'!$F$6-'СЕТ СН'!$F$26</f>
        <v>1265.3804199299998</v>
      </c>
      <c r="O51" s="36">
        <f>SUMIFS(СВЦЭМ!$D$39:$D$782,СВЦЭМ!$A$39:$A$782,$A51,СВЦЭМ!$B$39:$B$782,O$47)+'СЕТ СН'!$F$14+СВЦЭМ!$D$10+'СЕТ СН'!$F$6-'СЕТ СН'!$F$26</f>
        <v>1290.2631973299999</v>
      </c>
      <c r="P51" s="36">
        <f>SUMIFS(СВЦЭМ!$D$39:$D$782,СВЦЭМ!$A$39:$A$782,$A51,СВЦЭМ!$B$39:$B$782,P$47)+'СЕТ СН'!$F$14+СВЦЭМ!$D$10+'СЕТ СН'!$F$6-'СЕТ СН'!$F$26</f>
        <v>1311.5452056999998</v>
      </c>
      <c r="Q51" s="36">
        <f>SUMIFS(СВЦЭМ!$D$39:$D$782,СВЦЭМ!$A$39:$A$782,$A51,СВЦЭМ!$B$39:$B$782,Q$47)+'СЕТ СН'!$F$14+СВЦЭМ!$D$10+'СЕТ СН'!$F$6-'СЕТ СН'!$F$26</f>
        <v>1339.7078588499999</v>
      </c>
      <c r="R51" s="36">
        <f>SUMIFS(СВЦЭМ!$D$39:$D$782,СВЦЭМ!$A$39:$A$782,$A51,СВЦЭМ!$B$39:$B$782,R$47)+'СЕТ СН'!$F$14+СВЦЭМ!$D$10+'СЕТ СН'!$F$6-'СЕТ СН'!$F$26</f>
        <v>1322.9700952999999</v>
      </c>
      <c r="S51" s="36">
        <f>SUMIFS(СВЦЭМ!$D$39:$D$782,СВЦЭМ!$A$39:$A$782,$A51,СВЦЭМ!$B$39:$B$782,S$47)+'СЕТ СН'!$F$14+СВЦЭМ!$D$10+'СЕТ СН'!$F$6-'СЕТ СН'!$F$26</f>
        <v>1295.4422536599998</v>
      </c>
      <c r="T51" s="36">
        <f>SUMIFS(СВЦЭМ!$D$39:$D$782,СВЦЭМ!$A$39:$A$782,$A51,СВЦЭМ!$B$39:$B$782,T$47)+'СЕТ СН'!$F$14+СВЦЭМ!$D$10+'СЕТ СН'!$F$6-'СЕТ СН'!$F$26</f>
        <v>1251.8294072299998</v>
      </c>
      <c r="U51" s="36">
        <f>SUMIFS(СВЦЭМ!$D$39:$D$782,СВЦЭМ!$A$39:$A$782,$A51,СВЦЭМ!$B$39:$B$782,U$47)+'СЕТ СН'!$F$14+СВЦЭМ!$D$10+'СЕТ СН'!$F$6-'СЕТ СН'!$F$26</f>
        <v>1241.0255604699998</v>
      </c>
      <c r="V51" s="36">
        <f>SUMIFS(СВЦЭМ!$D$39:$D$782,СВЦЭМ!$A$39:$A$782,$A51,СВЦЭМ!$B$39:$B$782,V$47)+'СЕТ СН'!$F$14+СВЦЭМ!$D$10+'СЕТ СН'!$F$6-'СЕТ СН'!$F$26</f>
        <v>1251.1811146299999</v>
      </c>
      <c r="W51" s="36">
        <f>SUMIFS(СВЦЭМ!$D$39:$D$782,СВЦЭМ!$A$39:$A$782,$A51,СВЦЭМ!$B$39:$B$782,W$47)+'СЕТ СН'!$F$14+СВЦЭМ!$D$10+'СЕТ СН'!$F$6-'СЕТ СН'!$F$26</f>
        <v>1243.4117419699999</v>
      </c>
      <c r="X51" s="36">
        <f>SUMIFS(СВЦЭМ!$D$39:$D$782,СВЦЭМ!$A$39:$A$782,$A51,СВЦЭМ!$B$39:$B$782,X$47)+'СЕТ СН'!$F$14+СВЦЭМ!$D$10+'СЕТ СН'!$F$6-'СЕТ СН'!$F$26</f>
        <v>1268.1809031399998</v>
      </c>
      <c r="Y51" s="36">
        <f>SUMIFS(СВЦЭМ!$D$39:$D$782,СВЦЭМ!$A$39:$A$782,$A51,СВЦЭМ!$B$39:$B$782,Y$47)+'СЕТ СН'!$F$14+СВЦЭМ!$D$10+'СЕТ СН'!$F$6-'СЕТ СН'!$F$26</f>
        <v>1286.2134126899998</v>
      </c>
    </row>
    <row r="52" spans="1:25" ht="15.75" x14ac:dyDescent="0.2">
      <c r="A52" s="35">
        <f t="shared" si="1"/>
        <v>44656</v>
      </c>
      <c r="B52" s="36">
        <f>SUMIFS(СВЦЭМ!$D$39:$D$782,СВЦЭМ!$A$39:$A$782,$A52,СВЦЭМ!$B$39:$B$782,B$47)+'СЕТ СН'!$F$14+СВЦЭМ!$D$10+'СЕТ СН'!$F$6-'СЕТ СН'!$F$26</f>
        <v>1466.3349095199999</v>
      </c>
      <c r="C52" s="36">
        <f>SUMIFS(СВЦЭМ!$D$39:$D$782,СВЦЭМ!$A$39:$A$782,$A52,СВЦЭМ!$B$39:$B$782,C$47)+'СЕТ СН'!$F$14+СВЦЭМ!$D$10+'СЕТ СН'!$F$6-'СЕТ СН'!$F$26</f>
        <v>1465.6206838199998</v>
      </c>
      <c r="D52" s="36">
        <f>SUMIFS(СВЦЭМ!$D$39:$D$782,СВЦЭМ!$A$39:$A$782,$A52,СВЦЭМ!$B$39:$B$782,D$47)+'СЕТ СН'!$F$14+СВЦЭМ!$D$10+'СЕТ СН'!$F$6-'СЕТ СН'!$F$26</f>
        <v>1440.4931789299999</v>
      </c>
      <c r="E52" s="36">
        <f>SUMIFS(СВЦЭМ!$D$39:$D$782,СВЦЭМ!$A$39:$A$782,$A52,СВЦЭМ!$B$39:$B$782,E$47)+'СЕТ СН'!$F$14+СВЦЭМ!$D$10+'СЕТ СН'!$F$6-'СЕТ СН'!$F$26</f>
        <v>1425.0744853499998</v>
      </c>
      <c r="F52" s="36">
        <f>SUMIFS(СВЦЭМ!$D$39:$D$782,СВЦЭМ!$A$39:$A$782,$A52,СВЦЭМ!$B$39:$B$782,F$47)+'СЕТ СН'!$F$14+СВЦЭМ!$D$10+'СЕТ СН'!$F$6-'СЕТ СН'!$F$26</f>
        <v>1385.87557376</v>
      </c>
      <c r="G52" s="36">
        <f>SUMIFS(СВЦЭМ!$D$39:$D$782,СВЦЭМ!$A$39:$A$782,$A52,СВЦЭМ!$B$39:$B$782,G$47)+'СЕТ СН'!$F$14+СВЦЭМ!$D$10+'СЕТ СН'!$F$6-'СЕТ СН'!$F$26</f>
        <v>1399.0259065199998</v>
      </c>
      <c r="H52" s="36">
        <f>SUMIFS(СВЦЭМ!$D$39:$D$782,СВЦЭМ!$A$39:$A$782,$A52,СВЦЭМ!$B$39:$B$782,H$47)+'СЕТ СН'!$F$14+СВЦЭМ!$D$10+'СЕТ СН'!$F$6-'СЕТ СН'!$F$26</f>
        <v>1361.0719458999999</v>
      </c>
      <c r="I52" s="36">
        <f>SUMIFS(СВЦЭМ!$D$39:$D$782,СВЦЭМ!$A$39:$A$782,$A52,СВЦЭМ!$B$39:$B$782,I$47)+'СЕТ СН'!$F$14+СВЦЭМ!$D$10+'СЕТ СН'!$F$6-'СЕТ СН'!$F$26</f>
        <v>1213.3668230699998</v>
      </c>
      <c r="J52" s="36">
        <f>SUMIFS(СВЦЭМ!$D$39:$D$782,СВЦЭМ!$A$39:$A$782,$A52,СВЦЭМ!$B$39:$B$782,J$47)+'СЕТ СН'!$F$14+СВЦЭМ!$D$10+'СЕТ СН'!$F$6-'СЕТ СН'!$F$26</f>
        <v>1126.11376481</v>
      </c>
      <c r="K52" s="36">
        <f>SUMIFS(СВЦЭМ!$D$39:$D$782,СВЦЭМ!$A$39:$A$782,$A52,СВЦЭМ!$B$39:$B$782,K$47)+'СЕТ СН'!$F$14+СВЦЭМ!$D$10+'СЕТ СН'!$F$6-'СЕТ СН'!$F$26</f>
        <v>1134.8554831199997</v>
      </c>
      <c r="L52" s="36">
        <f>SUMIFS(СВЦЭМ!$D$39:$D$782,СВЦЭМ!$A$39:$A$782,$A52,СВЦЭМ!$B$39:$B$782,L$47)+'СЕТ СН'!$F$14+СВЦЭМ!$D$10+'СЕТ СН'!$F$6-'СЕТ СН'!$F$26</f>
        <v>1165.2652318899998</v>
      </c>
      <c r="M52" s="36">
        <f>SUMIFS(СВЦЭМ!$D$39:$D$782,СВЦЭМ!$A$39:$A$782,$A52,СВЦЭМ!$B$39:$B$782,M$47)+'СЕТ СН'!$F$14+СВЦЭМ!$D$10+'СЕТ СН'!$F$6-'СЕТ СН'!$F$26</f>
        <v>1250.7156590499999</v>
      </c>
      <c r="N52" s="36">
        <f>SUMIFS(СВЦЭМ!$D$39:$D$782,СВЦЭМ!$A$39:$A$782,$A52,СВЦЭМ!$B$39:$B$782,N$47)+'СЕТ СН'!$F$14+СВЦЭМ!$D$10+'СЕТ СН'!$F$6-'СЕТ СН'!$F$26</f>
        <v>1343.3047741399998</v>
      </c>
      <c r="O52" s="36">
        <f>SUMIFS(СВЦЭМ!$D$39:$D$782,СВЦЭМ!$A$39:$A$782,$A52,СВЦЭМ!$B$39:$B$782,O$47)+'СЕТ СН'!$F$14+СВЦЭМ!$D$10+'СЕТ СН'!$F$6-'СЕТ СН'!$F$26</f>
        <v>1418.1481933699999</v>
      </c>
      <c r="P52" s="36">
        <f>SUMIFS(СВЦЭМ!$D$39:$D$782,СВЦЭМ!$A$39:$A$782,$A52,СВЦЭМ!$B$39:$B$782,P$47)+'СЕТ СН'!$F$14+СВЦЭМ!$D$10+'СЕТ СН'!$F$6-'СЕТ СН'!$F$26</f>
        <v>1424.4957945899998</v>
      </c>
      <c r="Q52" s="36">
        <f>SUMIFS(СВЦЭМ!$D$39:$D$782,СВЦЭМ!$A$39:$A$782,$A52,СВЦЭМ!$B$39:$B$782,Q$47)+'СЕТ СН'!$F$14+СВЦЭМ!$D$10+'СЕТ СН'!$F$6-'СЕТ СН'!$F$26</f>
        <v>1388.6397722899999</v>
      </c>
      <c r="R52" s="36">
        <f>SUMIFS(СВЦЭМ!$D$39:$D$782,СВЦЭМ!$A$39:$A$782,$A52,СВЦЭМ!$B$39:$B$782,R$47)+'СЕТ СН'!$F$14+СВЦЭМ!$D$10+'СЕТ СН'!$F$6-'СЕТ СН'!$F$26</f>
        <v>1258.9022374199999</v>
      </c>
      <c r="S52" s="36">
        <f>SUMIFS(СВЦЭМ!$D$39:$D$782,СВЦЭМ!$A$39:$A$782,$A52,СВЦЭМ!$B$39:$B$782,S$47)+'СЕТ СН'!$F$14+СВЦЭМ!$D$10+'СЕТ СН'!$F$6-'СЕТ СН'!$F$26</f>
        <v>1169.4758986999998</v>
      </c>
      <c r="T52" s="36">
        <f>SUMIFS(СВЦЭМ!$D$39:$D$782,СВЦЭМ!$A$39:$A$782,$A52,СВЦЭМ!$B$39:$B$782,T$47)+'СЕТ СН'!$F$14+СВЦЭМ!$D$10+'СЕТ СН'!$F$6-'СЕТ СН'!$F$26</f>
        <v>1077.2100913900001</v>
      </c>
      <c r="U52" s="36">
        <f>SUMIFS(СВЦЭМ!$D$39:$D$782,СВЦЭМ!$A$39:$A$782,$A52,СВЦЭМ!$B$39:$B$782,U$47)+'СЕТ СН'!$F$14+СВЦЭМ!$D$10+'СЕТ СН'!$F$6-'СЕТ СН'!$F$26</f>
        <v>1056.42052724</v>
      </c>
      <c r="V52" s="36">
        <f>SUMIFS(СВЦЭМ!$D$39:$D$782,СВЦЭМ!$A$39:$A$782,$A52,СВЦЭМ!$B$39:$B$782,V$47)+'СЕТ СН'!$F$14+СВЦЭМ!$D$10+'СЕТ СН'!$F$6-'СЕТ СН'!$F$26</f>
        <v>1048.80775202</v>
      </c>
      <c r="W52" s="36">
        <f>SUMIFS(СВЦЭМ!$D$39:$D$782,СВЦЭМ!$A$39:$A$782,$A52,СВЦЭМ!$B$39:$B$782,W$47)+'СЕТ СН'!$F$14+СВЦЭМ!$D$10+'СЕТ СН'!$F$6-'СЕТ СН'!$F$26</f>
        <v>1041.6490084100001</v>
      </c>
      <c r="X52" s="36">
        <f>SUMIFS(СВЦЭМ!$D$39:$D$782,СВЦЭМ!$A$39:$A$782,$A52,СВЦЭМ!$B$39:$B$782,X$47)+'СЕТ СН'!$F$14+СВЦЭМ!$D$10+'СЕТ СН'!$F$6-'СЕТ СН'!$F$26</f>
        <v>1065.6000817500001</v>
      </c>
      <c r="Y52" s="36">
        <f>SUMIFS(СВЦЭМ!$D$39:$D$782,СВЦЭМ!$A$39:$A$782,$A52,СВЦЭМ!$B$39:$B$782,Y$47)+'СЕТ СН'!$F$14+СВЦЭМ!$D$10+'СЕТ СН'!$F$6-'СЕТ СН'!$F$26</f>
        <v>1098.9014161499999</v>
      </c>
    </row>
    <row r="53" spans="1:25" ht="15.75" x14ac:dyDescent="0.2">
      <c r="A53" s="35">
        <f t="shared" si="1"/>
        <v>44657</v>
      </c>
      <c r="B53" s="36">
        <f>SUMIFS(СВЦЭМ!$D$39:$D$782,СВЦЭМ!$A$39:$A$782,$A53,СВЦЭМ!$B$39:$B$782,B$47)+'СЕТ СН'!$F$14+СВЦЭМ!$D$10+'СЕТ СН'!$F$6-'СЕТ СН'!$F$26</f>
        <v>1438.7695011399999</v>
      </c>
      <c r="C53" s="36">
        <f>SUMIFS(СВЦЭМ!$D$39:$D$782,СВЦЭМ!$A$39:$A$782,$A53,СВЦЭМ!$B$39:$B$782,C$47)+'СЕТ СН'!$F$14+СВЦЭМ!$D$10+'СЕТ СН'!$F$6-'СЕТ СН'!$F$26</f>
        <v>1427.6495200299998</v>
      </c>
      <c r="D53" s="36">
        <f>SUMIFS(СВЦЭМ!$D$39:$D$782,СВЦЭМ!$A$39:$A$782,$A53,СВЦЭМ!$B$39:$B$782,D$47)+'СЕТ СН'!$F$14+СВЦЭМ!$D$10+'СЕТ СН'!$F$6-'СЕТ СН'!$F$26</f>
        <v>1439.9488778299999</v>
      </c>
      <c r="E53" s="36">
        <f>SUMIFS(СВЦЭМ!$D$39:$D$782,СВЦЭМ!$A$39:$A$782,$A53,СВЦЭМ!$B$39:$B$782,E$47)+'СЕТ СН'!$F$14+СВЦЭМ!$D$10+'СЕТ СН'!$F$6-'СЕТ СН'!$F$26</f>
        <v>1436.4646593299999</v>
      </c>
      <c r="F53" s="36">
        <f>SUMIFS(СВЦЭМ!$D$39:$D$782,СВЦЭМ!$A$39:$A$782,$A53,СВЦЭМ!$B$39:$B$782,F$47)+'СЕТ СН'!$F$14+СВЦЭМ!$D$10+'СЕТ СН'!$F$6-'СЕТ СН'!$F$26</f>
        <v>1422.3509830199998</v>
      </c>
      <c r="G53" s="36">
        <f>SUMIFS(СВЦЭМ!$D$39:$D$782,СВЦЭМ!$A$39:$A$782,$A53,СВЦЭМ!$B$39:$B$782,G$47)+'СЕТ СН'!$F$14+СВЦЭМ!$D$10+'СЕТ СН'!$F$6-'СЕТ СН'!$F$26</f>
        <v>1406.6124645199998</v>
      </c>
      <c r="H53" s="36">
        <f>SUMIFS(СВЦЭМ!$D$39:$D$782,СВЦЭМ!$A$39:$A$782,$A53,СВЦЭМ!$B$39:$B$782,H$47)+'СЕТ СН'!$F$14+СВЦЭМ!$D$10+'СЕТ СН'!$F$6-'СЕТ СН'!$F$26</f>
        <v>1343.3815718399999</v>
      </c>
      <c r="I53" s="36">
        <f>SUMIFS(СВЦЭМ!$D$39:$D$782,СВЦЭМ!$A$39:$A$782,$A53,СВЦЭМ!$B$39:$B$782,I$47)+'СЕТ СН'!$F$14+СВЦЭМ!$D$10+'СЕТ СН'!$F$6-'СЕТ СН'!$F$26</f>
        <v>1304.7441074599999</v>
      </c>
      <c r="J53" s="36">
        <f>SUMIFS(СВЦЭМ!$D$39:$D$782,СВЦЭМ!$A$39:$A$782,$A53,СВЦЭМ!$B$39:$B$782,J$47)+'СЕТ СН'!$F$14+СВЦЭМ!$D$10+'СЕТ СН'!$F$6-'СЕТ СН'!$F$26</f>
        <v>1333.9919405999999</v>
      </c>
      <c r="K53" s="36">
        <f>SUMIFS(СВЦЭМ!$D$39:$D$782,СВЦЭМ!$A$39:$A$782,$A53,СВЦЭМ!$B$39:$B$782,K$47)+'СЕТ СН'!$F$14+СВЦЭМ!$D$10+'СЕТ СН'!$F$6-'СЕТ СН'!$F$26</f>
        <v>1345.9666129899999</v>
      </c>
      <c r="L53" s="36">
        <f>SUMIFS(СВЦЭМ!$D$39:$D$782,СВЦЭМ!$A$39:$A$782,$A53,СВЦЭМ!$B$39:$B$782,L$47)+'СЕТ СН'!$F$14+СВЦЭМ!$D$10+'СЕТ СН'!$F$6-'СЕТ СН'!$F$26</f>
        <v>1372.9579918499999</v>
      </c>
      <c r="M53" s="36">
        <f>SUMIFS(СВЦЭМ!$D$39:$D$782,СВЦЭМ!$A$39:$A$782,$A53,СВЦЭМ!$B$39:$B$782,M$47)+'СЕТ СН'!$F$14+СВЦЭМ!$D$10+'СЕТ СН'!$F$6-'СЕТ СН'!$F$26</f>
        <v>1362.2611722299998</v>
      </c>
      <c r="N53" s="36">
        <f>SUMIFS(СВЦЭМ!$D$39:$D$782,СВЦЭМ!$A$39:$A$782,$A53,СВЦЭМ!$B$39:$B$782,N$47)+'СЕТ СН'!$F$14+СВЦЭМ!$D$10+'СЕТ СН'!$F$6-'СЕТ СН'!$F$26</f>
        <v>1337.8888805399999</v>
      </c>
      <c r="O53" s="36">
        <f>SUMIFS(СВЦЭМ!$D$39:$D$782,СВЦЭМ!$A$39:$A$782,$A53,СВЦЭМ!$B$39:$B$782,O$47)+'СЕТ СН'!$F$14+СВЦЭМ!$D$10+'СЕТ СН'!$F$6-'СЕТ СН'!$F$26</f>
        <v>1415.31083468</v>
      </c>
      <c r="P53" s="36">
        <f>SUMIFS(СВЦЭМ!$D$39:$D$782,СВЦЭМ!$A$39:$A$782,$A53,СВЦЭМ!$B$39:$B$782,P$47)+'СЕТ СН'!$F$14+СВЦЭМ!$D$10+'СЕТ СН'!$F$6-'СЕТ СН'!$F$26</f>
        <v>1418.4088095399998</v>
      </c>
      <c r="Q53" s="36">
        <f>SUMIFS(СВЦЭМ!$D$39:$D$782,СВЦЭМ!$A$39:$A$782,$A53,СВЦЭМ!$B$39:$B$782,Q$47)+'СЕТ СН'!$F$14+СВЦЭМ!$D$10+'СЕТ СН'!$F$6-'СЕТ СН'!$F$26</f>
        <v>1401.4619786999999</v>
      </c>
      <c r="R53" s="36">
        <f>SUMIFS(СВЦЭМ!$D$39:$D$782,СВЦЭМ!$A$39:$A$782,$A53,СВЦЭМ!$B$39:$B$782,R$47)+'СЕТ СН'!$F$14+СВЦЭМ!$D$10+'СЕТ СН'!$F$6-'СЕТ СН'!$F$26</f>
        <v>1367.7016793299999</v>
      </c>
      <c r="S53" s="36">
        <f>SUMIFS(СВЦЭМ!$D$39:$D$782,СВЦЭМ!$A$39:$A$782,$A53,СВЦЭМ!$B$39:$B$782,S$47)+'СЕТ СН'!$F$14+СВЦЭМ!$D$10+'СЕТ СН'!$F$6-'СЕТ СН'!$F$26</f>
        <v>1362.8183745599999</v>
      </c>
      <c r="T53" s="36">
        <f>SUMIFS(СВЦЭМ!$D$39:$D$782,СВЦЭМ!$A$39:$A$782,$A53,СВЦЭМ!$B$39:$B$782,T$47)+'СЕТ СН'!$F$14+СВЦЭМ!$D$10+'СЕТ СН'!$F$6-'СЕТ СН'!$F$26</f>
        <v>1396.1643185299999</v>
      </c>
      <c r="U53" s="36">
        <f>SUMIFS(СВЦЭМ!$D$39:$D$782,СВЦЭМ!$A$39:$A$782,$A53,СВЦЭМ!$B$39:$B$782,U$47)+'СЕТ СН'!$F$14+СВЦЭМ!$D$10+'СЕТ СН'!$F$6-'СЕТ СН'!$F$26</f>
        <v>1334.6098320999999</v>
      </c>
      <c r="V53" s="36">
        <f>SUMIFS(СВЦЭМ!$D$39:$D$782,СВЦЭМ!$A$39:$A$782,$A53,СВЦЭМ!$B$39:$B$782,V$47)+'СЕТ СН'!$F$14+СВЦЭМ!$D$10+'СЕТ СН'!$F$6-'СЕТ СН'!$F$26</f>
        <v>1303.2052156899999</v>
      </c>
      <c r="W53" s="36">
        <f>SUMIFS(СВЦЭМ!$D$39:$D$782,СВЦЭМ!$A$39:$A$782,$A53,СВЦЭМ!$B$39:$B$782,W$47)+'СЕТ СН'!$F$14+СВЦЭМ!$D$10+'СЕТ СН'!$F$6-'СЕТ СН'!$F$26</f>
        <v>1281.2056862999998</v>
      </c>
      <c r="X53" s="36">
        <f>SUMIFS(СВЦЭМ!$D$39:$D$782,СВЦЭМ!$A$39:$A$782,$A53,СВЦЭМ!$B$39:$B$782,X$47)+'СЕТ СН'!$F$14+СВЦЭМ!$D$10+'СЕТ СН'!$F$6-'СЕТ СН'!$F$26</f>
        <v>1319.4450549799999</v>
      </c>
      <c r="Y53" s="36">
        <f>SUMIFS(СВЦЭМ!$D$39:$D$782,СВЦЭМ!$A$39:$A$782,$A53,СВЦЭМ!$B$39:$B$782,Y$47)+'СЕТ СН'!$F$14+СВЦЭМ!$D$10+'СЕТ СН'!$F$6-'СЕТ СН'!$F$26</f>
        <v>1385.2072189599999</v>
      </c>
    </row>
    <row r="54" spans="1:25" ht="15.75" x14ac:dyDescent="0.2">
      <c r="A54" s="35">
        <f t="shared" si="1"/>
        <v>44658</v>
      </c>
      <c r="B54" s="36">
        <f>SUMIFS(СВЦЭМ!$D$39:$D$782,СВЦЭМ!$A$39:$A$782,$A54,СВЦЭМ!$B$39:$B$782,B$47)+'СЕТ СН'!$F$14+СВЦЭМ!$D$10+'СЕТ СН'!$F$6-'СЕТ СН'!$F$26</f>
        <v>1414.4485388499997</v>
      </c>
      <c r="C54" s="36">
        <f>SUMIFS(СВЦЭМ!$D$39:$D$782,СВЦЭМ!$A$39:$A$782,$A54,СВЦЭМ!$B$39:$B$782,C$47)+'СЕТ СН'!$F$14+СВЦЭМ!$D$10+'СЕТ СН'!$F$6-'СЕТ СН'!$F$26</f>
        <v>1413.1060224899998</v>
      </c>
      <c r="D54" s="36">
        <f>SUMIFS(СВЦЭМ!$D$39:$D$782,СВЦЭМ!$A$39:$A$782,$A54,СВЦЭМ!$B$39:$B$782,D$47)+'СЕТ СН'!$F$14+СВЦЭМ!$D$10+'СЕТ СН'!$F$6-'СЕТ СН'!$F$26</f>
        <v>1349.3073000099998</v>
      </c>
      <c r="E54" s="36">
        <f>SUMIFS(СВЦЭМ!$D$39:$D$782,СВЦЭМ!$A$39:$A$782,$A54,СВЦЭМ!$B$39:$B$782,E$47)+'СЕТ СН'!$F$14+СВЦЭМ!$D$10+'СЕТ СН'!$F$6-'СЕТ СН'!$F$26</f>
        <v>1314.4013831699999</v>
      </c>
      <c r="F54" s="36">
        <f>SUMIFS(СВЦЭМ!$D$39:$D$782,СВЦЭМ!$A$39:$A$782,$A54,СВЦЭМ!$B$39:$B$782,F$47)+'СЕТ СН'!$F$14+СВЦЭМ!$D$10+'СЕТ СН'!$F$6-'СЕТ СН'!$F$26</f>
        <v>1323.6837345199999</v>
      </c>
      <c r="G54" s="36">
        <f>SUMIFS(СВЦЭМ!$D$39:$D$782,СВЦЭМ!$A$39:$A$782,$A54,СВЦЭМ!$B$39:$B$782,G$47)+'СЕТ СН'!$F$14+СВЦЭМ!$D$10+'СЕТ СН'!$F$6-'СЕТ СН'!$F$26</f>
        <v>1337.9885716499998</v>
      </c>
      <c r="H54" s="36">
        <f>SUMIFS(СВЦЭМ!$D$39:$D$782,СВЦЭМ!$A$39:$A$782,$A54,СВЦЭМ!$B$39:$B$782,H$47)+'СЕТ СН'!$F$14+СВЦЭМ!$D$10+'СЕТ СН'!$F$6-'СЕТ СН'!$F$26</f>
        <v>1325.3152376899998</v>
      </c>
      <c r="I54" s="36">
        <f>SUMIFS(СВЦЭМ!$D$39:$D$782,СВЦЭМ!$A$39:$A$782,$A54,СВЦЭМ!$B$39:$B$782,I$47)+'СЕТ СН'!$F$14+СВЦЭМ!$D$10+'СЕТ СН'!$F$6-'СЕТ СН'!$F$26</f>
        <v>1310.6746355599998</v>
      </c>
      <c r="J54" s="36">
        <f>SUMIFS(СВЦЭМ!$D$39:$D$782,СВЦЭМ!$A$39:$A$782,$A54,СВЦЭМ!$B$39:$B$782,J$47)+'СЕТ СН'!$F$14+СВЦЭМ!$D$10+'СЕТ СН'!$F$6-'СЕТ СН'!$F$26</f>
        <v>1316.1240096499998</v>
      </c>
      <c r="K54" s="36">
        <f>SUMIFS(СВЦЭМ!$D$39:$D$782,СВЦЭМ!$A$39:$A$782,$A54,СВЦЭМ!$B$39:$B$782,K$47)+'СЕТ СН'!$F$14+СВЦЭМ!$D$10+'СЕТ СН'!$F$6-'СЕТ СН'!$F$26</f>
        <v>1326.2184527399997</v>
      </c>
      <c r="L54" s="36">
        <f>SUMIFS(СВЦЭМ!$D$39:$D$782,СВЦЭМ!$A$39:$A$782,$A54,СВЦЭМ!$B$39:$B$782,L$47)+'СЕТ СН'!$F$14+СВЦЭМ!$D$10+'СЕТ СН'!$F$6-'СЕТ СН'!$F$26</f>
        <v>1293.5582642099998</v>
      </c>
      <c r="M54" s="36">
        <f>SUMIFS(СВЦЭМ!$D$39:$D$782,СВЦЭМ!$A$39:$A$782,$A54,СВЦЭМ!$B$39:$B$782,M$47)+'СЕТ СН'!$F$14+СВЦЭМ!$D$10+'СЕТ СН'!$F$6-'СЕТ СН'!$F$26</f>
        <v>1310.0100914399998</v>
      </c>
      <c r="N54" s="36">
        <f>SUMIFS(СВЦЭМ!$D$39:$D$782,СВЦЭМ!$A$39:$A$782,$A54,СВЦЭМ!$B$39:$B$782,N$47)+'СЕТ СН'!$F$14+СВЦЭМ!$D$10+'СЕТ СН'!$F$6-'СЕТ СН'!$F$26</f>
        <v>1261.98853988</v>
      </c>
      <c r="O54" s="36">
        <f>SUMIFS(СВЦЭМ!$D$39:$D$782,СВЦЭМ!$A$39:$A$782,$A54,СВЦЭМ!$B$39:$B$782,O$47)+'СЕТ СН'!$F$14+СВЦЭМ!$D$10+'СЕТ СН'!$F$6-'СЕТ СН'!$F$26</f>
        <v>1235.1557633999998</v>
      </c>
      <c r="P54" s="36">
        <f>SUMIFS(СВЦЭМ!$D$39:$D$782,СВЦЭМ!$A$39:$A$782,$A54,СВЦЭМ!$B$39:$B$782,P$47)+'СЕТ СН'!$F$14+СВЦЭМ!$D$10+'СЕТ СН'!$F$6-'СЕТ СН'!$F$26</f>
        <v>1209.2774736099998</v>
      </c>
      <c r="Q54" s="36">
        <f>SUMIFS(СВЦЭМ!$D$39:$D$782,СВЦЭМ!$A$39:$A$782,$A54,СВЦЭМ!$B$39:$B$782,Q$47)+'СЕТ СН'!$F$14+СВЦЭМ!$D$10+'СЕТ СН'!$F$6-'СЕТ СН'!$F$26</f>
        <v>1222.4710046899997</v>
      </c>
      <c r="R54" s="36">
        <f>SUMIFS(СВЦЭМ!$D$39:$D$782,СВЦЭМ!$A$39:$A$782,$A54,СВЦЭМ!$B$39:$B$782,R$47)+'СЕТ СН'!$F$14+СВЦЭМ!$D$10+'СЕТ СН'!$F$6-'СЕТ СН'!$F$26</f>
        <v>1284.4925987999998</v>
      </c>
      <c r="S54" s="36">
        <f>SUMIFS(СВЦЭМ!$D$39:$D$782,СВЦЭМ!$A$39:$A$782,$A54,СВЦЭМ!$B$39:$B$782,S$47)+'СЕТ СН'!$F$14+СВЦЭМ!$D$10+'СЕТ СН'!$F$6-'СЕТ СН'!$F$26</f>
        <v>1278.8701391499999</v>
      </c>
      <c r="T54" s="36">
        <f>SUMIFS(СВЦЭМ!$D$39:$D$782,СВЦЭМ!$A$39:$A$782,$A54,СВЦЭМ!$B$39:$B$782,T$47)+'СЕТ СН'!$F$14+СВЦЭМ!$D$10+'СЕТ СН'!$F$6-'СЕТ СН'!$F$26</f>
        <v>1263.7334350099998</v>
      </c>
      <c r="U54" s="36">
        <f>SUMIFS(СВЦЭМ!$D$39:$D$782,СВЦЭМ!$A$39:$A$782,$A54,СВЦЭМ!$B$39:$B$782,U$47)+'СЕТ СН'!$F$14+СВЦЭМ!$D$10+'СЕТ СН'!$F$6-'СЕТ СН'!$F$26</f>
        <v>1261.0815719999998</v>
      </c>
      <c r="V54" s="36">
        <f>SUMIFS(СВЦЭМ!$D$39:$D$782,СВЦЭМ!$A$39:$A$782,$A54,СВЦЭМ!$B$39:$B$782,V$47)+'СЕТ СН'!$F$14+СВЦЭМ!$D$10+'СЕТ СН'!$F$6-'СЕТ СН'!$F$26</f>
        <v>1253.2800805999998</v>
      </c>
      <c r="W54" s="36">
        <f>SUMIFS(СВЦЭМ!$D$39:$D$782,СВЦЭМ!$A$39:$A$782,$A54,СВЦЭМ!$B$39:$B$782,W$47)+'СЕТ СН'!$F$14+СВЦЭМ!$D$10+'СЕТ СН'!$F$6-'СЕТ СН'!$F$26</f>
        <v>1246.4362252299998</v>
      </c>
      <c r="X54" s="36">
        <f>SUMIFS(СВЦЭМ!$D$39:$D$782,СВЦЭМ!$A$39:$A$782,$A54,СВЦЭМ!$B$39:$B$782,X$47)+'СЕТ СН'!$F$14+СВЦЭМ!$D$10+'СЕТ СН'!$F$6-'СЕТ СН'!$F$26</f>
        <v>1322.1165857399999</v>
      </c>
      <c r="Y54" s="36">
        <f>SUMIFS(СВЦЭМ!$D$39:$D$782,СВЦЭМ!$A$39:$A$782,$A54,СВЦЭМ!$B$39:$B$782,Y$47)+'СЕТ СН'!$F$14+СВЦЭМ!$D$10+'СЕТ СН'!$F$6-'СЕТ СН'!$F$26</f>
        <v>1353.7704155999998</v>
      </c>
    </row>
    <row r="55" spans="1:25" ht="15.75" x14ac:dyDescent="0.2">
      <c r="A55" s="35">
        <f t="shared" si="1"/>
        <v>44659</v>
      </c>
      <c r="B55" s="36">
        <f>SUMIFS(СВЦЭМ!$D$39:$D$782,СВЦЭМ!$A$39:$A$782,$A55,СВЦЭМ!$B$39:$B$782,B$47)+'СЕТ СН'!$F$14+СВЦЭМ!$D$10+'СЕТ СН'!$F$6-'СЕТ СН'!$F$26</f>
        <v>1239.3379012099999</v>
      </c>
      <c r="C55" s="36">
        <f>SUMIFS(СВЦЭМ!$D$39:$D$782,СВЦЭМ!$A$39:$A$782,$A55,СВЦЭМ!$B$39:$B$782,C$47)+'СЕТ СН'!$F$14+СВЦЭМ!$D$10+'СЕТ СН'!$F$6-'СЕТ СН'!$F$26</f>
        <v>1232.6323180399997</v>
      </c>
      <c r="D55" s="36">
        <f>SUMIFS(СВЦЭМ!$D$39:$D$782,СВЦЭМ!$A$39:$A$782,$A55,СВЦЭМ!$B$39:$B$782,D$47)+'СЕТ СН'!$F$14+СВЦЭМ!$D$10+'СЕТ СН'!$F$6-'СЕТ СН'!$F$26</f>
        <v>1253.8567675699999</v>
      </c>
      <c r="E55" s="36">
        <f>SUMIFS(СВЦЭМ!$D$39:$D$782,СВЦЭМ!$A$39:$A$782,$A55,СВЦЭМ!$B$39:$B$782,E$47)+'СЕТ СН'!$F$14+СВЦЭМ!$D$10+'СЕТ СН'!$F$6-'СЕТ СН'!$F$26</f>
        <v>1294.9111151399998</v>
      </c>
      <c r="F55" s="36">
        <f>SUMIFS(СВЦЭМ!$D$39:$D$782,СВЦЭМ!$A$39:$A$782,$A55,СВЦЭМ!$B$39:$B$782,F$47)+'СЕТ СН'!$F$14+СВЦЭМ!$D$10+'СЕТ СН'!$F$6-'СЕТ СН'!$F$26</f>
        <v>1291.5959820999999</v>
      </c>
      <c r="G55" s="36">
        <f>SUMIFS(СВЦЭМ!$D$39:$D$782,СВЦЭМ!$A$39:$A$782,$A55,СВЦЭМ!$B$39:$B$782,G$47)+'СЕТ СН'!$F$14+СВЦЭМ!$D$10+'СЕТ СН'!$F$6-'СЕТ СН'!$F$26</f>
        <v>1273.7754773799998</v>
      </c>
      <c r="H55" s="36">
        <f>SUMIFS(СВЦЭМ!$D$39:$D$782,СВЦЭМ!$A$39:$A$782,$A55,СВЦЭМ!$B$39:$B$782,H$47)+'СЕТ СН'!$F$14+СВЦЭМ!$D$10+'СЕТ СН'!$F$6-'СЕТ СН'!$F$26</f>
        <v>1217.0099041299998</v>
      </c>
      <c r="I55" s="36">
        <f>SUMIFS(СВЦЭМ!$D$39:$D$782,СВЦЭМ!$A$39:$A$782,$A55,СВЦЭМ!$B$39:$B$782,I$47)+'СЕТ СН'!$F$14+СВЦЭМ!$D$10+'СЕТ СН'!$F$6-'СЕТ СН'!$F$26</f>
        <v>1183.7535436599999</v>
      </c>
      <c r="J55" s="36">
        <f>SUMIFS(СВЦЭМ!$D$39:$D$782,СВЦЭМ!$A$39:$A$782,$A55,СВЦЭМ!$B$39:$B$782,J$47)+'СЕТ СН'!$F$14+СВЦЭМ!$D$10+'СЕТ СН'!$F$6-'СЕТ СН'!$F$26</f>
        <v>1191.29792714</v>
      </c>
      <c r="K55" s="36">
        <f>SUMIFS(СВЦЭМ!$D$39:$D$782,СВЦЭМ!$A$39:$A$782,$A55,СВЦЭМ!$B$39:$B$782,K$47)+'СЕТ СН'!$F$14+СВЦЭМ!$D$10+'СЕТ СН'!$F$6-'СЕТ СН'!$F$26</f>
        <v>1192.3495023899998</v>
      </c>
      <c r="L55" s="36">
        <f>SUMIFS(СВЦЭМ!$D$39:$D$782,СВЦЭМ!$A$39:$A$782,$A55,СВЦЭМ!$B$39:$B$782,L$47)+'СЕТ СН'!$F$14+СВЦЭМ!$D$10+'СЕТ СН'!$F$6-'СЕТ СН'!$F$26</f>
        <v>1194.6398596199999</v>
      </c>
      <c r="M55" s="36">
        <f>SUMIFS(СВЦЭМ!$D$39:$D$782,СВЦЭМ!$A$39:$A$782,$A55,СВЦЭМ!$B$39:$B$782,M$47)+'СЕТ СН'!$F$14+СВЦЭМ!$D$10+'СЕТ СН'!$F$6-'СЕТ СН'!$F$26</f>
        <v>1186.3855142599998</v>
      </c>
      <c r="N55" s="36">
        <f>SUMIFS(СВЦЭМ!$D$39:$D$782,СВЦЭМ!$A$39:$A$782,$A55,СВЦЭМ!$B$39:$B$782,N$47)+'СЕТ СН'!$F$14+СВЦЭМ!$D$10+'СЕТ СН'!$F$6-'СЕТ СН'!$F$26</f>
        <v>1190.3405107299998</v>
      </c>
      <c r="O55" s="36">
        <f>SUMIFS(СВЦЭМ!$D$39:$D$782,СВЦЭМ!$A$39:$A$782,$A55,СВЦЭМ!$B$39:$B$782,O$47)+'СЕТ СН'!$F$14+СВЦЭМ!$D$10+'СЕТ СН'!$F$6-'СЕТ СН'!$F$26</f>
        <v>1238.6676849799999</v>
      </c>
      <c r="P55" s="36">
        <f>SUMIFS(СВЦЭМ!$D$39:$D$782,СВЦЭМ!$A$39:$A$782,$A55,СВЦЭМ!$B$39:$B$782,P$47)+'СЕТ СН'!$F$14+СВЦЭМ!$D$10+'СЕТ СН'!$F$6-'СЕТ СН'!$F$26</f>
        <v>1260.4082204699998</v>
      </c>
      <c r="Q55" s="36">
        <f>SUMIFS(СВЦЭМ!$D$39:$D$782,СВЦЭМ!$A$39:$A$782,$A55,СВЦЭМ!$B$39:$B$782,Q$47)+'СЕТ СН'!$F$14+СВЦЭМ!$D$10+'СЕТ СН'!$F$6-'СЕТ СН'!$F$26</f>
        <v>1266.8785806099997</v>
      </c>
      <c r="R55" s="36">
        <f>SUMIFS(СВЦЭМ!$D$39:$D$782,СВЦЭМ!$A$39:$A$782,$A55,СВЦЭМ!$B$39:$B$782,R$47)+'СЕТ СН'!$F$14+СВЦЭМ!$D$10+'СЕТ СН'!$F$6-'СЕТ СН'!$F$26</f>
        <v>1261.6423458199999</v>
      </c>
      <c r="S55" s="36">
        <f>SUMIFS(СВЦЭМ!$D$39:$D$782,СВЦЭМ!$A$39:$A$782,$A55,СВЦЭМ!$B$39:$B$782,S$47)+'СЕТ СН'!$F$14+СВЦЭМ!$D$10+'СЕТ СН'!$F$6-'СЕТ СН'!$F$26</f>
        <v>1263.3805543299998</v>
      </c>
      <c r="T55" s="36">
        <f>SUMIFS(СВЦЭМ!$D$39:$D$782,СВЦЭМ!$A$39:$A$782,$A55,СВЦЭМ!$B$39:$B$782,T$47)+'СЕТ СН'!$F$14+СВЦЭМ!$D$10+'СЕТ СН'!$F$6-'СЕТ СН'!$F$26</f>
        <v>1236.6826856599998</v>
      </c>
      <c r="U55" s="36">
        <f>SUMIFS(СВЦЭМ!$D$39:$D$782,СВЦЭМ!$A$39:$A$782,$A55,СВЦЭМ!$B$39:$B$782,U$47)+'СЕТ СН'!$F$14+СВЦЭМ!$D$10+'СЕТ СН'!$F$6-'СЕТ СН'!$F$26</f>
        <v>1200.2702845399999</v>
      </c>
      <c r="V55" s="36">
        <f>SUMIFS(СВЦЭМ!$D$39:$D$782,СВЦЭМ!$A$39:$A$782,$A55,СВЦЭМ!$B$39:$B$782,V$47)+'СЕТ СН'!$F$14+СВЦЭМ!$D$10+'СЕТ СН'!$F$6-'СЕТ СН'!$F$26</f>
        <v>1208.6941517099999</v>
      </c>
      <c r="W55" s="36">
        <f>SUMIFS(СВЦЭМ!$D$39:$D$782,СВЦЭМ!$A$39:$A$782,$A55,СВЦЭМ!$B$39:$B$782,W$47)+'СЕТ СН'!$F$14+СВЦЭМ!$D$10+'СЕТ СН'!$F$6-'СЕТ СН'!$F$26</f>
        <v>1200.2876334599998</v>
      </c>
      <c r="X55" s="36">
        <f>SUMIFS(СВЦЭМ!$D$39:$D$782,СВЦЭМ!$A$39:$A$782,$A55,СВЦЭМ!$B$39:$B$782,X$47)+'СЕТ СН'!$F$14+СВЦЭМ!$D$10+'СЕТ СН'!$F$6-'СЕТ СН'!$F$26</f>
        <v>1233.3583835399997</v>
      </c>
      <c r="Y55" s="36">
        <f>SUMIFS(СВЦЭМ!$D$39:$D$782,СВЦЭМ!$A$39:$A$782,$A55,СВЦЭМ!$B$39:$B$782,Y$47)+'СЕТ СН'!$F$14+СВЦЭМ!$D$10+'СЕТ СН'!$F$6-'СЕТ СН'!$F$26</f>
        <v>1263.5822489799998</v>
      </c>
    </row>
    <row r="56" spans="1:25" ht="15.75" x14ac:dyDescent="0.2">
      <c r="A56" s="35">
        <f t="shared" si="1"/>
        <v>44660</v>
      </c>
      <c r="B56" s="36">
        <f>SUMIFS(СВЦЭМ!$D$39:$D$782,СВЦЭМ!$A$39:$A$782,$A56,СВЦЭМ!$B$39:$B$782,B$47)+'СЕТ СН'!$F$14+СВЦЭМ!$D$10+'СЕТ СН'!$F$6-'СЕТ СН'!$F$26</f>
        <v>1330.7088858199998</v>
      </c>
      <c r="C56" s="36">
        <f>SUMIFS(СВЦЭМ!$D$39:$D$782,СВЦЭМ!$A$39:$A$782,$A56,СВЦЭМ!$B$39:$B$782,C$47)+'СЕТ СН'!$F$14+СВЦЭМ!$D$10+'СЕТ СН'!$F$6-'СЕТ СН'!$F$26</f>
        <v>1307.2700736299998</v>
      </c>
      <c r="D56" s="36">
        <f>SUMIFS(СВЦЭМ!$D$39:$D$782,СВЦЭМ!$A$39:$A$782,$A56,СВЦЭМ!$B$39:$B$782,D$47)+'СЕТ СН'!$F$14+СВЦЭМ!$D$10+'СЕТ СН'!$F$6-'СЕТ СН'!$F$26</f>
        <v>1340.3838270399999</v>
      </c>
      <c r="E56" s="36">
        <f>SUMIFS(СВЦЭМ!$D$39:$D$782,СВЦЭМ!$A$39:$A$782,$A56,СВЦЭМ!$B$39:$B$782,E$47)+'СЕТ СН'!$F$14+СВЦЭМ!$D$10+'СЕТ СН'!$F$6-'СЕТ СН'!$F$26</f>
        <v>1369.2935623899998</v>
      </c>
      <c r="F56" s="36">
        <f>SUMIFS(СВЦЭМ!$D$39:$D$782,СВЦЭМ!$A$39:$A$782,$A56,СВЦЭМ!$B$39:$B$782,F$47)+'СЕТ СН'!$F$14+СВЦЭМ!$D$10+'СЕТ СН'!$F$6-'СЕТ СН'!$F$26</f>
        <v>1364.9432793499998</v>
      </c>
      <c r="G56" s="36">
        <f>SUMIFS(СВЦЭМ!$D$39:$D$782,СВЦЭМ!$A$39:$A$782,$A56,СВЦЭМ!$B$39:$B$782,G$47)+'СЕТ СН'!$F$14+СВЦЭМ!$D$10+'СЕТ СН'!$F$6-'СЕТ СН'!$F$26</f>
        <v>1367.5859318799999</v>
      </c>
      <c r="H56" s="36">
        <f>SUMIFS(СВЦЭМ!$D$39:$D$782,СВЦЭМ!$A$39:$A$782,$A56,СВЦЭМ!$B$39:$B$782,H$47)+'СЕТ СН'!$F$14+СВЦЭМ!$D$10+'СЕТ СН'!$F$6-'СЕТ СН'!$F$26</f>
        <v>1318.6837054699999</v>
      </c>
      <c r="I56" s="36">
        <f>SUMIFS(СВЦЭМ!$D$39:$D$782,СВЦЭМ!$A$39:$A$782,$A56,СВЦЭМ!$B$39:$B$782,I$47)+'СЕТ СН'!$F$14+СВЦЭМ!$D$10+'СЕТ СН'!$F$6-'СЕТ СН'!$F$26</f>
        <v>1230.3450087799999</v>
      </c>
      <c r="J56" s="36">
        <f>SUMIFS(СВЦЭМ!$D$39:$D$782,СВЦЭМ!$A$39:$A$782,$A56,СВЦЭМ!$B$39:$B$782,J$47)+'СЕТ СН'!$F$14+СВЦЭМ!$D$10+'СЕТ СН'!$F$6-'СЕТ СН'!$F$26</f>
        <v>1196.1271456899999</v>
      </c>
      <c r="K56" s="36">
        <f>SUMIFS(СВЦЭМ!$D$39:$D$782,СВЦЭМ!$A$39:$A$782,$A56,СВЦЭМ!$B$39:$B$782,K$47)+'СЕТ СН'!$F$14+СВЦЭМ!$D$10+'СЕТ СН'!$F$6-'СЕТ СН'!$F$26</f>
        <v>1173.5574105199998</v>
      </c>
      <c r="L56" s="36">
        <f>SUMIFS(СВЦЭМ!$D$39:$D$782,СВЦЭМ!$A$39:$A$782,$A56,СВЦЭМ!$B$39:$B$782,L$47)+'СЕТ СН'!$F$14+СВЦЭМ!$D$10+'СЕТ СН'!$F$6-'СЕТ СН'!$F$26</f>
        <v>1172.8599717899999</v>
      </c>
      <c r="M56" s="36">
        <f>SUMIFS(СВЦЭМ!$D$39:$D$782,СВЦЭМ!$A$39:$A$782,$A56,СВЦЭМ!$B$39:$B$782,M$47)+'СЕТ СН'!$F$14+СВЦЭМ!$D$10+'СЕТ СН'!$F$6-'СЕТ СН'!$F$26</f>
        <v>1181.2445478899999</v>
      </c>
      <c r="N56" s="36">
        <f>SUMIFS(СВЦЭМ!$D$39:$D$782,СВЦЭМ!$A$39:$A$782,$A56,СВЦЭМ!$B$39:$B$782,N$47)+'СЕТ СН'!$F$14+СВЦЭМ!$D$10+'СЕТ СН'!$F$6-'СЕТ СН'!$F$26</f>
        <v>1210.6475765199998</v>
      </c>
      <c r="O56" s="36">
        <f>SUMIFS(СВЦЭМ!$D$39:$D$782,СВЦЭМ!$A$39:$A$782,$A56,СВЦЭМ!$B$39:$B$782,O$47)+'СЕТ СН'!$F$14+СВЦЭМ!$D$10+'СЕТ СН'!$F$6-'СЕТ СН'!$F$26</f>
        <v>1266.5620196799998</v>
      </c>
      <c r="P56" s="36">
        <f>SUMIFS(СВЦЭМ!$D$39:$D$782,СВЦЭМ!$A$39:$A$782,$A56,СВЦЭМ!$B$39:$B$782,P$47)+'СЕТ СН'!$F$14+СВЦЭМ!$D$10+'СЕТ СН'!$F$6-'СЕТ СН'!$F$26</f>
        <v>1309.12038259</v>
      </c>
      <c r="Q56" s="36">
        <f>SUMIFS(СВЦЭМ!$D$39:$D$782,СВЦЭМ!$A$39:$A$782,$A56,СВЦЭМ!$B$39:$B$782,Q$47)+'СЕТ СН'!$F$14+СВЦЭМ!$D$10+'СЕТ СН'!$F$6-'СЕТ СН'!$F$26</f>
        <v>1289.1094870599998</v>
      </c>
      <c r="R56" s="36">
        <f>SUMIFS(СВЦЭМ!$D$39:$D$782,СВЦЭМ!$A$39:$A$782,$A56,СВЦЭМ!$B$39:$B$782,R$47)+'СЕТ СН'!$F$14+СВЦЭМ!$D$10+'СЕТ СН'!$F$6-'СЕТ СН'!$F$26</f>
        <v>1283.83843379</v>
      </c>
      <c r="S56" s="36">
        <f>SUMIFS(СВЦЭМ!$D$39:$D$782,СВЦЭМ!$A$39:$A$782,$A56,СВЦЭМ!$B$39:$B$782,S$47)+'СЕТ СН'!$F$14+СВЦЭМ!$D$10+'СЕТ СН'!$F$6-'СЕТ СН'!$F$26</f>
        <v>1263.9388382399998</v>
      </c>
      <c r="T56" s="36">
        <f>SUMIFS(СВЦЭМ!$D$39:$D$782,СВЦЭМ!$A$39:$A$782,$A56,СВЦЭМ!$B$39:$B$782,T$47)+'СЕТ СН'!$F$14+СВЦЭМ!$D$10+'СЕТ СН'!$F$6-'СЕТ СН'!$F$26</f>
        <v>1249.0303524599999</v>
      </c>
      <c r="U56" s="36">
        <f>SUMIFS(СВЦЭМ!$D$39:$D$782,СВЦЭМ!$A$39:$A$782,$A56,СВЦЭМ!$B$39:$B$782,U$47)+'СЕТ СН'!$F$14+СВЦЭМ!$D$10+'СЕТ СН'!$F$6-'СЕТ СН'!$F$26</f>
        <v>1222.9525624299999</v>
      </c>
      <c r="V56" s="36">
        <f>SUMIFS(СВЦЭМ!$D$39:$D$782,СВЦЭМ!$A$39:$A$782,$A56,СВЦЭМ!$B$39:$B$782,V$47)+'СЕТ СН'!$F$14+СВЦЭМ!$D$10+'СЕТ СН'!$F$6-'СЕТ СН'!$F$26</f>
        <v>1211.1285893899999</v>
      </c>
      <c r="W56" s="36">
        <f>SUMIFS(СВЦЭМ!$D$39:$D$782,СВЦЭМ!$A$39:$A$782,$A56,СВЦЭМ!$B$39:$B$782,W$47)+'СЕТ СН'!$F$14+СВЦЭМ!$D$10+'СЕТ СН'!$F$6-'СЕТ СН'!$F$26</f>
        <v>1229.4367627199999</v>
      </c>
      <c r="X56" s="36">
        <f>SUMIFS(СВЦЭМ!$D$39:$D$782,СВЦЭМ!$A$39:$A$782,$A56,СВЦЭМ!$B$39:$B$782,X$47)+'СЕТ СН'!$F$14+СВЦЭМ!$D$10+'СЕТ СН'!$F$6-'СЕТ СН'!$F$26</f>
        <v>1247.0978114299999</v>
      </c>
      <c r="Y56" s="36">
        <f>SUMIFS(СВЦЭМ!$D$39:$D$782,СВЦЭМ!$A$39:$A$782,$A56,СВЦЭМ!$B$39:$B$782,Y$47)+'СЕТ СН'!$F$14+СВЦЭМ!$D$10+'СЕТ СН'!$F$6-'СЕТ СН'!$F$26</f>
        <v>1294.5978204599999</v>
      </c>
    </row>
    <row r="57" spans="1:25" ht="15.75" x14ac:dyDescent="0.2">
      <c r="A57" s="35">
        <f t="shared" si="1"/>
        <v>44661</v>
      </c>
      <c r="B57" s="36">
        <f>SUMIFS(СВЦЭМ!$D$39:$D$782,СВЦЭМ!$A$39:$A$782,$A57,СВЦЭМ!$B$39:$B$782,B$47)+'СЕТ СН'!$F$14+СВЦЭМ!$D$10+'СЕТ СН'!$F$6-'СЕТ СН'!$F$26</f>
        <v>1320.4517559099997</v>
      </c>
      <c r="C57" s="36">
        <f>SUMIFS(СВЦЭМ!$D$39:$D$782,СВЦЭМ!$A$39:$A$782,$A57,СВЦЭМ!$B$39:$B$782,C$47)+'СЕТ СН'!$F$14+СВЦЭМ!$D$10+'СЕТ СН'!$F$6-'СЕТ СН'!$F$26</f>
        <v>1285.8072764599999</v>
      </c>
      <c r="D57" s="36">
        <f>SUMIFS(СВЦЭМ!$D$39:$D$782,СВЦЭМ!$A$39:$A$782,$A57,СВЦЭМ!$B$39:$B$782,D$47)+'СЕТ СН'!$F$14+СВЦЭМ!$D$10+'СЕТ СН'!$F$6-'СЕТ СН'!$F$26</f>
        <v>1309.4406819399999</v>
      </c>
      <c r="E57" s="36">
        <f>SUMIFS(СВЦЭМ!$D$39:$D$782,СВЦЭМ!$A$39:$A$782,$A57,СВЦЭМ!$B$39:$B$782,E$47)+'СЕТ СН'!$F$14+СВЦЭМ!$D$10+'СЕТ СН'!$F$6-'СЕТ СН'!$F$26</f>
        <v>1338.5276117699998</v>
      </c>
      <c r="F57" s="36">
        <f>SUMIFS(СВЦЭМ!$D$39:$D$782,СВЦЭМ!$A$39:$A$782,$A57,СВЦЭМ!$B$39:$B$782,F$47)+'СЕТ СН'!$F$14+СВЦЭМ!$D$10+'СЕТ СН'!$F$6-'СЕТ СН'!$F$26</f>
        <v>1359.5324798099998</v>
      </c>
      <c r="G57" s="36">
        <f>SUMIFS(СВЦЭМ!$D$39:$D$782,СВЦЭМ!$A$39:$A$782,$A57,СВЦЭМ!$B$39:$B$782,G$47)+'СЕТ СН'!$F$14+СВЦЭМ!$D$10+'СЕТ СН'!$F$6-'СЕТ СН'!$F$26</f>
        <v>1383.6503670599998</v>
      </c>
      <c r="H57" s="36">
        <f>SUMIFS(СВЦЭМ!$D$39:$D$782,СВЦЭМ!$A$39:$A$782,$A57,СВЦЭМ!$B$39:$B$782,H$47)+'СЕТ СН'!$F$14+СВЦЭМ!$D$10+'СЕТ СН'!$F$6-'СЕТ СН'!$F$26</f>
        <v>1369.5286536099998</v>
      </c>
      <c r="I57" s="36">
        <f>SUMIFS(СВЦЭМ!$D$39:$D$782,СВЦЭМ!$A$39:$A$782,$A57,СВЦЭМ!$B$39:$B$782,I$47)+'СЕТ СН'!$F$14+СВЦЭМ!$D$10+'СЕТ СН'!$F$6-'СЕТ СН'!$F$26</f>
        <v>1327.9789433999999</v>
      </c>
      <c r="J57" s="36">
        <f>SUMIFS(СВЦЭМ!$D$39:$D$782,СВЦЭМ!$A$39:$A$782,$A57,СВЦЭМ!$B$39:$B$782,J$47)+'СЕТ СН'!$F$14+СВЦЭМ!$D$10+'СЕТ СН'!$F$6-'СЕТ СН'!$F$26</f>
        <v>1291.35360449</v>
      </c>
      <c r="K57" s="36">
        <f>SUMIFS(СВЦЭМ!$D$39:$D$782,СВЦЭМ!$A$39:$A$782,$A57,СВЦЭМ!$B$39:$B$782,K$47)+'СЕТ СН'!$F$14+СВЦЭМ!$D$10+'СЕТ СН'!$F$6-'СЕТ СН'!$F$26</f>
        <v>1256.3099799999998</v>
      </c>
      <c r="L57" s="36">
        <f>SUMIFS(СВЦЭМ!$D$39:$D$782,СВЦЭМ!$A$39:$A$782,$A57,СВЦЭМ!$B$39:$B$782,L$47)+'СЕТ СН'!$F$14+СВЦЭМ!$D$10+'СЕТ СН'!$F$6-'СЕТ СН'!$F$26</f>
        <v>1259.5751648199998</v>
      </c>
      <c r="M57" s="36">
        <f>SUMIFS(СВЦЭМ!$D$39:$D$782,СВЦЭМ!$A$39:$A$782,$A57,СВЦЭМ!$B$39:$B$782,M$47)+'СЕТ СН'!$F$14+СВЦЭМ!$D$10+'СЕТ СН'!$F$6-'СЕТ СН'!$F$26</f>
        <v>1269.7975401199999</v>
      </c>
      <c r="N57" s="36">
        <f>SUMIFS(СВЦЭМ!$D$39:$D$782,СВЦЭМ!$A$39:$A$782,$A57,СВЦЭМ!$B$39:$B$782,N$47)+'СЕТ СН'!$F$14+СВЦЭМ!$D$10+'СЕТ СН'!$F$6-'СЕТ СН'!$F$26</f>
        <v>1295.2934011699999</v>
      </c>
      <c r="O57" s="36">
        <f>SUMIFS(СВЦЭМ!$D$39:$D$782,СВЦЭМ!$A$39:$A$782,$A57,СВЦЭМ!$B$39:$B$782,O$47)+'СЕТ СН'!$F$14+СВЦЭМ!$D$10+'СЕТ СН'!$F$6-'СЕТ СН'!$F$26</f>
        <v>1319.0027455099998</v>
      </c>
      <c r="P57" s="36">
        <f>SUMIFS(СВЦЭМ!$D$39:$D$782,СВЦЭМ!$A$39:$A$782,$A57,СВЦЭМ!$B$39:$B$782,P$47)+'СЕТ СН'!$F$14+СВЦЭМ!$D$10+'СЕТ СН'!$F$6-'СЕТ СН'!$F$26</f>
        <v>1336.0821987799998</v>
      </c>
      <c r="Q57" s="36">
        <f>SUMIFS(СВЦЭМ!$D$39:$D$782,СВЦЭМ!$A$39:$A$782,$A57,СВЦЭМ!$B$39:$B$782,Q$47)+'СЕТ СН'!$F$14+СВЦЭМ!$D$10+'СЕТ СН'!$F$6-'СЕТ СН'!$F$26</f>
        <v>1334.4006251999999</v>
      </c>
      <c r="R57" s="36">
        <f>SUMIFS(СВЦЭМ!$D$39:$D$782,СВЦЭМ!$A$39:$A$782,$A57,СВЦЭМ!$B$39:$B$782,R$47)+'СЕТ СН'!$F$14+СВЦЭМ!$D$10+'СЕТ СН'!$F$6-'СЕТ СН'!$F$26</f>
        <v>1321.1113859299999</v>
      </c>
      <c r="S57" s="36">
        <f>SUMIFS(СВЦЭМ!$D$39:$D$782,СВЦЭМ!$A$39:$A$782,$A57,СВЦЭМ!$B$39:$B$782,S$47)+'СЕТ СН'!$F$14+СВЦЭМ!$D$10+'СЕТ СН'!$F$6-'СЕТ СН'!$F$26</f>
        <v>1314.12626568</v>
      </c>
      <c r="T57" s="36">
        <f>SUMIFS(СВЦЭМ!$D$39:$D$782,СВЦЭМ!$A$39:$A$782,$A57,СВЦЭМ!$B$39:$B$782,T$47)+'СЕТ СН'!$F$14+СВЦЭМ!$D$10+'СЕТ СН'!$F$6-'СЕТ СН'!$F$26</f>
        <v>1278.5223454699999</v>
      </c>
      <c r="U57" s="36">
        <f>SUMIFS(СВЦЭМ!$D$39:$D$782,СВЦЭМ!$A$39:$A$782,$A57,СВЦЭМ!$B$39:$B$782,U$47)+'СЕТ СН'!$F$14+СВЦЭМ!$D$10+'СЕТ СН'!$F$6-'СЕТ СН'!$F$26</f>
        <v>1228.6545454599998</v>
      </c>
      <c r="V57" s="36">
        <f>SUMIFS(СВЦЭМ!$D$39:$D$782,СВЦЭМ!$A$39:$A$782,$A57,СВЦЭМ!$B$39:$B$782,V$47)+'СЕТ СН'!$F$14+СВЦЭМ!$D$10+'СЕТ СН'!$F$6-'СЕТ СН'!$F$26</f>
        <v>1217.9828583299998</v>
      </c>
      <c r="W57" s="36">
        <f>SUMIFS(СВЦЭМ!$D$39:$D$782,СВЦЭМ!$A$39:$A$782,$A57,СВЦЭМ!$B$39:$B$782,W$47)+'СЕТ СН'!$F$14+СВЦЭМ!$D$10+'СЕТ СН'!$F$6-'СЕТ СН'!$F$26</f>
        <v>1242.6106780999999</v>
      </c>
      <c r="X57" s="36">
        <f>SUMIFS(СВЦЭМ!$D$39:$D$782,СВЦЭМ!$A$39:$A$782,$A57,СВЦЭМ!$B$39:$B$782,X$47)+'СЕТ СН'!$F$14+СВЦЭМ!$D$10+'СЕТ СН'!$F$6-'СЕТ СН'!$F$26</f>
        <v>1285.32134013</v>
      </c>
      <c r="Y57" s="36">
        <f>SUMIFS(СВЦЭМ!$D$39:$D$782,СВЦЭМ!$A$39:$A$782,$A57,СВЦЭМ!$B$39:$B$782,Y$47)+'СЕТ СН'!$F$14+СВЦЭМ!$D$10+'СЕТ СН'!$F$6-'СЕТ СН'!$F$26</f>
        <v>1325.2278658799999</v>
      </c>
    </row>
    <row r="58" spans="1:25" ht="15.75" x14ac:dyDescent="0.2">
      <c r="A58" s="35">
        <f t="shared" si="1"/>
        <v>44662</v>
      </c>
      <c r="B58" s="36">
        <f>SUMIFS(СВЦЭМ!$D$39:$D$782,СВЦЭМ!$A$39:$A$782,$A58,СВЦЭМ!$B$39:$B$782,B$47)+'СЕТ СН'!$F$14+СВЦЭМ!$D$10+'СЕТ СН'!$F$6-'СЕТ СН'!$F$26</f>
        <v>1378.5594338899998</v>
      </c>
      <c r="C58" s="36">
        <f>SUMIFS(СВЦЭМ!$D$39:$D$782,СВЦЭМ!$A$39:$A$782,$A58,СВЦЭМ!$B$39:$B$782,C$47)+'СЕТ СН'!$F$14+СВЦЭМ!$D$10+'СЕТ СН'!$F$6-'СЕТ СН'!$F$26</f>
        <v>1391.3711597999998</v>
      </c>
      <c r="D58" s="36">
        <f>SUMIFS(СВЦЭМ!$D$39:$D$782,СВЦЭМ!$A$39:$A$782,$A58,СВЦЭМ!$B$39:$B$782,D$47)+'СЕТ СН'!$F$14+СВЦЭМ!$D$10+'СЕТ СН'!$F$6-'СЕТ СН'!$F$26</f>
        <v>1413.8224194899999</v>
      </c>
      <c r="E58" s="36">
        <f>SUMIFS(СВЦЭМ!$D$39:$D$782,СВЦЭМ!$A$39:$A$782,$A58,СВЦЭМ!$B$39:$B$782,E$47)+'СЕТ СН'!$F$14+СВЦЭМ!$D$10+'СЕТ СН'!$F$6-'СЕТ СН'!$F$26</f>
        <v>1452.6438750599998</v>
      </c>
      <c r="F58" s="36">
        <f>SUMIFS(СВЦЭМ!$D$39:$D$782,СВЦЭМ!$A$39:$A$782,$A58,СВЦЭМ!$B$39:$B$782,F$47)+'СЕТ СН'!$F$14+СВЦЭМ!$D$10+'СЕТ СН'!$F$6-'СЕТ СН'!$F$26</f>
        <v>1448.0846584999999</v>
      </c>
      <c r="G58" s="36">
        <f>SUMIFS(СВЦЭМ!$D$39:$D$782,СВЦЭМ!$A$39:$A$782,$A58,СВЦЭМ!$B$39:$B$782,G$47)+'СЕТ СН'!$F$14+СВЦЭМ!$D$10+'СЕТ СН'!$F$6-'СЕТ СН'!$F$26</f>
        <v>1423.7560056499999</v>
      </c>
      <c r="H58" s="36">
        <f>SUMIFS(СВЦЭМ!$D$39:$D$782,СВЦЭМ!$A$39:$A$782,$A58,СВЦЭМ!$B$39:$B$782,H$47)+'СЕТ СН'!$F$14+СВЦЭМ!$D$10+'СЕТ СН'!$F$6-'СЕТ СН'!$F$26</f>
        <v>1384.9182886999999</v>
      </c>
      <c r="I58" s="36">
        <f>SUMIFS(СВЦЭМ!$D$39:$D$782,СВЦЭМ!$A$39:$A$782,$A58,СВЦЭМ!$B$39:$B$782,I$47)+'СЕТ СН'!$F$14+СВЦЭМ!$D$10+'СЕТ СН'!$F$6-'СЕТ СН'!$F$26</f>
        <v>1355.2546509399999</v>
      </c>
      <c r="J58" s="36">
        <f>SUMIFS(СВЦЭМ!$D$39:$D$782,СВЦЭМ!$A$39:$A$782,$A58,СВЦЭМ!$B$39:$B$782,J$47)+'СЕТ СН'!$F$14+СВЦЭМ!$D$10+'СЕТ СН'!$F$6-'СЕТ СН'!$F$26</f>
        <v>1349.7938071899998</v>
      </c>
      <c r="K58" s="36">
        <f>SUMIFS(СВЦЭМ!$D$39:$D$782,СВЦЭМ!$A$39:$A$782,$A58,СВЦЭМ!$B$39:$B$782,K$47)+'СЕТ СН'!$F$14+СВЦЭМ!$D$10+'СЕТ СН'!$F$6-'СЕТ СН'!$F$26</f>
        <v>1338.8498413299999</v>
      </c>
      <c r="L58" s="36">
        <f>SUMIFS(СВЦЭМ!$D$39:$D$782,СВЦЭМ!$A$39:$A$782,$A58,СВЦЭМ!$B$39:$B$782,L$47)+'СЕТ СН'!$F$14+СВЦЭМ!$D$10+'СЕТ СН'!$F$6-'СЕТ СН'!$F$26</f>
        <v>1342.64359567</v>
      </c>
      <c r="M58" s="36">
        <f>SUMIFS(СВЦЭМ!$D$39:$D$782,СВЦЭМ!$A$39:$A$782,$A58,СВЦЭМ!$B$39:$B$782,M$47)+'СЕТ СН'!$F$14+СВЦЭМ!$D$10+'СЕТ СН'!$F$6-'СЕТ СН'!$F$26</f>
        <v>1347.3582746299999</v>
      </c>
      <c r="N58" s="36">
        <f>SUMIFS(СВЦЭМ!$D$39:$D$782,СВЦЭМ!$A$39:$A$782,$A58,СВЦЭМ!$B$39:$B$782,N$47)+'СЕТ СН'!$F$14+СВЦЭМ!$D$10+'СЕТ СН'!$F$6-'СЕТ СН'!$F$26</f>
        <v>1347.5453771199998</v>
      </c>
      <c r="O58" s="36">
        <f>SUMIFS(СВЦЭМ!$D$39:$D$782,СВЦЭМ!$A$39:$A$782,$A58,СВЦЭМ!$B$39:$B$782,O$47)+'СЕТ СН'!$F$14+СВЦЭМ!$D$10+'СЕТ СН'!$F$6-'СЕТ СН'!$F$26</f>
        <v>1369.78080684</v>
      </c>
      <c r="P58" s="36">
        <f>SUMIFS(СВЦЭМ!$D$39:$D$782,СВЦЭМ!$A$39:$A$782,$A58,СВЦЭМ!$B$39:$B$782,P$47)+'СЕТ СН'!$F$14+СВЦЭМ!$D$10+'СЕТ СН'!$F$6-'СЕТ СН'!$F$26</f>
        <v>1379.9289606099999</v>
      </c>
      <c r="Q58" s="36">
        <f>SUMIFS(СВЦЭМ!$D$39:$D$782,СВЦЭМ!$A$39:$A$782,$A58,СВЦЭМ!$B$39:$B$782,Q$47)+'СЕТ СН'!$F$14+СВЦЭМ!$D$10+'СЕТ СН'!$F$6-'СЕТ СН'!$F$26</f>
        <v>1358.5602510099998</v>
      </c>
      <c r="R58" s="36">
        <f>SUMIFS(СВЦЭМ!$D$39:$D$782,СВЦЭМ!$A$39:$A$782,$A58,СВЦЭМ!$B$39:$B$782,R$47)+'СЕТ СН'!$F$14+СВЦЭМ!$D$10+'СЕТ СН'!$F$6-'СЕТ СН'!$F$26</f>
        <v>1358.3950657899998</v>
      </c>
      <c r="S58" s="36">
        <f>SUMIFS(СВЦЭМ!$D$39:$D$782,СВЦЭМ!$A$39:$A$782,$A58,СВЦЭМ!$B$39:$B$782,S$47)+'СЕТ СН'!$F$14+СВЦЭМ!$D$10+'СЕТ СН'!$F$6-'СЕТ СН'!$F$26</f>
        <v>1346.5984264499998</v>
      </c>
      <c r="T58" s="36">
        <f>SUMIFS(СВЦЭМ!$D$39:$D$782,СВЦЭМ!$A$39:$A$782,$A58,СВЦЭМ!$B$39:$B$782,T$47)+'СЕТ СН'!$F$14+СВЦЭМ!$D$10+'СЕТ СН'!$F$6-'СЕТ СН'!$F$26</f>
        <v>1300.9357286799998</v>
      </c>
      <c r="U58" s="36">
        <f>SUMIFS(СВЦЭМ!$D$39:$D$782,СВЦЭМ!$A$39:$A$782,$A58,СВЦЭМ!$B$39:$B$782,U$47)+'СЕТ СН'!$F$14+СВЦЭМ!$D$10+'СЕТ СН'!$F$6-'СЕТ СН'!$F$26</f>
        <v>1270.5991050099999</v>
      </c>
      <c r="V58" s="36">
        <f>SUMIFS(СВЦЭМ!$D$39:$D$782,СВЦЭМ!$A$39:$A$782,$A58,СВЦЭМ!$B$39:$B$782,V$47)+'СЕТ СН'!$F$14+СВЦЭМ!$D$10+'СЕТ СН'!$F$6-'СЕТ СН'!$F$26</f>
        <v>1292.9478671499999</v>
      </c>
      <c r="W58" s="36">
        <f>SUMIFS(СВЦЭМ!$D$39:$D$782,СВЦЭМ!$A$39:$A$782,$A58,СВЦЭМ!$B$39:$B$782,W$47)+'СЕТ СН'!$F$14+СВЦЭМ!$D$10+'СЕТ СН'!$F$6-'СЕТ СН'!$F$26</f>
        <v>1313.8052258199998</v>
      </c>
      <c r="X58" s="36">
        <f>SUMIFS(СВЦЭМ!$D$39:$D$782,СВЦЭМ!$A$39:$A$782,$A58,СВЦЭМ!$B$39:$B$782,X$47)+'СЕТ СН'!$F$14+СВЦЭМ!$D$10+'СЕТ СН'!$F$6-'СЕТ СН'!$F$26</f>
        <v>1341.2707111699999</v>
      </c>
      <c r="Y58" s="36">
        <f>SUMIFS(СВЦЭМ!$D$39:$D$782,СВЦЭМ!$A$39:$A$782,$A58,СВЦЭМ!$B$39:$B$782,Y$47)+'СЕТ СН'!$F$14+СВЦЭМ!$D$10+'СЕТ СН'!$F$6-'СЕТ СН'!$F$26</f>
        <v>1343.0650578799998</v>
      </c>
    </row>
    <row r="59" spans="1:25" ht="15.75" x14ac:dyDescent="0.2">
      <c r="A59" s="35">
        <f t="shared" si="1"/>
        <v>44663</v>
      </c>
      <c r="B59" s="36">
        <f>SUMIFS(СВЦЭМ!$D$39:$D$782,СВЦЭМ!$A$39:$A$782,$A59,СВЦЭМ!$B$39:$B$782,B$47)+'СЕТ СН'!$F$14+СВЦЭМ!$D$10+'СЕТ СН'!$F$6-'СЕТ СН'!$F$26</f>
        <v>1460.7418605899998</v>
      </c>
      <c r="C59" s="36">
        <f>SUMIFS(СВЦЭМ!$D$39:$D$782,СВЦЭМ!$A$39:$A$782,$A59,СВЦЭМ!$B$39:$B$782,C$47)+'СЕТ СН'!$F$14+СВЦЭМ!$D$10+'СЕТ СН'!$F$6-'СЕТ СН'!$F$26</f>
        <v>1462.93549904</v>
      </c>
      <c r="D59" s="36">
        <f>SUMIFS(СВЦЭМ!$D$39:$D$782,СВЦЭМ!$A$39:$A$782,$A59,СВЦЭМ!$B$39:$B$782,D$47)+'СЕТ СН'!$F$14+СВЦЭМ!$D$10+'СЕТ СН'!$F$6-'СЕТ СН'!$F$26</f>
        <v>1478.0886156499998</v>
      </c>
      <c r="E59" s="36">
        <f>SUMIFS(СВЦЭМ!$D$39:$D$782,СВЦЭМ!$A$39:$A$782,$A59,СВЦЭМ!$B$39:$B$782,E$47)+'СЕТ СН'!$F$14+СВЦЭМ!$D$10+'СЕТ СН'!$F$6-'СЕТ СН'!$F$26</f>
        <v>1473.2600300799998</v>
      </c>
      <c r="F59" s="36">
        <f>SUMIFS(СВЦЭМ!$D$39:$D$782,СВЦЭМ!$A$39:$A$782,$A59,СВЦЭМ!$B$39:$B$782,F$47)+'СЕТ СН'!$F$14+СВЦЭМ!$D$10+'СЕТ СН'!$F$6-'СЕТ СН'!$F$26</f>
        <v>1492.1455927499999</v>
      </c>
      <c r="G59" s="36">
        <f>SUMIFS(СВЦЭМ!$D$39:$D$782,СВЦЭМ!$A$39:$A$782,$A59,СВЦЭМ!$B$39:$B$782,G$47)+'СЕТ СН'!$F$14+СВЦЭМ!$D$10+'СЕТ СН'!$F$6-'СЕТ СН'!$F$26</f>
        <v>1479.2422622399999</v>
      </c>
      <c r="H59" s="36">
        <f>SUMIFS(СВЦЭМ!$D$39:$D$782,СВЦЭМ!$A$39:$A$782,$A59,СВЦЭМ!$B$39:$B$782,H$47)+'СЕТ СН'!$F$14+СВЦЭМ!$D$10+'СЕТ СН'!$F$6-'СЕТ СН'!$F$26</f>
        <v>1406.5253894999998</v>
      </c>
      <c r="I59" s="36">
        <f>SUMIFS(СВЦЭМ!$D$39:$D$782,СВЦЭМ!$A$39:$A$782,$A59,СВЦЭМ!$B$39:$B$782,I$47)+'СЕТ СН'!$F$14+СВЦЭМ!$D$10+'СЕТ СН'!$F$6-'СЕТ СН'!$F$26</f>
        <v>1366.83872516</v>
      </c>
      <c r="J59" s="36">
        <f>SUMIFS(СВЦЭМ!$D$39:$D$782,СВЦЭМ!$A$39:$A$782,$A59,СВЦЭМ!$B$39:$B$782,J$47)+'СЕТ СН'!$F$14+СВЦЭМ!$D$10+'СЕТ СН'!$F$6-'СЕТ СН'!$F$26</f>
        <v>1311.7813071399999</v>
      </c>
      <c r="K59" s="36">
        <f>SUMIFS(СВЦЭМ!$D$39:$D$782,СВЦЭМ!$A$39:$A$782,$A59,СВЦЭМ!$B$39:$B$782,K$47)+'СЕТ СН'!$F$14+СВЦЭМ!$D$10+'СЕТ СН'!$F$6-'СЕТ СН'!$F$26</f>
        <v>1339.67331294</v>
      </c>
      <c r="L59" s="36">
        <f>SUMIFS(СВЦЭМ!$D$39:$D$782,СВЦЭМ!$A$39:$A$782,$A59,СВЦЭМ!$B$39:$B$782,L$47)+'СЕТ СН'!$F$14+СВЦЭМ!$D$10+'СЕТ СН'!$F$6-'СЕТ СН'!$F$26</f>
        <v>1322.8459676499999</v>
      </c>
      <c r="M59" s="36">
        <f>SUMIFS(СВЦЭМ!$D$39:$D$782,СВЦЭМ!$A$39:$A$782,$A59,СВЦЭМ!$B$39:$B$782,M$47)+'СЕТ СН'!$F$14+СВЦЭМ!$D$10+'СЕТ СН'!$F$6-'СЕТ СН'!$F$26</f>
        <v>1318.99942427</v>
      </c>
      <c r="N59" s="36">
        <f>SUMIFS(СВЦЭМ!$D$39:$D$782,СВЦЭМ!$A$39:$A$782,$A59,СВЦЭМ!$B$39:$B$782,N$47)+'СЕТ СН'!$F$14+СВЦЭМ!$D$10+'СЕТ СН'!$F$6-'СЕТ СН'!$F$26</f>
        <v>1343.4675494999999</v>
      </c>
      <c r="O59" s="36">
        <f>SUMIFS(СВЦЭМ!$D$39:$D$782,СВЦЭМ!$A$39:$A$782,$A59,СВЦЭМ!$B$39:$B$782,O$47)+'СЕТ СН'!$F$14+СВЦЭМ!$D$10+'СЕТ СН'!$F$6-'СЕТ СН'!$F$26</f>
        <v>1388.5184209499998</v>
      </c>
      <c r="P59" s="36">
        <f>SUMIFS(СВЦЭМ!$D$39:$D$782,СВЦЭМ!$A$39:$A$782,$A59,СВЦЭМ!$B$39:$B$782,P$47)+'СЕТ СН'!$F$14+СВЦЭМ!$D$10+'СЕТ СН'!$F$6-'СЕТ СН'!$F$26</f>
        <v>1401.4576295599998</v>
      </c>
      <c r="Q59" s="36">
        <f>SUMIFS(СВЦЭМ!$D$39:$D$782,СВЦЭМ!$A$39:$A$782,$A59,СВЦЭМ!$B$39:$B$782,Q$47)+'СЕТ СН'!$F$14+СВЦЭМ!$D$10+'СЕТ СН'!$F$6-'СЕТ СН'!$F$26</f>
        <v>1385.8714504299999</v>
      </c>
      <c r="R59" s="36">
        <f>SUMIFS(СВЦЭМ!$D$39:$D$782,СВЦЭМ!$A$39:$A$782,$A59,СВЦЭМ!$B$39:$B$782,R$47)+'СЕТ СН'!$F$14+СВЦЭМ!$D$10+'СЕТ СН'!$F$6-'СЕТ СН'!$F$26</f>
        <v>1378.7921970099999</v>
      </c>
      <c r="S59" s="36">
        <f>SUMIFS(СВЦЭМ!$D$39:$D$782,СВЦЭМ!$A$39:$A$782,$A59,СВЦЭМ!$B$39:$B$782,S$47)+'СЕТ СН'!$F$14+СВЦЭМ!$D$10+'СЕТ СН'!$F$6-'СЕТ СН'!$F$26</f>
        <v>1344.4218350399999</v>
      </c>
      <c r="T59" s="36">
        <f>SUMIFS(СВЦЭМ!$D$39:$D$782,СВЦЭМ!$A$39:$A$782,$A59,СВЦЭМ!$B$39:$B$782,T$47)+'СЕТ СН'!$F$14+СВЦЭМ!$D$10+'СЕТ СН'!$F$6-'СЕТ СН'!$F$26</f>
        <v>1315.6050905899999</v>
      </c>
      <c r="U59" s="36">
        <f>SUMIFS(СВЦЭМ!$D$39:$D$782,СВЦЭМ!$A$39:$A$782,$A59,СВЦЭМ!$B$39:$B$782,U$47)+'СЕТ СН'!$F$14+СВЦЭМ!$D$10+'СЕТ СН'!$F$6-'СЕТ СН'!$F$26</f>
        <v>1306.1959059599999</v>
      </c>
      <c r="V59" s="36">
        <f>SUMIFS(СВЦЭМ!$D$39:$D$782,СВЦЭМ!$A$39:$A$782,$A59,СВЦЭМ!$B$39:$B$782,V$47)+'СЕТ СН'!$F$14+СВЦЭМ!$D$10+'СЕТ СН'!$F$6-'СЕТ СН'!$F$26</f>
        <v>1319.4952582699998</v>
      </c>
      <c r="W59" s="36">
        <f>SUMIFS(СВЦЭМ!$D$39:$D$782,СВЦЭМ!$A$39:$A$782,$A59,СВЦЭМ!$B$39:$B$782,W$47)+'СЕТ СН'!$F$14+СВЦЭМ!$D$10+'СЕТ СН'!$F$6-'СЕТ СН'!$F$26</f>
        <v>1339.1404738199999</v>
      </c>
      <c r="X59" s="36">
        <f>SUMIFS(СВЦЭМ!$D$39:$D$782,СВЦЭМ!$A$39:$A$782,$A59,СВЦЭМ!$B$39:$B$782,X$47)+'СЕТ СН'!$F$14+СВЦЭМ!$D$10+'СЕТ СН'!$F$6-'СЕТ СН'!$F$26</f>
        <v>1374.6718532699999</v>
      </c>
      <c r="Y59" s="36">
        <f>SUMIFS(СВЦЭМ!$D$39:$D$782,СВЦЭМ!$A$39:$A$782,$A59,СВЦЭМ!$B$39:$B$782,Y$47)+'СЕТ СН'!$F$14+СВЦЭМ!$D$10+'СЕТ СН'!$F$6-'СЕТ СН'!$F$26</f>
        <v>1440.9228994599998</v>
      </c>
    </row>
    <row r="60" spans="1:25" ht="15.75" x14ac:dyDescent="0.2">
      <c r="A60" s="35">
        <f t="shared" si="1"/>
        <v>44664</v>
      </c>
      <c r="B60" s="36">
        <f>SUMIFS(СВЦЭМ!$D$39:$D$782,СВЦЭМ!$A$39:$A$782,$A60,СВЦЭМ!$B$39:$B$782,B$47)+'СЕТ СН'!$F$14+СВЦЭМ!$D$10+'СЕТ СН'!$F$6-'СЕТ СН'!$F$26</f>
        <v>1426.0268757399999</v>
      </c>
      <c r="C60" s="36">
        <f>SUMIFS(СВЦЭМ!$D$39:$D$782,СВЦЭМ!$A$39:$A$782,$A60,СВЦЭМ!$B$39:$B$782,C$47)+'СЕТ СН'!$F$14+СВЦЭМ!$D$10+'СЕТ СН'!$F$6-'СЕТ СН'!$F$26</f>
        <v>1419.5338197399999</v>
      </c>
      <c r="D60" s="36">
        <f>SUMIFS(СВЦЭМ!$D$39:$D$782,СВЦЭМ!$A$39:$A$782,$A60,СВЦЭМ!$B$39:$B$782,D$47)+'СЕТ СН'!$F$14+СВЦЭМ!$D$10+'СЕТ СН'!$F$6-'СЕТ СН'!$F$26</f>
        <v>1442.3984994999998</v>
      </c>
      <c r="E60" s="36">
        <f>SUMIFS(СВЦЭМ!$D$39:$D$782,СВЦЭМ!$A$39:$A$782,$A60,СВЦЭМ!$B$39:$B$782,E$47)+'СЕТ СН'!$F$14+СВЦЭМ!$D$10+'СЕТ СН'!$F$6-'СЕТ СН'!$F$26</f>
        <v>1472.5392501199999</v>
      </c>
      <c r="F60" s="36">
        <f>SUMIFS(СВЦЭМ!$D$39:$D$782,СВЦЭМ!$A$39:$A$782,$A60,СВЦЭМ!$B$39:$B$782,F$47)+'СЕТ СН'!$F$14+СВЦЭМ!$D$10+'СЕТ СН'!$F$6-'СЕТ СН'!$F$26</f>
        <v>1469.9743942199998</v>
      </c>
      <c r="G60" s="36">
        <f>SUMIFS(СВЦЭМ!$D$39:$D$782,СВЦЭМ!$A$39:$A$782,$A60,СВЦЭМ!$B$39:$B$782,G$47)+'СЕТ СН'!$F$14+СВЦЭМ!$D$10+'СЕТ СН'!$F$6-'СЕТ СН'!$F$26</f>
        <v>1481.0889241399998</v>
      </c>
      <c r="H60" s="36">
        <f>SUMIFS(СВЦЭМ!$D$39:$D$782,СВЦЭМ!$A$39:$A$782,$A60,СВЦЭМ!$B$39:$B$782,H$47)+'СЕТ СН'!$F$14+СВЦЭМ!$D$10+'СЕТ СН'!$F$6-'СЕТ СН'!$F$26</f>
        <v>1433.0250445499998</v>
      </c>
      <c r="I60" s="36">
        <f>SUMIFS(СВЦЭМ!$D$39:$D$782,СВЦЭМ!$A$39:$A$782,$A60,СВЦЭМ!$B$39:$B$782,I$47)+'СЕТ СН'!$F$14+СВЦЭМ!$D$10+'СЕТ СН'!$F$6-'СЕТ СН'!$F$26</f>
        <v>1415.8333262499998</v>
      </c>
      <c r="J60" s="36">
        <f>SUMIFS(СВЦЭМ!$D$39:$D$782,СВЦЭМ!$A$39:$A$782,$A60,СВЦЭМ!$B$39:$B$782,J$47)+'СЕТ СН'!$F$14+СВЦЭМ!$D$10+'СЕТ СН'!$F$6-'СЕТ СН'!$F$26</f>
        <v>1414.3051084199999</v>
      </c>
      <c r="K60" s="36">
        <f>SUMIFS(СВЦЭМ!$D$39:$D$782,СВЦЭМ!$A$39:$A$782,$A60,СВЦЭМ!$B$39:$B$782,K$47)+'СЕТ СН'!$F$14+СВЦЭМ!$D$10+'СЕТ СН'!$F$6-'СЕТ СН'!$F$26</f>
        <v>1384.9970836999998</v>
      </c>
      <c r="L60" s="36">
        <f>SUMIFS(СВЦЭМ!$D$39:$D$782,СВЦЭМ!$A$39:$A$782,$A60,СВЦЭМ!$B$39:$B$782,L$47)+'СЕТ СН'!$F$14+СВЦЭМ!$D$10+'СЕТ СН'!$F$6-'СЕТ СН'!$F$26</f>
        <v>1315.8632004999999</v>
      </c>
      <c r="M60" s="36">
        <f>SUMIFS(СВЦЭМ!$D$39:$D$782,СВЦЭМ!$A$39:$A$782,$A60,СВЦЭМ!$B$39:$B$782,M$47)+'СЕТ СН'!$F$14+СВЦЭМ!$D$10+'СЕТ СН'!$F$6-'СЕТ СН'!$F$26</f>
        <v>1316.0765825899998</v>
      </c>
      <c r="N60" s="36">
        <f>SUMIFS(СВЦЭМ!$D$39:$D$782,СВЦЭМ!$A$39:$A$782,$A60,СВЦЭМ!$B$39:$B$782,N$47)+'СЕТ СН'!$F$14+СВЦЭМ!$D$10+'СЕТ СН'!$F$6-'СЕТ СН'!$F$26</f>
        <v>1362.7770223999999</v>
      </c>
      <c r="O60" s="36">
        <f>SUMIFS(СВЦЭМ!$D$39:$D$782,СВЦЭМ!$A$39:$A$782,$A60,СВЦЭМ!$B$39:$B$782,O$47)+'СЕТ СН'!$F$14+СВЦЭМ!$D$10+'СЕТ СН'!$F$6-'СЕТ СН'!$F$26</f>
        <v>1405.5444457299998</v>
      </c>
      <c r="P60" s="36">
        <f>SUMIFS(СВЦЭМ!$D$39:$D$782,СВЦЭМ!$A$39:$A$782,$A60,СВЦЭМ!$B$39:$B$782,P$47)+'СЕТ СН'!$F$14+СВЦЭМ!$D$10+'СЕТ СН'!$F$6-'СЕТ СН'!$F$26</f>
        <v>1410.4050594799999</v>
      </c>
      <c r="Q60" s="36">
        <f>SUMIFS(СВЦЭМ!$D$39:$D$782,СВЦЭМ!$A$39:$A$782,$A60,СВЦЭМ!$B$39:$B$782,Q$47)+'СЕТ СН'!$F$14+СВЦЭМ!$D$10+'СЕТ СН'!$F$6-'СЕТ СН'!$F$26</f>
        <v>1407.8224292499999</v>
      </c>
      <c r="R60" s="36">
        <f>SUMIFS(СВЦЭМ!$D$39:$D$782,СВЦЭМ!$A$39:$A$782,$A60,СВЦЭМ!$B$39:$B$782,R$47)+'СЕТ СН'!$F$14+СВЦЭМ!$D$10+'СЕТ СН'!$F$6-'СЕТ СН'!$F$26</f>
        <v>1407.7252852199999</v>
      </c>
      <c r="S60" s="36">
        <f>SUMIFS(СВЦЭМ!$D$39:$D$782,СВЦЭМ!$A$39:$A$782,$A60,СВЦЭМ!$B$39:$B$782,S$47)+'СЕТ СН'!$F$14+СВЦЭМ!$D$10+'СЕТ СН'!$F$6-'СЕТ СН'!$F$26</f>
        <v>1413.0375852299999</v>
      </c>
      <c r="T60" s="36">
        <f>SUMIFS(СВЦЭМ!$D$39:$D$782,СВЦЭМ!$A$39:$A$782,$A60,СВЦЭМ!$B$39:$B$782,T$47)+'СЕТ СН'!$F$14+СВЦЭМ!$D$10+'СЕТ СН'!$F$6-'СЕТ СН'!$F$26</f>
        <v>1373.6686631299999</v>
      </c>
      <c r="U60" s="36">
        <f>SUMIFS(СВЦЭМ!$D$39:$D$782,СВЦЭМ!$A$39:$A$782,$A60,СВЦЭМ!$B$39:$B$782,U$47)+'СЕТ СН'!$F$14+СВЦЭМ!$D$10+'СЕТ СН'!$F$6-'СЕТ СН'!$F$26</f>
        <v>1303.9804059699998</v>
      </c>
      <c r="V60" s="36">
        <f>SUMIFS(СВЦЭМ!$D$39:$D$782,СВЦЭМ!$A$39:$A$782,$A60,СВЦЭМ!$B$39:$B$782,V$47)+'СЕТ СН'!$F$14+СВЦЭМ!$D$10+'СЕТ СН'!$F$6-'СЕТ СН'!$F$26</f>
        <v>1314.4961562999999</v>
      </c>
      <c r="W60" s="36">
        <f>SUMIFS(СВЦЭМ!$D$39:$D$782,СВЦЭМ!$A$39:$A$782,$A60,СВЦЭМ!$B$39:$B$782,W$47)+'СЕТ СН'!$F$14+СВЦЭМ!$D$10+'СЕТ СН'!$F$6-'СЕТ СН'!$F$26</f>
        <v>1335.6838600499998</v>
      </c>
      <c r="X60" s="36">
        <f>SUMIFS(СВЦЭМ!$D$39:$D$782,СВЦЭМ!$A$39:$A$782,$A60,СВЦЭМ!$B$39:$B$782,X$47)+'СЕТ СН'!$F$14+СВЦЭМ!$D$10+'СЕТ СН'!$F$6-'СЕТ СН'!$F$26</f>
        <v>1350.5747491199998</v>
      </c>
      <c r="Y60" s="36">
        <f>SUMIFS(СВЦЭМ!$D$39:$D$782,СВЦЭМ!$A$39:$A$782,$A60,СВЦЭМ!$B$39:$B$782,Y$47)+'СЕТ СН'!$F$14+СВЦЭМ!$D$10+'СЕТ СН'!$F$6-'СЕТ СН'!$F$26</f>
        <v>1427.4251178299999</v>
      </c>
    </row>
    <row r="61" spans="1:25" ht="15.75" x14ac:dyDescent="0.2">
      <c r="A61" s="35">
        <f t="shared" si="1"/>
        <v>44665</v>
      </c>
      <c r="B61" s="36">
        <f>SUMIFS(СВЦЭМ!$D$39:$D$782,СВЦЭМ!$A$39:$A$782,$A61,СВЦЭМ!$B$39:$B$782,B$47)+'СЕТ СН'!$F$14+СВЦЭМ!$D$10+'СЕТ СН'!$F$6-'СЕТ СН'!$F$26</f>
        <v>1457.8331146199998</v>
      </c>
      <c r="C61" s="36">
        <f>SUMIFS(СВЦЭМ!$D$39:$D$782,СВЦЭМ!$A$39:$A$782,$A61,СВЦЭМ!$B$39:$B$782,C$47)+'СЕТ СН'!$F$14+СВЦЭМ!$D$10+'СЕТ СН'!$F$6-'СЕТ СН'!$F$26</f>
        <v>1461.28076369</v>
      </c>
      <c r="D61" s="36">
        <f>SUMIFS(СВЦЭМ!$D$39:$D$782,СВЦЭМ!$A$39:$A$782,$A61,СВЦЭМ!$B$39:$B$782,D$47)+'СЕТ СН'!$F$14+СВЦЭМ!$D$10+'СЕТ СН'!$F$6-'СЕТ СН'!$F$26</f>
        <v>1480.1960780999998</v>
      </c>
      <c r="E61" s="36">
        <f>SUMIFS(СВЦЭМ!$D$39:$D$782,СВЦЭМ!$A$39:$A$782,$A61,СВЦЭМ!$B$39:$B$782,E$47)+'СЕТ СН'!$F$14+СВЦЭМ!$D$10+'СЕТ СН'!$F$6-'СЕТ СН'!$F$26</f>
        <v>1502.9846555699999</v>
      </c>
      <c r="F61" s="36">
        <f>SUMIFS(СВЦЭМ!$D$39:$D$782,СВЦЭМ!$A$39:$A$782,$A61,СВЦЭМ!$B$39:$B$782,F$47)+'СЕТ СН'!$F$14+СВЦЭМ!$D$10+'СЕТ СН'!$F$6-'СЕТ СН'!$F$26</f>
        <v>1489.4509737699998</v>
      </c>
      <c r="G61" s="36">
        <f>SUMIFS(СВЦЭМ!$D$39:$D$782,СВЦЭМ!$A$39:$A$782,$A61,СВЦЭМ!$B$39:$B$782,G$47)+'СЕТ СН'!$F$14+СВЦЭМ!$D$10+'СЕТ СН'!$F$6-'СЕТ СН'!$F$26</f>
        <v>1468.5240532799999</v>
      </c>
      <c r="H61" s="36">
        <f>SUMIFS(СВЦЭМ!$D$39:$D$782,СВЦЭМ!$A$39:$A$782,$A61,СВЦЭМ!$B$39:$B$782,H$47)+'СЕТ СН'!$F$14+СВЦЭМ!$D$10+'СЕТ СН'!$F$6-'СЕТ СН'!$F$26</f>
        <v>1415.5493396799998</v>
      </c>
      <c r="I61" s="36">
        <f>SUMIFS(СВЦЭМ!$D$39:$D$782,СВЦЭМ!$A$39:$A$782,$A61,СВЦЭМ!$B$39:$B$782,I$47)+'СЕТ СН'!$F$14+СВЦЭМ!$D$10+'СЕТ СН'!$F$6-'СЕТ СН'!$F$26</f>
        <v>1368.2180851799999</v>
      </c>
      <c r="J61" s="36">
        <f>SUMIFS(СВЦЭМ!$D$39:$D$782,СВЦЭМ!$A$39:$A$782,$A61,СВЦЭМ!$B$39:$B$782,J$47)+'СЕТ СН'!$F$14+СВЦЭМ!$D$10+'СЕТ СН'!$F$6-'СЕТ СН'!$F$26</f>
        <v>1345.4533042599999</v>
      </c>
      <c r="K61" s="36">
        <f>SUMIFS(СВЦЭМ!$D$39:$D$782,СВЦЭМ!$A$39:$A$782,$A61,СВЦЭМ!$B$39:$B$782,K$47)+'СЕТ СН'!$F$14+СВЦЭМ!$D$10+'СЕТ СН'!$F$6-'СЕТ СН'!$F$26</f>
        <v>1349.8852568299999</v>
      </c>
      <c r="L61" s="36">
        <f>SUMIFS(СВЦЭМ!$D$39:$D$782,СВЦЭМ!$A$39:$A$782,$A61,СВЦЭМ!$B$39:$B$782,L$47)+'СЕТ СН'!$F$14+СВЦЭМ!$D$10+'СЕТ СН'!$F$6-'СЕТ СН'!$F$26</f>
        <v>1369.3672399299999</v>
      </c>
      <c r="M61" s="36">
        <f>SUMIFS(СВЦЭМ!$D$39:$D$782,СВЦЭМ!$A$39:$A$782,$A61,СВЦЭМ!$B$39:$B$782,M$47)+'СЕТ СН'!$F$14+СВЦЭМ!$D$10+'СЕТ СН'!$F$6-'СЕТ СН'!$F$26</f>
        <v>1362.8071733199999</v>
      </c>
      <c r="N61" s="36">
        <f>SUMIFS(СВЦЭМ!$D$39:$D$782,СВЦЭМ!$A$39:$A$782,$A61,СВЦЭМ!$B$39:$B$782,N$47)+'СЕТ СН'!$F$14+СВЦЭМ!$D$10+'СЕТ СН'!$F$6-'СЕТ СН'!$F$26</f>
        <v>1374.1557149099999</v>
      </c>
      <c r="O61" s="36">
        <f>SUMIFS(СВЦЭМ!$D$39:$D$782,СВЦЭМ!$A$39:$A$782,$A61,СВЦЭМ!$B$39:$B$782,O$47)+'СЕТ СН'!$F$14+СВЦЭМ!$D$10+'СЕТ СН'!$F$6-'СЕТ СН'!$F$26</f>
        <v>1389.5258772899999</v>
      </c>
      <c r="P61" s="36">
        <f>SUMIFS(СВЦЭМ!$D$39:$D$782,СВЦЭМ!$A$39:$A$782,$A61,СВЦЭМ!$B$39:$B$782,P$47)+'СЕТ СН'!$F$14+СВЦЭМ!$D$10+'СЕТ СН'!$F$6-'СЕТ СН'!$F$26</f>
        <v>1397.7398749199999</v>
      </c>
      <c r="Q61" s="36">
        <f>SUMIFS(СВЦЭМ!$D$39:$D$782,СВЦЭМ!$A$39:$A$782,$A61,СВЦЭМ!$B$39:$B$782,Q$47)+'СЕТ СН'!$F$14+СВЦЭМ!$D$10+'СЕТ СН'!$F$6-'СЕТ СН'!$F$26</f>
        <v>1400.2180717699998</v>
      </c>
      <c r="R61" s="36">
        <f>SUMIFS(СВЦЭМ!$D$39:$D$782,СВЦЭМ!$A$39:$A$782,$A61,СВЦЭМ!$B$39:$B$782,R$47)+'СЕТ СН'!$F$14+СВЦЭМ!$D$10+'СЕТ СН'!$F$6-'СЕТ СН'!$F$26</f>
        <v>1394.6568148199999</v>
      </c>
      <c r="S61" s="36">
        <f>SUMIFS(СВЦЭМ!$D$39:$D$782,СВЦЭМ!$A$39:$A$782,$A61,СВЦЭМ!$B$39:$B$782,S$47)+'СЕТ СН'!$F$14+СВЦЭМ!$D$10+'СЕТ СН'!$F$6-'СЕТ СН'!$F$26</f>
        <v>1386.9672134899999</v>
      </c>
      <c r="T61" s="36">
        <f>SUMIFS(СВЦЭМ!$D$39:$D$782,СВЦЭМ!$A$39:$A$782,$A61,СВЦЭМ!$B$39:$B$782,T$47)+'СЕТ СН'!$F$14+СВЦЭМ!$D$10+'СЕТ СН'!$F$6-'СЕТ СН'!$F$26</f>
        <v>1361.3725672099999</v>
      </c>
      <c r="U61" s="36">
        <f>SUMIFS(СВЦЭМ!$D$39:$D$782,СВЦЭМ!$A$39:$A$782,$A61,СВЦЭМ!$B$39:$B$782,U$47)+'СЕТ СН'!$F$14+СВЦЭМ!$D$10+'СЕТ СН'!$F$6-'СЕТ СН'!$F$26</f>
        <v>1330.4199010299999</v>
      </c>
      <c r="V61" s="36">
        <f>SUMIFS(СВЦЭМ!$D$39:$D$782,СВЦЭМ!$A$39:$A$782,$A61,СВЦЭМ!$B$39:$B$782,V$47)+'СЕТ СН'!$F$14+СВЦЭМ!$D$10+'СЕТ СН'!$F$6-'СЕТ СН'!$F$26</f>
        <v>1316.3288763499997</v>
      </c>
      <c r="W61" s="36">
        <f>SUMIFS(СВЦЭМ!$D$39:$D$782,СВЦЭМ!$A$39:$A$782,$A61,СВЦЭМ!$B$39:$B$782,W$47)+'СЕТ СН'!$F$14+СВЦЭМ!$D$10+'СЕТ СН'!$F$6-'СЕТ СН'!$F$26</f>
        <v>1331.6120806099998</v>
      </c>
      <c r="X61" s="36">
        <f>SUMIFS(СВЦЭМ!$D$39:$D$782,СВЦЭМ!$A$39:$A$782,$A61,СВЦЭМ!$B$39:$B$782,X$47)+'СЕТ СН'!$F$14+СВЦЭМ!$D$10+'СЕТ СН'!$F$6-'СЕТ СН'!$F$26</f>
        <v>1331.6201659799999</v>
      </c>
      <c r="Y61" s="36">
        <f>SUMIFS(СВЦЭМ!$D$39:$D$782,СВЦЭМ!$A$39:$A$782,$A61,СВЦЭМ!$B$39:$B$782,Y$47)+'СЕТ СН'!$F$14+СВЦЭМ!$D$10+'СЕТ СН'!$F$6-'СЕТ СН'!$F$26</f>
        <v>1355.9497362999998</v>
      </c>
    </row>
    <row r="62" spans="1:25" ht="15.75" x14ac:dyDescent="0.2">
      <c r="A62" s="35">
        <f t="shared" si="1"/>
        <v>44666</v>
      </c>
      <c r="B62" s="36">
        <f>SUMIFS(СВЦЭМ!$D$39:$D$782,СВЦЭМ!$A$39:$A$782,$A62,СВЦЭМ!$B$39:$B$782,B$47)+'СЕТ СН'!$F$14+СВЦЭМ!$D$10+'СЕТ СН'!$F$6-'СЕТ СН'!$F$26</f>
        <v>1373.30354109</v>
      </c>
      <c r="C62" s="36">
        <f>SUMIFS(СВЦЭМ!$D$39:$D$782,СВЦЭМ!$A$39:$A$782,$A62,СВЦЭМ!$B$39:$B$782,C$47)+'СЕТ СН'!$F$14+СВЦЭМ!$D$10+'СЕТ СН'!$F$6-'СЕТ СН'!$F$26</f>
        <v>1362.1079090899998</v>
      </c>
      <c r="D62" s="36">
        <f>SUMIFS(СВЦЭМ!$D$39:$D$782,СВЦЭМ!$A$39:$A$782,$A62,СВЦЭМ!$B$39:$B$782,D$47)+'СЕТ СН'!$F$14+СВЦЭМ!$D$10+'СЕТ СН'!$F$6-'СЕТ СН'!$F$26</f>
        <v>1367.9835851799999</v>
      </c>
      <c r="E62" s="36">
        <f>SUMIFS(СВЦЭМ!$D$39:$D$782,СВЦЭМ!$A$39:$A$782,$A62,СВЦЭМ!$B$39:$B$782,E$47)+'СЕТ СН'!$F$14+СВЦЭМ!$D$10+'СЕТ СН'!$F$6-'СЕТ СН'!$F$26</f>
        <v>1391.5227630799998</v>
      </c>
      <c r="F62" s="36">
        <f>SUMIFS(СВЦЭМ!$D$39:$D$782,СВЦЭМ!$A$39:$A$782,$A62,СВЦЭМ!$B$39:$B$782,F$47)+'СЕТ СН'!$F$14+СВЦЭМ!$D$10+'СЕТ СН'!$F$6-'СЕТ СН'!$F$26</f>
        <v>1391.2617512499999</v>
      </c>
      <c r="G62" s="36">
        <f>SUMIFS(СВЦЭМ!$D$39:$D$782,СВЦЭМ!$A$39:$A$782,$A62,СВЦЭМ!$B$39:$B$782,G$47)+'СЕТ СН'!$F$14+СВЦЭМ!$D$10+'СЕТ СН'!$F$6-'СЕТ СН'!$F$26</f>
        <v>1386.0406802499999</v>
      </c>
      <c r="H62" s="36">
        <f>SUMIFS(СВЦЭМ!$D$39:$D$782,СВЦЭМ!$A$39:$A$782,$A62,СВЦЭМ!$B$39:$B$782,H$47)+'СЕТ СН'!$F$14+СВЦЭМ!$D$10+'СЕТ СН'!$F$6-'СЕТ СН'!$F$26</f>
        <v>1340.4311350999999</v>
      </c>
      <c r="I62" s="36">
        <f>SUMIFS(СВЦЭМ!$D$39:$D$782,СВЦЭМ!$A$39:$A$782,$A62,СВЦЭМ!$B$39:$B$782,I$47)+'СЕТ СН'!$F$14+СВЦЭМ!$D$10+'СЕТ СН'!$F$6-'СЕТ СН'!$F$26</f>
        <v>1333.8384770999999</v>
      </c>
      <c r="J62" s="36">
        <f>SUMIFS(СВЦЭМ!$D$39:$D$782,СВЦЭМ!$A$39:$A$782,$A62,СВЦЭМ!$B$39:$B$782,J$47)+'СЕТ СН'!$F$14+СВЦЭМ!$D$10+'СЕТ СН'!$F$6-'СЕТ СН'!$F$26</f>
        <v>1359.0757903199999</v>
      </c>
      <c r="K62" s="36">
        <f>SUMIFS(СВЦЭМ!$D$39:$D$782,СВЦЭМ!$A$39:$A$782,$A62,СВЦЭМ!$B$39:$B$782,K$47)+'СЕТ СН'!$F$14+СВЦЭМ!$D$10+'СЕТ СН'!$F$6-'СЕТ СН'!$F$26</f>
        <v>1359.8590405199998</v>
      </c>
      <c r="L62" s="36">
        <f>SUMIFS(СВЦЭМ!$D$39:$D$782,СВЦЭМ!$A$39:$A$782,$A62,СВЦЭМ!$B$39:$B$782,L$47)+'СЕТ СН'!$F$14+СВЦЭМ!$D$10+'СЕТ СН'!$F$6-'СЕТ СН'!$F$26</f>
        <v>1362.9697070599998</v>
      </c>
      <c r="M62" s="36">
        <f>SUMIFS(СВЦЭМ!$D$39:$D$782,СВЦЭМ!$A$39:$A$782,$A62,СВЦЭМ!$B$39:$B$782,M$47)+'СЕТ СН'!$F$14+СВЦЭМ!$D$10+'СЕТ СН'!$F$6-'СЕТ СН'!$F$26</f>
        <v>1369.1568059799999</v>
      </c>
      <c r="N62" s="36">
        <f>SUMIFS(СВЦЭМ!$D$39:$D$782,СВЦЭМ!$A$39:$A$782,$A62,СВЦЭМ!$B$39:$B$782,N$47)+'СЕТ СН'!$F$14+СВЦЭМ!$D$10+'СЕТ СН'!$F$6-'СЕТ СН'!$F$26</f>
        <v>1390.7232899199998</v>
      </c>
      <c r="O62" s="36">
        <f>SUMIFS(СВЦЭМ!$D$39:$D$782,СВЦЭМ!$A$39:$A$782,$A62,СВЦЭМ!$B$39:$B$782,O$47)+'СЕТ СН'!$F$14+СВЦЭМ!$D$10+'СЕТ СН'!$F$6-'СЕТ СН'!$F$26</f>
        <v>1414.3207973999999</v>
      </c>
      <c r="P62" s="36">
        <f>SUMIFS(СВЦЭМ!$D$39:$D$782,СВЦЭМ!$A$39:$A$782,$A62,СВЦЭМ!$B$39:$B$782,P$47)+'СЕТ СН'!$F$14+СВЦЭМ!$D$10+'СЕТ СН'!$F$6-'СЕТ СН'!$F$26</f>
        <v>1444.7851366799998</v>
      </c>
      <c r="Q62" s="36">
        <f>SUMIFS(СВЦЭМ!$D$39:$D$782,СВЦЭМ!$A$39:$A$782,$A62,СВЦЭМ!$B$39:$B$782,Q$47)+'СЕТ СН'!$F$14+СВЦЭМ!$D$10+'СЕТ СН'!$F$6-'СЕТ СН'!$F$26</f>
        <v>1454.9715590699998</v>
      </c>
      <c r="R62" s="36">
        <f>SUMIFS(СВЦЭМ!$D$39:$D$782,СВЦЭМ!$A$39:$A$782,$A62,СВЦЭМ!$B$39:$B$782,R$47)+'СЕТ СН'!$F$14+СВЦЭМ!$D$10+'СЕТ СН'!$F$6-'СЕТ СН'!$F$26</f>
        <v>1451.2710512199999</v>
      </c>
      <c r="S62" s="36">
        <f>SUMIFS(СВЦЭМ!$D$39:$D$782,СВЦЭМ!$A$39:$A$782,$A62,СВЦЭМ!$B$39:$B$782,S$47)+'СЕТ СН'!$F$14+СВЦЭМ!$D$10+'СЕТ СН'!$F$6-'СЕТ СН'!$F$26</f>
        <v>1419.2174890399999</v>
      </c>
      <c r="T62" s="36">
        <f>SUMIFS(СВЦЭМ!$D$39:$D$782,СВЦЭМ!$A$39:$A$782,$A62,СВЦЭМ!$B$39:$B$782,T$47)+'СЕТ СН'!$F$14+СВЦЭМ!$D$10+'СЕТ СН'!$F$6-'СЕТ СН'!$F$26</f>
        <v>1380.97445232</v>
      </c>
      <c r="U62" s="36">
        <f>SUMIFS(СВЦЭМ!$D$39:$D$782,СВЦЭМ!$A$39:$A$782,$A62,СВЦЭМ!$B$39:$B$782,U$47)+'СЕТ СН'!$F$14+СВЦЭМ!$D$10+'СЕТ СН'!$F$6-'СЕТ СН'!$F$26</f>
        <v>1326.48427836</v>
      </c>
      <c r="V62" s="36">
        <f>SUMIFS(СВЦЭМ!$D$39:$D$782,СВЦЭМ!$A$39:$A$782,$A62,СВЦЭМ!$B$39:$B$782,V$47)+'СЕТ СН'!$F$14+СВЦЭМ!$D$10+'СЕТ СН'!$F$6-'СЕТ СН'!$F$26</f>
        <v>1322.7671448799999</v>
      </c>
      <c r="W62" s="36">
        <f>SUMIFS(СВЦЭМ!$D$39:$D$782,СВЦЭМ!$A$39:$A$782,$A62,СВЦЭМ!$B$39:$B$782,W$47)+'СЕТ СН'!$F$14+СВЦЭМ!$D$10+'СЕТ СН'!$F$6-'СЕТ СН'!$F$26</f>
        <v>1354.6421935299998</v>
      </c>
      <c r="X62" s="36">
        <f>SUMIFS(СВЦЭМ!$D$39:$D$782,СВЦЭМ!$A$39:$A$782,$A62,СВЦЭМ!$B$39:$B$782,X$47)+'СЕТ СН'!$F$14+СВЦЭМ!$D$10+'СЕТ СН'!$F$6-'СЕТ СН'!$F$26</f>
        <v>1382.1840228999999</v>
      </c>
      <c r="Y62" s="36">
        <f>SUMIFS(СВЦЭМ!$D$39:$D$782,СВЦЭМ!$A$39:$A$782,$A62,СВЦЭМ!$B$39:$B$782,Y$47)+'СЕТ СН'!$F$14+СВЦЭМ!$D$10+'СЕТ СН'!$F$6-'СЕТ СН'!$F$26</f>
        <v>1424.2992434499999</v>
      </c>
    </row>
    <row r="63" spans="1:25" ht="15.75" x14ac:dyDescent="0.2">
      <c r="A63" s="35">
        <f t="shared" si="1"/>
        <v>44667</v>
      </c>
      <c r="B63" s="36">
        <f>SUMIFS(СВЦЭМ!$D$39:$D$782,СВЦЭМ!$A$39:$A$782,$A63,СВЦЭМ!$B$39:$B$782,B$47)+'СЕТ СН'!$F$14+СВЦЭМ!$D$10+'СЕТ СН'!$F$6-'СЕТ СН'!$F$26</f>
        <v>1396.9793569999999</v>
      </c>
      <c r="C63" s="36">
        <f>SUMIFS(СВЦЭМ!$D$39:$D$782,СВЦЭМ!$A$39:$A$782,$A63,СВЦЭМ!$B$39:$B$782,C$47)+'СЕТ СН'!$F$14+СВЦЭМ!$D$10+'СЕТ СН'!$F$6-'СЕТ СН'!$F$26</f>
        <v>1392.5971722799998</v>
      </c>
      <c r="D63" s="36">
        <f>SUMIFS(СВЦЭМ!$D$39:$D$782,СВЦЭМ!$A$39:$A$782,$A63,СВЦЭМ!$B$39:$B$782,D$47)+'СЕТ СН'!$F$14+СВЦЭМ!$D$10+'СЕТ СН'!$F$6-'СЕТ СН'!$F$26</f>
        <v>1423.5934029999999</v>
      </c>
      <c r="E63" s="36">
        <f>SUMIFS(СВЦЭМ!$D$39:$D$782,СВЦЭМ!$A$39:$A$782,$A63,СВЦЭМ!$B$39:$B$782,E$47)+'СЕТ СН'!$F$14+СВЦЭМ!$D$10+'СЕТ СН'!$F$6-'СЕТ СН'!$F$26</f>
        <v>1451.6903587899999</v>
      </c>
      <c r="F63" s="36">
        <f>SUMIFS(СВЦЭМ!$D$39:$D$782,СВЦЭМ!$A$39:$A$782,$A63,СВЦЭМ!$B$39:$B$782,F$47)+'СЕТ СН'!$F$14+СВЦЭМ!$D$10+'СЕТ СН'!$F$6-'СЕТ СН'!$F$26</f>
        <v>1457.3209709299999</v>
      </c>
      <c r="G63" s="36">
        <f>SUMIFS(СВЦЭМ!$D$39:$D$782,СВЦЭМ!$A$39:$A$782,$A63,СВЦЭМ!$B$39:$B$782,G$47)+'СЕТ СН'!$F$14+СВЦЭМ!$D$10+'СЕТ СН'!$F$6-'СЕТ СН'!$F$26</f>
        <v>1464.4128486599998</v>
      </c>
      <c r="H63" s="36">
        <f>SUMIFS(СВЦЭМ!$D$39:$D$782,СВЦЭМ!$A$39:$A$782,$A63,СВЦЭМ!$B$39:$B$782,H$47)+'СЕТ СН'!$F$14+СВЦЭМ!$D$10+'СЕТ СН'!$F$6-'СЕТ СН'!$F$26</f>
        <v>1448.1215143299999</v>
      </c>
      <c r="I63" s="36">
        <f>SUMIFS(СВЦЭМ!$D$39:$D$782,СВЦЭМ!$A$39:$A$782,$A63,СВЦЭМ!$B$39:$B$782,I$47)+'СЕТ СН'!$F$14+СВЦЭМ!$D$10+'СЕТ СН'!$F$6-'СЕТ СН'!$F$26</f>
        <v>1432.5559082599998</v>
      </c>
      <c r="J63" s="36">
        <f>SUMIFS(СВЦЭМ!$D$39:$D$782,СВЦЭМ!$A$39:$A$782,$A63,СВЦЭМ!$B$39:$B$782,J$47)+'СЕТ СН'!$F$14+СВЦЭМ!$D$10+'СЕТ СН'!$F$6-'СЕТ СН'!$F$26</f>
        <v>1373.47091869</v>
      </c>
      <c r="K63" s="36">
        <f>SUMIFS(СВЦЭМ!$D$39:$D$782,СВЦЭМ!$A$39:$A$782,$A63,СВЦЭМ!$B$39:$B$782,K$47)+'СЕТ СН'!$F$14+СВЦЭМ!$D$10+'СЕТ СН'!$F$6-'СЕТ СН'!$F$26</f>
        <v>1343.0097468699998</v>
      </c>
      <c r="L63" s="36">
        <f>SUMIFS(СВЦЭМ!$D$39:$D$782,СВЦЭМ!$A$39:$A$782,$A63,СВЦЭМ!$B$39:$B$782,L$47)+'СЕТ СН'!$F$14+СВЦЭМ!$D$10+'СЕТ СН'!$F$6-'СЕТ СН'!$F$26</f>
        <v>1301.0020561499998</v>
      </c>
      <c r="M63" s="36">
        <f>SUMIFS(СВЦЭМ!$D$39:$D$782,СВЦЭМ!$A$39:$A$782,$A63,СВЦЭМ!$B$39:$B$782,M$47)+'СЕТ СН'!$F$14+СВЦЭМ!$D$10+'СЕТ СН'!$F$6-'СЕТ СН'!$F$26</f>
        <v>1292.1548444299999</v>
      </c>
      <c r="N63" s="36">
        <f>SUMIFS(СВЦЭМ!$D$39:$D$782,СВЦЭМ!$A$39:$A$782,$A63,СВЦЭМ!$B$39:$B$782,N$47)+'СЕТ СН'!$F$14+СВЦЭМ!$D$10+'СЕТ СН'!$F$6-'СЕТ СН'!$F$26</f>
        <v>1339.4312796899999</v>
      </c>
      <c r="O63" s="36">
        <f>SUMIFS(СВЦЭМ!$D$39:$D$782,СВЦЭМ!$A$39:$A$782,$A63,СВЦЭМ!$B$39:$B$782,O$47)+'СЕТ СН'!$F$14+СВЦЭМ!$D$10+'СЕТ СН'!$F$6-'СЕТ СН'!$F$26</f>
        <v>1350.1207819299998</v>
      </c>
      <c r="P63" s="36">
        <f>SUMIFS(СВЦЭМ!$D$39:$D$782,СВЦЭМ!$A$39:$A$782,$A63,СВЦЭМ!$B$39:$B$782,P$47)+'СЕТ СН'!$F$14+СВЦЭМ!$D$10+'СЕТ СН'!$F$6-'СЕТ СН'!$F$26</f>
        <v>1362.0564894699999</v>
      </c>
      <c r="Q63" s="36">
        <f>SUMIFS(СВЦЭМ!$D$39:$D$782,СВЦЭМ!$A$39:$A$782,$A63,СВЦЭМ!$B$39:$B$782,Q$47)+'СЕТ СН'!$F$14+СВЦЭМ!$D$10+'СЕТ СН'!$F$6-'СЕТ СН'!$F$26</f>
        <v>1379.8354300099998</v>
      </c>
      <c r="R63" s="36">
        <f>SUMIFS(СВЦЭМ!$D$39:$D$782,СВЦЭМ!$A$39:$A$782,$A63,СВЦЭМ!$B$39:$B$782,R$47)+'СЕТ СН'!$F$14+СВЦЭМ!$D$10+'СЕТ СН'!$F$6-'СЕТ СН'!$F$26</f>
        <v>1396.7876700099998</v>
      </c>
      <c r="S63" s="36">
        <f>SUMIFS(СВЦЭМ!$D$39:$D$782,СВЦЭМ!$A$39:$A$782,$A63,СВЦЭМ!$B$39:$B$782,S$47)+'СЕТ СН'!$F$14+СВЦЭМ!$D$10+'СЕТ СН'!$F$6-'СЕТ СН'!$F$26</f>
        <v>1378.6643030399998</v>
      </c>
      <c r="T63" s="36">
        <f>SUMIFS(СВЦЭМ!$D$39:$D$782,СВЦЭМ!$A$39:$A$782,$A63,СВЦЭМ!$B$39:$B$782,T$47)+'СЕТ СН'!$F$14+СВЦЭМ!$D$10+'СЕТ СН'!$F$6-'СЕТ СН'!$F$26</f>
        <v>1354.2724979599998</v>
      </c>
      <c r="U63" s="36">
        <f>SUMIFS(СВЦЭМ!$D$39:$D$782,СВЦЭМ!$A$39:$A$782,$A63,СВЦЭМ!$B$39:$B$782,U$47)+'СЕТ СН'!$F$14+СВЦЭМ!$D$10+'СЕТ СН'!$F$6-'СЕТ СН'!$F$26</f>
        <v>1338.8581704699998</v>
      </c>
      <c r="V63" s="36">
        <f>SUMIFS(СВЦЭМ!$D$39:$D$782,СВЦЭМ!$A$39:$A$782,$A63,СВЦЭМ!$B$39:$B$782,V$47)+'СЕТ СН'!$F$14+СВЦЭМ!$D$10+'СЕТ СН'!$F$6-'СЕТ СН'!$F$26</f>
        <v>1299.2829012799998</v>
      </c>
      <c r="W63" s="36">
        <f>SUMIFS(СВЦЭМ!$D$39:$D$782,СВЦЭМ!$A$39:$A$782,$A63,СВЦЭМ!$B$39:$B$782,W$47)+'СЕТ СН'!$F$14+СВЦЭМ!$D$10+'СЕТ СН'!$F$6-'СЕТ СН'!$F$26</f>
        <v>1296.2733181999999</v>
      </c>
      <c r="X63" s="36">
        <f>SUMIFS(СВЦЭМ!$D$39:$D$782,СВЦЭМ!$A$39:$A$782,$A63,СВЦЭМ!$B$39:$B$782,X$47)+'СЕТ СН'!$F$14+СВЦЭМ!$D$10+'СЕТ СН'!$F$6-'СЕТ СН'!$F$26</f>
        <v>1350.9655251499998</v>
      </c>
      <c r="Y63" s="36">
        <f>SUMIFS(СВЦЭМ!$D$39:$D$782,СВЦЭМ!$A$39:$A$782,$A63,СВЦЭМ!$B$39:$B$782,Y$47)+'СЕТ СН'!$F$14+СВЦЭМ!$D$10+'СЕТ СН'!$F$6-'СЕТ СН'!$F$26</f>
        <v>1349.4696699799999</v>
      </c>
    </row>
    <row r="64" spans="1:25" ht="15.75" x14ac:dyDescent="0.2">
      <c r="A64" s="35">
        <f t="shared" si="1"/>
        <v>44668</v>
      </c>
      <c r="B64" s="36">
        <f>SUMIFS(СВЦЭМ!$D$39:$D$782,СВЦЭМ!$A$39:$A$782,$A64,СВЦЭМ!$B$39:$B$782,B$47)+'СЕТ СН'!$F$14+СВЦЭМ!$D$10+'СЕТ СН'!$F$6-'СЕТ СН'!$F$26</f>
        <v>1479.6621848799998</v>
      </c>
      <c r="C64" s="36">
        <f>SUMIFS(СВЦЭМ!$D$39:$D$782,СВЦЭМ!$A$39:$A$782,$A64,СВЦЭМ!$B$39:$B$782,C$47)+'СЕТ СН'!$F$14+СВЦЭМ!$D$10+'СЕТ СН'!$F$6-'СЕТ СН'!$F$26</f>
        <v>1486.1489071099998</v>
      </c>
      <c r="D64" s="36">
        <f>SUMIFS(СВЦЭМ!$D$39:$D$782,СВЦЭМ!$A$39:$A$782,$A64,СВЦЭМ!$B$39:$B$782,D$47)+'СЕТ СН'!$F$14+СВЦЭМ!$D$10+'СЕТ СН'!$F$6-'СЕТ СН'!$F$26</f>
        <v>1503.9260772099999</v>
      </c>
      <c r="E64" s="36">
        <f>SUMIFS(СВЦЭМ!$D$39:$D$782,СВЦЭМ!$A$39:$A$782,$A64,СВЦЭМ!$B$39:$B$782,E$47)+'СЕТ СН'!$F$14+СВЦЭМ!$D$10+'СЕТ СН'!$F$6-'СЕТ СН'!$F$26</f>
        <v>1581.6891967099998</v>
      </c>
      <c r="F64" s="36">
        <f>SUMIFS(СВЦЭМ!$D$39:$D$782,СВЦЭМ!$A$39:$A$782,$A64,СВЦЭМ!$B$39:$B$782,F$47)+'СЕТ СН'!$F$14+СВЦЭМ!$D$10+'СЕТ СН'!$F$6-'СЕТ СН'!$F$26</f>
        <v>1587.7518956399999</v>
      </c>
      <c r="G64" s="36">
        <f>SUMIFS(СВЦЭМ!$D$39:$D$782,СВЦЭМ!$A$39:$A$782,$A64,СВЦЭМ!$B$39:$B$782,G$47)+'СЕТ СН'!$F$14+СВЦЭМ!$D$10+'СЕТ СН'!$F$6-'СЕТ СН'!$F$26</f>
        <v>1578.6296216999999</v>
      </c>
      <c r="H64" s="36">
        <f>SUMIFS(СВЦЭМ!$D$39:$D$782,СВЦЭМ!$A$39:$A$782,$A64,СВЦЭМ!$B$39:$B$782,H$47)+'СЕТ СН'!$F$14+СВЦЭМ!$D$10+'СЕТ СН'!$F$6-'СЕТ СН'!$F$26</f>
        <v>1528.4668011299998</v>
      </c>
      <c r="I64" s="36">
        <f>SUMIFS(СВЦЭМ!$D$39:$D$782,СВЦЭМ!$A$39:$A$782,$A64,СВЦЭМ!$B$39:$B$782,I$47)+'СЕТ СН'!$F$14+СВЦЭМ!$D$10+'СЕТ СН'!$F$6-'СЕТ СН'!$F$26</f>
        <v>1484.7063541699999</v>
      </c>
      <c r="J64" s="36">
        <f>SUMIFS(СВЦЭМ!$D$39:$D$782,СВЦЭМ!$A$39:$A$782,$A64,СВЦЭМ!$B$39:$B$782,J$47)+'СЕТ СН'!$F$14+СВЦЭМ!$D$10+'СЕТ СН'!$F$6-'СЕТ СН'!$F$26</f>
        <v>1419.4685270199998</v>
      </c>
      <c r="K64" s="36">
        <f>SUMIFS(СВЦЭМ!$D$39:$D$782,СВЦЭМ!$A$39:$A$782,$A64,СВЦЭМ!$B$39:$B$782,K$47)+'СЕТ СН'!$F$14+СВЦЭМ!$D$10+'СЕТ СН'!$F$6-'СЕТ СН'!$F$26</f>
        <v>1401.1829743199999</v>
      </c>
      <c r="L64" s="36">
        <f>SUMIFS(СВЦЭМ!$D$39:$D$782,СВЦЭМ!$A$39:$A$782,$A64,СВЦЭМ!$B$39:$B$782,L$47)+'СЕТ СН'!$F$14+СВЦЭМ!$D$10+'СЕТ СН'!$F$6-'СЕТ СН'!$F$26</f>
        <v>1384.9159663399998</v>
      </c>
      <c r="M64" s="36">
        <f>SUMIFS(СВЦЭМ!$D$39:$D$782,СВЦЭМ!$A$39:$A$782,$A64,СВЦЭМ!$B$39:$B$782,M$47)+'СЕТ СН'!$F$14+СВЦЭМ!$D$10+'СЕТ СН'!$F$6-'СЕТ СН'!$F$26</f>
        <v>1398.5130254799999</v>
      </c>
      <c r="N64" s="36">
        <f>SUMIFS(СВЦЭМ!$D$39:$D$782,СВЦЭМ!$A$39:$A$782,$A64,СВЦЭМ!$B$39:$B$782,N$47)+'СЕТ СН'!$F$14+СВЦЭМ!$D$10+'СЕТ СН'!$F$6-'СЕТ СН'!$F$26</f>
        <v>1424.4324218799998</v>
      </c>
      <c r="O64" s="36">
        <f>SUMIFS(СВЦЭМ!$D$39:$D$782,СВЦЭМ!$A$39:$A$782,$A64,СВЦЭМ!$B$39:$B$782,O$47)+'СЕТ СН'!$F$14+СВЦЭМ!$D$10+'СЕТ СН'!$F$6-'СЕТ СН'!$F$26</f>
        <v>1459.2901791799998</v>
      </c>
      <c r="P64" s="36">
        <f>SUMIFS(СВЦЭМ!$D$39:$D$782,СВЦЭМ!$A$39:$A$782,$A64,СВЦЭМ!$B$39:$B$782,P$47)+'СЕТ СН'!$F$14+СВЦЭМ!$D$10+'СЕТ СН'!$F$6-'СЕТ СН'!$F$26</f>
        <v>1474.9186941699998</v>
      </c>
      <c r="Q64" s="36">
        <f>SUMIFS(СВЦЭМ!$D$39:$D$782,СВЦЭМ!$A$39:$A$782,$A64,СВЦЭМ!$B$39:$B$782,Q$47)+'СЕТ СН'!$F$14+СВЦЭМ!$D$10+'СЕТ СН'!$F$6-'СЕТ СН'!$F$26</f>
        <v>1476.6901440499998</v>
      </c>
      <c r="R64" s="36">
        <f>SUMIFS(СВЦЭМ!$D$39:$D$782,СВЦЭМ!$A$39:$A$782,$A64,СВЦЭМ!$B$39:$B$782,R$47)+'СЕТ СН'!$F$14+СВЦЭМ!$D$10+'СЕТ СН'!$F$6-'СЕТ СН'!$F$26</f>
        <v>1455.99647263</v>
      </c>
      <c r="S64" s="36">
        <f>SUMIFS(СВЦЭМ!$D$39:$D$782,СВЦЭМ!$A$39:$A$782,$A64,СВЦЭМ!$B$39:$B$782,S$47)+'СЕТ СН'!$F$14+СВЦЭМ!$D$10+'СЕТ СН'!$F$6-'СЕТ СН'!$F$26</f>
        <v>1369.2119950699998</v>
      </c>
      <c r="T64" s="36">
        <f>SUMIFS(СВЦЭМ!$D$39:$D$782,СВЦЭМ!$A$39:$A$782,$A64,СВЦЭМ!$B$39:$B$782,T$47)+'СЕТ СН'!$F$14+СВЦЭМ!$D$10+'СЕТ СН'!$F$6-'СЕТ СН'!$F$26</f>
        <v>1329.8889427499998</v>
      </c>
      <c r="U64" s="36">
        <f>SUMIFS(СВЦЭМ!$D$39:$D$782,СВЦЭМ!$A$39:$A$782,$A64,СВЦЭМ!$B$39:$B$782,U$47)+'СЕТ СН'!$F$14+СВЦЭМ!$D$10+'СЕТ СН'!$F$6-'СЕТ СН'!$F$26</f>
        <v>1317.7339896399999</v>
      </c>
      <c r="V64" s="36">
        <f>SUMIFS(СВЦЭМ!$D$39:$D$782,СВЦЭМ!$A$39:$A$782,$A64,СВЦЭМ!$B$39:$B$782,V$47)+'СЕТ СН'!$F$14+СВЦЭМ!$D$10+'СЕТ СН'!$F$6-'СЕТ СН'!$F$26</f>
        <v>1344.4921080999998</v>
      </c>
      <c r="W64" s="36">
        <f>SUMIFS(СВЦЭМ!$D$39:$D$782,СВЦЭМ!$A$39:$A$782,$A64,СВЦЭМ!$B$39:$B$782,W$47)+'СЕТ СН'!$F$14+СВЦЭМ!$D$10+'СЕТ СН'!$F$6-'СЕТ СН'!$F$26</f>
        <v>1384.1908518199998</v>
      </c>
      <c r="X64" s="36">
        <f>SUMIFS(СВЦЭМ!$D$39:$D$782,СВЦЭМ!$A$39:$A$782,$A64,СВЦЭМ!$B$39:$B$782,X$47)+'СЕТ СН'!$F$14+СВЦЭМ!$D$10+'СЕТ СН'!$F$6-'СЕТ СН'!$F$26</f>
        <v>1371.5078294899999</v>
      </c>
      <c r="Y64" s="36">
        <f>SUMIFS(СВЦЭМ!$D$39:$D$782,СВЦЭМ!$A$39:$A$782,$A64,СВЦЭМ!$B$39:$B$782,Y$47)+'СЕТ СН'!$F$14+СВЦЭМ!$D$10+'СЕТ СН'!$F$6-'СЕТ СН'!$F$26</f>
        <v>1418.8238106899998</v>
      </c>
    </row>
    <row r="65" spans="1:25" ht="15.75" x14ac:dyDescent="0.2">
      <c r="A65" s="35">
        <f t="shared" si="1"/>
        <v>44669</v>
      </c>
      <c r="B65" s="36">
        <f>SUMIFS(СВЦЭМ!$D$39:$D$782,СВЦЭМ!$A$39:$A$782,$A65,СВЦЭМ!$B$39:$B$782,B$47)+'СЕТ СН'!$F$14+СВЦЭМ!$D$10+'СЕТ СН'!$F$6-'СЕТ СН'!$F$26</f>
        <v>1391.6454007699999</v>
      </c>
      <c r="C65" s="36">
        <f>SUMIFS(СВЦЭМ!$D$39:$D$782,СВЦЭМ!$A$39:$A$782,$A65,СВЦЭМ!$B$39:$B$782,C$47)+'СЕТ СН'!$F$14+СВЦЭМ!$D$10+'СЕТ СН'!$F$6-'СЕТ СН'!$F$26</f>
        <v>1429.0832224699998</v>
      </c>
      <c r="D65" s="36">
        <f>SUMIFS(СВЦЭМ!$D$39:$D$782,СВЦЭМ!$A$39:$A$782,$A65,СВЦЭМ!$B$39:$B$782,D$47)+'СЕТ СН'!$F$14+СВЦЭМ!$D$10+'СЕТ СН'!$F$6-'СЕТ СН'!$F$26</f>
        <v>1485.4670861399998</v>
      </c>
      <c r="E65" s="36">
        <f>SUMIFS(СВЦЭМ!$D$39:$D$782,СВЦЭМ!$A$39:$A$782,$A65,СВЦЭМ!$B$39:$B$782,E$47)+'СЕТ СН'!$F$14+СВЦЭМ!$D$10+'СЕТ СН'!$F$6-'СЕТ СН'!$F$26</f>
        <v>1513.0515901499998</v>
      </c>
      <c r="F65" s="36">
        <f>SUMIFS(СВЦЭМ!$D$39:$D$782,СВЦЭМ!$A$39:$A$782,$A65,СВЦЭМ!$B$39:$B$782,F$47)+'СЕТ СН'!$F$14+СВЦЭМ!$D$10+'СЕТ СН'!$F$6-'СЕТ СН'!$F$26</f>
        <v>1525.9123666599999</v>
      </c>
      <c r="G65" s="36">
        <f>SUMIFS(СВЦЭМ!$D$39:$D$782,СВЦЭМ!$A$39:$A$782,$A65,СВЦЭМ!$B$39:$B$782,G$47)+'СЕТ СН'!$F$14+СВЦЭМ!$D$10+'СЕТ СН'!$F$6-'СЕТ СН'!$F$26</f>
        <v>1547.1364665399999</v>
      </c>
      <c r="H65" s="36">
        <f>SUMIFS(СВЦЭМ!$D$39:$D$782,СВЦЭМ!$A$39:$A$782,$A65,СВЦЭМ!$B$39:$B$782,H$47)+'СЕТ СН'!$F$14+СВЦЭМ!$D$10+'СЕТ СН'!$F$6-'СЕТ СН'!$F$26</f>
        <v>1480.3122004699999</v>
      </c>
      <c r="I65" s="36">
        <f>SUMIFS(СВЦЭМ!$D$39:$D$782,СВЦЭМ!$A$39:$A$782,$A65,СВЦЭМ!$B$39:$B$782,I$47)+'СЕТ СН'!$F$14+СВЦЭМ!$D$10+'СЕТ СН'!$F$6-'СЕТ СН'!$F$26</f>
        <v>1426.61052703</v>
      </c>
      <c r="J65" s="36">
        <f>SUMIFS(СВЦЭМ!$D$39:$D$782,СВЦЭМ!$A$39:$A$782,$A65,СВЦЭМ!$B$39:$B$782,J$47)+'СЕТ СН'!$F$14+СВЦЭМ!$D$10+'СЕТ СН'!$F$6-'СЕТ СН'!$F$26</f>
        <v>1385.90118818</v>
      </c>
      <c r="K65" s="36">
        <f>SUMIFS(СВЦЭМ!$D$39:$D$782,СВЦЭМ!$A$39:$A$782,$A65,СВЦЭМ!$B$39:$B$782,K$47)+'СЕТ СН'!$F$14+СВЦЭМ!$D$10+'СЕТ СН'!$F$6-'СЕТ СН'!$F$26</f>
        <v>1369.5516758199999</v>
      </c>
      <c r="L65" s="36">
        <f>SUMIFS(СВЦЭМ!$D$39:$D$782,СВЦЭМ!$A$39:$A$782,$A65,СВЦЭМ!$B$39:$B$782,L$47)+'СЕТ СН'!$F$14+СВЦЭМ!$D$10+'СЕТ СН'!$F$6-'СЕТ СН'!$F$26</f>
        <v>1366.4809936999998</v>
      </c>
      <c r="M65" s="36">
        <f>SUMIFS(СВЦЭМ!$D$39:$D$782,СВЦЭМ!$A$39:$A$782,$A65,СВЦЭМ!$B$39:$B$782,M$47)+'СЕТ СН'!$F$14+СВЦЭМ!$D$10+'СЕТ СН'!$F$6-'СЕТ СН'!$F$26</f>
        <v>1382.6752024999998</v>
      </c>
      <c r="N65" s="36">
        <f>SUMIFS(СВЦЭМ!$D$39:$D$782,СВЦЭМ!$A$39:$A$782,$A65,СВЦЭМ!$B$39:$B$782,N$47)+'СЕТ СН'!$F$14+СВЦЭМ!$D$10+'СЕТ СН'!$F$6-'СЕТ СН'!$F$26</f>
        <v>1417.7842857399999</v>
      </c>
      <c r="O65" s="36">
        <f>SUMIFS(СВЦЭМ!$D$39:$D$782,СВЦЭМ!$A$39:$A$782,$A65,СВЦЭМ!$B$39:$B$782,O$47)+'СЕТ СН'!$F$14+СВЦЭМ!$D$10+'СЕТ СН'!$F$6-'СЕТ СН'!$F$26</f>
        <v>1443.8464357199998</v>
      </c>
      <c r="P65" s="36">
        <f>SUMIFS(СВЦЭМ!$D$39:$D$782,СВЦЭМ!$A$39:$A$782,$A65,СВЦЭМ!$B$39:$B$782,P$47)+'СЕТ СН'!$F$14+СВЦЭМ!$D$10+'СЕТ СН'!$F$6-'СЕТ СН'!$F$26</f>
        <v>1469.5177743699999</v>
      </c>
      <c r="Q65" s="36">
        <f>SUMIFS(СВЦЭМ!$D$39:$D$782,СВЦЭМ!$A$39:$A$782,$A65,СВЦЭМ!$B$39:$B$782,Q$47)+'СЕТ СН'!$F$14+СВЦЭМ!$D$10+'СЕТ СН'!$F$6-'СЕТ СН'!$F$26</f>
        <v>1475.3449308499999</v>
      </c>
      <c r="R65" s="36">
        <f>SUMIFS(СВЦЭМ!$D$39:$D$782,СВЦЭМ!$A$39:$A$782,$A65,СВЦЭМ!$B$39:$B$782,R$47)+'СЕТ СН'!$F$14+СВЦЭМ!$D$10+'СЕТ СН'!$F$6-'СЕТ СН'!$F$26</f>
        <v>1460.3064637999998</v>
      </c>
      <c r="S65" s="36">
        <f>SUMIFS(СВЦЭМ!$D$39:$D$782,СВЦЭМ!$A$39:$A$782,$A65,СВЦЭМ!$B$39:$B$782,S$47)+'СЕТ СН'!$F$14+СВЦЭМ!$D$10+'СЕТ СН'!$F$6-'СЕТ СН'!$F$26</f>
        <v>1393.7452205699999</v>
      </c>
      <c r="T65" s="36">
        <f>SUMIFS(СВЦЭМ!$D$39:$D$782,СВЦЭМ!$A$39:$A$782,$A65,СВЦЭМ!$B$39:$B$782,T$47)+'СЕТ СН'!$F$14+СВЦЭМ!$D$10+'СЕТ СН'!$F$6-'СЕТ СН'!$F$26</f>
        <v>1352.6611509699999</v>
      </c>
      <c r="U65" s="36">
        <f>SUMIFS(СВЦЭМ!$D$39:$D$782,СВЦЭМ!$A$39:$A$782,$A65,СВЦЭМ!$B$39:$B$782,U$47)+'СЕТ СН'!$F$14+СВЦЭМ!$D$10+'СЕТ СН'!$F$6-'СЕТ СН'!$F$26</f>
        <v>1355.7679734699998</v>
      </c>
      <c r="V65" s="36">
        <f>SUMIFS(СВЦЭМ!$D$39:$D$782,СВЦЭМ!$A$39:$A$782,$A65,СВЦЭМ!$B$39:$B$782,V$47)+'СЕТ СН'!$F$14+СВЦЭМ!$D$10+'СЕТ СН'!$F$6-'СЕТ СН'!$F$26</f>
        <v>1345.7863141099999</v>
      </c>
      <c r="W65" s="36">
        <f>SUMIFS(СВЦЭМ!$D$39:$D$782,СВЦЭМ!$A$39:$A$782,$A65,СВЦЭМ!$B$39:$B$782,W$47)+'СЕТ СН'!$F$14+СВЦЭМ!$D$10+'СЕТ СН'!$F$6-'СЕТ СН'!$F$26</f>
        <v>1381.7970812299998</v>
      </c>
      <c r="X65" s="36">
        <f>SUMIFS(СВЦЭМ!$D$39:$D$782,СВЦЭМ!$A$39:$A$782,$A65,СВЦЭМ!$B$39:$B$782,X$47)+'СЕТ СН'!$F$14+СВЦЭМ!$D$10+'СЕТ СН'!$F$6-'СЕТ СН'!$F$26</f>
        <v>1413.2472110499998</v>
      </c>
      <c r="Y65" s="36">
        <f>SUMIFS(СВЦЭМ!$D$39:$D$782,СВЦЭМ!$A$39:$A$782,$A65,СВЦЭМ!$B$39:$B$782,Y$47)+'СЕТ СН'!$F$14+СВЦЭМ!$D$10+'СЕТ СН'!$F$6-'СЕТ СН'!$F$26</f>
        <v>1416.4131582099999</v>
      </c>
    </row>
    <row r="66" spans="1:25" ht="15.75" x14ac:dyDescent="0.2">
      <c r="A66" s="35">
        <f t="shared" si="1"/>
        <v>44670</v>
      </c>
      <c r="B66" s="36">
        <f>SUMIFS(СВЦЭМ!$D$39:$D$782,СВЦЭМ!$A$39:$A$782,$A66,СВЦЭМ!$B$39:$B$782,B$47)+'СЕТ СН'!$F$14+СВЦЭМ!$D$10+'СЕТ СН'!$F$6-'СЕТ СН'!$F$26</f>
        <v>1240.2014890099999</v>
      </c>
      <c r="C66" s="36">
        <f>SUMIFS(СВЦЭМ!$D$39:$D$782,СВЦЭМ!$A$39:$A$782,$A66,СВЦЭМ!$B$39:$B$782,C$47)+'СЕТ СН'!$F$14+СВЦЭМ!$D$10+'СЕТ СН'!$F$6-'СЕТ СН'!$F$26</f>
        <v>1275.9960584899998</v>
      </c>
      <c r="D66" s="36">
        <f>SUMIFS(СВЦЭМ!$D$39:$D$782,СВЦЭМ!$A$39:$A$782,$A66,СВЦЭМ!$B$39:$B$782,D$47)+'СЕТ СН'!$F$14+СВЦЭМ!$D$10+'СЕТ СН'!$F$6-'СЕТ СН'!$F$26</f>
        <v>1331.7654534899998</v>
      </c>
      <c r="E66" s="36">
        <f>SUMIFS(СВЦЭМ!$D$39:$D$782,СВЦЭМ!$A$39:$A$782,$A66,СВЦЭМ!$B$39:$B$782,E$47)+'СЕТ СН'!$F$14+СВЦЭМ!$D$10+'СЕТ СН'!$F$6-'СЕТ СН'!$F$26</f>
        <v>1346.7343654399999</v>
      </c>
      <c r="F66" s="36">
        <f>SUMIFS(СВЦЭМ!$D$39:$D$782,СВЦЭМ!$A$39:$A$782,$A66,СВЦЭМ!$B$39:$B$782,F$47)+'СЕТ СН'!$F$14+СВЦЭМ!$D$10+'СЕТ СН'!$F$6-'СЕТ СН'!$F$26</f>
        <v>1353.0375296099999</v>
      </c>
      <c r="G66" s="36">
        <f>SUMIFS(СВЦЭМ!$D$39:$D$782,СВЦЭМ!$A$39:$A$782,$A66,СВЦЭМ!$B$39:$B$782,G$47)+'СЕТ СН'!$F$14+СВЦЭМ!$D$10+'СЕТ СН'!$F$6-'СЕТ СН'!$F$26</f>
        <v>1334.7678221099998</v>
      </c>
      <c r="H66" s="36">
        <f>SUMIFS(СВЦЭМ!$D$39:$D$782,СВЦЭМ!$A$39:$A$782,$A66,СВЦЭМ!$B$39:$B$782,H$47)+'СЕТ СН'!$F$14+СВЦЭМ!$D$10+'СЕТ СН'!$F$6-'СЕТ СН'!$F$26</f>
        <v>1324.60366527</v>
      </c>
      <c r="I66" s="36">
        <f>SUMIFS(СВЦЭМ!$D$39:$D$782,СВЦЭМ!$A$39:$A$782,$A66,СВЦЭМ!$B$39:$B$782,I$47)+'СЕТ СН'!$F$14+СВЦЭМ!$D$10+'СЕТ СН'!$F$6-'СЕТ СН'!$F$26</f>
        <v>1280.7585005599999</v>
      </c>
      <c r="J66" s="36">
        <f>SUMIFS(СВЦЭМ!$D$39:$D$782,СВЦЭМ!$A$39:$A$782,$A66,СВЦЭМ!$B$39:$B$782,J$47)+'СЕТ СН'!$F$14+СВЦЭМ!$D$10+'СЕТ СН'!$F$6-'СЕТ СН'!$F$26</f>
        <v>1239.9802318199997</v>
      </c>
      <c r="K66" s="36">
        <f>SUMIFS(СВЦЭМ!$D$39:$D$782,СВЦЭМ!$A$39:$A$782,$A66,СВЦЭМ!$B$39:$B$782,K$47)+'СЕТ СН'!$F$14+СВЦЭМ!$D$10+'СЕТ СН'!$F$6-'СЕТ СН'!$F$26</f>
        <v>1230.5551223099999</v>
      </c>
      <c r="L66" s="36">
        <f>SUMIFS(СВЦЭМ!$D$39:$D$782,СВЦЭМ!$A$39:$A$782,$A66,СВЦЭМ!$B$39:$B$782,L$47)+'СЕТ СН'!$F$14+СВЦЭМ!$D$10+'СЕТ СН'!$F$6-'СЕТ СН'!$F$26</f>
        <v>1216.8637203699998</v>
      </c>
      <c r="M66" s="36">
        <f>SUMIFS(СВЦЭМ!$D$39:$D$782,СВЦЭМ!$A$39:$A$782,$A66,СВЦЭМ!$B$39:$B$782,M$47)+'СЕТ СН'!$F$14+СВЦЭМ!$D$10+'СЕТ СН'!$F$6-'СЕТ СН'!$F$26</f>
        <v>1237.7349444899999</v>
      </c>
      <c r="N66" s="36">
        <f>SUMIFS(СВЦЭМ!$D$39:$D$782,СВЦЭМ!$A$39:$A$782,$A66,СВЦЭМ!$B$39:$B$782,N$47)+'СЕТ СН'!$F$14+СВЦЭМ!$D$10+'СЕТ СН'!$F$6-'СЕТ СН'!$F$26</f>
        <v>1248.7574247999999</v>
      </c>
      <c r="O66" s="36">
        <f>SUMIFS(СВЦЭМ!$D$39:$D$782,СВЦЭМ!$A$39:$A$782,$A66,СВЦЭМ!$B$39:$B$782,O$47)+'СЕТ СН'!$F$14+СВЦЭМ!$D$10+'СЕТ СН'!$F$6-'СЕТ СН'!$F$26</f>
        <v>1260.0285524599999</v>
      </c>
      <c r="P66" s="36">
        <f>SUMIFS(СВЦЭМ!$D$39:$D$782,СВЦЭМ!$A$39:$A$782,$A66,СВЦЭМ!$B$39:$B$782,P$47)+'СЕТ СН'!$F$14+СВЦЭМ!$D$10+'СЕТ СН'!$F$6-'СЕТ СН'!$F$26</f>
        <v>1276.7046880599999</v>
      </c>
      <c r="Q66" s="36">
        <f>SUMIFS(СВЦЭМ!$D$39:$D$782,СВЦЭМ!$A$39:$A$782,$A66,СВЦЭМ!$B$39:$B$782,Q$47)+'СЕТ СН'!$F$14+СВЦЭМ!$D$10+'СЕТ СН'!$F$6-'СЕТ СН'!$F$26</f>
        <v>1288.0010048699999</v>
      </c>
      <c r="R66" s="36">
        <f>SUMIFS(СВЦЭМ!$D$39:$D$782,СВЦЭМ!$A$39:$A$782,$A66,СВЦЭМ!$B$39:$B$782,R$47)+'СЕТ СН'!$F$14+СВЦЭМ!$D$10+'СЕТ СН'!$F$6-'СЕТ СН'!$F$26</f>
        <v>1305.6229792999998</v>
      </c>
      <c r="S66" s="36">
        <f>SUMIFS(СВЦЭМ!$D$39:$D$782,СВЦЭМ!$A$39:$A$782,$A66,СВЦЭМ!$B$39:$B$782,S$47)+'СЕТ СН'!$F$14+СВЦЭМ!$D$10+'СЕТ СН'!$F$6-'СЕТ СН'!$F$26</f>
        <v>1295.0973062499997</v>
      </c>
      <c r="T66" s="36">
        <f>SUMIFS(СВЦЭМ!$D$39:$D$782,СВЦЭМ!$A$39:$A$782,$A66,СВЦЭМ!$B$39:$B$782,T$47)+'СЕТ СН'!$F$14+СВЦЭМ!$D$10+'СЕТ СН'!$F$6-'СЕТ СН'!$F$26</f>
        <v>1276.1159082899999</v>
      </c>
      <c r="U66" s="36">
        <f>SUMIFS(СВЦЭМ!$D$39:$D$782,СВЦЭМ!$A$39:$A$782,$A66,СВЦЭМ!$B$39:$B$782,U$47)+'СЕТ СН'!$F$14+СВЦЭМ!$D$10+'СЕТ СН'!$F$6-'СЕТ СН'!$F$26</f>
        <v>1236.7712943299998</v>
      </c>
      <c r="V66" s="36">
        <f>SUMIFS(СВЦЭМ!$D$39:$D$782,СВЦЭМ!$A$39:$A$782,$A66,СВЦЭМ!$B$39:$B$782,V$47)+'СЕТ СН'!$F$14+СВЦЭМ!$D$10+'СЕТ СН'!$F$6-'СЕТ СН'!$F$26</f>
        <v>1217.9953565399999</v>
      </c>
      <c r="W66" s="36">
        <f>SUMIFS(СВЦЭМ!$D$39:$D$782,СВЦЭМ!$A$39:$A$782,$A66,СВЦЭМ!$B$39:$B$782,W$47)+'СЕТ СН'!$F$14+СВЦЭМ!$D$10+'СЕТ СН'!$F$6-'СЕТ СН'!$F$26</f>
        <v>1212.8755670999999</v>
      </c>
      <c r="X66" s="36">
        <f>SUMIFS(СВЦЭМ!$D$39:$D$782,СВЦЭМ!$A$39:$A$782,$A66,СВЦЭМ!$B$39:$B$782,X$47)+'СЕТ СН'!$F$14+СВЦЭМ!$D$10+'СЕТ СН'!$F$6-'СЕТ СН'!$F$26</f>
        <v>1243.2238973999999</v>
      </c>
      <c r="Y66" s="36">
        <f>SUMIFS(СВЦЭМ!$D$39:$D$782,СВЦЭМ!$A$39:$A$782,$A66,СВЦЭМ!$B$39:$B$782,Y$47)+'СЕТ СН'!$F$14+СВЦЭМ!$D$10+'СЕТ СН'!$F$6-'СЕТ СН'!$F$26</f>
        <v>1265.2056050399999</v>
      </c>
    </row>
    <row r="67" spans="1:25" ht="15.75" x14ac:dyDescent="0.2">
      <c r="A67" s="35">
        <f t="shared" si="1"/>
        <v>44671</v>
      </c>
      <c r="B67" s="36">
        <f>SUMIFS(СВЦЭМ!$D$39:$D$782,СВЦЭМ!$A$39:$A$782,$A67,СВЦЭМ!$B$39:$B$782,B$47)+'СЕТ СН'!$F$14+СВЦЭМ!$D$10+'СЕТ СН'!$F$6-'СЕТ СН'!$F$26</f>
        <v>1165.5135901399999</v>
      </c>
      <c r="C67" s="36">
        <f>SUMIFS(СВЦЭМ!$D$39:$D$782,СВЦЭМ!$A$39:$A$782,$A67,СВЦЭМ!$B$39:$B$782,C$47)+'СЕТ СН'!$F$14+СВЦЭМ!$D$10+'СЕТ СН'!$F$6-'СЕТ СН'!$F$26</f>
        <v>1216.7977826399999</v>
      </c>
      <c r="D67" s="36">
        <f>SUMIFS(СВЦЭМ!$D$39:$D$782,СВЦЭМ!$A$39:$A$782,$A67,СВЦЭМ!$B$39:$B$782,D$47)+'СЕТ СН'!$F$14+СВЦЭМ!$D$10+'СЕТ СН'!$F$6-'СЕТ СН'!$F$26</f>
        <v>1241.6374054799999</v>
      </c>
      <c r="E67" s="36">
        <f>SUMIFS(СВЦЭМ!$D$39:$D$782,СВЦЭМ!$A$39:$A$782,$A67,СВЦЭМ!$B$39:$B$782,E$47)+'СЕТ СН'!$F$14+СВЦЭМ!$D$10+'СЕТ СН'!$F$6-'СЕТ СН'!$F$26</f>
        <v>1255.3916250499999</v>
      </c>
      <c r="F67" s="36">
        <f>SUMIFS(СВЦЭМ!$D$39:$D$782,СВЦЭМ!$A$39:$A$782,$A67,СВЦЭМ!$B$39:$B$782,F$47)+'СЕТ СН'!$F$14+СВЦЭМ!$D$10+'СЕТ СН'!$F$6-'СЕТ СН'!$F$26</f>
        <v>1257.3640575799998</v>
      </c>
      <c r="G67" s="36">
        <f>SUMIFS(СВЦЭМ!$D$39:$D$782,СВЦЭМ!$A$39:$A$782,$A67,СВЦЭМ!$B$39:$B$782,G$47)+'СЕТ СН'!$F$14+СВЦЭМ!$D$10+'СЕТ СН'!$F$6-'СЕТ СН'!$F$26</f>
        <v>1234.8722489699999</v>
      </c>
      <c r="H67" s="36">
        <f>SUMIFS(СВЦЭМ!$D$39:$D$782,СВЦЭМ!$A$39:$A$782,$A67,СВЦЭМ!$B$39:$B$782,H$47)+'СЕТ СН'!$F$14+СВЦЭМ!$D$10+'СЕТ СН'!$F$6-'СЕТ СН'!$F$26</f>
        <v>1182.8426199999999</v>
      </c>
      <c r="I67" s="36">
        <f>SUMIFS(СВЦЭМ!$D$39:$D$782,СВЦЭМ!$A$39:$A$782,$A67,СВЦЭМ!$B$39:$B$782,I$47)+'СЕТ СН'!$F$14+СВЦЭМ!$D$10+'СЕТ СН'!$F$6-'СЕТ СН'!$F$26</f>
        <v>1193.3732935899998</v>
      </c>
      <c r="J67" s="36">
        <f>SUMIFS(СВЦЭМ!$D$39:$D$782,СВЦЭМ!$A$39:$A$782,$A67,СВЦЭМ!$B$39:$B$782,J$47)+'СЕТ СН'!$F$14+СВЦЭМ!$D$10+'СЕТ СН'!$F$6-'СЕТ СН'!$F$26</f>
        <v>1200.5119483499998</v>
      </c>
      <c r="K67" s="36">
        <f>SUMIFS(СВЦЭМ!$D$39:$D$782,СВЦЭМ!$A$39:$A$782,$A67,СВЦЭМ!$B$39:$B$782,K$47)+'СЕТ СН'!$F$14+СВЦЭМ!$D$10+'СЕТ СН'!$F$6-'СЕТ СН'!$F$26</f>
        <v>1190.5852574099999</v>
      </c>
      <c r="L67" s="36">
        <f>SUMIFS(СВЦЭМ!$D$39:$D$782,СВЦЭМ!$A$39:$A$782,$A67,СВЦЭМ!$B$39:$B$782,L$47)+'СЕТ СН'!$F$14+СВЦЭМ!$D$10+'СЕТ СН'!$F$6-'СЕТ СН'!$F$26</f>
        <v>1175.0049617199998</v>
      </c>
      <c r="M67" s="36">
        <f>SUMIFS(СВЦЭМ!$D$39:$D$782,СВЦЭМ!$A$39:$A$782,$A67,СВЦЭМ!$B$39:$B$782,M$47)+'СЕТ СН'!$F$14+СВЦЭМ!$D$10+'СЕТ СН'!$F$6-'СЕТ СН'!$F$26</f>
        <v>1179.2034773399998</v>
      </c>
      <c r="N67" s="36">
        <f>SUMIFS(СВЦЭМ!$D$39:$D$782,СВЦЭМ!$A$39:$A$782,$A67,СВЦЭМ!$B$39:$B$782,N$47)+'СЕТ СН'!$F$14+СВЦЭМ!$D$10+'СЕТ СН'!$F$6-'СЕТ СН'!$F$26</f>
        <v>1175.0945759499998</v>
      </c>
      <c r="O67" s="36">
        <f>SUMIFS(СВЦЭМ!$D$39:$D$782,СВЦЭМ!$A$39:$A$782,$A67,СВЦЭМ!$B$39:$B$782,O$47)+'СЕТ СН'!$F$14+СВЦЭМ!$D$10+'СЕТ СН'!$F$6-'СЕТ СН'!$F$26</f>
        <v>1163.9526728499998</v>
      </c>
      <c r="P67" s="36">
        <f>SUMIFS(СВЦЭМ!$D$39:$D$782,СВЦЭМ!$A$39:$A$782,$A67,СВЦЭМ!$B$39:$B$782,P$47)+'СЕТ СН'!$F$14+СВЦЭМ!$D$10+'СЕТ СН'!$F$6-'СЕТ СН'!$F$26</f>
        <v>1167.0082639799998</v>
      </c>
      <c r="Q67" s="36">
        <f>SUMIFS(СВЦЭМ!$D$39:$D$782,СВЦЭМ!$A$39:$A$782,$A67,СВЦЭМ!$B$39:$B$782,Q$47)+'СЕТ СН'!$F$14+СВЦЭМ!$D$10+'СЕТ СН'!$F$6-'СЕТ СН'!$F$26</f>
        <v>1167.1206373999999</v>
      </c>
      <c r="R67" s="36">
        <f>SUMIFS(СВЦЭМ!$D$39:$D$782,СВЦЭМ!$A$39:$A$782,$A67,СВЦЭМ!$B$39:$B$782,R$47)+'СЕТ СН'!$F$14+СВЦЭМ!$D$10+'СЕТ СН'!$F$6-'СЕТ СН'!$F$26</f>
        <v>1163.1000676199999</v>
      </c>
      <c r="S67" s="36">
        <f>SUMIFS(СВЦЭМ!$D$39:$D$782,СВЦЭМ!$A$39:$A$782,$A67,СВЦЭМ!$B$39:$B$782,S$47)+'СЕТ СН'!$F$14+СВЦЭМ!$D$10+'СЕТ СН'!$F$6-'СЕТ СН'!$F$26</f>
        <v>1173.8677989299999</v>
      </c>
      <c r="T67" s="36">
        <f>SUMIFS(СВЦЭМ!$D$39:$D$782,СВЦЭМ!$A$39:$A$782,$A67,СВЦЭМ!$B$39:$B$782,T$47)+'СЕТ СН'!$F$14+СВЦЭМ!$D$10+'СЕТ СН'!$F$6-'СЕТ СН'!$F$26</f>
        <v>1180.5401068499998</v>
      </c>
      <c r="U67" s="36">
        <f>SUMIFS(СВЦЭМ!$D$39:$D$782,СВЦЭМ!$A$39:$A$782,$A67,СВЦЭМ!$B$39:$B$782,U$47)+'СЕТ СН'!$F$14+СВЦЭМ!$D$10+'СЕТ СН'!$F$6-'СЕТ СН'!$F$26</f>
        <v>1188.6875318799998</v>
      </c>
      <c r="V67" s="36">
        <f>SUMIFS(СВЦЭМ!$D$39:$D$782,СВЦЭМ!$A$39:$A$782,$A67,СВЦЭМ!$B$39:$B$782,V$47)+'СЕТ СН'!$F$14+СВЦЭМ!$D$10+'СЕТ СН'!$F$6-'СЕТ СН'!$F$26</f>
        <v>1208.2942497199999</v>
      </c>
      <c r="W67" s="36">
        <f>SUMIFS(СВЦЭМ!$D$39:$D$782,СВЦЭМ!$A$39:$A$782,$A67,СВЦЭМ!$B$39:$B$782,W$47)+'СЕТ СН'!$F$14+СВЦЭМ!$D$10+'СЕТ СН'!$F$6-'СЕТ СН'!$F$26</f>
        <v>1201.5831825499999</v>
      </c>
      <c r="X67" s="36">
        <f>SUMIFS(СВЦЭМ!$D$39:$D$782,СВЦЭМ!$A$39:$A$782,$A67,СВЦЭМ!$B$39:$B$782,X$47)+'СЕТ СН'!$F$14+СВЦЭМ!$D$10+'СЕТ СН'!$F$6-'СЕТ СН'!$F$26</f>
        <v>1171.1156569899999</v>
      </c>
      <c r="Y67" s="36">
        <f>SUMIFS(СВЦЭМ!$D$39:$D$782,СВЦЭМ!$A$39:$A$782,$A67,СВЦЭМ!$B$39:$B$782,Y$47)+'СЕТ СН'!$F$14+СВЦЭМ!$D$10+'СЕТ СН'!$F$6-'СЕТ СН'!$F$26</f>
        <v>1162.0851068499999</v>
      </c>
    </row>
    <row r="68" spans="1:25" ht="15.75" x14ac:dyDescent="0.2">
      <c r="A68" s="35">
        <f t="shared" si="1"/>
        <v>44672</v>
      </c>
      <c r="B68" s="36">
        <f>SUMIFS(СВЦЭМ!$D$39:$D$782,СВЦЭМ!$A$39:$A$782,$A68,СВЦЭМ!$B$39:$B$782,B$47)+'СЕТ СН'!$F$14+СВЦЭМ!$D$10+'СЕТ СН'!$F$6-'СЕТ СН'!$F$26</f>
        <v>1347.9493341299999</v>
      </c>
      <c r="C68" s="36">
        <f>SUMIFS(СВЦЭМ!$D$39:$D$782,СВЦЭМ!$A$39:$A$782,$A68,СВЦЭМ!$B$39:$B$782,C$47)+'СЕТ СН'!$F$14+СВЦЭМ!$D$10+'СЕТ СН'!$F$6-'СЕТ СН'!$F$26</f>
        <v>1302.3417301399998</v>
      </c>
      <c r="D68" s="36">
        <f>SUMIFS(СВЦЭМ!$D$39:$D$782,СВЦЭМ!$A$39:$A$782,$A68,СВЦЭМ!$B$39:$B$782,D$47)+'СЕТ СН'!$F$14+СВЦЭМ!$D$10+'СЕТ СН'!$F$6-'СЕТ СН'!$F$26</f>
        <v>1312.3157007099999</v>
      </c>
      <c r="E68" s="36">
        <f>SUMIFS(СВЦЭМ!$D$39:$D$782,СВЦЭМ!$A$39:$A$782,$A68,СВЦЭМ!$B$39:$B$782,E$47)+'СЕТ СН'!$F$14+СВЦЭМ!$D$10+'СЕТ СН'!$F$6-'СЕТ СН'!$F$26</f>
        <v>1319.8987161499999</v>
      </c>
      <c r="F68" s="36">
        <f>SUMIFS(СВЦЭМ!$D$39:$D$782,СВЦЭМ!$A$39:$A$782,$A68,СВЦЭМ!$B$39:$B$782,F$47)+'СЕТ СН'!$F$14+СВЦЭМ!$D$10+'СЕТ СН'!$F$6-'СЕТ СН'!$F$26</f>
        <v>1298.4897112699998</v>
      </c>
      <c r="G68" s="36">
        <f>SUMIFS(СВЦЭМ!$D$39:$D$782,СВЦЭМ!$A$39:$A$782,$A68,СВЦЭМ!$B$39:$B$782,G$47)+'СЕТ СН'!$F$14+СВЦЭМ!$D$10+'СЕТ СН'!$F$6-'СЕТ СН'!$F$26</f>
        <v>1275.1211755899999</v>
      </c>
      <c r="H68" s="36">
        <f>SUMIFS(СВЦЭМ!$D$39:$D$782,СВЦЭМ!$A$39:$A$782,$A68,СВЦЭМ!$B$39:$B$782,H$47)+'СЕТ СН'!$F$14+СВЦЭМ!$D$10+'СЕТ СН'!$F$6-'СЕТ СН'!$F$26</f>
        <v>1225.7395341699998</v>
      </c>
      <c r="I68" s="36">
        <f>SUMIFS(СВЦЭМ!$D$39:$D$782,СВЦЭМ!$A$39:$A$782,$A68,СВЦЭМ!$B$39:$B$782,I$47)+'СЕТ СН'!$F$14+СВЦЭМ!$D$10+'СЕТ СН'!$F$6-'СЕТ СН'!$F$26</f>
        <v>1224.5710958999998</v>
      </c>
      <c r="J68" s="36">
        <f>SUMIFS(СВЦЭМ!$D$39:$D$782,СВЦЭМ!$A$39:$A$782,$A68,СВЦЭМ!$B$39:$B$782,J$47)+'СЕТ СН'!$F$14+СВЦЭМ!$D$10+'СЕТ СН'!$F$6-'СЕТ СН'!$F$26</f>
        <v>1227.5256618599999</v>
      </c>
      <c r="K68" s="36">
        <f>SUMIFS(СВЦЭМ!$D$39:$D$782,СВЦЭМ!$A$39:$A$782,$A68,СВЦЭМ!$B$39:$B$782,K$47)+'СЕТ СН'!$F$14+СВЦЭМ!$D$10+'СЕТ СН'!$F$6-'СЕТ СН'!$F$26</f>
        <v>1199.5072680799999</v>
      </c>
      <c r="L68" s="36">
        <f>SUMIFS(СВЦЭМ!$D$39:$D$782,СВЦЭМ!$A$39:$A$782,$A68,СВЦЭМ!$B$39:$B$782,L$47)+'СЕТ СН'!$F$14+СВЦЭМ!$D$10+'СЕТ СН'!$F$6-'СЕТ СН'!$F$26</f>
        <v>1198.7043008899998</v>
      </c>
      <c r="M68" s="36">
        <f>SUMIFS(СВЦЭМ!$D$39:$D$782,СВЦЭМ!$A$39:$A$782,$A68,СВЦЭМ!$B$39:$B$782,M$47)+'СЕТ СН'!$F$14+СВЦЭМ!$D$10+'СЕТ СН'!$F$6-'СЕТ СН'!$F$26</f>
        <v>1215.1048250299998</v>
      </c>
      <c r="N68" s="36">
        <f>SUMIFS(СВЦЭМ!$D$39:$D$782,СВЦЭМ!$A$39:$A$782,$A68,СВЦЭМ!$B$39:$B$782,N$47)+'СЕТ СН'!$F$14+СВЦЭМ!$D$10+'СЕТ СН'!$F$6-'СЕТ СН'!$F$26</f>
        <v>1221.7643449199998</v>
      </c>
      <c r="O68" s="36">
        <f>SUMIFS(СВЦЭМ!$D$39:$D$782,СВЦЭМ!$A$39:$A$782,$A68,СВЦЭМ!$B$39:$B$782,O$47)+'СЕТ СН'!$F$14+СВЦЭМ!$D$10+'СЕТ СН'!$F$6-'СЕТ СН'!$F$26</f>
        <v>1253.5981147699999</v>
      </c>
      <c r="P68" s="36">
        <f>SUMIFS(СВЦЭМ!$D$39:$D$782,СВЦЭМ!$A$39:$A$782,$A68,СВЦЭМ!$B$39:$B$782,P$47)+'СЕТ СН'!$F$14+СВЦЭМ!$D$10+'СЕТ СН'!$F$6-'СЕТ СН'!$F$26</f>
        <v>1266.7185738499998</v>
      </c>
      <c r="Q68" s="36">
        <f>SUMIFS(СВЦЭМ!$D$39:$D$782,СВЦЭМ!$A$39:$A$782,$A68,СВЦЭМ!$B$39:$B$782,Q$47)+'СЕТ СН'!$F$14+СВЦЭМ!$D$10+'СЕТ СН'!$F$6-'СЕТ СН'!$F$26</f>
        <v>1288.9742987199998</v>
      </c>
      <c r="R68" s="36">
        <f>SUMIFS(СВЦЭМ!$D$39:$D$782,СВЦЭМ!$A$39:$A$782,$A68,СВЦЭМ!$B$39:$B$782,R$47)+'СЕТ СН'!$F$14+СВЦЭМ!$D$10+'СЕТ СН'!$F$6-'СЕТ СН'!$F$26</f>
        <v>1283.4548358999998</v>
      </c>
      <c r="S68" s="36">
        <f>SUMIFS(СВЦЭМ!$D$39:$D$782,СВЦЭМ!$A$39:$A$782,$A68,СВЦЭМ!$B$39:$B$782,S$47)+'СЕТ СН'!$F$14+СВЦЭМ!$D$10+'СЕТ СН'!$F$6-'СЕТ СН'!$F$26</f>
        <v>1266.6475204499998</v>
      </c>
      <c r="T68" s="36">
        <f>SUMIFS(СВЦЭМ!$D$39:$D$782,СВЦЭМ!$A$39:$A$782,$A68,СВЦЭМ!$B$39:$B$782,T$47)+'СЕТ СН'!$F$14+СВЦЭМ!$D$10+'СЕТ СН'!$F$6-'СЕТ СН'!$F$26</f>
        <v>1246.4383184399999</v>
      </c>
      <c r="U68" s="36">
        <f>SUMIFS(СВЦЭМ!$D$39:$D$782,СВЦЭМ!$A$39:$A$782,$A68,СВЦЭМ!$B$39:$B$782,U$47)+'СЕТ СН'!$F$14+СВЦЭМ!$D$10+'СЕТ СН'!$F$6-'СЕТ СН'!$F$26</f>
        <v>1213.1832975499999</v>
      </c>
      <c r="V68" s="36">
        <f>SUMIFS(СВЦЭМ!$D$39:$D$782,СВЦЭМ!$A$39:$A$782,$A68,СВЦЭМ!$B$39:$B$782,V$47)+'СЕТ СН'!$F$14+СВЦЭМ!$D$10+'СЕТ СН'!$F$6-'СЕТ СН'!$F$26</f>
        <v>1172.1817193999998</v>
      </c>
      <c r="W68" s="36">
        <f>SUMIFS(СВЦЭМ!$D$39:$D$782,СВЦЭМ!$A$39:$A$782,$A68,СВЦЭМ!$B$39:$B$782,W$47)+'СЕТ СН'!$F$14+СВЦЭМ!$D$10+'СЕТ СН'!$F$6-'СЕТ СН'!$F$26</f>
        <v>1200.9588245799998</v>
      </c>
      <c r="X68" s="36">
        <f>SUMIFS(СВЦЭМ!$D$39:$D$782,СВЦЭМ!$A$39:$A$782,$A68,СВЦЭМ!$B$39:$B$782,X$47)+'СЕТ СН'!$F$14+СВЦЭМ!$D$10+'СЕТ СН'!$F$6-'СЕТ СН'!$F$26</f>
        <v>1232.3744848899998</v>
      </c>
      <c r="Y68" s="36">
        <f>SUMIFS(СВЦЭМ!$D$39:$D$782,СВЦЭМ!$A$39:$A$782,$A68,СВЦЭМ!$B$39:$B$782,Y$47)+'СЕТ СН'!$F$14+СВЦЭМ!$D$10+'СЕТ СН'!$F$6-'СЕТ СН'!$F$26</f>
        <v>1270.1567917199998</v>
      </c>
    </row>
    <row r="69" spans="1:25" ht="15.75" x14ac:dyDescent="0.2">
      <c r="A69" s="35">
        <f t="shared" si="1"/>
        <v>44673</v>
      </c>
      <c r="B69" s="36">
        <f>SUMIFS(СВЦЭМ!$D$39:$D$782,СВЦЭМ!$A$39:$A$782,$A69,СВЦЭМ!$B$39:$B$782,B$47)+'СЕТ СН'!$F$14+СВЦЭМ!$D$10+'СЕТ СН'!$F$6-'СЕТ СН'!$F$26</f>
        <v>1244.5329611899999</v>
      </c>
      <c r="C69" s="36">
        <f>SUMIFS(СВЦЭМ!$D$39:$D$782,СВЦЭМ!$A$39:$A$782,$A69,СВЦЭМ!$B$39:$B$782,C$47)+'СЕТ СН'!$F$14+СВЦЭМ!$D$10+'СЕТ СН'!$F$6-'СЕТ СН'!$F$26</f>
        <v>1268.2639108599999</v>
      </c>
      <c r="D69" s="36">
        <f>SUMIFS(СВЦЭМ!$D$39:$D$782,СВЦЭМ!$A$39:$A$782,$A69,СВЦЭМ!$B$39:$B$782,D$47)+'СЕТ СН'!$F$14+СВЦЭМ!$D$10+'СЕТ СН'!$F$6-'СЕТ СН'!$F$26</f>
        <v>1298.7930898099999</v>
      </c>
      <c r="E69" s="36">
        <f>SUMIFS(СВЦЭМ!$D$39:$D$782,СВЦЭМ!$A$39:$A$782,$A69,СВЦЭМ!$B$39:$B$782,E$47)+'СЕТ СН'!$F$14+СВЦЭМ!$D$10+'СЕТ СН'!$F$6-'СЕТ СН'!$F$26</f>
        <v>1312.5517328899998</v>
      </c>
      <c r="F69" s="36">
        <f>SUMIFS(СВЦЭМ!$D$39:$D$782,СВЦЭМ!$A$39:$A$782,$A69,СВЦЭМ!$B$39:$B$782,F$47)+'СЕТ СН'!$F$14+СВЦЭМ!$D$10+'СЕТ СН'!$F$6-'СЕТ СН'!$F$26</f>
        <v>1320.8592760299998</v>
      </c>
      <c r="G69" s="36">
        <f>SUMIFS(СВЦЭМ!$D$39:$D$782,СВЦЭМ!$A$39:$A$782,$A69,СВЦЭМ!$B$39:$B$782,G$47)+'СЕТ СН'!$F$14+СВЦЭМ!$D$10+'СЕТ СН'!$F$6-'СЕТ СН'!$F$26</f>
        <v>1325.5080930199999</v>
      </c>
      <c r="H69" s="36">
        <f>SUMIFS(СВЦЭМ!$D$39:$D$782,СВЦЭМ!$A$39:$A$782,$A69,СВЦЭМ!$B$39:$B$782,H$47)+'СЕТ СН'!$F$14+СВЦЭМ!$D$10+'СЕТ СН'!$F$6-'СЕТ СН'!$F$26</f>
        <v>1283.1068635299998</v>
      </c>
      <c r="I69" s="36">
        <f>SUMIFS(СВЦЭМ!$D$39:$D$782,СВЦЭМ!$A$39:$A$782,$A69,СВЦЭМ!$B$39:$B$782,I$47)+'СЕТ СН'!$F$14+СВЦЭМ!$D$10+'СЕТ СН'!$F$6-'СЕТ СН'!$F$26</f>
        <v>1238.6444586399998</v>
      </c>
      <c r="J69" s="36">
        <f>SUMIFS(СВЦЭМ!$D$39:$D$782,СВЦЭМ!$A$39:$A$782,$A69,СВЦЭМ!$B$39:$B$782,J$47)+'СЕТ СН'!$F$14+СВЦЭМ!$D$10+'СЕТ СН'!$F$6-'СЕТ СН'!$F$26</f>
        <v>1203.4025179799999</v>
      </c>
      <c r="K69" s="36">
        <f>SUMIFS(СВЦЭМ!$D$39:$D$782,СВЦЭМ!$A$39:$A$782,$A69,СВЦЭМ!$B$39:$B$782,K$47)+'СЕТ СН'!$F$14+СВЦЭМ!$D$10+'СЕТ СН'!$F$6-'СЕТ СН'!$F$26</f>
        <v>1183.4965577699998</v>
      </c>
      <c r="L69" s="36">
        <f>SUMIFS(СВЦЭМ!$D$39:$D$782,СВЦЭМ!$A$39:$A$782,$A69,СВЦЭМ!$B$39:$B$782,L$47)+'СЕТ СН'!$F$14+СВЦЭМ!$D$10+'СЕТ СН'!$F$6-'СЕТ СН'!$F$26</f>
        <v>1178.95500778</v>
      </c>
      <c r="M69" s="36">
        <f>SUMIFS(СВЦЭМ!$D$39:$D$782,СВЦЭМ!$A$39:$A$782,$A69,СВЦЭМ!$B$39:$B$782,M$47)+'СЕТ СН'!$F$14+СВЦЭМ!$D$10+'СЕТ СН'!$F$6-'СЕТ СН'!$F$26</f>
        <v>1188.4282428299998</v>
      </c>
      <c r="N69" s="36">
        <f>SUMIFS(СВЦЭМ!$D$39:$D$782,СВЦЭМ!$A$39:$A$782,$A69,СВЦЭМ!$B$39:$B$782,N$47)+'СЕТ СН'!$F$14+СВЦЭМ!$D$10+'СЕТ СН'!$F$6-'СЕТ СН'!$F$26</f>
        <v>1204.07063819</v>
      </c>
      <c r="O69" s="36">
        <f>SUMIFS(СВЦЭМ!$D$39:$D$782,СВЦЭМ!$A$39:$A$782,$A69,СВЦЭМ!$B$39:$B$782,O$47)+'СЕТ СН'!$F$14+СВЦЭМ!$D$10+'СЕТ СН'!$F$6-'СЕТ СН'!$F$26</f>
        <v>1216.3582180399999</v>
      </c>
      <c r="P69" s="36">
        <f>SUMIFS(СВЦЭМ!$D$39:$D$782,СВЦЭМ!$A$39:$A$782,$A69,СВЦЭМ!$B$39:$B$782,P$47)+'СЕТ СН'!$F$14+СВЦЭМ!$D$10+'СЕТ СН'!$F$6-'СЕТ СН'!$F$26</f>
        <v>1213.9315563599998</v>
      </c>
      <c r="Q69" s="36">
        <f>SUMIFS(СВЦЭМ!$D$39:$D$782,СВЦЭМ!$A$39:$A$782,$A69,СВЦЭМ!$B$39:$B$782,Q$47)+'СЕТ СН'!$F$14+СВЦЭМ!$D$10+'СЕТ СН'!$F$6-'СЕТ СН'!$F$26</f>
        <v>1210.8048769699999</v>
      </c>
      <c r="R69" s="36">
        <f>SUMIFS(СВЦЭМ!$D$39:$D$782,СВЦЭМ!$A$39:$A$782,$A69,СВЦЭМ!$B$39:$B$782,R$47)+'СЕТ СН'!$F$14+СВЦЭМ!$D$10+'СЕТ СН'!$F$6-'СЕТ СН'!$F$26</f>
        <v>1225.0457266499998</v>
      </c>
      <c r="S69" s="36">
        <f>SUMIFS(СВЦЭМ!$D$39:$D$782,СВЦЭМ!$A$39:$A$782,$A69,СВЦЭМ!$B$39:$B$782,S$47)+'СЕТ СН'!$F$14+СВЦЭМ!$D$10+'СЕТ СН'!$F$6-'СЕТ СН'!$F$26</f>
        <v>1223.5445227899997</v>
      </c>
      <c r="T69" s="36">
        <f>SUMIFS(СВЦЭМ!$D$39:$D$782,СВЦЭМ!$A$39:$A$782,$A69,СВЦЭМ!$B$39:$B$782,T$47)+'СЕТ СН'!$F$14+СВЦЭМ!$D$10+'СЕТ СН'!$F$6-'СЕТ СН'!$F$26</f>
        <v>1221.8695878399999</v>
      </c>
      <c r="U69" s="36">
        <f>SUMIFS(СВЦЭМ!$D$39:$D$782,СВЦЭМ!$A$39:$A$782,$A69,СВЦЭМ!$B$39:$B$782,U$47)+'СЕТ СН'!$F$14+СВЦЭМ!$D$10+'СЕТ СН'!$F$6-'СЕТ СН'!$F$26</f>
        <v>1203.8807728799998</v>
      </c>
      <c r="V69" s="36">
        <f>SUMIFS(СВЦЭМ!$D$39:$D$782,СВЦЭМ!$A$39:$A$782,$A69,СВЦЭМ!$B$39:$B$782,V$47)+'СЕТ СН'!$F$14+СВЦЭМ!$D$10+'СЕТ СН'!$F$6-'СЕТ СН'!$F$26</f>
        <v>1192.08765346</v>
      </c>
      <c r="W69" s="36">
        <f>SUMIFS(СВЦЭМ!$D$39:$D$782,СВЦЭМ!$A$39:$A$782,$A69,СВЦЭМ!$B$39:$B$782,W$47)+'СЕТ СН'!$F$14+СВЦЭМ!$D$10+'СЕТ СН'!$F$6-'СЕТ СН'!$F$26</f>
        <v>1190.7966334599998</v>
      </c>
      <c r="X69" s="36">
        <f>SUMIFS(СВЦЭМ!$D$39:$D$782,СВЦЭМ!$A$39:$A$782,$A69,СВЦЭМ!$B$39:$B$782,X$47)+'СЕТ СН'!$F$14+СВЦЭМ!$D$10+'СЕТ СН'!$F$6-'СЕТ СН'!$F$26</f>
        <v>1200.6003673899997</v>
      </c>
      <c r="Y69" s="36">
        <f>SUMIFS(СВЦЭМ!$D$39:$D$782,СВЦЭМ!$A$39:$A$782,$A69,СВЦЭМ!$B$39:$B$782,Y$47)+'СЕТ СН'!$F$14+СВЦЭМ!$D$10+'СЕТ СН'!$F$6-'СЕТ СН'!$F$26</f>
        <v>1235.3871839199999</v>
      </c>
    </row>
    <row r="70" spans="1:25" ht="15.75" x14ac:dyDescent="0.2">
      <c r="A70" s="35">
        <f t="shared" si="1"/>
        <v>44674</v>
      </c>
      <c r="B70" s="36">
        <f>SUMIFS(СВЦЭМ!$D$39:$D$782,СВЦЭМ!$A$39:$A$782,$A70,СВЦЭМ!$B$39:$B$782,B$47)+'СЕТ СН'!$F$14+СВЦЭМ!$D$10+'СЕТ СН'!$F$6-'СЕТ СН'!$F$26</f>
        <v>1203.9319662799999</v>
      </c>
      <c r="C70" s="36">
        <f>SUMIFS(СВЦЭМ!$D$39:$D$782,СВЦЭМ!$A$39:$A$782,$A70,СВЦЭМ!$B$39:$B$782,C$47)+'СЕТ СН'!$F$14+СВЦЭМ!$D$10+'СЕТ СН'!$F$6-'СЕТ СН'!$F$26</f>
        <v>1219.1436283199998</v>
      </c>
      <c r="D70" s="36">
        <f>SUMIFS(СВЦЭМ!$D$39:$D$782,СВЦЭМ!$A$39:$A$782,$A70,СВЦЭМ!$B$39:$B$782,D$47)+'СЕТ СН'!$F$14+СВЦЭМ!$D$10+'СЕТ СН'!$F$6-'СЕТ СН'!$F$26</f>
        <v>1243.42473991</v>
      </c>
      <c r="E70" s="36">
        <f>SUMIFS(СВЦЭМ!$D$39:$D$782,СВЦЭМ!$A$39:$A$782,$A70,СВЦЭМ!$B$39:$B$782,E$47)+'СЕТ СН'!$F$14+СВЦЭМ!$D$10+'СЕТ СН'!$F$6-'СЕТ СН'!$F$26</f>
        <v>1255.4414502599998</v>
      </c>
      <c r="F70" s="36">
        <f>SUMIFS(СВЦЭМ!$D$39:$D$782,СВЦЭМ!$A$39:$A$782,$A70,СВЦЭМ!$B$39:$B$782,F$47)+'СЕТ СН'!$F$14+СВЦЭМ!$D$10+'СЕТ СН'!$F$6-'СЕТ СН'!$F$26</f>
        <v>1263.6561867399998</v>
      </c>
      <c r="G70" s="36">
        <f>SUMIFS(СВЦЭМ!$D$39:$D$782,СВЦЭМ!$A$39:$A$782,$A70,СВЦЭМ!$B$39:$B$782,G$47)+'СЕТ СН'!$F$14+СВЦЭМ!$D$10+'СЕТ СН'!$F$6-'СЕТ СН'!$F$26</f>
        <v>1289.4329300799998</v>
      </c>
      <c r="H70" s="36">
        <f>SUMIFS(СВЦЭМ!$D$39:$D$782,СВЦЭМ!$A$39:$A$782,$A70,СВЦЭМ!$B$39:$B$782,H$47)+'СЕТ СН'!$F$14+СВЦЭМ!$D$10+'СЕТ СН'!$F$6-'СЕТ СН'!$F$26</f>
        <v>1264.2408377899999</v>
      </c>
      <c r="I70" s="36">
        <f>SUMIFS(СВЦЭМ!$D$39:$D$782,СВЦЭМ!$A$39:$A$782,$A70,СВЦЭМ!$B$39:$B$782,I$47)+'СЕТ СН'!$F$14+СВЦЭМ!$D$10+'СЕТ СН'!$F$6-'СЕТ СН'!$F$26</f>
        <v>1268.4001181399999</v>
      </c>
      <c r="J70" s="36">
        <f>SUMIFS(СВЦЭМ!$D$39:$D$782,СВЦЭМ!$A$39:$A$782,$A70,СВЦЭМ!$B$39:$B$782,J$47)+'СЕТ СН'!$F$14+СВЦЭМ!$D$10+'СЕТ СН'!$F$6-'СЕТ СН'!$F$26</f>
        <v>1223.1529471599999</v>
      </c>
      <c r="K70" s="36">
        <f>SUMIFS(СВЦЭМ!$D$39:$D$782,СВЦЭМ!$A$39:$A$782,$A70,СВЦЭМ!$B$39:$B$782,K$47)+'СЕТ СН'!$F$14+СВЦЭМ!$D$10+'СЕТ СН'!$F$6-'СЕТ СН'!$F$26</f>
        <v>1181.8907268299999</v>
      </c>
      <c r="L70" s="36">
        <f>SUMIFS(СВЦЭМ!$D$39:$D$782,СВЦЭМ!$A$39:$A$782,$A70,СВЦЭМ!$B$39:$B$782,L$47)+'СЕТ СН'!$F$14+СВЦЭМ!$D$10+'СЕТ СН'!$F$6-'СЕТ СН'!$F$26</f>
        <v>1168.5249053699999</v>
      </c>
      <c r="M70" s="36">
        <f>SUMIFS(СВЦЭМ!$D$39:$D$782,СВЦЭМ!$A$39:$A$782,$A70,СВЦЭМ!$B$39:$B$782,M$47)+'СЕТ СН'!$F$14+СВЦЭМ!$D$10+'СЕТ СН'!$F$6-'СЕТ СН'!$F$26</f>
        <v>1161.7155366</v>
      </c>
      <c r="N70" s="36">
        <f>SUMIFS(СВЦЭМ!$D$39:$D$782,СВЦЭМ!$A$39:$A$782,$A70,СВЦЭМ!$B$39:$B$782,N$47)+'СЕТ СН'!$F$14+СВЦЭМ!$D$10+'СЕТ СН'!$F$6-'СЕТ СН'!$F$26</f>
        <v>1176.0618214299998</v>
      </c>
      <c r="O70" s="36">
        <f>SUMIFS(СВЦЭМ!$D$39:$D$782,СВЦЭМ!$A$39:$A$782,$A70,СВЦЭМ!$B$39:$B$782,O$47)+'СЕТ СН'!$F$14+СВЦЭМ!$D$10+'СЕТ СН'!$F$6-'СЕТ СН'!$F$26</f>
        <v>1187.1225112499999</v>
      </c>
      <c r="P70" s="36">
        <f>SUMIFS(СВЦЭМ!$D$39:$D$782,СВЦЭМ!$A$39:$A$782,$A70,СВЦЭМ!$B$39:$B$782,P$47)+'СЕТ СН'!$F$14+СВЦЭМ!$D$10+'СЕТ СН'!$F$6-'СЕТ СН'!$F$26</f>
        <v>1203.6826429599998</v>
      </c>
      <c r="Q70" s="36">
        <f>SUMIFS(СВЦЭМ!$D$39:$D$782,СВЦЭМ!$A$39:$A$782,$A70,СВЦЭМ!$B$39:$B$782,Q$47)+'СЕТ СН'!$F$14+СВЦЭМ!$D$10+'СЕТ СН'!$F$6-'СЕТ СН'!$F$26</f>
        <v>1218.8501643299999</v>
      </c>
      <c r="R70" s="36">
        <f>SUMIFS(СВЦЭМ!$D$39:$D$782,СВЦЭМ!$A$39:$A$782,$A70,СВЦЭМ!$B$39:$B$782,R$47)+'СЕТ СН'!$F$14+СВЦЭМ!$D$10+'СЕТ СН'!$F$6-'СЕТ СН'!$F$26</f>
        <v>1220.4103517499998</v>
      </c>
      <c r="S70" s="36">
        <f>SUMIFS(СВЦЭМ!$D$39:$D$782,СВЦЭМ!$A$39:$A$782,$A70,СВЦЭМ!$B$39:$B$782,S$47)+'СЕТ СН'!$F$14+СВЦЭМ!$D$10+'СЕТ СН'!$F$6-'СЕТ СН'!$F$26</f>
        <v>1220.5357801199998</v>
      </c>
      <c r="T70" s="36">
        <f>SUMIFS(СВЦЭМ!$D$39:$D$782,СВЦЭМ!$A$39:$A$782,$A70,СВЦЭМ!$B$39:$B$782,T$47)+'СЕТ СН'!$F$14+СВЦЭМ!$D$10+'СЕТ СН'!$F$6-'СЕТ СН'!$F$26</f>
        <v>1195.9091454099998</v>
      </c>
      <c r="U70" s="36">
        <f>SUMIFS(СВЦЭМ!$D$39:$D$782,СВЦЭМ!$A$39:$A$782,$A70,СВЦЭМ!$B$39:$B$782,U$47)+'СЕТ СН'!$F$14+СВЦЭМ!$D$10+'СЕТ СН'!$F$6-'СЕТ СН'!$F$26</f>
        <v>1185.6717424399999</v>
      </c>
      <c r="V70" s="36">
        <f>SUMIFS(СВЦЭМ!$D$39:$D$782,СВЦЭМ!$A$39:$A$782,$A70,СВЦЭМ!$B$39:$B$782,V$47)+'СЕТ СН'!$F$14+СВЦЭМ!$D$10+'СЕТ СН'!$F$6-'СЕТ СН'!$F$26</f>
        <v>1164.1327139399998</v>
      </c>
      <c r="W70" s="36">
        <f>SUMIFS(СВЦЭМ!$D$39:$D$782,СВЦЭМ!$A$39:$A$782,$A70,СВЦЭМ!$B$39:$B$782,W$47)+'СЕТ СН'!$F$14+СВЦЭМ!$D$10+'СЕТ СН'!$F$6-'СЕТ СН'!$F$26</f>
        <v>1152.1190685099998</v>
      </c>
      <c r="X70" s="36">
        <f>SUMIFS(СВЦЭМ!$D$39:$D$782,СВЦЭМ!$A$39:$A$782,$A70,СВЦЭМ!$B$39:$B$782,X$47)+'СЕТ СН'!$F$14+СВЦЭМ!$D$10+'СЕТ СН'!$F$6-'СЕТ СН'!$F$26</f>
        <v>1180.6281050299999</v>
      </c>
      <c r="Y70" s="36">
        <f>SUMIFS(СВЦЭМ!$D$39:$D$782,СВЦЭМ!$A$39:$A$782,$A70,СВЦЭМ!$B$39:$B$782,Y$47)+'СЕТ СН'!$F$14+СВЦЭМ!$D$10+'СЕТ СН'!$F$6-'СЕТ СН'!$F$26</f>
        <v>1207.7141260999999</v>
      </c>
    </row>
    <row r="71" spans="1:25" ht="15.75" x14ac:dyDescent="0.2">
      <c r="A71" s="35">
        <f t="shared" si="1"/>
        <v>44675</v>
      </c>
      <c r="B71" s="36">
        <f>SUMIFS(СВЦЭМ!$D$39:$D$782,СВЦЭМ!$A$39:$A$782,$A71,СВЦЭМ!$B$39:$B$782,B$47)+'СЕТ СН'!$F$14+СВЦЭМ!$D$10+'СЕТ СН'!$F$6-'СЕТ СН'!$F$26</f>
        <v>1263.9146806699998</v>
      </c>
      <c r="C71" s="36">
        <f>SUMIFS(СВЦЭМ!$D$39:$D$782,СВЦЭМ!$A$39:$A$782,$A71,СВЦЭМ!$B$39:$B$782,C$47)+'СЕТ СН'!$F$14+СВЦЭМ!$D$10+'СЕТ СН'!$F$6-'СЕТ СН'!$F$26</f>
        <v>1274.4136603499999</v>
      </c>
      <c r="D71" s="36">
        <f>SUMIFS(СВЦЭМ!$D$39:$D$782,СВЦЭМ!$A$39:$A$782,$A71,СВЦЭМ!$B$39:$B$782,D$47)+'СЕТ СН'!$F$14+СВЦЭМ!$D$10+'СЕТ СН'!$F$6-'СЕТ СН'!$F$26</f>
        <v>1296.1568975799998</v>
      </c>
      <c r="E71" s="36">
        <f>SUMIFS(СВЦЭМ!$D$39:$D$782,СВЦЭМ!$A$39:$A$782,$A71,СВЦЭМ!$B$39:$B$782,E$47)+'СЕТ СН'!$F$14+СВЦЭМ!$D$10+'СЕТ СН'!$F$6-'СЕТ СН'!$F$26</f>
        <v>1309.9916670099999</v>
      </c>
      <c r="F71" s="36">
        <f>SUMIFS(СВЦЭМ!$D$39:$D$782,СВЦЭМ!$A$39:$A$782,$A71,СВЦЭМ!$B$39:$B$782,F$47)+'СЕТ СН'!$F$14+СВЦЭМ!$D$10+'СЕТ СН'!$F$6-'СЕТ СН'!$F$26</f>
        <v>1316.6456663199999</v>
      </c>
      <c r="G71" s="36">
        <f>SUMIFS(СВЦЭМ!$D$39:$D$782,СВЦЭМ!$A$39:$A$782,$A71,СВЦЭМ!$B$39:$B$782,G$47)+'СЕТ СН'!$F$14+СВЦЭМ!$D$10+'СЕТ СН'!$F$6-'СЕТ СН'!$F$26</f>
        <v>1324.0025750599998</v>
      </c>
      <c r="H71" s="36">
        <f>SUMIFS(СВЦЭМ!$D$39:$D$782,СВЦЭМ!$A$39:$A$782,$A71,СВЦЭМ!$B$39:$B$782,H$47)+'СЕТ СН'!$F$14+СВЦЭМ!$D$10+'СЕТ СН'!$F$6-'СЕТ СН'!$F$26</f>
        <v>1347.8055270399998</v>
      </c>
      <c r="I71" s="36">
        <f>SUMIFS(СВЦЭМ!$D$39:$D$782,СВЦЭМ!$A$39:$A$782,$A71,СВЦЭМ!$B$39:$B$782,I$47)+'СЕТ СН'!$F$14+СВЦЭМ!$D$10+'СЕТ СН'!$F$6-'СЕТ СН'!$F$26</f>
        <v>1352.1787386099998</v>
      </c>
      <c r="J71" s="36">
        <f>SUMIFS(СВЦЭМ!$D$39:$D$782,СВЦЭМ!$A$39:$A$782,$A71,СВЦЭМ!$B$39:$B$782,J$47)+'СЕТ СН'!$F$14+СВЦЭМ!$D$10+'СЕТ СН'!$F$6-'СЕТ СН'!$F$26</f>
        <v>1296.94007769</v>
      </c>
      <c r="K71" s="36">
        <f>SUMIFS(СВЦЭМ!$D$39:$D$782,СВЦЭМ!$A$39:$A$782,$A71,СВЦЭМ!$B$39:$B$782,K$47)+'СЕТ СН'!$F$14+СВЦЭМ!$D$10+'СЕТ СН'!$F$6-'СЕТ СН'!$F$26</f>
        <v>1249.2916606399999</v>
      </c>
      <c r="L71" s="36">
        <f>SUMIFS(СВЦЭМ!$D$39:$D$782,СВЦЭМ!$A$39:$A$782,$A71,СВЦЭМ!$B$39:$B$782,L$47)+'СЕТ СН'!$F$14+СВЦЭМ!$D$10+'СЕТ СН'!$F$6-'СЕТ СН'!$F$26</f>
        <v>1221.65253588</v>
      </c>
      <c r="M71" s="36">
        <f>SUMIFS(СВЦЭМ!$D$39:$D$782,СВЦЭМ!$A$39:$A$782,$A71,СВЦЭМ!$B$39:$B$782,M$47)+'СЕТ СН'!$F$14+СВЦЭМ!$D$10+'СЕТ СН'!$F$6-'СЕТ СН'!$F$26</f>
        <v>1216.5999018399998</v>
      </c>
      <c r="N71" s="36">
        <f>SUMIFS(СВЦЭМ!$D$39:$D$782,СВЦЭМ!$A$39:$A$782,$A71,СВЦЭМ!$B$39:$B$782,N$47)+'СЕТ СН'!$F$14+СВЦЭМ!$D$10+'СЕТ СН'!$F$6-'СЕТ СН'!$F$26</f>
        <v>1222.3939108299999</v>
      </c>
      <c r="O71" s="36">
        <f>SUMIFS(СВЦЭМ!$D$39:$D$782,СВЦЭМ!$A$39:$A$782,$A71,СВЦЭМ!$B$39:$B$782,O$47)+'СЕТ СН'!$F$14+СВЦЭМ!$D$10+'СЕТ СН'!$F$6-'СЕТ СН'!$F$26</f>
        <v>1231.0084019999999</v>
      </c>
      <c r="P71" s="36">
        <f>SUMIFS(СВЦЭМ!$D$39:$D$782,СВЦЭМ!$A$39:$A$782,$A71,СВЦЭМ!$B$39:$B$782,P$47)+'СЕТ СН'!$F$14+СВЦЭМ!$D$10+'СЕТ СН'!$F$6-'СЕТ СН'!$F$26</f>
        <v>1243.42917038</v>
      </c>
      <c r="Q71" s="36">
        <f>SUMIFS(СВЦЭМ!$D$39:$D$782,СВЦЭМ!$A$39:$A$782,$A71,СВЦЭМ!$B$39:$B$782,Q$47)+'СЕТ СН'!$F$14+СВЦЭМ!$D$10+'СЕТ СН'!$F$6-'СЕТ СН'!$F$26</f>
        <v>1250.5640472199998</v>
      </c>
      <c r="R71" s="36">
        <f>SUMIFS(СВЦЭМ!$D$39:$D$782,СВЦЭМ!$A$39:$A$782,$A71,СВЦЭМ!$B$39:$B$782,R$47)+'СЕТ СН'!$F$14+СВЦЭМ!$D$10+'СЕТ СН'!$F$6-'СЕТ СН'!$F$26</f>
        <v>1253.3211888799999</v>
      </c>
      <c r="S71" s="36">
        <f>SUMIFS(СВЦЭМ!$D$39:$D$782,СВЦЭМ!$A$39:$A$782,$A71,СВЦЭМ!$B$39:$B$782,S$47)+'СЕТ СН'!$F$14+СВЦЭМ!$D$10+'СЕТ СН'!$F$6-'СЕТ СН'!$F$26</f>
        <v>1239.2507463499999</v>
      </c>
      <c r="T71" s="36">
        <f>SUMIFS(СВЦЭМ!$D$39:$D$782,СВЦЭМ!$A$39:$A$782,$A71,СВЦЭМ!$B$39:$B$782,T$47)+'СЕТ СН'!$F$14+СВЦЭМ!$D$10+'СЕТ СН'!$F$6-'СЕТ СН'!$F$26</f>
        <v>1221.8815988199999</v>
      </c>
      <c r="U71" s="36">
        <f>SUMIFS(СВЦЭМ!$D$39:$D$782,СВЦЭМ!$A$39:$A$782,$A71,СВЦЭМ!$B$39:$B$782,U$47)+'СЕТ СН'!$F$14+СВЦЭМ!$D$10+'СЕТ СН'!$F$6-'СЕТ СН'!$F$26</f>
        <v>1220.7522845199999</v>
      </c>
      <c r="V71" s="36">
        <f>SUMIFS(СВЦЭМ!$D$39:$D$782,СВЦЭМ!$A$39:$A$782,$A71,СВЦЭМ!$B$39:$B$782,V$47)+'СЕТ СН'!$F$14+СВЦЭМ!$D$10+'СЕТ СН'!$F$6-'СЕТ СН'!$F$26</f>
        <v>1190.2731190899999</v>
      </c>
      <c r="W71" s="36">
        <f>SUMIFS(СВЦЭМ!$D$39:$D$782,СВЦЭМ!$A$39:$A$782,$A71,СВЦЭМ!$B$39:$B$782,W$47)+'СЕТ СН'!$F$14+СВЦЭМ!$D$10+'СЕТ СН'!$F$6-'СЕТ СН'!$F$26</f>
        <v>1188.6800507199998</v>
      </c>
      <c r="X71" s="36">
        <f>SUMIFS(СВЦЭМ!$D$39:$D$782,СВЦЭМ!$A$39:$A$782,$A71,СВЦЭМ!$B$39:$B$782,X$47)+'СЕТ СН'!$F$14+СВЦЭМ!$D$10+'СЕТ СН'!$F$6-'СЕТ СН'!$F$26</f>
        <v>1221.3861436999998</v>
      </c>
      <c r="Y71" s="36">
        <f>SUMIFS(СВЦЭМ!$D$39:$D$782,СВЦЭМ!$A$39:$A$782,$A71,СВЦЭМ!$B$39:$B$782,Y$47)+'СЕТ СН'!$F$14+СВЦЭМ!$D$10+'СЕТ СН'!$F$6-'СЕТ СН'!$F$26</f>
        <v>1256.1577307699999</v>
      </c>
    </row>
    <row r="72" spans="1:25" ht="15.75" x14ac:dyDescent="0.2">
      <c r="A72" s="35">
        <f t="shared" si="1"/>
        <v>44676</v>
      </c>
      <c r="B72" s="36">
        <f>SUMIFS(СВЦЭМ!$D$39:$D$782,СВЦЭМ!$A$39:$A$782,$A72,СВЦЭМ!$B$39:$B$782,B$47)+'СЕТ СН'!$F$14+СВЦЭМ!$D$10+'СЕТ СН'!$F$6-'СЕТ СН'!$F$26</f>
        <v>1381.2413845899998</v>
      </c>
      <c r="C72" s="36">
        <f>SUMIFS(СВЦЭМ!$D$39:$D$782,СВЦЭМ!$A$39:$A$782,$A72,СВЦЭМ!$B$39:$B$782,C$47)+'СЕТ СН'!$F$14+СВЦЭМ!$D$10+'СЕТ СН'!$F$6-'СЕТ СН'!$F$26</f>
        <v>1384.9589328099999</v>
      </c>
      <c r="D72" s="36">
        <f>SUMIFS(СВЦЭМ!$D$39:$D$782,СВЦЭМ!$A$39:$A$782,$A72,СВЦЭМ!$B$39:$B$782,D$47)+'СЕТ СН'!$F$14+СВЦЭМ!$D$10+'СЕТ СН'!$F$6-'СЕТ СН'!$F$26</f>
        <v>1412.5628863499999</v>
      </c>
      <c r="E72" s="36">
        <f>SUMIFS(СВЦЭМ!$D$39:$D$782,СВЦЭМ!$A$39:$A$782,$A72,СВЦЭМ!$B$39:$B$782,E$47)+'СЕТ СН'!$F$14+СВЦЭМ!$D$10+'СЕТ СН'!$F$6-'СЕТ СН'!$F$26</f>
        <v>1453.47341074</v>
      </c>
      <c r="F72" s="36">
        <f>SUMIFS(СВЦЭМ!$D$39:$D$782,СВЦЭМ!$A$39:$A$782,$A72,СВЦЭМ!$B$39:$B$782,F$47)+'СЕТ СН'!$F$14+СВЦЭМ!$D$10+'СЕТ СН'!$F$6-'СЕТ СН'!$F$26</f>
        <v>1445.9250660199998</v>
      </c>
      <c r="G72" s="36">
        <f>SUMIFS(СВЦЭМ!$D$39:$D$782,СВЦЭМ!$A$39:$A$782,$A72,СВЦЭМ!$B$39:$B$782,G$47)+'СЕТ СН'!$F$14+СВЦЭМ!$D$10+'СЕТ СН'!$F$6-'СЕТ СН'!$F$26</f>
        <v>1428.9862000599999</v>
      </c>
      <c r="H72" s="36">
        <f>SUMIFS(СВЦЭМ!$D$39:$D$782,СВЦЭМ!$A$39:$A$782,$A72,СВЦЭМ!$B$39:$B$782,H$47)+'СЕТ СН'!$F$14+СВЦЭМ!$D$10+'СЕТ СН'!$F$6-'СЕТ СН'!$F$26</f>
        <v>1356.8835979199998</v>
      </c>
      <c r="I72" s="36">
        <f>SUMIFS(СВЦЭМ!$D$39:$D$782,СВЦЭМ!$A$39:$A$782,$A72,СВЦЭМ!$B$39:$B$782,I$47)+'СЕТ СН'!$F$14+СВЦЭМ!$D$10+'СЕТ СН'!$F$6-'СЕТ СН'!$F$26</f>
        <v>1324.88844088</v>
      </c>
      <c r="J72" s="36">
        <f>SUMIFS(СВЦЭМ!$D$39:$D$782,СВЦЭМ!$A$39:$A$782,$A72,СВЦЭМ!$B$39:$B$782,J$47)+'СЕТ СН'!$F$14+СВЦЭМ!$D$10+'СЕТ СН'!$F$6-'СЕТ СН'!$F$26</f>
        <v>1292.9542816999999</v>
      </c>
      <c r="K72" s="36">
        <f>SUMIFS(СВЦЭМ!$D$39:$D$782,СВЦЭМ!$A$39:$A$782,$A72,СВЦЭМ!$B$39:$B$782,K$47)+'СЕТ СН'!$F$14+СВЦЭМ!$D$10+'СЕТ СН'!$F$6-'СЕТ СН'!$F$26</f>
        <v>1278.03155219</v>
      </c>
      <c r="L72" s="36">
        <f>SUMIFS(СВЦЭМ!$D$39:$D$782,СВЦЭМ!$A$39:$A$782,$A72,СВЦЭМ!$B$39:$B$782,L$47)+'СЕТ СН'!$F$14+СВЦЭМ!$D$10+'СЕТ СН'!$F$6-'СЕТ СН'!$F$26</f>
        <v>1265.8141430799999</v>
      </c>
      <c r="M72" s="36">
        <f>SUMIFS(СВЦЭМ!$D$39:$D$782,СВЦЭМ!$A$39:$A$782,$A72,СВЦЭМ!$B$39:$B$782,M$47)+'СЕТ СН'!$F$14+СВЦЭМ!$D$10+'СЕТ СН'!$F$6-'СЕТ СН'!$F$26</f>
        <v>1272.09581721</v>
      </c>
      <c r="N72" s="36">
        <f>SUMIFS(СВЦЭМ!$D$39:$D$782,СВЦЭМ!$A$39:$A$782,$A72,СВЦЭМ!$B$39:$B$782,N$47)+'СЕТ СН'!$F$14+СВЦЭМ!$D$10+'СЕТ СН'!$F$6-'СЕТ СН'!$F$26</f>
        <v>1295.2448995099999</v>
      </c>
      <c r="O72" s="36">
        <f>SUMIFS(СВЦЭМ!$D$39:$D$782,СВЦЭМ!$A$39:$A$782,$A72,СВЦЭМ!$B$39:$B$782,O$47)+'СЕТ СН'!$F$14+СВЦЭМ!$D$10+'СЕТ СН'!$F$6-'СЕТ СН'!$F$26</f>
        <v>1300.7607571399999</v>
      </c>
      <c r="P72" s="36">
        <f>SUMIFS(СВЦЭМ!$D$39:$D$782,СВЦЭМ!$A$39:$A$782,$A72,СВЦЭМ!$B$39:$B$782,P$47)+'СЕТ СН'!$F$14+СВЦЭМ!$D$10+'СЕТ СН'!$F$6-'СЕТ СН'!$F$26</f>
        <v>1312.6576373699997</v>
      </c>
      <c r="Q72" s="36">
        <f>SUMIFS(СВЦЭМ!$D$39:$D$782,СВЦЭМ!$A$39:$A$782,$A72,СВЦЭМ!$B$39:$B$782,Q$47)+'СЕТ СН'!$F$14+СВЦЭМ!$D$10+'СЕТ СН'!$F$6-'СЕТ СН'!$F$26</f>
        <v>1323.8692042099999</v>
      </c>
      <c r="R72" s="36">
        <f>SUMIFS(СВЦЭМ!$D$39:$D$782,СВЦЭМ!$A$39:$A$782,$A72,СВЦЭМ!$B$39:$B$782,R$47)+'СЕТ СН'!$F$14+СВЦЭМ!$D$10+'СЕТ СН'!$F$6-'СЕТ СН'!$F$26</f>
        <v>1327.0020866699999</v>
      </c>
      <c r="S72" s="36">
        <f>SUMIFS(СВЦЭМ!$D$39:$D$782,СВЦЭМ!$A$39:$A$782,$A72,СВЦЭМ!$B$39:$B$782,S$47)+'СЕТ СН'!$F$14+СВЦЭМ!$D$10+'СЕТ СН'!$F$6-'СЕТ СН'!$F$26</f>
        <v>1353.9269096099999</v>
      </c>
      <c r="T72" s="36">
        <f>SUMIFS(СВЦЭМ!$D$39:$D$782,СВЦЭМ!$A$39:$A$782,$A72,СВЦЭМ!$B$39:$B$782,T$47)+'СЕТ СН'!$F$14+СВЦЭМ!$D$10+'СЕТ СН'!$F$6-'СЕТ СН'!$F$26</f>
        <v>1317.11853157</v>
      </c>
      <c r="U72" s="36">
        <f>SUMIFS(СВЦЭМ!$D$39:$D$782,СВЦЭМ!$A$39:$A$782,$A72,СВЦЭМ!$B$39:$B$782,U$47)+'СЕТ СН'!$F$14+СВЦЭМ!$D$10+'СЕТ СН'!$F$6-'СЕТ СН'!$F$26</f>
        <v>1261.1560249999998</v>
      </c>
      <c r="V72" s="36">
        <f>SUMIFS(СВЦЭМ!$D$39:$D$782,СВЦЭМ!$A$39:$A$782,$A72,СВЦЭМ!$B$39:$B$782,V$47)+'СЕТ СН'!$F$14+СВЦЭМ!$D$10+'СЕТ СН'!$F$6-'СЕТ СН'!$F$26</f>
        <v>1255.6665513799999</v>
      </c>
      <c r="W72" s="36">
        <f>SUMIFS(СВЦЭМ!$D$39:$D$782,СВЦЭМ!$A$39:$A$782,$A72,СВЦЭМ!$B$39:$B$782,W$47)+'СЕТ СН'!$F$14+СВЦЭМ!$D$10+'СЕТ СН'!$F$6-'СЕТ СН'!$F$26</f>
        <v>1284.3180262999999</v>
      </c>
      <c r="X72" s="36">
        <f>SUMIFS(СВЦЭМ!$D$39:$D$782,СВЦЭМ!$A$39:$A$782,$A72,СВЦЭМ!$B$39:$B$782,X$47)+'СЕТ СН'!$F$14+СВЦЭМ!$D$10+'СЕТ СН'!$F$6-'СЕТ СН'!$F$26</f>
        <v>1286.8568065599998</v>
      </c>
      <c r="Y72" s="36">
        <f>SUMIFS(СВЦЭМ!$D$39:$D$782,СВЦЭМ!$A$39:$A$782,$A72,СВЦЭМ!$B$39:$B$782,Y$47)+'СЕТ СН'!$F$14+СВЦЭМ!$D$10+'СЕТ СН'!$F$6-'СЕТ СН'!$F$26</f>
        <v>1350.2199876999998</v>
      </c>
    </row>
    <row r="73" spans="1:25" ht="15.75" x14ac:dyDescent="0.2">
      <c r="A73" s="35">
        <f t="shared" si="1"/>
        <v>44677</v>
      </c>
      <c r="B73" s="36">
        <f>SUMIFS(СВЦЭМ!$D$39:$D$782,СВЦЭМ!$A$39:$A$782,$A73,СВЦЭМ!$B$39:$B$782,B$47)+'СЕТ СН'!$F$14+СВЦЭМ!$D$10+'СЕТ СН'!$F$6-'СЕТ СН'!$F$26</f>
        <v>1332.3165868999999</v>
      </c>
      <c r="C73" s="36">
        <f>SUMIFS(СВЦЭМ!$D$39:$D$782,СВЦЭМ!$A$39:$A$782,$A73,СВЦЭМ!$B$39:$B$782,C$47)+'СЕТ СН'!$F$14+СВЦЭМ!$D$10+'СЕТ СН'!$F$6-'СЕТ СН'!$F$26</f>
        <v>1353.8910086799999</v>
      </c>
      <c r="D73" s="36">
        <f>SUMIFS(СВЦЭМ!$D$39:$D$782,СВЦЭМ!$A$39:$A$782,$A73,СВЦЭМ!$B$39:$B$782,D$47)+'СЕТ СН'!$F$14+СВЦЭМ!$D$10+'СЕТ СН'!$F$6-'СЕТ СН'!$F$26</f>
        <v>1379.8845884199998</v>
      </c>
      <c r="E73" s="36">
        <f>SUMIFS(СВЦЭМ!$D$39:$D$782,СВЦЭМ!$A$39:$A$782,$A73,СВЦЭМ!$B$39:$B$782,E$47)+'СЕТ СН'!$F$14+СВЦЭМ!$D$10+'СЕТ СН'!$F$6-'СЕТ СН'!$F$26</f>
        <v>1450.2652217699999</v>
      </c>
      <c r="F73" s="36">
        <f>SUMIFS(СВЦЭМ!$D$39:$D$782,СВЦЭМ!$A$39:$A$782,$A73,СВЦЭМ!$B$39:$B$782,F$47)+'СЕТ СН'!$F$14+СВЦЭМ!$D$10+'СЕТ СН'!$F$6-'СЕТ СН'!$F$26</f>
        <v>1452.0040497799998</v>
      </c>
      <c r="G73" s="36">
        <f>SUMIFS(СВЦЭМ!$D$39:$D$782,СВЦЭМ!$A$39:$A$782,$A73,СВЦЭМ!$B$39:$B$782,G$47)+'СЕТ СН'!$F$14+СВЦЭМ!$D$10+'СЕТ СН'!$F$6-'СЕТ СН'!$F$26</f>
        <v>1470.2536048599998</v>
      </c>
      <c r="H73" s="36">
        <f>SUMIFS(СВЦЭМ!$D$39:$D$782,СВЦЭМ!$A$39:$A$782,$A73,СВЦЭМ!$B$39:$B$782,H$47)+'СЕТ СН'!$F$14+СВЦЭМ!$D$10+'СЕТ СН'!$F$6-'СЕТ СН'!$F$26</f>
        <v>1412.9968320799999</v>
      </c>
      <c r="I73" s="36">
        <f>SUMIFS(СВЦЭМ!$D$39:$D$782,СВЦЭМ!$A$39:$A$782,$A73,СВЦЭМ!$B$39:$B$782,I$47)+'СЕТ СН'!$F$14+СВЦЭМ!$D$10+'СЕТ СН'!$F$6-'СЕТ СН'!$F$26</f>
        <v>1364.3914250199998</v>
      </c>
      <c r="J73" s="36">
        <f>SUMIFS(СВЦЭМ!$D$39:$D$782,СВЦЭМ!$A$39:$A$782,$A73,СВЦЭМ!$B$39:$B$782,J$47)+'СЕТ СН'!$F$14+СВЦЭМ!$D$10+'СЕТ СН'!$F$6-'СЕТ СН'!$F$26</f>
        <v>1299.8168737499998</v>
      </c>
      <c r="K73" s="36">
        <f>SUMIFS(СВЦЭМ!$D$39:$D$782,СВЦЭМ!$A$39:$A$782,$A73,СВЦЭМ!$B$39:$B$782,K$47)+'СЕТ СН'!$F$14+СВЦЭМ!$D$10+'СЕТ СН'!$F$6-'СЕТ СН'!$F$26</f>
        <v>1243.7045010799998</v>
      </c>
      <c r="L73" s="36">
        <f>SUMIFS(СВЦЭМ!$D$39:$D$782,СВЦЭМ!$A$39:$A$782,$A73,СВЦЭМ!$B$39:$B$782,L$47)+'СЕТ СН'!$F$14+СВЦЭМ!$D$10+'СЕТ СН'!$F$6-'СЕТ СН'!$F$26</f>
        <v>1239.3502883599999</v>
      </c>
      <c r="M73" s="36">
        <f>SUMIFS(СВЦЭМ!$D$39:$D$782,СВЦЭМ!$A$39:$A$782,$A73,СВЦЭМ!$B$39:$B$782,M$47)+'СЕТ СН'!$F$14+СВЦЭМ!$D$10+'СЕТ СН'!$F$6-'СЕТ СН'!$F$26</f>
        <v>1234.5970897599998</v>
      </c>
      <c r="N73" s="36">
        <f>SUMIFS(СВЦЭМ!$D$39:$D$782,СВЦЭМ!$A$39:$A$782,$A73,СВЦЭМ!$B$39:$B$782,N$47)+'СЕТ СН'!$F$14+СВЦЭМ!$D$10+'СЕТ СН'!$F$6-'СЕТ СН'!$F$26</f>
        <v>1236.8423038799999</v>
      </c>
      <c r="O73" s="36">
        <f>SUMIFS(СВЦЭМ!$D$39:$D$782,СВЦЭМ!$A$39:$A$782,$A73,СВЦЭМ!$B$39:$B$782,O$47)+'СЕТ СН'!$F$14+СВЦЭМ!$D$10+'СЕТ СН'!$F$6-'СЕТ СН'!$F$26</f>
        <v>1257.8130370999997</v>
      </c>
      <c r="P73" s="36">
        <f>SUMIFS(СВЦЭМ!$D$39:$D$782,СВЦЭМ!$A$39:$A$782,$A73,СВЦЭМ!$B$39:$B$782,P$47)+'СЕТ СН'!$F$14+СВЦЭМ!$D$10+'СЕТ СН'!$F$6-'СЕТ СН'!$F$26</f>
        <v>1262.0165862899999</v>
      </c>
      <c r="Q73" s="36">
        <f>SUMIFS(СВЦЭМ!$D$39:$D$782,СВЦЭМ!$A$39:$A$782,$A73,СВЦЭМ!$B$39:$B$782,Q$47)+'СЕТ СН'!$F$14+СВЦЭМ!$D$10+'СЕТ СН'!$F$6-'СЕТ СН'!$F$26</f>
        <v>1264.5165339099999</v>
      </c>
      <c r="R73" s="36">
        <f>SUMIFS(СВЦЭМ!$D$39:$D$782,СВЦЭМ!$A$39:$A$782,$A73,СВЦЭМ!$B$39:$B$782,R$47)+'СЕТ СН'!$F$14+СВЦЭМ!$D$10+'СЕТ СН'!$F$6-'СЕТ СН'!$F$26</f>
        <v>1244.9089793399999</v>
      </c>
      <c r="S73" s="36">
        <f>SUMIFS(СВЦЭМ!$D$39:$D$782,СВЦЭМ!$A$39:$A$782,$A73,СВЦЭМ!$B$39:$B$782,S$47)+'СЕТ СН'!$F$14+СВЦЭМ!$D$10+'СЕТ СН'!$F$6-'СЕТ СН'!$F$26</f>
        <v>1258.3381616799998</v>
      </c>
      <c r="T73" s="36">
        <f>SUMIFS(СВЦЭМ!$D$39:$D$782,СВЦЭМ!$A$39:$A$782,$A73,СВЦЭМ!$B$39:$B$782,T$47)+'СЕТ СН'!$F$14+СВЦЭМ!$D$10+'СЕТ СН'!$F$6-'СЕТ СН'!$F$26</f>
        <v>1220.1574268999998</v>
      </c>
      <c r="U73" s="36">
        <f>SUMIFS(СВЦЭМ!$D$39:$D$782,СВЦЭМ!$A$39:$A$782,$A73,СВЦЭМ!$B$39:$B$782,U$47)+'СЕТ СН'!$F$14+СВЦЭМ!$D$10+'СЕТ СН'!$F$6-'СЕТ СН'!$F$26</f>
        <v>1191.3693690799998</v>
      </c>
      <c r="V73" s="36">
        <f>SUMIFS(СВЦЭМ!$D$39:$D$782,СВЦЭМ!$A$39:$A$782,$A73,СВЦЭМ!$B$39:$B$782,V$47)+'СЕТ СН'!$F$14+СВЦЭМ!$D$10+'СЕТ СН'!$F$6-'СЕТ СН'!$F$26</f>
        <v>1164.0329585799998</v>
      </c>
      <c r="W73" s="36">
        <f>SUMIFS(СВЦЭМ!$D$39:$D$782,СВЦЭМ!$A$39:$A$782,$A73,СВЦЭМ!$B$39:$B$782,W$47)+'СЕТ СН'!$F$14+СВЦЭМ!$D$10+'СЕТ СН'!$F$6-'СЕТ СН'!$F$26</f>
        <v>1173.4893409199999</v>
      </c>
      <c r="X73" s="36">
        <f>SUMIFS(СВЦЭМ!$D$39:$D$782,СВЦЭМ!$A$39:$A$782,$A73,СВЦЭМ!$B$39:$B$782,X$47)+'СЕТ СН'!$F$14+СВЦЭМ!$D$10+'СЕТ СН'!$F$6-'СЕТ СН'!$F$26</f>
        <v>1222.6006341899999</v>
      </c>
      <c r="Y73" s="36">
        <f>SUMIFS(СВЦЭМ!$D$39:$D$782,СВЦЭМ!$A$39:$A$782,$A73,СВЦЭМ!$B$39:$B$782,Y$47)+'СЕТ СН'!$F$14+СВЦЭМ!$D$10+'СЕТ СН'!$F$6-'СЕТ СН'!$F$26</f>
        <v>1263.4750893199998</v>
      </c>
    </row>
    <row r="74" spans="1:25" ht="15.75" x14ac:dyDescent="0.2">
      <c r="A74" s="35">
        <f t="shared" si="1"/>
        <v>44678</v>
      </c>
      <c r="B74" s="36">
        <f>SUMIFS(СВЦЭМ!$D$39:$D$782,СВЦЭМ!$A$39:$A$782,$A74,СВЦЭМ!$B$39:$B$782,B$47)+'СЕТ СН'!$F$14+СВЦЭМ!$D$10+'СЕТ СН'!$F$6-'СЕТ СН'!$F$26</f>
        <v>1352.28586387</v>
      </c>
      <c r="C74" s="36">
        <f>SUMIFS(СВЦЭМ!$D$39:$D$782,СВЦЭМ!$A$39:$A$782,$A74,СВЦЭМ!$B$39:$B$782,C$47)+'СЕТ СН'!$F$14+СВЦЭМ!$D$10+'СЕТ СН'!$F$6-'СЕТ СН'!$F$26</f>
        <v>1365.8261290299999</v>
      </c>
      <c r="D74" s="36">
        <f>SUMIFS(СВЦЭМ!$D$39:$D$782,СВЦЭМ!$A$39:$A$782,$A74,СВЦЭМ!$B$39:$B$782,D$47)+'СЕТ СН'!$F$14+СВЦЭМ!$D$10+'СЕТ СН'!$F$6-'СЕТ СН'!$F$26</f>
        <v>1383.7308693099999</v>
      </c>
      <c r="E74" s="36">
        <f>SUMIFS(СВЦЭМ!$D$39:$D$782,СВЦЭМ!$A$39:$A$782,$A74,СВЦЭМ!$B$39:$B$782,E$47)+'СЕТ СН'!$F$14+СВЦЭМ!$D$10+'СЕТ СН'!$F$6-'СЕТ СН'!$F$26</f>
        <v>1446.8684327899998</v>
      </c>
      <c r="F74" s="36">
        <f>SUMIFS(СВЦЭМ!$D$39:$D$782,СВЦЭМ!$A$39:$A$782,$A74,СВЦЭМ!$B$39:$B$782,F$47)+'СЕТ СН'!$F$14+СВЦЭМ!$D$10+'СЕТ СН'!$F$6-'СЕТ СН'!$F$26</f>
        <v>1449.5019595699998</v>
      </c>
      <c r="G74" s="36">
        <f>SUMIFS(СВЦЭМ!$D$39:$D$782,СВЦЭМ!$A$39:$A$782,$A74,СВЦЭМ!$B$39:$B$782,G$47)+'СЕТ СН'!$F$14+СВЦЭМ!$D$10+'СЕТ СН'!$F$6-'СЕТ СН'!$F$26</f>
        <v>1439.5889900099999</v>
      </c>
      <c r="H74" s="36">
        <f>SUMIFS(СВЦЭМ!$D$39:$D$782,СВЦЭМ!$A$39:$A$782,$A74,СВЦЭМ!$B$39:$B$782,H$47)+'СЕТ СН'!$F$14+СВЦЭМ!$D$10+'СЕТ СН'!$F$6-'СЕТ СН'!$F$26</f>
        <v>1384.2386327599997</v>
      </c>
      <c r="I74" s="36">
        <f>SUMIFS(СВЦЭМ!$D$39:$D$782,СВЦЭМ!$A$39:$A$782,$A74,СВЦЭМ!$B$39:$B$782,I$47)+'СЕТ СН'!$F$14+СВЦЭМ!$D$10+'СЕТ СН'!$F$6-'СЕТ СН'!$F$26</f>
        <v>1355.2353001899999</v>
      </c>
      <c r="J74" s="36">
        <f>SUMIFS(СВЦЭМ!$D$39:$D$782,СВЦЭМ!$A$39:$A$782,$A74,СВЦЭМ!$B$39:$B$782,J$47)+'СЕТ СН'!$F$14+СВЦЭМ!$D$10+'СЕТ СН'!$F$6-'СЕТ СН'!$F$26</f>
        <v>1320.7064981099998</v>
      </c>
      <c r="K74" s="36">
        <f>SUMIFS(СВЦЭМ!$D$39:$D$782,СВЦЭМ!$A$39:$A$782,$A74,СВЦЭМ!$B$39:$B$782,K$47)+'СЕТ СН'!$F$14+СВЦЭМ!$D$10+'СЕТ СН'!$F$6-'СЕТ СН'!$F$26</f>
        <v>1304.7621443699998</v>
      </c>
      <c r="L74" s="36">
        <f>SUMIFS(СВЦЭМ!$D$39:$D$782,СВЦЭМ!$A$39:$A$782,$A74,СВЦЭМ!$B$39:$B$782,L$47)+'СЕТ СН'!$F$14+СВЦЭМ!$D$10+'СЕТ СН'!$F$6-'СЕТ СН'!$F$26</f>
        <v>1293.89101934</v>
      </c>
      <c r="M74" s="36">
        <f>SUMIFS(СВЦЭМ!$D$39:$D$782,СВЦЭМ!$A$39:$A$782,$A74,СВЦЭМ!$B$39:$B$782,M$47)+'СЕТ СН'!$F$14+СВЦЭМ!$D$10+'СЕТ СН'!$F$6-'СЕТ СН'!$F$26</f>
        <v>1288.4356026699998</v>
      </c>
      <c r="N74" s="36">
        <f>SUMIFS(СВЦЭМ!$D$39:$D$782,СВЦЭМ!$A$39:$A$782,$A74,СВЦЭМ!$B$39:$B$782,N$47)+'СЕТ СН'!$F$14+СВЦЭМ!$D$10+'СЕТ СН'!$F$6-'СЕТ СН'!$F$26</f>
        <v>1303.12151389</v>
      </c>
      <c r="O74" s="36">
        <f>SUMIFS(СВЦЭМ!$D$39:$D$782,СВЦЭМ!$A$39:$A$782,$A74,СВЦЭМ!$B$39:$B$782,O$47)+'СЕТ СН'!$F$14+СВЦЭМ!$D$10+'СЕТ СН'!$F$6-'СЕТ СН'!$F$26</f>
        <v>1329.7682080299999</v>
      </c>
      <c r="P74" s="36">
        <f>SUMIFS(СВЦЭМ!$D$39:$D$782,СВЦЭМ!$A$39:$A$782,$A74,СВЦЭМ!$B$39:$B$782,P$47)+'СЕТ СН'!$F$14+СВЦЭМ!$D$10+'СЕТ СН'!$F$6-'СЕТ СН'!$F$26</f>
        <v>1329.1633140699998</v>
      </c>
      <c r="Q74" s="36">
        <f>SUMIFS(СВЦЭМ!$D$39:$D$782,СВЦЭМ!$A$39:$A$782,$A74,СВЦЭМ!$B$39:$B$782,Q$47)+'СЕТ СН'!$F$14+СВЦЭМ!$D$10+'СЕТ СН'!$F$6-'СЕТ СН'!$F$26</f>
        <v>1326.2400065099998</v>
      </c>
      <c r="R74" s="36">
        <f>SUMIFS(СВЦЭМ!$D$39:$D$782,СВЦЭМ!$A$39:$A$782,$A74,СВЦЭМ!$B$39:$B$782,R$47)+'СЕТ СН'!$F$14+СВЦЭМ!$D$10+'СЕТ СН'!$F$6-'СЕТ СН'!$F$26</f>
        <v>1326.4150885699999</v>
      </c>
      <c r="S74" s="36">
        <f>SUMIFS(СВЦЭМ!$D$39:$D$782,СВЦЭМ!$A$39:$A$782,$A74,СВЦЭМ!$B$39:$B$782,S$47)+'СЕТ СН'!$F$14+СВЦЭМ!$D$10+'СЕТ СН'!$F$6-'СЕТ СН'!$F$26</f>
        <v>1321.7786382499999</v>
      </c>
      <c r="T74" s="36">
        <f>SUMIFS(СВЦЭМ!$D$39:$D$782,СВЦЭМ!$A$39:$A$782,$A74,СВЦЭМ!$B$39:$B$782,T$47)+'СЕТ СН'!$F$14+СВЦЭМ!$D$10+'СЕТ СН'!$F$6-'СЕТ СН'!$F$26</f>
        <v>1312.5411302999998</v>
      </c>
      <c r="U74" s="36">
        <f>SUMIFS(СВЦЭМ!$D$39:$D$782,СВЦЭМ!$A$39:$A$782,$A74,СВЦЭМ!$B$39:$B$782,U$47)+'СЕТ СН'!$F$14+СВЦЭМ!$D$10+'СЕТ СН'!$F$6-'СЕТ СН'!$F$26</f>
        <v>1304.3451303699999</v>
      </c>
      <c r="V74" s="36">
        <f>SUMIFS(СВЦЭМ!$D$39:$D$782,СВЦЭМ!$A$39:$A$782,$A74,СВЦЭМ!$B$39:$B$782,V$47)+'СЕТ СН'!$F$14+СВЦЭМ!$D$10+'СЕТ СН'!$F$6-'СЕТ СН'!$F$26</f>
        <v>1274.8697449199999</v>
      </c>
      <c r="W74" s="36">
        <f>SUMIFS(СВЦЭМ!$D$39:$D$782,СВЦЭМ!$A$39:$A$782,$A74,СВЦЭМ!$B$39:$B$782,W$47)+'СЕТ СН'!$F$14+СВЦЭМ!$D$10+'СЕТ СН'!$F$6-'СЕТ СН'!$F$26</f>
        <v>1255.1749372699999</v>
      </c>
      <c r="X74" s="36">
        <f>SUMIFS(СВЦЭМ!$D$39:$D$782,СВЦЭМ!$A$39:$A$782,$A74,СВЦЭМ!$B$39:$B$782,X$47)+'СЕТ СН'!$F$14+СВЦЭМ!$D$10+'СЕТ СН'!$F$6-'СЕТ СН'!$F$26</f>
        <v>1298.1176480499998</v>
      </c>
      <c r="Y74" s="36">
        <f>SUMIFS(СВЦЭМ!$D$39:$D$782,СВЦЭМ!$A$39:$A$782,$A74,СВЦЭМ!$B$39:$B$782,Y$47)+'СЕТ СН'!$F$14+СВЦЭМ!$D$10+'СЕТ СН'!$F$6-'СЕТ СН'!$F$26</f>
        <v>1340.5422446399998</v>
      </c>
    </row>
    <row r="75" spans="1:25" ht="15.75" x14ac:dyDescent="0.2">
      <c r="A75" s="35">
        <f t="shared" si="1"/>
        <v>44679</v>
      </c>
      <c r="B75" s="36">
        <f>SUMIFS(СВЦЭМ!$D$39:$D$782,СВЦЭМ!$A$39:$A$782,$A75,СВЦЭМ!$B$39:$B$782,B$47)+'СЕТ СН'!$F$14+СВЦЭМ!$D$10+'СЕТ СН'!$F$6-'СЕТ СН'!$F$26</f>
        <v>1456.68723138</v>
      </c>
      <c r="C75" s="36">
        <f>SUMIFS(СВЦЭМ!$D$39:$D$782,СВЦЭМ!$A$39:$A$782,$A75,СВЦЭМ!$B$39:$B$782,C$47)+'СЕТ СН'!$F$14+СВЦЭМ!$D$10+'СЕТ СН'!$F$6-'СЕТ СН'!$F$26</f>
        <v>1430.1475203399998</v>
      </c>
      <c r="D75" s="36">
        <f>SUMIFS(СВЦЭМ!$D$39:$D$782,СВЦЭМ!$A$39:$A$782,$A75,СВЦЭМ!$B$39:$B$782,D$47)+'СЕТ СН'!$F$14+СВЦЭМ!$D$10+'СЕТ СН'!$F$6-'СЕТ СН'!$F$26</f>
        <v>1460.62411815</v>
      </c>
      <c r="E75" s="36">
        <f>SUMIFS(СВЦЭМ!$D$39:$D$782,СВЦЭМ!$A$39:$A$782,$A75,СВЦЭМ!$B$39:$B$782,E$47)+'СЕТ СН'!$F$14+СВЦЭМ!$D$10+'СЕТ СН'!$F$6-'СЕТ СН'!$F$26</f>
        <v>1453.5872096699998</v>
      </c>
      <c r="F75" s="36">
        <f>SUMIFS(СВЦЭМ!$D$39:$D$782,СВЦЭМ!$A$39:$A$782,$A75,СВЦЭМ!$B$39:$B$782,F$47)+'СЕТ СН'!$F$14+СВЦЭМ!$D$10+'СЕТ СН'!$F$6-'СЕТ СН'!$F$26</f>
        <v>1474.4604120399999</v>
      </c>
      <c r="G75" s="36">
        <f>SUMIFS(СВЦЭМ!$D$39:$D$782,СВЦЭМ!$A$39:$A$782,$A75,СВЦЭМ!$B$39:$B$782,G$47)+'СЕТ СН'!$F$14+СВЦЭМ!$D$10+'СЕТ СН'!$F$6-'СЕТ СН'!$F$26</f>
        <v>1453.8049154999999</v>
      </c>
      <c r="H75" s="36">
        <f>SUMIFS(СВЦЭМ!$D$39:$D$782,СВЦЭМ!$A$39:$A$782,$A75,СВЦЭМ!$B$39:$B$782,H$47)+'СЕТ СН'!$F$14+СВЦЭМ!$D$10+'СЕТ СН'!$F$6-'СЕТ СН'!$F$26</f>
        <v>1380.6150354599999</v>
      </c>
      <c r="I75" s="36">
        <f>SUMIFS(СВЦЭМ!$D$39:$D$782,СВЦЭМ!$A$39:$A$782,$A75,СВЦЭМ!$B$39:$B$782,I$47)+'СЕТ СН'!$F$14+СВЦЭМ!$D$10+'СЕТ СН'!$F$6-'СЕТ СН'!$F$26</f>
        <v>1307.5063240499999</v>
      </c>
      <c r="J75" s="36">
        <f>SUMIFS(СВЦЭМ!$D$39:$D$782,СВЦЭМ!$A$39:$A$782,$A75,СВЦЭМ!$B$39:$B$782,J$47)+'СЕТ СН'!$F$14+СВЦЭМ!$D$10+'СЕТ СН'!$F$6-'СЕТ СН'!$F$26</f>
        <v>1306.9422460399999</v>
      </c>
      <c r="K75" s="36">
        <f>SUMIFS(СВЦЭМ!$D$39:$D$782,СВЦЭМ!$A$39:$A$782,$A75,СВЦЭМ!$B$39:$B$782,K$47)+'СЕТ СН'!$F$14+СВЦЭМ!$D$10+'СЕТ СН'!$F$6-'СЕТ СН'!$F$26</f>
        <v>1321.0397956999998</v>
      </c>
      <c r="L75" s="36">
        <f>SUMIFS(СВЦЭМ!$D$39:$D$782,СВЦЭМ!$A$39:$A$782,$A75,СВЦЭМ!$B$39:$B$782,L$47)+'СЕТ СН'!$F$14+СВЦЭМ!$D$10+'СЕТ СН'!$F$6-'СЕТ СН'!$F$26</f>
        <v>1326.1379822299998</v>
      </c>
      <c r="M75" s="36">
        <f>SUMIFS(СВЦЭМ!$D$39:$D$782,СВЦЭМ!$A$39:$A$782,$A75,СВЦЭМ!$B$39:$B$782,M$47)+'СЕТ СН'!$F$14+СВЦЭМ!$D$10+'СЕТ СН'!$F$6-'СЕТ СН'!$F$26</f>
        <v>1361.0536147799999</v>
      </c>
      <c r="N75" s="36">
        <f>SUMIFS(СВЦЭМ!$D$39:$D$782,СВЦЭМ!$A$39:$A$782,$A75,СВЦЭМ!$B$39:$B$782,N$47)+'СЕТ СН'!$F$14+СВЦЭМ!$D$10+'СЕТ СН'!$F$6-'СЕТ СН'!$F$26</f>
        <v>1309.6508060299998</v>
      </c>
      <c r="O75" s="36">
        <f>SUMIFS(СВЦЭМ!$D$39:$D$782,СВЦЭМ!$A$39:$A$782,$A75,СВЦЭМ!$B$39:$B$782,O$47)+'СЕТ СН'!$F$14+СВЦЭМ!$D$10+'СЕТ СН'!$F$6-'СЕТ СН'!$F$26</f>
        <v>1275.1812841899998</v>
      </c>
      <c r="P75" s="36">
        <f>SUMIFS(СВЦЭМ!$D$39:$D$782,СВЦЭМ!$A$39:$A$782,$A75,СВЦЭМ!$B$39:$B$782,P$47)+'СЕТ СН'!$F$14+СВЦЭМ!$D$10+'СЕТ СН'!$F$6-'СЕТ СН'!$F$26</f>
        <v>1275.36491538</v>
      </c>
      <c r="Q75" s="36">
        <f>SUMIFS(СВЦЭМ!$D$39:$D$782,СВЦЭМ!$A$39:$A$782,$A75,СВЦЭМ!$B$39:$B$782,Q$47)+'СЕТ СН'!$F$14+СВЦЭМ!$D$10+'СЕТ СН'!$F$6-'СЕТ СН'!$F$26</f>
        <v>1299.7329434799999</v>
      </c>
      <c r="R75" s="36">
        <f>SUMIFS(СВЦЭМ!$D$39:$D$782,СВЦЭМ!$A$39:$A$782,$A75,СВЦЭМ!$B$39:$B$782,R$47)+'СЕТ СН'!$F$14+СВЦЭМ!$D$10+'СЕТ СН'!$F$6-'СЕТ СН'!$F$26</f>
        <v>1372.9609762699999</v>
      </c>
      <c r="S75" s="36">
        <f>SUMIFS(СВЦЭМ!$D$39:$D$782,СВЦЭМ!$A$39:$A$782,$A75,СВЦЭМ!$B$39:$B$782,S$47)+'СЕТ СН'!$F$14+СВЦЭМ!$D$10+'СЕТ СН'!$F$6-'СЕТ СН'!$F$26</f>
        <v>1431.5501569399999</v>
      </c>
      <c r="T75" s="36">
        <f>SUMIFS(СВЦЭМ!$D$39:$D$782,СВЦЭМ!$A$39:$A$782,$A75,СВЦЭМ!$B$39:$B$782,T$47)+'СЕТ СН'!$F$14+СВЦЭМ!$D$10+'СЕТ СН'!$F$6-'СЕТ СН'!$F$26</f>
        <v>1406.9871726199999</v>
      </c>
      <c r="U75" s="36">
        <f>SUMIFS(СВЦЭМ!$D$39:$D$782,СВЦЭМ!$A$39:$A$782,$A75,СВЦЭМ!$B$39:$B$782,U$47)+'СЕТ СН'!$F$14+СВЦЭМ!$D$10+'СЕТ СН'!$F$6-'СЕТ СН'!$F$26</f>
        <v>1349.20758153</v>
      </c>
      <c r="V75" s="36">
        <f>SUMIFS(СВЦЭМ!$D$39:$D$782,СВЦЭМ!$A$39:$A$782,$A75,СВЦЭМ!$B$39:$B$782,V$47)+'СЕТ СН'!$F$14+СВЦЭМ!$D$10+'СЕТ СН'!$F$6-'СЕТ СН'!$F$26</f>
        <v>1366.6068795099998</v>
      </c>
      <c r="W75" s="36">
        <f>SUMIFS(СВЦЭМ!$D$39:$D$782,СВЦЭМ!$A$39:$A$782,$A75,СВЦЭМ!$B$39:$B$782,W$47)+'СЕТ СН'!$F$14+СВЦЭМ!$D$10+'СЕТ СН'!$F$6-'СЕТ СН'!$F$26</f>
        <v>1362.9427164499998</v>
      </c>
      <c r="X75" s="36">
        <f>SUMIFS(СВЦЭМ!$D$39:$D$782,СВЦЭМ!$A$39:$A$782,$A75,СВЦЭМ!$B$39:$B$782,X$47)+'СЕТ СН'!$F$14+СВЦЭМ!$D$10+'СЕТ СН'!$F$6-'СЕТ СН'!$F$26</f>
        <v>1412.4384337299998</v>
      </c>
      <c r="Y75" s="36">
        <f>SUMIFS(СВЦЭМ!$D$39:$D$782,СВЦЭМ!$A$39:$A$782,$A75,СВЦЭМ!$B$39:$B$782,Y$47)+'СЕТ СН'!$F$14+СВЦЭМ!$D$10+'СЕТ СН'!$F$6-'СЕТ СН'!$F$26</f>
        <v>1460.2393536799998</v>
      </c>
    </row>
    <row r="76" spans="1:25" ht="15.75" x14ac:dyDescent="0.2">
      <c r="A76" s="35">
        <f t="shared" si="1"/>
        <v>44680</v>
      </c>
      <c r="B76" s="36">
        <f>SUMIFS(СВЦЭМ!$D$39:$D$782,СВЦЭМ!$A$39:$A$782,$A76,СВЦЭМ!$B$39:$B$782,B$47)+'СЕТ СН'!$F$14+СВЦЭМ!$D$10+'СЕТ СН'!$F$6-'СЕТ СН'!$F$26</f>
        <v>1425.2305450599999</v>
      </c>
      <c r="C76" s="36">
        <f>SUMIFS(СВЦЭМ!$D$39:$D$782,СВЦЭМ!$A$39:$A$782,$A76,СВЦЭМ!$B$39:$B$782,C$47)+'СЕТ СН'!$F$14+СВЦЭМ!$D$10+'СЕТ СН'!$F$6-'СЕТ СН'!$F$26</f>
        <v>1446.7285681699998</v>
      </c>
      <c r="D76" s="36">
        <f>SUMIFS(СВЦЭМ!$D$39:$D$782,СВЦЭМ!$A$39:$A$782,$A76,СВЦЭМ!$B$39:$B$782,D$47)+'СЕТ СН'!$F$14+СВЦЭМ!$D$10+'СЕТ СН'!$F$6-'СЕТ СН'!$F$26</f>
        <v>1459.5483032399998</v>
      </c>
      <c r="E76" s="36">
        <f>SUMIFS(СВЦЭМ!$D$39:$D$782,СВЦЭМ!$A$39:$A$782,$A76,СВЦЭМ!$B$39:$B$782,E$47)+'СЕТ СН'!$F$14+СВЦЭМ!$D$10+'СЕТ СН'!$F$6-'СЕТ СН'!$F$26</f>
        <v>1460.5935117999998</v>
      </c>
      <c r="F76" s="36">
        <f>SUMIFS(СВЦЭМ!$D$39:$D$782,СВЦЭМ!$A$39:$A$782,$A76,СВЦЭМ!$B$39:$B$782,F$47)+'СЕТ СН'!$F$14+СВЦЭМ!$D$10+'СЕТ СН'!$F$6-'СЕТ СН'!$F$26</f>
        <v>1454.9562653699998</v>
      </c>
      <c r="G76" s="36">
        <f>SUMIFS(СВЦЭМ!$D$39:$D$782,СВЦЭМ!$A$39:$A$782,$A76,СВЦЭМ!$B$39:$B$782,G$47)+'СЕТ СН'!$F$14+СВЦЭМ!$D$10+'СЕТ СН'!$F$6-'СЕТ СН'!$F$26</f>
        <v>1425.2789555499999</v>
      </c>
      <c r="H76" s="36">
        <f>SUMIFS(СВЦЭМ!$D$39:$D$782,СВЦЭМ!$A$39:$A$782,$A76,СВЦЭМ!$B$39:$B$782,H$47)+'СЕТ СН'!$F$14+СВЦЭМ!$D$10+'СЕТ СН'!$F$6-'СЕТ СН'!$F$26</f>
        <v>1375.7203410899999</v>
      </c>
      <c r="I76" s="36">
        <f>SUMIFS(СВЦЭМ!$D$39:$D$782,СВЦЭМ!$A$39:$A$782,$A76,СВЦЭМ!$B$39:$B$782,I$47)+'СЕТ СН'!$F$14+СВЦЭМ!$D$10+'СЕТ СН'!$F$6-'СЕТ СН'!$F$26</f>
        <v>1327.7314997599999</v>
      </c>
      <c r="J76" s="36">
        <f>SUMIFS(СВЦЭМ!$D$39:$D$782,СВЦЭМ!$A$39:$A$782,$A76,СВЦЭМ!$B$39:$B$782,J$47)+'СЕТ СН'!$F$14+СВЦЭМ!$D$10+'СЕТ СН'!$F$6-'СЕТ СН'!$F$26</f>
        <v>1293.0213538099999</v>
      </c>
      <c r="K76" s="36">
        <f>SUMIFS(СВЦЭМ!$D$39:$D$782,СВЦЭМ!$A$39:$A$782,$A76,СВЦЭМ!$B$39:$B$782,K$47)+'СЕТ СН'!$F$14+СВЦЭМ!$D$10+'СЕТ СН'!$F$6-'СЕТ СН'!$F$26</f>
        <v>1291.6861518599999</v>
      </c>
      <c r="L76" s="36">
        <f>SUMIFS(СВЦЭМ!$D$39:$D$782,СВЦЭМ!$A$39:$A$782,$A76,СВЦЭМ!$B$39:$B$782,L$47)+'СЕТ СН'!$F$14+СВЦЭМ!$D$10+'СЕТ СН'!$F$6-'СЕТ СН'!$F$26</f>
        <v>1300.9363124499998</v>
      </c>
      <c r="M76" s="36">
        <f>SUMIFS(СВЦЭМ!$D$39:$D$782,СВЦЭМ!$A$39:$A$782,$A76,СВЦЭМ!$B$39:$B$782,M$47)+'СЕТ СН'!$F$14+СВЦЭМ!$D$10+'СЕТ СН'!$F$6-'СЕТ СН'!$F$26</f>
        <v>1330.0740523399998</v>
      </c>
      <c r="N76" s="36">
        <f>SUMIFS(СВЦЭМ!$D$39:$D$782,СВЦЭМ!$A$39:$A$782,$A76,СВЦЭМ!$B$39:$B$782,N$47)+'СЕТ СН'!$F$14+СВЦЭМ!$D$10+'СЕТ СН'!$F$6-'СЕТ СН'!$F$26</f>
        <v>1358.0672553499999</v>
      </c>
      <c r="O76" s="36">
        <f>SUMIFS(СВЦЭМ!$D$39:$D$782,СВЦЭМ!$A$39:$A$782,$A76,СВЦЭМ!$B$39:$B$782,O$47)+'СЕТ СН'!$F$14+СВЦЭМ!$D$10+'СЕТ СН'!$F$6-'СЕТ СН'!$F$26</f>
        <v>1319.2034286999999</v>
      </c>
      <c r="P76" s="36">
        <f>SUMIFS(СВЦЭМ!$D$39:$D$782,СВЦЭМ!$A$39:$A$782,$A76,СВЦЭМ!$B$39:$B$782,P$47)+'СЕТ СН'!$F$14+СВЦЭМ!$D$10+'СЕТ СН'!$F$6-'СЕТ СН'!$F$26</f>
        <v>1340.5823343</v>
      </c>
      <c r="Q76" s="36">
        <f>SUMIFS(СВЦЭМ!$D$39:$D$782,СВЦЭМ!$A$39:$A$782,$A76,СВЦЭМ!$B$39:$B$782,Q$47)+'СЕТ СН'!$F$14+СВЦЭМ!$D$10+'СЕТ СН'!$F$6-'СЕТ СН'!$F$26</f>
        <v>1368.8919962499999</v>
      </c>
      <c r="R76" s="36">
        <f>SUMIFS(СВЦЭМ!$D$39:$D$782,СВЦЭМ!$A$39:$A$782,$A76,СВЦЭМ!$B$39:$B$782,R$47)+'СЕТ СН'!$F$14+СВЦЭМ!$D$10+'СЕТ СН'!$F$6-'СЕТ СН'!$F$26</f>
        <v>1349.3365230099998</v>
      </c>
      <c r="S76" s="36">
        <f>SUMIFS(СВЦЭМ!$D$39:$D$782,СВЦЭМ!$A$39:$A$782,$A76,СВЦЭМ!$B$39:$B$782,S$47)+'СЕТ СН'!$F$14+СВЦЭМ!$D$10+'СЕТ СН'!$F$6-'СЕТ СН'!$F$26</f>
        <v>1362.4678647199999</v>
      </c>
      <c r="T76" s="36">
        <f>SUMIFS(СВЦЭМ!$D$39:$D$782,СВЦЭМ!$A$39:$A$782,$A76,СВЦЭМ!$B$39:$B$782,T$47)+'СЕТ СН'!$F$14+СВЦЭМ!$D$10+'СЕТ СН'!$F$6-'СЕТ СН'!$F$26</f>
        <v>1317.2589514899998</v>
      </c>
      <c r="U76" s="36">
        <f>SUMIFS(СВЦЭМ!$D$39:$D$782,СВЦЭМ!$A$39:$A$782,$A76,СВЦЭМ!$B$39:$B$782,U$47)+'СЕТ СН'!$F$14+СВЦЭМ!$D$10+'СЕТ СН'!$F$6-'СЕТ СН'!$F$26</f>
        <v>1304.3906815099999</v>
      </c>
      <c r="V76" s="36">
        <f>SUMIFS(СВЦЭМ!$D$39:$D$782,СВЦЭМ!$A$39:$A$782,$A76,СВЦЭМ!$B$39:$B$782,V$47)+'СЕТ СН'!$F$14+СВЦЭМ!$D$10+'СЕТ СН'!$F$6-'СЕТ СН'!$F$26</f>
        <v>1280.2444498199998</v>
      </c>
      <c r="W76" s="36">
        <f>SUMIFS(СВЦЭМ!$D$39:$D$782,СВЦЭМ!$A$39:$A$782,$A76,СВЦЭМ!$B$39:$B$782,W$47)+'СЕТ СН'!$F$14+СВЦЭМ!$D$10+'СЕТ СН'!$F$6-'СЕТ СН'!$F$26</f>
        <v>1316.4385154299998</v>
      </c>
      <c r="X76" s="36">
        <f>SUMIFS(СВЦЭМ!$D$39:$D$782,СВЦЭМ!$A$39:$A$782,$A76,СВЦЭМ!$B$39:$B$782,X$47)+'СЕТ СН'!$F$14+СВЦЭМ!$D$10+'СЕТ СН'!$F$6-'СЕТ СН'!$F$26</f>
        <v>1347.0644025899999</v>
      </c>
      <c r="Y76" s="36">
        <f>SUMIFS(СВЦЭМ!$D$39:$D$782,СВЦЭМ!$A$39:$A$782,$A76,СВЦЭМ!$B$39:$B$782,Y$47)+'СЕТ СН'!$F$14+СВЦЭМ!$D$10+'СЕТ СН'!$F$6-'СЕТ СН'!$F$26</f>
        <v>1388.9179306399999</v>
      </c>
    </row>
    <row r="77" spans="1:25" ht="15.75" x14ac:dyDescent="0.2">
      <c r="A77" s="35">
        <f t="shared" si="1"/>
        <v>44681</v>
      </c>
      <c r="B77" s="36">
        <f>SUMIFS(СВЦЭМ!$D$39:$D$782,СВЦЭМ!$A$39:$A$782,$A77,СВЦЭМ!$B$39:$B$782,B$47)+'СЕТ СН'!$F$14+СВЦЭМ!$D$10+'СЕТ СН'!$F$6-'СЕТ СН'!$F$26</f>
        <v>1432.14681574</v>
      </c>
      <c r="C77" s="36">
        <f>SUMIFS(СВЦЭМ!$D$39:$D$782,СВЦЭМ!$A$39:$A$782,$A77,СВЦЭМ!$B$39:$B$782,C$47)+'СЕТ СН'!$F$14+СВЦЭМ!$D$10+'СЕТ СН'!$F$6-'СЕТ СН'!$F$26</f>
        <v>1370.15800754</v>
      </c>
      <c r="D77" s="36">
        <f>SUMIFS(СВЦЭМ!$D$39:$D$782,СВЦЭМ!$A$39:$A$782,$A77,СВЦЭМ!$B$39:$B$782,D$47)+'СЕТ СН'!$F$14+СВЦЭМ!$D$10+'СЕТ СН'!$F$6-'СЕТ СН'!$F$26</f>
        <v>1419.4729397499998</v>
      </c>
      <c r="E77" s="36">
        <f>SUMIFS(СВЦЭМ!$D$39:$D$782,СВЦЭМ!$A$39:$A$782,$A77,СВЦЭМ!$B$39:$B$782,E$47)+'СЕТ СН'!$F$14+СВЦЭМ!$D$10+'СЕТ СН'!$F$6-'СЕТ СН'!$F$26</f>
        <v>1445.2750513199999</v>
      </c>
      <c r="F77" s="36">
        <f>SUMIFS(СВЦЭМ!$D$39:$D$782,СВЦЭМ!$A$39:$A$782,$A77,СВЦЭМ!$B$39:$B$782,F$47)+'СЕТ СН'!$F$14+СВЦЭМ!$D$10+'СЕТ СН'!$F$6-'СЕТ СН'!$F$26</f>
        <v>1460.4459967999999</v>
      </c>
      <c r="G77" s="36">
        <f>SUMIFS(СВЦЭМ!$D$39:$D$782,СВЦЭМ!$A$39:$A$782,$A77,СВЦЭМ!$B$39:$B$782,G$47)+'СЕТ СН'!$F$14+СВЦЭМ!$D$10+'СЕТ СН'!$F$6-'СЕТ СН'!$F$26</f>
        <v>1467.7991136999999</v>
      </c>
      <c r="H77" s="36">
        <f>SUMIFS(СВЦЭМ!$D$39:$D$782,СВЦЭМ!$A$39:$A$782,$A77,СВЦЭМ!$B$39:$B$782,H$47)+'СЕТ СН'!$F$14+СВЦЭМ!$D$10+'СЕТ СН'!$F$6-'СЕТ СН'!$F$26</f>
        <v>1441.95856822</v>
      </c>
      <c r="I77" s="36">
        <f>SUMIFS(СВЦЭМ!$D$39:$D$782,СВЦЭМ!$A$39:$A$782,$A77,СВЦЭМ!$B$39:$B$782,I$47)+'СЕТ СН'!$F$14+СВЦЭМ!$D$10+'СЕТ СН'!$F$6-'СЕТ СН'!$F$26</f>
        <v>1414.3509712599998</v>
      </c>
      <c r="J77" s="36">
        <f>SUMIFS(СВЦЭМ!$D$39:$D$782,СВЦЭМ!$A$39:$A$782,$A77,СВЦЭМ!$B$39:$B$782,J$47)+'СЕТ СН'!$F$14+СВЦЭМ!$D$10+'СЕТ СН'!$F$6-'СЕТ СН'!$F$26</f>
        <v>1361.7572841899998</v>
      </c>
      <c r="K77" s="36">
        <f>SUMIFS(СВЦЭМ!$D$39:$D$782,СВЦЭМ!$A$39:$A$782,$A77,СВЦЭМ!$B$39:$B$782,K$47)+'СЕТ СН'!$F$14+СВЦЭМ!$D$10+'СЕТ СН'!$F$6-'СЕТ СН'!$F$26</f>
        <v>1322.4788107299999</v>
      </c>
      <c r="L77" s="36">
        <f>SUMIFS(СВЦЭМ!$D$39:$D$782,СВЦЭМ!$A$39:$A$782,$A77,СВЦЭМ!$B$39:$B$782,L$47)+'СЕТ СН'!$F$14+СВЦЭМ!$D$10+'СЕТ СН'!$F$6-'СЕТ СН'!$F$26</f>
        <v>1296.7847030399998</v>
      </c>
      <c r="M77" s="36">
        <f>SUMIFS(СВЦЭМ!$D$39:$D$782,СВЦЭМ!$A$39:$A$782,$A77,СВЦЭМ!$B$39:$B$782,M$47)+'СЕТ СН'!$F$14+СВЦЭМ!$D$10+'СЕТ СН'!$F$6-'СЕТ СН'!$F$26</f>
        <v>1311.3132510599999</v>
      </c>
      <c r="N77" s="36">
        <f>SUMIFS(СВЦЭМ!$D$39:$D$782,СВЦЭМ!$A$39:$A$782,$A77,СВЦЭМ!$B$39:$B$782,N$47)+'СЕТ СН'!$F$14+СВЦЭМ!$D$10+'СЕТ СН'!$F$6-'СЕТ СН'!$F$26</f>
        <v>1317.7196018</v>
      </c>
      <c r="O77" s="36">
        <f>SUMIFS(СВЦЭМ!$D$39:$D$782,СВЦЭМ!$A$39:$A$782,$A77,СВЦЭМ!$B$39:$B$782,O$47)+'СЕТ СН'!$F$14+СВЦЭМ!$D$10+'СЕТ СН'!$F$6-'СЕТ СН'!$F$26</f>
        <v>1318.5505006899998</v>
      </c>
      <c r="P77" s="36">
        <f>SUMIFS(СВЦЭМ!$D$39:$D$782,СВЦЭМ!$A$39:$A$782,$A77,СВЦЭМ!$B$39:$B$782,P$47)+'СЕТ СН'!$F$14+СВЦЭМ!$D$10+'СЕТ СН'!$F$6-'СЕТ СН'!$F$26</f>
        <v>1312.8147070699999</v>
      </c>
      <c r="Q77" s="36">
        <f>SUMIFS(СВЦЭМ!$D$39:$D$782,СВЦЭМ!$A$39:$A$782,$A77,СВЦЭМ!$B$39:$B$782,Q$47)+'СЕТ СН'!$F$14+СВЦЭМ!$D$10+'СЕТ СН'!$F$6-'СЕТ СН'!$F$26</f>
        <v>1333.0863468099999</v>
      </c>
      <c r="R77" s="36">
        <f>SUMIFS(СВЦЭМ!$D$39:$D$782,СВЦЭМ!$A$39:$A$782,$A77,СВЦЭМ!$B$39:$B$782,R$47)+'СЕТ СН'!$F$14+СВЦЭМ!$D$10+'СЕТ СН'!$F$6-'СЕТ СН'!$F$26</f>
        <v>1341.9722968699998</v>
      </c>
      <c r="S77" s="36">
        <f>SUMIFS(СВЦЭМ!$D$39:$D$782,СВЦЭМ!$A$39:$A$782,$A77,СВЦЭМ!$B$39:$B$782,S$47)+'СЕТ СН'!$F$14+СВЦЭМ!$D$10+'СЕТ СН'!$F$6-'СЕТ СН'!$F$26</f>
        <v>1322.4275859399997</v>
      </c>
      <c r="T77" s="36">
        <f>SUMIFS(СВЦЭМ!$D$39:$D$782,СВЦЭМ!$A$39:$A$782,$A77,СВЦЭМ!$B$39:$B$782,T$47)+'СЕТ СН'!$F$14+СВЦЭМ!$D$10+'СЕТ СН'!$F$6-'СЕТ СН'!$F$26</f>
        <v>1302.2432827199998</v>
      </c>
      <c r="U77" s="36">
        <f>SUMIFS(СВЦЭМ!$D$39:$D$782,СВЦЭМ!$A$39:$A$782,$A77,СВЦЭМ!$B$39:$B$782,U$47)+'СЕТ СН'!$F$14+СВЦЭМ!$D$10+'СЕТ СН'!$F$6-'СЕТ СН'!$F$26</f>
        <v>1311.8783365699999</v>
      </c>
      <c r="V77" s="36">
        <f>SUMIFS(СВЦЭМ!$D$39:$D$782,СВЦЭМ!$A$39:$A$782,$A77,СВЦЭМ!$B$39:$B$782,V$47)+'СЕТ СН'!$F$14+СВЦЭМ!$D$10+'СЕТ СН'!$F$6-'СЕТ СН'!$F$26</f>
        <v>1318.52308806</v>
      </c>
      <c r="W77" s="36">
        <f>SUMIFS(СВЦЭМ!$D$39:$D$782,СВЦЭМ!$A$39:$A$782,$A77,СВЦЭМ!$B$39:$B$782,W$47)+'СЕТ СН'!$F$14+СВЦЭМ!$D$10+'СЕТ СН'!$F$6-'СЕТ СН'!$F$26</f>
        <v>1299.0487244899998</v>
      </c>
      <c r="X77" s="36">
        <f>SUMIFS(СВЦЭМ!$D$39:$D$782,СВЦЭМ!$A$39:$A$782,$A77,СВЦЭМ!$B$39:$B$782,X$47)+'СЕТ СН'!$F$14+СВЦЭМ!$D$10+'СЕТ СН'!$F$6-'СЕТ СН'!$F$26</f>
        <v>1335.9316772699999</v>
      </c>
      <c r="Y77" s="36">
        <f>SUMIFS(СВЦЭМ!$D$39:$D$782,СВЦЭМ!$A$39:$A$782,$A77,СВЦЭМ!$B$39:$B$782,Y$47)+'СЕТ СН'!$F$14+СВЦЭМ!$D$10+'СЕТ СН'!$F$6-'СЕТ СН'!$F$26</f>
        <v>1340.9971124699998</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СН'!$G$14+СВЦЭМ!$D$10+'СЕТ СН'!$G$6-'СЕТ СН'!$G$26</f>
        <v>1902.6353695</v>
      </c>
      <c r="C84" s="36">
        <f>SUMIFS(СВЦЭМ!$D$39:$D$782,СВЦЭМ!$A$39:$A$782,$A84,СВЦЭМ!$B$39:$B$782,C$83)+'СЕТ СН'!$G$14+СВЦЭМ!$D$10+'СЕТ СН'!$G$6-'СЕТ СН'!$G$26</f>
        <v>1903.31826813</v>
      </c>
      <c r="D84" s="36">
        <f>SUMIFS(СВЦЭМ!$D$39:$D$782,СВЦЭМ!$A$39:$A$782,$A84,СВЦЭМ!$B$39:$B$782,D$83)+'СЕТ СН'!$G$14+СВЦЭМ!$D$10+'СЕТ СН'!$G$6-'СЕТ СН'!$G$26</f>
        <v>1934.51186542</v>
      </c>
      <c r="E84" s="36">
        <f>SUMIFS(СВЦЭМ!$D$39:$D$782,СВЦЭМ!$A$39:$A$782,$A84,СВЦЭМ!$B$39:$B$782,E$83)+'СЕТ СН'!$G$14+СВЦЭМ!$D$10+'СЕТ СН'!$G$6-'СЕТ СН'!$G$26</f>
        <v>1950.23815352</v>
      </c>
      <c r="F84" s="36">
        <f>SUMIFS(СВЦЭМ!$D$39:$D$782,СВЦЭМ!$A$39:$A$782,$A84,СВЦЭМ!$B$39:$B$782,F$83)+'СЕТ СН'!$G$14+СВЦЭМ!$D$10+'СЕТ СН'!$G$6-'СЕТ СН'!$G$26</f>
        <v>1943.8510746499999</v>
      </c>
      <c r="G84" s="36">
        <f>SUMIFS(СВЦЭМ!$D$39:$D$782,СВЦЭМ!$A$39:$A$782,$A84,СВЦЭМ!$B$39:$B$782,G$83)+'СЕТ СН'!$G$14+СВЦЭМ!$D$10+'СЕТ СН'!$G$6-'СЕТ СН'!$G$26</f>
        <v>1912.9505884099999</v>
      </c>
      <c r="H84" s="36">
        <f>SUMIFS(СВЦЭМ!$D$39:$D$782,СВЦЭМ!$A$39:$A$782,$A84,СВЦЭМ!$B$39:$B$782,H$83)+'СЕТ СН'!$G$14+СВЦЭМ!$D$10+'СЕТ СН'!$G$6-'СЕТ СН'!$G$26</f>
        <v>1851.35717385</v>
      </c>
      <c r="I84" s="36">
        <f>SUMIFS(СВЦЭМ!$D$39:$D$782,СВЦЭМ!$A$39:$A$782,$A84,СВЦЭМ!$B$39:$B$782,I$83)+'СЕТ СН'!$G$14+СВЦЭМ!$D$10+'СЕТ СН'!$G$6-'СЕТ СН'!$G$26</f>
        <v>1836.3024070700001</v>
      </c>
      <c r="J84" s="36">
        <f>SUMIFS(СВЦЭМ!$D$39:$D$782,СВЦЭМ!$A$39:$A$782,$A84,СВЦЭМ!$B$39:$B$782,J$83)+'СЕТ СН'!$G$14+СВЦЭМ!$D$10+'СЕТ СН'!$G$6-'СЕТ СН'!$G$26</f>
        <v>1815.40431491</v>
      </c>
      <c r="K84" s="36">
        <f>SUMIFS(СВЦЭМ!$D$39:$D$782,СВЦЭМ!$A$39:$A$782,$A84,СВЦЭМ!$B$39:$B$782,K$83)+'СЕТ СН'!$G$14+СВЦЭМ!$D$10+'СЕТ СН'!$G$6-'СЕТ СН'!$G$26</f>
        <v>1850.07998116</v>
      </c>
      <c r="L84" s="36">
        <f>SUMIFS(СВЦЭМ!$D$39:$D$782,СВЦЭМ!$A$39:$A$782,$A84,СВЦЭМ!$B$39:$B$782,L$83)+'СЕТ СН'!$G$14+СВЦЭМ!$D$10+'СЕТ СН'!$G$6-'СЕТ СН'!$G$26</f>
        <v>1886.79495628</v>
      </c>
      <c r="M84" s="36">
        <f>SUMIFS(СВЦЭМ!$D$39:$D$782,СВЦЭМ!$A$39:$A$782,$A84,СВЦЭМ!$B$39:$B$782,M$83)+'СЕТ СН'!$G$14+СВЦЭМ!$D$10+'СЕТ СН'!$G$6-'СЕТ СН'!$G$26</f>
        <v>1906.1616265499999</v>
      </c>
      <c r="N84" s="36">
        <f>SUMIFS(СВЦЭМ!$D$39:$D$782,СВЦЭМ!$A$39:$A$782,$A84,СВЦЭМ!$B$39:$B$782,N$83)+'СЕТ СН'!$G$14+СВЦЭМ!$D$10+'СЕТ СН'!$G$6-'СЕТ СН'!$G$26</f>
        <v>1869.2961062899999</v>
      </c>
      <c r="O84" s="36">
        <f>SUMIFS(СВЦЭМ!$D$39:$D$782,СВЦЭМ!$A$39:$A$782,$A84,СВЦЭМ!$B$39:$B$782,O$83)+'СЕТ СН'!$G$14+СВЦЭМ!$D$10+'СЕТ СН'!$G$6-'СЕТ СН'!$G$26</f>
        <v>1889.81505664</v>
      </c>
      <c r="P84" s="36">
        <f>SUMIFS(СВЦЭМ!$D$39:$D$782,СВЦЭМ!$A$39:$A$782,$A84,СВЦЭМ!$B$39:$B$782,P$83)+'СЕТ СН'!$G$14+СВЦЭМ!$D$10+'СЕТ СН'!$G$6-'СЕТ СН'!$G$26</f>
        <v>1922.6996609400001</v>
      </c>
      <c r="Q84" s="36">
        <f>SUMIFS(СВЦЭМ!$D$39:$D$782,СВЦЭМ!$A$39:$A$782,$A84,СВЦЭМ!$B$39:$B$782,Q$83)+'СЕТ СН'!$G$14+СВЦЭМ!$D$10+'СЕТ СН'!$G$6-'СЕТ СН'!$G$26</f>
        <v>1929.5501316299999</v>
      </c>
      <c r="R84" s="36">
        <f>SUMIFS(СВЦЭМ!$D$39:$D$782,СВЦЭМ!$A$39:$A$782,$A84,СВЦЭМ!$B$39:$B$782,R$83)+'СЕТ СН'!$G$14+СВЦЭМ!$D$10+'СЕТ СН'!$G$6-'СЕТ СН'!$G$26</f>
        <v>1957.75216568</v>
      </c>
      <c r="S84" s="36">
        <f>SUMIFS(СВЦЭМ!$D$39:$D$782,СВЦЭМ!$A$39:$A$782,$A84,СВЦЭМ!$B$39:$B$782,S$83)+'СЕТ СН'!$G$14+СВЦЭМ!$D$10+'СЕТ СН'!$G$6-'СЕТ СН'!$G$26</f>
        <v>1966.2374964099999</v>
      </c>
      <c r="T84" s="36">
        <f>SUMIFS(СВЦЭМ!$D$39:$D$782,СВЦЭМ!$A$39:$A$782,$A84,СВЦЭМ!$B$39:$B$782,T$83)+'СЕТ СН'!$G$14+СВЦЭМ!$D$10+'СЕТ СН'!$G$6-'СЕТ СН'!$G$26</f>
        <v>1925.3777856500001</v>
      </c>
      <c r="U84" s="36">
        <f>SUMIFS(СВЦЭМ!$D$39:$D$782,СВЦЭМ!$A$39:$A$782,$A84,СВЦЭМ!$B$39:$B$782,U$83)+'СЕТ СН'!$G$14+СВЦЭМ!$D$10+'СЕТ СН'!$G$6-'СЕТ СН'!$G$26</f>
        <v>1904.2220646799999</v>
      </c>
      <c r="V84" s="36">
        <f>SUMIFS(СВЦЭМ!$D$39:$D$782,СВЦЭМ!$A$39:$A$782,$A84,СВЦЭМ!$B$39:$B$782,V$83)+'СЕТ СН'!$G$14+СВЦЭМ!$D$10+'СЕТ СН'!$G$6-'СЕТ СН'!$G$26</f>
        <v>1906.25298189</v>
      </c>
      <c r="W84" s="36">
        <f>SUMIFS(СВЦЭМ!$D$39:$D$782,СВЦЭМ!$A$39:$A$782,$A84,СВЦЭМ!$B$39:$B$782,W$83)+'СЕТ СН'!$G$14+СВЦЭМ!$D$10+'СЕТ СН'!$G$6-'СЕТ СН'!$G$26</f>
        <v>1914.26440798</v>
      </c>
      <c r="X84" s="36">
        <f>SUMIFS(СВЦЭМ!$D$39:$D$782,СВЦЭМ!$A$39:$A$782,$A84,СВЦЭМ!$B$39:$B$782,X$83)+'СЕТ СН'!$G$14+СВЦЭМ!$D$10+'СЕТ СН'!$G$6-'СЕТ СН'!$G$26</f>
        <v>1921.1896559500001</v>
      </c>
      <c r="Y84" s="36">
        <f>SUMIFS(СВЦЭМ!$D$39:$D$782,СВЦЭМ!$A$39:$A$782,$A84,СВЦЭМ!$B$39:$B$782,Y$83)+'СЕТ СН'!$G$14+СВЦЭМ!$D$10+'СЕТ СН'!$G$6-'СЕТ СН'!$G$26</f>
        <v>1924.02178886</v>
      </c>
      <c r="AA84" s="45"/>
    </row>
    <row r="85" spans="1:27" ht="15.75" x14ac:dyDescent="0.2">
      <c r="A85" s="35">
        <f>A84+1</f>
        <v>44653</v>
      </c>
      <c r="B85" s="36">
        <f>SUMIFS(СВЦЭМ!$D$39:$D$782,СВЦЭМ!$A$39:$A$782,$A85,СВЦЭМ!$B$39:$B$782,B$83)+'СЕТ СН'!$G$14+СВЦЭМ!$D$10+'СЕТ СН'!$G$6-'СЕТ СН'!$G$26</f>
        <v>2015.3045706299999</v>
      </c>
      <c r="C85" s="36">
        <f>SUMIFS(СВЦЭМ!$D$39:$D$782,СВЦЭМ!$A$39:$A$782,$A85,СВЦЭМ!$B$39:$B$782,C$83)+'СЕТ СН'!$G$14+СВЦЭМ!$D$10+'СЕТ СН'!$G$6-'СЕТ СН'!$G$26</f>
        <v>1988.7053571199999</v>
      </c>
      <c r="D85" s="36">
        <f>SUMIFS(СВЦЭМ!$D$39:$D$782,СВЦЭМ!$A$39:$A$782,$A85,СВЦЭМ!$B$39:$B$782,D$83)+'СЕТ СН'!$G$14+СВЦЭМ!$D$10+'СЕТ СН'!$G$6-'СЕТ СН'!$G$26</f>
        <v>2023.7566295899999</v>
      </c>
      <c r="E85" s="36">
        <f>SUMIFS(СВЦЭМ!$D$39:$D$782,СВЦЭМ!$A$39:$A$782,$A85,СВЦЭМ!$B$39:$B$782,E$83)+'СЕТ СН'!$G$14+СВЦЭМ!$D$10+'СЕТ СН'!$G$6-'СЕТ СН'!$G$26</f>
        <v>2041.60783238</v>
      </c>
      <c r="F85" s="36">
        <f>SUMIFS(СВЦЭМ!$D$39:$D$782,СВЦЭМ!$A$39:$A$782,$A85,СВЦЭМ!$B$39:$B$782,F$83)+'СЕТ СН'!$G$14+СВЦЭМ!$D$10+'СЕТ СН'!$G$6-'СЕТ СН'!$G$26</f>
        <v>2038.7513676399999</v>
      </c>
      <c r="G85" s="36">
        <f>SUMIFS(СВЦЭМ!$D$39:$D$782,СВЦЭМ!$A$39:$A$782,$A85,СВЦЭМ!$B$39:$B$782,G$83)+'СЕТ СН'!$G$14+СВЦЭМ!$D$10+'СЕТ СН'!$G$6-'СЕТ СН'!$G$26</f>
        <v>2049.3552102200001</v>
      </c>
      <c r="H85" s="36">
        <f>SUMIFS(СВЦЭМ!$D$39:$D$782,СВЦЭМ!$A$39:$A$782,$A85,СВЦЭМ!$B$39:$B$782,H$83)+'СЕТ СН'!$G$14+СВЦЭМ!$D$10+'СЕТ СН'!$G$6-'СЕТ СН'!$G$26</f>
        <v>2019.3975487099999</v>
      </c>
      <c r="I85" s="36">
        <f>SUMIFS(СВЦЭМ!$D$39:$D$782,СВЦЭМ!$A$39:$A$782,$A85,СВЦЭМ!$B$39:$B$782,I$83)+'СЕТ СН'!$G$14+СВЦЭМ!$D$10+'СЕТ СН'!$G$6-'СЕТ СН'!$G$26</f>
        <v>1967.7695179499999</v>
      </c>
      <c r="J85" s="36">
        <f>SUMIFS(СВЦЭМ!$D$39:$D$782,СВЦЭМ!$A$39:$A$782,$A85,СВЦЭМ!$B$39:$B$782,J$83)+'СЕТ СН'!$G$14+СВЦЭМ!$D$10+'СЕТ СН'!$G$6-'СЕТ СН'!$G$26</f>
        <v>1918.4355642400001</v>
      </c>
      <c r="K85" s="36">
        <f>SUMIFS(СВЦЭМ!$D$39:$D$782,СВЦЭМ!$A$39:$A$782,$A85,СВЦЭМ!$B$39:$B$782,K$83)+'СЕТ СН'!$G$14+СВЦЭМ!$D$10+'СЕТ СН'!$G$6-'СЕТ СН'!$G$26</f>
        <v>1888.13267516</v>
      </c>
      <c r="L85" s="36">
        <f>SUMIFS(СВЦЭМ!$D$39:$D$782,СВЦЭМ!$A$39:$A$782,$A85,СВЦЭМ!$B$39:$B$782,L$83)+'СЕТ СН'!$G$14+СВЦЭМ!$D$10+'СЕТ СН'!$G$6-'СЕТ СН'!$G$26</f>
        <v>1904.8980528699999</v>
      </c>
      <c r="M85" s="36">
        <f>SUMIFS(СВЦЭМ!$D$39:$D$782,СВЦЭМ!$A$39:$A$782,$A85,СВЦЭМ!$B$39:$B$782,M$83)+'СЕТ СН'!$G$14+СВЦЭМ!$D$10+'СЕТ СН'!$G$6-'СЕТ СН'!$G$26</f>
        <v>1907.8863546</v>
      </c>
      <c r="N85" s="36">
        <f>SUMIFS(СВЦЭМ!$D$39:$D$782,СВЦЭМ!$A$39:$A$782,$A85,СВЦЭМ!$B$39:$B$782,N$83)+'СЕТ СН'!$G$14+СВЦЭМ!$D$10+'СЕТ СН'!$G$6-'СЕТ СН'!$G$26</f>
        <v>1902.3797567500001</v>
      </c>
      <c r="O85" s="36">
        <f>SUMIFS(СВЦЭМ!$D$39:$D$782,СВЦЭМ!$A$39:$A$782,$A85,СВЦЭМ!$B$39:$B$782,O$83)+'СЕТ СН'!$G$14+СВЦЭМ!$D$10+'СЕТ СН'!$G$6-'СЕТ СН'!$G$26</f>
        <v>1936.83705616</v>
      </c>
      <c r="P85" s="36">
        <f>SUMIFS(СВЦЭМ!$D$39:$D$782,СВЦЭМ!$A$39:$A$782,$A85,СВЦЭМ!$B$39:$B$782,P$83)+'СЕТ СН'!$G$14+СВЦЭМ!$D$10+'СЕТ СН'!$G$6-'СЕТ СН'!$G$26</f>
        <v>1972.7350994999999</v>
      </c>
      <c r="Q85" s="36">
        <f>SUMIFS(СВЦЭМ!$D$39:$D$782,СВЦЭМ!$A$39:$A$782,$A85,СВЦЭМ!$B$39:$B$782,Q$83)+'СЕТ СН'!$G$14+СВЦЭМ!$D$10+'СЕТ СН'!$G$6-'СЕТ СН'!$G$26</f>
        <v>1959.03498975</v>
      </c>
      <c r="R85" s="36">
        <f>SUMIFS(СВЦЭМ!$D$39:$D$782,СВЦЭМ!$A$39:$A$782,$A85,СВЦЭМ!$B$39:$B$782,R$83)+'СЕТ СН'!$G$14+СВЦЭМ!$D$10+'СЕТ СН'!$G$6-'СЕТ СН'!$G$26</f>
        <v>1959.0576894200001</v>
      </c>
      <c r="S85" s="36">
        <f>SUMIFS(СВЦЭМ!$D$39:$D$782,СВЦЭМ!$A$39:$A$782,$A85,СВЦЭМ!$B$39:$B$782,S$83)+'СЕТ СН'!$G$14+СВЦЭМ!$D$10+'СЕТ СН'!$G$6-'СЕТ СН'!$G$26</f>
        <v>1957.93489331</v>
      </c>
      <c r="T85" s="36">
        <f>SUMIFS(СВЦЭМ!$D$39:$D$782,СВЦЭМ!$A$39:$A$782,$A85,СВЦЭМ!$B$39:$B$782,T$83)+'СЕТ СН'!$G$14+СВЦЭМ!$D$10+'СЕТ СН'!$G$6-'СЕТ СН'!$G$26</f>
        <v>1933.7953480399999</v>
      </c>
      <c r="U85" s="36">
        <f>SUMIFS(СВЦЭМ!$D$39:$D$782,СВЦЭМ!$A$39:$A$782,$A85,СВЦЭМ!$B$39:$B$782,U$83)+'СЕТ СН'!$G$14+СВЦЭМ!$D$10+'СЕТ СН'!$G$6-'СЕТ СН'!$G$26</f>
        <v>1889.40242134</v>
      </c>
      <c r="V85" s="36">
        <f>SUMIFS(СВЦЭМ!$D$39:$D$782,СВЦЭМ!$A$39:$A$782,$A85,СВЦЭМ!$B$39:$B$782,V$83)+'СЕТ СН'!$G$14+СВЦЭМ!$D$10+'СЕТ СН'!$G$6-'СЕТ СН'!$G$26</f>
        <v>1891.14875093</v>
      </c>
      <c r="W85" s="36">
        <f>SUMIFS(СВЦЭМ!$D$39:$D$782,СВЦЭМ!$A$39:$A$782,$A85,СВЦЭМ!$B$39:$B$782,W$83)+'СЕТ СН'!$G$14+СВЦЭМ!$D$10+'СЕТ СН'!$G$6-'СЕТ СН'!$G$26</f>
        <v>1869.28502893</v>
      </c>
      <c r="X85" s="36">
        <f>SUMIFS(СВЦЭМ!$D$39:$D$782,СВЦЭМ!$A$39:$A$782,$A85,СВЦЭМ!$B$39:$B$782,X$83)+'СЕТ СН'!$G$14+СВЦЭМ!$D$10+'СЕТ СН'!$G$6-'СЕТ СН'!$G$26</f>
        <v>1897.18247357</v>
      </c>
      <c r="Y85" s="36">
        <f>SUMIFS(СВЦЭМ!$D$39:$D$782,СВЦЭМ!$A$39:$A$782,$A85,СВЦЭМ!$B$39:$B$782,Y$83)+'СЕТ СН'!$G$14+СВЦЭМ!$D$10+'СЕТ СН'!$G$6-'СЕТ СН'!$G$26</f>
        <v>1927.65597056</v>
      </c>
    </row>
    <row r="86" spans="1:27" ht="15.75" x14ac:dyDescent="0.2">
      <c r="A86" s="35">
        <f t="shared" ref="A86:A113" si="2">A85+1</f>
        <v>44654</v>
      </c>
      <c r="B86" s="36">
        <f>SUMIFS(СВЦЭМ!$D$39:$D$782,СВЦЭМ!$A$39:$A$782,$A86,СВЦЭМ!$B$39:$B$782,B$83)+'СЕТ СН'!$G$14+СВЦЭМ!$D$10+'СЕТ СН'!$G$6-'СЕТ СН'!$G$26</f>
        <v>1925.99169994</v>
      </c>
      <c r="C86" s="36">
        <f>SUMIFS(СВЦЭМ!$D$39:$D$782,СВЦЭМ!$A$39:$A$782,$A86,СВЦЭМ!$B$39:$B$782,C$83)+'СЕТ СН'!$G$14+СВЦЭМ!$D$10+'СЕТ СН'!$G$6-'СЕТ СН'!$G$26</f>
        <v>1905.4213127</v>
      </c>
      <c r="D86" s="36">
        <f>SUMIFS(СВЦЭМ!$D$39:$D$782,СВЦЭМ!$A$39:$A$782,$A86,СВЦЭМ!$B$39:$B$782,D$83)+'СЕТ СН'!$G$14+СВЦЭМ!$D$10+'СЕТ СН'!$G$6-'СЕТ СН'!$G$26</f>
        <v>1935.72775523</v>
      </c>
      <c r="E86" s="36">
        <f>SUMIFS(СВЦЭМ!$D$39:$D$782,СВЦЭМ!$A$39:$A$782,$A86,СВЦЭМ!$B$39:$B$782,E$83)+'СЕТ СН'!$G$14+СВЦЭМ!$D$10+'СЕТ СН'!$G$6-'СЕТ СН'!$G$26</f>
        <v>1965.2507175000001</v>
      </c>
      <c r="F86" s="36">
        <f>SUMIFS(СВЦЭМ!$D$39:$D$782,СВЦЭМ!$A$39:$A$782,$A86,СВЦЭМ!$B$39:$B$782,F$83)+'СЕТ СН'!$G$14+СВЦЭМ!$D$10+'СЕТ СН'!$G$6-'СЕТ СН'!$G$26</f>
        <v>1947.09983771</v>
      </c>
      <c r="G86" s="36">
        <f>SUMIFS(СВЦЭМ!$D$39:$D$782,СВЦЭМ!$A$39:$A$782,$A86,СВЦЭМ!$B$39:$B$782,G$83)+'СЕТ СН'!$G$14+СВЦЭМ!$D$10+'СЕТ СН'!$G$6-'СЕТ СН'!$G$26</f>
        <v>1935.5424894999999</v>
      </c>
      <c r="H86" s="36">
        <f>SUMIFS(СВЦЭМ!$D$39:$D$782,СВЦЭМ!$A$39:$A$782,$A86,СВЦЭМ!$B$39:$B$782,H$83)+'СЕТ СН'!$G$14+СВЦЭМ!$D$10+'СЕТ СН'!$G$6-'СЕТ СН'!$G$26</f>
        <v>1916.90598987</v>
      </c>
      <c r="I86" s="36">
        <f>SUMIFS(СВЦЭМ!$D$39:$D$782,СВЦЭМ!$A$39:$A$782,$A86,СВЦЭМ!$B$39:$B$782,I$83)+'СЕТ СН'!$G$14+СВЦЭМ!$D$10+'СЕТ СН'!$G$6-'СЕТ СН'!$G$26</f>
        <v>1873.7245983</v>
      </c>
      <c r="J86" s="36">
        <f>SUMIFS(СВЦЭМ!$D$39:$D$782,СВЦЭМ!$A$39:$A$782,$A86,СВЦЭМ!$B$39:$B$782,J$83)+'СЕТ СН'!$G$14+СВЦЭМ!$D$10+'СЕТ СН'!$G$6-'СЕТ СН'!$G$26</f>
        <v>1821.6778575799999</v>
      </c>
      <c r="K86" s="36">
        <f>SUMIFS(СВЦЭМ!$D$39:$D$782,СВЦЭМ!$A$39:$A$782,$A86,СВЦЭМ!$B$39:$B$782,K$83)+'СЕТ СН'!$G$14+СВЦЭМ!$D$10+'СЕТ СН'!$G$6-'СЕТ СН'!$G$26</f>
        <v>1793.2194201</v>
      </c>
      <c r="L86" s="36">
        <f>SUMIFS(СВЦЭМ!$D$39:$D$782,СВЦЭМ!$A$39:$A$782,$A86,СВЦЭМ!$B$39:$B$782,L$83)+'СЕТ СН'!$G$14+СВЦЭМ!$D$10+'СЕТ СН'!$G$6-'СЕТ СН'!$G$26</f>
        <v>1822.60852101</v>
      </c>
      <c r="M86" s="36">
        <f>SUMIFS(СВЦЭМ!$D$39:$D$782,СВЦЭМ!$A$39:$A$782,$A86,СВЦЭМ!$B$39:$B$782,M$83)+'СЕТ СН'!$G$14+СВЦЭМ!$D$10+'СЕТ СН'!$G$6-'СЕТ СН'!$G$26</f>
        <v>1836.82736039</v>
      </c>
      <c r="N86" s="36">
        <f>SUMIFS(СВЦЭМ!$D$39:$D$782,СВЦЭМ!$A$39:$A$782,$A86,СВЦЭМ!$B$39:$B$782,N$83)+'СЕТ СН'!$G$14+СВЦЭМ!$D$10+'СЕТ СН'!$G$6-'СЕТ СН'!$G$26</f>
        <v>1850.22068986</v>
      </c>
      <c r="O86" s="36">
        <f>SUMIFS(СВЦЭМ!$D$39:$D$782,СВЦЭМ!$A$39:$A$782,$A86,СВЦЭМ!$B$39:$B$782,O$83)+'СЕТ СН'!$G$14+СВЦЭМ!$D$10+'СЕТ СН'!$G$6-'СЕТ СН'!$G$26</f>
        <v>1880.98970259</v>
      </c>
      <c r="P86" s="36">
        <f>SUMIFS(СВЦЭМ!$D$39:$D$782,СВЦЭМ!$A$39:$A$782,$A86,СВЦЭМ!$B$39:$B$782,P$83)+'СЕТ СН'!$G$14+СВЦЭМ!$D$10+'СЕТ СН'!$G$6-'СЕТ СН'!$G$26</f>
        <v>1894.65344983</v>
      </c>
      <c r="Q86" s="36">
        <f>SUMIFS(СВЦЭМ!$D$39:$D$782,СВЦЭМ!$A$39:$A$782,$A86,СВЦЭМ!$B$39:$B$782,Q$83)+'СЕТ СН'!$G$14+СВЦЭМ!$D$10+'СЕТ СН'!$G$6-'СЕТ СН'!$G$26</f>
        <v>1900.30912764</v>
      </c>
      <c r="R86" s="36">
        <f>SUMIFS(СВЦЭМ!$D$39:$D$782,СВЦЭМ!$A$39:$A$782,$A86,СВЦЭМ!$B$39:$B$782,R$83)+'СЕТ СН'!$G$14+СВЦЭМ!$D$10+'СЕТ СН'!$G$6-'СЕТ СН'!$G$26</f>
        <v>1886.7441142099999</v>
      </c>
      <c r="S86" s="36">
        <f>SUMIFS(СВЦЭМ!$D$39:$D$782,СВЦЭМ!$A$39:$A$782,$A86,СВЦЭМ!$B$39:$B$782,S$83)+'СЕТ СН'!$G$14+СВЦЭМ!$D$10+'СЕТ СН'!$G$6-'СЕТ СН'!$G$26</f>
        <v>1872.05162718</v>
      </c>
      <c r="T86" s="36">
        <f>SUMIFS(СВЦЭМ!$D$39:$D$782,СВЦЭМ!$A$39:$A$782,$A86,СВЦЭМ!$B$39:$B$782,T$83)+'СЕТ СН'!$G$14+СВЦЭМ!$D$10+'СЕТ СН'!$G$6-'СЕТ СН'!$G$26</f>
        <v>1831.17388873</v>
      </c>
      <c r="U86" s="36">
        <f>SUMIFS(СВЦЭМ!$D$39:$D$782,СВЦЭМ!$A$39:$A$782,$A86,СВЦЭМ!$B$39:$B$782,U$83)+'СЕТ СН'!$G$14+СВЦЭМ!$D$10+'СЕТ СН'!$G$6-'СЕТ СН'!$G$26</f>
        <v>1789.6513238299999</v>
      </c>
      <c r="V86" s="36">
        <f>SUMIFS(СВЦЭМ!$D$39:$D$782,СВЦЭМ!$A$39:$A$782,$A86,СВЦЭМ!$B$39:$B$782,V$83)+'СЕТ СН'!$G$14+СВЦЭМ!$D$10+'СЕТ СН'!$G$6-'СЕТ СН'!$G$26</f>
        <v>1806.5772433899999</v>
      </c>
      <c r="W86" s="36">
        <f>SUMIFS(СВЦЭМ!$D$39:$D$782,СВЦЭМ!$A$39:$A$782,$A86,СВЦЭМ!$B$39:$B$782,W$83)+'СЕТ СН'!$G$14+СВЦЭМ!$D$10+'СЕТ СН'!$G$6-'СЕТ СН'!$G$26</f>
        <v>1820.04769321</v>
      </c>
      <c r="X86" s="36">
        <f>SUMIFS(СВЦЭМ!$D$39:$D$782,СВЦЭМ!$A$39:$A$782,$A86,СВЦЭМ!$B$39:$B$782,X$83)+'СЕТ СН'!$G$14+СВЦЭМ!$D$10+'СЕТ СН'!$G$6-'СЕТ СН'!$G$26</f>
        <v>1842.07668466</v>
      </c>
      <c r="Y86" s="36">
        <f>SUMIFS(СВЦЭМ!$D$39:$D$782,СВЦЭМ!$A$39:$A$782,$A86,СВЦЭМ!$B$39:$B$782,Y$83)+'СЕТ СН'!$G$14+СВЦЭМ!$D$10+'СЕТ СН'!$G$6-'СЕТ СН'!$G$26</f>
        <v>1871.8178721300001</v>
      </c>
    </row>
    <row r="87" spans="1:27" ht="15.75" x14ac:dyDescent="0.2">
      <c r="A87" s="35">
        <f t="shared" si="2"/>
        <v>44655</v>
      </c>
      <c r="B87" s="36">
        <f>SUMIFS(СВЦЭМ!$D$39:$D$782,СВЦЭМ!$A$39:$A$782,$A87,СВЦЭМ!$B$39:$B$782,B$83)+'СЕТ СН'!$G$14+СВЦЭМ!$D$10+'СЕТ СН'!$G$6-'СЕТ СН'!$G$26</f>
        <v>1873.04447848</v>
      </c>
      <c r="C87" s="36">
        <f>SUMIFS(СВЦЭМ!$D$39:$D$782,СВЦЭМ!$A$39:$A$782,$A87,СВЦЭМ!$B$39:$B$782,C$83)+'СЕТ СН'!$G$14+СВЦЭМ!$D$10+'СЕТ СН'!$G$6-'СЕТ СН'!$G$26</f>
        <v>1875.52485972</v>
      </c>
      <c r="D87" s="36">
        <f>SUMIFS(СВЦЭМ!$D$39:$D$782,СВЦЭМ!$A$39:$A$782,$A87,СВЦЭМ!$B$39:$B$782,D$83)+'СЕТ СН'!$G$14+СВЦЭМ!$D$10+'СЕТ СН'!$G$6-'СЕТ СН'!$G$26</f>
        <v>1919.45166505</v>
      </c>
      <c r="E87" s="36">
        <f>SUMIFS(СВЦЭМ!$D$39:$D$782,СВЦЭМ!$A$39:$A$782,$A87,СВЦЭМ!$B$39:$B$782,E$83)+'СЕТ СН'!$G$14+СВЦЭМ!$D$10+'СЕТ СН'!$G$6-'СЕТ СН'!$G$26</f>
        <v>1931.0586160400001</v>
      </c>
      <c r="F87" s="36">
        <f>SUMIFS(СВЦЭМ!$D$39:$D$782,СВЦЭМ!$A$39:$A$782,$A87,СВЦЭМ!$B$39:$B$782,F$83)+'СЕТ СН'!$G$14+СВЦЭМ!$D$10+'СЕТ СН'!$G$6-'СЕТ СН'!$G$26</f>
        <v>1929.0167727</v>
      </c>
      <c r="G87" s="36">
        <f>SUMIFS(СВЦЭМ!$D$39:$D$782,СВЦЭМ!$A$39:$A$782,$A87,СВЦЭМ!$B$39:$B$782,G$83)+'СЕТ СН'!$G$14+СВЦЭМ!$D$10+'СЕТ СН'!$G$6-'СЕТ СН'!$G$26</f>
        <v>1918.34288797</v>
      </c>
      <c r="H87" s="36">
        <f>SUMIFS(СВЦЭМ!$D$39:$D$782,СВЦЭМ!$A$39:$A$782,$A87,СВЦЭМ!$B$39:$B$782,H$83)+'СЕТ СН'!$G$14+СВЦЭМ!$D$10+'СЕТ СН'!$G$6-'СЕТ СН'!$G$26</f>
        <v>1864.7573919500001</v>
      </c>
      <c r="I87" s="36">
        <f>SUMIFS(СВЦЭМ!$D$39:$D$782,СВЦЭМ!$A$39:$A$782,$A87,СВЦЭМ!$B$39:$B$782,I$83)+'СЕТ СН'!$G$14+СВЦЭМ!$D$10+'СЕТ СН'!$G$6-'СЕТ СН'!$G$26</f>
        <v>1835.04025017</v>
      </c>
      <c r="J87" s="36">
        <f>SUMIFS(СВЦЭМ!$D$39:$D$782,СВЦЭМ!$A$39:$A$782,$A87,СВЦЭМ!$B$39:$B$782,J$83)+'СЕТ СН'!$G$14+СВЦЭМ!$D$10+'СЕТ СН'!$G$6-'СЕТ СН'!$G$26</f>
        <v>1808.3469910199999</v>
      </c>
      <c r="K87" s="36">
        <f>SUMIFS(СВЦЭМ!$D$39:$D$782,СВЦЭМ!$A$39:$A$782,$A87,СВЦЭМ!$B$39:$B$782,K$83)+'СЕТ СН'!$G$14+СВЦЭМ!$D$10+'СЕТ СН'!$G$6-'СЕТ СН'!$G$26</f>
        <v>1822.1210270399999</v>
      </c>
      <c r="L87" s="36">
        <f>SUMIFS(СВЦЭМ!$D$39:$D$782,СВЦЭМ!$A$39:$A$782,$A87,СВЦЭМ!$B$39:$B$782,L$83)+'СЕТ СН'!$G$14+СВЦЭМ!$D$10+'СЕТ СН'!$G$6-'СЕТ СН'!$G$26</f>
        <v>1850.90305545</v>
      </c>
      <c r="M87" s="36">
        <f>SUMIFS(СВЦЭМ!$D$39:$D$782,СВЦЭМ!$A$39:$A$782,$A87,СВЦЭМ!$B$39:$B$782,M$83)+'СЕТ СН'!$G$14+СВЦЭМ!$D$10+'СЕТ СН'!$G$6-'СЕТ СН'!$G$26</f>
        <v>1827.8897665</v>
      </c>
      <c r="N87" s="36">
        <f>SUMIFS(СВЦЭМ!$D$39:$D$782,СВЦЭМ!$A$39:$A$782,$A87,СВЦЭМ!$B$39:$B$782,N$83)+'СЕТ СН'!$G$14+СВЦЭМ!$D$10+'СЕТ СН'!$G$6-'СЕТ СН'!$G$26</f>
        <v>1816.5004199299999</v>
      </c>
      <c r="O87" s="36">
        <f>SUMIFS(СВЦЭМ!$D$39:$D$782,СВЦЭМ!$A$39:$A$782,$A87,СВЦЭМ!$B$39:$B$782,O$83)+'СЕТ СН'!$G$14+СВЦЭМ!$D$10+'СЕТ СН'!$G$6-'СЕТ СН'!$G$26</f>
        <v>1841.38319733</v>
      </c>
      <c r="P87" s="36">
        <f>SUMIFS(СВЦЭМ!$D$39:$D$782,СВЦЭМ!$A$39:$A$782,$A87,СВЦЭМ!$B$39:$B$782,P$83)+'СЕТ СН'!$G$14+СВЦЭМ!$D$10+'СЕТ СН'!$G$6-'СЕТ СН'!$G$26</f>
        <v>1862.6652056999999</v>
      </c>
      <c r="Q87" s="36">
        <f>SUMIFS(СВЦЭМ!$D$39:$D$782,СВЦЭМ!$A$39:$A$782,$A87,СВЦЭМ!$B$39:$B$782,Q$83)+'СЕТ СН'!$G$14+СВЦЭМ!$D$10+'СЕТ СН'!$G$6-'СЕТ СН'!$G$26</f>
        <v>1890.82785885</v>
      </c>
      <c r="R87" s="36">
        <f>SUMIFS(СВЦЭМ!$D$39:$D$782,СВЦЭМ!$A$39:$A$782,$A87,СВЦЭМ!$B$39:$B$782,R$83)+'СЕТ СН'!$G$14+СВЦЭМ!$D$10+'СЕТ СН'!$G$6-'СЕТ СН'!$G$26</f>
        <v>1874.0900953</v>
      </c>
      <c r="S87" s="36">
        <f>SUMIFS(СВЦЭМ!$D$39:$D$782,СВЦЭМ!$A$39:$A$782,$A87,СВЦЭМ!$B$39:$B$782,S$83)+'СЕТ СН'!$G$14+СВЦЭМ!$D$10+'СЕТ СН'!$G$6-'СЕТ СН'!$G$26</f>
        <v>1846.5622536599999</v>
      </c>
      <c r="T87" s="36">
        <f>SUMIFS(СВЦЭМ!$D$39:$D$782,СВЦЭМ!$A$39:$A$782,$A87,СВЦЭМ!$B$39:$B$782,T$83)+'СЕТ СН'!$G$14+СВЦЭМ!$D$10+'СЕТ СН'!$G$6-'СЕТ СН'!$G$26</f>
        <v>1802.9494072299999</v>
      </c>
      <c r="U87" s="36">
        <f>SUMIFS(СВЦЭМ!$D$39:$D$782,СВЦЭМ!$A$39:$A$782,$A87,СВЦЭМ!$B$39:$B$782,U$83)+'СЕТ СН'!$G$14+СВЦЭМ!$D$10+'СЕТ СН'!$G$6-'СЕТ СН'!$G$26</f>
        <v>1792.14556047</v>
      </c>
      <c r="V87" s="36">
        <f>SUMIFS(СВЦЭМ!$D$39:$D$782,СВЦЭМ!$A$39:$A$782,$A87,СВЦЭМ!$B$39:$B$782,V$83)+'СЕТ СН'!$G$14+СВЦЭМ!$D$10+'СЕТ СН'!$G$6-'СЕТ СН'!$G$26</f>
        <v>1802.30111463</v>
      </c>
      <c r="W87" s="36">
        <f>SUMIFS(СВЦЭМ!$D$39:$D$782,СВЦЭМ!$A$39:$A$782,$A87,СВЦЭМ!$B$39:$B$782,W$83)+'СЕТ СН'!$G$14+СВЦЭМ!$D$10+'СЕТ СН'!$G$6-'СЕТ СН'!$G$26</f>
        <v>1794.53174197</v>
      </c>
      <c r="X87" s="36">
        <f>SUMIFS(СВЦЭМ!$D$39:$D$782,СВЦЭМ!$A$39:$A$782,$A87,СВЦЭМ!$B$39:$B$782,X$83)+'СЕТ СН'!$G$14+СВЦЭМ!$D$10+'СЕТ СН'!$G$6-'СЕТ СН'!$G$26</f>
        <v>1819.3009031399999</v>
      </c>
      <c r="Y87" s="36">
        <f>SUMIFS(СВЦЭМ!$D$39:$D$782,СВЦЭМ!$A$39:$A$782,$A87,СВЦЭМ!$B$39:$B$782,Y$83)+'СЕТ СН'!$G$14+СВЦЭМ!$D$10+'СЕТ СН'!$G$6-'СЕТ СН'!$G$26</f>
        <v>1837.3334126899999</v>
      </c>
    </row>
    <row r="88" spans="1:27" ht="15.75" x14ac:dyDescent="0.2">
      <c r="A88" s="35">
        <f t="shared" si="2"/>
        <v>44656</v>
      </c>
      <c r="B88" s="36">
        <f>SUMIFS(СВЦЭМ!$D$39:$D$782,СВЦЭМ!$A$39:$A$782,$A88,СВЦЭМ!$B$39:$B$782,B$83)+'СЕТ СН'!$G$14+СВЦЭМ!$D$10+'СЕТ СН'!$G$6-'СЕТ СН'!$G$26</f>
        <v>2017.45490952</v>
      </c>
      <c r="C88" s="36">
        <f>SUMIFS(СВЦЭМ!$D$39:$D$782,СВЦЭМ!$A$39:$A$782,$A88,СВЦЭМ!$B$39:$B$782,C$83)+'СЕТ СН'!$G$14+СВЦЭМ!$D$10+'СЕТ СН'!$G$6-'СЕТ СН'!$G$26</f>
        <v>2016.74068382</v>
      </c>
      <c r="D88" s="36">
        <f>SUMIFS(СВЦЭМ!$D$39:$D$782,СВЦЭМ!$A$39:$A$782,$A88,СВЦЭМ!$B$39:$B$782,D$83)+'СЕТ СН'!$G$14+СВЦЭМ!$D$10+'СЕТ СН'!$G$6-'СЕТ СН'!$G$26</f>
        <v>1991.61317893</v>
      </c>
      <c r="E88" s="36">
        <f>SUMIFS(СВЦЭМ!$D$39:$D$782,СВЦЭМ!$A$39:$A$782,$A88,СВЦЭМ!$B$39:$B$782,E$83)+'СЕТ СН'!$G$14+СВЦЭМ!$D$10+'СЕТ СН'!$G$6-'СЕТ СН'!$G$26</f>
        <v>1976.1944853499999</v>
      </c>
      <c r="F88" s="36">
        <f>SUMIFS(СВЦЭМ!$D$39:$D$782,СВЦЭМ!$A$39:$A$782,$A88,СВЦЭМ!$B$39:$B$782,F$83)+'СЕТ СН'!$G$14+СВЦЭМ!$D$10+'СЕТ СН'!$G$6-'СЕТ СН'!$G$26</f>
        <v>1936.9955737600001</v>
      </c>
      <c r="G88" s="36">
        <f>SUMIFS(СВЦЭМ!$D$39:$D$782,СВЦЭМ!$A$39:$A$782,$A88,СВЦЭМ!$B$39:$B$782,G$83)+'СЕТ СН'!$G$14+СВЦЭМ!$D$10+'СЕТ СН'!$G$6-'СЕТ СН'!$G$26</f>
        <v>1950.1459065199999</v>
      </c>
      <c r="H88" s="36">
        <f>SUMIFS(СВЦЭМ!$D$39:$D$782,СВЦЭМ!$A$39:$A$782,$A88,СВЦЭМ!$B$39:$B$782,H$83)+'СЕТ СН'!$G$14+СВЦЭМ!$D$10+'СЕТ СН'!$G$6-'СЕТ СН'!$G$26</f>
        <v>1912.1919459000001</v>
      </c>
      <c r="I88" s="36">
        <f>SUMIFS(СВЦЭМ!$D$39:$D$782,СВЦЭМ!$A$39:$A$782,$A88,СВЦЭМ!$B$39:$B$782,I$83)+'СЕТ СН'!$G$14+СВЦЭМ!$D$10+'СЕТ СН'!$G$6-'СЕТ СН'!$G$26</f>
        <v>1764.4868230699999</v>
      </c>
      <c r="J88" s="36">
        <f>SUMIFS(СВЦЭМ!$D$39:$D$782,СВЦЭМ!$A$39:$A$782,$A88,СВЦЭМ!$B$39:$B$782,J$83)+'СЕТ СН'!$G$14+СВЦЭМ!$D$10+'СЕТ СН'!$G$6-'СЕТ СН'!$G$26</f>
        <v>1677.2337648100001</v>
      </c>
      <c r="K88" s="36">
        <f>SUMIFS(СВЦЭМ!$D$39:$D$782,СВЦЭМ!$A$39:$A$782,$A88,СВЦЭМ!$B$39:$B$782,K$83)+'СЕТ СН'!$G$14+СВЦЭМ!$D$10+'СЕТ СН'!$G$6-'СЕТ СН'!$G$26</f>
        <v>1685.9754831199998</v>
      </c>
      <c r="L88" s="36">
        <f>SUMIFS(СВЦЭМ!$D$39:$D$782,СВЦЭМ!$A$39:$A$782,$A88,СВЦЭМ!$B$39:$B$782,L$83)+'СЕТ СН'!$G$14+СВЦЭМ!$D$10+'СЕТ СН'!$G$6-'СЕТ СН'!$G$26</f>
        <v>1716.3852318899999</v>
      </c>
      <c r="M88" s="36">
        <f>SUMIFS(СВЦЭМ!$D$39:$D$782,СВЦЭМ!$A$39:$A$782,$A88,СВЦЭМ!$B$39:$B$782,M$83)+'СЕТ СН'!$G$14+СВЦЭМ!$D$10+'СЕТ СН'!$G$6-'СЕТ СН'!$G$26</f>
        <v>1801.83565905</v>
      </c>
      <c r="N88" s="36">
        <f>SUMIFS(СВЦЭМ!$D$39:$D$782,СВЦЭМ!$A$39:$A$782,$A88,СВЦЭМ!$B$39:$B$782,N$83)+'СЕТ СН'!$G$14+СВЦЭМ!$D$10+'СЕТ СН'!$G$6-'СЕТ СН'!$G$26</f>
        <v>1894.42477414</v>
      </c>
      <c r="O88" s="36">
        <f>SUMIFS(СВЦЭМ!$D$39:$D$782,СВЦЭМ!$A$39:$A$782,$A88,СВЦЭМ!$B$39:$B$782,O$83)+'СЕТ СН'!$G$14+СВЦЭМ!$D$10+'СЕТ СН'!$G$6-'СЕТ СН'!$G$26</f>
        <v>1969.2681933700001</v>
      </c>
      <c r="P88" s="36">
        <f>SUMIFS(СВЦЭМ!$D$39:$D$782,СВЦЭМ!$A$39:$A$782,$A88,СВЦЭМ!$B$39:$B$782,P$83)+'СЕТ СН'!$G$14+СВЦЭМ!$D$10+'СЕТ СН'!$G$6-'СЕТ СН'!$G$26</f>
        <v>1975.61579459</v>
      </c>
      <c r="Q88" s="36">
        <f>SUMIFS(СВЦЭМ!$D$39:$D$782,СВЦЭМ!$A$39:$A$782,$A88,СВЦЭМ!$B$39:$B$782,Q$83)+'СЕТ СН'!$G$14+СВЦЭМ!$D$10+'СЕТ СН'!$G$6-'СЕТ СН'!$G$26</f>
        <v>1939.75977229</v>
      </c>
      <c r="R88" s="36">
        <f>SUMIFS(СВЦЭМ!$D$39:$D$782,СВЦЭМ!$A$39:$A$782,$A88,СВЦЭМ!$B$39:$B$782,R$83)+'СЕТ СН'!$G$14+СВЦЭМ!$D$10+'СЕТ СН'!$G$6-'СЕТ СН'!$G$26</f>
        <v>1810.02223742</v>
      </c>
      <c r="S88" s="36">
        <f>SUMIFS(СВЦЭМ!$D$39:$D$782,СВЦЭМ!$A$39:$A$782,$A88,СВЦЭМ!$B$39:$B$782,S$83)+'СЕТ СН'!$G$14+СВЦЭМ!$D$10+'СЕТ СН'!$G$6-'СЕТ СН'!$G$26</f>
        <v>1720.5958986999999</v>
      </c>
      <c r="T88" s="36">
        <f>SUMIFS(СВЦЭМ!$D$39:$D$782,СВЦЭМ!$A$39:$A$782,$A88,СВЦЭМ!$B$39:$B$782,T$83)+'СЕТ СН'!$G$14+СВЦЭМ!$D$10+'СЕТ СН'!$G$6-'СЕТ СН'!$G$26</f>
        <v>1628.3300913900002</v>
      </c>
      <c r="U88" s="36">
        <f>SUMIFS(СВЦЭМ!$D$39:$D$782,СВЦЭМ!$A$39:$A$782,$A88,СВЦЭМ!$B$39:$B$782,U$83)+'СЕТ СН'!$G$14+СВЦЭМ!$D$10+'СЕТ СН'!$G$6-'СЕТ СН'!$G$26</f>
        <v>1607.5405272400001</v>
      </c>
      <c r="V88" s="36">
        <f>SUMIFS(СВЦЭМ!$D$39:$D$782,СВЦЭМ!$A$39:$A$782,$A88,СВЦЭМ!$B$39:$B$782,V$83)+'СЕТ СН'!$G$14+СВЦЭМ!$D$10+'СЕТ СН'!$G$6-'СЕТ СН'!$G$26</f>
        <v>1599.9277520200001</v>
      </c>
      <c r="W88" s="36">
        <f>SUMIFS(СВЦЭМ!$D$39:$D$782,СВЦЭМ!$A$39:$A$782,$A88,СВЦЭМ!$B$39:$B$782,W$83)+'СЕТ СН'!$G$14+СВЦЭМ!$D$10+'СЕТ СН'!$G$6-'СЕТ СН'!$G$26</f>
        <v>1592.76900841</v>
      </c>
      <c r="X88" s="36">
        <f>SUMIFS(СВЦЭМ!$D$39:$D$782,СВЦЭМ!$A$39:$A$782,$A88,СВЦЭМ!$B$39:$B$782,X$83)+'СЕТ СН'!$G$14+СВЦЭМ!$D$10+'СЕТ СН'!$G$6-'СЕТ СН'!$G$26</f>
        <v>1616.7200817500002</v>
      </c>
      <c r="Y88" s="36">
        <f>SUMIFS(СВЦЭМ!$D$39:$D$782,СВЦЭМ!$A$39:$A$782,$A88,СВЦЭМ!$B$39:$B$782,Y$83)+'СЕТ СН'!$G$14+СВЦЭМ!$D$10+'СЕТ СН'!$G$6-'СЕТ СН'!$G$26</f>
        <v>1650.0214161500001</v>
      </c>
    </row>
    <row r="89" spans="1:27" ht="15.75" x14ac:dyDescent="0.2">
      <c r="A89" s="35">
        <f t="shared" si="2"/>
        <v>44657</v>
      </c>
      <c r="B89" s="36">
        <f>SUMIFS(СВЦЭМ!$D$39:$D$782,СВЦЭМ!$A$39:$A$782,$A89,СВЦЭМ!$B$39:$B$782,B$83)+'СЕТ СН'!$G$14+СВЦЭМ!$D$10+'СЕТ СН'!$G$6-'СЕТ СН'!$G$26</f>
        <v>1989.88950114</v>
      </c>
      <c r="C89" s="36">
        <f>SUMIFS(СВЦЭМ!$D$39:$D$782,СВЦЭМ!$A$39:$A$782,$A89,СВЦЭМ!$B$39:$B$782,C$83)+'СЕТ СН'!$G$14+СВЦЭМ!$D$10+'СЕТ СН'!$G$6-'СЕТ СН'!$G$26</f>
        <v>1978.76952003</v>
      </c>
      <c r="D89" s="36">
        <f>SUMIFS(СВЦЭМ!$D$39:$D$782,СВЦЭМ!$A$39:$A$782,$A89,СВЦЭМ!$B$39:$B$782,D$83)+'СЕТ СН'!$G$14+СВЦЭМ!$D$10+'СЕТ СН'!$G$6-'СЕТ СН'!$G$26</f>
        <v>1991.06887783</v>
      </c>
      <c r="E89" s="36">
        <f>SUMIFS(СВЦЭМ!$D$39:$D$782,СВЦЭМ!$A$39:$A$782,$A89,СВЦЭМ!$B$39:$B$782,E$83)+'СЕТ СН'!$G$14+СВЦЭМ!$D$10+'СЕТ СН'!$G$6-'СЕТ СН'!$G$26</f>
        <v>1987.58465933</v>
      </c>
      <c r="F89" s="36">
        <f>SUMIFS(СВЦЭМ!$D$39:$D$782,СВЦЭМ!$A$39:$A$782,$A89,СВЦЭМ!$B$39:$B$782,F$83)+'СЕТ СН'!$G$14+СВЦЭМ!$D$10+'СЕТ СН'!$G$6-'СЕТ СН'!$G$26</f>
        <v>1973.4709830199999</v>
      </c>
      <c r="G89" s="36">
        <f>SUMIFS(СВЦЭМ!$D$39:$D$782,СВЦЭМ!$A$39:$A$782,$A89,СВЦЭМ!$B$39:$B$782,G$83)+'СЕТ СН'!$G$14+СВЦЭМ!$D$10+'СЕТ СН'!$G$6-'СЕТ СН'!$G$26</f>
        <v>1957.7324645199999</v>
      </c>
      <c r="H89" s="36">
        <f>SUMIFS(СВЦЭМ!$D$39:$D$782,СВЦЭМ!$A$39:$A$782,$A89,СВЦЭМ!$B$39:$B$782,H$83)+'СЕТ СН'!$G$14+СВЦЭМ!$D$10+'СЕТ СН'!$G$6-'СЕТ СН'!$G$26</f>
        <v>1894.50157184</v>
      </c>
      <c r="I89" s="36">
        <f>SUMIFS(СВЦЭМ!$D$39:$D$782,СВЦЭМ!$A$39:$A$782,$A89,СВЦЭМ!$B$39:$B$782,I$83)+'СЕТ СН'!$G$14+СВЦЭМ!$D$10+'СЕТ СН'!$G$6-'СЕТ СН'!$G$26</f>
        <v>1855.86410746</v>
      </c>
      <c r="J89" s="36">
        <f>SUMIFS(СВЦЭМ!$D$39:$D$782,СВЦЭМ!$A$39:$A$782,$A89,СВЦЭМ!$B$39:$B$782,J$83)+'СЕТ СН'!$G$14+СВЦЭМ!$D$10+'СЕТ СН'!$G$6-'СЕТ СН'!$G$26</f>
        <v>1885.1119406</v>
      </c>
      <c r="K89" s="36">
        <f>SUMIFS(СВЦЭМ!$D$39:$D$782,СВЦЭМ!$A$39:$A$782,$A89,СВЦЭМ!$B$39:$B$782,K$83)+'СЕТ СН'!$G$14+СВЦЭМ!$D$10+'СЕТ СН'!$G$6-'СЕТ СН'!$G$26</f>
        <v>1897.08661299</v>
      </c>
      <c r="L89" s="36">
        <f>SUMIFS(СВЦЭМ!$D$39:$D$782,СВЦЭМ!$A$39:$A$782,$A89,СВЦЭМ!$B$39:$B$782,L$83)+'СЕТ СН'!$G$14+СВЦЭМ!$D$10+'СЕТ СН'!$G$6-'СЕТ СН'!$G$26</f>
        <v>1924.07799185</v>
      </c>
      <c r="M89" s="36">
        <f>SUMIFS(СВЦЭМ!$D$39:$D$782,СВЦЭМ!$A$39:$A$782,$A89,СВЦЭМ!$B$39:$B$782,M$83)+'СЕТ СН'!$G$14+СВЦЭМ!$D$10+'СЕТ СН'!$G$6-'СЕТ СН'!$G$26</f>
        <v>1913.3811722299999</v>
      </c>
      <c r="N89" s="36">
        <f>SUMIFS(СВЦЭМ!$D$39:$D$782,СВЦЭМ!$A$39:$A$782,$A89,СВЦЭМ!$B$39:$B$782,N$83)+'СЕТ СН'!$G$14+СВЦЭМ!$D$10+'СЕТ СН'!$G$6-'СЕТ СН'!$G$26</f>
        <v>1889.0088805400001</v>
      </c>
      <c r="O89" s="36">
        <f>SUMIFS(СВЦЭМ!$D$39:$D$782,СВЦЭМ!$A$39:$A$782,$A89,СВЦЭМ!$B$39:$B$782,O$83)+'СЕТ СН'!$G$14+СВЦЭМ!$D$10+'СЕТ СН'!$G$6-'СЕТ СН'!$G$26</f>
        <v>1966.4308346800001</v>
      </c>
      <c r="P89" s="36">
        <f>SUMIFS(СВЦЭМ!$D$39:$D$782,СВЦЭМ!$A$39:$A$782,$A89,СВЦЭМ!$B$39:$B$782,P$83)+'СЕТ СН'!$G$14+СВЦЭМ!$D$10+'СЕТ СН'!$G$6-'СЕТ СН'!$G$26</f>
        <v>1969.5288095399999</v>
      </c>
      <c r="Q89" s="36">
        <f>SUMIFS(СВЦЭМ!$D$39:$D$782,СВЦЭМ!$A$39:$A$782,$A89,СВЦЭМ!$B$39:$B$782,Q$83)+'СЕТ СН'!$G$14+СВЦЭМ!$D$10+'СЕТ СН'!$G$6-'СЕТ СН'!$G$26</f>
        <v>1952.5819787</v>
      </c>
      <c r="R89" s="36">
        <f>SUMIFS(СВЦЭМ!$D$39:$D$782,СВЦЭМ!$A$39:$A$782,$A89,СВЦЭМ!$B$39:$B$782,R$83)+'СЕТ СН'!$G$14+СВЦЭМ!$D$10+'СЕТ СН'!$G$6-'СЕТ СН'!$G$26</f>
        <v>1918.8216793300001</v>
      </c>
      <c r="S89" s="36">
        <f>SUMIFS(СВЦЭМ!$D$39:$D$782,СВЦЭМ!$A$39:$A$782,$A89,СВЦЭМ!$B$39:$B$782,S$83)+'СЕТ СН'!$G$14+СВЦЭМ!$D$10+'СЕТ СН'!$G$6-'СЕТ СН'!$G$26</f>
        <v>1913.9383745600001</v>
      </c>
      <c r="T89" s="36">
        <f>SUMIFS(СВЦЭМ!$D$39:$D$782,СВЦЭМ!$A$39:$A$782,$A89,СВЦЭМ!$B$39:$B$782,T$83)+'СЕТ СН'!$G$14+СВЦЭМ!$D$10+'СЕТ СН'!$G$6-'СЕТ СН'!$G$26</f>
        <v>1947.2843185300001</v>
      </c>
      <c r="U89" s="36">
        <f>SUMIFS(СВЦЭМ!$D$39:$D$782,СВЦЭМ!$A$39:$A$782,$A89,СВЦЭМ!$B$39:$B$782,U$83)+'СЕТ СН'!$G$14+СВЦЭМ!$D$10+'СЕТ СН'!$G$6-'СЕТ СН'!$G$26</f>
        <v>1885.7298321000001</v>
      </c>
      <c r="V89" s="36">
        <f>SUMIFS(СВЦЭМ!$D$39:$D$782,СВЦЭМ!$A$39:$A$782,$A89,СВЦЭМ!$B$39:$B$782,V$83)+'СЕТ СН'!$G$14+СВЦЭМ!$D$10+'СЕТ СН'!$G$6-'СЕТ СН'!$G$26</f>
        <v>1854.3252156900001</v>
      </c>
      <c r="W89" s="36">
        <f>SUMIFS(СВЦЭМ!$D$39:$D$782,СВЦЭМ!$A$39:$A$782,$A89,СВЦЭМ!$B$39:$B$782,W$83)+'СЕТ СН'!$G$14+СВЦЭМ!$D$10+'СЕТ СН'!$G$6-'СЕТ СН'!$G$26</f>
        <v>1832.3256862999999</v>
      </c>
      <c r="X89" s="36">
        <f>SUMIFS(СВЦЭМ!$D$39:$D$782,СВЦЭМ!$A$39:$A$782,$A89,СВЦЭМ!$B$39:$B$782,X$83)+'СЕТ СН'!$G$14+СВЦЭМ!$D$10+'СЕТ СН'!$G$6-'СЕТ СН'!$G$26</f>
        <v>1870.56505498</v>
      </c>
      <c r="Y89" s="36">
        <f>SUMIFS(СВЦЭМ!$D$39:$D$782,СВЦЭМ!$A$39:$A$782,$A89,СВЦЭМ!$B$39:$B$782,Y$83)+'СЕТ СН'!$G$14+СВЦЭМ!$D$10+'СЕТ СН'!$G$6-'СЕТ СН'!$G$26</f>
        <v>1936.32721896</v>
      </c>
    </row>
    <row r="90" spans="1:27" ht="15.75" x14ac:dyDescent="0.2">
      <c r="A90" s="35">
        <f t="shared" si="2"/>
        <v>44658</v>
      </c>
      <c r="B90" s="36">
        <f>SUMIFS(СВЦЭМ!$D$39:$D$782,СВЦЭМ!$A$39:$A$782,$A90,СВЦЭМ!$B$39:$B$782,B$83)+'СЕТ СН'!$G$14+СВЦЭМ!$D$10+'СЕТ СН'!$G$6-'СЕТ СН'!$G$26</f>
        <v>1965.5685388499999</v>
      </c>
      <c r="C90" s="36">
        <f>SUMIFS(СВЦЭМ!$D$39:$D$782,СВЦЭМ!$A$39:$A$782,$A90,СВЦЭМ!$B$39:$B$782,C$83)+'СЕТ СН'!$G$14+СВЦЭМ!$D$10+'СЕТ СН'!$G$6-'СЕТ СН'!$G$26</f>
        <v>1964.2260224899999</v>
      </c>
      <c r="D90" s="36">
        <f>SUMIFS(СВЦЭМ!$D$39:$D$782,СВЦЭМ!$A$39:$A$782,$A90,СВЦЭМ!$B$39:$B$782,D$83)+'СЕТ СН'!$G$14+СВЦЭМ!$D$10+'СЕТ СН'!$G$6-'СЕТ СН'!$G$26</f>
        <v>1900.42730001</v>
      </c>
      <c r="E90" s="36">
        <f>SUMIFS(СВЦЭМ!$D$39:$D$782,СВЦЭМ!$A$39:$A$782,$A90,СВЦЭМ!$B$39:$B$782,E$83)+'СЕТ СН'!$G$14+СВЦЭМ!$D$10+'СЕТ СН'!$G$6-'СЕТ СН'!$G$26</f>
        <v>1865.52138317</v>
      </c>
      <c r="F90" s="36">
        <f>SUMIFS(СВЦЭМ!$D$39:$D$782,СВЦЭМ!$A$39:$A$782,$A90,СВЦЭМ!$B$39:$B$782,F$83)+'СЕТ СН'!$G$14+СВЦЭМ!$D$10+'СЕТ СН'!$G$6-'СЕТ СН'!$G$26</f>
        <v>1874.80373452</v>
      </c>
      <c r="G90" s="36">
        <f>SUMIFS(СВЦЭМ!$D$39:$D$782,СВЦЭМ!$A$39:$A$782,$A90,СВЦЭМ!$B$39:$B$782,G$83)+'СЕТ СН'!$G$14+СВЦЭМ!$D$10+'СЕТ СН'!$G$6-'СЕТ СН'!$G$26</f>
        <v>1889.1085716499999</v>
      </c>
      <c r="H90" s="36">
        <f>SUMIFS(СВЦЭМ!$D$39:$D$782,СВЦЭМ!$A$39:$A$782,$A90,СВЦЭМ!$B$39:$B$782,H$83)+'СЕТ СН'!$G$14+СВЦЭМ!$D$10+'СЕТ СН'!$G$6-'СЕТ СН'!$G$26</f>
        <v>1876.4352376899999</v>
      </c>
      <c r="I90" s="36">
        <f>SUMIFS(СВЦЭМ!$D$39:$D$782,СВЦЭМ!$A$39:$A$782,$A90,СВЦЭМ!$B$39:$B$782,I$83)+'СЕТ СН'!$G$14+СВЦЭМ!$D$10+'СЕТ СН'!$G$6-'СЕТ СН'!$G$26</f>
        <v>1861.79463556</v>
      </c>
      <c r="J90" s="36">
        <f>SUMIFS(СВЦЭМ!$D$39:$D$782,СВЦЭМ!$A$39:$A$782,$A90,СВЦЭМ!$B$39:$B$782,J$83)+'СЕТ СН'!$G$14+СВЦЭМ!$D$10+'СЕТ СН'!$G$6-'СЕТ СН'!$G$26</f>
        <v>1867.24400965</v>
      </c>
      <c r="K90" s="36">
        <f>SUMIFS(СВЦЭМ!$D$39:$D$782,СВЦЭМ!$A$39:$A$782,$A90,СВЦЭМ!$B$39:$B$782,K$83)+'СЕТ СН'!$G$14+СВЦЭМ!$D$10+'СЕТ СН'!$G$6-'СЕТ СН'!$G$26</f>
        <v>1877.3384527399999</v>
      </c>
      <c r="L90" s="36">
        <f>SUMIFS(СВЦЭМ!$D$39:$D$782,СВЦЭМ!$A$39:$A$782,$A90,СВЦЭМ!$B$39:$B$782,L$83)+'СЕТ СН'!$G$14+СВЦЭМ!$D$10+'СЕТ СН'!$G$6-'СЕТ СН'!$G$26</f>
        <v>1844.67826421</v>
      </c>
      <c r="M90" s="36">
        <f>SUMIFS(СВЦЭМ!$D$39:$D$782,СВЦЭМ!$A$39:$A$782,$A90,СВЦЭМ!$B$39:$B$782,M$83)+'СЕТ СН'!$G$14+СВЦЭМ!$D$10+'СЕТ СН'!$G$6-'СЕТ СН'!$G$26</f>
        <v>1861.1300914399999</v>
      </c>
      <c r="N90" s="36">
        <f>SUMIFS(СВЦЭМ!$D$39:$D$782,СВЦЭМ!$A$39:$A$782,$A90,СВЦЭМ!$B$39:$B$782,N$83)+'СЕТ СН'!$G$14+СВЦЭМ!$D$10+'СЕТ СН'!$G$6-'СЕТ СН'!$G$26</f>
        <v>1813.1085398800001</v>
      </c>
      <c r="O90" s="36">
        <f>SUMIFS(СВЦЭМ!$D$39:$D$782,СВЦЭМ!$A$39:$A$782,$A90,СВЦЭМ!$B$39:$B$782,O$83)+'СЕТ СН'!$G$14+СВЦЭМ!$D$10+'СЕТ СН'!$G$6-'СЕТ СН'!$G$26</f>
        <v>1786.2757634</v>
      </c>
      <c r="P90" s="36">
        <f>SUMIFS(СВЦЭМ!$D$39:$D$782,СВЦЭМ!$A$39:$A$782,$A90,СВЦЭМ!$B$39:$B$782,P$83)+'СЕТ СН'!$G$14+СВЦЭМ!$D$10+'СЕТ СН'!$G$6-'СЕТ СН'!$G$26</f>
        <v>1760.3974736099999</v>
      </c>
      <c r="Q90" s="36">
        <f>SUMIFS(СВЦЭМ!$D$39:$D$782,СВЦЭМ!$A$39:$A$782,$A90,СВЦЭМ!$B$39:$B$782,Q$83)+'СЕТ СН'!$G$14+СВЦЭМ!$D$10+'СЕТ СН'!$G$6-'СЕТ СН'!$G$26</f>
        <v>1773.5910046899999</v>
      </c>
      <c r="R90" s="36">
        <f>SUMIFS(СВЦЭМ!$D$39:$D$782,СВЦЭМ!$A$39:$A$782,$A90,СВЦЭМ!$B$39:$B$782,R$83)+'СЕТ СН'!$G$14+СВЦЭМ!$D$10+'СЕТ СН'!$G$6-'СЕТ СН'!$G$26</f>
        <v>1835.6125987999999</v>
      </c>
      <c r="S90" s="36">
        <f>SUMIFS(СВЦЭМ!$D$39:$D$782,СВЦЭМ!$A$39:$A$782,$A90,СВЦЭМ!$B$39:$B$782,S$83)+'СЕТ СН'!$G$14+СВЦЭМ!$D$10+'СЕТ СН'!$G$6-'СЕТ СН'!$G$26</f>
        <v>1829.99013915</v>
      </c>
      <c r="T90" s="36">
        <f>SUMIFS(СВЦЭМ!$D$39:$D$782,СВЦЭМ!$A$39:$A$782,$A90,СВЦЭМ!$B$39:$B$782,T$83)+'СЕТ СН'!$G$14+СВЦЭМ!$D$10+'СЕТ СН'!$G$6-'СЕТ СН'!$G$26</f>
        <v>1814.8534350099999</v>
      </c>
      <c r="U90" s="36">
        <f>SUMIFS(СВЦЭМ!$D$39:$D$782,СВЦЭМ!$A$39:$A$782,$A90,СВЦЭМ!$B$39:$B$782,U$83)+'СЕТ СН'!$G$14+СВЦЭМ!$D$10+'СЕТ СН'!$G$6-'СЕТ СН'!$G$26</f>
        <v>1812.2015719999999</v>
      </c>
      <c r="V90" s="36">
        <f>SUMIFS(СВЦЭМ!$D$39:$D$782,СВЦЭМ!$A$39:$A$782,$A90,СВЦЭМ!$B$39:$B$782,V$83)+'СЕТ СН'!$G$14+СВЦЭМ!$D$10+'СЕТ СН'!$G$6-'СЕТ СН'!$G$26</f>
        <v>1804.4000805999999</v>
      </c>
      <c r="W90" s="36">
        <f>SUMIFS(СВЦЭМ!$D$39:$D$782,СВЦЭМ!$A$39:$A$782,$A90,СВЦЭМ!$B$39:$B$782,W$83)+'СЕТ СН'!$G$14+СВЦЭМ!$D$10+'СЕТ СН'!$G$6-'СЕТ СН'!$G$26</f>
        <v>1797.5562252299999</v>
      </c>
      <c r="X90" s="36">
        <f>SUMIFS(СВЦЭМ!$D$39:$D$782,СВЦЭМ!$A$39:$A$782,$A90,СВЦЭМ!$B$39:$B$782,X$83)+'СЕТ СН'!$G$14+СВЦЭМ!$D$10+'СЕТ СН'!$G$6-'СЕТ СН'!$G$26</f>
        <v>1873.23658574</v>
      </c>
      <c r="Y90" s="36">
        <f>SUMIFS(СВЦЭМ!$D$39:$D$782,СВЦЭМ!$A$39:$A$782,$A90,СВЦЭМ!$B$39:$B$782,Y$83)+'СЕТ СН'!$G$14+СВЦЭМ!$D$10+'СЕТ СН'!$G$6-'СЕТ СН'!$G$26</f>
        <v>1904.8904155999999</v>
      </c>
    </row>
    <row r="91" spans="1:27" ht="15.75" x14ac:dyDescent="0.2">
      <c r="A91" s="35">
        <f t="shared" si="2"/>
        <v>44659</v>
      </c>
      <c r="B91" s="36">
        <f>SUMIFS(СВЦЭМ!$D$39:$D$782,СВЦЭМ!$A$39:$A$782,$A91,СВЦЭМ!$B$39:$B$782,B$83)+'СЕТ СН'!$G$14+СВЦЭМ!$D$10+'СЕТ СН'!$G$6-'СЕТ СН'!$G$26</f>
        <v>1790.45790121</v>
      </c>
      <c r="C91" s="36">
        <f>SUMIFS(СВЦЭМ!$D$39:$D$782,СВЦЭМ!$A$39:$A$782,$A91,СВЦЭМ!$B$39:$B$782,C$83)+'СЕТ СН'!$G$14+СВЦЭМ!$D$10+'СЕТ СН'!$G$6-'СЕТ СН'!$G$26</f>
        <v>1783.7523180399999</v>
      </c>
      <c r="D91" s="36">
        <f>SUMIFS(СВЦЭМ!$D$39:$D$782,СВЦЭМ!$A$39:$A$782,$A91,СВЦЭМ!$B$39:$B$782,D$83)+'СЕТ СН'!$G$14+СВЦЭМ!$D$10+'СЕТ СН'!$G$6-'СЕТ СН'!$G$26</f>
        <v>1804.97676757</v>
      </c>
      <c r="E91" s="36">
        <f>SUMIFS(СВЦЭМ!$D$39:$D$782,СВЦЭМ!$A$39:$A$782,$A91,СВЦЭМ!$B$39:$B$782,E$83)+'СЕТ СН'!$G$14+СВЦЭМ!$D$10+'СЕТ СН'!$G$6-'СЕТ СН'!$G$26</f>
        <v>1846.0311151399999</v>
      </c>
      <c r="F91" s="36">
        <f>SUMIFS(СВЦЭМ!$D$39:$D$782,СВЦЭМ!$A$39:$A$782,$A91,СВЦЭМ!$B$39:$B$782,F$83)+'СЕТ СН'!$G$14+СВЦЭМ!$D$10+'СЕТ СН'!$G$6-'СЕТ СН'!$G$26</f>
        <v>1842.7159821</v>
      </c>
      <c r="G91" s="36">
        <f>SUMIFS(СВЦЭМ!$D$39:$D$782,СВЦЭМ!$A$39:$A$782,$A91,СВЦЭМ!$B$39:$B$782,G$83)+'СЕТ СН'!$G$14+СВЦЭМ!$D$10+'СЕТ СН'!$G$6-'СЕТ СН'!$G$26</f>
        <v>1824.8954773799999</v>
      </c>
      <c r="H91" s="36">
        <f>SUMIFS(СВЦЭМ!$D$39:$D$782,СВЦЭМ!$A$39:$A$782,$A91,СВЦЭМ!$B$39:$B$782,H$83)+'СЕТ СН'!$G$14+СВЦЭМ!$D$10+'СЕТ СН'!$G$6-'СЕТ СН'!$G$26</f>
        <v>1768.1299041299999</v>
      </c>
      <c r="I91" s="36">
        <f>SUMIFS(СВЦЭМ!$D$39:$D$782,СВЦЭМ!$A$39:$A$782,$A91,СВЦЭМ!$B$39:$B$782,I$83)+'СЕТ СН'!$G$14+СВЦЭМ!$D$10+'СЕТ СН'!$G$6-'СЕТ СН'!$G$26</f>
        <v>1734.87354366</v>
      </c>
      <c r="J91" s="36">
        <f>SUMIFS(СВЦЭМ!$D$39:$D$782,СВЦЭМ!$A$39:$A$782,$A91,СВЦЭМ!$B$39:$B$782,J$83)+'СЕТ СН'!$G$14+СВЦЭМ!$D$10+'СЕТ СН'!$G$6-'СЕТ СН'!$G$26</f>
        <v>1742.4179271400001</v>
      </c>
      <c r="K91" s="36">
        <f>SUMIFS(СВЦЭМ!$D$39:$D$782,СВЦЭМ!$A$39:$A$782,$A91,СВЦЭМ!$B$39:$B$782,K$83)+'СЕТ СН'!$G$14+СВЦЭМ!$D$10+'СЕТ СН'!$G$6-'СЕТ СН'!$G$26</f>
        <v>1743.4695023899999</v>
      </c>
      <c r="L91" s="36">
        <f>SUMIFS(СВЦЭМ!$D$39:$D$782,СВЦЭМ!$A$39:$A$782,$A91,СВЦЭМ!$B$39:$B$782,L$83)+'СЕТ СН'!$G$14+СВЦЭМ!$D$10+'СЕТ СН'!$G$6-'СЕТ СН'!$G$26</f>
        <v>1745.75985962</v>
      </c>
      <c r="M91" s="36">
        <f>SUMIFS(СВЦЭМ!$D$39:$D$782,СВЦЭМ!$A$39:$A$782,$A91,СВЦЭМ!$B$39:$B$782,M$83)+'СЕТ СН'!$G$14+СВЦЭМ!$D$10+'СЕТ СН'!$G$6-'СЕТ СН'!$G$26</f>
        <v>1737.5055142599999</v>
      </c>
      <c r="N91" s="36">
        <f>SUMIFS(СВЦЭМ!$D$39:$D$782,СВЦЭМ!$A$39:$A$782,$A91,СВЦЭМ!$B$39:$B$782,N$83)+'СЕТ СН'!$G$14+СВЦЭМ!$D$10+'СЕТ СН'!$G$6-'СЕТ СН'!$G$26</f>
        <v>1741.4605107299999</v>
      </c>
      <c r="O91" s="36">
        <f>SUMIFS(СВЦЭМ!$D$39:$D$782,СВЦЭМ!$A$39:$A$782,$A91,СВЦЭМ!$B$39:$B$782,O$83)+'СЕТ СН'!$G$14+СВЦЭМ!$D$10+'СЕТ СН'!$G$6-'СЕТ СН'!$G$26</f>
        <v>1789.78768498</v>
      </c>
      <c r="P91" s="36">
        <f>SUMIFS(СВЦЭМ!$D$39:$D$782,СВЦЭМ!$A$39:$A$782,$A91,СВЦЭМ!$B$39:$B$782,P$83)+'СЕТ СН'!$G$14+СВЦЭМ!$D$10+'СЕТ СН'!$G$6-'СЕТ СН'!$G$26</f>
        <v>1811.52822047</v>
      </c>
      <c r="Q91" s="36">
        <f>SUMIFS(СВЦЭМ!$D$39:$D$782,СВЦЭМ!$A$39:$A$782,$A91,СВЦЭМ!$B$39:$B$782,Q$83)+'СЕТ СН'!$G$14+СВЦЭМ!$D$10+'СЕТ СН'!$G$6-'СЕТ СН'!$G$26</f>
        <v>1817.9985806099999</v>
      </c>
      <c r="R91" s="36">
        <f>SUMIFS(СВЦЭМ!$D$39:$D$782,СВЦЭМ!$A$39:$A$782,$A91,СВЦЭМ!$B$39:$B$782,R$83)+'СЕТ СН'!$G$14+СВЦЭМ!$D$10+'СЕТ СН'!$G$6-'СЕТ СН'!$G$26</f>
        <v>1812.7623458200001</v>
      </c>
      <c r="S91" s="36">
        <f>SUMIFS(СВЦЭМ!$D$39:$D$782,СВЦЭМ!$A$39:$A$782,$A91,СВЦЭМ!$B$39:$B$782,S$83)+'СЕТ СН'!$G$14+СВЦЭМ!$D$10+'СЕТ СН'!$G$6-'СЕТ СН'!$G$26</f>
        <v>1814.5005543299999</v>
      </c>
      <c r="T91" s="36">
        <f>SUMIFS(СВЦЭМ!$D$39:$D$782,СВЦЭМ!$A$39:$A$782,$A91,СВЦЭМ!$B$39:$B$782,T$83)+'СЕТ СН'!$G$14+СВЦЭМ!$D$10+'СЕТ СН'!$G$6-'СЕТ СН'!$G$26</f>
        <v>1787.80268566</v>
      </c>
      <c r="U91" s="36">
        <f>SUMIFS(СВЦЭМ!$D$39:$D$782,СВЦЭМ!$A$39:$A$782,$A91,СВЦЭМ!$B$39:$B$782,U$83)+'СЕТ СН'!$G$14+СВЦЭМ!$D$10+'СЕТ СН'!$G$6-'СЕТ СН'!$G$26</f>
        <v>1751.39028454</v>
      </c>
      <c r="V91" s="36">
        <f>SUMIFS(СВЦЭМ!$D$39:$D$782,СВЦЭМ!$A$39:$A$782,$A91,СВЦЭМ!$B$39:$B$782,V$83)+'СЕТ СН'!$G$14+СВЦЭМ!$D$10+'СЕТ СН'!$G$6-'СЕТ СН'!$G$26</f>
        <v>1759.81415171</v>
      </c>
      <c r="W91" s="36">
        <f>SUMIFS(СВЦЭМ!$D$39:$D$782,СВЦЭМ!$A$39:$A$782,$A91,СВЦЭМ!$B$39:$B$782,W$83)+'СЕТ СН'!$G$14+СВЦЭМ!$D$10+'СЕТ СН'!$G$6-'СЕТ СН'!$G$26</f>
        <v>1751.4076334599999</v>
      </c>
      <c r="X91" s="36">
        <f>SUMIFS(СВЦЭМ!$D$39:$D$782,СВЦЭМ!$A$39:$A$782,$A91,СВЦЭМ!$B$39:$B$782,X$83)+'СЕТ СН'!$G$14+СВЦЭМ!$D$10+'СЕТ СН'!$G$6-'СЕТ СН'!$G$26</f>
        <v>1784.4783835399999</v>
      </c>
      <c r="Y91" s="36">
        <f>SUMIFS(СВЦЭМ!$D$39:$D$782,СВЦЭМ!$A$39:$A$782,$A91,СВЦЭМ!$B$39:$B$782,Y$83)+'СЕТ СН'!$G$14+СВЦЭМ!$D$10+'СЕТ СН'!$G$6-'СЕТ СН'!$G$26</f>
        <v>1814.7022489799999</v>
      </c>
    </row>
    <row r="92" spans="1:27" ht="15.75" x14ac:dyDescent="0.2">
      <c r="A92" s="35">
        <f t="shared" si="2"/>
        <v>44660</v>
      </c>
      <c r="B92" s="36">
        <f>SUMIFS(СВЦЭМ!$D$39:$D$782,СВЦЭМ!$A$39:$A$782,$A92,СВЦЭМ!$B$39:$B$782,B$83)+'СЕТ СН'!$G$14+СВЦЭМ!$D$10+'СЕТ СН'!$G$6-'СЕТ СН'!$G$26</f>
        <v>1881.8288858199999</v>
      </c>
      <c r="C92" s="36">
        <f>SUMIFS(СВЦЭМ!$D$39:$D$782,СВЦЭМ!$A$39:$A$782,$A92,СВЦЭМ!$B$39:$B$782,C$83)+'СЕТ СН'!$G$14+СВЦЭМ!$D$10+'СЕТ СН'!$G$6-'СЕТ СН'!$G$26</f>
        <v>1858.39007363</v>
      </c>
      <c r="D92" s="36">
        <f>SUMIFS(СВЦЭМ!$D$39:$D$782,СВЦЭМ!$A$39:$A$782,$A92,СВЦЭМ!$B$39:$B$782,D$83)+'СЕТ СН'!$G$14+СВЦЭМ!$D$10+'СЕТ СН'!$G$6-'СЕТ СН'!$G$26</f>
        <v>1891.50382704</v>
      </c>
      <c r="E92" s="36">
        <f>SUMIFS(СВЦЭМ!$D$39:$D$782,СВЦЭМ!$A$39:$A$782,$A92,СВЦЭМ!$B$39:$B$782,E$83)+'СЕТ СН'!$G$14+СВЦЭМ!$D$10+'СЕТ СН'!$G$6-'СЕТ СН'!$G$26</f>
        <v>1920.4135623899999</v>
      </c>
      <c r="F92" s="36">
        <f>SUMIFS(СВЦЭМ!$D$39:$D$782,СВЦЭМ!$A$39:$A$782,$A92,СВЦЭМ!$B$39:$B$782,F$83)+'СЕТ СН'!$G$14+СВЦЭМ!$D$10+'СЕТ СН'!$G$6-'СЕТ СН'!$G$26</f>
        <v>1916.0632793499999</v>
      </c>
      <c r="G92" s="36">
        <f>SUMIFS(СВЦЭМ!$D$39:$D$782,СВЦЭМ!$A$39:$A$782,$A92,СВЦЭМ!$B$39:$B$782,G$83)+'СЕТ СН'!$G$14+СВЦЭМ!$D$10+'СЕТ СН'!$G$6-'СЕТ СН'!$G$26</f>
        <v>1918.70593188</v>
      </c>
      <c r="H92" s="36">
        <f>SUMIFS(СВЦЭМ!$D$39:$D$782,СВЦЭМ!$A$39:$A$782,$A92,СВЦЭМ!$B$39:$B$782,H$83)+'СЕТ СН'!$G$14+СВЦЭМ!$D$10+'СЕТ СН'!$G$6-'СЕТ СН'!$G$26</f>
        <v>1869.8037054700001</v>
      </c>
      <c r="I92" s="36">
        <f>SUMIFS(СВЦЭМ!$D$39:$D$782,СВЦЭМ!$A$39:$A$782,$A92,СВЦЭМ!$B$39:$B$782,I$83)+'СЕТ СН'!$G$14+СВЦЭМ!$D$10+'СЕТ СН'!$G$6-'СЕТ СН'!$G$26</f>
        <v>1781.4650087800001</v>
      </c>
      <c r="J92" s="36">
        <f>SUMIFS(СВЦЭМ!$D$39:$D$782,СВЦЭМ!$A$39:$A$782,$A92,СВЦЭМ!$B$39:$B$782,J$83)+'СЕТ СН'!$G$14+СВЦЭМ!$D$10+'СЕТ СН'!$G$6-'СЕТ СН'!$G$26</f>
        <v>1747.24714569</v>
      </c>
      <c r="K92" s="36">
        <f>SUMIFS(СВЦЭМ!$D$39:$D$782,СВЦЭМ!$A$39:$A$782,$A92,СВЦЭМ!$B$39:$B$782,K$83)+'СЕТ СН'!$G$14+СВЦЭМ!$D$10+'СЕТ СН'!$G$6-'СЕТ СН'!$G$26</f>
        <v>1724.67741052</v>
      </c>
      <c r="L92" s="36">
        <f>SUMIFS(СВЦЭМ!$D$39:$D$782,СВЦЭМ!$A$39:$A$782,$A92,СВЦЭМ!$B$39:$B$782,L$83)+'СЕТ СН'!$G$14+СВЦЭМ!$D$10+'СЕТ СН'!$G$6-'СЕТ СН'!$G$26</f>
        <v>1723.97997179</v>
      </c>
      <c r="M92" s="36">
        <f>SUMIFS(СВЦЭМ!$D$39:$D$782,СВЦЭМ!$A$39:$A$782,$A92,СВЦЭМ!$B$39:$B$782,M$83)+'СЕТ СН'!$G$14+СВЦЭМ!$D$10+'СЕТ СН'!$G$6-'СЕТ СН'!$G$26</f>
        <v>1732.36454789</v>
      </c>
      <c r="N92" s="36">
        <f>SUMIFS(СВЦЭМ!$D$39:$D$782,СВЦЭМ!$A$39:$A$782,$A92,СВЦЭМ!$B$39:$B$782,N$83)+'СЕТ СН'!$G$14+СВЦЭМ!$D$10+'СЕТ СН'!$G$6-'СЕТ СН'!$G$26</f>
        <v>1761.7675765199999</v>
      </c>
      <c r="O92" s="36">
        <f>SUMIFS(СВЦЭМ!$D$39:$D$782,СВЦЭМ!$A$39:$A$782,$A92,СВЦЭМ!$B$39:$B$782,O$83)+'СЕТ СН'!$G$14+СВЦЭМ!$D$10+'СЕТ СН'!$G$6-'СЕТ СН'!$G$26</f>
        <v>1817.6820196799999</v>
      </c>
      <c r="P92" s="36">
        <f>SUMIFS(СВЦЭМ!$D$39:$D$782,СВЦЭМ!$A$39:$A$782,$A92,СВЦЭМ!$B$39:$B$782,P$83)+'СЕТ СН'!$G$14+СВЦЭМ!$D$10+'СЕТ СН'!$G$6-'СЕТ СН'!$G$26</f>
        <v>1860.2403825900001</v>
      </c>
      <c r="Q92" s="36">
        <f>SUMIFS(СВЦЭМ!$D$39:$D$782,СВЦЭМ!$A$39:$A$782,$A92,СВЦЭМ!$B$39:$B$782,Q$83)+'СЕТ СН'!$G$14+СВЦЭМ!$D$10+'СЕТ СН'!$G$6-'СЕТ СН'!$G$26</f>
        <v>1840.2294870599999</v>
      </c>
      <c r="R92" s="36">
        <f>SUMIFS(СВЦЭМ!$D$39:$D$782,СВЦЭМ!$A$39:$A$782,$A92,СВЦЭМ!$B$39:$B$782,R$83)+'СЕТ СН'!$G$14+СВЦЭМ!$D$10+'СЕТ СН'!$G$6-'СЕТ СН'!$G$26</f>
        <v>1834.9584337900001</v>
      </c>
      <c r="S92" s="36">
        <f>SUMIFS(СВЦЭМ!$D$39:$D$782,СВЦЭМ!$A$39:$A$782,$A92,СВЦЭМ!$B$39:$B$782,S$83)+'СЕТ СН'!$G$14+СВЦЭМ!$D$10+'СЕТ СН'!$G$6-'СЕТ СН'!$G$26</f>
        <v>1815.0588382399999</v>
      </c>
      <c r="T92" s="36">
        <f>SUMIFS(СВЦЭМ!$D$39:$D$782,СВЦЭМ!$A$39:$A$782,$A92,СВЦЭМ!$B$39:$B$782,T$83)+'СЕТ СН'!$G$14+СВЦЭМ!$D$10+'СЕТ СН'!$G$6-'СЕТ СН'!$G$26</f>
        <v>1800.15035246</v>
      </c>
      <c r="U92" s="36">
        <f>SUMIFS(СВЦЭМ!$D$39:$D$782,СВЦЭМ!$A$39:$A$782,$A92,СВЦЭМ!$B$39:$B$782,U$83)+'СЕТ СН'!$G$14+СВЦЭМ!$D$10+'СЕТ СН'!$G$6-'СЕТ СН'!$G$26</f>
        <v>1774.0725624300001</v>
      </c>
      <c r="V92" s="36">
        <f>SUMIFS(СВЦЭМ!$D$39:$D$782,СВЦЭМ!$A$39:$A$782,$A92,СВЦЭМ!$B$39:$B$782,V$83)+'СЕТ СН'!$G$14+СВЦЭМ!$D$10+'СЕТ СН'!$G$6-'СЕТ СН'!$G$26</f>
        <v>1762.24858939</v>
      </c>
      <c r="W92" s="36">
        <f>SUMIFS(СВЦЭМ!$D$39:$D$782,СВЦЭМ!$A$39:$A$782,$A92,СВЦЭМ!$B$39:$B$782,W$83)+'СЕТ СН'!$G$14+СВЦЭМ!$D$10+'СЕТ СН'!$G$6-'СЕТ СН'!$G$26</f>
        <v>1780.5567627200001</v>
      </c>
      <c r="X92" s="36">
        <f>SUMIFS(СВЦЭМ!$D$39:$D$782,СВЦЭМ!$A$39:$A$782,$A92,СВЦЭМ!$B$39:$B$782,X$83)+'СЕТ СН'!$G$14+СВЦЭМ!$D$10+'СЕТ СН'!$G$6-'СЕТ СН'!$G$26</f>
        <v>1798.21781143</v>
      </c>
      <c r="Y92" s="36">
        <f>SUMIFS(СВЦЭМ!$D$39:$D$782,СВЦЭМ!$A$39:$A$782,$A92,СВЦЭМ!$B$39:$B$782,Y$83)+'СЕТ СН'!$G$14+СВЦЭМ!$D$10+'СЕТ СН'!$G$6-'СЕТ СН'!$G$26</f>
        <v>1845.71782046</v>
      </c>
    </row>
    <row r="93" spans="1:27" ht="15.75" x14ac:dyDescent="0.2">
      <c r="A93" s="35">
        <f t="shared" si="2"/>
        <v>44661</v>
      </c>
      <c r="B93" s="36">
        <f>SUMIFS(СВЦЭМ!$D$39:$D$782,СВЦЭМ!$A$39:$A$782,$A93,СВЦЭМ!$B$39:$B$782,B$83)+'СЕТ СН'!$G$14+СВЦЭМ!$D$10+'СЕТ СН'!$G$6-'СЕТ СН'!$G$26</f>
        <v>1871.5717559099999</v>
      </c>
      <c r="C93" s="36">
        <f>SUMIFS(СВЦЭМ!$D$39:$D$782,СВЦЭМ!$A$39:$A$782,$A93,СВЦЭМ!$B$39:$B$782,C$83)+'СЕТ СН'!$G$14+СВЦЭМ!$D$10+'СЕТ СН'!$G$6-'СЕТ СН'!$G$26</f>
        <v>1836.92727646</v>
      </c>
      <c r="D93" s="36">
        <f>SUMIFS(СВЦЭМ!$D$39:$D$782,СВЦЭМ!$A$39:$A$782,$A93,СВЦЭМ!$B$39:$B$782,D$83)+'СЕТ СН'!$G$14+СВЦЭМ!$D$10+'СЕТ СН'!$G$6-'СЕТ СН'!$G$26</f>
        <v>1860.56068194</v>
      </c>
      <c r="E93" s="36">
        <f>SUMIFS(СВЦЭМ!$D$39:$D$782,СВЦЭМ!$A$39:$A$782,$A93,СВЦЭМ!$B$39:$B$782,E$83)+'СЕТ СН'!$G$14+СВЦЭМ!$D$10+'СЕТ СН'!$G$6-'СЕТ СН'!$G$26</f>
        <v>1889.6476117699999</v>
      </c>
      <c r="F93" s="36">
        <f>SUMIFS(СВЦЭМ!$D$39:$D$782,СВЦЭМ!$A$39:$A$782,$A93,СВЦЭМ!$B$39:$B$782,F$83)+'СЕТ СН'!$G$14+СВЦЭМ!$D$10+'СЕТ СН'!$G$6-'СЕТ СН'!$G$26</f>
        <v>1910.6524798099999</v>
      </c>
      <c r="G93" s="36">
        <f>SUMIFS(СВЦЭМ!$D$39:$D$782,СВЦЭМ!$A$39:$A$782,$A93,СВЦЭМ!$B$39:$B$782,G$83)+'СЕТ СН'!$G$14+СВЦЭМ!$D$10+'СЕТ СН'!$G$6-'СЕТ СН'!$G$26</f>
        <v>1934.7703670599999</v>
      </c>
      <c r="H93" s="36">
        <f>SUMIFS(СВЦЭМ!$D$39:$D$782,СВЦЭМ!$A$39:$A$782,$A93,СВЦЭМ!$B$39:$B$782,H$83)+'СЕТ СН'!$G$14+СВЦЭМ!$D$10+'СЕТ СН'!$G$6-'СЕТ СН'!$G$26</f>
        <v>1920.6486536099999</v>
      </c>
      <c r="I93" s="36">
        <f>SUMIFS(СВЦЭМ!$D$39:$D$782,СВЦЭМ!$A$39:$A$782,$A93,СВЦЭМ!$B$39:$B$782,I$83)+'СЕТ СН'!$G$14+СВЦЭМ!$D$10+'СЕТ СН'!$G$6-'СЕТ СН'!$G$26</f>
        <v>1879.0989434000001</v>
      </c>
      <c r="J93" s="36">
        <f>SUMIFS(СВЦЭМ!$D$39:$D$782,СВЦЭМ!$A$39:$A$782,$A93,СВЦЭМ!$B$39:$B$782,J$83)+'СЕТ СН'!$G$14+СВЦЭМ!$D$10+'СЕТ СН'!$G$6-'СЕТ СН'!$G$26</f>
        <v>1842.4736044900001</v>
      </c>
      <c r="K93" s="36">
        <f>SUMIFS(СВЦЭМ!$D$39:$D$782,СВЦЭМ!$A$39:$A$782,$A93,СВЦЭМ!$B$39:$B$782,K$83)+'СЕТ СН'!$G$14+СВЦЭМ!$D$10+'СЕТ СН'!$G$6-'СЕТ СН'!$G$26</f>
        <v>1807.4299799999999</v>
      </c>
      <c r="L93" s="36">
        <f>SUMIFS(СВЦЭМ!$D$39:$D$782,СВЦЭМ!$A$39:$A$782,$A93,СВЦЭМ!$B$39:$B$782,L$83)+'СЕТ СН'!$G$14+СВЦЭМ!$D$10+'СЕТ СН'!$G$6-'СЕТ СН'!$G$26</f>
        <v>1810.6951648199999</v>
      </c>
      <c r="M93" s="36">
        <f>SUMIFS(СВЦЭМ!$D$39:$D$782,СВЦЭМ!$A$39:$A$782,$A93,СВЦЭМ!$B$39:$B$782,M$83)+'СЕТ СН'!$G$14+СВЦЭМ!$D$10+'СЕТ СН'!$G$6-'СЕТ СН'!$G$26</f>
        <v>1820.91754012</v>
      </c>
      <c r="N93" s="36">
        <f>SUMIFS(СВЦЭМ!$D$39:$D$782,СВЦЭМ!$A$39:$A$782,$A93,СВЦЭМ!$B$39:$B$782,N$83)+'СЕТ СН'!$G$14+СВЦЭМ!$D$10+'СЕТ СН'!$G$6-'СЕТ СН'!$G$26</f>
        <v>1846.41340117</v>
      </c>
      <c r="O93" s="36">
        <f>SUMIFS(СВЦЭМ!$D$39:$D$782,СВЦЭМ!$A$39:$A$782,$A93,СВЦЭМ!$B$39:$B$782,O$83)+'СЕТ СН'!$G$14+СВЦЭМ!$D$10+'СЕТ СН'!$G$6-'СЕТ СН'!$G$26</f>
        <v>1870.12274551</v>
      </c>
      <c r="P93" s="36">
        <f>SUMIFS(СВЦЭМ!$D$39:$D$782,СВЦЭМ!$A$39:$A$782,$A93,СВЦЭМ!$B$39:$B$782,P$83)+'СЕТ СН'!$G$14+СВЦЭМ!$D$10+'СЕТ СН'!$G$6-'СЕТ СН'!$G$26</f>
        <v>1887.2021987799999</v>
      </c>
      <c r="Q93" s="36">
        <f>SUMIFS(СВЦЭМ!$D$39:$D$782,СВЦЭМ!$A$39:$A$782,$A93,СВЦЭМ!$B$39:$B$782,Q$83)+'СЕТ СН'!$G$14+СВЦЭМ!$D$10+'СЕТ СН'!$G$6-'СЕТ СН'!$G$26</f>
        <v>1885.5206252</v>
      </c>
      <c r="R93" s="36">
        <f>SUMIFS(СВЦЭМ!$D$39:$D$782,СВЦЭМ!$A$39:$A$782,$A93,СВЦЭМ!$B$39:$B$782,R$83)+'СЕТ СН'!$G$14+СВЦЭМ!$D$10+'СЕТ СН'!$G$6-'СЕТ СН'!$G$26</f>
        <v>1872.23138593</v>
      </c>
      <c r="S93" s="36">
        <f>SUMIFS(СВЦЭМ!$D$39:$D$782,СВЦЭМ!$A$39:$A$782,$A93,СВЦЭМ!$B$39:$B$782,S$83)+'СЕТ СН'!$G$14+СВЦЭМ!$D$10+'СЕТ СН'!$G$6-'СЕТ СН'!$G$26</f>
        <v>1865.2462656800001</v>
      </c>
      <c r="T93" s="36">
        <f>SUMIFS(СВЦЭМ!$D$39:$D$782,СВЦЭМ!$A$39:$A$782,$A93,СВЦЭМ!$B$39:$B$782,T$83)+'СЕТ СН'!$G$14+СВЦЭМ!$D$10+'СЕТ СН'!$G$6-'СЕТ СН'!$G$26</f>
        <v>1829.64234547</v>
      </c>
      <c r="U93" s="36">
        <f>SUMIFS(СВЦЭМ!$D$39:$D$782,СВЦЭМ!$A$39:$A$782,$A93,СВЦЭМ!$B$39:$B$782,U$83)+'СЕТ СН'!$G$14+СВЦЭМ!$D$10+'СЕТ СН'!$G$6-'СЕТ СН'!$G$26</f>
        <v>1779.7745454599999</v>
      </c>
      <c r="V93" s="36">
        <f>SUMIFS(СВЦЭМ!$D$39:$D$782,СВЦЭМ!$A$39:$A$782,$A93,СВЦЭМ!$B$39:$B$782,V$83)+'СЕТ СН'!$G$14+СВЦЭМ!$D$10+'СЕТ СН'!$G$6-'СЕТ СН'!$G$26</f>
        <v>1769.1028583299999</v>
      </c>
      <c r="W93" s="36">
        <f>SUMIFS(СВЦЭМ!$D$39:$D$782,СВЦЭМ!$A$39:$A$782,$A93,СВЦЭМ!$B$39:$B$782,W$83)+'СЕТ СН'!$G$14+СВЦЭМ!$D$10+'СЕТ СН'!$G$6-'СЕТ СН'!$G$26</f>
        <v>1793.7306781</v>
      </c>
      <c r="X93" s="36">
        <f>SUMIFS(СВЦЭМ!$D$39:$D$782,СВЦЭМ!$A$39:$A$782,$A93,СВЦЭМ!$B$39:$B$782,X$83)+'СЕТ СН'!$G$14+СВЦЭМ!$D$10+'СЕТ СН'!$G$6-'СЕТ СН'!$G$26</f>
        <v>1836.4413401300001</v>
      </c>
      <c r="Y93" s="36">
        <f>SUMIFS(СВЦЭМ!$D$39:$D$782,СВЦЭМ!$A$39:$A$782,$A93,СВЦЭМ!$B$39:$B$782,Y$83)+'СЕТ СН'!$G$14+СВЦЭМ!$D$10+'СЕТ СН'!$G$6-'СЕТ СН'!$G$26</f>
        <v>1876.34786588</v>
      </c>
    </row>
    <row r="94" spans="1:27" ht="15.75" x14ac:dyDescent="0.2">
      <c r="A94" s="35">
        <f t="shared" si="2"/>
        <v>44662</v>
      </c>
      <c r="B94" s="36">
        <f>SUMIFS(СВЦЭМ!$D$39:$D$782,СВЦЭМ!$A$39:$A$782,$A94,СВЦЭМ!$B$39:$B$782,B$83)+'СЕТ СН'!$G$14+СВЦЭМ!$D$10+'СЕТ СН'!$G$6-'СЕТ СН'!$G$26</f>
        <v>1929.6794338899999</v>
      </c>
      <c r="C94" s="36">
        <f>SUMIFS(СВЦЭМ!$D$39:$D$782,СВЦЭМ!$A$39:$A$782,$A94,СВЦЭМ!$B$39:$B$782,C$83)+'СЕТ СН'!$G$14+СВЦЭМ!$D$10+'СЕТ СН'!$G$6-'СЕТ СН'!$G$26</f>
        <v>1942.4911597999999</v>
      </c>
      <c r="D94" s="36">
        <f>SUMIFS(СВЦЭМ!$D$39:$D$782,СВЦЭМ!$A$39:$A$782,$A94,СВЦЭМ!$B$39:$B$782,D$83)+'СЕТ СН'!$G$14+СВЦЭМ!$D$10+'СЕТ СН'!$G$6-'СЕТ СН'!$G$26</f>
        <v>1964.94241949</v>
      </c>
      <c r="E94" s="36">
        <f>SUMIFS(СВЦЭМ!$D$39:$D$782,СВЦЭМ!$A$39:$A$782,$A94,СВЦЭМ!$B$39:$B$782,E$83)+'СЕТ СН'!$G$14+СВЦЭМ!$D$10+'СЕТ СН'!$G$6-'СЕТ СН'!$G$26</f>
        <v>2003.7638750599999</v>
      </c>
      <c r="F94" s="36">
        <f>SUMIFS(СВЦЭМ!$D$39:$D$782,СВЦЭМ!$A$39:$A$782,$A94,СВЦЭМ!$B$39:$B$782,F$83)+'СЕТ СН'!$G$14+СВЦЭМ!$D$10+'СЕТ СН'!$G$6-'СЕТ СН'!$G$26</f>
        <v>1999.2046585000001</v>
      </c>
      <c r="G94" s="36">
        <f>SUMIFS(СВЦЭМ!$D$39:$D$782,СВЦЭМ!$A$39:$A$782,$A94,СВЦЭМ!$B$39:$B$782,G$83)+'СЕТ СН'!$G$14+СВЦЭМ!$D$10+'СЕТ СН'!$G$6-'СЕТ СН'!$G$26</f>
        <v>1974.87600565</v>
      </c>
      <c r="H94" s="36">
        <f>SUMIFS(СВЦЭМ!$D$39:$D$782,СВЦЭМ!$A$39:$A$782,$A94,СВЦЭМ!$B$39:$B$782,H$83)+'СЕТ СН'!$G$14+СВЦЭМ!$D$10+'СЕТ СН'!$G$6-'СЕТ СН'!$G$26</f>
        <v>1936.0382887000001</v>
      </c>
      <c r="I94" s="36">
        <f>SUMIFS(СВЦЭМ!$D$39:$D$782,СВЦЭМ!$A$39:$A$782,$A94,СВЦЭМ!$B$39:$B$782,I$83)+'СЕТ СН'!$G$14+СВЦЭМ!$D$10+'СЕТ СН'!$G$6-'СЕТ СН'!$G$26</f>
        <v>1906.37465094</v>
      </c>
      <c r="J94" s="36">
        <f>SUMIFS(СВЦЭМ!$D$39:$D$782,СВЦЭМ!$A$39:$A$782,$A94,СВЦЭМ!$B$39:$B$782,J$83)+'СЕТ СН'!$G$14+СВЦЭМ!$D$10+'СЕТ СН'!$G$6-'СЕТ СН'!$G$26</f>
        <v>1900.9138071899999</v>
      </c>
      <c r="K94" s="36">
        <f>SUMIFS(СВЦЭМ!$D$39:$D$782,СВЦЭМ!$A$39:$A$782,$A94,СВЦЭМ!$B$39:$B$782,K$83)+'СЕТ СН'!$G$14+СВЦЭМ!$D$10+'СЕТ СН'!$G$6-'СЕТ СН'!$G$26</f>
        <v>1889.96984133</v>
      </c>
      <c r="L94" s="36">
        <f>SUMIFS(СВЦЭМ!$D$39:$D$782,СВЦЭМ!$A$39:$A$782,$A94,СВЦЭМ!$B$39:$B$782,L$83)+'СЕТ СН'!$G$14+СВЦЭМ!$D$10+'СЕТ СН'!$G$6-'СЕТ СН'!$G$26</f>
        <v>1893.7635956700001</v>
      </c>
      <c r="M94" s="36">
        <f>SUMIFS(СВЦЭМ!$D$39:$D$782,СВЦЭМ!$A$39:$A$782,$A94,СВЦЭМ!$B$39:$B$782,M$83)+'СЕТ СН'!$G$14+СВЦЭМ!$D$10+'СЕТ СН'!$G$6-'СЕТ СН'!$G$26</f>
        <v>1898.47827463</v>
      </c>
      <c r="N94" s="36">
        <f>SUMIFS(СВЦЭМ!$D$39:$D$782,СВЦЭМ!$A$39:$A$782,$A94,СВЦЭМ!$B$39:$B$782,N$83)+'СЕТ СН'!$G$14+СВЦЭМ!$D$10+'СЕТ СН'!$G$6-'СЕТ СН'!$G$26</f>
        <v>1898.6653771199999</v>
      </c>
      <c r="O94" s="36">
        <f>SUMIFS(СВЦЭМ!$D$39:$D$782,СВЦЭМ!$A$39:$A$782,$A94,СВЦЭМ!$B$39:$B$782,O$83)+'СЕТ СН'!$G$14+СВЦЭМ!$D$10+'СЕТ СН'!$G$6-'СЕТ СН'!$G$26</f>
        <v>1920.9008068400001</v>
      </c>
      <c r="P94" s="36">
        <f>SUMIFS(СВЦЭМ!$D$39:$D$782,СВЦЭМ!$A$39:$A$782,$A94,СВЦЭМ!$B$39:$B$782,P$83)+'СЕТ СН'!$G$14+СВЦЭМ!$D$10+'СЕТ СН'!$G$6-'СЕТ СН'!$G$26</f>
        <v>1931.04896061</v>
      </c>
      <c r="Q94" s="36">
        <f>SUMIFS(СВЦЭМ!$D$39:$D$782,СВЦЭМ!$A$39:$A$782,$A94,СВЦЭМ!$B$39:$B$782,Q$83)+'СЕТ СН'!$G$14+СВЦЭМ!$D$10+'СЕТ СН'!$G$6-'СЕТ СН'!$G$26</f>
        <v>1909.6802510099999</v>
      </c>
      <c r="R94" s="36">
        <f>SUMIFS(СВЦЭМ!$D$39:$D$782,СВЦЭМ!$A$39:$A$782,$A94,СВЦЭМ!$B$39:$B$782,R$83)+'СЕТ СН'!$G$14+СВЦЭМ!$D$10+'СЕТ СН'!$G$6-'СЕТ СН'!$G$26</f>
        <v>1909.5150657899999</v>
      </c>
      <c r="S94" s="36">
        <f>SUMIFS(СВЦЭМ!$D$39:$D$782,СВЦЭМ!$A$39:$A$782,$A94,СВЦЭМ!$B$39:$B$782,S$83)+'СЕТ СН'!$G$14+СВЦЭМ!$D$10+'СЕТ СН'!$G$6-'СЕТ СН'!$G$26</f>
        <v>1897.7184264499999</v>
      </c>
      <c r="T94" s="36">
        <f>SUMIFS(СВЦЭМ!$D$39:$D$782,СВЦЭМ!$A$39:$A$782,$A94,СВЦЭМ!$B$39:$B$782,T$83)+'СЕТ СН'!$G$14+СВЦЭМ!$D$10+'СЕТ СН'!$G$6-'СЕТ СН'!$G$26</f>
        <v>1852.0557286799999</v>
      </c>
      <c r="U94" s="36">
        <f>SUMIFS(СВЦЭМ!$D$39:$D$782,СВЦЭМ!$A$39:$A$782,$A94,СВЦЭМ!$B$39:$B$782,U$83)+'СЕТ СН'!$G$14+СВЦЭМ!$D$10+'СЕТ СН'!$G$6-'СЕТ СН'!$G$26</f>
        <v>1821.71910501</v>
      </c>
      <c r="V94" s="36">
        <f>SUMIFS(СВЦЭМ!$D$39:$D$782,СВЦЭМ!$A$39:$A$782,$A94,СВЦЭМ!$B$39:$B$782,V$83)+'СЕТ СН'!$G$14+СВЦЭМ!$D$10+'СЕТ СН'!$G$6-'СЕТ СН'!$G$26</f>
        <v>1844.06786715</v>
      </c>
      <c r="W94" s="36">
        <f>SUMIFS(СВЦЭМ!$D$39:$D$782,СВЦЭМ!$A$39:$A$782,$A94,СВЦЭМ!$B$39:$B$782,W$83)+'СЕТ СН'!$G$14+СВЦЭМ!$D$10+'СЕТ СН'!$G$6-'СЕТ СН'!$G$26</f>
        <v>1864.9252258199999</v>
      </c>
      <c r="X94" s="36">
        <f>SUMIFS(СВЦЭМ!$D$39:$D$782,СВЦЭМ!$A$39:$A$782,$A94,СВЦЭМ!$B$39:$B$782,X$83)+'СЕТ СН'!$G$14+СВЦЭМ!$D$10+'СЕТ СН'!$G$6-'СЕТ СН'!$G$26</f>
        <v>1892.39071117</v>
      </c>
      <c r="Y94" s="36">
        <f>SUMIFS(СВЦЭМ!$D$39:$D$782,СВЦЭМ!$A$39:$A$782,$A94,СВЦЭМ!$B$39:$B$782,Y$83)+'СЕТ СН'!$G$14+СВЦЭМ!$D$10+'СЕТ СН'!$G$6-'СЕТ СН'!$G$26</f>
        <v>1894.1850578799999</v>
      </c>
    </row>
    <row r="95" spans="1:27" ht="15.75" x14ac:dyDescent="0.2">
      <c r="A95" s="35">
        <f t="shared" si="2"/>
        <v>44663</v>
      </c>
      <c r="B95" s="36">
        <f>SUMIFS(СВЦЭМ!$D$39:$D$782,СВЦЭМ!$A$39:$A$782,$A95,СВЦЭМ!$B$39:$B$782,B$83)+'СЕТ СН'!$G$14+СВЦЭМ!$D$10+'СЕТ СН'!$G$6-'СЕТ СН'!$G$26</f>
        <v>2011.8618605899999</v>
      </c>
      <c r="C95" s="36">
        <f>SUMIFS(СВЦЭМ!$D$39:$D$782,СВЦЭМ!$A$39:$A$782,$A95,СВЦЭМ!$B$39:$B$782,C$83)+'СЕТ СН'!$G$14+СВЦЭМ!$D$10+'СЕТ СН'!$G$6-'СЕТ СН'!$G$26</f>
        <v>2014.0554990400001</v>
      </c>
      <c r="D95" s="36">
        <f>SUMIFS(СВЦЭМ!$D$39:$D$782,СВЦЭМ!$A$39:$A$782,$A95,СВЦЭМ!$B$39:$B$782,D$83)+'СЕТ СН'!$G$14+СВЦЭМ!$D$10+'СЕТ СН'!$G$6-'СЕТ СН'!$G$26</f>
        <v>2029.20861565</v>
      </c>
      <c r="E95" s="36">
        <f>SUMIFS(СВЦЭМ!$D$39:$D$782,СВЦЭМ!$A$39:$A$782,$A95,СВЦЭМ!$B$39:$B$782,E$83)+'СЕТ СН'!$G$14+СВЦЭМ!$D$10+'СЕТ СН'!$G$6-'СЕТ СН'!$G$26</f>
        <v>2024.3800300799999</v>
      </c>
      <c r="F95" s="36">
        <f>SUMIFS(СВЦЭМ!$D$39:$D$782,СВЦЭМ!$A$39:$A$782,$A95,СВЦЭМ!$B$39:$B$782,F$83)+'СЕТ СН'!$G$14+СВЦЭМ!$D$10+'СЕТ СН'!$G$6-'СЕТ СН'!$G$26</f>
        <v>2043.26559275</v>
      </c>
      <c r="G95" s="36">
        <f>SUMIFS(СВЦЭМ!$D$39:$D$782,СВЦЭМ!$A$39:$A$782,$A95,СВЦЭМ!$B$39:$B$782,G$83)+'СЕТ СН'!$G$14+СВЦЭМ!$D$10+'СЕТ СН'!$G$6-'СЕТ СН'!$G$26</f>
        <v>2030.3622622400001</v>
      </c>
      <c r="H95" s="36">
        <f>SUMIFS(СВЦЭМ!$D$39:$D$782,СВЦЭМ!$A$39:$A$782,$A95,СВЦЭМ!$B$39:$B$782,H$83)+'СЕТ СН'!$G$14+СВЦЭМ!$D$10+'СЕТ СН'!$G$6-'СЕТ СН'!$G$26</f>
        <v>1957.6453895</v>
      </c>
      <c r="I95" s="36">
        <f>SUMIFS(СВЦЭМ!$D$39:$D$782,СВЦЭМ!$A$39:$A$782,$A95,СВЦЭМ!$B$39:$B$782,I$83)+'СЕТ СН'!$G$14+СВЦЭМ!$D$10+'СЕТ СН'!$G$6-'СЕТ СН'!$G$26</f>
        <v>1917.9587251600001</v>
      </c>
      <c r="J95" s="36">
        <f>SUMIFS(СВЦЭМ!$D$39:$D$782,СВЦЭМ!$A$39:$A$782,$A95,СВЦЭМ!$B$39:$B$782,J$83)+'СЕТ СН'!$G$14+СВЦЭМ!$D$10+'СЕТ СН'!$G$6-'СЕТ СН'!$G$26</f>
        <v>1862.90130714</v>
      </c>
      <c r="K95" s="36">
        <f>SUMIFS(СВЦЭМ!$D$39:$D$782,СВЦЭМ!$A$39:$A$782,$A95,СВЦЭМ!$B$39:$B$782,K$83)+'СЕТ СН'!$G$14+СВЦЭМ!$D$10+'СЕТ СН'!$G$6-'СЕТ СН'!$G$26</f>
        <v>1890.7933129400001</v>
      </c>
      <c r="L95" s="36">
        <f>SUMIFS(СВЦЭМ!$D$39:$D$782,СВЦЭМ!$A$39:$A$782,$A95,СВЦЭМ!$B$39:$B$782,L$83)+'СЕТ СН'!$G$14+СВЦЭМ!$D$10+'СЕТ СН'!$G$6-'СЕТ СН'!$G$26</f>
        <v>1873.96596765</v>
      </c>
      <c r="M95" s="36">
        <f>SUMIFS(СВЦЭМ!$D$39:$D$782,СВЦЭМ!$A$39:$A$782,$A95,СВЦЭМ!$B$39:$B$782,M$83)+'СЕТ СН'!$G$14+СВЦЭМ!$D$10+'СЕТ СН'!$G$6-'СЕТ СН'!$G$26</f>
        <v>1870.1194242700001</v>
      </c>
      <c r="N95" s="36">
        <f>SUMIFS(СВЦЭМ!$D$39:$D$782,СВЦЭМ!$A$39:$A$782,$A95,СВЦЭМ!$B$39:$B$782,N$83)+'СЕТ СН'!$G$14+СВЦЭМ!$D$10+'СЕТ СН'!$G$6-'СЕТ СН'!$G$26</f>
        <v>1894.5875495</v>
      </c>
      <c r="O95" s="36">
        <f>SUMIFS(СВЦЭМ!$D$39:$D$782,СВЦЭМ!$A$39:$A$782,$A95,СВЦЭМ!$B$39:$B$782,O$83)+'СЕТ СН'!$G$14+СВЦЭМ!$D$10+'СЕТ СН'!$G$6-'СЕТ СН'!$G$26</f>
        <v>1939.63842095</v>
      </c>
      <c r="P95" s="36">
        <f>SUMIFS(СВЦЭМ!$D$39:$D$782,СВЦЭМ!$A$39:$A$782,$A95,СВЦЭМ!$B$39:$B$782,P$83)+'СЕТ СН'!$G$14+СВЦЭМ!$D$10+'СЕТ СН'!$G$6-'СЕТ СН'!$G$26</f>
        <v>1952.5776295599999</v>
      </c>
      <c r="Q95" s="36">
        <f>SUMIFS(СВЦЭМ!$D$39:$D$782,СВЦЭМ!$A$39:$A$782,$A95,СВЦЭМ!$B$39:$B$782,Q$83)+'СЕТ СН'!$G$14+СВЦЭМ!$D$10+'СЕТ СН'!$G$6-'СЕТ СН'!$G$26</f>
        <v>1936.99145043</v>
      </c>
      <c r="R95" s="36">
        <f>SUMIFS(СВЦЭМ!$D$39:$D$782,СВЦЭМ!$A$39:$A$782,$A95,СВЦЭМ!$B$39:$B$782,R$83)+'СЕТ СН'!$G$14+СВЦЭМ!$D$10+'СЕТ СН'!$G$6-'СЕТ СН'!$G$26</f>
        <v>1929.91219701</v>
      </c>
      <c r="S95" s="36">
        <f>SUMIFS(СВЦЭМ!$D$39:$D$782,СВЦЭМ!$A$39:$A$782,$A95,СВЦЭМ!$B$39:$B$782,S$83)+'СЕТ СН'!$G$14+СВЦЭМ!$D$10+'СЕТ СН'!$G$6-'СЕТ СН'!$G$26</f>
        <v>1895.54183504</v>
      </c>
      <c r="T95" s="36">
        <f>SUMIFS(СВЦЭМ!$D$39:$D$782,СВЦЭМ!$A$39:$A$782,$A95,СВЦЭМ!$B$39:$B$782,T$83)+'СЕТ СН'!$G$14+СВЦЭМ!$D$10+'СЕТ СН'!$G$6-'СЕТ СН'!$G$26</f>
        <v>1866.72509059</v>
      </c>
      <c r="U95" s="36">
        <f>SUMIFS(СВЦЭМ!$D$39:$D$782,СВЦЭМ!$A$39:$A$782,$A95,СВЦЭМ!$B$39:$B$782,U$83)+'СЕТ СН'!$G$14+СВЦЭМ!$D$10+'СЕТ СН'!$G$6-'СЕТ СН'!$G$26</f>
        <v>1857.31590596</v>
      </c>
      <c r="V95" s="36">
        <f>SUMIFS(СВЦЭМ!$D$39:$D$782,СВЦЭМ!$A$39:$A$782,$A95,СВЦЭМ!$B$39:$B$782,V$83)+'СЕТ СН'!$G$14+СВЦЭМ!$D$10+'СЕТ СН'!$G$6-'СЕТ СН'!$G$26</f>
        <v>1870.6152582699999</v>
      </c>
      <c r="W95" s="36">
        <f>SUMIFS(СВЦЭМ!$D$39:$D$782,СВЦЭМ!$A$39:$A$782,$A95,СВЦЭМ!$B$39:$B$782,W$83)+'СЕТ СН'!$G$14+СВЦЭМ!$D$10+'СЕТ СН'!$G$6-'СЕТ СН'!$G$26</f>
        <v>1890.26047382</v>
      </c>
      <c r="X95" s="36">
        <f>SUMIFS(СВЦЭМ!$D$39:$D$782,СВЦЭМ!$A$39:$A$782,$A95,СВЦЭМ!$B$39:$B$782,X$83)+'СЕТ СН'!$G$14+СВЦЭМ!$D$10+'СЕТ СН'!$G$6-'СЕТ СН'!$G$26</f>
        <v>1925.79185327</v>
      </c>
      <c r="Y95" s="36">
        <f>SUMIFS(СВЦЭМ!$D$39:$D$782,СВЦЭМ!$A$39:$A$782,$A95,СВЦЭМ!$B$39:$B$782,Y$83)+'СЕТ СН'!$G$14+СВЦЭМ!$D$10+'СЕТ СН'!$G$6-'СЕТ СН'!$G$26</f>
        <v>1992.0428994599999</v>
      </c>
    </row>
    <row r="96" spans="1:27" ht="15.75" x14ac:dyDescent="0.2">
      <c r="A96" s="35">
        <f t="shared" si="2"/>
        <v>44664</v>
      </c>
      <c r="B96" s="36">
        <f>SUMIFS(СВЦЭМ!$D$39:$D$782,СВЦЭМ!$A$39:$A$782,$A96,СВЦЭМ!$B$39:$B$782,B$83)+'СЕТ СН'!$G$14+СВЦЭМ!$D$10+'СЕТ СН'!$G$6-'СЕТ СН'!$G$26</f>
        <v>1977.14687574</v>
      </c>
      <c r="C96" s="36">
        <f>SUMIFS(СВЦЭМ!$D$39:$D$782,СВЦЭМ!$A$39:$A$782,$A96,СВЦЭМ!$B$39:$B$782,C$83)+'СЕТ СН'!$G$14+СВЦЭМ!$D$10+'СЕТ СН'!$G$6-'СЕТ СН'!$G$26</f>
        <v>1970.65381974</v>
      </c>
      <c r="D96" s="36">
        <f>SUMIFS(СВЦЭМ!$D$39:$D$782,СВЦЭМ!$A$39:$A$782,$A96,СВЦЭМ!$B$39:$B$782,D$83)+'СЕТ СН'!$G$14+СВЦЭМ!$D$10+'СЕТ СН'!$G$6-'СЕТ СН'!$G$26</f>
        <v>1993.5184995</v>
      </c>
      <c r="E96" s="36">
        <f>SUMIFS(СВЦЭМ!$D$39:$D$782,СВЦЭМ!$A$39:$A$782,$A96,СВЦЭМ!$B$39:$B$782,E$83)+'СЕТ СН'!$G$14+СВЦЭМ!$D$10+'СЕТ СН'!$G$6-'СЕТ СН'!$G$26</f>
        <v>2023.65925012</v>
      </c>
      <c r="F96" s="36">
        <f>SUMIFS(СВЦЭМ!$D$39:$D$782,СВЦЭМ!$A$39:$A$782,$A96,СВЦЭМ!$B$39:$B$782,F$83)+'СЕТ СН'!$G$14+СВЦЭМ!$D$10+'СЕТ СН'!$G$6-'СЕТ СН'!$G$26</f>
        <v>2021.0943942199999</v>
      </c>
      <c r="G96" s="36">
        <f>SUMIFS(СВЦЭМ!$D$39:$D$782,СВЦЭМ!$A$39:$A$782,$A96,СВЦЭМ!$B$39:$B$782,G$83)+'СЕТ СН'!$G$14+СВЦЭМ!$D$10+'СЕТ СН'!$G$6-'СЕТ СН'!$G$26</f>
        <v>2032.2089241399999</v>
      </c>
      <c r="H96" s="36">
        <f>SUMIFS(СВЦЭМ!$D$39:$D$782,СВЦЭМ!$A$39:$A$782,$A96,СВЦЭМ!$B$39:$B$782,H$83)+'СЕТ СН'!$G$14+СВЦЭМ!$D$10+'СЕТ СН'!$G$6-'СЕТ СН'!$G$26</f>
        <v>1984.14504455</v>
      </c>
      <c r="I96" s="36">
        <f>SUMIFS(СВЦЭМ!$D$39:$D$782,СВЦЭМ!$A$39:$A$782,$A96,СВЦЭМ!$B$39:$B$782,I$83)+'СЕТ СН'!$G$14+СВЦЭМ!$D$10+'СЕТ СН'!$G$6-'СЕТ СН'!$G$26</f>
        <v>1966.9533262499999</v>
      </c>
      <c r="J96" s="36">
        <f>SUMIFS(СВЦЭМ!$D$39:$D$782,СВЦЭМ!$A$39:$A$782,$A96,СВЦЭМ!$B$39:$B$782,J$83)+'СЕТ СН'!$G$14+СВЦЭМ!$D$10+'СЕТ СН'!$G$6-'СЕТ СН'!$G$26</f>
        <v>1965.42510842</v>
      </c>
      <c r="K96" s="36">
        <f>SUMIFS(СВЦЭМ!$D$39:$D$782,СВЦЭМ!$A$39:$A$782,$A96,СВЦЭМ!$B$39:$B$782,K$83)+'СЕТ СН'!$G$14+СВЦЭМ!$D$10+'СЕТ СН'!$G$6-'СЕТ СН'!$G$26</f>
        <v>1936.1170837</v>
      </c>
      <c r="L96" s="36">
        <f>SUMIFS(СВЦЭМ!$D$39:$D$782,СВЦЭМ!$A$39:$A$782,$A96,СВЦЭМ!$B$39:$B$782,L$83)+'СЕТ СН'!$G$14+СВЦЭМ!$D$10+'СЕТ СН'!$G$6-'СЕТ СН'!$G$26</f>
        <v>1866.9832005000001</v>
      </c>
      <c r="M96" s="36">
        <f>SUMIFS(СВЦЭМ!$D$39:$D$782,СВЦЭМ!$A$39:$A$782,$A96,СВЦЭМ!$B$39:$B$782,M$83)+'СЕТ СН'!$G$14+СВЦЭМ!$D$10+'СЕТ СН'!$G$6-'СЕТ СН'!$G$26</f>
        <v>1867.1965825899999</v>
      </c>
      <c r="N96" s="36">
        <f>SUMIFS(СВЦЭМ!$D$39:$D$782,СВЦЭМ!$A$39:$A$782,$A96,СВЦЭМ!$B$39:$B$782,N$83)+'СЕТ СН'!$G$14+СВЦЭМ!$D$10+'СЕТ СН'!$G$6-'СЕТ СН'!$G$26</f>
        <v>1913.8970224</v>
      </c>
      <c r="O96" s="36">
        <f>SUMIFS(СВЦЭМ!$D$39:$D$782,СВЦЭМ!$A$39:$A$782,$A96,СВЦЭМ!$B$39:$B$782,O$83)+'СЕТ СН'!$G$14+СВЦЭМ!$D$10+'СЕТ СН'!$G$6-'СЕТ СН'!$G$26</f>
        <v>1956.6644457299999</v>
      </c>
      <c r="P96" s="36">
        <f>SUMIFS(СВЦЭМ!$D$39:$D$782,СВЦЭМ!$A$39:$A$782,$A96,СВЦЭМ!$B$39:$B$782,P$83)+'СЕТ СН'!$G$14+СВЦЭМ!$D$10+'СЕТ СН'!$G$6-'СЕТ СН'!$G$26</f>
        <v>1961.52505948</v>
      </c>
      <c r="Q96" s="36">
        <f>SUMIFS(СВЦЭМ!$D$39:$D$782,СВЦЭМ!$A$39:$A$782,$A96,СВЦЭМ!$B$39:$B$782,Q$83)+'СЕТ СН'!$G$14+СВЦЭМ!$D$10+'СЕТ СН'!$G$6-'СЕТ СН'!$G$26</f>
        <v>1958.94242925</v>
      </c>
      <c r="R96" s="36">
        <f>SUMIFS(СВЦЭМ!$D$39:$D$782,СВЦЭМ!$A$39:$A$782,$A96,СВЦЭМ!$B$39:$B$782,R$83)+'СЕТ СН'!$G$14+СВЦЭМ!$D$10+'СЕТ СН'!$G$6-'СЕТ СН'!$G$26</f>
        <v>1958.8452852200001</v>
      </c>
      <c r="S96" s="36">
        <f>SUMIFS(СВЦЭМ!$D$39:$D$782,СВЦЭМ!$A$39:$A$782,$A96,СВЦЭМ!$B$39:$B$782,S$83)+'СЕТ СН'!$G$14+СВЦЭМ!$D$10+'СЕТ СН'!$G$6-'СЕТ СН'!$G$26</f>
        <v>1964.15758523</v>
      </c>
      <c r="T96" s="36">
        <f>SUMIFS(СВЦЭМ!$D$39:$D$782,СВЦЭМ!$A$39:$A$782,$A96,СВЦЭМ!$B$39:$B$782,T$83)+'СЕТ СН'!$G$14+СВЦЭМ!$D$10+'СЕТ СН'!$G$6-'СЕТ СН'!$G$26</f>
        <v>1924.78866313</v>
      </c>
      <c r="U96" s="36">
        <f>SUMIFS(СВЦЭМ!$D$39:$D$782,СВЦЭМ!$A$39:$A$782,$A96,СВЦЭМ!$B$39:$B$782,U$83)+'СЕТ СН'!$G$14+СВЦЭМ!$D$10+'СЕТ СН'!$G$6-'СЕТ СН'!$G$26</f>
        <v>1855.1004059699999</v>
      </c>
      <c r="V96" s="36">
        <f>SUMIFS(СВЦЭМ!$D$39:$D$782,СВЦЭМ!$A$39:$A$782,$A96,СВЦЭМ!$B$39:$B$782,V$83)+'СЕТ СН'!$G$14+СВЦЭМ!$D$10+'СЕТ СН'!$G$6-'СЕТ СН'!$G$26</f>
        <v>1865.6161563000001</v>
      </c>
      <c r="W96" s="36">
        <f>SUMIFS(СВЦЭМ!$D$39:$D$782,СВЦЭМ!$A$39:$A$782,$A96,СВЦЭМ!$B$39:$B$782,W$83)+'СЕТ СН'!$G$14+СВЦЭМ!$D$10+'СЕТ СН'!$G$6-'СЕТ СН'!$G$26</f>
        <v>1886.8038600499999</v>
      </c>
      <c r="X96" s="36">
        <f>SUMIFS(СВЦЭМ!$D$39:$D$782,СВЦЭМ!$A$39:$A$782,$A96,СВЦЭМ!$B$39:$B$782,X$83)+'СЕТ СН'!$G$14+СВЦЭМ!$D$10+'СЕТ СН'!$G$6-'СЕТ СН'!$G$26</f>
        <v>1901.6947491199999</v>
      </c>
      <c r="Y96" s="36">
        <f>SUMIFS(СВЦЭМ!$D$39:$D$782,СВЦЭМ!$A$39:$A$782,$A96,СВЦЭМ!$B$39:$B$782,Y$83)+'СЕТ СН'!$G$14+СВЦЭМ!$D$10+'СЕТ СН'!$G$6-'СЕТ СН'!$G$26</f>
        <v>1978.54511783</v>
      </c>
    </row>
    <row r="97" spans="1:25" ht="15.75" x14ac:dyDescent="0.2">
      <c r="A97" s="35">
        <f t="shared" si="2"/>
        <v>44665</v>
      </c>
      <c r="B97" s="36">
        <f>SUMIFS(СВЦЭМ!$D$39:$D$782,СВЦЭМ!$A$39:$A$782,$A97,СВЦЭМ!$B$39:$B$782,B$83)+'СЕТ СН'!$G$14+СВЦЭМ!$D$10+'СЕТ СН'!$G$6-'СЕТ СН'!$G$26</f>
        <v>2008.95311462</v>
      </c>
      <c r="C97" s="36">
        <f>SUMIFS(СВЦЭМ!$D$39:$D$782,СВЦЭМ!$A$39:$A$782,$A97,СВЦЭМ!$B$39:$B$782,C$83)+'СЕТ СН'!$G$14+СВЦЭМ!$D$10+'СЕТ СН'!$G$6-'СЕТ СН'!$G$26</f>
        <v>2012.4007636900001</v>
      </c>
      <c r="D97" s="36">
        <f>SUMIFS(СВЦЭМ!$D$39:$D$782,СВЦЭМ!$A$39:$A$782,$A97,СВЦЭМ!$B$39:$B$782,D$83)+'СЕТ СН'!$G$14+СВЦЭМ!$D$10+'СЕТ СН'!$G$6-'СЕТ СН'!$G$26</f>
        <v>2031.3160780999999</v>
      </c>
      <c r="E97" s="36">
        <f>SUMIFS(СВЦЭМ!$D$39:$D$782,СВЦЭМ!$A$39:$A$782,$A97,СВЦЭМ!$B$39:$B$782,E$83)+'СЕТ СН'!$G$14+СВЦЭМ!$D$10+'СЕТ СН'!$G$6-'СЕТ СН'!$G$26</f>
        <v>2054.10465557</v>
      </c>
      <c r="F97" s="36">
        <f>SUMIFS(СВЦЭМ!$D$39:$D$782,СВЦЭМ!$A$39:$A$782,$A97,СВЦЭМ!$B$39:$B$782,F$83)+'СЕТ СН'!$G$14+СВЦЭМ!$D$10+'СЕТ СН'!$G$6-'СЕТ СН'!$G$26</f>
        <v>2040.5709737699999</v>
      </c>
      <c r="G97" s="36">
        <f>SUMIFS(СВЦЭМ!$D$39:$D$782,СВЦЭМ!$A$39:$A$782,$A97,СВЦЭМ!$B$39:$B$782,G$83)+'СЕТ СН'!$G$14+СВЦЭМ!$D$10+'СЕТ СН'!$G$6-'СЕТ СН'!$G$26</f>
        <v>2019.64405328</v>
      </c>
      <c r="H97" s="36">
        <f>SUMIFS(СВЦЭМ!$D$39:$D$782,СВЦЭМ!$A$39:$A$782,$A97,СВЦЭМ!$B$39:$B$782,H$83)+'СЕТ СН'!$G$14+СВЦЭМ!$D$10+'СЕТ СН'!$G$6-'СЕТ СН'!$G$26</f>
        <v>1966.6693396799999</v>
      </c>
      <c r="I97" s="36">
        <f>SUMIFS(СВЦЭМ!$D$39:$D$782,СВЦЭМ!$A$39:$A$782,$A97,СВЦЭМ!$B$39:$B$782,I$83)+'СЕТ СН'!$G$14+СВЦЭМ!$D$10+'СЕТ СН'!$G$6-'СЕТ СН'!$G$26</f>
        <v>1919.33808518</v>
      </c>
      <c r="J97" s="36">
        <f>SUMIFS(СВЦЭМ!$D$39:$D$782,СВЦЭМ!$A$39:$A$782,$A97,СВЦЭМ!$B$39:$B$782,J$83)+'СЕТ СН'!$G$14+СВЦЭМ!$D$10+'СЕТ СН'!$G$6-'СЕТ СН'!$G$26</f>
        <v>1896.57330426</v>
      </c>
      <c r="K97" s="36">
        <f>SUMIFS(СВЦЭМ!$D$39:$D$782,СВЦЭМ!$A$39:$A$782,$A97,СВЦЭМ!$B$39:$B$782,K$83)+'СЕТ СН'!$G$14+СВЦЭМ!$D$10+'СЕТ СН'!$G$6-'СЕТ СН'!$G$26</f>
        <v>1901.00525683</v>
      </c>
      <c r="L97" s="36">
        <f>SUMIFS(СВЦЭМ!$D$39:$D$782,СВЦЭМ!$A$39:$A$782,$A97,СВЦЭМ!$B$39:$B$782,L$83)+'СЕТ СН'!$G$14+СВЦЭМ!$D$10+'СЕТ СН'!$G$6-'СЕТ СН'!$G$26</f>
        <v>1920.48723993</v>
      </c>
      <c r="M97" s="36">
        <f>SUMIFS(СВЦЭМ!$D$39:$D$782,СВЦЭМ!$A$39:$A$782,$A97,СВЦЭМ!$B$39:$B$782,M$83)+'СЕТ СН'!$G$14+СВЦЭМ!$D$10+'СЕТ СН'!$G$6-'СЕТ СН'!$G$26</f>
        <v>1913.9271733200001</v>
      </c>
      <c r="N97" s="36">
        <f>SUMIFS(СВЦЭМ!$D$39:$D$782,СВЦЭМ!$A$39:$A$782,$A97,СВЦЭМ!$B$39:$B$782,N$83)+'СЕТ СН'!$G$14+СВЦЭМ!$D$10+'СЕТ СН'!$G$6-'СЕТ СН'!$G$26</f>
        <v>1925.27571491</v>
      </c>
      <c r="O97" s="36">
        <f>SUMIFS(СВЦЭМ!$D$39:$D$782,СВЦЭМ!$A$39:$A$782,$A97,СВЦЭМ!$B$39:$B$782,O$83)+'СЕТ СН'!$G$14+СВЦЭМ!$D$10+'СЕТ СН'!$G$6-'СЕТ СН'!$G$26</f>
        <v>1940.64587729</v>
      </c>
      <c r="P97" s="36">
        <f>SUMIFS(СВЦЭМ!$D$39:$D$782,СВЦЭМ!$A$39:$A$782,$A97,СВЦЭМ!$B$39:$B$782,P$83)+'СЕТ СН'!$G$14+СВЦЭМ!$D$10+'СЕТ СН'!$G$6-'СЕТ СН'!$G$26</f>
        <v>1948.85987492</v>
      </c>
      <c r="Q97" s="36">
        <f>SUMIFS(СВЦЭМ!$D$39:$D$782,СВЦЭМ!$A$39:$A$782,$A97,СВЦЭМ!$B$39:$B$782,Q$83)+'СЕТ СН'!$G$14+СВЦЭМ!$D$10+'СЕТ СН'!$G$6-'СЕТ СН'!$G$26</f>
        <v>1951.3380717699999</v>
      </c>
      <c r="R97" s="36">
        <f>SUMIFS(СВЦЭМ!$D$39:$D$782,СВЦЭМ!$A$39:$A$782,$A97,СВЦЭМ!$B$39:$B$782,R$83)+'СЕТ СН'!$G$14+СВЦЭМ!$D$10+'СЕТ СН'!$G$6-'СЕТ СН'!$G$26</f>
        <v>1945.77681482</v>
      </c>
      <c r="S97" s="36">
        <f>SUMIFS(СВЦЭМ!$D$39:$D$782,СВЦЭМ!$A$39:$A$782,$A97,СВЦЭМ!$B$39:$B$782,S$83)+'СЕТ СН'!$G$14+СВЦЭМ!$D$10+'СЕТ СН'!$G$6-'СЕТ СН'!$G$26</f>
        <v>1938.0872134900001</v>
      </c>
      <c r="T97" s="36">
        <f>SUMIFS(СВЦЭМ!$D$39:$D$782,СВЦЭМ!$A$39:$A$782,$A97,СВЦЭМ!$B$39:$B$782,T$83)+'СЕТ СН'!$G$14+СВЦЭМ!$D$10+'СЕТ СН'!$G$6-'СЕТ СН'!$G$26</f>
        <v>1912.4925672100001</v>
      </c>
      <c r="U97" s="36">
        <f>SUMIFS(СВЦЭМ!$D$39:$D$782,СВЦЭМ!$A$39:$A$782,$A97,СВЦЭМ!$B$39:$B$782,U$83)+'СЕТ СН'!$G$14+СВЦЭМ!$D$10+'СЕТ СН'!$G$6-'СЕТ СН'!$G$26</f>
        <v>1881.53990103</v>
      </c>
      <c r="V97" s="36">
        <f>SUMIFS(СВЦЭМ!$D$39:$D$782,СВЦЭМ!$A$39:$A$782,$A97,СВЦЭМ!$B$39:$B$782,V$83)+'СЕТ СН'!$G$14+СВЦЭМ!$D$10+'СЕТ СН'!$G$6-'СЕТ СН'!$G$26</f>
        <v>1867.4488763499999</v>
      </c>
      <c r="W97" s="36">
        <f>SUMIFS(СВЦЭМ!$D$39:$D$782,СВЦЭМ!$A$39:$A$782,$A97,СВЦЭМ!$B$39:$B$782,W$83)+'СЕТ СН'!$G$14+СВЦЭМ!$D$10+'СЕТ СН'!$G$6-'СЕТ СН'!$G$26</f>
        <v>1882.7320806099999</v>
      </c>
      <c r="X97" s="36">
        <f>SUMIFS(СВЦЭМ!$D$39:$D$782,СВЦЭМ!$A$39:$A$782,$A97,СВЦЭМ!$B$39:$B$782,X$83)+'СЕТ СН'!$G$14+СВЦЭМ!$D$10+'СЕТ СН'!$G$6-'СЕТ СН'!$G$26</f>
        <v>1882.74016598</v>
      </c>
      <c r="Y97" s="36">
        <f>SUMIFS(СВЦЭМ!$D$39:$D$782,СВЦЭМ!$A$39:$A$782,$A97,СВЦЭМ!$B$39:$B$782,Y$83)+'СЕТ СН'!$G$14+СВЦЭМ!$D$10+'СЕТ СН'!$G$6-'СЕТ СН'!$G$26</f>
        <v>1907.0697362999999</v>
      </c>
    </row>
    <row r="98" spans="1:25" ht="15.75" x14ac:dyDescent="0.2">
      <c r="A98" s="35">
        <f t="shared" si="2"/>
        <v>44666</v>
      </c>
      <c r="B98" s="36">
        <f>SUMIFS(СВЦЭМ!$D$39:$D$782,СВЦЭМ!$A$39:$A$782,$A98,СВЦЭМ!$B$39:$B$782,B$83)+'СЕТ СН'!$G$14+СВЦЭМ!$D$10+'СЕТ СН'!$G$6-'СЕТ СН'!$G$26</f>
        <v>1924.4235410900001</v>
      </c>
      <c r="C98" s="36">
        <f>SUMIFS(СВЦЭМ!$D$39:$D$782,СВЦЭМ!$A$39:$A$782,$A98,СВЦЭМ!$B$39:$B$782,C$83)+'СЕТ СН'!$G$14+СВЦЭМ!$D$10+'СЕТ СН'!$G$6-'СЕТ СН'!$G$26</f>
        <v>1913.2279090899999</v>
      </c>
      <c r="D98" s="36">
        <f>SUMIFS(СВЦЭМ!$D$39:$D$782,СВЦЭМ!$A$39:$A$782,$A98,СВЦЭМ!$B$39:$B$782,D$83)+'СЕТ СН'!$G$14+СВЦЭМ!$D$10+'СЕТ СН'!$G$6-'СЕТ СН'!$G$26</f>
        <v>1919.10358518</v>
      </c>
      <c r="E98" s="36">
        <f>SUMIFS(СВЦЭМ!$D$39:$D$782,СВЦЭМ!$A$39:$A$782,$A98,СВЦЭМ!$B$39:$B$782,E$83)+'СЕТ СН'!$G$14+СВЦЭМ!$D$10+'СЕТ СН'!$G$6-'СЕТ СН'!$G$26</f>
        <v>1942.6427630799999</v>
      </c>
      <c r="F98" s="36">
        <f>SUMIFS(СВЦЭМ!$D$39:$D$782,СВЦЭМ!$A$39:$A$782,$A98,СВЦЭМ!$B$39:$B$782,F$83)+'СЕТ СН'!$G$14+СВЦЭМ!$D$10+'СЕТ СН'!$G$6-'СЕТ СН'!$G$26</f>
        <v>1942.38175125</v>
      </c>
      <c r="G98" s="36">
        <f>SUMIFS(СВЦЭМ!$D$39:$D$782,СВЦЭМ!$A$39:$A$782,$A98,СВЦЭМ!$B$39:$B$782,G$83)+'СЕТ СН'!$G$14+СВЦЭМ!$D$10+'СЕТ СН'!$G$6-'СЕТ СН'!$G$26</f>
        <v>1937.16068025</v>
      </c>
      <c r="H98" s="36">
        <f>SUMIFS(СВЦЭМ!$D$39:$D$782,СВЦЭМ!$A$39:$A$782,$A98,СВЦЭМ!$B$39:$B$782,H$83)+'СЕТ СН'!$G$14+СВЦЭМ!$D$10+'СЕТ СН'!$G$6-'СЕТ СН'!$G$26</f>
        <v>1891.5511351</v>
      </c>
      <c r="I98" s="36">
        <f>SUMIFS(СВЦЭМ!$D$39:$D$782,СВЦЭМ!$A$39:$A$782,$A98,СВЦЭМ!$B$39:$B$782,I$83)+'СЕТ СН'!$G$14+СВЦЭМ!$D$10+'СЕТ СН'!$G$6-'СЕТ СН'!$G$26</f>
        <v>1884.9584771</v>
      </c>
      <c r="J98" s="36">
        <f>SUMIFS(СВЦЭМ!$D$39:$D$782,СВЦЭМ!$A$39:$A$782,$A98,СВЦЭМ!$B$39:$B$782,J$83)+'СЕТ СН'!$G$14+СВЦЭМ!$D$10+'СЕТ СН'!$G$6-'СЕТ СН'!$G$26</f>
        <v>1910.19579032</v>
      </c>
      <c r="K98" s="36">
        <f>SUMIFS(СВЦЭМ!$D$39:$D$782,СВЦЭМ!$A$39:$A$782,$A98,СВЦЭМ!$B$39:$B$782,K$83)+'СЕТ СН'!$G$14+СВЦЭМ!$D$10+'СЕТ СН'!$G$6-'СЕТ СН'!$G$26</f>
        <v>1910.9790405199999</v>
      </c>
      <c r="L98" s="36">
        <f>SUMIFS(СВЦЭМ!$D$39:$D$782,СВЦЭМ!$A$39:$A$782,$A98,СВЦЭМ!$B$39:$B$782,L$83)+'СЕТ СН'!$G$14+СВЦЭМ!$D$10+'СЕТ СН'!$G$6-'СЕТ СН'!$G$26</f>
        <v>1914.0897070599999</v>
      </c>
      <c r="M98" s="36">
        <f>SUMIFS(СВЦЭМ!$D$39:$D$782,СВЦЭМ!$A$39:$A$782,$A98,СВЦЭМ!$B$39:$B$782,M$83)+'СЕТ СН'!$G$14+СВЦЭМ!$D$10+'СЕТ СН'!$G$6-'СЕТ СН'!$G$26</f>
        <v>1920.2768059800001</v>
      </c>
      <c r="N98" s="36">
        <f>SUMIFS(СВЦЭМ!$D$39:$D$782,СВЦЭМ!$A$39:$A$782,$A98,СВЦЭМ!$B$39:$B$782,N$83)+'СЕТ СН'!$G$14+СВЦЭМ!$D$10+'СЕТ СН'!$G$6-'СЕТ СН'!$G$26</f>
        <v>1941.84328992</v>
      </c>
      <c r="O98" s="36">
        <f>SUMIFS(СВЦЭМ!$D$39:$D$782,СВЦЭМ!$A$39:$A$782,$A98,СВЦЭМ!$B$39:$B$782,O$83)+'СЕТ СН'!$G$14+СВЦЭМ!$D$10+'СЕТ СН'!$G$6-'СЕТ СН'!$G$26</f>
        <v>1965.4407974000001</v>
      </c>
      <c r="P98" s="36">
        <f>SUMIFS(СВЦЭМ!$D$39:$D$782,СВЦЭМ!$A$39:$A$782,$A98,СВЦЭМ!$B$39:$B$782,P$83)+'СЕТ СН'!$G$14+СВЦЭМ!$D$10+'СЕТ СН'!$G$6-'СЕТ СН'!$G$26</f>
        <v>1995.9051366799999</v>
      </c>
      <c r="Q98" s="36">
        <f>SUMIFS(СВЦЭМ!$D$39:$D$782,СВЦЭМ!$A$39:$A$782,$A98,СВЦЭМ!$B$39:$B$782,Q$83)+'СЕТ СН'!$G$14+СВЦЭМ!$D$10+'СЕТ СН'!$G$6-'СЕТ СН'!$G$26</f>
        <v>2006.0915590699999</v>
      </c>
      <c r="R98" s="36">
        <f>SUMIFS(СВЦЭМ!$D$39:$D$782,СВЦЭМ!$A$39:$A$782,$A98,СВЦЭМ!$B$39:$B$782,R$83)+'СЕТ СН'!$G$14+СВЦЭМ!$D$10+'СЕТ СН'!$G$6-'СЕТ СН'!$G$26</f>
        <v>2002.39105122</v>
      </c>
      <c r="S98" s="36">
        <f>SUMIFS(СВЦЭМ!$D$39:$D$782,СВЦЭМ!$A$39:$A$782,$A98,СВЦЭМ!$B$39:$B$782,S$83)+'СЕТ СН'!$G$14+СВЦЭМ!$D$10+'СЕТ СН'!$G$6-'СЕТ СН'!$G$26</f>
        <v>1970.33748904</v>
      </c>
      <c r="T98" s="36">
        <f>SUMIFS(СВЦЭМ!$D$39:$D$782,СВЦЭМ!$A$39:$A$782,$A98,СВЦЭМ!$B$39:$B$782,T$83)+'СЕТ СН'!$G$14+СВЦЭМ!$D$10+'СЕТ СН'!$G$6-'СЕТ СН'!$G$26</f>
        <v>1932.0944523200001</v>
      </c>
      <c r="U98" s="36">
        <f>SUMIFS(СВЦЭМ!$D$39:$D$782,СВЦЭМ!$A$39:$A$782,$A98,СВЦЭМ!$B$39:$B$782,U$83)+'СЕТ СН'!$G$14+СВЦЭМ!$D$10+'СЕТ СН'!$G$6-'СЕТ СН'!$G$26</f>
        <v>1877.6042783600001</v>
      </c>
      <c r="V98" s="36">
        <f>SUMIFS(СВЦЭМ!$D$39:$D$782,СВЦЭМ!$A$39:$A$782,$A98,СВЦЭМ!$B$39:$B$782,V$83)+'СЕТ СН'!$G$14+СВЦЭМ!$D$10+'СЕТ СН'!$G$6-'СЕТ СН'!$G$26</f>
        <v>1873.8871448800001</v>
      </c>
      <c r="W98" s="36">
        <f>SUMIFS(СВЦЭМ!$D$39:$D$782,СВЦЭМ!$A$39:$A$782,$A98,СВЦЭМ!$B$39:$B$782,W$83)+'СЕТ СН'!$G$14+СВЦЭМ!$D$10+'СЕТ СН'!$G$6-'СЕТ СН'!$G$26</f>
        <v>1905.7621935299999</v>
      </c>
      <c r="X98" s="36">
        <f>SUMIFS(СВЦЭМ!$D$39:$D$782,СВЦЭМ!$A$39:$A$782,$A98,СВЦЭМ!$B$39:$B$782,X$83)+'СЕТ СН'!$G$14+СВЦЭМ!$D$10+'СЕТ СН'!$G$6-'СЕТ СН'!$G$26</f>
        <v>1933.3040229000001</v>
      </c>
      <c r="Y98" s="36">
        <f>SUMIFS(СВЦЭМ!$D$39:$D$782,СВЦЭМ!$A$39:$A$782,$A98,СВЦЭМ!$B$39:$B$782,Y$83)+'СЕТ СН'!$G$14+СВЦЭМ!$D$10+'СЕТ СН'!$G$6-'СЕТ СН'!$G$26</f>
        <v>1975.4192434500001</v>
      </c>
    </row>
    <row r="99" spans="1:25" ht="15.75" x14ac:dyDescent="0.2">
      <c r="A99" s="35">
        <f t="shared" si="2"/>
        <v>44667</v>
      </c>
      <c r="B99" s="36">
        <f>SUMIFS(СВЦЭМ!$D$39:$D$782,СВЦЭМ!$A$39:$A$782,$A99,СВЦЭМ!$B$39:$B$782,B$83)+'СЕТ СН'!$G$14+СВЦЭМ!$D$10+'СЕТ СН'!$G$6-'СЕТ СН'!$G$26</f>
        <v>1948.0993570000001</v>
      </c>
      <c r="C99" s="36">
        <f>SUMIFS(СВЦЭМ!$D$39:$D$782,СВЦЭМ!$A$39:$A$782,$A99,СВЦЭМ!$B$39:$B$782,C$83)+'СЕТ СН'!$G$14+СВЦЭМ!$D$10+'СЕТ СН'!$G$6-'СЕТ СН'!$G$26</f>
        <v>1943.7171722799999</v>
      </c>
      <c r="D99" s="36">
        <f>SUMIFS(СВЦЭМ!$D$39:$D$782,СВЦЭМ!$A$39:$A$782,$A99,СВЦЭМ!$B$39:$B$782,D$83)+'СЕТ СН'!$G$14+СВЦЭМ!$D$10+'СЕТ СН'!$G$6-'СЕТ СН'!$G$26</f>
        <v>1974.713403</v>
      </c>
      <c r="E99" s="36">
        <f>SUMIFS(СВЦЭМ!$D$39:$D$782,СВЦЭМ!$A$39:$A$782,$A99,СВЦЭМ!$B$39:$B$782,E$83)+'СЕТ СН'!$G$14+СВЦЭМ!$D$10+'СЕТ СН'!$G$6-'СЕТ СН'!$G$26</f>
        <v>2002.81035879</v>
      </c>
      <c r="F99" s="36">
        <f>SUMIFS(СВЦЭМ!$D$39:$D$782,СВЦЭМ!$A$39:$A$782,$A99,СВЦЭМ!$B$39:$B$782,F$83)+'СЕТ СН'!$G$14+СВЦЭМ!$D$10+'СЕТ СН'!$G$6-'СЕТ СН'!$G$26</f>
        <v>2008.44097093</v>
      </c>
      <c r="G99" s="36">
        <f>SUMIFS(СВЦЭМ!$D$39:$D$782,СВЦЭМ!$A$39:$A$782,$A99,СВЦЭМ!$B$39:$B$782,G$83)+'СЕТ СН'!$G$14+СВЦЭМ!$D$10+'СЕТ СН'!$G$6-'СЕТ СН'!$G$26</f>
        <v>2015.5328486599999</v>
      </c>
      <c r="H99" s="36">
        <f>SUMIFS(СВЦЭМ!$D$39:$D$782,СВЦЭМ!$A$39:$A$782,$A99,СВЦЭМ!$B$39:$B$782,H$83)+'СЕТ СН'!$G$14+СВЦЭМ!$D$10+'СЕТ СН'!$G$6-'СЕТ СН'!$G$26</f>
        <v>1999.24151433</v>
      </c>
      <c r="I99" s="36">
        <f>SUMIFS(СВЦЭМ!$D$39:$D$782,СВЦЭМ!$A$39:$A$782,$A99,СВЦЭМ!$B$39:$B$782,I$83)+'СЕТ СН'!$G$14+СВЦЭМ!$D$10+'СЕТ СН'!$G$6-'СЕТ СН'!$G$26</f>
        <v>1983.6759082599999</v>
      </c>
      <c r="J99" s="36">
        <f>SUMIFS(СВЦЭМ!$D$39:$D$782,СВЦЭМ!$A$39:$A$782,$A99,СВЦЭМ!$B$39:$B$782,J$83)+'СЕТ СН'!$G$14+СВЦЭМ!$D$10+'СЕТ СН'!$G$6-'СЕТ СН'!$G$26</f>
        <v>1924.5909186900001</v>
      </c>
      <c r="K99" s="36">
        <f>SUMIFS(СВЦЭМ!$D$39:$D$782,СВЦЭМ!$A$39:$A$782,$A99,СВЦЭМ!$B$39:$B$782,K$83)+'СЕТ СН'!$G$14+СВЦЭМ!$D$10+'СЕТ СН'!$G$6-'СЕТ СН'!$G$26</f>
        <v>1894.12974687</v>
      </c>
      <c r="L99" s="36">
        <f>SUMIFS(СВЦЭМ!$D$39:$D$782,СВЦЭМ!$A$39:$A$782,$A99,СВЦЭМ!$B$39:$B$782,L$83)+'СЕТ СН'!$G$14+СВЦЭМ!$D$10+'СЕТ СН'!$G$6-'СЕТ СН'!$G$26</f>
        <v>1852.1220561499999</v>
      </c>
      <c r="M99" s="36">
        <f>SUMIFS(СВЦЭМ!$D$39:$D$782,СВЦЭМ!$A$39:$A$782,$A99,СВЦЭМ!$B$39:$B$782,M$83)+'СЕТ СН'!$G$14+СВЦЭМ!$D$10+'СЕТ СН'!$G$6-'СЕТ СН'!$G$26</f>
        <v>1843.27484443</v>
      </c>
      <c r="N99" s="36">
        <f>SUMIFS(СВЦЭМ!$D$39:$D$782,СВЦЭМ!$A$39:$A$782,$A99,СВЦЭМ!$B$39:$B$782,N$83)+'СЕТ СН'!$G$14+СВЦЭМ!$D$10+'СЕТ СН'!$G$6-'СЕТ СН'!$G$26</f>
        <v>1890.55127969</v>
      </c>
      <c r="O99" s="36">
        <f>SUMIFS(СВЦЭМ!$D$39:$D$782,СВЦЭМ!$A$39:$A$782,$A99,СВЦЭМ!$B$39:$B$782,O$83)+'СЕТ СН'!$G$14+СВЦЭМ!$D$10+'СЕТ СН'!$G$6-'СЕТ СН'!$G$26</f>
        <v>1901.2407819299999</v>
      </c>
      <c r="P99" s="36">
        <f>SUMIFS(СВЦЭМ!$D$39:$D$782,СВЦЭМ!$A$39:$A$782,$A99,СВЦЭМ!$B$39:$B$782,P$83)+'СЕТ СН'!$G$14+СВЦЭМ!$D$10+'СЕТ СН'!$G$6-'СЕТ СН'!$G$26</f>
        <v>1913.17648947</v>
      </c>
      <c r="Q99" s="36">
        <f>SUMIFS(СВЦЭМ!$D$39:$D$782,СВЦЭМ!$A$39:$A$782,$A99,СВЦЭМ!$B$39:$B$782,Q$83)+'СЕТ СН'!$G$14+СВЦЭМ!$D$10+'СЕТ СН'!$G$6-'СЕТ СН'!$G$26</f>
        <v>1930.9554300099999</v>
      </c>
      <c r="R99" s="36">
        <f>SUMIFS(СВЦЭМ!$D$39:$D$782,СВЦЭМ!$A$39:$A$782,$A99,СВЦЭМ!$B$39:$B$782,R$83)+'СЕТ СН'!$G$14+СВЦЭМ!$D$10+'СЕТ СН'!$G$6-'СЕТ СН'!$G$26</f>
        <v>1947.9076700099999</v>
      </c>
      <c r="S99" s="36">
        <f>SUMIFS(СВЦЭМ!$D$39:$D$782,СВЦЭМ!$A$39:$A$782,$A99,СВЦЭМ!$B$39:$B$782,S$83)+'СЕТ СН'!$G$14+СВЦЭМ!$D$10+'СЕТ СН'!$G$6-'СЕТ СН'!$G$26</f>
        <v>1929.7843030399999</v>
      </c>
      <c r="T99" s="36">
        <f>SUMIFS(СВЦЭМ!$D$39:$D$782,СВЦЭМ!$A$39:$A$782,$A99,СВЦЭМ!$B$39:$B$782,T$83)+'СЕТ СН'!$G$14+СВЦЭМ!$D$10+'СЕТ СН'!$G$6-'СЕТ СН'!$G$26</f>
        <v>1905.3924979599999</v>
      </c>
      <c r="U99" s="36">
        <f>SUMIFS(СВЦЭМ!$D$39:$D$782,СВЦЭМ!$A$39:$A$782,$A99,СВЦЭМ!$B$39:$B$782,U$83)+'СЕТ СН'!$G$14+СВЦЭМ!$D$10+'СЕТ СН'!$G$6-'СЕТ СН'!$G$26</f>
        <v>1889.9781704699999</v>
      </c>
      <c r="V99" s="36">
        <f>SUMIFS(СВЦЭМ!$D$39:$D$782,СВЦЭМ!$A$39:$A$782,$A99,СВЦЭМ!$B$39:$B$782,V$83)+'СЕТ СН'!$G$14+СВЦЭМ!$D$10+'СЕТ СН'!$G$6-'СЕТ СН'!$G$26</f>
        <v>1850.4029012799999</v>
      </c>
      <c r="W99" s="36">
        <f>SUMIFS(СВЦЭМ!$D$39:$D$782,СВЦЭМ!$A$39:$A$782,$A99,СВЦЭМ!$B$39:$B$782,W$83)+'СЕТ СН'!$G$14+СВЦЭМ!$D$10+'СЕТ СН'!$G$6-'СЕТ СН'!$G$26</f>
        <v>1847.3933182000001</v>
      </c>
      <c r="X99" s="36">
        <f>SUMIFS(СВЦЭМ!$D$39:$D$782,СВЦЭМ!$A$39:$A$782,$A99,СВЦЭМ!$B$39:$B$782,X$83)+'СЕТ СН'!$G$14+СВЦЭМ!$D$10+'СЕТ СН'!$G$6-'СЕТ СН'!$G$26</f>
        <v>1902.08552515</v>
      </c>
      <c r="Y99" s="36">
        <f>SUMIFS(СВЦЭМ!$D$39:$D$782,СВЦЭМ!$A$39:$A$782,$A99,СВЦЭМ!$B$39:$B$782,Y$83)+'СЕТ СН'!$G$14+СВЦЭМ!$D$10+'СЕТ СН'!$G$6-'СЕТ СН'!$G$26</f>
        <v>1900.5896699800001</v>
      </c>
    </row>
    <row r="100" spans="1:25" ht="15.75" x14ac:dyDescent="0.2">
      <c r="A100" s="35">
        <f t="shared" si="2"/>
        <v>44668</v>
      </c>
      <c r="B100" s="36">
        <f>SUMIFS(СВЦЭМ!$D$39:$D$782,СВЦЭМ!$A$39:$A$782,$A100,СВЦЭМ!$B$39:$B$782,B$83)+'СЕТ СН'!$G$14+СВЦЭМ!$D$10+'СЕТ СН'!$G$6-'СЕТ СН'!$G$26</f>
        <v>2030.7821848799999</v>
      </c>
      <c r="C100" s="36">
        <f>SUMIFS(СВЦЭМ!$D$39:$D$782,СВЦЭМ!$A$39:$A$782,$A100,СВЦЭМ!$B$39:$B$782,C$83)+'СЕТ СН'!$G$14+СВЦЭМ!$D$10+'СЕТ СН'!$G$6-'СЕТ СН'!$G$26</f>
        <v>2037.2689071099999</v>
      </c>
      <c r="D100" s="36">
        <f>SUMIFS(СВЦЭМ!$D$39:$D$782,СВЦЭМ!$A$39:$A$782,$A100,СВЦЭМ!$B$39:$B$782,D$83)+'СЕТ СН'!$G$14+СВЦЭМ!$D$10+'СЕТ СН'!$G$6-'СЕТ СН'!$G$26</f>
        <v>2055.04607721</v>
      </c>
      <c r="E100" s="36">
        <f>SUMIFS(СВЦЭМ!$D$39:$D$782,СВЦЭМ!$A$39:$A$782,$A100,СВЦЭМ!$B$39:$B$782,E$83)+'СЕТ СН'!$G$14+СВЦЭМ!$D$10+'СЕТ СН'!$G$6-'СЕТ СН'!$G$26</f>
        <v>2132.8091967099999</v>
      </c>
      <c r="F100" s="36">
        <f>SUMIFS(СВЦЭМ!$D$39:$D$782,СВЦЭМ!$A$39:$A$782,$A100,СВЦЭМ!$B$39:$B$782,F$83)+'СЕТ СН'!$G$14+СВЦЭМ!$D$10+'СЕТ СН'!$G$6-'СЕТ СН'!$G$26</f>
        <v>2138.8718956399998</v>
      </c>
      <c r="G100" s="36">
        <f>SUMIFS(СВЦЭМ!$D$39:$D$782,СВЦЭМ!$A$39:$A$782,$A100,СВЦЭМ!$B$39:$B$782,G$83)+'СЕТ СН'!$G$14+СВЦЭМ!$D$10+'СЕТ СН'!$G$6-'СЕТ СН'!$G$26</f>
        <v>2129.7496216999998</v>
      </c>
      <c r="H100" s="36">
        <f>SUMIFS(СВЦЭМ!$D$39:$D$782,СВЦЭМ!$A$39:$A$782,$A100,СВЦЭМ!$B$39:$B$782,H$83)+'СЕТ СН'!$G$14+СВЦЭМ!$D$10+'СЕТ СН'!$G$6-'СЕТ СН'!$G$26</f>
        <v>2079.5868011299999</v>
      </c>
      <c r="I100" s="36">
        <f>SUMIFS(СВЦЭМ!$D$39:$D$782,СВЦЭМ!$A$39:$A$782,$A100,СВЦЭМ!$B$39:$B$782,I$83)+'СЕТ СН'!$G$14+СВЦЭМ!$D$10+'СЕТ СН'!$G$6-'СЕТ СН'!$G$26</f>
        <v>2035.8263541700001</v>
      </c>
      <c r="J100" s="36">
        <f>SUMIFS(СВЦЭМ!$D$39:$D$782,СВЦЭМ!$A$39:$A$782,$A100,СВЦЭМ!$B$39:$B$782,J$83)+'СЕТ СН'!$G$14+СВЦЭМ!$D$10+'СЕТ СН'!$G$6-'СЕТ СН'!$G$26</f>
        <v>1970.5885270199999</v>
      </c>
      <c r="K100" s="36">
        <f>SUMIFS(СВЦЭМ!$D$39:$D$782,СВЦЭМ!$A$39:$A$782,$A100,СВЦЭМ!$B$39:$B$782,K$83)+'СЕТ СН'!$G$14+СВЦЭМ!$D$10+'СЕТ СН'!$G$6-'СЕТ СН'!$G$26</f>
        <v>1952.30297432</v>
      </c>
      <c r="L100" s="36">
        <f>SUMIFS(СВЦЭМ!$D$39:$D$782,СВЦЭМ!$A$39:$A$782,$A100,СВЦЭМ!$B$39:$B$782,L$83)+'СЕТ СН'!$G$14+СВЦЭМ!$D$10+'СЕТ СН'!$G$6-'СЕТ СН'!$G$26</f>
        <v>1936.03596634</v>
      </c>
      <c r="M100" s="36">
        <f>SUMIFS(СВЦЭМ!$D$39:$D$782,СВЦЭМ!$A$39:$A$782,$A100,СВЦЭМ!$B$39:$B$782,M$83)+'СЕТ СН'!$G$14+СВЦЭМ!$D$10+'СЕТ СН'!$G$6-'СЕТ СН'!$G$26</f>
        <v>1949.63302548</v>
      </c>
      <c r="N100" s="36">
        <f>SUMIFS(СВЦЭМ!$D$39:$D$782,СВЦЭМ!$A$39:$A$782,$A100,СВЦЭМ!$B$39:$B$782,N$83)+'СЕТ СН'!$G$14+СВЦЭМ!$D$10+'СЕТ СН'!$G$6-'СЕТ СН'!$G$26</f>
        <v>1975.5524218799999</v>
      </c>
      <c r="O100" s="36">
        <f>SUMIFS(СВЦЭМ!$D$39:$D$782,СВЦЭМ!$A$39:$A$782,$A100,СВЦЭМ!$B$39:$B$782,O$83)+'СЕТ СН'!$G$14+СВЦЭМ!$D$10+'СЕТ СН'!$G$6-'СЕТ СН'!$G$26</f>
        <v>2010.4101791799999</v>
      </c>
      <c r="P100" s="36">
        <f>SUMIFS(СВЦЭМ!$D$39:$D$782,СВЦЭМ!$A$39:$A$782,$A100,СВЦЭМ!$B$39:$B$782,P$83)+'СЕТ СН'!$G$14+СВЦЭМ!$D$10+'СЕТ СН'!$G$6-'СЕТ СН'!$G$26</f>
        <v>2026.0386941699999</v>
      </c>
      <c r="Q100" s="36">
        <f>SUMIFS(СВЦЭМ!$D$39:$D$782,СВЦЭМ!$A$39:$A$782,$A100,СВЦЭМ!$B$39:$B$782,Q$83)+'СЕТ СН'!$G$14+СВЦЭМ!$D$10+'СЕТ СН'!$G$6-'СЕТ СН'!$G$26</f>
        <v>2027.81014405</v>
      </c>
      <c r="R100" s="36">
        <f>SUMIFS(СВЦЭМ!$D$39:$D$782,СВЦЭМ!$A$39:$A$782,$A100,СВЦЭМ!$B$39:$B$782,R$83)+'СЕТ СН'!$G$14+СВЦЭМ!$D$10+'СЕТ СН'!$G$6-'СЕТ СН'!$G$26</f>
        <v>2007.1164726300001</v>
      </c>
      <c r="S100" s="36">
        <f>SUMIFS(СВЦЭМ!$D$39:$D$782,СВЦЭМ!$A$39:$A$782,$A100,СВЦЭМ!$B$39:$B$782,S$83)+'СЕТ СН'!$G$14+СВЦЭМ!$D$10+'СЕТ СН'!$G$6-'СЕТ СН'!$G$26</f>
        <v>1920.3319950699999</v>
      </c>
      <c r="T100" s="36">
        <f>SUMIFS(СВЦЭМ!$D$39:$D$782,СВЦЭМ!$A$39:$A$782,$A100,СВЦЭМ!$B$39:$B$782,T$83)+'СЕТ СН'!$G$14+СВЦЭМ!$D$10+'СЕТ СН'!$G$6-'СЕТ СН'!$G$26</f>
        <v>1881.00894275</v>
      </c>
      <c r="U100" s="36">
        <f>SUMIFS(СВЦЭМ!$D$39:$D$782,СВЦЭМ!$A$39:$A$782,$A100,СВЦЭМ!$B$39:$B$782,U$83)+'СЕТ СН'!$G$14+СВЦЭМ!$D$10+'СЕТ СН'!$G$6-'СЕТ СН'!$G$26</f>
        <v>1868.85398964</v>
      </c>
      <c r="V100" s="36">
        <f>SUMIFS(СВЦЭМ!$D$39:$D$782,СВЦЭМ!$A$39:$A$782,$A100,СВЦЭМ!$B$39:$B$782,V$83)+'СЕТ СН'!$G$14+СВЦЭМ!$D$10+'СЕТ СН'!$G$6-'СЕТ СН'!$G$26</f>
        <v>1895.6121080999999</v>
      </c>
      <c r="W100" s="36">
        <f>SUMIFS(СВЦЭМ!$D$39:$D$782,СВЦЭМ!$A$39:$A$782,$A100,СВЦЭМ!$B$39:$B$782,W$83)+'СЕТ СН'!$G$14+СВЦЭМ!$D$10+'СЕТ СН'!$G$6-'СЕТ СН'!$G$26</f>
        <v>1935.3108518199999</v>
      </c>
      <c r="X100" s="36">
        <f>SUMIFS(СВЦЭМ!$D$39:$D$782,СВЦЭМ!$A$39:$A$782,$A100,СВЦЭМ!$B$39:$B$782,X$83)+'СЕТ СН'!$G$14+СВЦЭМ!$D$10+'СЕТ СН'!$G$6-'СЕТ СН'!$G$26</f>
        <v>1922.6278294900001</v>
      </c>
      <c r="Y100" s="36">
        <f>SUMIFS(СВЦЭМ!$D$39:$D$782,СВЦЭМ!$A$39:$A$782,$A100,СВЦЭМ!$B$39:$B$782,Y$83)+'СЕТ СН'!$G$14+СВЦЭМ!$D$10+'СЕТ СН'!$G$6-'СЕТ СН'!$G$26</f>
        <v>1969.94381069</v>
      </c>
    </row>
    <row r="101" spans="1:25" ht="15.75" x14ac:dyDescent="0.2">
      <c r="A101" s="35">
        <f t="shared" si="2"/>
        <v>44669</v>
      </c>
      <c r="B101" s="36">
        <f>SUMIFS(СВЦЭМ!$D$39:$D$782,СВЦЭМ!$A$39:$A$782,$A101,СВЦЭМ!$B$39:$B$782,B$83)+'СЕТ СН'!$G$14+СВЦЭМ!$D$10+'СЕТ СН'!$G$6-'СЕТ СН'!$G$26</f>
        <v>1942.76540077</v>
      </c>
      <c r="C101" s="36">
        <f>SUMIFS(СВЦЭМ!$D$39:$D$782,СВЦЭМ!$A$39:$A$782,$A101,СВЦЭМ!$B$39:$B$782,C$83)+'СЕТ СН'!$G$14+СВЦЭМ!$D$10+'СЕТ СН'!$G$6-'СЕТ СН'!$G$26</f>
        <v>1980.2032224699999</v>
      </c>
      <c r="D101" s="36">
        <f>SUMIFS(СВЦЭМ!$D$39:$D$782,СВЦЭМ!$A$39:$A$782,$A101,СВЦЭМ!$B$39:$B$782,D$83)+'СЕТ СН'!$G$14+СВЦЭМ!$D$10+'СЕТ СН'!$G$6-'СЕТ СН'!$G$26</f>
        <v>2036.5870861399999</v>
      </c>
      <c r="E101" s="36">
        <f>SUMIFS(СВЦЭМ!$D$39:$D$782,СВЦЭМ!$A$39:$A$782,$A101,СВЦЭМ!$B$39:$B$782,E$83)+'СЕТ СН'!$G$14+СВЦЭМ!$D$10+'СЕТ СН'!$G$6-'СЕТ СН'!$G$26</f>
        <v>2064.1715901500002</v>
      </c>
      <c r="F101" s="36">
        <f>SUMIFS(СВЦЭМ!$D$39:$D$782,СВЦЭМ!$A$39:$A$782,$A101,СВЦЭМ!$B$39:$B$782,F$83)+'СЕТ СН'!$G$14+СВЦЭМ!$D$10+'СЕТ СН'!$G$6-'СЕТ СН'!$G$26</f>
        <v>2077.0323666599998</v>
      </c>
      <c r="G101" s="36">
        <f>SUMIFS(СВЦЭМ!$D$39:$D$782,СВЦЭМ!$A$39:$A$782,$A101,СВЦЭМ!$B$39:$B$782,G$83)+'СЕТ СН'!$G$14+СВЦЭМ!$D$10+'СЕТ СН'!$G$6-'СЕТ СН'!$G$26</f>
        <v>2098.25646654</v>
      </c>
      <c r="H101" s="36">
        <f>SUMIFS(СВЦЭМ!$D$39:$D$782,СВЦЭМ!$A$39:$A$782,$A101,СВЦЭМ!$B$39:$B$782,H$83)+'СЕТ СН'!$G$14+СВЦЭМ!$D$10+'СЕТ СН'!$G$6-'СЕТ СН'!$G$26</f>
        <v>2031.43220047</v>
      </c>
      <c r="I101" s="36">
        <f>SUMIFS(СВЦЭМ!$D$39:$D$782,СВЦЭМ!$A$39:$A$782,$A101,СВЦЭМ!$B$39:$B$782,I$83)+'СЕТ СН'!$G$14+СВЦЭМ!$D$10+'СЕТ СН'!$G$6-'СЕТ СН'!$G$26</f>
        <v>1977.7305270300001</v>
      </c>
      <c r="J101" s="36">
        <f>SUMIFS(СВЦЭМ!$D$39:$D$782,СВЦЭМ!$A$39:$A$782,$A101,СВЦЭМ!$B$39:$B$782,J$83)+'СЕТ СН'!$G$14+СВЦЭМ!$D$10+'СЕТ СН'!$G$6-'СЕТ СН'!$G$26</f>
        <v>1937.0211881800001</v>
      </c>
      <c r="K101" s="36">
        <f>SUMIFS(СВЦЭМ!$D$39:$D$782,СВЦЭМ!$A$39:$A$782,$A101,СВЦЭМ!$B$39:$B$782,K$83)+'СЕТ СН'!$G$14+СВЦЭМ!$D$10+'СЕТ СН'!$G$6-'СЕТ СН'!$G$26</f>
        <v>1920.67167582</v>
      </c>
      <c r="L101" s="36">
        <f>SUMIFS(СВЦЭМ!$D$39:$D$782,СВЦЭМ!$A$39:$A$782,$A101,СВЦЭМ!$B$39:$B$782,L$83)+'СЕТ СН'!$G$14+СВЦЭМ!$D$10+'СЕТ СН'!$G$6-'СЕТ СН'!$G$26</f>
        <v>1917.6009936999999</v>
      </c>
      <c r="M101" s="36">
        <f>SUMIFS(СВЦЭМ!$D$39:$D$782,СВЦЭМ!$A$39:$A$782,$A101,СВЦЭМ!$B$39:$B$782,M$83)+'СЕТ СН'!$G$14+СВЦЭМ!$D$10+'СЕТ СН'!$G$6-'СЕТ СН'!$G$26</f>
        <v>1933.7952025</v>
      </c>
      <c r="N101" s="36">
        <f>SUMIFS(СВЦЭМ!$D$39:$D$782,СВЦЭМ!$A$39:$A$782,$A101,СВЦЭМ!$B$39:$B$782,N$83)+'СЕТ СН'!$G$14+СВЦЭМ!$D$10+'СЕТ СН'!$G$6-'СЕТ СН'!$G$26</f>
        <v>1968.90428574</v>
      </c>
      <c r="O101" s="36">
        <f>SUMIFS(СВЦЭМ!$D$39:$D$782,СВЦЭМ!$A$39:$A$782,$A101,СВЦЭМ!$B$39:$B$782,O$83)+'СЕТ СН'!$G$14+СВЦЭМ!$D$10+'СЕТ СН'!$G$6-'СЕТ СН'!$G$26</f>
        <v>1994.9664357199999</v>
      </c>
      <c r="P101" s="36">
        <f>SUMIFS(СВЦЭМ!$D$39:$D$782,СВЦЭМ!$A$39:$A$782,$A101,СВЦЭМ!$B$39:$B$782,P$83)+'СЕТ СН'!$G$14+СВЦЭМ!$D$10+'СЕТ СН'!$G$6-'СЕТ СН'!$G$26</f>
        <v>2020.63777437</v>
      </c>
      <c r="Q101" s="36">
        <f>SUMIFS(СВЦЭМ!$D$39:$D$782,СВЦЭМ!$A$39:$A$782,$A101,СВЦЭМ!$B$39:$B$782,Q$83)+'СЕТ СН'!$G$14+СВЦЭМ!$D$10+'СЕТ СН'!$G$6-'СЕТ СН'!$G$26</f>
        <v>2026.46493085</v>
      </c>
      <c r="R101" s="36">
        <f>SUMIFS(СВЦЭМ!$D$39:$D$782,СВЦЭМ!$A$39:$A$782,$A101,СВЦЭМ!$B$39:$B$782,R$83)+'СЕТ СН'!$G$14+СВЦЭМ!$D$10+'СЕТ СН'!$G$6-'СЕТ СН'!$G$26</f>
        <v>2011.4264638</v>
      </c>
      <c r="S101" s="36">
        <f>SUMIFS(СВЦЭМ!$D$39:$D$782,СВЦЭМ!$A$39:$A$782,$A101,СВЦЭМ!$B$39:$B$782,S$83)+'СЕТ СН'!$G$14+СВЦЭМ!$D$10+'СЕТ СН'!$G$6-'СЕТ СН'!$G$26</f>
        <v>1944.86522057</v>
      </c>
      <c r="T101" s="36">
        <f>SUMIFS(СВЦЭМ!$D$39:$D$782,СВЦЭМ!$A$39:$A$782,$A101,СВЦЭМ!$B$39:$B$782,T$83)+'СЕТ СН'!$G$14+СВЦЭМ!$D$10+'СЕТ СН'!$G$6-'СЕТ СН'!$G$26</f>
        <v>1903.78115097</v>
      </c>
      <c r="U101" s="36">
        <f>SUMIFS(СВЦЭМ!$D$39:$D$782,СВЦЭМ!$A$39:$A$782,$A101,СВЦЭМ!$B$39:$B$782,U$83)+'СЕТ СН'!$G$14+СВЦЭМ!$D$10+'СЕТ СН'!$G$6-'СЕТ СН'!$G$26</f>
        <v>1906.8879734699999</v>
      </c>
      <c r="V101" s="36">
        <f>SUMIFS(СВЦЭМ!$D$39:$D$782,СВЦЭМ!$A$39:$A$782,$A101,СВЦЭМ!$B$39:$B$782,V$83)+'СЕТ СН'!$G$14+СВЦЭМ!$D$10+'СЕТ СН'!$G$6-'СЕТ СН'!$G$26</f>
        <v>1896.90631411</v>
      </c>
      <c r="W101" s="36">
        <f>SUMIFS(СВЦЭМ!$D$39:$D$782,СВЦЭМ!$A$39:$A$782,$A101,СВЦЭМ!$B$39:$B$782,W$83)+'СЕТ СН'!$G$14+СВЦЭМ!$D$10+'СЕТ СН'!$G$6-'СЕТ СН'!$G$26</f>
        <v>1932.9170812299999</v>
      </c>
      <c r="X101" s="36">
        <f>SUMIFS(СВЦЭМ!$D$39:$D$782,СВЦЭМ!$A$39:$A$782,$A101,СВЦЭМ!$B$39:$B$782,X$83)+'СЕТ СН'!$G$14+СВЦЭМ!$D$10+'СЕТ СН'!$G$6-'СЕТ СН'!$G$26</f>
        <v>1964.3672110499999</v>
      </c>
      <c r="Y101" s="36">
        <f>SUMIFS(СВЦЭМ!$D$39:$D$782,СВЦЭМ!$A$39:$A$782,$A101,СВЦЭМ!$B$39:$B$782,Y$83)+'СЕТ СН'!$G$14+СВЦЭМ!$D$10+'СЕТ СН'!$G$6-'СЕТ СН'!$G$26</f>
        <v>1967.53315821</v>
      </c>
    </row>
    <row r="102" spans="1:25" ht="15.75" x14ac:dyDescent="0.2">
      <c r="A102" s="35">
        <f t="shared" si="2"/>
        <v>44670</v>
      </c>
      <c r="B102" s="36">
        <f>SUMIFS(СВЦЭМ!$D$39:$D$782,СВЦЭМ!$A$39:$A$782,$A102,СВЦЭМ!$B$39:$B$782,B$83)+'СЕТ СН'!$G$14+СВЦЭМ!$D$10+'СЕТ СН'!$G$6-'СЕТ СН'!$G$26</f>
        <v>1791.3214890100001</v>
      </c>
      <c r="C102" s="36">
        <f>SUMIFS(СВЦЭМ!$D$39:$D$782,СВЦЭМ!$A$39:$A$782,$A102,СВЦЭМ!$B$39:$B$782,C$83)+'СЕТ СН'!$G$14+СВЦЭМ!$D$10+'СЕТ СН'!$G$6-'СЕТ СН'!$G$26</f>
        <v>1827.1160584899999</v>
      </c>
      <c r="D102" s="36">
        <f>SUMIFS(СВЦЭМ!$D$39:$D$782,СВЦЭМ!$A$39:$A$782,$A102,СВЦЭМ!$B$39:$B$782,D$83)+'СЕТ СН'!$G$14+СВЦЭМ!$D$10+'СЕТ СН'!$G$6-'СЕТ СН'!$G$26</f>
        <v>1882.8854534899999</v>
      </c>
      <c r="E102" s="36">
        <f>SUMIFS(СВЦЭМ!$D$39:$D$782,СВЦЭМ!$A$39:$A$782,$A102,СВЦЭМ!$B$39:$B$782,E$83)+'СЕТ СН'!$G$14+СВЦЭМ!$D$10+'СЕТ СН'!$G$6-'СЕТ СН'!$G$26</f>
        <v>1897.85436544</v>
      </c>
      <c r="F102" s="36">
        <f>SUMIFS(СВЦЭМ!$D$39:$D$782,СВЦЭМ!$A$39:$A$782,$A102,СВЦЭМ!$B$39:$B$782,F$83)+'СЕТ СН'!$G$14+СВЦЭМ!$D$10+'СЕТ СН'!$G$6-'СЕТ СН'!$G$26</f>
        <v>1904.15752961</v>
      </c>
      <c r="G102" s="36">
        <f>SUMIFS(СВЦЭМ!$D$39:$D$782,СВЦЭМ!$A$39:$A$782,$A102,СВЦЭМ!$B$39:$B$782,G$83)+'СЕТ СН'!$G$14+СВЦЭМ!$D$10+'СЕТ СН'!$G$6-'СЕТ СН'!$G$26</f>
        <v>1885.8878221099999</v>
      </c>
      <c r="H102" s="36">
        <f>SUMIFS(СВЦЭМ!$D$39:$D$782,СВЦЭМ!$A$39:$A$782,$A102,СВЦЭМ!$B$39:$B$782,H$83)+'СЕТ СН'!$G$14+СВЦЭМ!$D$10+'СЕТ СН'!$G$6-'СЕТ СН'!$G$26</f>
        <v>1875.7236652700001</v>
      </c>
      <c r="I102" s="36">
        <f>SUMIFS(СВЦЭМ!$D$39:$D$782,СВЦЭМ!$A$39:$A$782,$A102,СВЦЭМ!$B$39:$B$782,I$83)+'СЕТ СН'!$G$14+СВЦЭМ!$D$10+'СЕТ СН'!$G$6-'СЕТ СН'!$G$26</f>
        <v>1831.87850056</v>
      </c>
      <c r="J102" s="36">
        <f>SUMIFS(СВЦЭМ!$D$39:$D$782,СВЦЭМ!$A$39:$A$782,$A102,СВЦЭМ!$B$39:$B$782,J$83)+'СЕТ СН'!$G$14+СВЦЭМ!$D$10+'СЕТ СН'!$G$6-'СЕТ СН'!$G$26</f>
        <v>1791.1002318199999</v>
      </c>
      <c r="K102" s="36">
        <f>SUMIFS(СВЦЭМ!$D$39:$D$782,СВЦЭМ!$A$39:$A$782,$A102,СВЦЭМ!$B$39:$B$782,K$83)+'СЕТ СН'!$G$14+СВЦЭМ!$D$10+'СЕТ СН'!$G$6-'СЕТ СН'!$G$26</f>
        <v>1781.67512231</v>
      </c>
      <c r="L102" s="36">
        <f>SUMIFS(СВЦЭМ!$D$39:$D$782,СВЦЭМ!$A$39:$A$782,$A102,СВЦЭМ!$B$39:$B$782,L$83)+'СЕТ СН'!$G$14+СВЦЭМ!$D$10+'СЕТ СН'!$G$6-'СЕТ СН'!$G$26</f>
        <v>1767.9837203699999</v>
      </c>
      <c r="M102" s="36">
        <f>SUMIFS(СВЦЭМ!$D$39:$D$782,СВЦЭМ!$A$39:$A$782,$A102,СВЦЭМ!$B$39:$B$782,M$83)+'СЕТ СН'!$G$14+СВЦЭМ!$D$10+'СЕТ СН'!$G$6-'СЕТ СН'!$G$26</f>
        <v>1788.85494449</v>
      </c>
      <c r="N102" s="36">
        <f>SUMIFS(СВЦЭМ!$D$39:$D$782,СВЦЭМ!$A$39:$A$782,$A102,СВЦЭМ!$B$39:$B$782,N$83)+'СЕТ СН'!$G$14+СВЦЭМ!$D$10+'СЕТ СН'!$G$6-'СЕТ СН'!$G$26</f>
        <v>1799.8774248</v>
      </c>
      <c r="O102" s="36">
        <f>SUMIFS(СВЦЭМ!$D$39:$D$782,СВЦЭМ!$A$39:$A$782,$A102,СВЦЭМ!$B$39:$B$782,O$83)+'СЕТ СН'!$G$14+СВЦЭМ!$D$10+'СЕТ СН'!$G$6-'СЕТ СН'!$G$26</f>
        <v>1811.14855246</v>
      </c>
      <c r="P102" s="36">
        <f>SUMIFS(СВЦЭМ!$D$39:$D$782,СВЦЭМ!$A$39:$A$782,$A102,СВЦЭМ!$B$39:$B$782,P$83)+'СЕТ СН'!$G$14+СВЦЭМ!$D$10+'СЕТ СН'!$G$6-'СЕТ СН'!$G$26</f>
        <v>1827.82468806</v>
      </c>
      <c r="Q102" s="36">
        <f>SUMIFS(СВЦЭМ!$D$39:$D$782,СВЦЭМ!$A$39:$A$782,$A102,СВЦЭМ!$B$39:$B$782,Q$83)+'СЕТ СН'!$G$14+СВЦЭМ!$D$10+'СЕТ СН'!$G$6-'СЕТ СН'!$G$26</f>
        <v>1839.12100487</v>
      </c>
      <c r="R102" s="36">
        <f>SUMIFS(СВЦЭМ!$D$39:$D$782,СВЦЭМ!$A$39:$A$782,$A102,СВЦЭМ!$B$39:$B$782,R$83)+'СЕТ СН'!$G$14+СВЦЭМ!$D$10+'СЕТ СН'!$G$6-'СЕТ СН'!$G$26</f>
        <v>1856.7429792999999</v>
      </c>
      <c r="S102" s="36">
        <f>SUMIFS(СВЦЭМ!$D$39:$D$782,СВЦЭМ!$A$39:$A$782,$A102,СВЦЭМ!$B$39:$B$782,S$83)+'СЕТ СН'!$G$14+СВЦЭМ!$D$10+'СЕТ СН'!$G$6-'СЕТ СН'!$G$26</f>
        <v>1846.2173062499999</v>
      </c>
      <c r="T102" s="36">
        <f>SUMIFS(СВЦЭМ!$D$39:$D$782,СВЦЭМ!$A$39:$A$782,$A102,СВЦЭМ!$B$39:$B$782,T$83)+'СЕТ СН'!$G$14+СВЦЭМ!$D$10+'СЕТ СН'!$G$6-'СЕТ СН'!$G$26</f>
        <v>1827.23590829</v>
      </c>
      <c r="U102" s="36">
        <f>SUMIFS(СВЦЭМ!$D$39:$D$782,СВЦЭМ!$A$39:$A$782,$A102,СВЦЭМ!$B$39:$B$782,U$83)+'СЕТ СН'!$G$14+СВЦЭМ!$D$10+'СЕТ СН'!$G$6-'СЕТ СН'!$G$26</f>
        <v>1787.8912943299999</v>
      </c>
      <c r="V102" s="36">
        <f>SUMIFS(СВЦЭМ!$D$39:$D$782,СВЦЭМ!$A$39:$A$782,$A102,СВЦЭМ!$B$39:$B$782,V$83)+'СЕТ СН'!$G$14+СВЦЭМ!$D$10+'СЕТ СН'!$G$6-'СЕТ СН'!$G$26</f>
        <v>1769.11535654</v>
      </c>
      <c r="W102" s="36">
        <f>SUMIFS(СВЦЭМ!$D$39:$D$782,СВЦЭМ!$A$39:$A$782,$A102,СВЦЭМ!$B$39:$B$782,W$83)+'СЕТ СН'!$G$14+СВЦЭМ!$D$10+'СЕТ СН'!$G$6-'СЕТ СН'!$G$26</f>
        <v>1763.9955671</v>
      </c>
      <c r="X102" s="36">
        <f>SUMIFS(СВЦЭМ!$D$39:$D$782,СВЦЭМ!$A$39:$A$782,$A102,СВЦЭМ!$B$39:$B$782,X$83)+'СЕТ СН'!$G$14+СВЦЭМ!$D$10+'СЕТ СН'!$G$6-'СЕТ СН'!$G$26</f>
        <v>1794.3438974000001</v>
      </c>
      <c r="Y102" s="36">
        <f>SUMIFS(СВЦЭМ!$D$39:$D$782,СВЦЭМ!$A$39:$A$782,$A102,СВЦЭМ!$B$39:$B$782,Y$83)+'СЕТ СН'!$G$14+СВЦЭМ!$D$10+'СЕТ СН'!$G$6-'СЕТ СН'!$G$26</f>
        <v>1816.32560504</v>
      </c>
    </row>
    <row r="103" spans="1:25" ht="15.75" x14ac:dyDescent="0.2">
      <c r="A103" s="35">
        <f t="shared" si="2"/>
        <v>44671</v>
      </c>
      <c r="B103" s="36">
        <f>SUMIFS(СВЦЭМ!$D$39:$D$782,СВЦЭМ!$A$39:$A$782,$A103,СВЦЭМ!$B$39:$B$782,B$83)+'СЕТ СН'!$G$14+СВЦЭМ!$D$10+'СЕТ СН'!$G$6-'СЕТ СН'!$G$26</f>
        <v>1716.63359014</v>
      </c>
      <c r="C103" s="36">
        <f>SUMIFS(СВЦЭМ!$D$39:$D$782,СВЦЭМ!$A$39:$A$782,$A103,СВЦЭМ!$B$39:$B$782,C$83)+'СЕТ СН'!$G$14+СВЦЭМ!$D$10+'СЕТ СН'!$G$6-'СЕТ СН'!$G$26</f>
        <v>1767.91778264</v>
      </c>
      <c r="D103" s="36">
        <f>SUMIFS(СВЦЭМ!$D$39:$D$782,СВЦЭМ!$A$39:$A$782,$A103,СВЦЭМ!$B$39:$B$782,D$83)+'СЕТ СН'!$G$14+СВЦЭМ!$D$10+'СЕТ СН'!$G$6-'СЕТ СН'!$G$26</f>
        <v>1792.75740548</v>
      </c>
      <c r="E103" s="36">
        <f>SUMIFS(СВЦЭМ!$D$39:$D$782,СВЦЭМ!$A$39:$A$782,$A103,СВЦЭМ!$B$39:$B$782,E$83)+'СЕТ СН'!$G$14+СВЦЭМ!$D$10+'СЕТ СН'!$G$6-'СЕТ СН'!$G$26</f>
        <v>1806.51162505</v>
      </c>
      <c r="F103" s="36">
        <f>SUMIFS(СВЦЭМ!$D$39:$D$782,СВЦЭМ!$A$39:$A$782,$A103,СВЦЭМ!$B$39:$B$782,F$83)+'СЕТ СН'!$G$14+СВЦЭМ!$D$10+'СЕТ СН'!$G$6-'СЕТ СН'!$G$26</f>
        <v>1808.4840575799999</v>
      </c>
      <c r="G103" s="36">
        <f>SUMIFS(СВЦЭМ!$D$39:$D$782,СВЦЭМ!$A$39:$A$782,$A103,СВЦЭМ!$B$39:$B$782,G$83)+'СЕТ СН'!$G$14+СВЦЭМ!$D$10+'СЕТ СН'!$G$6-'СЕТ СН'!$G$26</f>
        <v>1785.99224897</v>
      </c>
      <c r="H103" s="36">
        <f>SUMIFS(СВЦЭМ!$D$39:$D$782,СВЦЭМ!$A$39:$A$782,$A103,СВЦЭМ!$B$39:$B$782,H$83)+'СЕТ СН'!$G$14+СВЦЭМ!$D$10+'СЕТ СН'!$G$6-'СЕТ СН'!$G$26</f>
        <v>1733.96262</v>
      </c>
      <c r="I103" s="36">
        <f>SUMIFS(СВЦЭМ!$D$39:$D$782,СВЦЭМ!$A$39:$A$782,$A103,СВЦЭМ!$B$39:$B$782,I$83)+'СЕТ СН'!$G$14+СВЦЭМ!$D$10+'СЕТ СН'!$G$6-'СЕТ СН'!$G$26</f>
        <v>1744.4932935899999</v>
      </c>
      <c r="J103" s="36">
        <f>SUMIFS(СВЦЭМ!$D$39:$D$782,СВЦЭМ!$A$39:$A$782,$A103,СВЦЭМ!$B$39:$B$782,J$83)+'СЕТ СН'!$G$14+СВЦЭМ!$D$10+'СЕТ СН'!$G$6-'СЕТ СН'!$G$26</f>
        <v>1751.6319483499999</v>
      </c>
      <c r="K103" s="36">
        <f>SUMIFS(СВЦЭМ!$D$39:$D$782,СВЦЭМ!$A$39:$A$782,$A103,СВЦЭМ!$B$39:$B$782,K$83)+'СЕТ СН'!$G$14+СВЦЭМ!$D$10+'СЕТ СН'!$G$6-'СЕТ СН'!$G$26</f>
        <v>1741.7052574100001</v>
      </c>
      <c r="L103" s="36">
        <f>SUMIFS(СВЦЭМ!$D$39:$D$782,СВЦЭМ!$A$39:$A$782,$A103,СВЦЭМ!$B$39:$B$782,L$83)+'СЕТ СН'!$G$14+СВЦЭМ!$D$10+'СЕТ СН'!$G$6-'СЕТ СН'!$G$26</f>
        <v>1726.1249617199999</v>
      </c>
      <c r="M103" s="36">
        <f>SUMIFS(СВЦЭМ!$D$39:$D$782,СВЦЭМ!$A$39:$A$782,$A103,СВЦЭМ!$B$39:$B$782,M$83)+'СЕТ СН'!$G$14+СВЦЭМ!$D$10+'СЕТ СН'!$G$6-'СЕТ СН'!$G$26</f>
        <v>1730.32347734</v>
      </c>
      <c r="N103" s="36">
        <f>SUMIFS(СВЦЭМ!$D$39:$D$782,СВЦЭМ!$A$39:$A$782,$A103,СВЦЭМ!$B$39:$B$782,N$83)+'СЕТ СН'!$G$14+СВЦЭМ!$D$10+'СЕТ СН'!$G$6-'СЕТ СН'!$G$26</f>
        <v>1726.2145759499999</v>
      </c>
      <c r="O103" s="36">
        <f>SUMIFS(СВЦЭМ!$D$39:$D$782,СВЦЭМ!$A$39:$A$782,$A103,СВЦЭМ!$B$39:$B$782,O$83)+'СЕТ СН'!$G$14+СВЦЭМ!$D$10+'СЕТ СН'!$G$6-'СЕТ СН'!$G$26</f>
        <v>1715.0726728499999</v>
      </c>
      <c r="P103" s="36">
        <f>SUMIFS(СВЦЭМ!$D$39:$D$782,СВЦЭМ!$A$39:$A$782,$A103,СВЦЭМ!$B$39:$B$782,P$83)+'СЕТ СН'!$G$14+СВЦЭМ!$D$10+'СЕТ СН'!$G$6-'СЕТ СН'!$G$26</f>
        <v>1718.1282639799999</v>
      </c>
      <c r="Q103" s="36">
        <f>SUMIFS(СВЦЭМ!$D$39:$D$782,СВЦЭМ!$A$39:$A$782,$A103,СВЦЭМ!$B$39:$B$782,Q$83)+'СЕТ СН'!$G$14+СВЦЭМ!$D$10+'СЕТ СН'!$G$6-'СЕТ СН'!$G$26</f>
        <v>1718.2406374</v>
      </c>
      <c r="R103" s="36">
        <f>SUMIFS(СВЦЭМ!$D$39:$D$782,СВЦЭМ!$A$39:$A$782,$A103,СВЦЭМ!$B$39:$B$782,R$83)+'СЕТ СН'!$G$14+СВЦЭМ!$D$10+'СЕТ СН'!$G$6-'СЕТ СН'!$G$26</f>
        <v>1714.22006762</v>
      </c>
      <c r="S103" s="36">
        <f>SUMIFS(СВЦЭМ!$D$39:$D$782,СВЦЭМ!$A$39:$A$782,$A103,СВЦЭМ!$B$39:$B$782,S$83)+'СЕТ СН'!$G$14+СВЦЭМ!$D$10+'СЕТ СН'!$G$6-'СЕТ СН'!$G$26</f>
        <v>1724.9877989300001</v>
      </c>
      <c r="T103" s="36">
        <f>SUMIFS(СВЦЭМ!$D$39:$D$782,СВЦЭМ!$A$39:$A$782,$A103,СВЦЭМ!$B$39:$B$782,T$83)+'СЕТ СН'!$G$14+СВЦЭМ!$D$10+'СЕТ СН'!$G$6-'СЕТ СН'!$G$26</f>
        <v>1731.6601068499999</v>
      </c>
      <c r="U103" s="36">
        <f>SUMIFS(СВЦЭМ!$D$39:$D$782,СВЦЭМ!$A$39:$A$782,$A103,СВЦЭМ!$B$39:$B$782,U$83)+'СЕТ СН'!$G$14+СВЦЭМ!$D$10+'СЕТ СН'!$G$6-'СЕТ СН'!$G$26</f>
        <v>1739.8075318799999</v>
      </c>
      <c r="V103" s="36">
        <f>SUMIFS(СВЦЭМ!$D$39:$D$782,СВЦЭМ!$A$39:$A$782,$A103,СВЦЭМ!$B$39:$B$782,V$83)+'СЕТ СН'!$G$14+СВЦЭМ!$D$10+'СЕТ СН'!$G$6-'СЕТ СН'!$G$26</f>
        <v>1759.41424972</v>
      </c>
      <c r="W103" s="36">
        <f>SUMIFS(СВЦЭМ!$D$39:$D$782,СВЦЭМ!$A$39:$A$782,$A103,СВЦЭМ!$B$39:$B$782,W$83)+'СЕТ СН'!$G$14+СВЦЭМ!$D$10+'СЕТ СН'!$G$6-'СЕТ СН'!$G$26</f>
        <v>1752.7031825500001</v>
      </c>
      <c r="X103" s="36">
        <f>SUMIFS(СВЦЭМ!$D$39:$D$782,СВЦЭМ!$A$39:$A$782,$A103,СВЦЭМ!$B$39:$B$782,X$83)+'СЕТ СН'!$G$14+СВЦЭМ!$D$10+'СЕТ СН'!$G$6-'СЕТ СН'!$G$26</f>
        <v>1722.2356569900001</v>
      </c>
      <c r="Y103" s="36">
        <f>SUMIFS(СВЦЭМ!$D$39:$D$782,СВЦЭМ!$A$39:$A$782,$A103,СВЦЭМ!$B$39:$B$782,Y$83)+'СЕТ СН'!$G$14+СВЦЭМ!$D$10+'СЕТ СН'!$G$6-'СЕТ СН'!$G$26</f>
        <v>1713.20510685</v>
      </c>
    </row>
    <row r="104" spans="1:25" ht="15.75" x14ac:dyDescent="0.2">
      <c r="A104" s="35">
        <f t="shared" si="2"/>
        <v>44672</v>
      </c>
      <c r="B104" s="36">
        <f>SUMIFS(СВЦЭМ!$D$39:$D$782,СВЦЭМ!$A$39:$A$782,$A104,СВЦЭМ!$B$39:$B$782,B$83)+'СЕТ СН'!$G$14+СВЦЭМ!$D$10+'СЕТ СН'!$G$6-'СЕТ СН'!$G$26</f>
        <v>1899.06933413</v>
      </c>
      <c r="C104" s="36">
        <f>SUMIFS(СВЦЭМ!$D$39:$D$782,СВЦЭМ!$A$39:$A$782,$A104,СВЦЭМ!$B$39:$B$782,C$83)+'СЕТ СН'!$G$14+СВЦЭМ!$D$10+'СЕТ СН'!$G$6-'СЕТ СН'!$G$26</f>
        <v>1853.4617301399999</v>
      </c>
      <c r="D104" s="36">
        <f>SUMIFS(СВЦЭМ!$D$39:$D$782,СВЦЭМ!$A$39:$A$782,$A104,СВЦЭМ!$B$39:$B$782,D$83)+'СЕТ СН'!$G$14+СВЦЭМ!$D$10+'СЕТ СН'!$G$6-'СЕТ СН'!$G$26</f>
        <v>1863.43570071</v>
      </c>
      <c r="E104" s="36">
        <f>SUMIFS(СВЦЭМ!$D$39:$D$782,СВЦЭМ!$A$39:$A$782,$A104,СВЦЭМ!$B$39:$B$782,E$83)+'СЕТ СН'!$G$14+СВЦЭМ!$D$10+'СЕТ СН'!$G$6-'СЕТ СН'!$G$26</f>
        <v>1871.01871615</v>
      </c>
      <c r="F104" s="36">
        <f>SUMIFS(СВЦЭМ!$D$39:$D$782,СВЦЭМ!$A$39:$A$782,$A104,СВЦЭМ!$B$39:$B$782,F$83)+'СЕТ СН'!$G$14+СВЦЭМ!$D$10+'СЕТ СН'!$G$6-'СЕТ СН'!$G$26</f>
        <v>1849.6097112699999</v>
      </c>
      <c r="G104" s="36">
        <f>SUMIFS(СВЦЭМ!$D$39:$D$782,СВЦЭМ!$A$39:$A$782,$A104,СВЦЭМ!$B$39:$B$782,G$83)+'СЕТ СН'!$G$14+СВЦЭМ!$D$10+'СЕТ СН'!$G$6-'СЕТ СН'!$G$26</f>
        <v>1826.24117559</v>
      </c>
      <c r="H104" s="36">
        <f>SUMIFS(СВЦЭМ!$D$39:$D$782,СВЦЭМ!$A$39:$A$782,$A104,СВЦЭМ!$B$39:$B$782,H$83)+'СЕТ СН'!$G$14+СВЦЭМ!$D$10+'СЕТ СН'!$G$6-'СЕТ СН'!$G$26</f>
        <v>1776.85953417</v>
      </c>
      <c r="I104" s="36">
        <f>SUMIFS(СВЦЭМ!$D$39:$D$782,СВЦЭМ!$A$39:$A$782,$A104,СВЦЭМ!$B$39:$B$782,I$83)+'СЕТ СН'!$G$14+СВЦЭМ!$D$10+'СЕТ СН'!$G$6-'СЕТ СН'!$G$26</f>
        <v>1775.6910958999999</v>
      </c>
      <c r="J104" s="36">
        <f>SUMIFS(СВЦЭМ!$D$39:$D$782,СВЦЭМ!$A$39:$A$782,$A104,СВЦЭМ!$B$39:$B$782,J$83)+'СЕТ СН'!$G$14+СВЦЭМ!$D$10+'СЕТ СН'!$G$6-'СЕТ СН'!$G$26</f>
        <v>1778.64566186</v>
      </c>
      <c r="K104" s="36">
        <f>SUMIFS(СВЦЭМ!$D$39:$D$782,СВЦЭМ!$A$39:$A$782,$A104,СВЦЭМ!$B$39:$B$782,K$83)+'СЕТ СН'!$G$14+СВЦЭМ!$D$10+'СЕТ СН'!$G$6-'СЕТ СН'!$G$26</f>
        <v>1750.62726808</v>
      </c>
      <c r="L104" s="36">
        <f>SUMIFS(СВЦЭМ!$D$39:$D$782,СВЦЭМ!$A$39:$A$782,$A104,СВЦЭМ!$B$39:$B$782,L$83)+'СЕТ СН'!$G$14+СВЦЭМ!$D$10+'СЕТ СН'!$G$6-'СЕТ СН'!$G$26</f>
        <v>1749.8243008899999</v>
      </c>
      <c r="M104" s="36">
        <f>SUMIFS(СВЦЭМ!$D$39:$D$782,СВЦЭМ!$A$39:$A$782,$A104,СВЦЭМ!$B$39:$B$782,M$83)+'СЕТ СН'!$G$14+СВЦЭМ!$D$10+'СЕТ СН'!$G$6-'СЕТ СН'!$G$26</f>
        <v>1766.2248250299999</v>
      </c>
      <c r="N104" s="36">
        <f>SUMIFS(СВЦЭМ!$D$39:$D$782,СВЦЭМ!$A$39:$A$782,$A104,СВЦЭМ!$B$39:$B$782,N$83)+'СЕТ СН'!$G$14+СВЦЭМ!$D$10+'СЕТ СН'!$G$6-'СЕТ СН'!$G$26</f>
        <v>1772.8843449199999</v>
      </c>
      <c r="O104" s="36">
        <f>SUMIFS(СВЦЭМ!$D$39:$D$782,СВЦЭМ!$A$39:$A$782,$A104,СВЦЭМ!$B$39:$B$782,O$83)+'СЕТ СН'!$G$14+СВЦЭМ!$D$10+'СЕТ СН'!$G$6-'СЕТ СН'!$G$26</f>
        <v>1804.7181147700001</v>
      </c>
      <c r="P104" s="36">
        <f>SUMIFS(СВЦЭМ!$D$39:$D$782,СВЦЭМ!$A$39:$A$782,$A104,СВЦЭМ!$B$39:$B$782,P$83)+'СЕТ СН'!$G$14+СВЦЭМ!$D$10+'СЕТ СН'!$G$6-'СЕТ СН'!$G$26</f>
        <v>1817.8385738499999</v>
      </c>
      <c r="Q104" s="36">
        <f>SUMIFS(СВЦЭМ!$D$39:$D$782,СВЦЭМ!$A$39:$A$782,$A104,СВЦЭМ!$B$39:$B$782,Q$83)+'СЕТ СН'!$G$14+СВЦЭМ!$D$10+'СЕТ СН'!$G$6-'СЕТ СН'!$G$26</f>
        <v>1840.0942987199999</v>
      </c>
      <c r="R104" s="36">
        <f>SUMIFS(СВЦЭМ!$D$39:$D$782,СВЦЭМ!$A$39:$A$782,$A104,СВЦЭМ!$B$39:$B$782,R$83)+'СЕТ СН'!$G$14+СВЦЭМ!$D$10+'СЕТ СН'!$G$6-'СЕТ СН'!$G$26</f>
        <v>1834.5748358999999</v>
      </c>
      <c r="S104" s="36">
        <f>SUMIFS(СВЦЭМ!$D$39:$D$782,СВЦЭМ!$A$39:$A$782,$A104,СВЦЭМ!$B$39:$B$782,S$83)+'СЕТ СН'!$G$14+СВЦЭМ!$D$10+'СЕТ СН'!$G$6-'СЕТ СН'!$G$26</f>
        <v>1817.7675204499999</v>
      </c>
      <c r="T104" s="36">
        <f>SUMIFS(СВЦЭМ!$D$39:$D$782,СВЦЭМ!$A$39:$A$782,$A104,СВЦЭМ!$B$39:$B$782,T$83)+'СЕТ СН'!$G$14+СВЦЭМ!$D$10+'СЕТ СН'!$G$6-'СЕТ СН'!$G$26</f>
        <v>1797.55831844</v>
      </c>
      <c r="U104" s="36">
        <f>SUMIFS(СВЦЭМ!$D$39:$D$782,СВЦЭМ!$A$39:$A$782,$A104,СВЦЭМ!$B$39:$B$782,U$83)+'СЕТ СН'!$G$14+СВЦЭМ!$D$10+'СЕТ СН'!$G$6-'СЕТ СН'!$G$26</f>
        <v>1764.30329755</v>
      </c>
      <c r="V104" s="36">
        <f>SUMIFS(СВЦЭМ!$D$39:$D$782,СВЦЭМ!$A$39:$A$782,$A104,СВЦЭМ!$B$39:$B$782,V$83)+'СЕТ СН'!$G$14+СВЦЭМ!$D$10+'СЕТ СН'!$G$6-'СЕТ СН'!$G$26</f>
        <v>1723.3017193999999</v>
      </c>
      <c r="W104" s="36">
        <f>SUMIFS(СВЦЭМ!$D$39:$D$782,СВЦЭМ!$A$39:$A$782,$A104,СВЦЭМ!$B$39:$B$782,W$83)+'СЕТ СН'!$G$14+СВЦЭМ!$D$10+'СЕТ СН'!$G$6-'СЕТ СН'!$G$26</f>
        <v>1752.0788245799999</v>
      </c>
      <c r="X104" s="36">
        <f>SUMIFS(СВЦЭМ!$D$39:$D$782,СВЦЭМ!$A$39:$A$782,$A104,СВЦЭМ!$B$39:$B$782,X$83)+'СЕТ СН'!$G$14+СВЦЭМ!$D$10+'СЕТ СН'!$G$6-'СЕТ СН'!$G$26</f>
        <v>1783.49448489</v>
      </c>
      <c r="Y104" s="36">
        <f>SUMIFS(СВЦЭМ!$D$39:$D$782,СВЦЭМ!$A$39:$A$782,$A104,СВЦЭМ!$B$39:$B$782,Y$83)+'СЕТ СН'!$G$14+СВЦЭМ!$D$10+'СЕТ СН'!$G$6-'СЕТ СН'!$G$26</f>
        <v>1821.2767917199999</v>
      </c>
    </row>
    <row r="105" spans="1:25" ht="15.75" x14ac:dyDescent="0.2">
      <c r="A105" s="35">
        <f t="shared" si="2"/>
        <v>44673</v>
      </c>
      <c r="B105" s="36">
        <f>SUMIFS(СВЦЭМ!$D$39:$D$782,СВЦЭМ!$A$39:$A$782,$A105,СВЦЭМ!$B$39:$B$782,B$83)+'СЕТ СН'!$G$14+СВЦЭМ!$D$10+'СЕТ СН'!$G$6-'СЕТ СН'!$G$26</f>
        <v>1795.65296119</v>
      </c>
      <c r="C105" s="36">
        <f>SUMIFS(СВЦЭМ!$D$39:$D$782,СВЦЭМ!$A$39:$A$782,$A105,СВЦЭМ!$B$39:$B$782,C$83)+'СЕТ СН'!$G$14+СВЦЭМ!$D$10+'СЕТ СН'!$G$6-'СЕТ СН'!$G$26</f>
        <v>1819.38391086</v>
      </c>
      <c r="D105" s="36">
        <f>SUMIFS(СВЦЭМ!$D$39:$D$782,СВЦЭМ!$A$39:$A$782,$A105,СВЦЭМ!$B$39:$B$782,D$83)+'СЕТ СН'!$G$14+СВЦЭМ!$D$10+'СЕТ СН'!$G$6-'СЕТ СН'!$G$26</f>
        <v>1849.91308981</v>
      </c>
      <c r="E105" s="36">
        <f>SUMIFS(СВЦЭМ!$D$39:$D$782,СВЦЭМ!$A$39:$A$782,$A105,СВЦЭМ!$B$39:$B$782,E$83)+'СЕТ СН'!$G$14+СВЦЭМ!$D$10+'СЕТ СН'!$G$6-'СЕТ СН'!$G$26</f>
        <v>1863.6717328899999</v>
      </c>
      <c r="F105" s="36">
        <f>SUMIFS(СВЦЭМ!$D$39:$D$782,СВЦЭМ!$A$39:$A$782,$A105,СВЦЭМ!$B$39:$B$782,F$83)+'СЕТ СН'!$G$14+СВЦЭМ!$D$10+'СЕТ СН'!$G$6-'СЕТ СН'!$G$26</f>
        <v>1871.9792760299999</v>
      </c>
      <c r="G105" s="36">
        <f>SUMIFS(СВЦЭМ!$D$39:$D$782,СВЦЭМ!$A$39:$A$782,$A105,СВЦЭМ!$B$39:$B$782,G$83)+'СЕТ СН'!$G$14+СВЦЭМ!$D$10+'СЕТ СН'!$G$6-'СЕТ СН'!$G$26</f>
        <v>1876.6280930200001</v>
      </c>
      <c r="H105" s="36">
        <f>SUMIFS(СВЦЭМ!$D$39:$D$782,СВЦЭМ!$A$39:$A$782,$A105,СВЦЭМ!$B$39:$B$782,H$83)+'СЕТ СН'!$G$14+СВЦЭМ!$D$10+'СЕТ СН'!$G$6-'СЕТ СН'!$G$26</f>
        <v>1834.2268635299999</v>
      </c>
      <c r="I105" s="36">
        <f>SUMIFS(СВЦЭМ!$D$39:$D$782,СВЦЭМ!$A$39:$A$782,$A105,СВЦЭМ!$B$39:$B$782,I$83)+'СЕТ СН'!$G$14+СВЦЭМ!$D$10+'СЕТ СН'!$G$6-'СЕТ СН'!$G$26</f>
        <v>1789.7644586399999</v>
      </c>
      <c r="J105" s="36">
        <f>SUMIFS(СВЦЭМ!$D$39:$D$782,СВЦЭМ!$A$39:$A$782,$A105,СВЦЭМ!$B$39:$B$782,J$83)+'СЕТ СН'!$G$14+СВЦЭМ!$D$10+'СЕТ СН'!$G$6-'СЕТ СН'!$G$26</f>
        <v>1754.52251798</v>
      </c>
      <c r="K105" s="36">
        <f>SUMIFS(СВЦЭМ!$D$39:$D$782,СВЦЭМ!$A$39:$A$782,$A105,СВЦЭМ!$B$39:$B$782,K$83)+'СЕТ СН'!$G$14+СВЦЭМ!$D$10+'СЕТ СН'!$G$6-'СЕТ СН'!$G$26</f>
        <v>1734.6165577699999</v>
      </c>
      <c r="L105" s="36">
        <f>SUMIFS(СВЦЭМ!$D$39:$D$782,СВЦЭМ!$A$39:$A$782,$A105,СВЦЭМ!$B$39:$B$782,L$83)+'СЕТ СН'!$G$14+СВЦЭМ!$D$10+'СЕТ СН'!$G$6-'СЕТ СН'!$G$26</f>
        <v>1730.0750077800001</v>
      </c>
      <c r="M105" s="36">
        <f>SUMIFS(СВЦЭМ!$D$39:$D$782,СВЦЭМ!$A$39:$A$782,$A105,СВЦЭМ!$B$39:$B$782,M$83)+'СЕТ СН'!$G$14+СВЦЭМ!$D$10+'СЕТ СН'!$G$6-'СЕТ СН'!$G$26</f>
        <v>1739.5482428299999</v>
      </c>
      <c r="N105" s="36">
        <f>SUMIFS(СВЦЭМ!$D$39:$D$782,СВЦЭМ!$A$39:$A$782,$A105,СВЦЭМ!$B$39:$B$782,N$83)+'СЕТ СН'!$G$14+СВЦЭМ!$D$10+'СЕТ СН'!$G$6-'СЕТ СН'!$G$26</f>
        <v>1755.1906381900001</v>
      </c>
      <c r="O105" s="36">
        <f>SUMIFS(СВЦЭМ!$D$39:$D$782,СВЦЭМ!$A$39:$A$782,$A105,СВЦЭМ!$B$39:$B$782,O$83)+'СЕТ СН'!$G$14+СВЦЭМ!$D$10+'СЕТ СН'!$G$6-'СЕТ СН'!$G$26</f>
        <v>1767.47821804</v>
      </c>
      <c r="P105" s="36">
        <f>SUMIFS(СВЦЭМ!$D$39:$D$782,СВЦЭМ!$A$39:$A$782,$A105,СВЦЭМ!$B$39:$B$782,P$83)+'СЕТ СН'!$G$14+СВЦЭМ!$D$10+'СЕТ СН'!$G$6-'СЕТ СН'!$G$26</f>
        <v>1765.0515563599999</v>
      </c>
      <c r="Q105" s="36">
        <f>SUMIFS(СВЦЭМ!$D$39:$D$782,СВЦЭМ!$A$39:$A$782,$A105,СВЦЭМ!$B$39:$B$782,Q$83)+'СЕТ СН'!$G$14+СВЦЭМ!$D$10+'СЕТ СН'!$G$6-'СЕТ СН'!$G$26</f>
        <v>1761.92487697</v>
      </c>
      <c r="R105" s="36">
        <f>SUMIFS(СВЦЭМ!$D$39:$D$782,СВЦЭМ!$A$39:$A$782,$A105,СВЦЭМ!$B$39:$B$782,R$83)+'СЕТ СН'!$G$14+СВЦЭМ!$D$10+'СЕТ СН'!$G$6-'СЕТ СН'!$G$26</f>
        <v>1776.1657266499999</v>
      </c>
      <c r="S105" s="36">
        <f>SUMIFS(СВЦЭМ!$D$39:$D$782,СВЦЭМ!$A$39:$A$782,$A105,СВЦЭМ!$B$39:$B$782,S$83)+'СЕТ СН'!$G$14+СВЦЭМ!$D$10+'СЕТ СН'!$G$6-'СЕТ СН'!$G$26</f>
        <v>1774.6645227899999</v>
      </c>
      <c r="T105" s="36">
        <f>SUMIFS(СВЦЭМ!$D$39:$D$782,СВЦЭМ!$A$39:$A$782,$A105,СВЦЭМ!$B$39:$B$782,T$83)+'СЕТ СН'!$G$14+СВЦЭМ!$D$10+'СЕТ СН'!$G$6-'СЕТ СН'!$G$26</f>
        <v>1772.98958784</v>
      </c>
      <c r="U105" s="36">
        <f>SUMIFS(СВЦЭМ!$D$39:$D$782,СВЦЭМ!$A$39:$A$782,$A105,СВЦЭМ!$B$39:$B$782,U$83)+'СЕТ СН'!$G$14+СВЦЭМ!$D$10+'СЕТ СН'!$G$6-'СЕТ СН'!$G$26</f>
        <v>1755.0007728799999</v>
      </c>
      <c r="V105" s="36">
        <f>SUMIFS(СВЦЭМ!$D$39:$D$782,СВЦЭМ!$A$39:$A$782,$A105,СВЦЭМ!$B$39:$B$782,V$83)+'СЕТ СН'!$G$14+СВЦЭМ!$D$10+'СЕТ СН'!$G$6-'СЕТ СН'!$G$26</f>
        <v>1743.2076534600001</v>
      </c>
      <c r="W105" s="36">
        <f>SUMIFS(СВЦЭМ!$D$39:$D$782,СВЦЭМ!$A$39:$A$782,$A105,СВЦЭМ!$B$39:$B$782,W$83)+'СЕТ СН'!$G$14+СВЦЭМ!$D$10+'СЕТ СН'!$G$6-'СЕТ СН'!$G$26</f>
        <v>1741.91663346</v>
      </c>
      <c r="X105" s="36">
        <f>SUMIFS(СВЦЭМ!$D$39:$D$782,СВЦЭМ!$A$39:$A$782,$A105,СВЦЭМ!$B$39:$B$782,X$83)+'СЕТ СН'!$G$14+СВЦЭМ!$D$10+'СЕТ СН'!$G$6-'СЕТ СН'!$G$26</f>
        <v>1751.7203673899999</v>
      </c>
      <c r="Y105" s="36">
        <f>SUMIFS(СВЦЭМ!$D$39:$D$782,СВЦЭМ!$A$39:$A$782,$A105,СВЦЭМ!$B$39:$B$782,Y$83)+'СЕТ СН'!$G$14+СВЦЭМ!$D$10+'СЕТ СН'!$G$6-'СЕТ СН'!$G$26</f>
        <v>1786.50718392</v>
      </c>
    </row>
    <row r="106" spans="1:25" ht="15.75" x14ac:dyDescent="0.2">
      <c r="A106" s="35">
        <f t="shared" si="2"/>
        <v>44674</v>
      </c>
      <c r="B106" s="36">
        <f>SUMIFS(СВЦЭМ!$D$39:$D$782,СВЦЭМ!$A$39:$A$782,$A106,СВЦЭМ!$B$39:$B$782,B$83)+'СЕТ СН'!$G$14+СВЦЭМ!$D$10+'СЕТ СН'!$G$6-'СЕТ СН'!$G$26</f>
        <v>1755.05196628</v>
      </c>
      <c r="C106" s="36">
        <f>SUMIFS(СВЦЭМ!$D$39:$D$782,СВЦЭМ!$A$39:$A$782,$A106,СВЦЭМ!$B$39:$B$782,C$83)+'СЕТ СН'!$G$14+СВЦЭМ!$D$10+'СЕТ СН'!$G$6-'СЕТ СН'!$G$26</f>
        <v>1770.26362832</v>
      </c>
      <c r="D106" s="36">
        <f>SUMIFS(СВЦЭМ!$D$39:$D$782,СВЦЭМ!$A$39:$A$782,$A106,СВЦЭМ!$B$39:$B$782,D$83)+'СЕТ СН'!$G$14+СВЦЭМ!$D$10+'СЕТ СН'!$G$6-'СЕТ СН'!$G$26</f>
        <v>1794.5447399100001</v>
      </c>
      <c r="E106" s="36">
        <f>SUMIFS(СВЦЭМ!$D$39:$D$782,СВЦЭМ!$A$39:$A$782,$A106,СВЦЭМ!$B$39:$B$782,E$83)+'СЕТ СН'!$G$14+СВЦЭМ!$D$10+'СЕТ СН'!$G$6-'СЕТ СН'!$G$26</f>
        <v>1806.5614502599999</v>
      </c>
      <c r="F106" s="36">
        <f>SUMIFS(СВЦЭМ!$D$39:$D$782,СВЦЭМ!$A$39:$A$782,$A106,СВЦЭМ!$B$39:$B$782,F$83)+'СЕТ СН'!$G$14+СВЦЭМ!$D$10+'СЕТ СН'!$G$6-'СЕТ СН'!$G$26</f>
        <v>1814.77618674</v>
      </c>
      <c r="G106" s="36">
        <f>SUMIFS(СВЦЭМ!$D$39:$D$782,СВЦЭМ!$A$39:$A$782,$A106,СВЦЭМ!$B$39:$B$782,G$83)+'СЕТ СН'!$G$14+СВЦЭМ!$D$10+'СЕТ СН'!$G$6-'СЕТ СН'!$G$26</f>
        <v>1840.5529300799999</v>
      </c>
      <c r="H106" s="36">
        <f>SUMIFS(СВЦЭМ!$D$39:$D$782,СВЦЭМ!$A$39:$A$782,$A106,СВЦЭМ!$B$39:$B$782,H$83)+'СЕТ СН'!$G$14+СВЦЭМ!$D$10+'СЕТ СН'!$G$6-'СЕТ СН'!$G$26</f>
        <v>1815.36083779</v>
      </c>
      <c r="I106" s="36">
        <f>SUMIFS(СВЦЭМ!$D$39:$D$782,СВЦЭМ!$A$39:$A$782,$A106,СВЦЭМ!$B$39:$B$782,I$83)+'СЕТ СН'!$G$14+СВЦЭМ!$D$10+'СЕТ СН'!$G$6-'СЕТ СН'!$G$26</f>
        <v>1819.52011814</v>
      </c>
      <c r="J106" s="36">
        <f>SUMIFS(СВЦЭМ!$D$39:$D$782,СВЦЭМ!$A$39:$A$782,$A106,СВЦЭМ!$B$39:$B$782,J$83)+'СЕТ СН'!$G$14+СВЦЭМ!$D$10+'СЕТ СН'!$G$6-'СЕТ СН'!$G$26</f>
        <v>1774.2729471600001</v>
      </c>
      <c r="K106" s="36">
        <f>SUMIFS(СВЦЭМ!$D$39:$D$782,СВЦЭМ!$A$39:$A$782,$A106,СВЦЭМ!$B$39:$B$782,K$83)+'СЕТ СН'!$G$14+СВЦЭМ!$D$10+'СЕТ СН'!$G$6-'СЕТ СН'!$G$26</f>
        <v>1733.0107268300001</v>
      </c>
      <c r="L106" s="36">
        <f>SUMIFS(СВЦЭМ!$D$39:$D$782,СВЦЭМ!$A$39:$A$782,$A106,СВЦЭМ!$B$39:$B$782,L$83)+'СЕТ СН'!$G$14+СВЦЭМ!$D$10+'СЕТ СН'!$G$6-'СЕТ СН'!$G$26</f>
        <v>1719.6449053700001</v>
      </c>
      <c r="M106" s="36">
        <f>SUMIFS(СВЦЭМ!$D$39:$D$782,СВЦЭМ!$A$39:$A$782,$A106,СВЦЭМ!$B$39:$B$782,M$83)+'СЕТ СН'!$G$14+СВЦЭМ!$D$10+'СЕТ СН'!$G$6-'СЕТ СН'!$G$26</f>
        <v>1712.8355366000001</v>
      </c>
      <c r="N106" s="36">
        <f>SUMIFS(СВЦЭМ!$D$39:$D$782,СВЦЭМ!$A$39:$A$782,$A106,СВЦЭМ!$B$39:$B$782,N$83)+'СЕТ СН'!$G$14+СВЦЭМ!$D$10+'СЕТ СН'!$G$6-'СЕТ СН'!$G$26</f>
        <v>1727.1818214299999</v>
      </c>
      <c r="O106" s="36">
        <f>SUMIFS(СВЦЭМ!$D$39:$D$782,СВЦЭМ!$A$39:$A$782,$A106,СВЦЭМ!$B$39:$B$782,O$83)+'СЕТ СН'!$G$14+СВЦЭМ!$D$10+'СЕТ СН'!$G$6-'СЕТ СН'!$G$26</f>
        <v>1738.24251125</v>
      </c>
      <c r="P106" s="36">
        <f>SUMIFS(СВЦЭМ!$D$39:$D$782,СВЦЭМ!$A$39:$A$782,$A106,СВЦЭМ!$B$39:$B$782,P$83)+'СЕТ СН'!$G$14+СВЦЭМ!$D$10+'СЕТ СН'!$G$6-'СЕТ СН'!$G$26</f>
        <v>1754.80264296</v>
      </c>
      <c r="Q106" s="36">
        <f>SUMIFS(СВЦЭМ!$D$39:$D$782,СВЦЭМ!$A$39:$A$782,$A106,СВЦЭМ!$B$39:$B$782,Q$83)+'СЕТ СН'!$G$14+СВЦЭМ!$D$10+'СЕТ СН'!$G$6-'СЕТ СН'!$G$26</f>
        <v>1769.97016433</v>
      </c>
      <c r="R106" s="36">
        <f>SUMIFS(СВЦЭМ!$D$39:$D$782,СВЦЭМ!$A$39:$A$782,$A106,СВЦЭМ!$B$39:$B$782,R$83)+'СЕТ СН'!$G$14+СВЦЭМ!$D$10+'СЕТ СН'!$G$6-'СЕТ СН'!$G$26</f>
        <v>1771.5303517499999</v>
      </c>
      <c r="S106" s="36">
        <f>SUMIFS(СВЦЭМ!$D$39:$D$782,СВЦЭМ!$A$39:$A$782,$A106,СВЦЭМ!$B$39:$B$782,S$83)+'СЕТ СН'!$G$14+СВЦЭМ!$D$10+'СЕТ СН'!$G$6-'СЕТ СН'!$G$26</f>
        <v>1771.6557801199999</v>
      </c>
      <c r="T106" s="36">
        <f>SUMIFS(СВЦЭМ!$D$39:$D$782,СВЦЭМ!$A$39:$A$782,$A106,СВЦЭМ!$B$39:$B$782,T$83)+'СЕТ СН'!$G$14+СВЦЭМ!$D$10+'СЕТ СН'!$G$6-'СЕТ СН'!$G$26</f>
        <v>1747.02914541</v>
      </c>
      <c r="U106" s="36">
        <f>SUMIFS(СВЦЭМ!$D$39:$D$782,СВЦЭМ!$A$39:$A$782,$A106,СВЦЭМ!$B$39:$B$782,U$83)+'СЕТ СН'!$G$14+СВЦЭМ!$D$10+'СЕТ СН'!$G$6-'СЕТ СН'!$G$26</f>
        <v>1736.79174244</v>
      </c>
      <c r="V106" s="36">
        <f>SUMIFS(СВЦЭМ!$D$39:$D$782,СВЦЭМ!$A$39:$A$782,$A106,СВЦЭМ!$B$39:$B$782,V$83)+'СЕТ СН'!$G$14+СВЦЭМ!$D$10+'СЕТ СН'!$G$6-'СЕТ СН'!$G$26</f>
        <v>1715.2527139399999</v>
      </c>
      <c r="W106" s="36">
        <f>SUMIFS(СВЦЭМ!$D$39:$D$782,СВЦЭМ!$A$39:$A$782,$A106,СВЦЭМ!$B$39:$B$782,W$83)+'СЕТ СН'!$G$14+СВЦЭМ!$D$10+'СЕТ СН'!$G$6-'СЕТ СН'!$G$26</f>
        <v>1703.2390685099999</v>
      </c>
      <c r="X106" s="36">
        <f>SUMIFS(СВЦЭМ!$D$39:$D$782,СВЦЭМ!$A$39:$A$782,$A106,СВЦЭМ!$B$39:$B$782,X$83)+'СЕТ СН'!$G$14+СВЦЭМ!$D$10+'СЕТ СН'!$G$6-'СЕТ СН'!$G$26</f>
        <v>1731.74810503</v>
      </c>
      <c r="Y106" s="36">
        <f>SUMIFS(СВЦЭМ!$D$39:$D$782,СВЦЭМ!$A$39:$A$782,$A106,СВЦЭМ!$B$39:$B$782,Y$83)+'СЕТ СН'!$G$14+СВЦЭМ!$D$10+'СЕТ СН'!$G$6-'СЕТ СН'!$G$26</f>
        <v>1758.8341261</v>
      </c>
    </row>
    <row r="107" spans="1:25" ht="15.75" x14ac:dyDescent="0.2">
      <c r="A107" s="35">
        <f t="shared" si="2"/>
        <v>44675</v>
      </c>
      <c r="B107" s="36">
        <f>SUMIFS(СВЦЭМ!$D$39:$D$782,СВЦЭМ!$A$39:$A$782,$A107,СВЦЭМ!$B$39:$B$782,B$83)+'СЕТ СН'!$G$14+СВЦЭМ!$D$10+'СЕТ СН'!$G$6-'СЕТ СН'!$G$26</f>
        <v>1815.0346806699999</v>
      </c>
      <c r="C107" s="36">
        <f>SUMIFS(СВЦЭМ!$D$39:$D$782,СВЦЭМ!$A$39:$A$782,$A107,СВЦЭМ!$B$39:$B$782,C$83)+'СЕТ СН'!$G$14+СВЦЭМ!$D$10+'СЕТ СН'!$G$6-'СЕТ СН'!$G$26</f>
        <v>1825.53366035</v>
      </c>
      <c r="D107" s="36">
        <f>SUMIFS(СВЦЭМ!$D$39:$D$782,СВЦЭМ!$A$39:$A$782,$A107,СВЦЭМ!$B$39:$B$782,D$83)+'СЕТ СН'!$G$14+СВЦЭМ!$D$10+'СЕТ СН'!$G$6-'СЕТ СН'!$G$26</f>
        <v>1847.27689758</v>
      </c>
      <c r="E107" s="36">
        <f>SUMIFS(СВЦЭМ!$D$39:$D$782,СВЦЭМ!$A$39:$A$782,$A107,СВЦЭМ!$B$39:$B$782,E$83)+'СЕТ СН'!$G$14+СВЦЭМ!$D$10+'СЕТ СН'!$G$6-'СЕТ СН'!$G$26</f>
        <v>1861.11166701</v>
      </c>
      <c r="F107" s="36">
        <f>SUMIFS(СВЦЭМ!$D$39:$D$782,СВЦЭМ!$A$39:$A$782,$A107,СВЦЭМ!$B$39:$B$782,F$83)+'СЕТ СН'!$G$14+СВЦЭМ!$D$10+'СЕТ СН'!$G$6-'СЕТ СН'!$G$26</f>
        <v>1867.76566632</v>
      </c>
      <c r="G107" s="36">
        <f>SUMIFS(СВЦЭМ!$D$39:$D$782,СВЦЭМ!$A$39:$A$782,$A107,СВЦЭМ!$B$39:$B$782,G$83)+'СЕТ СН'!$G$14+СВЦЭМ!$D$10+'СЕТ СН'!$G$6-'СЕТ СН'!$G$26</f>
        <v>1875.1225750599999</v>
      </c>
      <c r="H107" s="36">
        <f>SUMIFS(СВЦЭМ!$D$39:$D$782,СВЦЭМ!$A$39:$A$782,$A107,СВЦЭМ!$B$39:$B$782,H$83)+'СЕТ СН'!$G$14+СВЦЭМ!$D$10+'СЕТ СН'!$G$6-'СЕТ СН'!$G$26</f>
        <v>1898.9255270399999</v>
      </c>
      <c r="I107" s="36">
        <f>SUMIFS(СВЦЭМ!$D$39:$D$782,СВЦЭМ!$A$39:$A$782,$A107,СВЦЭМ!$B$39:$B$782,I$83)+'СЕТ СН'!$G$14+СВЦЭМ!$D$10+'СЕТ СН'!$G$6-'СЕТ СН'!$G$26</f>
        <v>1903.2987386099999</v>
      </c>
      <c r="J107" s="36">
        <f>SUMIFS(СВЦЭМ!$D$39:$D$782,СВЦЭМ!$A$39:$A$782,$A107,СВЦЭМ!$B$39:$B$782,J$83)+'СЕТ СН'!$G$14+СВЦЭМ!$D$10+'СЕТ СН'!$G$6-'СЕТ СН'!$G$26</f>
        <v>1848.0600776900001</v>
      </c>
      <c r="K107" s="36">
        <f>SUMIFS(СВЦЭМ!$D$39:$D$782,СВЦЭМ!$A$39:$A$782,$A107,СВЦЭМ!$B$39:$B$782,K$83)+'СЕТ СН'!$G$14+СВЦЭМ!$D$10+'СЕТ СН'!$G$6-'СЕТ СН'!$G$26</f>
        <v>1800.41166064</v>
      </c>
      <c r="L107" s="36">
        <f>SUMIFS(СВЦЭМ!$D$39:$D$782,СВЦЭМ!$A$39:$A$782,$A107,СВЦЭМ!$B$39:$B$782,L$83)+'СЕТ СН'!$G$14+СВЦЭМ!$D$10+'СЕТ СН'!$G$6-'СЕТ СН'!$G$26</f>
        <v>1772.7725358800001</v>
      </c>
      <c r="M107" s="36">
        <f>SUMIFS(СВЦЭМ!$D$39:$D$782,СВЦЭМ!$A$39:$A$782,$A107,СВЦЭМ!$B$39:$B$782,M$83)+'СЕТ СН'!$G$14+СВЦЭМ!$D$10+'СЕТ СН'!$G$6-'СЕТ СН'!$G$26</f>
        <v>1767.7199018399999</v>
      </c>
      <c r="N107" s="36">
        <f>SUMIFS(СВЦЭМ!$D$39:$D$782,СВЦЭМ!$A$39:$A$782,$A107,СВЦЭМ!$B$39:$B$782,N$83)+'СЕТ СН'!$G$14+СВЦЭМ!$D$10+'СЕТ СН'!$G$6-'СЕТ СН'!$G$26</f>
        <v>1773.51391083</v>
      </c>
      <c r="O107" s="36">
        <f>SUMIFS(СВЦЭМ!$D$39:$D$782,СВЦЭМ!$A$39:$A$782,$A107,СВЦЭМ!$B$39:$B$782,O$83)+'СЕТ СН'!$G$14+СВЦЭМ!$D$10+'СЕТ СН'!$G$6-'СЕТ СН'!$G$26</f>
        <v>1782.1284020000001</v>
      </c>
      <c r="P107" s="36">
        <f>SUMIFS(СВЦЭМ!$D$39:$D$782,СВЦЭМ!$A$39:$A$782,$A107,СВЦЭМ!$B$39:$B$782,P$83)+'СЕТ СН'!$G$14+СВЦЭМ!$D$10+'СЕТ СН'!$G$6-'СЕТ СН'!$G$26</f>
        <v>1794.5491703800001</v>
      </c>
      <c r="Q107" s="36">
        <f>SUMIFS(СВЦЭМ!$D$39:$D$782,СВЦЭМ!$A$39:$A$782,$A107,СВЦЭМ!$B$39:$B$782,Q$83)+'СЕТ СН'!$G$14+СВЦЭМ!$D$10+'СЕТ СН'!$G$6-'СЕТ СН'!$G$26</f>
        <v>1801.6840472199999</v>
      </c>
      <c r="R107" s="36">
        <f>SUMIFS(СВЦЭМ!$D$39:$D$782,СВЦЭМ!$A$39:$A$782,$A107,СВЦЭМ!$B$39:$B$782,R$83)+'СЕТ СН'!$G$14+СВЦЭМ!$D$10+'СЕТ СН'!$G$6-'СЕТ СН'!$G$26</f>
        <v>1804.44118888</v>
      </c>
      <c r="S107" s="36">
        <f>SUMIFS(СВЦЭМ!$D$39:$D$782,СВЦЭМ!$A$39:$A$782,$A107,СВЦЭМ!$B$39:$B$782,S$83)+'СЕТ СН'!$G$14+СВЦЭМ!$D$10+'СЕТ СН'!$G$6-'СЕТ СН'!$G$26</f>
        <v>1790.37074635</v>
      </c>
      <c r="T107" s="36">
        <f>SUMIFS(СВЦЭМ!$D$39:$D$782,СВЦЭМ!$A$39:$A$782,$A107,СВЦЭМ!$B$39:$B$782,T$83)+'СЕТ СН'!$G$14+СВЦЭМ!$D$10+'СЕТ СН'!$G$6-'СЕТ СН'!$G$26</f>
        <v>1773.00159882</v>
      </c>
      <c r="U107" s="36">
        <f>SUMIFS(СВЦЭМ!$D$39:$D$782,СВЦЭМ!$A$39:$A$782,$A107,СВЦЭМ!$B$39:$B$782,U$83)+'СЕТ СН'!$G$14+СВЦЭМ!$D$10+'СЕТ СН'!$G$6-'СЕТ СН'!$G$26</f>
        <v>1771.87228452</v>
      </c>
      <c r="V107" s="36">
        <f>SUMIFS(СВЦЭМ!$D$39:$D$782,СВЦЭМ!$A$39:$A$782,$A107,СВЦЭМ!$B$39:$B$782,V$83)+'СЕТ СН'!$G$14+СВЦЭМ!$D$10+'СЕТ СН'!$G$6-'СЕТ СН'!$G$26</f>
        <v>1741.39311909</v>
      </c>
      <c r="W107" s="36">
        <f>SUMIFS(СВЦЭМ!$D$39:$D$782,СВЦЭМ!$A$39:$A$782,$A107,СВЦЭМ!$B$39:$B$782,W$83)+'СЕТ СН'!$G$14+СВЦЭМ!$D$10+'СЕТ СН'!$G$6-'СЕТ СН'!$G$26</f>
        <v>1739.8000507199999</v>
      </c>
      <c r="X107" s="36">
        <f>SUMIFS(СВЦЭМ!$D$39:$D$782,СВЦЭМ!$A$39:$A$782,$A107,СВЦЭМ!$B$39:$B$782,X$83)+'СЕТ СН'!$G$14+СВЦЭМ!$D$10+'СЕТ СН'!$G$6-'СЕТ СН'!$G$26</f>
        <v>1772.5061436999999</v>
      </c>
      <c r="Y107" s="36">
        <f>SUMIFS(СВЦЭМ!$D$39:$D$782,СВЦЭМ!$A$39:$A$782,$A107,СВЦЭМ!$B$39:$B$782,Y$83)+'СЕТ СН'!$G$14+СВЦЭМ!$D$10+'СЕТ СН'!$G$6-'СЕТ СН'!$G$26</f>
        <v>1807.2777307700001</v>
      </c>
    </row>
    <row r="108" spans="1:25" ht="15.75" x14ac:dyDescent="0.2">
      <c r="A108" s="35">
        <f t="shared" si="2"/>
        <v>44676</v>
      </c>
      <c r="B108" s="36">
        <f>SUMIFS(СВЦЭМ!$D$39:$D$782,СВЦЭМ!$A$39:$A$782,$A108,СВЦЭМ!$B$39:$B$782,B$83)+'СЕТ СН'!$G$14+СВЦЭМ!$D$10+'СЕТ СН'!$G$6-'СЕТ СН'!$G$26</f>
        <v>1932.3613845899999</v>
      </c>
      <c r="C108" s="36">
        <f>SUMIFS(СВЦЭМ!$D$39:$D$782,СВЦЭМ!$A$39:$A$782,$A108,СВЦЭМ!$B$39:$B$782,C$83)+'СЕТ СН'!$G$14+СВЦЭМ!$D$10+'СЕТ СН'!$G$6-'СЕТ СН'!$G$26</f>
        <v>1936.07893281</v>
      </c>
      <c r="D108" s="36">
        <f>SUMIFS(СВЦЭМ!$D$39:$D$782,СВЦЭМ!$A$39:$A$782,$A108,СВЦЭМ!$B$39:$B$782,D$83)+'СЕТ СН'!$G$14+СВЦЭМ!$D$10+'СЕТ СН'!$G$6-'СЕТ СН'!$G$26</f>
        <v>1963.68288635</v>
      </c>
      <c r="E108" s="36">
        <f>SUMIFS(СВЦЭМ!$D$39:$D$782,СВЦЭМ!$A$39:$A$782,$A108,СВЦЭМ!$B$39:$B$782,E$83)+'СЕТ СН'!$G$14+СВЦЭМ!$D$10+'СЕТ СН'!$G$6-'СЕТ СН'!$G$26</f>
        <v>2004.5934107400001</v>
      </c>
      <c r="F108" s="36">
        <f>SUMIFS(СВЦЭМ!$D$39:$D$782,СВЦЭМ!$A$39:$A$782,$A108,СВЦЭМ!$B$39:$B$782,F$83)+'СЕТ СН'!$G$14+СВЦЭМ!$D$10+'СЕТ СН'!$G$6-'СЕТ СН'!$G$26</f>
        <v>1997.0450660199999</v>
      </c>
      <c r="G108" s="36">
        <f>SUMIFS(СВЦЭМ!$D$39:$D$782,СВЦЭМ!$A$39:$A$782,$A108,СВЦЭМ!$B$39:$B$782,G$83)+'СЕТ СН'!$G$14+СВЦЭМ!$D$10+'СЕТ СН'!$G$6-'СЕТ СН'!$G$26</f>
        <v>1980.10620006</v>
      </c>
      <c r="H108" s="36">
        <f>SUMIFS(СВЦЭМ!$D$39:$D$782,СВЦЭМ!$A$39:$A$782,$A108,СВЦЭМ!$B$39:$B$782,H$83)+'СЕТ СН'!$G$14+СВЦЭМ!$D$10+'СЕТ СН'!$G$6-'СЕТ СН'!$G$26</f>
        <v>1908.0035979199999</v>
      </c>
      <c r="I108" s="36">
        <f>SUMIFS(СВЦЭМ!$D$39:$D$782,СВЦЭМ!$A$39:$A$782,$A108,СВЦЭМ!$B$39:$B$782,I$83)+'СЕТ СН'!$G$14+СВЦЭМ!$D$10+'СЕТ СН'!$G$6-'СЕТ СН'!$G$26</f>
        <v>1876.0084408800001</v>
      </c>
      <c r="J108" s="36">
        <f>SUMIFS(СВЦЭМ!$D$39:$D$782,СВЦЭМ!$A$39:$A$782,$A108,СВЦЭМ!$B$39:$B$782,J$83)+'СЕТ СН'!$G$14+СВЦЭМ!$D$10+'СЕТ СН'!$G$6-'СЕТ СН'!$G$26</f>
        <v>1844.0742817</v>
      </c>
      <c r="K108" s="36">
        <f>SUMIFS(СВЦЭМ!$D$39:$D$782,СВЦЭМ!$A$39:$A$782,$A108,СВЦЭМ!$B$39:$B$782,K$83)+'СЕТ СН'!$G$14+СВЦЭМ!$D$10+'СЕТ СН'!$G$6-'СЕТ СН'!$G$26</f>
        <v>1829.1515521900001</v>
      </c>
      <c r="L108" s="36">
        <f>SUMIFS(СВЦЭМ!$D$39:$D$782,СВЦЭМ!$A$39:$A$782,$A108,СВЦЭМ!$B$39:$B$782,L$83)+'СЕТ СН'!$G$14+СВЦЭМ!$D$10+'СЕТ СН'!$G$6-'СЕТ СН'!$G$26</f>
        <v>1816.93414308</v>
      </c>
      <c r="M108" s="36">
        <f>SUMIFS(СВЦЭМ!$D$39:$D$782,СВЦЭМ!$A$39:$A$782,$A108,СВЦЭМ!$B$39:$B$782,M$83)+'СЕТ СН'!$G$14+СВЦЭМ!$D$10+'СЕТ СН'!$G$6-'СЕТ СН'!$G$26</f>
        <v>1823.2158172100001</v>
      </c>
      <c r="N108" s="36">
        <f>SUMIFS(СВЦЭМ!$D$39:$D$782,СВЦЭМ!$A$39:$A$782,$A108,СВЦЭМ!$B$39:$B$782,N$83)+'СЕТ СН'!$G$14+СВЦЭМ!$D$10+'СЕТ СН'!$G$6-'СЕТ СН'!$G$26</f>
        <v>1846.36489951</v>
      </c>
      <c r="O108" s="36">
        <f>SUMIFS(СВЦЭМ!$D$39:$D$782,СВЦЭМ!$A$39:$A$782,$A108,СВЦЭМ!$B$39:$B$782,O$83)+'СЕТ СН'!$G$14+СВЦЭМ!$D$10+'СЕТ СН'!$G$6-'СЕТ СН'!$G$26</f>
        <v>1851.88075714</v>
      </c>
      <c r="P108" s="36">
        <f>SUMIFS(СВЦЭМ!$D$39:$D$782,СВЦЭМ!$A$39:$A$782,$A108,СВЦЭМ!$B$39:$B$782,P$83)+'СЕТ СН'!$G$14+СВЦЭМ!$D$10+'СЕТ СН'!$G$6-'СЕТ СН'!$G$26</f>
        <v>1863.7776373699999</v>
      </c>
      <c r="Q108" s="36">
        <f>SUMIFS(СВЦЭМ!$D$39:$D$782,СВЦЭМ!$A$39:$A$782,$A108,СВЦЭМ!$B$39:$B$782,Q$83)+'СЕТ СН'!$G$14+СВЦЭМ!$D$10+'СЕТ СН'!$G$6-'СЕТ СН'!$G$26</f>
        <v>1874.98920421</v>
      </c>
      <c r="R108" s="36">
        <f>SUMIFS(СВЦЭМ!$D$39:$D$782,СВЦЭМ!$A$39:$A$782,$A108,СВЦЭМ!$B$39:$B$782,R$83)+'СЕТ СН'!$G$14+СВЦЭМ!$D$10+'СЕТ СН'!$G$6-'СЕТ СН'!$G$26</f>
        <v>1878.12208667</v>
      </c>
      <c r="S108" s="36">
        <f>SUMIFS(СВЦЭМ!$D$39:$D$782,СВЦЭМ!$A$39:$A$782,$A108,СВЦЭМ!$B$39:$B$782,S$83)+'СЕТ СН'!$G$14+СВЦЭМ!$D$10+'СЕТ СН'!$G$6-'СЕТ СН'!$G$26</f>
        <v>1905.0469096100001</v>
      </c>
      <c r="T108" s="36">
        <f>SUMIFS(СВЦЭМ!$D$39:$D$782,СВЦЭМ!$A$39:$A$782,$A108,СВЦЭМ!$B$39:$B$782,T$83)+'СЕТ СН'!$G$14+СВЦЭМ!$D$10+'СЕТ СН'!$G$6-'СЕТ СН'!$G$26</f>
        <v>1868.2385315700001</v>
      </c>
      <c r="U108" s="36">
        <f>SUMIFS(СВЦЭМ!$D$39:$D$782,СВЦЭМ!$A$39:$A$782,$A108,СВЦЭМ!$B$39:$B$782,U$83)+'СЕТ СН'!$G$14+СВЦЭМ!$D$10+'СЕТ СН'!$G$6-'СЕТ СН'!$G$26</f>
        <v>1812.2760249999999</v>
      </c>
      <c r="V108" s="36">
        <f>SUMIFS(СВЦЭМ!$D$39:$D$782,СВЦЭМ!$A$39:$A$782,$A108,СВЦЭМ!$B$39:$B$782,V$83)+'СЕТ СН'!$G$14+СВЦЭМ!$D$10+'СЕТ СН'!$G$6-'СЕТ СН'!$G$26</f>
        <v>1806.78655138</v>
      </c>
      <c r="W108" s="36">
        <f>SUMIFS(СВЦЭМ!$D$39:$D$782,СВЦЭМ!$A$39:$A$782,$A108,СВЦЭМ!$B$39:$B$782,W$83)+'СЕТ СН'!$G$14+СВЦЭМ!$D$10+'СЕТ СН'!$G$6-'СЕТ СН'!$G$26</f>
        <v>1835.4380263</v>
      </c>
      <c r="X108" s="36">
        <f>SUMIFS(СВЦЭМ!$D$39:$D$782,СВЦЭМ!$A$39:$A$782,$A108,СВЦЭМ!$B$39:$B$782,X$83)+'СЕТ СН'!$G$14+СВЦЭМ!$D$10+'СЕТ СН'!$G$6-'СЕТ СН'!$G$26</f>
        <v>1837.9768065599999</v>
      </c>
      <c r="Y108" s="36">
        <f>SUMIFS(СВЦЭМ!$D$39:$D$782,СВЦЭМ!$A$39:$A$782,$A108,СВЦЭМ!$B$39:$B$782,Y$83)+'СЕТ СН'!$G$14+СВЦЭМ!$D$10+'СЕТ СН'!$G$6-'СЕТ СН'!$G$26</f>
        <v>1901.3399876999999</v>
      </c>
    </row>
    <row r="109" spans="1:25" ht="15.75" x14ac:dyDescent="0.2">
      <c r="A109" s="35">
        <f t="shared" si="2"/>
        <v>44677</v>
      </c>
      <c r="B109" s="36">
        <f>SUMIFS(СВЦЭМ!$D$39:$D$782,СВЦЭМ!$A$39:$A$782,$A109,СВЦЭМ!$B$39:$B$782,B$83)+'СЕТ СН'!$G$14+СВЦЭМ!$D$10+'СЕТ СН'!$G$6-'СЕТ СН'!$G$26</f>
        <v>1883.4365869000001</v>
      </c>
      <c r="C109" s="36">
        <f>SUMIFS(СВЦЭМ!$D$39:$D$782,СВЦЭМ!$A$39:$A$782,$A109,СВЦЭМ!$B$39:$B$782,C$83)+'СЕТ СН'!$G$14+СВЦЭМ!$D$10+'СЕТ СН'!$G$6-'СЕТ СН'!$G$26</f>
        <v>1905.01100868</v>
      </c>
      <c r="D109" s="36">
        <f>SUMIFS(СВЦЭМ!$D$39:$D$782,СВЦЭМ!$A$39:$A$782,$A109,СВЦЭМ!$B$39:$B$782,D$83)+'СЕТ СН'!$G$14+СВЦЭМ!$D$10+'СЕТ СН'!$G$6-'СЕТ СН'!$G$26</f>
        <v>1931.0045884199999</v>
      </c>
      <c r="E109" s="36">
        <f>SUMIFS(СВЦЭМ!$D$39:$D$782,СВЦЭМ!$A$39:$A$782,$A109,СВЦЭМ!$B$39:$B$782,E$83)+'СЕТ СН'!$G$14+СВЦЭМ!$D$10+'СЕТ СН'!$G$6-'СЕТ СН'!$G$26</f>
        <v>2001.38522177</v>
      </c>
      <c r="F109" s="36">
        <f>SUMIFS(СВЦЭМ!$D$39:$D$782,СВЦЭМ!$A$39:$A$782,$A109,СВЦЭМ!$B$39:$B$782,F$83)+'СЕТ СН'!$G$14+СВЦЭМ!$D$10+'СЕТ СН'!$G$6-'СЕТ СН'!$G$26</f>
        <v>2003.12404978</v>
      </c>
      <c r="G109" s="36">
        <f>SUMIFS(СВЦЭМ!$D$39:$D$782,СВЦЭМ!$A$39:$A$782,$A109,СВЦЭМ!$B$39:$B$782,G$83)+'СЕТ СН'!$G$14+СВЦЭМ!$D$10+'СЕТ СН'!$G$6-'СЕТ СН'!$G$26</f>
        <v>2021.3736048599999</v>
      </c>
      <c r="H109" s="36">
        <f>SUMIFS(СВЦЭМ!$D$39:$D$782,СВЦЭМ!$A$39:$A$782,$A109,СВЦЭМ!$B$39:$B$782,H$83)+'СЕТ СН'!$G$14+СВЦЭМ!$D$10+'СЕТ СН'!$G$6-'СЕТ СН'!$G$26</f>
        <v>1964.11683208</v>
      </c>
      <c r="I109" s="36">
        <f>SUMIFS(СВЦЭМ!$D$39:$D$782,СВЦЭМ!$A$39:$A$782,$A109,СВЦЭМ!$B$39:$B$782,I$83)+'СЕТ СН'!$G$14+СВЦЭМ!$D$10+'СЕТ СН'!$G$6-'СЕТ СН'!$G$26</f>
        <v>1915.5114250199999</v>
      </c>
      <c r="J109" s="36">
        <f>SUMIFS(СВЦЭМ!$D$39:$D$782,СВЦЭМ!$A$39:$A$782,$A109,СВЦЭМ!$B$39:$B$782,J$83)+'СЕТ СН'!$G$14+СВЦЭМ!$D$10+'СЕТ СН'!$G$6-'СЕТ СН'!$G$26</f>
        <v>1850.9368737499999</v>
      </c>
      <c r="K109" s="36">
        <f>SUMIFS(СВЦЭМ!$D$39:$D$782,СВЦЭМ!$A$39:$A$782,$A109,СВЦЭМ!$B$39:$B$782,K$83)+'СЕТ СН'!$G$14+СВЦЭМ!$D$10+'СЕТ СН'!$G$6-'СЕТ СН'!$G$26</f>
        <v>1794.8245010799999</v>
      </c>
      <c r="L109" s="36">
        <f>SUMIFS(СВЦЭМ!$D$39:$D$782,СВЦЭМ!$A$39:$A$782,$A109,СВЦЭМ!$B$39:$B$782,L$83)+'СЕТ СН'!$G$14+СВЦЭМ!$D$10+'СЕТ СН'!$G$6-'СЕТ СН'!$G$26</f>
        <v>1790.47028836</v>
      </c>
      <c r="M109" s="36">
        <f>SUMIFS(СВЦЭМ!$D$39:$D$782,СВЦЭМ!$A$39:$A$782,$A109,СВЦЭМ!$B$39:$B$782,M$83)+'СЕТ СН'!$G$14+СВЦЭМ!$D$10+'СЕТ СН'!$G$6-'СЕТ СН'!$G$26</f>
        <v>1785.7170897599999</v>
      </c>
      <c r="N109" s="36">
        <f>SUMIFS(СВЦЭМ!$D$39:$D$782,СВЦЭМ!$A$39:$A$782,$A109,СВЦЭМ!$B$39:$B$782,N$83)+'СЕТ СН'!$G$14+СВЦЭМ!$D$10+'СЕТ СН'!$G$6-'СЕТ СН'!$G$26</f>
        <v>1787.96230388</v>
      </c>
      <c r="O109" s="36">
        <f>SUMIFS(СВЦЭМ!$D$39:$D$782,СВЦЭМ!$A$39:$A$782,$A109,СВЦЭМ!$B$39:$B$782,O$83)+'СЕТ СН'!$G$14+СВЦЭМ!$D$10+'СЕТ СН'!$G$6-'СЕТ СН'!$G$26</f>
        <v>1808.9330370999999</v>
      </c>
      <c r="P109" s="36">
        <f>SUMIFS(СВЦЭМ!$D$39:$D$782,СВЦЭМ!$A$39:$A$782,$A109,СВЦЭМ!$B$39:$B$782,P$83)+'СЕТ СН'!$G$14+СВЦЭМ!$D$10+'СЕТ СН'!$G$6-'СЕТ СН'!$G$26</f>
        <v>1813.13658629</v>
      </c>
      <c r="Q109" s="36">
        <f>SUMIFS(СВЦЭМ!$D$39:$D$782,СВЦЭМ!$A$39:$A$782,$A109,СВЦЭМ!$B$39:$B$782,Q$83)+'СЕТ СН'!$G$14+СВЦЭМ!$D$10+'СЕТ СН'!$G$6-'СЕТ СН'!$G$26</f>
        <v>1815.63653391</v>
      </c>
      <c r="R109" s="36">
        <f>SUMIFS(СВЦЭМ!$D$39:$D$782,СВЦЭМ!$A$39:$A$782,$A109,СВЦЭМ!$B$39:$B$782,R$83)+'СЕТ СН'!$G$14+СВЦЭМ!$D$10+'СЕТ СН'!$G$6-'СЕТ СН'!$G$26</f>
        <v>1796.02897934</v>
      </c>
      <c r="S109" s="36">
        <f>SUMIFS(СВЦЭМ!$D$39:$D$782,СВЦЭМ!$A$39:$A$782,$A109,СВЦЭМ!$B$39:$B$782,S$83)+'СЕТ СН'!$G$14+СВЦЭМ!$D$10+'СЕТ СН'!$G$6-'СЕТ СН'!$G$26</f>
        <v>1809.4581616799999</v>
      </c>
      <c r="T109" s="36">
        <f>SUMIFS(СВЦЭМ!$D$39:$D$782,СВЦЭМ!$A$39:$A$782,$A109,СВЦЭМ!$B$39:$B$782,T$83)+'СЕТ СН'!$G$14+СВЦЭМ!$D$10+'СЕТ СН'!$G$6-'СЕТ СН'!$G$26</f>
        <v>1771.2774268999999</v>
      </c>
      <c r="U109" s="36">
        <f>SUMIFS(СВЦЭМ!$D$39:$D$782,СВЦЭМ!$A$39:$A$782,$A109,СВЦЭМ!$B$39:$B$782,U$83)+'СЕТ СН'!$G$14+СВЦЭМ!$D$10+'СЕТ СН'!$G$6-'СЕТ СН'!$G$26</f>
        <v>1742.48936908</v>
      </c>
      <c r="V109" s="36">
        <f>SUMIFS(СВЦЭМ!$D$39:$D$782,СВЦЭМ!$A$39:$A$782,$A109,СВЦЭМ!$B$39:$B$782,V$83)+'СЕТ СН'!$G$14+СВЦЭМ!$D$10+'СЕТ СН'!$G$6-'СЕТ СН'!$G$26</f>
        <v>1715.1529585799999</v>
      </c>
      <c r="W109" s="36">
        <f>SUMIFS(СВЦЭМ!$D$39:$D$782,СВЦЭМ!$A$39:$A$782,$A109,СВЦЭМ!$B$39:$B$782,W$83)+'СЕТ СН'!$G$14+СВЦЭМ!$D$10+'СЕТ СН'!$G$6-'СЕТ СН'!$G$26</f>
        <v>1724.60934092</v>
      </c>
      <c r="X109" s="36">
        <f>SUMIFS(СВЦЭМ!$D$39:$D$782,СВЦЭМ!$A$39:$A$782,$A109,СВЦЭМ!$B$39:$B$782,X$83)+'СЕТ СН'!$G$14+СВЦЭМ!$D$10+'СЕТ СН'!$G$6-'СЕТ СН'!$G$26</f>
        <v>1773.7206341900001</v>
      </c>
      <c r="Y109" s="36">
        <f>SUMIFS(СВЦЭМ!$D$39:$D$782,СВЦЭМ!$A$39:$A$782,$A109,СВЦЭМ!$B$39:$B$782,Y$83)+'СЕТ СН'!$G$14+СВЦЭМ!$D$10+'СЕТ СН'!$G$6-'СЕТ СН'!$G$26</f>
        <v>1814.5950893199999</v>
      </c>
    </row>
    <row r="110" spans="1:25" ht="15.75" x14ac:dyDescent="0.2">
      <c r="A110" s="35">
        <f t="shared" si="2"/>
        <v>44678</v>
      </c>
      <c r="B110" s="36">
        <f>SUMIFS(СВЦЭМ!$D$39:$D$782,СВЦЭМ!$A$39:$A$782,$A110,СВЦЭМ!$B$39:$B$782,B$83)+'СЕТ СН'!$G$14+СВЦЭМ!$D$10+'СЕТ СН'!$G$6-'СЕТ СН'!$G$26</f>
        <v>1903.4058638700001</v>
      </c>
      <c r="C110" s="36">
        <f>SUMIFS(СВЦЭМ!$D$39:$D$782,СВЦЭМ!$A$39:$A$782,$A110,СВЦЭМ!$B$39:$B$782,C$83)+'СЕТ СН'!$G$14+СВЦЭМ!$D$10+'СЕТ СН'!$G$6-'СЕТ СН'!$G$26</f>
        <v>1916.9461290300001</v>
      </c>
      <c r="D110" s="36">
        <f>SUMIFS(СВЦЭМ!$D$39:$D$782,СВЦЭМ!$A$39:$A$782,$A110,СВЦЭМ!$B$39:$B$782,D$83)+'СЕТ СН'!$G$14+СВЦЭМ!$D$10+'СЕТ СН'!$G$6-'СЕТ СН'!$G$26</f>
        <v>1934.85086931</v>
      </c>
      <c r="E110" s="36">
        <f>SUMIFS(СВЦЭМ!$D$39:$D$782,СВЦЭМ!$A$39:$A$782,$A110,СВЦЭМ!$B$39:$B$782,E$83)+'СЕТ СН'!$G$14+СВЦЭМ!$D$10+'СЕТ СН'!$G$6-'СЕТ СН'!$G$26</f>
        <v>1997.9884327899999</v>
      </c>
      <c r="F110" s="36">
        <f>SUMIFS(СВЦЭМ!$D$39:$D$782,СВЦЭМ!$A$39:$A$782,$A110,СВЦЭМ!$B$39:$B$782,F$83)+'СЕТ СН'!$G$14+СВЦЭМ!$D$10+'СЕТ СН'!$G$6-'СЕТ СН'!$G$26</f>
        <v>2000.6219595699999</v>
      </c>
      <c r="G110" s="36">
        <f>SUMIFS(СВЦЭМ!$D$39:$D$782,СВЦЭМ!$A$39:$A$782,$A110,СВЦЭМ!$B$39:$B$782,G$83)+'СЕТ СН'!$G$14+СВЦЭМ!$D$10+'СЕТ СН'!$G$6-'СЕТ СН'!$G$26</f>
        <v>1990.70899001</v>
      </c>
      <c r="H110" s="36">
        <f>SUMIFS(СВЦЭМ!$D$39:$D$782,СВЦЭМ!$A$39:$A$782,$A110,СВЦЭМ!$B$39:$B$782,H$83)+'СЕТ СН'!$G$14+СВЦЭМ!$D$10+'СЕТ СН'!$G$6-'СЕТ СН'!$G$26</f>
        <v>1935.3586327599999</v>
      </c>
      <c r="I110" s="36">
        <f>SUMIFS(СВЦЭМ!$D$39:$D$782,СВЦЭМ!$A$39:$A$782,$A110,СВЦЭМ!$B$39:$B$782,I$83)+'СЕТ СН'!$G$14+СВЦЭМ!$D$10+'СЕТ СН'!$G$6-'СЕТ СН'!$G$26</f>
        <v>1906.35530019</v>
      </c>
      <c r="J110" s="36">
        <f>SUMIFS(СВЦЭМ!$D$39:$D$782,СВЦЭМ!$A$39:$A$782,$A110,СВЦЭМ!$B$39:$B$782,J$83)+'СЕТ СН'!$G$14+СВЦЭМ!$D$10+'СЕТ СН'!$G$6-'СЕТ СН'!$G$26</f>
        <v>1871.8264981099999</v>
      </c>
      <c r="K110" s="36">
        <f>SUMIFS(СВЦЭМ!$D$39:$D$782,СВЦЭМ!$A$39:$A$782,$A110,СВЦЭМ!$B$39:$B$782,K$83)+'СЕТ СН'!$G$14+СВЦЭМ!$D$10+'СЕТ СН'!$G$6-'СЕТ СН'!$G$26</f>
        <v>1855.8821443699999</v>
      </c>
      <c r="L110" s="36">
        <f>SUMIFS(СВЦЭМ!$D$39:$D$782,СВЦЭМ!$A$39:$A$782,$A110,СВЦЭМ!$B$39:$B$782,L$83)+'СЕТ СН'!$G$14+СВЦЭМ!$D$10+'СЕТ СН'!$G$6-'СЕТ СН'!$G$26</f>
        <v>1845.0110193400001</v>
      </c>
      <c r="M110" s="36">
        <f>SUMIFS(СВЦЭМ!$D$39:$D$782,СВЦЭМ!$A$39:$A$782,$A110,СВЦЭМ!$B$39:$B$782,M$83)+'СЕТ СН'!$G$14+СВЦЭМ!$D$10+'СЕТ СН'!$G$6-'СЕТ СН'!$G$26</f>
        <v>1839.5556026699999</v>
      </c>
      <c r="N110" s="36">
        <f>SUMIFS(СВЦЭМ!$D$39:$D$782,СВЦЭМ!$A$39:$A$782,$A110,СВЦЭМ!$B$39:$B$782,N$83)+'СЕТ СН'!$G$14+СВЦЭМ!$D$10+'СЕТ СН'!$G$6-'СЕТ СН'!$G$26</f>
        <v>1854.2415138900001</v>
      </c>
      <c r="O110" s="36">
        <f>SUMIFS(СВЦЭМ!$D$39:$D$782,СВЦЭМ!$A$39:$A$782,$A110,СВЦЭМ!$B$39:$B$782,O$83)+'СЕТ СН'!$G$14+СВЦЭМ!$D$10+'СЕТ СН'!$G$6-'СЕТ СН'!$G$26</f>
        <v>1880.88820803</v>
      </c>
      <c r="P110" s="36">
        <f>SUMIFS(СВЦЭМ!$D$39:$D$782,СВЦЭМ!$A$39:$A$782,$A110,СВЦЭМ!$B$39:$B$782,P$83)+'СЕТ СН'!$G$14+СВЦЭМ!$D$10+'СЕТ СН'!$G$6-'СЕТ СН'!$G$26</f>
        <v>1880.28331407</v>
      </c>
      <c r="Q110" s="36">
        <f>SUMIFS(СВЦЭМ!$D$39:$D$782,СВЦЭМ!$A$39:$A$782,$A110,СВЦЭМ!$B$39:$B$782,Q$83)+'СЕТ СН'!$G$14+СВЦЭМ!$D$10+'СЕТ СН'!$G$6-'СЕТ СН'!$G$26</f>
        <v>1877.3600065099999</v>
      </c>
      <c r="R110" s="36">
        <f>SUMIFS(СВЦЭМ!$D$39:$D$782,СВЦЭМ!$A$39:$A$782,$A110,СВЦЭМ!$B$39:$B$782,R$83)+'СЕТ СН'!$G$14+СВЦЭМ!$D$10+'СЕТ СН'!$G$6-'СЕТ СН'!$G$26</f>
        <v>1877.53508857</v>
      </c>
      <c r="S110" s="36">
        <f>SUMIFS(СВЦЭМ!$D$39:$D$782,СВЦЭМ!$A$39:$A$782,$A110,СВЦЭМ!$B$39:$B$782,S$83)+'СЕТ СН'!$G$14+СВЦЭМ!$D$10+'СЕТ СН'!$G$6-'СЕТ СН'!$G$26</f>
        <v>1872.89863825</v>
      </c>
      <c r="T110" s="36">
        <f>SUMIFS(СВЦЭМ!$D$39:$D$782,СВЦЭМ!$A$39:$A$782,$A110,СВЦЭМ!$B$39:$B$782,T$83)+'СЕТ СН'!$G$14+СВЦЭМ!$D$10+'СЕТ СН'!$G$6-'СЕТ СН'!$G$26</f>
        <v>1863.6611303</v>
      </c>
      <c r="U110" s="36">
        <f>SUMIFS(СВЦЭМ!$D$39:$D$782,СВЦЭМ!$A$39:$A$782,$A110,СВЦЭМ!$B$39:$B$782,U$83)+'СЕТ СН'!$G$14+СВЦЭМ!$D$10+'СЕТ СН'!$G$6-'СЕТ СН'!$G$26</f>
        <v>1855.46513037</v>
      </c>
      <c r="V110" s="36">
        <f>SUMIFS(СВЦЭМ!$D$39:$D$782,СВЦЭМ!$A$39:$A$782,$A110,СВЦЭМ!$B$39:$B$782,V$83)+'СЕТ СН'!$G$14+СВЦЭМ!$D$10+'СЕТ СН'!$G$6-'СЕТ СН'!$G$26</f>
        <v>1825.98974492</v>
      </c>
      <c r="W110" s="36">
        <f>SUMIFS(СВЦЭМ!$D$39:$D$782,СВЦЭМ!$A$39:$A$782,$A110,СВЦЭМ!$B$39:$B$782,W$83)+'СЕТ СН'!$G$14+СВЦЭМ!$D$10+'СЕТ СН'!$G$6-'СЕТ СН'!$G$26</f>
        <v>1806.29493727</v>
      </c>
      <c r="X110" s="36">
        <f>SUMIFS(СВЦЭМ!$D$39:$D$782,СВЦЭМ!$A$39:$A$782,$A110,СВЦЭМ!$B$39:$B$782,X$83)+'СЕТ СН'!$G$14+СВЦЭМ!$D$10+'СЕТ СН'!$G$6-'СЕТ СН'!$G$26</f>
        <v>1849.23764805</v>
      </c>
      <c r="Y110" s="36">
        <f>SUMIFS(СВЦЭМ!$D$39:$D$782,СВЦЭМ!$A$39:$A$782,$A110,СВЦЭМ!$B$39:$B$782,Y$83)+'СЕТ СН'!$G$14+СВЦЭМ!$D$10+'СЕТ СН'!$G$6-'СЕТ СН'!$G$26</f>
        <v>1891.6622446399999</v>
      </c>
    </row>
    <row r="111" spans="1:25" ht="15.75" x14ac:dyDescent="0.2">
      <c r="A111" s="35">
        <f t="shared" si="2"/>
        <v>44679</v>
      </c>
      <c r="B111" s="36">
        <f>SUMIFS(СВЦЭМ!$D$39:$D$782,СВЦЭМ!$A$39:$A$782,$A111,СВЦЭМ!$B$39:$B$782,B$83)+'СЕТ СН'!$G$14+СВЦЭМ!$D$10+'СЕТ СН'!$G$6-'СЕТ СН'!$G$26</f>
        <v>2007.8072313800001</v>
      </c>
      <c r="C111" s="36">
        <f>SUMIFS(СВЦЭМ!$D$39:$D$782,СВЦЭМ!$A$39:$A$782,$A111,СВЦЭМ!$B$39:$B$782,C$83)+'СЕТ СН'!$G$14+СВЦЭМ!$D$10+'СЕТ СН'!$G$6-'СЕТ СН'!$G$26</f>
        <v>1981.2675203399999</v>
      </c>
      <c r="D111" s="36">
        <f>SUMIFS(СВЦЭМ!$D$39:$D$782,СВЦЭМ!$A$39:$A$782,$A111,СВЦЭМ!$B$39:$B$782,D$83)+'СЕТ СН'!$G$14+СВЦЭМ!$D$10+'СЕТ СН'!$G$6-'СЕТ СН'!$G$26</f>
        <v>2011.7441181500001</v>
      </c>
      <c r="E111" s="36">
        <f>SUMIFS(СВЦЭМ!$D$39:$D$782,СВЦЭМ!$A$39:$A$782,$A111,СВЦЭМ!$B$39:$B$782,E$83)+'СЕТ СН'!$G$14+СВЦЭМ!$D$10+'СЕТ СН'!$G$6-'СЕТ СН'!$G$26</f>
        <v>2004.7072096699999</v>
      </c>
      <c r="F111" s="36">
        <f>SUMIFS(СВЦЭМ!$D$39:$D$782,СВЦЭМ!$A$39:$A$782,$A111,СВЦЭМ!$B$39:$B$782,F$83)+'СЕТ СН'!$G$14+СВЦЭМ!$D$10+'СЕТ СН'!$G$6-'СЕТ СН'!$G$26</f>
        <v>2025.5804120400001</v>
      </c>
      <c r="G111" s="36">
        <f>SUMIFS(СВЦЭМ!$D$39:$D$782,СВЦЭМ!$A$39:$A$782,$A111,СВЦЭМ!$B$39:$B$782,G$83)+'СЕТ СН'!$G$14+СВЦЭМ!$D$10+'СЕТ СН'!$G$6-'СЕТ СН'!$G$26</f>
        <v>2004.9249155</v>
      </c>
      <c r="H111" s="36">
        <f>SUMIFS(СВЦЭМ!$D$39:$D$782,СВЦЭМ!$A$39:$A$782,$A111,СВЦЭМ!$B$39:$B$782,H$83)+'СЕТ СН'!$G$14+СВЦЭМ!$D$10+'СЕТ СН'!$G$6-'СЕТ СН'!$G$26</f>
        <v>1931.7350354600001</v>
      </c>
      <c r="I111" s="36">
        <f>SUMIFS(СВЦЭМ!$D$39:$D$782,СВЦЭМ!$A$39:$A$782,$A111,СВЦЭМ!$B$39:$B$782,I$83)+'СЕТ СН'!$G$14+СВЦЭМ!$D$10+'СЕТ СН'!$G$6-'СЕТ СН'!$G$26</f>
        <v>1858.62632405</v>
      </c>
      <c r="J111" s="36">
        <f>SUMIFS(СВЦЭМ!$D$39:$D$782,СВЦЭМ!$A$39:$A$782,$A111,СВЦЭМ!$B$39:$B$782,J$83)+'СЕТ СН'!$G$14+СВЦЭМ!$D$10+'СЕТ СН'!$G$6-'СЕТ СН'!$G$26</f>
        <v>1858.06224604</v>
      </c>
      <c r="K111" s="36">
        <f>SUMIFS(СВЦЭМ!$D$39:$D$782,СВЦЭМ!$A$39:$A$782,$A111,СВЦЭМ!$B$39:$B$782,K$83)+'СЕТ СН'!$G$14+СВЦЭМ!$D$10+'СЕТ СН'!$G$6-'СЕТ СН'!$G$26</f>
        <v>1872.1597956999999</v>
      </c>
      <c r="L111" s="36">
        <f>SUMIFS(СВЦЭМ!$D$39:$D$782,СВЦЭМ!$A$39:$A$782,$A111,СВЦЭМ!$B$39:$B$782,L$83)+'СЕТ СН'!$G$14+СВЦЭМ!$D$10+'СЕТ СН'!$G$6-'СЕТ СН'!$G$26</f>
        <v>1877.2579822299999</v>
      </c>
      <c r="M111" s="36">
        <f>SUMIFS(СВЦЭМ!$D$39:$D$782,СВЦЭМ!$A$39:$A$782,$A111,СВЦЭМ!$B$39:$B$782,M$83)+'СЕТ СН'!$G$14+СВЦЭМ!$D$10+'СЕТ СН'!$G$6-'СЕТ СН'!$G$26</f>
        <v>1912.17361478</v>
      </c>
      <c r="N111" s="36">
        <f>SUMIFS(СВЦЭМ!$D$39:$D$782,СВЦЭМ!$A$39:$A$782,$A111,СВЦЭМ!$B$39:$B$782,N$83)+'СЕТ СН'!$G$14+СВЦЭМ!$D$10+'СЕТ СН'!$G$6-'СЕТ СН'!$G$26</f>
        <v>1860.7708060299999</v>
      </c>
      <c r="O111" s="36">
        <f>SUMIFS(СВЦЭМ!$D$39:$D$782,СВЦЭМ!$A$39:$A$782,$A111,СВЦЭМ!$B$39:$B$782,O$83)+'СЕТ СН'!$G$14+СВЦЭМ!$D$10+'СЕТ СН'!$G$6-'СЕТ СН'!$G$26</f>
        <v>1826.3012841899999</v>
      </c>
      <c r="P111" s="36">
        <f>SUMIFS(СВЦЭМ!$D$39:$D$782,СВЦЭМ!$A$39:$A$782,$A111,СВЦЭМ!$B$39:$B$782,P$83)+'СЕТ СН'!$G$14+СВЦЭМ!$D$10+'СЕТ СН'!$G$6-'СЕТ СН'!$G$26</f>
        <v>1826.4849153800001</v>
      </c>
      <c r="Q111" s="36">
        <f>SUMIFS(СВЦЭМ!$D$39:$D$782,СВЦЭМ!$A$39:$A$782,$A111,СВЦЭМ!$B$39:$B$782,Q$83)+'СЕТ СН'!$G$14+СВЦЭМ!$D$10+'СЕТ СН'!$G$6-'СЕТ СН'!$G$26</f>
        <v>1850.85294348</v>
      </c>
      <c r="R111" s="36">
        <f>SUMIFS(СВЦЭМ!$D$39:$D$782,СВЦЭМ!$A$39:$A$782,$A111,СВЦЭМ!$B$39:$B$782,R$83)+'СЕТ СН'!$G$14+СВЦЭМ!$D$10+'СЕТ СН'!$G$6-'СЕТ СН'!$G$26</f>
        <v>1924.0809762700001</v>
      </c>
      <c r="S111" s="36">
        <f>SUMIFS(СВЦЭМ!$D$39:$D$782,СВЦЭМ!$A$39:$A$782,$A111,СВЦЭМ!$B$39:$B$782,S$83)+'СЕТ СН'!$G$14+СВЦЭМ!$D$10+'СЕТ СН'!$G$6-'СЕТ СН'!$G$26</f>
        <v>1982.67015694</v>
      </c>
      <c r="T111" s="36">
        <f>SUMIFS(СВЦЭМ!$D$39:$D$782,СВЦЭМ!$A$39:$A$782,$A111,СВЦЭМ!$B$39:$B$782,T$83)+'СЕТ СН'!$G$14+СВЦЭМ!$D$10+'СЕТ СН'!$G$6-'СЕТ СН'!$G$26</f>
        <v>1958.10717262</v>
      </c>
      <c r="U111" s="36">
        <f>SUMIFS(СВЦЭМ!$D$39:$D$782,СВЦЭМ!$A$39:$A$782,$A111,СВЦЭМ!$B$39:$B$782,U$83)+'СЕТ СН'!$G$14+СВЦЭМ!$D$10+'СЕТ СН'!$G$6-'СЕТ СН'!$G$26</f>
        <v>1900.3275815300001</v>
      </c>
      <c r="V111" s="36">
        <f>SUMIFS(СВЦЭМ!$D$39:$D$782,СВЦЭМ!$A$39:$A$782,$A111,СВЦЭМ!$B$39:$B$782,V$83)+'СЕТ СН'!$G$14+СВЦЭМ!$D$10+'СЕТ СН'!$G$6-'СЕТ СН'!$G$26</f>
        <v>1917.7268795099999</v>
      </c>
      <c r="W111" s="36">
        <f>SUMIFS(СВЦЭМ!$D$39:$D$782,СВЦЭМ!$A$39:$A$782,$A111,СВЦЭМ!$B$39:$B$782,W$83)+'СЕТ СН'!$G$14+СВЦЭМ!$D$10+'СЕТ СН'!$G$6-'СЕТ СН'!$G$26</f>
        <v>1914.0627164499999</v>
      </c>
      <c r="X111" s="36">
        <f>SUMIFS(СВЦЭМ!$D$39:$D$782,СВЦЭМ!$A$39:$A$782,$A111,СВЦЭМ!$B$39:$B$782,X$83)+'СЕТ СН'!$G$14+СВЦЭМ!$D$10+'СЕТ СН'!$G$6-'СЕТ СН'!$G$26</f>
        <v>1963.5584337299999</v>
      </c>
      <c r="Y111" s="36">
        <f>SUMIFS(СВЦЭМ!$D$39:$D$782,СВЦЭМ!$A$39:$A$782,$A111,СВЦЭМ!$B$39:$B$782,Y$83)+'СЕТ СН'!$G$14+СВЦЭМ!$D$10+'СЕТ СН'!$G$6-'СЕТ СН'!$G$26</f>
        <v>2011.3593536799999</v>
      </c>
    </row>
    <row r="112" spans="1:25" ht="15.75" x14ac:dyDescent="0.2">
      <c r="A112" s="35">
        <f t="shared" si="2"/>
        <v>44680</v>
      </c>
      <c r="B112" s="36">
        <f>SUMIFS(СВЦЭМ!$D$39:$D$782,СВЦЭМ!$A$39:$A$782,$A112,СВЦЭМ!$B$39:$B$782,B$83)+'СЕТ СН'!$G$14+СВЦЭМ!$D$10+'СЕТ СН'!$G$6-'СЕТ СН'!$G$26</f>
        <v>1976.3505450600001</v>
      </c>
      <c r="C112" s="36">
        <f>SUMIFS(СВЦЭМ!$D$39:$D$782,СВЦЭМ!$A$39:$A$782,$A112,СВЦЭМ!$B$39:$B$782,C$83)+'СЕТ СН'!$G$14+СВЦЭМ!$D$10+'СЕТ СН'!$G$6-'СЕТ СН'!$G$26</f>
        <v>1997.8485681699999</v>
      </c>
      <c r="D112" s="36">
        <f>SUMIFS(СВЦЭМ!$D$39:$D$782,СВЦЭМ!$A$39:$A$782,$A112,СВЦЭМ!$B$39:$B$782,D$83)+'СЕТ СН'!$G$14+СВЦЭМ!$D$10+'СЕТ СН'!$G$6-'СЕТ СН'!$G$26</f>
        <v>2010.6683032399999</v>
      </c>
      <c r="E112" s="36">
        <f>SUMIFS(СВЦЭМ!$D$39:$D$782,СВЦЭМ!$A$39:$A$782,$A112,СВЦЭМ!$B$39:$B$782,E$83)+'СЕТ СН'!$G$14+СВЦЭМ!$D$10+'СЕТ СН'!$G$6-'СЕТ СН'!$G$26</f>
        <v>2011.7135117999999</v>
      </c>
      <c r="F112" s="36">
        <f>SUMIFS(СВЦЭМ!$D$39:$D$782,СВЦЭМ!$A$39:$A$782,$A112,СВЦЭМ!$B$39:$B$782,F$83)+'СЕТ СН'!$G$14+СВЦЭМ!$D$10+'СЕТ СН'!$G$6-'СЕТ СН'!$G$26</f>
        <v>2006.0762653699999</v>
      </c>
      <c r="G112" s="36">
        <f>SUMIFS(СВЦЭМ!$D$39:$D$782,СВЦЭМ!$A$39:$A$782,$A112,СВЦЭМ!$B$39:$B$782,G$83)+'СЕТ СН'!$G$14+СВЦЭМ!$D$10+'СЕТ СН'!$G$6-'СЕТ СН'!$G$26</f>
        <v>1976.39895555</v>
      </c>
      <c r="H112" s="36">
        <f>SUMIFS(СВЦЭМ!$D$39:$D$782,СВЦЭМ!$A$39:$A$782,$A112,СВЦЭМ!$B$39:$B$782,H$83)+'СЕТ СН'!$G$14+СВЦЭМ!$D$10+'СЕТ СН'!$G$6-'СЕТ СН'!$G$26</f>
        <v>1926.84034109</v>
      </c>
      <c r="I112" s="36">
        <f>SUMIFS(СВЦЭМ!$D$39:$D$782,СВЦЭМ!$A$39:$A$782,$A112,СВЦЭМ!$B$39:$B$782,I$83)+'СЕТ СН'!$G$14+СВЦЭМ!$D$10+'СЕТ СН'!$G$6-'СЕТ СН'!$G$26</f>
        <v>1878.85149976</v>
      </c>
      <c r="J112" s="36">
        <f>SUMIFS(СВЦЭМ!$D$39:$D$782,СВЦЭМ!$A$39:$A$782,$A112,СВЦЭМ!$B$39:$B$782,J$83)+'СЕТ СН'!$G$14+СВЦЭМ!$D$10+'СЕТ СН'!$G$6-'СЕТ СН'!$G$26</f>
        <v>1844.1413538100001</v>
      </c>
      <c r="K112" s="36">
        <f>SUMIFS(СВЦЭМ!$D$39:$D$782,СВЦЭМ!$A$39:$A$782,$A112,СВЦЭМ!$B$39:$B$782,K$83)+'СЕТ СН'!$G$14+СВЦЭМ!$D$10+'СЕТ СН'!$G$6-'СЕТ СН'!$G$26</f>
        <v>1842.80615186</v>
      </c>
      <c r="L112" s="36">
        <f>SUMIFS(СВЦЭМ!$D$39:$D$782,СВЦЭМ!$A$39:$A$782,$A112,СВЦЭМ!$B$39:$B$782,L$83)+'СЕТ СН'!$G$14+СВЦЭМ!$D$10+'СЕТ СН'!$G$6-'СЕТ СН'!$G$26</f>
        <v>1852.05631245</v>
      </c>
      <c r="M112" s="36">
        <f>SUMIFS(СВЦЭМ!$D$39:$D$782,СВЦЭМ!$A$39:$A$782,$A112,СВЦЭМ!$B$39:$B$782,M$83)+'СЕТ СН'!$G$14+СВЦЭМ!$D$10+'СЕТ СН'!$G$6-'СЕТ СН'!$G$26</f>
        <v>1881.1940523399999</v>
      </c>
      <c r="N112" s="36">
        <f>SUMIFS(СВЦЭМ!$D$39:$D$782,СВЦЭМ!$A$39:$A$782,$A112,СВЦЭМ!$B$39:$B$782,N$83)+'СЕТ СН'!$G$14+СВЦЭМ!$D$10+'СЕТ СН'!$G$6-'СЕТ СН'!$G$26</f>
        <v>1909.18725535</v>
      </c>
      <c r="O112" s="36">
        <f>SUMIFS(СВЦЭМ!$D$39:$D$782,СВЦЭМ!$A$39:$A$782,$A112,СВЦЭМ!$B$39:$B$782,O$83)+'СЕТ СН'!$G$14+СВЦЭМ!$D$10+'СЕТ СН'!$G$6-'СЕТ СН'!$G$26</f>
        <v>1870.3234287</v>
      </c>
      <c r="P112" s="36">
        <f>SUMIFS(СВЦЭМ!$D$39:$D$782,СВЦЭМ!$A$39:$A$782,$A112,СВЦЭМ!$B$39:$B$782,P$83)+'СЕТ СН'!$G$14+СВЦЭМ!$D$10+'СЕТ СН'!$G$6-'СЕТ СН'!$G$26</f>
        <v>1891.7023343000001</v>
      </c>
      <c r="Q112" s="36">
        <f>SUMIFS(СВЦЭМ!$D$39:$D$782,СВЦЭМ!$A$39:$A$782,$A112,СВЦЭМ!$B$39:$B$782,Q$83)+'СЕТ СН'!$G$14+СВЦЭМ!$D$10+'СЕТ СН'!$G$6-'СЕТ СН'!$G$26</f>
        <v>1920.01199625</v>
      </c>
      <c r="R112" s="36">
        <f>SUMIFS(СВЦЭМ!$D$39:$D$782,СВЦЭМ!$A$39:$A$782,$A112,СВЦЭМ!$B$39:$B$782,R$83)+'СЕТ СН'!$G$14+СВЦЭМ!$D$10+'СЕТ СН'!$G$6-'СЕТ СН'!$G$26</f>
        <v>1900.45652301</v>
      </c>
      <c r="S112" s="36">
        <f>SUMIFS(СВЦЭМ!$D$39:$D$782,СВЦЭМ!$A$39:$A$782,$A112,СВЦЭМ!$B$39:$B$782,S$83)+'СЕТ СН'!$G$14+СВЦЭМ!$D$10+'СЕТ СН'!$G$6-'СЕТ СН'!$G$26</f>
        <v>1913.58786472</v>
      </c>
      <c r="T112" s="36">
        <f>SUMIFS(СВЦЭМ!$D$39:$D$782,СВЦЭМ!$A$39:$A$782,$A112,СВЦЭМ!$B$39:$B$782,T$83)+'СЕТ СН'!$G$14+СВЦЭМ!$D$10+'СЕТ СН'!$G$6-'СЕТ СН'!$G$26</f>
        <v>1868.37895149</v>
      </c>
      <c r="U112" s="36">
        <f>SUMIFS(СВЦЭМ!$D$39:$D$782,СВЦЭМ!$A$39:$A$782,$A112,СВЦЭМ!$B$39:$B$782,U$83)+'СЕТ СН'!$G$14+СВЦЭМ!$D$10+'СЕТ СН'!$G$6-'СЕТ СН'!$G$26</f>
        <v>1855.51068151</v>
      </c>
      <c r="V112" s="36">
        <f>SUMIFS(СВЦЭМ!$D$39:$D$782,СВЦЭМ!$A$39:$A$782,$A112,СВЦЭМ!$B$39:$B$782,V$83)+'СЕТ СН'!$G$14+СВЦЭМ!$D$10+'СЕТ СН'!$G$6-'СЕТ СН'!$G$26</f>
        <v>1831.3644498199999</v>
      </c>
      <c r="W112" s="36">
        <f>SUMIFS(СВЦЭМ!$D$39:$D$782,СВЦЭМ!$A$39:$A$782,$A112,СВЦЭМ!$B$39:$B$782,W$83)+'СЕТ СН'!$G$14+СВЦЭМ!$D$10+'СЕТ СН'!$G$6-'СЕТ СН'!$G$26</f>
        <v>1867.5585154299999</v>
      </c>
      <c r="X112" s="36">
        <f>SUMIFS(СВЦЭМ!$D$39:$D$782,СВЦЭМ!$A$39:$A$782,$A112,СВЦЭМ!$B$39:$B$782,X$83)+'СЕТ СН'!$G$14+СВЦЭМ!$D$10+'СЕТ СН'!$G$6-'СЕТ СН'!$G$26</f>
        <v>1898.18440259</v>
      </c>
      <c r="Y112" s="36">
        <f>SUMIFS(СВЦЭМ!$D$39:$D$782,СВЦЭМ!$A$39:$A$782,$A112,СВЦЭМ!$B$39:$B$782,Y$83)+'СЕТ СН'!$G$14+СВЦЭМ!$D$10+'СЕТ СН'!$G$6-'СЕТ СН'!$G$26</f>
        <v>1940.03793064</v>
      </c>
    </row>
    <row r="113" spans="1:27" ht="15.75" x14ac:dyDescent="0.2">
      <c r="A113" s="35">
        <f t="shared" si="2"/>
        <v>44681</v>
      </c>
      <c r="B113" s="36">
        <f>SUMIFS(СВЦЭМ!$D$39:$D$782,СВЦЭМ!$A$39:$A$782,$A113,СВЦЭМ!$B$39:$B$782,B$83)+'СЕТ СН'!$G$14+СВЦЭМ!$D$10+'СЕТ СН'!$G$6-'СЕТ СН'!$G$26</f>
        <v>1983.2668157400001</v>
      </c>
      <c r="C113" s="36">
        <f>SUMIFS(СВЦЭМ!$D$39:$D$782,СВЦЭМ!$A$39:$A$782,$A113,СВЦЭМ!$B$39:$B$782,C$83)+'СЕТ СН'!$G$14+СВЦЭМ!$D$10+'СЕТ СН'!$G$6-'СЕТ СН'!$G$26</f>
        <v>1921.2780075400001</v>
      </c>
      <c r="D113" s="36">
        <f>SUMIFS(СВЦЭМ!$D$39:$D$782,СВЦЭМ!$A$39:$A$782,$A113,СВЦЭМ!$B$39:$B$782,D$83)+'СЕТ СН'!$G$14+СВЦЭМ!$D$10+'СЕТ СН'!$G$6-'СЕТ СН'!$G$26</f>
        <v>1970.5929397499999</v>
      </c>
      <c r="E113" s="36">
        <f>SUMIFS(СВЦЭМ!$D$39:$D$782,СВЦЭМ!$A$39:$A$782,$A113,СВЦЭМ!$B$39:$B$782,E$83)+'СЕТ СН'!$G$14+СВЦЭМ!$D$10+'СЕТ СН'!$G$6-'СЕТ СН'!$G$26</f>
        <v>1996.39505132</v>
      </c>
      <c r="F113" s="36">
        <f>SUMIFS(СВЦЭМ!$D$39:$D$782,СВЦЭМ!$A$39:$A$782,$A113,СВЦЭМ!$B$39:$B$782,F$83)+'СЕТ СН'!$G$14+СВЦЭМ!$D$10+'СЕТ СН'!$G$6-'СЕТ СН'!$G$26</f>
        <v>2011.5659968</v>
      </c>
      <c r="G113" s="36">
        <f>SUMIFS(СВЦЭМ!$D$39:$D$782,СВЦЭМ!$A$39:$A$782,$A113,СВЦЭМ!$B$39:$B$782,G$83)+'СЕТ СН'!$G$14+СВЦЭМ!$D$10+'СЕТ СН'!$G$6-'СЕТ СН'!$G$26</f>
        <v>2018.9191137</v>
      </c>
      <c r="H113" s="36">
        <f>SUMIFS(СВЦЭМ!$D$39:$D$782,СВЦЭМ!$A$39:$A$782,$A113,СВЦЭМ!$B$39:$B$782,H$83)+'СЕТ СН'!$G$14+СВЦЭМ!$D$10+'СЕТ СН'!$G$6-'СЕТ СН'!$G$26</f>
        <v>1993.0785682200001</v>
      </c>
      <c r="I113" s="36">
        <f>SUMIFS(СВЦЭМ!$D$39:$D$782,СВЦЭМ!$A$39:$A$782,$A113,СВЦЭМ!$B$39:$B$782,I$83)+'СЕТ СН'!$G$14+СВЦЭМ!$D$10+'СЕТ СН'!$G$6-'СЕТ СН'!$G$26</f>
        <v>1965.4709712599999</v>
      </c>
      <c r="J113" s="36">
        <f>SUMIFS(СВЦЭМ!$D$39:$D$782,СВЦЭМ!$A$39:$A$782,$A113,СВЦЭМ!$B$39:$B$782,J$83)+'СЕТ СН'!$G$14+СВЦЭМ!$D$10+'СЕТ СН'!$G$6-'СЕТ СН'!$G$26</f>
        <v>1912.87728419</v>
      </c>
      <c r="K113" s="36">
        <f>SUMIFS(СВЦЭМ!$D$39:$D$782,СВЦЭМ!$A$39:$A$782,$A113,СВЦЭМ!$B$39:$B$782,K$83)+'СЕТ СН'!$G$14+СВЦЭМ!$D$10+'СЕТ СН'!$G$6-'СЕТ СН'!$G$26</f>
        <v>1873.59881073</v>
      </c>
      <c r="L113" s="36">
        <f>SUMIFS(СВЦЭМ!$D$39:$D$782,СВЦЭМ!$A$39:$A$782,$A113,СВЦЭМ!$B$39:$B$782,L$83)+'СЕТ СН'!$G$14+СВЦЭМ!$D$10+'СЕТ СН'!$G$6-'СЕТ СН'!$G$26</f>
        <v>1847.90470304</v>
      </c>
      <c r="M113" s="36">
        <f>SUMIFS(СВЦЭМ!$D$39:$D$782,СВЦЭМ!$A$39:$A$782,$A113,СВЦЭМ!$B$39:$B$782,M$83)+'СЕТ СН'!$G$14+СВЦЭМ!$D$10+'СЕТ СН'!$G$6-'СЕТ СН'!$G$26</f>
        <v>1862.43325106</v>
      </c>
      <c r="N113" s="36">
        <f>SUMIFS(СВЦЭМ!$D$39:$D$782,СВЦЭМ!$A$39:$A$782,$A113,СВЦЭМ!$B$39:$B$782,N$83)+'СЕТ СН'!$G$14+СВЦЭМ!$D$10+'СЕТ СН'!$G$6-'СЕТ СН'!$G$26</f>
        <v>1868.8396018000001</v>
      </c>
      <c r="O113" s="36">
        <f>SUMIFS(СВЦЭМ!$D$39:$D$782,СВЦЭМ!$A$39:$A$782,$A113,СВЦЭМ!$B$39:$B$782,O$83)+'СЕТ СН'!$G$14+СВЦЭМ!$D$10+'СЕТ СН'!$G$6-'СЕТ СН'!$G$26</f>
        <v>1869.6705006899999</v>
      </c>
      <c r="P113" s="36">
        <f>SUMIFS(СВЦЭМ!$D$39:$D$782,СВЦЭМ!$A$39:$A$782,$A113,СВЦЭМ!$B$39:$B$782,P$83)+'СЕТ СН'!$G$14+СВЦЭМ!$D$10+'СЕТ СН'!$G$6-'СЕТ СН'!$G$26</f>
        <v>1863.9347070700001</v>
      </c>
      <c r="Q113" s="36">
        <f>SUMIFS(СВЦЭМ!$D$39:$D$782,СВЦЭМ!$A$39:$A$782,$A113,СВЦЭМ!$B$39:$B$782,Q$83)+'СЕТ СН'!$G$14+СВЦЭМ!$D$10+'СЕТ СН'!$G$6-'СЕТ СН'!$G$26</f>
        <v>1884.20634681</v>
      </c>
      <c r="R113" s="36">
        <f>SUMIFS(СВЦЭМ!$D$39:$D$782,СВЦЭМ!$A$39:$A$782,$A113,СВЦЭМ!$B$39:$B$782,R$83)+'СЕТ СН'!$G$14+СВЦЭМ!$D$10+'СЕТ СН'!$G$6-'СЕТ СН'!$G$26</f>
        <v>1893.0922968699999</v>
      </c>
      <c r="S113" s="36">
        <f>SUMIFS(СВЦЭМ!$D$39:$D$782,СВЦЭМ!$A$39:$A$782,$A113,СВЦЭМ!$B$39:$B$782,S$83)+'СЕТ СН'!$G$14+СВЦЭМ!$D$10+'СЕТ СН'!$G$6-'СЕТ СН'!$G$26</f>
        <v>1873.5475859399999</v>
      </c>
      <c r="T113" s="36">
        <f>SUMIFS(СВЦЭМ!$D$39:$D$782,СВЦЭМ!$A$39:$A$782,$A113,СВЦЭМ!$B$39:$B$782,T$83)+'СЕТ СН'!$G$14+СВЦЭМ!$D$10+'СЕТ СН'!$G$6-'СЕТ СН'!$G$26</f>
        <v>1853.3632827199999</v>
      </c>
      <c r="U113" s="36">
        <f>SUMIFS(СВЦЭМ!$D$39:$D$782,СВЦЭМ!$A$39:$A$782,$A113,СВЦЭМ!$B$39:$B$782,U$83)+'СЕТ СН'!$G$14+СВЦЭМ!$D$10+'СЕТ СН'!$G$6-'СЕТ СН'!$G$26</f>
        <v>1862.99833657</v>
      </c>
      <c r="V113" s="36">
        <f>SUMIFS(СВЦЭМ!$D$39:$D$782,СВЦЭМ!$A$39:$A$782,$A113,СВЦЭМ!$B$39:$B$782,V$83)+'СЕТ СН'!$G$14+СВЦЭМ!$D$10+'СЕТ СН'!$G$6-'СЕТ СН'!$G$26</f>
        <v>1869.6430880600001</v>
      </c>
      <c r="W113" s="36">
        <f>SUMIFS(СВЦЭМ!$D$39:$D$782,СВЦЭМ!$A$39:$A$782,$A113,СВЦЭМ!$B$39:$B$782,W$83)+'СЕТ СН'!$G$14+СВЦЭМ!$D$10+'СЕТ СН'!$G$6-'СЕТ СН'!$G$26</f>
        <v>1850.1687244899999</v>
      </c>
      <c r="X113" s="36">
        <f>SUMIFS(СВЦЭМ!$D$39:$D$782,СВЦЭМ!$A$39:$A$782,$A113,СВЦЭМ!$B$39:$B$782,X$83)+'СЕТ СН'!$G$14+СВЦЭМ!$D$10+'СЕТ СН'!$G$6-'СЕТ СН'!$G$26</f>
        <v>1887.05167727</v>
      </c>
      <c r="Y113" s="36">
        <f>SUMIFS(СВЦЭМ!$D$39:$D$782,СВЦЭМ!$A$39:$A$782,$A113,СВЦЭМ!$B$39:$B$782,Y$83)+'СЕТ СН'!$G$14+СВЦЭМ!$D$10+'СЕТ СН'!$G$6-'СЕТ СН'!$G$26</f>
        <v>1892.1171124699999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СН'!$H$14+СВЦЭМ!$D$10+'СЕТ СН'!$H$6-'СЕТ СН'!$H$26</f>
        <v>1706.5153694999999</v>
      </c>
      <c r="C120" s="36">
        <f>SUMIFS(СВЦЭМ!$D$39:$D$782,СВЦЭМ!$A$39:$A$782,$A120,СВЦЭМ!$B$39:$B$782,C$119)+'СЕТ СН'!$H$14+СВЦЭМ!$D$10+'СЕТ СН'!$H$6-'СЕТ СН'!$H$26</f>
        <v>1707.1982681299999</v>
      </c>
      <c r="D120" s="36">
        <f>SUMIFS(СВЦЭМ!$D$39:$D$782,СВЦЭМ!$A$39:$A$782,$A120,СВЦЭМ!$B$39:$B$782,D$119)+'СЕТ СН'!$H$14+СВЦЭМ!$D$10+'СЕТ СН'!$H$6-'СЕТ СН'!$H$26</f>
        <v>1738.3918654199999</v>
      </c>
      <c r="E120" s="36">
        <f>SUMIFS(СВЦЭМ!$D$39:$D$782,СВЦЭМ!$A$39:$A$782,$A120,СВЦЭМ!$B$39:$B$782,E$119)+'СЕТ СН'!$H$14+СВЦЭМ!$D$10+'СЕТ СН'!$H$6-'СЕТ СН'!$H$26</f>
        <v>1754.1181535199999</v>
      </c>
      <c r="F120" s="36">
        <f>SUMIFS(СВЦЭМ!$D$39:$D$782,СВЦЭМ!$A$39:$A$782,$A120,СВЦЭМ!$B$39:$B$782,F$119)+'СЕТ СН'!$H$14+СВЦЭМ!$D$10+'СЕТ СН'!$H$6-'СЕТ СН'!$H$26</f>
        <v>1747.7310746499998</v>
      </c>
      <c r="G120" s="36">
        <f>SUMIFS(СВЦЭМ!$D$39:$D$782,СВЦЭМ!$A$39:$A$782,$A120,СВЦЭМ!$B$39:$B$782,G$119)+'СЕТ СН'!$H$14+СВЦЭМ!$D$10+'СЕТ СН'!$H$6-'СЕТ СН'!$H$26</f>
        <v>1716.8305884099998</v>
      </c>
      <c r="H120" s="36">
        <f>SUMIFS(СВЦЭМ!$D$39:$D$782,СВЦЭМ!$A$39:$A$782,$A120,СВЦЭМ!$B$39:$B$782,H$119)+'СЕТ СН'!$H$14+СВЦЭМ!$D$10+'СЕТ СН'!$H$6-'СЕТ СН'!$H$26</f>
        <v>1655.2371738499999</v>
      </c>
      <c r="I120" s="36">
        <f>SUMIFS(СВЦЭМ!$D$39:$D$782,СВЦЭМ!$A$39:$A$782,$A120,СВЦЭМ!$B$39:$B$782,I$119)+'СЕТ СН'!$H$14+СВЦЭМ!$D$10+'СЕТ СН'!$H$6-'СЕТ СН'!$H$26</f>
        <v>1640.18240707</v>
      </c>
      <c r="J120" s="36">
        <f>SUMIFS(СВЦЭМ!$D$39:$D$782,СВЦЭМ!$A$39:$A$782,$A120,СВЦЭМ!$B$39:$B$782,J$119)+'СЕТ СН'!$H$14+СВЦЭМ!$D$10+'СЕТ СН'!$H$6-'СЕТ СН'!$H$26</f>
        <v>1619.2843149099999</v>
      </c>
      <c r="K120" s="36">
        <f>SUMIFS(СВЦЭМ!$D$39:$D$782,СВЦЭМ!$A$39:$A$782,$A120,СВЦЭМ!$B$39:$B$782,K$119)+'СЕТ СН'!$H$14+СВЦЭМ!$D$10+'СЕТ СН'!$H$6-'СЕТ СН'!$H$26</f>
        <v>1653.9599811599999</v>
      </c>
      <c r="L120" s="36">
        <f>SUMIFS(СВЦЭМ!$D$39:$D$782,СВЦЭМ!$A$39:$A$782,$A120,СВЦЭМ!$B$39:$B$782,L$119)+'СЕТ СН'!$H$14+СВЦЭМ!$D$10+'СЕТ СН'!$H$6-'СЕТ СН'!$H$26</f>
        <v>1690.6749562799998</v>
      </c>
      <c r="M120" s="36">
        <f>SUMIFS(СВЦЭМ!$D$39:$D$782,СВЦЭМ!$A$39:$A$782,$A120,СВЦЭМ!$B$39:$B$782,M$119)+'СЕТ СН'!$H$14+СВЦЭМ!$D$10+'СЕТ СН'!$H$6-'СЕТ СН'!$H$26</f>
        <v>1710.0416265499998</v>
      </c>
      <c r="N120" s="36">
        <f>SUMIFS(СВЦЭМ!$D$39:$D$782,СВЦЭМ!$A$39:$A$782,$A120,СВЦЭМ!$B$39:$B$782,N$119)+'СЕТ СН'!$H$14+СВЦЭМ!$D$10+'СЕТ СН'!$H$6-'СЕТ СН'!$H$26</f>
        <v>1673.1761062899998</v>
      </c>
      <c r="O120" s="36">
        <f>SUMIFS(СВЦЭМ!$D$39:$D$782,СВЦЭМ!$A$39:$A$782,$A120,СВЦЭМ!$B$39:$B$782,O$119)+'СЕТ СН'!$H$14+СВЦЭМ!$D$10+'СЕТ СН'!$H$6-'СЕТ СН'!$H$26</f>
        <v>1693.6950566399998</v>
      </c>
      <c r="P120" s="36">
        <f>SUMIFS(СВЦЭМ!$D$39:$D$782,СВЦЭМ!$A$39:$A$782,$A120,СВЦЭМ!$B$39:$B$782,P$119)+'СЕТ СН'!$H$14+СВЦЭМ!$D$10+'СЕТ СН'!$H$6-'СЕТ СН'!$H$26</f>
        <v>1726.5796609399999</v>
      </c>
      <c r="Q120" s="36">
        <f>SUMIFS(СВЦЭМ!$D$39:$D$782,СВЦЭМ!$A$39:$A$782,$A120,СВЦЭМ!$B$39:$B$782,Q$119)+'СЕТ СН'!$H$14+СВЦЭМ!$D$10+'СЕТ СН'!$H$6-'СЕТ СН'!$H$26</f>
        <v>1733.4301316299998</v>
      </c>
      <c r="R120" s="36">
        <f>SUMIFS(СВЦЭМ!$D$39:$D$782,СВЦЭМ!$A$39:$A$782,$A120,СВЦЭМ!$B$39:$B$782,R$119)+'СЕТ СН'!$H$14+СВЦЭМ!$D$10+'СЕТ СН'!$H$6-'СЕТ СН'!$H$26</f>
        <v>1761.6321656799998</v>
      </c>
      <c r="S120" s="36">
        <f>SUMIFS(СВЦЭМ!$D$39:$D$782,СВЦЭМ!$A$39:$A$782,$A120,СВЦЭМ!$B$39:$B$782,S$119)+'СЕТ СН'!$H$14+СВЦЭМ!$D$10+'СЕТ СН'!$H$6-'СЕТ СН'!$H$26</f>
        <v>1770.1174964099998</v>
      </c>
      <c r="T120" s="36">
        <f>SUMIFS(СВЦЭМ!$D$39:$D$782,СВЦЭМ!$A$39:$A$782,$A120,СВЦЭМ!$B$39:$B$782,T$119)+'СЕТ СН'!$H$14+СВЦЭМ!$D$10+'СЕТ СН'!$H$6-'СЕТ СН'!$H$26</f>
        <v>1729.25778565</v>
      </c>
      <c r="U120" s="36">
        <f>SUMIFS(СВЦЭМ!$D$39:$D$782,СВЦЭМ!$A$39:$A$782,$A120,СВЦЭМ!$B$39:$B$782,U$119)+'СЕТ СН'!$H$14+СВЦЭМ!$D$10+'СЕТ СН'!$H$6-'СЕТ СН'!$H$26</f>
        <v>1708.1020646799998</v>
      </c>
      <c r="V120" s="36">
        <f>SUMIFS(СВЦЭМ!$D$39:$D$782,СВЦЭМ!$A$39:$A$782,$A120,СВЦЭМ!$B$39:$B$782,V$119)+'СЕТ СН'!$H$14+СВЦЭМ!$D$10+'СЕТ СН'!$H$6-'СЕТ СН'!$H$26</f>
        <v>1710.1329818899999</v>
      </c>
      <c r="W120" s="36">
        <f>SUMIFS(СВЦЭМ!$D$39:$D$782,СВЦЭМ!$A$39:$A$782,$A120,СВЦЭМ!$B$39:$B$782,W$119)+'СЕТ СН'!$H$14+СВЦЭМ!$D$10+'СЕТ СН'!$H$6-'СЕТ СН'!$H$26</f>
        <v>1718.1444079799999</v>
      </c>
      <c r="X120" s="36">
        <f>SUMIFS(СВЦЭМ!$D$39:$D$782,СВЦЭМ!$A$39:$A$782,$A120,СВЦЭМ!$B$39:$B$782,X$119)+'СЕТ СН'!$H$14+СВЦЭМ!$D$10+'СЕТ СН'!$H$6-'СЕТ СН'!$H$26</f>
        <v>1725.06965595</v>
      </c>
      <c r="Y120" s="36">
        <f>SUMIFS(СВЦЭМ!$D$39:$D$782,СВЦЭМ!$A$39:$A$782,$A120,СВЦЭМ!$B$39:$B$782,Y$119)+'СЕТ СН'!$H$14+СВЦЭМ!$D$10+'СЕТ СН'!$H$6-'СЕТ СН'!$H$26</f>
        <v>1727.9017888599999</v>
      </c>
      <c r="AA120" s="45"/>
    </row>
    <row r="121" spans="1:27" ht="15.75" x14ac:dyDescent="0.2">
      <c r="A121" s="35">
        <f>A120+1</f>
        <v>44653</v>
      </c>
      <c r="B121" s="36">
        <f>SUMIFS(СВЦЭМ!$D$39:$D$782,СВЦЭМ!$A$39:$A$782,$A121,СВЦЭМ!$B$39:$B$782,B$119)+'СЕТ СН'!$H$14+СВЦЭМ!$D$10+'СЕТ СН'!$H$6-'СЕТ СН'!$H$26</f>
        <v>1819.1845706299998</v>
      </c>
      <c r="C121" s="36">
        <f>SUMIFS(СВЦЭМ!$D$39:$D$782,СВЦЭМ!$A$39:$A$782,$A121,СВЦЭМ!$B$39:$B$782,C$119)+'СЕТ СН'!$H$14+СВЦЭМ!$D$10+'СЕТ СН'!$H$6-'СЕТ СН'!$H$26</f>
        <v>1792.5853571199998</v>
      </c>
      <c r="D121" s="36">
        <f>SUMIFS(СВЦЭМ!$D$39:$D$782,СВЦЭМ!$A$39:$A$782,$A121,СВЦЭМ!$B$39:$B$782,D$119)+'СЕТ СН'!$H$14+СВЦЭМ!$D$10+'СЕТ СН'!$H$6-'СЕТ СН'!$H$26</f>
        <v>1827.6366295899998</v>
      </c>
      <c r="E121" s="36">
        <f>SUMIFS(СВЦЭМ!$D$39:$D$782,СВЦЭМ!$A$39:$A$782,$A121,СВЦЭМ!$B$39:$B$782,E$119)+'СЕТ СН'!$H$14+СВЦЭМ!$D$10+'СЕТ СН'!$H$6-'СЕТ СН'!$H$26</f>
        <v>1845.4878323799999</v>
      </c>
      <c r="F121" s="36">
        <f>SUMIFS(СВЦЭМ!$D$39:$D$782,СВЦЭМ!$A$39:$A$782,$A121,СВЦЭМ!$B$39:$B$782,F$119)+'СЕТ СН'!$H$14+СВЦЭМ!$D$10+'СЕТ СН'!$H$6-'СЕТ СН'!$H$26</f>
        <v>1842.6313676399998</v>
      </c>
      <c r="G121" s="36">
        <f>SUMIFS(СВЦЭМ!$D$39:$D$782,СВЦЭМ!$A$39:$A$782,$A121,СВЦЭМ!$B$39:$B$782,G$119)+'СЕТ СН'!$H$14+СВЦЭМ!$D$10+'СЕТ СН'!$H$6-'СЕТ СН'!$H$26</f>
        <v>1853.2352102199998</v>
      </c>
      <c r="H121" s="36">
        <f>SUMIFS(СВЦЭМ!$D$39:$D$782,СВЦЭМ!$A$39:$A$782,$A121,СВЦЭМ!$B$39:$B$782,H$119)+'СЕТ СН'!$H$14+СВЦЭМ!$D$10+'СЕТ СН'!$H$6-'СЕТ СН'!$H$26</f>
        <v>1823.2775487099998</v>
      </c>
      <c r="I121" s="36">
        <f>SUMIFS(СВЦЭМ!$D$39:$D$782,СВЦЭМ!$A$39:$A$782,$A121,СВЦЭМ!$B$39:$B$782,I$119)+'СЕТ СН'!$H$14+СВЦЭМ!$D$10+'СЕТ СН'!$H$6-'СЕТ СН'!$H$26</f>
        <v>1771.6495179499998</v>
      </c>
      <c r="J121" s="36">
        <f>SUMIFS(СВЦЭМ!$D$39:$D$782,СВЦЭМ!$A$39:$A$782,$A121,СВЦЭМ!$B$39:$B$782,J$119)+'СЕТ СН'!$H$14+СВЦЭМ!$D$10+'СЕТ СН'!$H$6-'СЕТ СН'!$H$26</f>
        <v>1722.31556424</v>
      </c>
      <c r="K121" s="36">
        <f>SUMIFS(СВЦЭМ!$D$39:$D$782,СВЦЭМ!$A$39:$A$782,$A121,СВЦЭМ!$B$39:$B$782,K$119)+'СЕТ СН'!$H$14+СВЦЭМ!$D$10+'СЕТ СН'!$H$6-'СЕТ СН'!$H$26</f>
        <v>1692.0126751599998</v>
      </c>
      <c r="L121" s="36">
        <f>SUMIFS(СВЦЭМ!$D$39:$D$782,СВЦЭМ!$A$39:$A$782,$A121,СВЦЭМ!$B$39:$B$782,L$119)+'СЕТ СН'!$H$14+СВЦЭМ!$D$10+'СЕТ СН'!$H$6-'СЕТ СН'!$H$26</f>
        <v>1708.7780528699998</v>
      </c>
      <c r="M121" s="36">
        <f>SUMIFS(СВЦЭМ!$D$39:$D$782,СВЦЭМ!$A$39:$A$782,$A121,СВЦЭМ!$B$39:$B$782,M$119)+'СЕТ СН'!$H$14+СВЦЭМ!$D$10+'СЕТ СН'!$H$6-'СЕТ СН'!$H$26</f>
        <v>1711.7663545999999</v>
      </c>
      <c r="N121" s="36">
        <f>SUMIFS(СВЦЭМ!$D$39:$D$782,СВЦЭМ!$A$39:$A$782,$A121,СВЦЭМ!$B$39:$B$782,N$119)+'СЕТ СН'!$H$14+СВЦЭМ!$D$10+'СЕТ СН'!$H$6-'СЕТ СН'!$H$26</f>
        <v>1706.25975675</v>
      </c>
      <c r="O121" s="36">
        <f>SUMIFS(СВЦЭМ!$D$39:$D$782,СВЦЭМ!$A$39:$A$782,$A121,СВЦЭМ!$B$39:$B$782,O$119)+'СЕТ СН'!$H$14+СВЦЭМ!$D$10+'СЕТ СН'!$H$6-'СЕТ СН'!$H$26</f>
        <v>1740.7170561599999</v>
      </c>
      <c r="P121" s="36">
        <f>SUMIFS(СВЦЭМ!$D$39:$D$782,СВЦЭМ!$A$39:$A$782,$A121,СВЦЭМ!$B$39:$B$782,P$119)+'СЕТ СН'!$H$14+СВЦЭМ!$D$10+'СЕТ СН'!$H$6-'СЕТ СН'!$H$26</f>
        <v>1776.6150994999998</v>
      </c>
      <c r="Q121" s="36">
        <f>SUMIFS(СВЦЭМ!$D$39:$D$782,СВЦЭМ!$A$39:$A$782,$A121,СВЦЭМ!$B$39:$B$782,Q$119)+'СЕТ СН'!$H$14+СВЦЭМ!$D$10+'СЕТ СН'!$H$6-'СЕТ СН'!$H$26</f>
        <v>1762.9149897499999</v>
      </c>
      <c r="R121" s="36">
        <f>SUMIFS(СВЦЭМ!$D$39:$D$782,СВЦЭМ!$A$39:$A$782,$A121,СВЦЭМ!$B$39:$B$782,R$119)+'СЕТ СН'!$H$14+СВЦЭМ!$D$10+'СЕТ СН'!$H$6-'СЕТ СН'!$H$26</f>
        <v>1762.93768942</v>
      </c>
      <c r="S121" s="36">
        <f>SUMIFS(СВЦЭМ!$D$39:$D$782,СВЦЭМ!$A$39:$A$782,$A121,СВЦЭМ!$B$39:$B$782,S$119)+'СЕТ СН'!$H$14+СВЦЭМ!$D$10+'СЕТ СН'!$H$6-'СЕТ СН'!$H$26</f>
        <v>1761.8148933099999</v>
      </c>
      <c r="T121" s="36">
        <f>SUMIFS(СВЦЭМ!$D$39:$D$782,СВЦЭМ!$A$39:$A$782,$A121,СВЦЭМ!$B$39:$B$782,T$119)+'СЕТ СН'!$H$14+СВЦЭМ!$D$10+'СЕТ СН'!$H$6-'СЕТ СН'!$H$26</f>
        <v>1737.6753480399998</v>
      </c>
      <c r="U121" s="36">
        <f>SUMIFS(СВЦЭМ!$D$39:$D$782,СВЦЭМ!$A$39:$A$782,$A121,СВЦЭМ!$B$39:$B$782,U$119)+'СЕТ СН'!$H$14+СВЦЭМ!$D$10+'СЕТ СН'!$H$6-'СЕТ СН'!$H$26</f>
        <v>1693.2824213399999</v>
      </c>
      <c r="V121" s="36">
        <f>SUMIFS(СВЦЭМ!$D$39:$D$782,СВЦЭМ!$A$39:$A$782,$A121,СВЦЭМ!$B$39:$B$782,V$119)+'СЕТ СН'!$H$14+СВЦЭМ!$D$10+'СЕТ СН'!$H$6-'СЕТ СН'!$H$26</f>
        <v>1695.0287509299999</v>
      </c>
      <c r="W121" s="36">
        <f>SUMIFS(СВЦЭМ!$D$39:$D$782,СВЦЭМ!$A$39:$A$782,$A121,СВЦЭМ!$B$39:$B$782,W$119)+'СЕТ СН'!$H$14+СВЦЭМ!$D$10+'СЕТ СН'!$H$6-'СЕТ СН'!$H$26</f>
        <v>1673.1650289299998</v>
      </c>
      <c r="X121" s="36">
        <f>SUMIFS(СВЦЭМ!$D$39:$D$782,СВЦЭМ!$A$39:$A$782,$A121,СВЦЭМ!$B$39:$B$782,X$119)+'СЕТ СН'!$H$14+СВЦЭМ!$D$10+'СЕТ СН'!$H$6-'СЕТ СН'!$H$26</f>
        <v>1701.0624735699998</v>
      </c>
      <c r="Y121" s="36">
        <f>SUMIFS(СВЦЭМ!$D$39:$D$782,СВЦЭМ!$A$39:$A$782,$A121,СВЦЭМ!$B$39:$B$782,Y$119)+'СЕТ СН'!$H$14+СВЦЭМ!$D$10+'СЕТ СН'!$H$6-'СЕТ СН'!$H$26</f>
        <v>1731.5359705599999</v>
      </c>
    </row>
    <row r="122" spans="1:27" ht="15.75" x14ac:dyDescent="0.2">
      <c r="A122" s="35">
        <f t="shared" ref="A122:A149" si="3">A121+1</f>
        <v>44654</v>
      </c>
      <c r="B122" s="36">
        <f>SUMIFS(СВЦЭМ!$D$39:$D$782,СВЦЭМ!$A$39:$A$782,$A122,СВЦЭМ!$B$39:$B$782,B$119)+'СЕТ СН'!$H$14+СВЦЭМ!$D$10+'СЕТ СН'!$H$6-'СЕТ СН'!$H$26</f>
        <v>1729.8716999399999</v>
      </c>
      <c r="C122" s="36">
        <f>SUMIFS(СВЦЭМ!$D$39:$D$782,СВЦЭМ!$A$39:$A$782,$A122,СВЦЭМ!$B$39:$B$782,C$119)+'СЕТ СН'!$H$14+СВЦЭМ!$D$10+'СЕТ СН'!$H$6-'СЕТ СН'!$H$26</f>
        <v>1709.3013126999999</v>
      </c>
      <c r="D122" s="36">
        <f>SUMIFS(СВЦЭМ!$D$39:$D$782,СВЦЭМ!$A$39:$A$782,$A122,СВЦЭМ!$B$39:$B$782,D$119)+'СЕТ СН'!$H$14+СВЦЭМ!$D$10+'СЕТ СН'!$H$6-'СЕТ СН'!$H$26</f>
        <v>1739.6077552299998</v>
      </c>
      <c r="E122" s="36">
        <f>SUMIFS(СВЦЭМ!$D$39:$D$782,СВЦЭМ!$A$39:$A$782,$A122,СВЦЭМ!$B$39:$B$782,E$119)+'СЕТ СН'!$H$14+СВЦЭМ!$D$10+'СЕТ СН'!$H$6-'СЕТ СН'!$H$26</f>
        <v>1769.1307174999999</v>
      </c>
      <c r="F122" s="36">
        <f>SUMIFS(СВЦЭМ!$D$39:$D$782,СВЦЭМ!$A$39:$A$782,$A122,СВЦЭМ!$B$39:$B$782,F$119)+'СЕТ СН'!$H$14+СВЦЭМ!$D$10+'СЕТ СН'!$H$6-'СЕТ СН'!$H$26</f>
        <v>1750.9798377099999</v>
      </c>
      <c r="G122" s="36">
        <f>SUMIFS(СВЦЭМ!$D$39:$D$782,СВЦЭМ!$A$39:$A$782,$A122,СВЦЭМ!$B$39:$B$782,G$119)+'СЕТ СН'!$H$14+СВЦЭМ!$D$10+'СЕТ СН'!$H$6-'СЕТ СН'!$H$26</f>
        <v>1739.4224894999998</v>
      </c>
      <c r="H122" s="36">
        <f>SUMIFS(СВЦЭМ!$D$39:$D$782,СВЦЭМ!$A$39:$A$782,$A122,СВЦЭМ!$B$39:$B$782,H$119)+'СЕТ СН'!$H$14+СВЦЭМ!$D$10+'СЕТ СН'!$H$6-'СЕТ СН'!$H$26</f>
        <v>1720.7859898699999</v>
      </c>
      <c r="I122" s="36">
        <f>SUMIFS(СВЦЭМ!$D$39:$D$782,СВЦЭМ!$A$39:$A$782,$A122,СВЦЭМ!$B$39:$B$782,I$119)+'СЕТ СН'!$H$14+СВЦЭМ!$D$10+'СЕТ СН'!$H$6-'СЕТ СН'!$H$26</f>
        <v>1677.6045982999999</v>
      </c>
      <c r="J122" s="36">
        <f>SUMIFS(СВЦЭМ!$D$39:$D$782,СВЦЭМ!$A$39:$A$782,$A122,СВЦЭМ!$B$39:$B$782,J$119)+'СЕТ СН'!$H$14+СВЦЭМ!$D$10+'СЕТ СН'!$H$6-'СЕТ СН'!$H$26</f>
        <v>1625.5578575799998</v>
      </c>
      <c r="K122" s="36">
        <f>SUMIFS(СВЦЭМ!$D$39:$D$782,СВЦЭМ!$A$39:$A$782,$A122,СВЦЭМ!$B$39:$B$782,K$119)+'СЕТ СН'!$H$14+СВЦЭМ!$D$10+'СЕТ СН'!$H$6-'СЕТ СН'!$H$26</f>
        <v>1597.0994200999999</v>
      </c>
      <c r="L122" s="36">
        <f>SUMIFS(СВЦЭМ!$D$39:$D$782,СВЦЭМ!$A$39:$A$782,$A122,СВЦЭМ!$B$39:$B$782,L$119)+'СЕТ СН'!$H$14+СВЦЭМ!$D$10+'СЕТ СН'!$H$6-'СЕТ СН'!$H$26</f>
        <v>1626.4885210099999</v>
      </c>
      <c r="M122" s="36">
        <f>SUMIFS(СВЦЭМ!$D$39:$D$782,СВЦЭМ!$A$39:$A$782,$A122,СВЦЭМ!$B$39:$B$782,M$119)+'СЕТ СН'!$H$14+СВЦЭМ!$D$10+'СЕТ СН'!$H$6-'СЕТ СН'!$H$26</f>
        <v>1640.7073603899998</v>
      </c>
      <c r="N122" s="36">
        <f>SUMIFS(СВЦЭМ!$D$39:$D$782,СВЦЭМ!$A$39:$A$782,$A122,СВЦЭМ!$B$39:$B$782,N$119)+'СЕТ СН'!$H$14+СВЦЭМ!$D$10+'СЕТ СН'!$H$6-'СЕТ СН'!$H$26</f>
        <v>1654.1006898599999</v>
      </c>
      <c r="O122" s="36">
        <f>SUMIFS(СВЦЭМ!$D$39:$D$782,СВЦЭМ!$A$39:$A$782,$A122,СВЦЭМ!$B$39:$B$782,O$119)+'СЕТ СН'!$H$14+СВЦЭМ!$D$10+'СЕТ СН'!$H$6-'СЕТ СН'!$H$26</f>
        <v>1684.8697025899999</v>
      </c>
      <c r="P122" s="36">
        <f>SUMIFS(СВЦЭМ!$D$39:$D$782,СВЦЭМ!$A$39:$A$782,$A122,СВЦЭМ!$B$39:$B$782,P$119)+'СЕТ СН'!$H$14+СВЦЭМ!$D$10+'СЕТ СН'!$H$6-'СЕТ СН'!$H$26</f>
        <v>1698.5334498299999</v>
      </c>
      <c r="Q122" s="36">
        <f>SUMIFS(СВЦЭМ!$D$39:$D$782,СВЦЭМ!$A$39:$A$782,$A122,СВЦЭМ!$B$39:$B$782,Q$119)+'СЕТ СН'!$H$14+СВЦЭМ!$D$10+'СЕТ СН'!$H$6-'СЕТ СН'!$H$26</f>
        <v>1704.1891276399999</v>
      </c>
      <c r="R122" s="36">
        <f>SUMIFS(СВЦЭМ!$D$39:$D$782,СВЦЭМ!$A$39:$A$782,$A122,СВЦЭМ!$B$39:$B$782,R$119)+'СЕТ СН'!$H$14+СВЦЭМ!$D$10+'СЕТ СН'!$H$6-'СЕТ СН'!$H$26</f>
        <v>1690.6241142099998</v>
      </c>
      <c r="S122" s="36">
        <f>SUMIFS(СВЦЭМ!$D$39:$D$782,СВЦЭМ!$A$39:$A$782,$A122,СВЦЭМ!$B$39:$B$782,S$119)+'СЕТ СН'!$H$14+СВЦЭМ!$D$10+'СЕТ СН'!$H$6-'СЕТ СН'!$H$26</f>
        <v>1675.9316271799999</v>
      </c>
      <c r="T122" s="36">
        <f>SUMIFS(СВЦЭМ!$D$39:$D$782,СВЦЭМ!$A$39:$A$782,$A122,СВЦЭМ!$B$39:$B$782,T$119)+'СЕТ СН'!$H$14+СВЦЭМ!$D$10+'СЕТ СН'!$H$6-'СЕТ СН'!$H$26</f>
        <v>1635.0538887299999</v>
      </c>
      <c r="U122" s="36">
        <f>SUMIFS(СВЦЭМ!$D$39:$D$782,СВЦЭМ!$A$39:$A$782,$A122,СВЦЭМ!$B$39:$B$782,U$119)+'СЕТ СН'!$H$14+СВЦЭМ!$D$10+'СЕТ СН'!$H$6-'СЕТ СН'!$H$26</f>
        <v>1593.5313238299998</v>
      </c>
      <c r="V122" s="36">
        <f>SUMIFS(СВЦЭМ!$D$39:$D$782,СВЦЭМ!$A$39:$A$782,$A122,СВЦЭМ!$B$39:$B$782,V$119)+'СЕТ СН'!$H$14+СВЦЭМ!$D$10+'СЕТ СН'!$H$6-'СЕТ СН'!$H$26</f>
        <v>1610.4572433899998</v>
      </c>
      <c r="W122" s="36">
        <f>SUMIFS(СВЦЭМ!$D$39:$D$782,СВЦЭМ!$A$39:$A$782,$A122,СВЦЭМ!$B$39:$B$782,W$119)+'СЕТ СН'!$H$14+СВЦЭМ!$D$10+'СЕТ СН'!$H$6-'СЕТ СН'!$H$26</f>
        <v>1623.9276932099999</v>
      </c>
      <c r="X122" s="36">
        <f>SUMIFS(СВЦЭМ!$D$39:$D$782,СВЦЭМ!$A$39:$A$782,$A122,СВЦЭМ!$B$39:$B$782,X$119)+'СЕТ СН'!$H$14+СВЦЭМ!$D$10+'СЕТ СН'!$H$6-'СЕТ СН'!$H$26</f>
        <v>1645.9566846599998</v>
      </c>
      <c r="Y122" s="36">
        <f>SUMIFS(СВЦЭМ!$D$39:$D$782,СВЦЭМ!$A$39:$A$782,$A122,СВЦЭМ!$B$39:$B$782,Y$119)+'СЕТ СН'!$H$14+СВЦЭМ!$D$10+'СЕТ СН'!$H$6-'СЕТ СН'!$H$26</f>
        <v>1675.69787213</v>
      </c>
    </row>
    <row r="123" spans="1:27" ht="15.75" x14ac:dyDescent="0.2">
      <c r="A123" s="35">
        <f t="shared" si="3"/>
        <v>44655</v>
      </c>
      <c r="B123" s="36">
        <f>SUMIFS(СВЦЭМ!$D$39:$D$782,СВЦЭМ!$A$39:$A$782,$A123,СВЦЭМ!$B$39:$B$782,B$119)+'СЕТ СН'!$H$14+СВЦЭМ!$D$10+'СЕТ СН'!$H$6-'СЕТ СН'!$H$26</f>
        <v>1676.9244784799998</v>
      </c>
      <c r="C123" s="36">
        <f>SUMIFS(СВЦЭМ!$D$39:$D$782,СВЦЭМ!$A$39:$A$782,$A123,СВЦЭМ!$B$39:$B$782,C$119)+'СЕТ СН'!$H$14+СВЦЭМ!$D$10+'СЕТ СН'!$H$6-'СЕТ СН'!$H$26</f>
        <v>1679.4048597199999</v>
      </c>
      <c r="D123" s="36">
        <f>SUMIFS(СВЦЭМ!$D$39:$D$782,СВЦЭМ!$A$39:$A$782,$A123,СВЦЭМ!$B$39:$B$782,D$119)+'СЕТ СН'!$H$14+СВЦЭМ!$D$10+'СЕТ СН'!$H$6-'СЕТ СН'!$H$26</f>
        <v>1723.3316650499999</v>
      </c>
      <c r="E123" s="36">
        <f>SUMIFS(СВЦЭМ!$D$39:$D$782,СВЦЭМ!$A$39:$A$782,$A123,СВЦЭМ!$B$39:$B$782,E$119)+'СЕТ СН'!$H$14+СВЦЭМ!$D$10+'СЕТ СН'!$H$6-'СЕТ СН'!$H$26</f>
        <v>1734.9386160399999</v>
      </c>
      <c r="F123" s="36">
        <f>SUMIFS(СВЦЭМ!$D$39:$D$782,СВЦЭМ!$A$39:$A$782,$A123,СВЦЭМ!$B$39:$B$782,F$119)+'СЕТ СН'!$H$14+СВЦЭМ!$D$10+'СЕТ СН'!$H$6-'СЕТ СН'!$H$26</f>
        <v>1732.8967726999999</v>
      </c>
      <c r="G123" s="36">
        <f>SUMIFS(СВЦЭМ!$D$39:$D$782,СВЦЭМ!$A$39:$A$782,$A123,СВЦЭМ!$B$39:$B$782,G$119)+'СЕТ СН'!$H$14+СВЦЭМ!$D$10+'СЕТ СН'!$H$6-'СЕТ СН'!$H$26</f>
        <v>1722.2228879699999</v>
      </c>
      <c r="H123" s="36">
        <f>SUMIFS(СВЦЭМ!$D$39:$D$782,СВЦЭМ!$A$39:$A$782,$A123,СВЦЭМ!$B$39:$B$782,H$119)+'СЕТ СН'!$H$14+СВЦЭМ!$D$10+'СЕТ СН'!$H$6-'СЕТ СН'!$H$26</f>
        <v>1668.6373919499999</v>
      </c>
      <c r="I123" s="36">
        <f>SUMIFS(СВЦЭМ!$D$39:$D$782,СВЦЭМ!$A$39:$A$782,$A123,СВЦЭМ!$B$39:$B$782,I$119)+'СЕТ СН'!$H$14+СВЦЭМ!$D$10+'СЕТ СН'!$H$6-'СЕТ СН'!$H$26</f>
        <v>1638.9202501699999</v>
      </c>
      <c r="J123" s="36">
        <f>SUMIFS(СВЦЭМ!$D$39:$D$782,СВЦЭМ!$A$39:$A$782,$A123,СВЦЭМ!$B$39:$B$782,J$119)+'СЕТ СН'!$H$14+СВЦЭМ!$D$10+'СЕТ СН'!$H$6-'СЕТ СН'!$H$26</f>
        <v>1612.2269910199998</v>
      </c>
      <c r="K123" s="36">
        <f>SUMIFS(СВЦЭМ!$D$39:$D$782,СВЦЭМ!$A$39:$A$782,$A123,СВЦЭМ!$B$39:$B$782,K$119)+'СЕТ СН'!$H$14+СВЦЭМ!$D$10+'СЕТ СН'!$H$6-'СЕТ СН'!$H$26</f>
        <v>1626.0010270399998</v>
      </c>
      <c r="L123" s="36">
        <f>SUMIFS(СВЦЭМ!$D$39:$D$782,СВЦЭМ!$A$39:$A$782,$A123,СВЦЭМ!$B$39:$B$782,L$119)+'СЕТ СН'!$H$14+СВЦЭМ!$D$10+'СЕТ СН'!$H$6-'СЕТ СН'!$H$26</f>
        <v>1654.7830554499999</v>
      </c>
      <c r="M123" s="36">
        <f>SUMIFS(СВЦЭМ!$D$39:$D$782,СВЦЭМ!$A$39:$A$782,$A123,СВЦЭМ!$B$39:$B$782,M$119)+'СЕТ СН'!$H$14+СВЦЭМ!$D$10+'СЕТ СН'!$H$6-'СЕТ СН'!$H$26</f>
        <v>1631.7697664999998</v>
      </c>
      <c r="N123" s="36">
        <f>SUMIFS(СВЦЭМ!$D$39:$D$782,СВЦЭМ!$A$39:$A$782,$A123,СВЦЭМ!$B$39:$B$782,N$119)+'СЕТ СН'!$H$14+СВЦЭМ!$D$10+'СЕТ СН'!$H$6-'СЕТ СН'!$H$26</f>
        <v>1620.3804199299998</v>
      </c>
      <c r="O123" s="36">
        <f>SUMIFS(СВЦЭМ!$D$39:$D$782,СВЦЭМ!$A$39:$A$782,$A123,СВЦЭМ!$B$39:$B$782,O$119)+'СЕТ СН'!$H$14+СВЦЭМ!$D$10+'СЕТ СН'!$H$6-'СЕТ СН'!$H$26</f>
        <v>1645.2631973299999</v>
      </c>
      <c r="P123" s="36">
        <f>SUMIFS(СВЦЭМ!$D$39:$D$782,СВЦЭМ!$A$39:$A$782,$A123,СВЦЭМ!$B$39:$B$782,P$119)+'СЕТ СН'!$H$14+СВЦЭМ!$D$10+'СЕТ СН'!$H$6-'СЕТ СН'!$H$26</f>
        <v>1666.5452056999998</v>
      </c>
      <c r="Q123" s="36">
        <f>SUMIFS(СВЦЭМ!$D$39:$D$782,СВЦЭМ!$A$39:$A$782,$A123,СВЦЭМ!$B$39:$B$782,Q$119)+'СЕТ СН'!$H$14+СВЦЭМ!$D$10+'СЕТ СН'!$H$6-'СЕТ СН'!$H$26</f>
        <v>1694.7078588499999</v>
      </c>
      <c r="R123" s="36">
        <f>SUMIFS(СВЦЭМ!$D$39:$D$782,СВЦЭМ!$A$39:$A$782,$A123,СВЦЭМ!$B$39:$B$782,R$119)+'СЕТ СН'!$H$14+СВЦЭМ!$D$10+'СЕТ СН'!$H$6-'СЕТ СН'!$H$26</f>
        <v>1677.9700952999999</v>
      </c>
      <c r="S123" s="36">
        <f>SUMIFS(СВЦЭМ!$D$39:$D$782,СВЦЭМ!$A$39:$A$782,$A123,СВЦЭМ!$B$39:$B$782,S$119)+'СЕТ СН'!$H$14+СВЦЭМ!$D$10+'СЕТ СН'!$H$6-'СЕТ СН'!$H$26</f>
        <v>1650.4422536599998</v>
      </c>
      <c r="T123" s="36">
        <f>SUMIFS(СВЦЭМ!$D$39:$D$782,СВЦЭМ!$A$39:$A$782,$A123,СВЦЭМ!$B$39:$B$782,T$119)+'СЕТ СН'!$H$14+СВЦЭМ!$D$10+'СЕТ СН'!$H$6-'СЕТ СН'!$H$26</f>
        <v>1606.8294072299998</v>
      </c>
      <c r="U123" s="36">
        <f>SUMIFS(СВЦЭМ!$D$39:$D$782,СВЦЭМ!$A$39:$A$782,$A123,СВЦЭМ!$B$39:$B$782,U$119)+'СЕТ СН'!$H$14+СВЦЭМ!$D$10+'СЕТ СН'!$H$6-'СЕТ СН'!$H$26</f>
        <v>1596.0255604699998</v>
      </c>
      <c r="V123" s="36">
        <f>SUMIFS(СВЦЭМ!$D$39:$D$782,СВЦЭМ!$A$39:$A$782,$A123,СВЦЭМ!$B$39:$B$782,V$119)+'СЕТ СН'!$H$14+СВЦЭМ!$D$10+'СЕТ СН'!$H$6-'СЕТ СН'!$H$26</f>
        <v>1606.1811146299999</v>
      </c>
      <c r="W123" s="36">
        <f>SUMIFS(СВЦЭМ!$D$39:$D$782,СВЦЭМ!$A$39:$A$782,$A123,СВЦЭМ!$B$39:$B$782,W$119)+'СЕТ СН'!$H$14+СВЦЭМ!$D$10+'СЕТ СН'!$H$6-'СЕТ СН'!$H$26</f>
        <v>1598.4117419699999</v>
      </c>
      <c r="X123" s="36">
        <f>SUMIFS(СВЦЭМ!$D$39:$D$782,СВЦЭМ!$A$39:$A$782,$A123,СВЦЭМ!$B$39:$B$782,X$119)+'СЕТ СН'!$H$14+СВЦЭМ!$D$10+'СЕТ СН'!$H$6-'СЕТ СН'!$H$26</f>
        <v>1623.1809031399998</v>
      </c>
      <c r="Y123" s="36">
        <f>SUMIFS(СВЦЭМ!$D$39:$D$782,СВЦЭМ!$A$39:$A$782,$A123,СВЦЭМ!$B$39:$B$782,Y$119)+'СЕТ СН'!$H$14+СВЦЭМ!$D$10+'СЕТ СН'!$H$6-'СЕТ СН'!$H$26</f>
        <v>1641.2134126899998</v>
      </c>
    </row>
    <row r="124" spans="1:27" ht="15.75" x14ac:dyDescent="0.2">
      <c r="A124" s="35">
        <f t="shared" si="3"/>
        <v>44656</v>
      </c>
      <c r="B124" s="36">
        <f>SUMIFS(СВЦЭМ!$D$39:$D$782,СВЦЭМ!$A$39:$A$782,$A124,СВЦЭМ!$B$39:$B$782,B$119)+'СЕТ СН'!$H$14+СВЦЭМ!$D$10+'СЕТ СН'!$H$6-'СЕТ СН'!$H$26</f>
        <v>1821.3349095199999</v>
      </c>
      <c r="C124" s="36">
        <f>SUMIFS(СВЦЭМ!$D$39:$D$782,СВЦЭМ!$A$39:$A$782,$A124,СВЦЭМ!$B$39:$B$782,C$119)+'СЕТ СН'!$H$14+СВЦЭМ!$D$10+'СЕТ СН'!$H$6-'СЕТ СН'!$H$26</f>
        <v>1820.6206838199998</v>
      </c>
      <c r="D124" s="36">
        <f>SUMIFS(СВЦЭМ!$D$39:$D$782,СВЦЭМ!$A$39:$A$782,$A124,СВЦЭМ!$B$39:$B$782,D$119)+'СЕТ СН'!$H$14+СВЦЭМ!$D$10+'СЕТ СН'!$H$6-'СЕТ СН'!$H$26</f>
        <v>1795.4931789299999</v>
      </c>
      <c r="E124" s="36">
        <f>SUMIFS(СВЦЭМ!$D$39:$D$782,СВЦЭМ!$A$39:$A$782,$A124,СВЦЭМ!$B$39:$B$782,E$119)+'СЕТ СН'!$H$14+СВЦЭМ!$D$10+'СЕТ СН'!$H$6-'СЕТ СН'!$H$26</f>
        <v>1780.0744853499998</v>
      </c>
      <c r="F124" s="36">
        <f>SUMIFS(СВЦЭМ!$D$39:$D$782,СВЦЭМ!$A$39:$A$782,$A124,СВЦЭМ!$B$39:$B$782,F$119)+'СЕТ СН'!$H$14+СВЦЭМ!$D$10+'СЕТ СН'!$H$6-'СЕТ СН'!$H$26</f>
        <v>1740.87557376</v>
      </c>
      <c r="G124" s="36">
        <f>SUMIFS(СВЦЭМ!$D$39:$D$782,СВЦЭМ!$A$39:$A$782,$A124,СВЦЭМ!$B$39:$B$782,G$119)+'СЕТ СН'!$H$14+СВЦЭМ!$D$10+'СЕТ СН'!$H$6-'СЕТ СН'!$H$26</f>
        <v>1754.0259065199998</v>
      </c>
      <c r="H124" s="36">
        <f>SUMIFS(СВЦЭМ!$D$39:$D$782,СВЦЭМ!$A$39:$A$782,$A124,СВЦЭМ!$B$39:$B$782,H$119)+'СЕТ СН'!$H$14+СВЦЭМ!$D$10+'СЕТ СН'!$H$6-'СЕТ СН'!$H$26</f>
        <v>1716.0719458999999</v>
      </c>
      <c r="I124" s="36">
        <f>SUMIFS(СВЦЭМ!$D$39:$D$782,СВЦЭМ!$A$39:$A$782,$A124,СВЦЭМ!$B$39:$B$782,I$119)+'СЕТ СН'!$H$14+СВЦЭМ!$D$10+'СЕТ СН'!$H$6-'СЕТ СН'!$H$26</f>
        <v>1568.3668230699998</v>
      </c>
      <c r="J124" s="36">
        <f>SUMIFS(СВЦЭМ!$D$39:$D$782,СВЦЭМ!$A$39:$A$782,$A124,СВЦЭМ!$B$39:$B$782,J$119)+'СЕТ СН'!$H$14+СВЦЭМ!$D$10+'СЕТ СН'!$H$6-'СЕТ СН'!$H$26</f>
        <v>1481.11376481</v>
      </c>
      <c r="K124" s="36">
        <f>SUMIFS(СВЦЭМ!$D$39:$D$782,СВЦЭМ!$A$39:$A$782,$A124,СВЦЭМ!$B$39:$B$782,K$119)+'СЕТ СН'!$H$14+СВЦЭМ!$D$10+'СЕТ СН'!$H$6-'СЕТ СН'!$H$26</f>
        <v>1489.8554831199997</v>
      </c>
      <c r="L124" s="36">
        <f>SUMIFS(СВЦЭМ!$D$39:$D$782,СВЦЭМ!$A$39:$A$782,$A124,СВЦЭМ!$B$39:$B$782,L$119)+'СЕТ СН'!$H$14+СВЦЭМ!$D$10+'СЕТ СН'!$H$6-'СЕТ СН'!$H$26</f>
        <v>1520.2652318899998</v>
      </c>
      <c r="M124" s="36">
        <f>SUMIFS(СВЦЭМ!$D$39:$D$782,СВЦЭМ!$A$39:$A$782,$A124,СВЦЭМ!$B$39:$B$782,M$119)+'СЕТ СН'!$H$14+СВЦЭМ!$D$10+'СЕТ СН'!$H$6-'СЕТ СН'!$H$26</f>
        <v>1605.7156590499999</v>
      </c>
      <c r="N124" s="36">
        <f>SUMIFS(СВЦЭМ!$D$39:$D$782,СВЦЭМ!$A$39:$A$782,$A124,СВЦЭМ!$B$39:$B$782,N$119)+'СЕТ СН'!$H$14+СВЦЭМ!$D$10+'СЕТ СН'!$H$6-'СЕТ СН'!$H$26</f>
        <v>1698.3047741399998</v>
      </c>
      <c r="O124" s="36">
        <f>SUMIFS(СВЦЭМ!$D$39:$D$782,СВЦЭМ!$A$39:$A$782,$A124,СВЦЭМ!$B$39:$B$782,O$119)+'СЕТ СН'!$H$14+СВЦЭМ!$D$10+'СЕТ СН'!$H$6-'СЕТ СН'!$H$26</f>
        <v>1773.1481933699999</v>
      </c>
      <c r="P124" s="36">
        <f>SUMIFS(СВЦЭМ!$D$39:$D$782,СВЦЭМ!$A$39:$A$782,$A124,СВЦЭМ!$B$39:$B$782,P$119)+'СЕТ СН'!$H$14+СВЦЭМ!$D$10+'СЕТ СН'!$H$6-'СЕТ СН'!$H$26</f>
        <v>1779.4957945899998</v>
      </c>
      <c r="Q124" s="36">
        <f>SUMIFS(СВЦЭМ!$D$39:$D$782,СВЦЭМ!$A$39:$A$782,$A124,СВЦЭМ!$B$39:$B$782,Q$119)+'СЕТ СН'!$H$14+СВЦЭМ!$D$10+'СЕТ СН'!$H$6-'СЕТ СН'!$H$26</f>
        <v>1743.6397722899999</v>
      </c>
      <c r="R124" s="36">
        <f>SUMIFS(СВЦЭМ!$D$39:$D$782,СВЦЭМ!$A$39:$A$782,$A124,СВЦЭМ!$B$39:$B$782,R$119)+'СЕТ СН'!$H$14+СВЦЭМ!$D$10+'СЕТ СН'!$H$6-'СЕТ СН'!$H$26</f>
        <v>1613.9022374199999</v>
      </c>
      <c r="S124" s="36">
        <f>SUMIFS(СВЦЭМ!$D$39:$D$782,СВЦЭМ!$A$39:$A$782,$A124,СВЦЭМ!$B$39:$B$782,S$119)+'СЕТ СН'!$H$14+СВЦЭМ!$D$10+'СЕТ СН'!$H$6-'СЕТ СН'!$H$26</f>
        <v>1524.4758986999998</v>
      </c>
      <c r="T124" s="36">
        <f>SUMIFS(СВЦЭМ!$D$39:$D$782,СВЦЭМ!$A$39:$A$782,$A124,СВЦЭМ!$B$39:$B$782,T$119)+'СЕТ СН'!$H$14+СВЦЭМ!$D$10+'СЕТ СН'!$H$6-'СЕТ СН'!$H$26</f>
        <v>1432.2100913900001</v>
      </c>
      <c r="U124" s="36">
        <f>SUMIFS(СВЦЭМ!$D$39:$D$782,СВЦЭМ!$A$39:$A$782,$A124,СВЦЭМ!$B$39:$B$782,U$119)+'СЕТ СН'!$H$14+СВЦЭМ!$D$10+'СЕТ СН'!$H$6-'СЕТ СН'!$H$26</f>
        <v>1411.42052724</v>
      </c>
      <c r="V124" s="36">
        <f>SUMIFS(СВЦЭМ!$D$39:$D$782,СВЦЭМ!$A$39:$A$782,$A124,СВЦЭМ!$B$39:$B$782,V$119)+'СЕТ СН'!$H$14+СВЦЭМ!$D$10+'СЕТ СН'!$H$6-'СЕТ СН'!$H$26</f>
        <v>1403.80775202</v>
      </c>
      <c r="W124" s="36">
        <f>SUMIFS(СВЦЭМ!$D$39:$D$782,СВЦЭМ!$A$39:$A$782,$A124,СВЦЭМ!$B$39:$B$782,W$119)+'СЕТ СН'!$H$14+СВЦЭМ!$D$10+'СЕТ СН'!$H$6-'СЕТ СН'!$H$26</f>
        <v>1396.6490084100001</v>
      </c>
      <c r="X124" s="36">
        <f>SUMIFS(СВЦЭМ!$D$39:$D$782,СВЦЭМ!$A$39:$A$782,$A124,СВЦЭМ!$B$39:$B$782,X$119)+'СЕТ СН'!$H$14+СВЦЭМ!$D$10+'СЕТ СН'!$H$6-'СЕТ СН'!$H$26</f>
        <v>1420.6000817500001</v>
      </c>
      <c r="Y124" s="36">
        <f>SUMIFS(СВЦЭМ!$D$39:$D$782,СВЦЭМ!$A$39:$A$782,$A124,СВЦЭМ!$B$39:$B$782,Y$119)+'СЕТ СН'!$H$14+СВЦЭМ!$D$10+'СЕТ СН'!$H$6-'СЕТ СН'!$H$26</f>
        <v>1453.9014161499999</v>
      </c>
    </row>
    <row r="125" spans="1:27" ht="15.75" x14ac:dyDescent="0.2">
      <c r="A125" s="35">
        <f t="shared" si="3"/>
        <v>44657</v>
      </c>
      <c r="B125" s="36">
        <f>SUMIFS(СВЦЭМ!$D$39:$D$782,СВЦЭМ!$A$39:$A$782,$A125,СВЦЭМ!$B$39:$B$782,B$119)+'СЕТ СН'!$H$14+СВЦЭМ!$D$10+'СЕТ СН'!$H$6-'СЕТ СН'!$H$26</f>
        <v>1793.7695011399999</v>
      </c>
      <c r="C125" s="36">
        <f>SUMIFS(СВЦЭМ!$D$39:$D$782,СВЦЭМ!$A$39:$A$782,$A125,СВЦЭМ!$B$39:$B$782,C$119)+'СЕТ СН'!$H$14+СВЦЭМ!$D$10+'СЕТ СН'!$H$6-'СЕТ СН'!$H$26</f>
        <v>1782.6495200299998</v>
      </c>
      <c r="D125" s="36">
        <f>SUMIFS(СВЦЭМ!$D$39:$D$782,СВЦЭМ!$A$39:$A$782,$A125,СВЦЭМ!$B$39:$B$782,D$119)+'СЕТ СН'!$H$14+СВЦЭМ!$D$10+'СЕТ СН'!$H$6-'СЕТ СН'!$H$26</f>
        <v>1794.9488778299999</v>
      </c>
      <c r="E125" s="36">
        <f>SUMIFS(СВЦЭМ!$D$39:$D$782,СВЦЭМ!$A$39:$A$782,$A125,СВЦЭМ!$B$39:$B$782,E$119)+'СЕТ СН'!$H$14+СВЦЭМ!$D$10+'СЕТ СН'!$H$6-'СЕТ СН'!$H$26</f>
        <v>1791.4646593299999</v>
      </c>
      <c r="F125" s="36">
        <f>SUMIFS(СВЦЭМ!$D$39:$D$782,СВЦЭМ!$A$39:$A$782,$A125,СВЦЭМ!$B$39:$B$782,F$119)+'СЕТ СН'!$H$14+СВЦЭМ!$D$10+'СЕТ СН'!$H$6-'СЕТ СН'!$H$26</f>
        <v>1777.3509830199998</v>
      </c>
      <c r="G125" s="36">
        <f>SUMIFS(СВЦЭМ!$D$39:$D$782,СВЦЭМ!$A$39:$A$782,$A125,СВЦЭМ!$B$39:$B$782,G$119)+'СЕТ СН'!$H$14+СВЦЭМ!$D$10+'СЕТ СН'!$H$6-'СЕТ СН'!$H$26</f>
        <v>1761.6124645199998</v>
      </c>
      <c r="H125" s="36">
        <f>SUMIFS(СВЦЭМ!$D$39:$D$782,СВЦЭМ!$A$39:$A$782,$A125,СВЦЭМ!$B$39:$B$782,H$119)+'СЕТ СН'!$H$14+СВЦЭМ!$D$10+'СЕТ СН'!$H$6-'СЕТ СН'!$H$26</f>
        <v>1698.3815718399999</v>
      </c>
      <c r="I125" s="36">
        <f>SUMIFS(СВЦЭМ!$D$39:$D$782,СВЦЭМ!$A$39:$A$782,$A125,СВЦЭМ!$B$39:$B$782,I$119)+'СЕТ СН'!$H$14+СВЦЭМ!$D$10+'СЕТ СН'!$H$6-'СЕТ СН'!$H$26</f>
        <v>1659.7441074599999</v>
      </c>
      <c r="J125" s="36">
        <f>SUMIFS(СВЦЭМ!$D$39:$D$782,СВЦЭМ!$A$39:$A$782,$A125,СВЦЭМ!$B$39:$B$782,J$119)+'СЕТ СН'!$H$14+СВЦЭМ!$D$10+'СЕТ СН'!$H$6-'СЕТ СН'!$H$26</f>
        <v>1688.9919405999999</v>
      </c>
      <c r="K125" s="36">
        <f>SUMIFS(СВЦЭМ!$D$39:$D$782,СВЦЭМ!$A$39:$A$782,$A125,СВЦЭМ!$B$39:$B$782,K$119)+'СЕТ СН'!$H$14+СВЦЭМ!$D$10+'СЕТ СН'!$H$6-'СЕТ СН'!$H$26</f>
        <v>1700.9666129899999</v>
      </c>
      <c r="L125" s="36">
        <f>SUMIFS(СВЦЭМ!$D$39:$D$782,СВЦЭМ!$A$39:$A$782,$A125,СВЦЭМ!$B$39:$B$782,L$119)+'СЕТ СН'!$H$14+СВЦЭМ!$D$10+'СЕТ СН'!$H$6-'СЕТ СН'!$H$26</f>
        <v>1727.9579918499999</v>
      </c>
      <c r="M125" s="36">
        <f>SUMIFS(СВЦЭМ!$D$39:$D$782,СВЦЭМ!$A$39:$A$782,$A125,СВЦЭМ!$B$39:$B$782,M$119)+'СЕТ СН'!$H$14+СВЦЭМ!$D$10+'СЕТ СН'!$H$6-'СЕТ СН'!$H$26</f>
        <v>1717.2611722299998</v>
      </c>
      <c r="N125" s="36">
        <f>SUMIFS(СВЦЭМ!$D$39:$D$782,СВЦЭМ!$A$39:$A$782,$A125,СВЦЭМ!$B$39:$B$782,N$119)+'СЕТ СН'!$H$14+СВЦЭМ!$D$10+'СЕТ СН'!$H$6-'СЕТ СН'!$H$26</f>
        <v>1692.8888805399999</v>
      </c>
      <c r="O125" s="36">
        <f>SUMIFS(СВЦЭМ!$D$39:$D$782,СВЦЭМ!$A$39:$A$782,$A125,СВЦЭМ!$B$39:$B$782,O$119)+'СЕТ СН'!$H$14+СВЦЭМ!$D$10+'СЕТ СН'!$H$6-'СЕТ СН'!$H$26</f>
        <v>1770.31083468</v>
      </c>
      <c r="P125" s="36">
        <f>SUMIFS(СВЦЭМ!$D$39:$D$782,СВЦЭМ!$A$39:$A$782,$A125,СВЦЭМ!$B$39:$B$782,P$119)+'СЕТ СН'!$H$14+СВЦЭМ!$D$10+'СЕТ СН'!$H$6-'СЕТ СН'!$H$26</f>
        <v>1773.4088095399998</v>
      </c>
      <c r="Q125" s="36">
        <f>SUMIFS(СВЦЭМ!$D$39:$D$782,СВЦЭМ!$A$39:$A$782,$A125,СВЦЭМ!$B$39:$B$782,Q$119)+'СЕТ СН'!$H$14+СВЦЭМ!$D$10+'СЕТ СН'!$H$6-'СЕТ СН'!$H$26</f>
        <v>1756.4619786999999</v>
      </c>
      <c r="R125" s="36">
        <f>SUMIFS(СВЦЭМ!$D$39:$D$782,СВЦЭМ!$A$39:$A$782,$A125,СВЦЭМ!$B$39:$B$782,R$119)+'СЕТ СН'!$H$14+СВЦЭМ!$D$10+'СЕТ СН'!$H$6-'СЕТ СН'!$H$26</f>
        <v>1722.7016793299999</v>
      </c>
      <c r="S125" s="36">
        <f>SUMIFS(СВЦЭМ!$D$39:$D$782,СВЦЭМ!$A$39:$A$782,$A125,СВЦЭМ!$B$39:$B$782,S$119)+'СЕТ СН'!$H$14+СВЦЭМ!$D$10+'СЕТ СН'!$H$6-'СЕТ СН'!$H$26</f>
        <v>1717.8183745599999</v>
      </c>
      <c r="T125" s="36">
        <f>SUMIFS(СВЦЭМ!$D$39:$D$782,СВЦЭМ!$A$39:$A$782,$A125,СВЦЭМ!$B$39:$B$782,T$119)+'СЕТ СН'!$H$14+СВЦЭМ!$D$10+'СЕТ СН'!$H$6-'СЕТ СН'!$H$26</f>
        <v>1751.1643185299999</v>
      </c>
      <c r="U125" s="36">
        <f>SUMIFS(СВЦЭМ!$D$39:$D$782,СВЦЭМ!$A$39:$A$782,$A125,СВЦЭМ!$B$39:$B$782,U$119)+'СЕТ СН'!$H$14+СВЦЭМ!$D$10+'СЕТ СН'!$H$6-'СЕТ СН'!$H$26</f>
        <v>1689.6098320999999</v>
      </c>
      <c r="V125" s="36">
        <f>SUMIFS(СВЦЭМ!$D$39:$D$782,СВЦЭМ!$A$39:$A$782,$A125,СВЦЭМ!$B$39:$B$782,V$119)+'СЕТ СН'!$H$14+СВЦЭМ!$D$10+'СЕТ СН'!$H$6-'СЕТ СН'!$H$26</f>
        <v>1658.2052156899999</v>
      </c>
      <c r="W125" s="36">
        <f>SUMIFS(СВЦЭМ!$D$39:$D$782,СВЦЭМ!$A$39:$A$782,$A125,СВЦЭМ!$B$39:$B$782,W$119)+'СЕТ СН'!$H$14+СВЦЭМ!$D$10+'СЕТ СН'!$H$6-'СЕТ СН'!$H$26</f>
        <v>1636.2056862999998</v>
      </c>
      <c r="X125" s="36">
        <f>SUMIFS(СВЦЭМ!$D$39:$D$782,СВЦЭМ!$A$39:$A$782,$A125,СВЦЭМ!$B$39:$B$782,X$119)+'СЕТ СН'!$H$14+СВЦЭМ!$D$10+'СЕТ СН'!$H$6-'СЕТ СН'!$H$26</f>
        <v>1674.4450549799999</v>
      </c>
      <c r="Y125" s="36">
        <f>SUMIFS(СВЦЭМ!$D$39:$D$782,СВЦЭМ!$A$39:$A$782,$A125,СВЦЭМ!$B$39:$B$782,Y$119)+'СЕТ СН'!$H$14+СВЦЭМ!$D$10+'СЕТ СН'!$H$6-'СЕТ СН'!$H$26</f>
        <v>1740.2072189599999</v>
      </c>
    </row>
    <row r="126" spans="1:27" ht="15.75" x14ac:dyDescent="0.2">
      <c r="A126" s="35">
        <f t="shared" si="3"/>
        <v>44658</v>
      </c>
      <c r="B126" s="36">
        <f>SUMIFS(СВЦЭМ!$D$39:$D$782,СВЦЭМ!$A$39:$A$782,$A126,СВЦЭМ!$B$39:$B$782,B$119)+'СЕТ СН'!$H$14+СВЦЭМ!$D$10+'СЕТ СН'!$H$6-'СЕТ СН'!$H$26</f>
        <v>1769.4485388499997</v>
      </c>
      <c r="C126" s="36">
        <f>SUMIFS(СВЦЭМ!$D$39:$D$782,СВЦЭМ!$A$39:$A$782,$A126,СВЦЭМ!$B$39:$B$782,C$119)+'СЕТ СН'!$H$14+СВЦЭМ!$D$10+'СЕТ СН'!$H$6-'СЕТ СН'!$H$26</f>
        <v>1768.1060224899998</v>
      </c>
      <c r="D126" s="36">
        <f>SUMIFS(СВЦЭМ!$D$39:$D$782,СВЦЭМ!$A$39:$A$782,$A126,СВЦЭМ!$B$39:$B$782,D$119)+'СЕТ СН'!$H$14+СВЦЭМ!$D$10+'СЕТ СН'!$H$6-'СЕТ СН'!$H$26</f>
        <v>1704.3073000099998</v>
      </c>
      <c r="E126" s="36">
        <f>SUMIFS(СВЦЭМ!$D$39:$D$782,СВЦЭМ!$A$39:$A$782,$A126,СВЦЭМ!$B$39:$B$782,E$119)+'СЕТ СН'!$H$14+СВЦЭМ!$D$10+'СЕТ СН'!$H$6-'СЕТ СН'!$H$26</f>
        <v>1669.4013831699999</v>
      </c>
      <c r="F126" s="36">
        <f>SUMIFS(СВЦЭМ!$D$39:$D$782,СВЦЭМ!$A$39:$A$782,$A126,СВЦЭМ!$B$39:$B$782,F$119)+'СЕТ СН'!$H$14+СВЦЭМ!$D$10+'СЕТ СН'!$H$6-'СЕТ СН'!$H$26</f>
        <v>1678.6837345199999</v>
      </c>
      <c r="G126" s="36">
        <f>SUMIFS(СВЦЭМ!$D$39:$D$782,СВЦЭМ!$A$39:$A$782,$A126,СВЦЭМ!$B$39:$B$782,G$119)+'СЕТ СН'!$H$14+СВЦЭМ!$D$10+'СЕТ СН'!$H$6-'СЕТ СН'!$H$26</f>
        <v>1692.9885716499998</v>
      </c>
      <c r="H126" s="36">
        <f>SUMIFS(СВЦЭМ!$D$39:$D$782,СВЦЭМ!$A$39:$A$782,$A126,СВЦЭМ!$B$39:$B$782,H$119)+'СЕТ СН'!$H$14+СВЦЭМ!$D$10+'СЕТ СН'!$H$6-'СЕТ СН'!$H$26</f>
        <v>1680.3152376899998</v>
      </c>
      <c r="I126" s="36">
        <f>SUMIFS(СВЦЭМ!$D$39:$D$782,СВЦЭМ!$A$39:$A$782,$A126,СВЦЭМ!$B$39:$B$782,I$119)+'СЕТ СН'!$H$14+СВЦЭМ!$D$10+'СЕТ СН'!$H$6-'СЕТ СН'!$H$26</f>
        <v>1665.6746355599998</v>
      </c>
      <c r="J126" s="36">
        <f>SUMIFS(СВЦЭМ!$D$39:$D$782,СВЦЭМ!$A$39:$A$782,$A126,СВЦЭМ!$B$39:$B$782,J$119)+'СЕТ СН'!$H$14+СВЦЭМ!$D$10+'СЕТ СН'!$H$6-'СЕТ СН'!$H$26</f>
        <v>1671.1240096499998</v>
      </c>
      <c r="K126" s="36">
        <f>SUMIFS(СВЦЭМ!$D$39:$D$782,СВЦЭМ!$A$39:$A$782,$A126,СВЦЭМ!$B$39:$B$782,K$119)+'СЕТ СН'!$H$14+СВЦЭМ!$D$10+'СЕТ СН'!$H$6-'СЕТ СН'!$H$26</f>
        <v>1681.2184527399997</v>
      </c>
      <c r="L126" s="36">
        <f>SUMIFS(СВЦЭМ!$D$39:$D$782,СВЦЭМ!$A$39:$A$782,$A126,СВЦЭМ!$B$39:$B$782,L$119)+'СЕТ СН'!$H$14+СВЦЭМ!$D$10+'СЕТ СН'!$H$6-'СЕТ СН'!$H$26</f>
        <v>1648.5582642099998</v>
      </c>
      <c r="M126" s="36">
        <f>SUMIFS(СВЦЭМ!$D$39:$D$782,СВЦЭМ!$A$39:$A$782,$A126,СВЦЭМ!$B$39:$B$782,M$119)+'СЕТ СН'!$H$14+СВЦЭМ!$D$10+'СЕТ СН'!$H$6-'СЕТ СН'!$H$26</f>
        <v>1665.0100914399998</v>
      </c>
      <c r="N126" s="36">
        <f>SUMIFS(СВЦЭМ!$D$39:$D$782,СВЦЭМ!$A$39:$A$782,$A126,СВЦЭМ!$B$39:$B$782,N$119)+'СЕТ СН'!$H$14+СВЦЭМ!$D$10+'СЕТ СН'!$H$6-'СЕТ СН'!$H$26</f>
        <v>1616.98853988</v>
      </c>
      <c r="O126" s="36">
        <f>SUMIFS(СВЦЭМ!$D$39:$D$782,СВЦЭМ!$A$39:$A$782,$A126,СВЦЭМ!$B$39:$B$782,O$119)+'СЕТ СН'!$H$14+СВЦЭМ!$D$10+'СЕТ СН'!$H$6-'СЕТ СН'!$H$26</f>
        <v>1590.1557633999998</v>
      </c>
      <c r="P126" s="36">
        <f>SUMIFS(СВЦЭМ!$D$39:$D$782,СВЦЭМ!$A$39:$A$782,$A126,СВЦЭМ!$B$39:$B$782,P$119)+'СЕТ СН'!$H$14+СВЦЭМ!$D$10+'СЕТ СН'!$H$6-'СЕТ СН'!$H$26</f>
        <v>1564.2774736099998</v>
      </c>
      <c r="Q126" s="36">
        <f>SUMIFS(СВЦЭМ!$D$39:$D$782,СВЦЭМ!$A$39:$A$782,$A126,СВЦЭМ!$B$39:$B$782,Q$119)+'СЕТ СН'!$H$14+СВЦЭМ!$D$10+'СЕТ СН'!$H$6-'СЕТ СН'!$H$26</f>
        <v>1577.4710046899997</v>
      </c>
      <c r="R126" s="36">
        <f>SUMIFS(СВЦЭМ!$D$39:$D$782,СВЦЭМ!$A$39:$A$782,$A126,СВЦЭМ!$B$39:$B$782,R$119)+'СЕТ СН'!$H$14+СВЦЭМ!$D$10+'СЕТ СН'!$H$6-'СЕТ СН'!$H$26</f>
        <v>1639.4925987999998</v>
      </c>
      <c r="S126" s="36">
        <f>SUMIFS(СВЦЭМ!$D$39:$D$782,СВЦЭМ!$A$39:$A$782,$A126,СВЦЭМ!$B$39:$B$782,S$119)+'СЕТ СН'!$H$14+СВЦЭМ!$D$10+'СЕТ СН'!$H$6-'СЕТ СН'!$H$26</f>
        <v>1633.8701391499999</v>
      </c>
      <c r="T126" s="36">
        <f>SUMIFS(СВЦЭМ!$D$39:$D$782,СВЦЭМ!$A$39:$A$782,$A126,СВЦЭМ!$B$39:$B$782,T$119)+'СЕТ СН'!$H$14+СВЦЭМ!$D$10+'СЕТ СН'!$H$6-'СЕТ СН'!$H$26</f>
        <v>1618.7334350099998</v>
      </c>
      <c r="U126" s="36">
        <f>SUMIFS(СВЦЭМ!$D$39:$D$782,СВЦЭМ!$A$39:$A$782,$A126,СВЦЭМ!$B$39:$B$782,U$119)+'СЕТ СН'!$H$14+СВЦЭМ!$D$10+'СЕТ СН'!$H$6-'СЕТ СН'!$H$26</f>
        <v>1616.0815719999998</v>
      </c>
      <c r="V126" s="36">
        <f>SUMIFS(СВЦЭМ!$D$39:$D$782,СВЦЭМ!$A$39:$A$782,$A126,СВЦЭМ!$B$39:$B$782,V$119)+'СЕТ СН'!$H$14+СВЦЭМ!$D$10+'СЕТ СН'!$H$6-'СЕТ СН'!$H$26</f>
        <v>1608.2800805999998</v>
      </c>
      <c r="W126" s="36">
        <f>SUMIFS(СВЦЭМ!$D$39:$D$782,СВЦЭМ!$A$39:$A$782,$A126,СВЦЭМ!$B$39:$B$782,W$119)+'СЕТ СН'!$H$14+СВЦЭМ!$D$10+'СЕТ СН'!$H$6-'СЕТ СН'!$H$26</f>
        <v>1601.4362252299998</v>
      </c>
      <c r="X126" s="36">
        <f>SUMIFS(СВЦЭМ!$D$39:$D$782,СВЦЭМ!$A$39:$A$782,$A126,СВЦЭМ!$B$39:$B$782,X$119)+'СЕТ СН'!$H$14+СВЦЭМ!$D$10+'СЕТ СН'!$H$6-'СЕТ СН'!$H$26</f>
        <v>1677.1165857399999</v>
      </c>
      <c r="Y126" s="36">
        <f>SUMIFS(СВЦЭМ!$D$39:$D$782,СВЦЭМ!$A$39:$A$782,$A126,СВЦЭМ!$B$39:$B$782,Y$119)+'СЕТ СН'!$H$14+СВЦЭМ!$D$10+'СЕТ СН'!$H$6-'СЕТ СН'!$H$26</f>
        <v>1708.7704155999998</v>
      </c>
    </row>
    <row r="127" spans="1:27" ht="15.75" x14ac:dyDescent="0.2">
      <c r="A127" s="35">
        <f t="shared" si="3"/>
        <v>44659</v>
      </c>
      <c r="B127" s="36">
        <f>SUMIFS(СВЦЭМ!$D$39:$D$782,СВЦЭМ!$A$39:$A$782,$A127,СВЦЭМ!$B$39:$B$782,B$119)+'СЕТ СН'!$H$14+СВЦЭМ!$D$10+'СЕТ СН'!$H$6-'СЕТ СН'!$H$26</f>
        <v>1594.3379012099999</v>
      </c>
      <c r="C127" s="36">
        <f>SUMIFS(СВЦЭМ!$D$39:$D$782,СВЦЭМ!$A$39:$A$782,$A127,СВЦЭМ!$B$39:$B$782,C$119)+'СЕТ СН'!$H$14+СВЦЭМ!$D$10+'СЕТ СН'!$H$6-'СЕТ СН'!$H$26</f>
        <v>1587.6323180399997</v>
      </c>
      <c r="D127" s="36">
        <f>SUMIFS(СВЦЭМ!$D$39:$D$782,СВЦЭМ!$A$39:$A$782,$A127,СВЦЭМ!$B$39:$B$782,D$119)+'СЕТ СН'!$H$14+СВЦЭМ!$D$10+'СЕТ СН'!$H$6-'СЕТ СН'!$H$26</f>
        <v>1608.8567675699999</v>
      </c>
      <c r="E127" s="36">
        <f>SUMIFS(СВЦЭМ!$D$39:$D$782,СВЦЭМ!$A$39:$A$782,$A127,СВЦЭМ!$B$39:$B$782,E$119)+'СЕТ СН'!$H$14+СВЦЭМ!$D$10+'СЕТ СН'!$H$6-'СЕТ СН'!$H$26</f>
        <v>1649.9111151399998</v>
      </c>
      <c r="F127" s="36">
        <f>SUMIFS(СВЦЭМ!$D$39:$D$782,СВЦЭМ!$A$39:$A$782,$A127,СВЦЭМ!$B$39:$B$782,F$119)+'СЕТ СН'!$H$14+СВЦЭМ!$D$10+'СЕТ СН'!$H$6-'СЕТ СН'!$H$26</f>
        <v>1646.5959820999999</v>
      </c>
      <c r="G127" s="36">
        <f>SUMIFS(СВЦЭМ!$D$39:$D$782,СВЦЭМ!$A$39:$A$782,$A127,СВЦЭМ!$B$39:$B$782,G$119)+'СЕТ СН'!$H$14+СВЦЭМ!$D$10+'СЕТ СН'!$H$6-'СЕТ СН'!$H$26</f>
        <v>1628.7754773799998</v>
      </c>
      <c r="H127" s="36">
        <f>SUMIFS(СВЦЭМ!$D$39:$D$782,СВЦЭМ!$A$39:$A$782,$A127,СВЦЭМ!$B$39:$B$782,H$119)+'СЕТ СН'!$H$14+СВЦЭМ!$D$10+'СЕТ СН'!$H$6-'СЕТ СН'!$H$26</f>
        <v>1572.0099041299998</v>
      </c>
      <c r="I127" s="36">
        <f>SUMIFS(СВЦЭМ!$D$39:$D$782,СВЦЭМ!$A$39:$A$782,$A127,СВЦЭМ!$B$39:$B$782,I$119)+'СЕТ СН'!$H$14+СВЦЭМ!$D$10+'СЕТ СН'!$H$6-'СЕТ СН'!$H$26</f>
        <v>1538.7535436599999</v>
      </c>
      <c r="J127" s="36">
        <f>SUMIFS(СВЦЭМ!$D$39:$D$782,СВЦЭМ!$A$39:$A$782,$A127,СВЦЭМ!$B$39:$B$782,J$119)+'СЕТ СН'!$H$14+СВЦЭМ!$D$10+'СЕТ СН'!$H$6-'СЕТ СН'!$H$26</f>
        <v>1546.29792714</v>
      </c>
      <c r="K127" s="36">
        <f>SUMIFS(СВЦЭМ!$D$39:$D$782,СВЦЭМ!$A$39:$A$782,$A127,СВЦЭМ!$B$39:$B$782,K$119)+'СЕТ СН'!$H$14+СВЦЭМ!$D$10+'СЕТ СН'!$H$6-'СЕТ СН'!$H$26</f>
        <v>1547.3495023899998</v>
      </c>
      <c r="L127" s="36">
        <f>SUMIFS(СВЦЭМ!$D$39:$D$782,СВЦЭМ!$A$39:$A$782,$A127,СВЦЭМ!$B$39:$B$782,L$119)+'СЕТ СН'!$H$14+СВЦЭМ!$D$10+'СЕТ СН'!$H$6-'СЕТ СН'!$H$26</f>
        <v>1549.6398596199999</v>
      </c>
      <c r="M127" s="36">
        <f>SUMIFS(СВЦЭМ!$D$39:$D$782,СВЦЭМ!$A$39:$A$782,$A127,СВЦЭМ!$B$39:$B$782,M$119)+'СЕТ СН'!$H$14+СВЦЭМ!$D$10+'СЕТ СН'!$H$6-'СЕТ СН'!$H$26</f>
        <v>1541.3855142599998</v>
      </c>
      <c r="N127" s="36">
        <f>SUMIFS(СВЦЭМ!$D$39:$D$782,СВЦЭМ!$A$39:$A$782,$A127,СВЦЭМ!$B$39:$B$782,N$119)+'СЕТ СН'!$H$14+СВЦЭМ!$D$10+'СЕТ СН'!$H$6-'СЕТ СН'!$H$26</f>
        <v>1545.3405107299998</v>
      </c>
      <c r="O127" s="36">
        <f>SUMIFS(СВЦЭМ!$D$39:$D$782,СВЦЭМ!$A$39:$A$782,$A127,СВЦЭМ!$B$39:$B$782,O$119)+'СЕТ СН'!$H$14+СВЦЭМ!$D$10+'СЕТ СН'!$H$6-'СЕТ СН'!$H$26</f>
        <v>1593.6676849799999</v>
      </c>
      <c r="P127" s="36">
        <f>SUMIFS(СВЦЭМ!$D$39:$D$782,СВЦЭМ!$A$39:$A$782,$A127,СВЦЭМ!$B$39:$B$782,P$119)+'СЕТ СН'!$H$14+СВЦЭМ!$D$10+'СЕТ СН'!$H$6-'СЕТ СН'!$H$26</f>
        <v>1615.4082204699998</v>
      </c>
      <c r="Q127" s="36">
        <f>SUMIFS(СВЦЭМ!$D$39:$D$782,СВЦЭМ!$A$39:$A$782,$A127,СВЦЭМ!$B$39:$B$782,Q$119)+'СЕТ СН'!$H$14+СВЦЭМ!$D$10+'СЕТ СН'!$H$6-'СЕТ СН'!$H$26</f>
        <v>1621.8785806099997</v>
      </c>
      <c r="R127" s="36">
        <f>SUMIFS(СВЦЭМ!$D$39:$D$782,СВЦЭМ!$A$39:$A$782,$A127,СВЦЭМ!$B$39:$B$782,R$119)+'СЕТ СН'!$H$14+СВЦЭМ!$D$10+'СЕТ СН'!$H$6-'СЕТ СН'!$H$26</f>
        <v>1616.6423458199999</v>
      </c>
      <c r="S127" s="36">
        <f>SUMIFS(СВЦЭМ!$D$39:$D$782,СВЦЭМ!$A$39:$A$782,$A127,СВЦЭМ!$B$39:$B$782,S$119)+'СЕТ СН'!$H$14+СВЦЭМ!$D$10+'СЕТ СН'!$H$6-'СЕТ СН'!$H$26</f>
        <v>1618.3805543299998</v>
      </c>
      <c r="T127" s="36">
        <f>SUMIFS(СВЦЭМ!$D$39:$D$782,СВЦЭМ!$A$39:$A$782,$A127,СВЦЭМ!$B$39:$B$782,T$119)+'СЕТ СН'!$H$14+СВЦЭМ!$D$10+'СЕТ СН'!$H$6-'СЕТ СН'!$H$26</f>
        <v>1591.6826856599998</v>
      </c>
      <c r="U127" s="36">
        <f>SUMIFS(СВЦЭМ!$D$39:$D$782,СВЦЭМ!$A$39:$A$782,$A127,СВЦЭМ!$B$39:$B$782,U$119)+'СЕТ СН'!$H$14+СВЦЭМ!$D$10+'СЕТ СН'!$H$6-'СЕТ СН'!$H$26</f>
        <v>1555.2702845399999</v>
      </c>
      <c r="V127" s="36">
        <f>SUMIFS(СВЦЭМ!$D$39:$D$782,СВЦЭМ!$A$39:$A$782,$A127,СВЦЭМ!$B$39:$B$782,V$119)+'СЕТ СН'!$H$14+СВЦЭМ!$D$10+'СЕТ СН'!$H$6-'СЕТ СН'!$H$26</f>
        <v>1563.6941517099999</v>
      </c>
      <c r="W127" s="36">
        <f>SUMIFS(СВЦЭМ!$D$39:$D$782,СВЦЭМ!$A$39:$A$782,$A127,СВЦЭМ!$B$39:$B$782,W$119)+'СЕТ СН'!$H$14+СВЦЭМ!$D$10+'СЕТ СН'!$H$6-'СЕТ СН'!$H$26</f>
        <v>1555.2876334599998</v>
      </c>
      <c r="X127" s="36">
        <f>SUMIFS(СВЦЭМ!$D$39:$D$782,СВЦЭМ!$A$39:$A$782,$A127,СВЦЭМ!$B$39:$B$782,X$119)+'СЕТ СН'!$H$14+СВЦЭМ!$D$10+'СЕТ СН'!$H$6-'СЕТ СН'!$H$26</f>
        <v>1588.3583835399997</v>
      </c>
      <c r="Y127" s="36">
        <f>SUMIFS(СВЦЭМ!$D$39:$D$782,СВЦЭМ!$A$39:$A$782,$A127,СВЦЭМ!$B$39:$B$782,Y$119)+'СЕТ СН'!$H$14+СВЦЭМ!$D$10+'СЕТ СН'!$H$6-'СЕТ СН'!$H$26</f>
        <v>1618.5822489799998</v>
      </c>
    </row>
    <row r="128" spans="1:27" ht="15.75" x14ac:dyDescent="0.2">
      <c r="A128" s="35">
        <f t="shared" si="3"/>
        <v>44660</v>
      </c>
      <c r="B128" s="36">
        <f>SUMIFS(СВЦЭМ!$D$39:$D$782,СВЦЭМ!$A$39:$A$782,$A128,СВЦЭМ!$B$39:$B$782,B$119)+'СЕТ СН'!$H$14+СВЦЭМ!$D$10+'СЕТ СН'!$H$6-'СЕТ СН'!$H$26</f>
        <v>1685.7088858199998</v>
      </c>
      <c r="C128" s="36">
        <f>SUMIFS(СВЦЭМ!$D$39:$D$782,СВЦЭМ!$A$39:$A$782,$A128,СВЦЭМ!$B$39:$B$782,C$119)+'СЕТ СН'!$H$14+СВЦЭМ!$D$10+'СЕТ СН'!$H$6-'СЕТ СН'!$H$26</f>
        <v>1662.2700736299998</v>
      </c>
      <c r="D128" s="36">
        <f>SUMIFS(СВЦЭМ!$D$39:$D$782,СВЦЭМ!$A$39:$A$782,$A128,СВЦЭМ!$B$39:$B$782,D$119)+'СЕТ СН'!$H$14+СВЦЭМ!$D$10+'СЕТ СН'!$H$6-'СЕТ СН'!$H$26</f>
        <v>1695.3838270399999</v>
      </c>
      <c r="E128" s="36">
        <f>SUMIFS(СВЦЭМ!$D$39:$D$782,СВЦЭМ!$A$39:$A$782,$A128,СВЦЭМ!$B$39:$B$782,E$119)+'СЕТ СН'!$H$14+СВЦЭМ!$D$10+'СЕТ СН'!$H$6-'СЕТ СН'!$H$26</f>
        <v>1724.2935623899998</v>
      </c>
      <c r="F128" s="36">
        <f>SUMIFS(СВЦЭМ!$D$39:$D$782,СВЦЭМ!$A$39:$A$782,$A128,СВЦЭМ!$B$39:$B$782,F$119)+'СЕТ СН'!$H$14+СВЦЭМ!$D$10+'СЕТ СН'!$H$6-'СЕТ СН'!$H$26</f>
        <v>1719.9432793499998</v>
      </c>
      <c r="G128" s="36">
        <f>SUMIFS(СВЦЭМ!$D$39:$D$782,СВЦЭМ!$A$39:$A$782,$A128,СВЦЭМ!$B$39:$B$782,G$119)+'СЕТ СН'!$H$14+СВЦЭМ!$D$10+'СЕТ СН'!$H$6-'СЕТ СН'!$H$26</f>
        <v>1722.5859318799999</v>
      </c>
      <c r="H128" s="36">
        <f>SUMIFS(СВЦЭМ!$D$39:$D$782,СВЦЭМ!$A$39:$A$782,$A128,СВЦЭМ!$B$39:$B$782,H$119)+'СЕТ СН'!$H$14+СВЦЭМ!$D$10+'СЕТ СН'!$H$6-'СЕТ СН'!$H$26</f>
        <v>1673.6837054699999</v>
      </c>
      <c r="I128" s="36">
        <f>SUMIFS(СВЦЭМ!$D$39:$D$782,СВЦЭМ!$A$39:$A$782,$A128,СВЦЭМ!$B$39:$B$782,I$119)+'СЕТ СН'!$H$14+СВЦЭМ!$D$10+'СЕТ СН'!$H$6-'СЕТ СН'!$H$26</f>
        <v>1585.3450087799999</v>
      </c>
      <c r="J128" s="36">
        <f>SUMIFS(СВЦЭМ!$D$39:$D$782,СВЦЭМ!$A$39:$A$782,$A128,СВЦЭМ!$B$39:$B$782,J$119)+'СЕТ СН'!$H$14+СВЦЭМ!$D$10+'СЕТ СН'!$H$6-'СЕТ СН'!$H$26</f>
        <v>1551.1271456899999</v>
      </c>
      <c r="K128" s="36">
        <f>SUMIFS(СВЦЭМ!$D$39:$D$782,СВЦЭМ!$A$39:$A$782,$A128,СВЦЭМ!$B$39:$B$782,K$119)+'СЕТ СН'!$H$14+СВЦЭМ!$D$10+'СЕТ СН'!$H$6-'СЕТ СН'!$H$26</f>
        <v>1528.5574105199998</v>
      </c>
      <c r="L128" s="36">
        <f>SUMIFS(СВЦЭМ!$D$39:$D$782,СВЦЭМ!$A$39:$A$782,$A128,СВЦЭМ!$B$39:$B$782,L$119)+'СЕТ СН'!$H$14+СВЦЭМ!$D$10+'СЕТ СН'!$H$6-'СЕТ СН'!$H$26</f>
        <v>1527.8599717899999</v>
      </c>
      <c r="M128" s="36">
        <f>SUMIFS(СВЦЭМ!$D$39:$D$782,СВЦЭМ!$A$39:$A$782,$A128,СВЦЭМ!$B$39:$B$782,M$119)+'СЕТ СН'!$H$14+СВЦЭМ!$D$10+'СЕТ СН'!$H$6-'СЕТ СН'!$H$26</f>
        <v>1536.2445478899999</v>
      </c>
      <c r="N128" s="36">
        <f>SUMIFS(СВЦЭМ!$D$39:$D$782,СВЦЭМ!$A$39:$A$782,$A128,СВЦЭМ!$B$39:$B$782,N$119)+'СЕТ СН'!$H$14+СВЦЭМ!$D$10+'СЕТ СН'!$H$6-'СЕТ СН'!$H$26</f>
        <v>1565.6475765199998</v>
      </c>
      <c r="O128" s="36">
        <f>SUMIFS(СВЦЭМ!$D$39:$D$782,СВЦЭМ!$A$39:$A$782,$A128,СВЦЭМ!$B$39:$B$782,O$119)+'СЕТ СН'!$H$14+СВЦЭМ!$D$10+'СЕТ СН'!$H$6-'СЕТ СН'!$H$26</f>
        <v>1621.5620196799998</v>
      </c>
      <c r="P128" s="36">
        <f>SUMIFS(СВЦЭМ!$D$39:$D$782,СВЦЭМ!$A$39:$A$782,$A128,СВЦЭМ!$B$39:$B$782,P$119)+'СЕТ СН'!$H$14+СВЦЭМ!$D$10+'СЕТ СН'!$H$6-'СЕТ СН'!$H$26</f>
        <v>1664.12038259</v>
      </c>
      <c r="Q128" s="36">
        <f>SUMIFS(СВЦЭМ!$D$39:$D$782,СВЦЭМ!$A$39:$A$782,$A128,СВЦЭМ!$B$39:$B$782,Q$119)+'СЕТ СН'!$H$14+СВЦЭМ!$D$10+'СЕТ СН'!$H$6-'СЕТ СН'!$H$26</f>
        <v>1644.1094870599998</v>
      </c>
      <c r="R128" s="36">
        <f>SUMIFS(СВЦЭМ!$D$39:$D$782,СВЦЭМ!$A$39:$A$782,$A128,СВЦЭМ!$B$39:$B$782,R$119)+'СЕТ СН'!$H$14+СВЦЭМ!$D$10+'СЕТ СН'!$H$6-'СЕТ СН'!$H$26</f>
        <v>1638.83843379</v>
      </c>
      <c r="S128" s="36">
        <f>SUMIFS(СВЦЭМ!$D$39:$D$782,СВЦЭМ!$A$39:$A$782,$A128,СВЦЭМ!$B$39:$B$782,S$119)+'СЕТ СН'!$H$14+СВЦЭМ!$D$10+'СЕТ СН'!$H$6-'СЕТ СН'!$H$26</f>
        <v>1618.9388382399998</v>
      </c>
      <c r="T128" s="36">
        <f>SUMIFS(СВЦЭМ!$D$39:$D$782,СВЦЭМ!$A$39:$A$782,$A128,СВЦЭМ!$B$39:$B$782,T$119)+'СЕТ СН'!$H$14+СВЦЭМ!$D$10+'СЕТ СН'!$H$6-'СЕТ СН'!$H$26</f>
        <v>1604.0303524599999</v>
      </c>
      <c r="U128" s="36">
        <f>SUMIFS(СВЦЭМ!$D$39:$D$782,СВЦЭМ!$A$39:$A$782,$A128,СВЦЭМ!$B$39:$B$782,U$119)+'СЕТ СН'!$H$14+СВЦЭМ!$D$10+'СЕТ СН'!$H$6-'СЕТ СН'!$H$26</f>
        <v>1577.9525624299999</v>
      </c>
      <c r="V128" s="36">
        <f>SUMIFS(СВЦЭМ!$D$39:$D$782,СВЦЭМ!$A$39:$A$782,$A128,СВЦЭМ!$B$39:$B$782,V$119)+'СЕТ СН'!$H$14+СВЦЭМ!$D$10+'СЕТ СН'!$H$6-'СЕТ СН'!$H$26</f>
        <v>1566.1285893899999</v>
      </c>
      <c r="W128" s="36">
        <f>SUMIFS(СВЦЭМ!$D$39:$D$782,СВЦЭМ!$A$39:$A$782,$A128,СВЦЭМ!$B$39:$B$782,W$119)+'СЕТ СН'!$H$14+СВЦЭМ!$D$10+'СЕТ СН'!$H$6-'СЕТ СН'!$H$26</f>
        <v>1584.4367627199999</v>
      </c>
      <c r="X128" s="36">
        <f>SUMIFS(СВЦЭМ!$D$39:$D$782,СВЦЭМ!$A$39:$A$782,$A128,СВЦЭМ!$B$39:$B$782,X$119)+'СЕТ СН'!$H$14+СВЦЭМ!$D$10+'СЕТ СН'!$H$6-'СЕТ СН'!$H$26</f>
        <v>1602.0978114299999</v>
      </c>
      <c r="Y128" s="36">
        <f>SUMIFS(СВЦЭМ!$D$39:$D$782,СВЦЭМ!$A$39:$A$782,$A128,СВЦЭМ!$B$39:$B$782,Y$119)+'СЕТ СН'!$H$14+СВЦЭМ!$D$10+'СЕТ СН'!$H$6-'СЕТ СН'!$H$26</f>
        <v>1649.5978204599999</v>
      </c>
    </row>
    <row r="129" spans="1:25" ht="15.75" x14ac:dyDescent="0.2">
      <c r="A129" s="35">
        <f t="shared" si="3"/>
        <v>44661</v>
      </c>
      <c r="B129" s="36">
        <f>SUMIFS(СВЦЭМ!$D$39:$D$782,СВЦЭМ!$A$39:$A$782,$A129,СВЦЭМ!$B$39:$B$782,B$119)+'СЕТ СН'!$H$14+СВЦЭМ!$D$10+'СЕТ СН'!$H$6-'СЕТ СН'!$H$26</f>
        <v>1675.4517559099997</v>
      </c>
      <c r="C129" s="36">
        <f>SUMIFS(СВЦЭМ!$D$39:$D$782,СВЦЭМ!$A$39:$A$782,$A129,СВЦЭМ!$B$39:$B$782,C$119)+'СЕТ СН'!$H$14+СВЦЭМ!$D$10+'СЕТ СН'!$H$6-'СЕТ СН'!$H$26</f>
        <v>1640.8072764599999</v>
      </c>
      <c r="D129" s="36">
        <f>SUMIFS(СВЦЭМ!$D$39:$D$782,СВЦЭМ!$A$39:$A$782,$A129,СВЦЭМ!$B$39:$B$782,D$119)+'СЕТ СН'!$H$14+СВЦЭМ!$D$10+'СЕТ СН'!$H$6-'СЕТ СН'!$H$26</f>
        <v>1664.4406819399999</v>
      </c>
      <c r="E129" s="36">
        <f>SUMIFS(СВЦЭМ!$D$39:$D$782,СВЦЭМ!$A$39:$A$782,$A129,СВЦЭМ!$B$39:$B$782,E$119)+'СЕТ СН'!$H$14+СВЦЭМ!$D$10+'СЕТ СН'!$H$6-'СЕТ СН'!$H$26</f>
        <v>1693.5276117699998</v>
      </c>
      <c r="F129" s="36">
        <f>SUMIFS(СВЦЭМ!$D$39:$D$782,СВЦЭМ!$A$39:$A$782,$A129,СВЦЭМ!$B$39:$B$782,F$119)+'СЕТ СН'!$H$14+СВЦЭМ!$D$10+'СЕТ СН'!$H$6-'СЕТ СН'!$H$26</f>
        <v>1714.5324798099998</v>
      </c>
      <c r="G129" s="36">
        <f>SUMIFS(СВЦЭМ!$D$39:$D$782,СВЦЭМ!$A$39:$A$782,$A129,СВЦЭМ!$B$39:$B$782,G$119)+'СЕТ СН'!$H$14+СВЦЭМ!$D$10+'СЕТ СН'!$H$6-'СЕТ СН'!$H$26</f>
        <v>1738.6503670599998</v>
      </c>
      <c r="H129" s="36">
        <f>SUMIFS(СВЦЭМ!$D$39:$D$782,СВЦЭМ!$A$39:$A$782,$A129,СВЦЭМ!$B$39:$B$782,H$119)+'СЕТ СН'!$H$14+СВЦЭМ!$D$10+'СЕТ СН'!$H$6-'СЕТ СН'!$H$26</f>
        <v>1724.5286536099998</v>
      </c>
      <c r="I129" s="36">
        <f>SUMIFS(СВЦЭМ!$D$39:$D$782,СВЦЭМ!$A$39:$A$782,$A129,СВЦЭМ!$B$39:$B$782,I$119)+'СЕТ СН'!$H$14+СВЦЭМ!$D$10+'СЕТ СН'!$H$6-'СЕТ СН'!$H$26</f>
        <v>1682.9789433999999</v>
      </c>
      <c r="J129" s="36">
        <f>SUMIFS(СВЦЭМ!$D$39:$D$782,СВЦЭМ!$A$39:$A$782,$A129,СВЦЭМ!$B$39:$B$782,J$119)+'СЕТ СН'!$H$14+СВЦЭМ!$D$10+'СЕТ СН'!$H$6-'СЕТ СН'!$H$26</f>
        <v>1646.35360449</v>
      </c>
      <c r="K129" s="36">
        <f>SUMIFS(СВЦЭМ!$D$39:$D$782,СВЦЭМ!$A$39:$A$782,$A129,СВЦЭМ!$B$39:$B$782,K$119)+'СЕТ СН'!$H$14+СВЦЭМ!$D$10+'СЕТ СН'!$H$6-'СЕТ СН'!$H$26</f>
        <v>1611.3099799999998</v>
      </c>
      <c r="L129" s="36">
        <f>SUMIFS(СВЦЭМ!$D$39:$D$782,СВЦЭМ!$A$39:$A$782,$A129,СВЦЭМ!$B$39:$B$782,L$119)+'СЕТ СН'!$H$14+СВЦЭМ!$D$10+'СЕТ СН'!$H$6-'СЕТ СН'!$H$26</f>
        <v>1614.5751648199998</v>
      </c>
      <c r="M129" s="36">
        <f>SUMIFS(СВЦЭМ!$D$39:$D$782,СВЦЭМ!$A$39:$A$782,$A129,СВЦЭМ!$B$39:$B$782,M$119)+'СЕТ СН'!$H$14+СВЦЭМ!$D$10+'СЕТ СН'!$H$6-'СЕТ СН'!$H$26</f>
        <v>1624.7975401199999</v>
      </c>
      <c r="N129" s="36">
        <f>SUMIFS(СВЦЭМ!$D$39:$D$782,СВЦЭМ!$A$39:$A$782,$A129,СВЦЭМ!$B$39:$B$782,N$119)+'СЕТ СН'!$H$14+СВЦЭМ!$D$10+'СЕТ СН'!$H$6-'СЕТ СН'!$H$26</f>
        <v>1650.2934011699999</v>
      </c>
      <c r="O129" s="36">
        <f>SUMIFS(СВЦЭМ!$D$39:$D$782,СВЦЭМ!$A$39:$A$782,$A129,СВЦЭМ!$B$39:$B$782,O$119)+'СЕТ СН'!$H$14+СВЦЭМ!$D$10+'СЕТ СН'!$H$6-'СЕТ СН'!$H$26</f>
        <v>1674.0027455099998</v>
      </c>
      <c r="P129" s="36">
        <f>SUMIFS(СВЦЭМ!$D$39:$D$782,СВЦЭМ!$A$39:$A$782,$A129,СВЦЭМ!$B$39:$B$782,P$119)+'СЕТ СН'!$H$14+СВЦЭМ!$D$10+'СЕТ СН'!$H$6-'СЕТ СН'!$H$26</f>
        <v>1691.0821987799998</v>
      </c>
      <c r="Q129" s="36">
        <f>SUMIFS(СВЦЭМ!$D$39:$D$782,СВЦЭМ!$A$39:$A$782,$A129,СВЦЭМ!$B$39:$B$782,Q$119)+'СЕТ СН'!$H$14+СВЦЭМ!$D$10+'СЕТ СН'!$H$6-'СЕТ СН'!$H$26</f>
        <v>1689.4006251999999</v>
      </c>
      <c r="R129" s="36">
        <f>SUMIFS(СВЦЭМ!$D$39:$D$782,СВЦЭМ!$A$39:$A$782,$A129,СВЦЭМ!$B$39:$B$782,R$119)+'СЕТ СН'!$H$14+СВЦЭМ!$D$10+'СЕТ СН'!$H$6-'СЕТ СН'!$H$26</f>
        <v>1676.1113859299999</v>
      </c>
      <c r="S129" s="36">
        <f>SUMIFS(СВЦЭМ!$D$39:$D$782,СВЦЭМ!$A$39:$A$782,$A129,СВЦЭМ!$B$39:$B$782,S$119)+'СЕТ СН'!$H$14+СВЦЭМ!$D$10+'СЕТ СН'!$H$6-'СЕТ СН'!$H$26</f>
        <v>1669.12626568</v>
      </c>
      <c r="T129" s="36">
        <f>SUMIFS(СВЦЭМ!$D$39:$D$782,СВЦЭМ!$A$39:$A$782,$A129,СВЦЭМ!$B$39:$B$782,T$119)+'СЕТ СН'!$H$14+СВЦЭМ!$D$10+'СЕТ СН'!$H$6-'СЕТ СН'!$H$26</f>
        <v>1633.5223454699999</v>
      </c>
      <c r="U129" s="36">
        <f>SUMIFS(СВЦЭМ!$D$39:$D$782,СВЦЭМ!$A$39:$A$782,$A129,СВЦЭМ!$B$39:$B$782,U$119)+'СЕТ СН'!$H$14+СВЦЭМ!$D$10+'СЕТ СН'!$H$6-'СЕТ СН'!$H$26</f>
        <v>1583.6545454599998</v>
      </c>
      <c r="V129" s="36">
        <f>SUMIFS(СВЦЭМ!$D$39:$D$782,СВЦЭМ!$A$39:$A$782,$A129,СВЦЭМ!$B$39:$B$782,V$119)+'СЕТ СН'!$H$14+СВЦЭМ!$D$10+'СЕТ СН'!$H$6-'СЕТ СН'!$H$26</f>
        <v>1572.9828583299998</v>
      </c>
      <c r="W129" s="36">
        <f>SUMIFS(СВЦЭМ!$D$39:$D$782,СВЦЭМ!$A$39:$A$782,$A129,СВЦЭМ!$B$39:$B$782,W$119)+'СЕТ СН'!$H$14+СВЦЭМ!$D$10+'СЕТ СН'!$H$6-'СЕТ СН'!$H$26</f>
        <v>1597.6106780999999</v>
      </c>
      <c r="X129" s="36">
        <f>SUMIFS(СВЦЭМ!$D$39:$D$782,СВЦЭМ!$A$39:$A$782,$A129,СВЦЭМ!$B$39:$B$782,X$119)+'СЕТ СН'!$H$14+СВЦЭМ!$D$10+'СЕТ СН'!$H$6-'СЕТ СН'!$H$26</f>
        <v>1640.32134013</v>
      </c>
      <c r="Y129" s="36">
        <f>SUMIFS(СВЦЭМ!$D$39:$D$782,СВЦЭМ!$A$39:$A$782,$A129,СВЦЭМ!$B$39:$B$782,Y$119)+'СЕТ СН'!$H$14+СВЦЭМ!$D$10+'СЕТ СН'!$H$6-'СЕТ СН'!$H$26</f>
        <v>1680.2278658799999</v>
      </c>
    </row>
    <row r="130" spans="1:25" ht="15.75" x14ac:dyDescent="0.2">
      <c r="A130" s="35">
        <f t="shared" si="3"/>
        <v>44662</v>
      </c>
      <c r="B130" s="36">
        <f>SUMIFS(СВЦЭМ!$D$39:$D$782,СВЦЭМ!$A$39:$A$782,$A130,СВЦЭМ!$B$39:$B$782,B$119)+'СЕТ СН'!$H$14+СВЦЭМ!$D$10+'СЕТ СН'!$H$6-'СЕТ СН'!$H$26</f>
        <v>1733.5594338899998</v>
      </c>
      <c r="C130" s="36">
        <f>SUMIFS(СВЦЭМ!$D$39:$D$782,СВЦЭМ!$A$39:$A$782,$A130,СВЦЭМ!$B$39:$B$782,C$119)+'СЕТ СН'!$H$14+СВЦЭМ!$D$10+'СЕТ СН'!$H$6-'СЕТ СН'!$H$26</f>
        <v>1746.3711597999998</v>
      </c>
      <c r="D130" s="36">
        <f>SUMIFS(СВЦЭМ!$D$39:$D$782,СВЦЭМ!$A$39:$A$782,$A130,СВЦЭМ!$B$39:$B$782,D$119)+'СЕТ СН'!$H$14+СВЦЭМ!$D$10+'СЕТ СН'!$H$6-'СЕТ СН'!$H$26</f>
        <v>1768.8224194899999</v>
      </c>
      <c r="E130" s="36">
        <f>SUMIFS(СВЦЭМ!$D$39:$D$782,СВЦЭМ!$A$39:$A$782,$A130,СВЦЭМ!$B$39:$B$782,E$119)+'СЕТ СН'!$H$14+СВЦЭМ!$D$10+'СЕТ СН'!$H$6-'СЕТ СН'!$H$26</f>
        <v>1807.6438750599998</v>
      </c>
      <c r="F130" s="36">
        <f>SUMIFS(СВЦЭМ!$D$39:$D$782,СВЦЭМ!$A$39:$A$782,$A130,СВЦЭМ!$B$39:$B$782,F$119)+'СЕТ СН'!$H$14+СВЦЭМ!$D$10+'СЕТ СН'!$H$6-'СЕТ СН'!$H$26</f>
        <v>1803.0846584999999</v>
      </c>
      <c r="G130" s="36">
        <f>SUMIFS(СВЦЭМ!$D$39:$D$782,СВЦЭМ!$A$39:$A$782,$A130,СВЦЭМ!$B$39:$B$782,G$119)+'СЕТ СН'!$H$14+СВЦЭМ!$D$10+'СЕТ СН'!$H$6-'СЕТ СН'!$H$26</f>
        <v>1778.7560056499999</v>
      </c>
      <c r="H130" s="36">
        <f>SUMIFS(СВЦЭМ!$D$39:$D$782,СВЦЭМ!$A$39:$A$782,$A130,СВЦЭМ!$B$39:$B$782,H$119)+'СЕТ СН'!$H$14+СВЦЭМ!$D$10+'СЕТ СН'!$H$6-'СЕТ СН'!$H$26</f>
        <v>1739.9182886999999</v>
      </c>
      <c r="I130" s="36">
        <f>SUMIFS(СВЦЭМ!$D$39:$D$782,СВЦЭМ!$A$39:$A$782,$A130,СВЦЭМ!$B$39:$B$782,I$119)+'СЕТ СН'!$H$14+СВЦЭМ!$D$10+'СЕТ СН'!$H$6-'СЕТ СН'!$H$26</f>
        <v>1710.2546509399999</v>
      </c>
      <c r="J130" s="36">
        <f>SUMIFS(СВЦЭМ!$D$39:$D$782,СВЦЭМ!$A$39:$A$782,$A130,СВЦЭМ!$B$39:$B$782,J$119)+'СЕТ СН'!$H$14+СВЦЭМ!$D$10+'СЕТ СН'!$H$6-'СЕТ СН'!$H$26</f>
        <v>1704.7938071899998</v>
      </c>
      <c r="K130" s="36">
        <f>SUMIFS(СВЦЭМ!$D$39:$D$782,СВЦЭМ!$A$39:$A$782,$A130,СВЦЭМ!$B$39:$B$782,K$119)+'СЕТ СН'!$H$14+СВЦЭМ!$D$10+'СЕТ СН'!$H$6-'СЕТ СН'!$H$26</f>
        <v>1693.8498413299999</v>
      </c>
      <c r="L130" s="36">
        <f>SUMIFS(СВЦЭМ!$D$39:$D$782,СВЦЭМ!$A$39:$A$782,$A130,СВЦЭМ!$B$39:$B$782,L$119)+'СЕТ СН'!$H$14+СВЦЭМ!$D$10+'СЕТ СН'!$H$6-'СЕТ СН'!$H$26</f>
        <v>1697.64359567</v>
      </c>
      <c r="M130" s="36">
        <f>SUMIFS(СВЦЭМ!$D$39:$D$782,СВЦЭМ!$A$39:$A$782,$A130,СВЦЭМ!$B$39:$B$782,M$119)+'СЕТ СН'!$H$14+СВЦЭМ!$D$10+'СЕТ СН'!$H$6-'СЕТ СН'!$H$26</f>
        <v>1702.3582746299999</v>
      </c>
      <c r="N130" s="36">
        <f>SUMIFS(СВЦЭМ!$D$39:$D$782,СВЦЭМ!$A$39:$A$782,$A130,СВЦЭМ!$B$39:$B$782,N$119)+'СЕТ СН'!$H$14+СВЦЭМ!$D$10+'СЕТ СН'!$H$6-'СЕТ СН'!$H$26</f>
        <v>1702.5453771199998</v>
      </c>
      <c r="O130" s="36">
        <f>SUMIFS(СВЦЭМ!$D$39:$D$782,СВЦЭМ!$A$39:$A$782,$A130,СВЦЭМ!$B$39:$B$782,O$119)+'СЕТ СН'!$H$14+СВЦЭМ!$D$10+'СЕТ СН'!$H$6-'СЕТ СН'!$H$26</f>
        <v>1724.78080684</v>
      </c>
      <c r="P130" s="36">
        <f>SUMIFS(СВЦЭМ!$D$39:$D$782,СВЦЭМ!$A$39:$A$782,$A130,СВЦЭМ!$B$39:$B$782,P$119)+'СЕТ СН'!$H$14+СВЦЭМ!$D$10+'СЕТ СН'!$H$6-'СЕТ СН'!$H$26</f>
        <v>1734.9289606099999</v>
      </c>
      <c r="Q130" s="36">
        <f>SUMIFS(СВЦЭМ!$D$39:$D$782,СВЦЭМ!$A$39:$A$782,$A130,СВЦЭМ!$B$39:$B$782,Q$119)+'СЕТ СН'!$H$14+СВЦЭМ!$D$10+'СЕТ СН'!$H$6-'СЕТ СН'!$H$26</f>
        <v>1713.5602510099998</v>
      </c>
      <c r="R130" s="36">
        <f>SUMIFS(СВЦЭМ!$D$39:$D$782,СВЦЭМ!$A$39:$A$782,$A130,СВЦЭМ!$B$39:$B$782,R$119)+'СЕТ СН'!$H$14+СВЦЭМ!$D$10+'СЕТ СН'!$H$6-'СЕТ СН'!$H$26</f>
        <v>1713.3950657899998</v>
      </c>
      <c r="S130" s="36">
        <f>SUMIFS(СВЦЭМ!$D$39:$D$782,СВЦЭМ!$A$39:$A$782,$A130,СВЦЭМ!$B$39:$B$782,S$119)+'СЕТ СН'!$H$14+СВЦЭМ!$D$10+'СЕТ СН'!$H$6-'СЕТ СН'!$H$26</f>
        <v>1701.5984264499998</v>
      </c>
      <c r="T130" s="36">
        <f>SUMIFS(СВЦЭМ!$D$39:$D$782,СВЦЭМ!$A$39:$A$782,$A130,СВЦЭМ!$B$39:$B$782,T$119)+'СЕТ СН'!$H$14+СВЦЭМ!$D$10+'СЕТ СН'!$H$6-'СЕТ СН'!$H$26</f>
        <v>1655.9357286799998</v>
      </c>
      <c r="U130" s="36">
        <f>SUMIFS(СВЦЭМ!$D$39:$D$782,СВЦЭМ!$A$39:$A$782,$A130,СВЦЭМ!$B$39:$B$782,U$119)+'СЕТ СН'!$H$14+СВЦЭМ!$D$10+'СЕТ СН'!$H$6-'СЕТ СН'!$H$26</f>
        <v>1625.5991050099999</v>
      </c>
      <c r="V130" s="36">
        <f>SUMIFS(СВЦЭМ!$D$39:$D$782,СВЦЭМ!$A$39:$A$782,$A130,СВЦЭМ!$B$39:$B$782,V$119)+'СЕТ СН'!$H$14+СВЦЭМ!$D$10+'СЕТ СН'!$H$6-'СЕТ СН'!$H$26</f>
        <v>1647.9478671499999</v>
      </c>
      <c r="W130" s="36">
        <f>SUMIFS(СВЦЭМ!$D$39:$D$782,СВЦЭМ!$A$39:$A$782,$A130,СВЦЭМ!$B$39:$B$782,W$119)+'СЕТ СН'!$H$14+СВЦЭМ!$D$10+'СЕТ СН'!$H$6-'СЕТ СН'!$H$26</f>
        <v>1668.8052258199998</v>
      </c>
      <c r="X130" s="36">
        <f>SUMIFS(СВЦЭМ!$D$39:$D$782,СВЦЭМ!$A$39:$A$782,$A130,СВЦЭМ!$B$39:$B$782,X$119)+'СЕТ СН'!$H$14+СВЦЭМ!$D$10+'СЕТ СН'!$H$6-'СЕТ СН'!$H$26</f>
        <v>1696.2707111699999</v>
      </c>
      <c r="Y130" s="36">
        <f>SUMIFS(СВЦЭМ!$D$39:$D$782,СВЦЭМ!$A$39:$A$782,$A130,СВЦЭМ!$B$39:$B$782,Y$119)+'СЕТ СН'!$H$14+СВЦЭМ!$D$10+'СЕТ СН'!$H$6-'СЕТ СН'!$H$26</f>
        <v>1698.0650578799998</v>
      </c>
    </row>
    <row r="131" spans="1:25" ht="15.75" x14ac:dyDescent="0.2">
      <c r="A131" s="35">
        <f t="shared" si="3"/>
        <v>44663</v>
      </c>
      <c r="B131" s="36">
        <f>SUMIFS(СВЦЭМ!$D$39:$D$782,СВЦЭМ!$A$39:$A$782,$A131,СВЦЭМ!$B$39:$B$782,B$119)+'СЕТ СН'!$H$14+СВЦЭМ!$D$10+'СЕТ СН'!$H$6-'СЕТ СН'!$H$26</f>
        <v>1815.7418605899998</v>
      </c>
      <c r="C131" s="36">
        <f>SUMIFS(СВЦЭМ!$D$39:$D$782,СВЦЭМ!$A$39:$A$782,$A131,СВЦЭМ!$B$39:$B$782,C$119)+'СЕТ СН'!$H$14+СВЦЭМ!$D$10+'СЕТ СН'!$H$6-'СЕТ СН'!$H$26</f>
        <v>1817.93549904</v>
      </c>
      <c r="D131" s="36">
        <f>SUMIFS(СВЦЭМ!$D$39:$D$782,СВЦЭМ!$A$39:$A$782,$A131,СВЦЭМ!$B$39:$B$782,D$119)+'СЕТ СН'!$H$14+СВЦЭМ!$D$10+'СЕТ СН'!$H$6-'СЕТ СН'!$H$26</f>
        <v>1833.0886156499998</v>
      </c>
      <c r="E131" s="36">
        <f>SUMIFS(СВЦЭМ!$D$39:$D$782,СВЦЭМ!$A$39:$A$782,$A131,СВЦЭМ!$B$39:$B$782,E$119)+'СЕТ СН'!$H$14+СВЦЭМ!$D$10+'СЕТ СН'!$H$6-'СЕТ СН'!$H$26</f>
        <v>1828.2600300799998</v>
      </c>
      <c r="F131" s="36">
        <f>SUMIFS(СВЦЭМ!$D$39:$D$782,СВЦЭМ!$A$39:$A$782,$A131,СВЦЭМ!$B$39:$B$782,F$119)+'СЕТ СН'!$H$14+СВЦЭМ!$D$10+'СЕТ СН'!$H$6-'СЕТ СН'!$H$26</f>
        <v>1847.1455927499999</v>
      </c>
      <c r="G131" s="36">
        <f>SUMIFS(СВЦЭМ!$D$39:$D$782,СВЦЭМ!$A$39:$A$782,$A131,СВЦЭМ!$B$39:$B$782,G$119)+'СЕТ СН'!$H$14+СВЦЭМ!$D$10+'СЕТ СН'!$H$6-'СЕТ СН'!$H$26</f>
        <v>1834.2422622399999</v>
      </c>
      <c r="H131" s="36">
        <f>SUMIFS(СВЦЭМ!$D$39:$D$782,СВЦЭМ!$A$39:$A$782,$A131,СВЦЭМ!$B$39:$B$782,H$119)+'СЕТ СН'!$H$14+СВЦЭМ!$D$10+'СЕТ СН'!$H$6-'СЕТ СН'!$H$26</f>
        <v>1761.5253894999998</v>
      </c>
      <c r="I131" s="36">
        <f>SUMIFS(СВЦЭМ!$D$39:$D$782,СВЦЭМ!$A$39:$A$782,$A131,СВЦЭМ!$B$39:$B$782,I$119)+'СЕТ СН'!$H$14+СВЦЭМ!$D$10+'СЕТ СН'!$H$6-'СЕТ СН'!$H$26</f>
        <v>1721.83872516</v>
      </c>
      <c r="J131" s="36">
        <f>SUMIFS(СВЦЭМ!$D$39:$D$782,СВЦЭМ!$A$39:$A$782,$A131,СВЦЭМ!$B$39:$B$782,J$119)+'СЕТ СН'!$H$14+СВЦЭМ!$D$10+'СЕТ СН'!$H$6-'СЕТ СН'!$H$26</f>
        <v>1666.7813071399999</v>
      </c>
      <c r="K131" s="36">
        <f>SUMIFS(СВЦЭМ!$D$39:$D$782,СВЦЭМ!$A$39:$A$782,$A131,СВЦЭМ!$B$39:$B$782,K$119)+'СЕТ СН'!$H$14+СВЦЭМ!$D$10+'СЕТ СН'!$H$6-'СЕТ СН'!$H$26</f>
        <v>1694.67331294</v>
      </c>
      <c r="L131" s="36">
        <f>SUMIFS(СВЦЭМ!$D$39:$D$782,СВЦЭМ!$A$39:$A$782,$A131,СВЦЭМ!$B$39:$B$782,L$119)+'СЕТ СН'!$H$14+СВЦЭМ!$D$10+'СЕТ СН'!$H$6-'СЕТ СН'!$H$26</f>
        <v>1677.8459676499999</v>
      </c>
      <c r="M131" s="36">
        <f>SUMIFS(СВЦЭМ!$D$39:$D$782,СВЦЭМ!$A$39:$A$782,$A131,СВЦЭМ!$B$39:$B$782,M$119)+'СЕТ СН'!$H$14+СВЦЭМ!$D$10+'СЕТ СН'!$H$6-'СЕТ СН'!$H$26</f>
        <v>1673.99942427</v>
      </c>
      <c r="N131" s="36">
        <f>SUMIFS(СВЦЭМ!$D$39:$D$782,СВЦЭМ!$A$39:$A$782,$A131,СВЦЭМ!$B$39:$B$782,N$119)+'СЕТ СН'!$H$14+СВЦЭМ!$D$10+'СЕТ СН'!$H$6-'СЕТ СН'!$H$26</f>
        <v>1698.4675494999999</v>
      </c>
      <c r="O131" s="36">
        <f>SUMIFS(СВЦЭМ!$D$39:$D$782,СВЦЭМ!$A$39:$A$782,$A131,СВЦЭМ!$B$39:$B$782,O$119)+'СЕТ СН'!$H$14+СВЦЭМ!$D$10+'СЕТ СН'!$H$6-'СЕТ СН'!$H$26</f>
        <v>1743.5184209499998</v>
      </c>
      <c r="P131" s="36">
        <f>SUMIFS(СВЦЭМ!$D$39:$D$782,СВЦЭМ!$A$39:$A$782,$A131,СВЦЭМ!$B$39:$B$782,P$119)+'СЕТ СН'!$H$14+СВЦЭМ!$D$10+'СЕТ СН'!$H$6-'СЕТ СН'!$H$26</f>
        <v>1756.4576295599998</v>
      </c>
      <c r="Q131" s="36">
        <f>SUMIFS(СВЦЭМ!$D$39:$D$782,СВЦЭМ!$A$39:$A$782,$A131,СВЦЭМ!$B$39:$B$782,Q$119)+'СЕТ СН'!$H$14+СВЦЭМ!$D$10+'СЕТ СН'!$H$6-'СЕТ СН'!$H$26</f>
        <v>1740.8714504299999</v>
      </c>
      <c r="R131" s="36">
        <f>SUMIFS(СВЦЭМ!$D$39:$D$782,СВЦЭМ!$A$39:$A$782,$A131,СВЦЭМ!$B$39:$B$782,R$119)+'СЕТ СН'!$H$14+СВЦЭМ!$D$10+'СЕТ СН'!$H$6-'СЕТ СН'!$H$26</f>
        <v>1733.7921970099999</v>
      </c>
      <c r="S131" s="36">
        <f>SUMIFS(СВЦЭМ!$D$39:$D$782,СВЦЭМ!$A$39:$A$782,$A131,СВЦЭМ!$B$39:$B$782,S$119)+'СЕТ СН'!$H$14+СВЦЭМ!$D$10+'СЕТ СН'!$H$6-'СЕТ СН'!$H$26</f>
        <v>1699.4218350399999</v>
      </c>
      <c r="T131" s="36">
        <f>SUMIFS(СВЦЭМ!$D$39:$D$782,СВЦЭМ!$A$39:$A$782,$A131,СВЦЭМ!$B$39:$B$782,T$119)+'СЕТ СН'!$H$14+СВЦЭМ!$D$10+'СЕТ СН'!$H$6-'СЕТ СН'!$H$26</f>
        <v>1670.6050905899999</v>
      </c>
      <c r="U131" s="36">
        <f>SUMIFS(СВЦЭМ!$D$39:$D$782,СВЦЭМ!$A$39:$A$782,$A131,СВЦЭМ!$B$39:$B$782,U$119)+'СЕТ СН'!$H$14+СВЦЭМ!$D$10+'СЕТ СН'!$H$6-'СЕТ СН'!$H$26</f>
        <v>1661.1959059599999</v>
      </c>
      <c r="V131" s="36">
        <f>SUMIFS(СВЦЭМ!$D$39:$D$782,СВЦЭМ!$A$39:$A$782,$A131,СВЦЭМ!$B$39:$B$782,V$119)+'СЕТ СН'!$H$14+СВЦЭМ!$D$10+'СЕТ СН'!$H$6-'СЕТ СН'!$H$26</f>
        <v>1674.4952582699998</v>
      </c>
      <c r="W131" s="36">
        <f>SUMIFS(СВЦЭМ!$D$39:$D$782,СВЦЭМ!$A$39:$A$782,$A131,СВЦЭМ!$B$39:$B$782,W$119)+'СЕТ СН'!$H$14+СВЦЭМ!$D$10+'СЕТ СН'!$H$6-'СЕТ СН'!$H$26</f>
        <v>1694.1404738199999</v>
      </c>
      <c r="X131" s="36">
        <f>SUMIFS(СВЦЭМ!$D$39:$D$782,СВЦЭМ!$A$39:$A$782,$A131,СВЦЭМ!$B$39:$B$782,X$119)+'СЕТ СН'!$H$14+СВЦЭМ!$D$10+'СЕТ СН'!$H$6-'СЕТ СН'!$H$26</f>
        <v>1729.6718532699999</v>
      </c>
      <c r="Y131" s="36">
        <f>SUMIFS(СВЦЭМ!$D$39:$D$782,СВЦЭМ!$A$39:$A$782,$A131,СВЦЭМ!$B$39:$B$782,Y$119)+'СЕТ СН'!$H$14+СВЦЭМ!$D$10+'СЕТ СН'!$H$6-'СЕТ СН'!$H$26</f>
        <v>1795.9228994599998</v>
      </c>
    </row>
    <row r="132" spans="1:25" ht="15.75" x14ac:dyDescent="0.2">
      <c r="A132" s="35">
        <f t="shared" si="3"/>
        <v>44664</v>
      </c>
      <c r="B132" s="36">
        <f>SUMIFS(СВЦЭМ!$D$39:$D$782,СВЦЭМ!$A$39:$A$782,$A132,СВЦЭМ!$B$39:$B$782,B$119)+'СЕТ СН'!$H$14+СВЦЭМ!$D$10+'СЕТ СН'!$H$6-'СЕТ СН'!$H$26</f>
        <v>1781.0268757399999</v>
      </c>
      <c r="C132" s="36">
        <f>SUMIFS(СВЦЭМ!$D$39:$D$782,СВЦЭМ!$A$39:$A$782,$A132,СВЦЭМ!$B$39:$B$782,C$119)+'СЕТ СН'!$H$14+СВЦЭМ!$D$10+'СЕТ СН'!$H$6-'СЕТ СН'!$H$26</f>
        <v>1774.5338197399999</v>
      </c>
      <c r="D132" s="36">
        <f>SUMIFS(СВЦЭМ!$D$39:$D$782,СВЦЭМ!$A$39:$A$782,$A132,СВЦЭМ!$B$39:$B$782,D$119)+'СЕТ СН'!$H$14+СВЦЭМ!$D$10+'СЕТ СН'!$H$6-'СЕТ СН'!$H$26</f>
        <v>1797.3984994999998</v>
      </c>
      <c r="E132" s="36">
        <f>SUMIFS(СВЦЭМ!$D$39:$D$782,СВЦЭМ!$A$39:$A$782,$A132,СВЦЭМ!$B$39:$B$782,E$119)+'СЕТ СН'!$H$14+СВЦЭМ!$D$10+'СЕТ СН'!$H$6-'СЕТ СН'!$H$26</f>
        <v>1827.5392501199999</v>
      </c>
      <c r="F132" s="36">
        <f>SUMIFS(СВЦЭМ!$D$39:$D$782,СВЦЭМ!$A$39:$A$782,$A132,СВЦЭМ!$B$39:$B$782,F$119)+'СЕТ СН'!$H$14+СВЦЭМ!$D$10+'СЕТ СН'!$H$6-'СЕТ СН'!$H$26</f>
        <v>1824.9743942199998</v>
      </c>
      <c r="G132" s="36">
        <f>SUMIFS(СВЦЭМ!$D$39:$D$782,СВЦЭМ!$A$39:$A$782,$A132,СВЦЭМ!$B$39:$B$782,G$119)+'СЕТ СН'!$H$14+СВЦЭМ!$D$10+'СЕТ СН'!$H$6-'СЕТ СН'!$H$26</f>
        <v>1836.0889241399998</v>
      </c>
      <c r="H132" s="36">
        <f>SUMIFS(СВЦЭМ!$D$39:$D$782,СВЦЭМ!$A$39:$A$782,$A132,СВЦЭМ!$B$39:$B$782,H$119)+'СЕТ СН'!$H$14+СВЦЭМ!$D$10+'СЕТ СН'!$H$6-'СЕТ СН'!$H$26</f>
        <v>1788.0250445499998</v>
      </c>
      <c r="I132" s="36">
        <f>SUMIFS(СВЦЭМ!$D$39:$D$782,СВЦЭМ!$A$39:$A$782,$A132,СВЦЭМ!$B$39:$B$782,I$119)+'СЕТ СН'!$H$14+СВЦЭМ!$D$10+'СЕТ СН'!$H$6-'СЕТ СН'!$H$26</f>
        <v>1770.8333262499998</v>
      </c>
      <c r="J132" s="36">
        <f>SUMIFS(СВЦЭМ!$D$39:$D$782,СВЦЭМ!$A$39:$A$782,$A132,СВЦЭМ!$B$39:$B$782,J$119)+'СЕТ СН'!$H$14+СВЦЭМ!$D$10+'СЕТ СН'!$H$6-'СЕТ СН'!$H$26</f>
        <v>1769.3051084199999</v>
      </c>
      <c r="K132" s="36">
        <f>SUMIFS(СВЦЭМ!$D$39:$D$782,СВЦЭМ!$A$39:$A$782,$A132,СВЦЭМ!$B$39:$B$782,K$119)+'СЕТ СН'!$H$14+СВЦЭМ!$D$10+'СЕТ СН'!$H$6-'СЕТ СН'!$H$26</f>
        <v>1739.9970836999998</v>
      </c>
      <c r="L132" s="36">
        <f>SUMIFS(СВЦЭМ!$D$39:$D$782,СВЦЭМ!$A$39:$A$782,$A132,СВЦЭМ!$B$39:$B$782,L$119)+'СЕТ СН'!$H$14+СВЦЭМ!$D$10+'СЕТ СН'!$H$6-'СЕТ СН'!$H$26</f>
        <v>1670.8632004999999</v>
      </c>
      <c r="M132" s="36">
        <f>SUMIFS(СВЦЭМ!$D$39:$D$782,СВЦЭМ!$A$39:$A$782,$A132,СВЦЭМ!$B$39:$B$782,M$119)+'СЕТ СН'!$H$14+СВЦЭМ!$D$10+'СЕТ СН'!$H$6-'СЕТ СН'!$H$26</f>
        <v>1671.0765825899998</v>
      </c>
      <c r="N132" s="36">
        <f>SUMIFS(СВЦЭМ!$D$39:$D$782,СВЦЭМ!$A$39:$A$782,$A132,СВЦЭМ!$B$39:$B$782,N$119)+'СЕТ СН'!$H$14+СВЦЭМ!$D$10+'СЕТ СН'!$H$6-'СЕТ СН'!$H$26</f>
        <v>1717.7770223999999</v>
      </c>
      <c r="O132" s="36">
        <f>SUMIFS(СВЦЭМ!$D$39:$D$782,СВЦЭМ!$A$39:$A$782,$A132,СВЦЭМ!$B$39:$B$782,O$119)+'СЕТ СН'!$H$14+СВЦЭМ!$D$10+'СЕТ СН'!$H$6-'СЕТ СН'!$H$26</f>
        <v>1760.5444457299998</v>
      </c>
      <c r="P132" s="36">
        <f>SUMIFS(СВЦЭМ!$D$39:$D$782,СВЦЭМ!$A$39:$A$782,$A132,СВЦЭМ!$B$39:$B$782,P$119)+'СЕТ СН'!$H$14+СВЦЭМ!$D$10+'СЕТ СН'!$H$6-'СЕТ СН'!$H$26</f>
        <v>1765.4050594799999</v>
      </c>
      <c r="Q132" s="36">
        <f>SUMIFS(СВЦЭМ!$D$39:$D$782,СВЦЭМ!$A$39:$A$782,$A132,СВЦЭМ!$B$39:$B$782,Q$119)+'СЕТ СН'!$H$14+СВЦЭМ!$D$10+'СЕТ СН'!$H$6-'СЕТ СН'!$H$26</f>
        <v>1762.8224292499999</v>
      </c>
      <c r="R132" s="36">
        <f>SUMIFS(СВЦЭМ!$D$39:$D$782,СВЦЭМ!$A$39:$A$782,$A132,СВЦЭМ!$B$39:$B$782,R$119)+'СЕТ СН'!$H$14+СВЦЭМ!$D$10+'СЕТ СН'!$H$6-'СЕТ СН'!$H$26</f>
        <v>1762.7252852199999</v>
      </c>
      <c r="S132" s="36">
        <f>SUMIFS(СВЦЭМ!$D$39:$D$782,СВЦЭМ!$A$39:$A$782,$A132,СВЦЭМ!$B$39:$B$782,S$119)+'СЕТ СН'!$H$14+СВЦЭМ!$D$10+'СЕТ СН'!$H$6-'СЕТ СН'!$H$26</f>
        <v>1768.0375852299999</v>
      </c>
      <c r="T132" s="36">
        <f>SUMIFS(СВЦЭМ!$D$39:$D$782,СВЦЭМ!$A$39:$A$782,$A132,СВЦЭМ!$B$39:$B$782,T$119)+'СЕТ СН'!$H$14+СВЦЭМ!$D$10+'СЕТ СН'!$H$6-'СЕТ СН'!$H$26</f>
        <v>1728.6686631299999</v>
      </c>
      <c r="U132" s="36">
        <f>SUMIFS(СВЦЭМ!$D$39:$D$782,СВЦЭМ!$A$39:$A$782,$A132,СВЦЭМ!$B$39:$B$782,U$119)+'СЕТ СН'!$H$14+СВЦЭМ!$D$10+'СЕТ СН'!$H$6-'СЕТ СН'!$H$26</f>
        <v>1658.9804059699998</v>
      </c>
      <c r="V132" s="36">
        <f>SUMIFS(СВЦЭМ!$D$39:$D$782,СВЦЭМ!$A$39:$A$782,$A132,СВЦЭМ!$B$39:$B$782,V$119)+'СЕТ СН'!$H$14+СВЦЭМ!$D$10+'СЕТ СН'!$H$6-'СЕТ СН'!$H$26</f>
        <v>1669.4961562999999</v>
      </c>
      <c r="W132" s="36">
        <f>SUMIFS(СВЦЭМ!$D$39:$D$782,СВЦЭМ!$A$39:$A$782,$A132,СВЦЭМ!$B$39:$B$782,W$119)+'СЕТ СН'!$H$14+СВЦЭМ!$D$10+'СЕТ СН'!$H$6-'СЕТ СН'!$H$26</f>
        <v>1690.6838600499998</v>
      </c>
      <c r="X132" s="36">
        <f>SUMIFS(СВЦЭМ!$D$39:$D$782,СВЦЭМ!$A$39:$A$782,$A132,СВЦЭМ!$B$39:$B$782,X$119)+'СЕТ СН'!$H$14+СВЦЭМ!$D$10+'СЕТ СН'!$H$6-'СЕТ СН'!$H$26</f>
        <v>1705.5747491199998</v>
      </c>
      <c r="Y132" s="36">
        <f>SUMIFS(СВЦЭМ!$D$39:$D$782,СВЦЭМ!$A$39:$A$782,$A132,СВЦЭМ!$B$39:$B$782,Y$119)+'СЕТ СН'!$H$14+СВЦЭМ!$D$10+'СЕТ СН'!$H$6-'СЕТ СН'!$H$26</f>
        <v>1782.4251178299999</v>
      </c>
    </row>
    <row r="133" spans="1:25" ht="15.75" x14ac:dyDescent="0.2">
      <c r="A133" s="35">
        <f t="shared" si="3"/>
        <v>44665</v>
      </c>
      <c r="B133" s="36">
        <f>SUMIFS(СВЦЭМ!$D$39:$D$782,СВЦЭМ!$A$39:$A$782,$A133,СВЦЭМ!$B$39:$B$782,B$119)+'СЕТ СН'!$H$14+СВЦЭМ!$D$10+'СЕТ СН'!$H$6-'СЕТ СН'!$H$26</f>
        <v>1812.8331146199998</v>
      </c>
      <c r="C133" s="36">
        <f>SUMIFS(СВЦЭМ!$D$39:$D$782,СВЦЭМ!$A$39:$A$782,$A133,СВЦЭМ!$B$39:$B$782,C$119)+'СЕТ СН'!$H$14+СВЦЭМ!$D$10+'СЕТ СН'!$H$6-'СЕТ СН'!$H$26</f>
        <v>1816.28076369</v>
      </c>
      <c r="D133" s="36">
        <f>SUMIFS(СВЦЭМ!$D$39:$D$782,СВЦЭМ!$A$39:$A$782,$A133,СВЦЭМ!$B$39:$B$782,D$119)+'СЕТ СН'!$H$14+СВЦЭМ!$D$10+'СЕТ СН'!$H$6-'СЕТ СН'!$H$26</f>
        <v>1835.1960780999998</v>
      </c>
      <c r="E133" s="36">
        <f>SUMIFS(СВЦЭМ!$D$39:$D$782,СВЦЭМ!$A$39:$A$782,$A133,СВЦЭМ!$B$39:$B$782,E$119)+'СЕТ СН'!$H$14+СВЦЭМ!$D$10+'СЕТ СН'!$H$6-'СЕТ СН'!$H$26</f>
        <v>1857.9846555699999</v>
      </c>
      <c r="F133" s="36">
        <f>SUMIFS(СВЦЭМ!$D$39:$D$782,СВЦЭМ!$A$39:$A$782,$A133,СВЦЭМ!$B$39:$B$782,F$119)+'СЕТ СН'!$H$14+СВЦЭМ!$D$10+'СЕТ СН'!$H$6-'СЕТ СН'!$H$26</f>
        <v>1844.4509737699998</v>
      </c>
      <c r="G133" s="36">
        <f>SUMIFS(СВЦЭМ!$D$39:$D$782,СВЦЭМ!$A$39:$A$782,$A133,СВЦЭМ!$B$39:$B$782,G$119)+'СЕТ СН'!$H$14+СВЦЭМ!$D$10+'СЕТ СН'!$H$6-'СЕТ СН'!$H$26</f>
        <v>1823.5240532799999</v>
      </c>
      <c r="H133" s="36">
        <f>SUMIFS(СВЦЭМ!$D$39:$D$782,СВЦЭМ!$A$39:$A$782,$A133,СВЦЭМ!$B$39:$B$782,H$119)+'СЕТ СН'!$H$14+СВЦЭМ!$D$10+'СЕТ СН'!$H$6-'СЕТ СН'!$H$26</f>
        <v>1770.5493396799998</v>
      </c>
      <c r="I133" s="36">
        <f>SUMIFS(СВЦЭМ!$D$39:$D$782,СВЦЭМ!$A$39:$A$782,$A133,СВЦЭМ!$B$39:$B$782,I$119)+'СЕТ СН'!$H$14+СВЦЭМ!$D$10+'СЕТ СН'!$H$6-'СЕТ СН'!$H$26</f>
        <v>1723.2180851799999</v>
      </c>
      <c r="J133" s="36">
        <f>SUMIFS(СВЦЭМ!$D$39:$D$782,СВЦЭМ!$A$39:$A$782,$A133,СВЦЭМ!$B$39:$B$782,J$119)+'СЕТ СН'!$H$14+СВЦЭМ!$D$10+'СЕТ СН'!$H$6-'СЕТ СН'!$H$26</f>
        <v>1700.4533042599999</v>
      </c>
      <c r="K133" s="36">
        <f>SUMIFS(СВЦЭМ!$D$39:$D$782,СВЦЭМ!$A$39:$A$782,$A133,СВЦЭМ!$B$39:$B$782,K$119)+'СЕТ СН'!$H$14+СВЦЭМ!$D$10+'СЕТ СН'!$H$6-'СЕТ СН'!$H$26</f>
        <v>1704.8852568299999</v>
      </c>
      <c r="L133" s="36">
        <f>SUMIFS(СВЦЭМ!$D$39:$D$782,СВЦЭМ!$A$39:$A$782,$A133,СВЦЭМ!$B$39:$B$782,L$119)+'СЕТ СН'!$H$14+СВЦЭМ!$D$10+'СЕТ СН'!$H$6-'СЕТ СН'!$H$26</f>
        <v>1724.3672399299999</v>
      </c>
      <c r="M133" s="36">
        <f>SUMIFS(СВЦЭМ!$D$39:$D$782,СВЦЭМ!$A$39:$A$782,$A133,СВЦЭМ!$B$39:$B$782,M$119)+'СЕТ СН'!$H$14+СВЦЭМ!$D$10+'СЕТ СН'!$H$6-'СЕТ СН'!$H$26</f>
        <v>1717.8071733199999</v>
      </c>
      <c r="N133" s="36">
        <f>SUMIFS(СВЦЭМ!$D$39:$D$782,СВЦЭМ!$A$39:$A$782,$A133,СВЦЭМ!$B$39:$B$782,N$119)+'СЕТ СН'!$H$14+СВЦЭМ!$D$10+'СЕТ СН'!$H$6-'СЕТ СН'!$H$26</f>
        <v>1729.1557149099999</v>
      </c>
      <c r="O133" s="36">
        <f>SUMIFS(СВЦЭМ!$D$39:$D$782,СВЦЭМ!$A$39:$A$782,$A133,СВЦЭМ!$B$39:$B$782,O$119)+'СЕТ СН'!$H$14+СВЦЭМ!$D$10+'СЕТ СН'!$H$6-'СЕТ СН'!$H$26</f>
        <v>1744.5258772899999</v>
      </c>
      <c r="P133" s="36">
        <f>SUMIFS(СВЦЭМ!$D$39:$D$782,СВЦЭМ!$A$39:$A$782,$A133,СВЦЭМ!$B$39:$B$782,P$119)+'СЕТ СН'!$H$14+СВЦЭМ!$D$10+'СЕТ СН'!$H$6-'СЕТ СН'!$H$26</f>
        <v>1752.7398749199999</v>
      </c>
      <c r="Q133" s="36">
        <f>SUMIFS(СВЦЭМ!$D$39:$D$782,СВЦЭМ!$A$39:$A$782,$A133,СВЦЭМ!$B$39:$B$782,Q$119)+'СЕТ СН'!$H$14+СВЦЭМ!$D$10+'СЕТ СН'!$H$6-'СЕТ СН'!$H$26</f>
        <v>1755.2180717699998</v>
      </c>
      <c r="R133" s="36">
        <f>SUMIFS(СВЦЭМ!$D$39:$D$782,СВЦЭМ!$A$39:$A$782,$A133,СВЦЭМ!$B$39:$B$782,R$119)+'СЕТ СН'!$H$14+СВЦЭМ!$D$10+'СЕТ СН'!$H$6-'СЕТ СН'!$H$26</f>
        <v>1749.6568148199999</v>
      </c>
      <c r="S133" s="36">
        <f>SUMIFS(СВЦЭМ!$D$39:$D$782,СВЦЭМ!$A$39:$A$782,$A133,СВЦЭМ!$B$39:$B$782,S$119)+'СЕТ СН'!$H$14+СВЦЭМ!$D$10+'СЕТ СН'!$H$6-'СЕТ СН'!$H$26</f>
        <v>1741.9672134899999</v>
      </c>
      <c r="T133" s="36">
        <f>SUMIFS(СВЦЭМ!$D$39:$D$782,СВЦЭМ!$A$39:$A$782,$A133,СВЦЭМ!$B$39:$B$782,T$119)+'СЕТ СН'!$H$14+СВЦЭМ!$D$10+'СЕТ СН'!$H$6-'СЕТ СН'!$H$26</f>
        <v>1716.3725672099999</v>
      </c>
      <c r="U133" s="36">
        <f>SUMIFS(СВЦЭМ!$D$39:$D$782,СВЦЭМ!$A$39:$A$782,$A133,СВЦЭМ!$B$39:$B$782,U$119)+'СЕТ СН'!$H$14+СВЦЭМ!$D$10+'СЕТ СН'!$H$6-'СЕТ СН'!$H$26</f>
        <v>1685.4199010299999</v>
      </c>
      <c r="V133" s="36">
        <f>SUMIFS(СВЦЭМ!$D$39:$D$782,СВЦЭМ!$A$39:$A$782,$A133,СВЦЭМ!$B$39:$B$782,V$119)+'СЕТ СН'!$H$14+СВЦЭМ!$D$10+'СЕТ СН'!$H$6-'СЕТ СН'!$H$26</f>
        <v>1671.3288763499997</v>
      </c>
      <c r="W133" s="36">
        <f>SUMIFS(СВЦЭМ!$D$39:$D$782,СВЦЭМ!$A$39:$A$782,$A133,СВЦЭМ!$B$39:$B$782,W$119)+'СЕТ СН'!$H$14+СВЦЭМ!$D$10+'СЕТ СН'!$H$6-'СЕТ СН'!$H$26</f>
        <v>1686.6120806099998</v>
      </c>
      <c r="X133" s="36">
        <f>SUMIFS(СВЦЭМ!$D$39:$D$782,СВЦЭМ!$A$39:$A$782,$A133,СВЦЭМ!$B$39:$B$782,X$119)+'СЕТ СН'!$H$14+СВЦЭМ!$D$10+'СЕТ СН'!$H$6-'СЕТ СН'!$H$26</f>
        <v>1686.6201659799999</v>
      </c>
      <c r="Y133" s="36">
        <f>SUMIFS(СВЦЭМ!$D$39:$D$782,СВЦЭМ!$A$39:$A$782,$A133,СВЦЭМ!$B$39:$B$782,Y$119)+'СЕТ СН'!$H$14+СВЦЭМ!$D$10+'СЕТ СН'!$H$6-'СЕТ СН'!$H$26</f>
        <v>1710.9497362999998</v>
      </c>
    </row>
    <row r="134" spans="1:25" ht="15.75" x14ac:dyDescent="0.2">
      <c r="A134" s="35">
        <f t="shared" si="3"/>
        <v>44666</v>
      </c>
      <c r="B134" s="36">
        <f>SUMIFS(СВЦЭМ!$D$39:$D$782,СВЦЭМ!$A$39:$A$782,$A134,СВЦЭМ!$B$39:$B$782,B$119)+'СЕТ СН'!$H$14+СВЦЭМ!$D$10+'СЕТ СН'!$H$6-'СЕТ СН'!$H$26</f>
        <v>1728.30354109</v>
      </c>
      <c r="C134" s="36">
        <f>SUMIFS(СВЦЭМ!$D$39:$D$782,СВЦЭМ!$A$39:$A$782,$A134,СВЦЭМ!$B$39:$B$782,C$119)+'СЕТ СН'!$H$14+СВЦЭМ!$D$10+'СЕТ СН'!$H$6-'СЕТ СН'!$H$26</f>
        <v>1717.1079090899998</v>
      </c>
      <c r="D134" s="36">
        <f>SUMIFS(СВЦЭМ!$D$39:$D$782,СВЦЭМ!$A$39:$A$782,$A134,СВЦЭМ!$B$39:$B$782,D$119)+'СЕТ СН'!$H$14+СВЦЭМ!$D$10+'СЕТ СН'!$H$6-'СЕТ СН'!$H$26</f>
        <v>1722.9835851799999</v>
      </c>
      <c r="E134" s="36">
        <f>SUMIFS(СВЦЭМ!$D$39:$D$782,СВЦЭМ!$A$39:$A$782,$A134,СВЦЭМ!$B$39:$B$782,E$119)+'СЕТ СН'!$H$14+СВЦЭМ!$D$10+'СЕТ СН'!$H$6-'СЕТ СН'!$H$26</f>
        <v>1746.5227630799998</v>
      </c>
      <c r="F134" s="36">
        <f>SUMIFS(СВЦЭМ!$D$39:$D$782,СВЦЭМ!$A$39:$A$782,$A134,СВЦЭМ!$B$39:$B$782,F$119)+'СЕТ СН'!$H$14+СВЦЭМ!$D$10+'СЕТ СН'!$H$6-'СЕТ СН'!$H$26</f>
        <v>1746.2617512499999</v>
      </c>
      <c r="G134" s="36">
        <f>SUMIFS(СВЦЭМ!$D$39:$D$782,СВЦЭМ!$A$39:$A$782,$A134,СВЦЭМ!$B$39:$B$782,G$119)+'СЕТ СН'!$H$14+СВЦЭМ!$D$10+'СЕТ СН'!$H$6-'СЕТ СН'!$H$26</f>
        <v>1741.0406802499999</v>
      </c>
      <c r="H134" s="36">
        <f>SUMIFS(СВЦЭМ!$D$39:$D$782,СВЦЭМ!$A$39:$A$782,$A134,СВЦЭМ!$B$39:$B$782,H$119)+'СЕТ СН'!$H$14+СВЦЭМ!$D$10+'СЕТ СН'!$H$6-'СЕТ СН'!$H$26</f>
        <v>1695.4311350999999</v>
      </c>
      <c r="I134" s="36">
        <f>SUMIFS(СВЦЭМ!$D$39:$D$782,СВЦЭМ!$A$39:$A$782,$A134,СВЦЭМ!$B$39:$B$782,I$119)+'СЕТ СН'!$H$14+СВЦЭМ!$D$10+'СЕТ СН'!$H$6-'СЕТ СН'!$H$26</f>
        <v>1688.8384770999999</v>
      </c>
      <c r="J134" s="36">
        <f>SUMIFS(СВЦЭМ!$D$39:$D$782,СВЦЭМ!$A$39:$A$782,$A134,СВЦЭМ!$B$39:$B$782,J$119)+'СЕТ СН'!$H$14+СВЦЭМ!$D$10+'СЕТ СН'!$H$6-'СЕТ СН'!$H$26</f>
        <v>1714.0757903199999</v>
      </c>
      <c r="K134" s="36">
        <f>SUMIFS(СВЦЭМ!$D$39:$D$782,СВЦЭМ!$A$39:$A$782,$A134,СВЦЭМ!$B$39:$B$782,K$119)+'СЕТ СН'!$H$14+СВЦЭМ!$D$10+'СЕТ СН'!$H$6-'СЕТ СН'!$H$26</f>
        <v>1714.8590405199998</v>
      </c>
      <c r="L134" s="36">
        <f>SUMIFS(СВЦЭМ!$D$39:$D$782,СВЦЭМ!$A$39:$A$782,$A134,СВЦЭМ!$B$39:$B$782,L$119)+'СЕТ СН'!$H$14+СВЦЭМ!$D$10+'СЕТ СН'!$H$6-'СЕТ СН'!$H$26</f>
        <v>1717.9697070599998</v>
      </c>
      <c r="M134" s="36">
        <f>SUMIFS(СВЦЭМ!$D$39:$D$782,СВЦЭМ!$A$39:$A$782,$A134,СВЦЭМ!$B$39:$B$782,M$119)+'СЕТ СН'!$H$14+СВЦЭМ!$D$10+'СЕТ СН'!$H$6-'СЕТ СН'!$H$26</f>
        <v>1724.1568059799999</v>
      </c>
      <c r="N134" s="36">
        <f>SUMIFS(СВЦЭМ!$D$39:$D$782,СВЦЭМ!$A$39:$A$782,$A134,СВЦЭМ!$B$39:$B$782,N$119)+'СЕТ СН'!$H$14+СВЦЭМ!$D$10+'СЕТ СН'!$H$6-'СЕТ СН'!$H$26</f>
        <v>1745.7232899199998</v>
      </c>
      <c r="O134" s="36">
        <f>SUMIFS(СВЦЭМ!$D$39:$D$782,СВЦЭМ!$A$39:$A$782,$A134,СВЦЭМ!$B$39:$B$782,O$119)+'СЕТ СН'!$H$14+СВЦЭМ!$D$10+'СЕТ СН'!$H$6-'СЕТ СН'!$H$26</f>
        <v>1769.3207973999999</v>
      </c>
      <c r="P134" s="36">
        <f>SUMIFS(СВЦЭМ!$D$39:$D$782,СВЦЭМ!$A$39:$A$782,$A134,СВЦЭМ!$B$39:$B$782,P$119)+'СЕТ СН'!$H$14+СВЦЭМ!$D$10+'СЕТ СН'!$H$6-'СЕТ СН'!$H$26</f>
        <v>1799.7851366799998</v>
      </c>
      <c r="Q134" s="36">
        <f>SUMIFS(СВЦЭМ!$D$39:$D$782,СВЦЭМ!$A$39:$A$782,$A134,СВЦЭМ!$B$39:$B$782,Q$119)+'СЕТ СН'!$H$14+СВЦЭМ!$D$10+'СЕТ СН'!$H$6-'СЕТ СН'!$H$26</f>
        <v>1809.9715590699998</v>
      </c>
      <c r="R134" s="36">
        <f>SUMIFS(СВЦЭМ!$D$39:$D$782,СВЦЭМ!$A$39:$A$782,$A134,СВЦЭМ!$B$39:$B$782,R$119)+'СЕТ СН'!$H$14+СВЦЭМ!$D$10+'СЕТ СН'!$H$6-'СЕТ СН'!$H$26</f>
        <v>1806.2710512199999</v>
      </c>
      <c r="S134" s="36">
        <f>SUMIFS(СВЦЭМ!$D$39:$D$782,СВЦЭМ!$A$39:$A$782,$A134,СВЦЭМ!$B$39:$B$782,S$119)+'СЕТ СН'!$H$14+СВЦЭМ!$D$10+'СЕТ СН'!$H$6-'СЕТ СН'!$H$26</f>
        <v>1774.2174890399999</v>
      </c>
      <c r="T134" s="36">
        <f>SUMIFS(СВЦЭМ!$D$39:$D$782,СВЦЭМ!$A$39:$A$782,$A134,СВЦЭМ!$B$39:$B$782,T$119)+'СЕТ СН'!$H$14+СВЦЭМ!$D$10+'СЕТ СН'!$H$6-'СЕТ СН'!$H$26</f>
        <v>1735.97445232</v>
      </c>
      <c r="U134" s="36">
        <f>SUMIFS(СВЦЭМ!$D$39:$D$782,СВЦЭМ!$A$39:$A$782,$A134,СВЦЭМ!$B$39:$B$782,U$119)+'СЕТ СН'!$H$14+СВЦЭМ!$D$10+'СЕТ СН'!$H$6-'СЕТ СН'!$H$26</f>
        <v>1681.48427836</v>
      </c>
      <c r="V134" s="36">
        <f>SUMIFS(СВЦЭМ!$D$39:$D$782,СВЦЭМ!$A$39:$A$782,$A134,СВЦЭМ!$B$39:$B$782,V$119)+'СЕТ СН'!$H$14+СВЦЭМ!$D$10+'СЕТ СН'!$H$6-'СЕТ СН'!$H$26</f>
        <v>1677.7671448799999</v>
      </c>
      <c r="W134" s="36">
        <f>SUMIFS(СВЦЭМ!$D$39:$D$782,СВЦЭМ!$A$39:$A$782,$A134,СВЦЭМ!$B$39:$B$782,W$119)+'СЕТ СН'!$H$14+СВЦЭМ!$D$10+'СЕТ СН'!$H$6-'СЕТ СН'!$H$26</f>
        <v>1709.6421935299998</v>
      </c>
      <c r="X134" s="36">
        <f>SUMIFS(СВЦЭМ!$D$39:$D$782,СВЦЭМ!$A$39:$A$782,$A134,СВЦЭМ!$B$39:$B$782,X$119)+'СЕТ СН'!$H$14+СВЦЭМ!$D$10+'СЕТ СН'!$H$6-'СЕТ СН'!$H$26</f>
        <v>1737.1840228999999</v>
      </c>
      <c r="Y134" s="36">
        <f>SUMIFS(СВЦЭМ!$D$39:$D$782,СВЦЭМ!$A$39:$A$782,$A134,СВЦЭМ!$B$39:$B$782,Y$119)+'СЕТ СН'!$H$14+СВЦЭМ!$D$10+'СЕТ СН'!$H$6-'СЕТ СН'!$H$26</f>
        <v>1779.2992434499999</v>
      </c>
    </row>
    <row r="135" spans="1:25" ht="15.75" x14ac:dyDescent="0.2">
      <c r="A135" s="35">
        <f t="shared" si="3"/>
        <v>44667</v>
      </c>
      <c r="B135" s="36">
        <f>SUMIFS(СВЦЭМ!$D$39:$D$782,СВЦЭМ!$A$39:$A$782,$A135,СВЦЭМ!$B$39:$B$782,B$119)+'СЕТ СН'!$H$14+СВЦЭМ!$D$10+'СЕТ СН'!$H$6-'СЕТ СН'!$H$26</f>
        <v>1751.9793569999999</v>
      </c>
      <c r="C135" s="36">
        <f>SUMIFS(СВЦЭМ!$D$39:$D$782,СВЦЭМ!$A$39:$A$782,$A135,СВЦЭМ!$B$39:$B$782,C$119)+'СЕТ СН'!$H$14+СВЦЭМ!$D$10+'СЕТ СН'!$H$6-'СЕТ СН'!$H$26</f>
        <v>1747.5971722799998</v>
      </c>
      <c r="D135" s="36">
        <f>SUMIFS(СВЦЭМ!$D$39:$D$782,СВЦЭМ!$A$39:$A$782,$A135,СВЦЭМ!$B$39:$B$782,D$119)+'СЕТ СН'!$H$14+СВЦЭМ!$D$10+'СЕТ СН'!$H$6-'СЕТ СН'!$H$26</f>
        <v>1778.5934029999999</v>
      </c>
      <c r="E135" s="36">
        <f>SUMIFS(СВЦЭМ!$D$39:$D$782,СВЦЭМ!$A$39:$A$782,$A135,СВЦЭМ!$B$39:$B$782,E$119)+'СЕТ СН'!$H$14+СВЦЭМ!$D$10+'СЕТ СН'!$H$6-'СЕТ СН'!$H$26</f>
        <v>1806.6903587899999</v>
      </c>
      <c r="F135" s="36">
        <f>SUMIFS(СВЦЭМ!$D$39:$D$782,СВЦЭМ!$A$39:$A$782,$A135,СВЦЭМ!$B$39:$B$782,F$119)+'СЕТ СН'!$H$14+СВЦЭМ!$D$10+'СЕТ СН'!$H$6-'СЕТ СН'!$H$26</f>
        <v>1812.3209709299999</v>
      </c>
      <c r="G135" s="36">
        <f>SUMIFS(СВЦЭМ!$D$39:$D$782,СВЦЭМ!$A$39:$A$782,$A135,СВЦЭМ!$B$39:$B$782,G$119)+'СЕТ СН'!$H$14+СВЦЭМ!$D$10+'СЕТ СН'!$H$6-'СЕТ СН'!$H$26</f>
        <v>1819.4128486599998</v>
      </c>
      <c r="H135" s="36">
        <f>SUMIFS(СВЦЭМ!$D$39:$D$782,СВЦЭМ!$A$39:$A$782,$A135,СВЦЭМ!$B$39:$B$782,H$119)+'СЕТ СН'!$H$14+СВЦЭМ!$D$10+'СЕТ СН'!$H$6-'СЕТ СН'!$H$26</f>
        <v>1803.1215143299999</v>
      </c>
      <c r="I135" s="36">
        <f>SUMIFS(СВЦЭМ!$D$39:$D$782,СВЦЭМ!$A$39:$A$782,$A135,СВЦЭМ!$B$39:$B$782,I$119)+'СЕТ СН'!$H$14+СВЦЭМ!$D$10+'СЕТ СН'!$H$6-'СЕТ СН'!$H$26</f>
        <v>1787.5559082599998</v>
      </c>
      <c r="J135" s="36">
        <f>SUMIFS(СВЦЭМ!$D$39:$D$782,СВЦЭМ!$A$39:$A$782,$A135,СВЦЭМ!$B$39:$B$782,J$119)+'СЕТ СН'!$H$14+СВЦЭМ!$D$10+'СЕТ СН'!$H$6-'СЕТ СН'!$H$26</f>
        <v>1728.47091869</v>
      </c>
      <c r="K135" s="36">
        <f>SUMIFS(СВЦЭМ!$D$39:$D$782,СВЦЭМ!$A$39:$A$782,$A135,СВЦЭМ!$B$39:$B$782,K$119)+'СЕТ СН'!$H$14+СВЦЭМ!$D$10+'СЕТ СН'!$H$6-'СЕТ СН'!$H$26</f>
        <v>1698.0097468699998</v>
      </c>
      <c r="L135" s="36">
        <f>SUMIFS(СВЦЭМ!$D$39:$D$782,СВЦЭМ!$A$39:$A$782,$A135,СВЦЭМ!$B$39:$B$782,L$119)+'СЕТ СН'!$H$14+СВЦЭМ!$D$10+'СЕТ СН'!$H$6-'СЕТ СН'!$H$26</f>
        <v>1656.0020561499998</v>
      </c>
      <c r="M135" s="36">
        <f>SUMIFS(СВЦЭМ!$D$39:$D$782,СВЦЭМ!$A$39:$A$782,$A135,СВЦЭМ!$B$39:$B$782,M$119)+'СЕТ СН'!$H$14+СВЦЭМ!$D$10+'СЕТ СН'!$H$6-'СЕТ СН'!$H$26</f>
        <v>1647.1548444299999</v>
      </c>
      <c r="N135" s="36">
        <f>SUMIFS(СВЦЭМ!$D$39:$D$782,СВЦЭМ!$A$39:$A$782,$A135,СВЦЭМ!$B$39:$B$782,N$119)+'СЕТ СН'!$H$14+СВЦЭМ!$D$10+'СЕТ СН'!$H$6-'СЕТ СН'!$H$26</f>
        <v>1694.4312796899999</v>
      </c>
      <c r="O135" s="36">
        <f>SUMIFS(СВЦЭМ!$D$39:$D$782,СВЦЭМ!$A$39:$A$782,$A135,СВЦЭМ!$B$39:$B$782,O$119)+'СЕТ СН'!$H$14+СВЦЭМ!$D$10+'СЕТ СН'!$H$6-'СЕТ СН'!$H$26</f>
        <v>1705.1207819299998</v>
      </c>
      <c r="P135" s="36">
        <f>SUMIFS(СВЦЭМ!$D$39:$D$782,СВЦЭМ!$A$39:$A$782,$A135,СВЦЭМ!$B$39:$B$782,P$119)+'СЕТ СН'!$H$14+СВЦЭМ!$D$10+'СЕТ СН'!$H$6-'СЕТ СН'!$H$26</f>
        <v>1717.0564894699999</v>
      </c>
      <c r="Q135" s="36">
        <f>SUMIFS(СВЦЭМ!$D$39:$D$782,СВЦЭМ!$A$39:$A$782,$A135,СВЦЭМ!$B$39:$B$782,Q$119)+'СЕТ СН'!$H$14+СВЦЭМ!$D$10+'СЕТ СН'!$H$6-'СЕТ СН'!$H$26</f>
        <v>1734.8354300099998</v>
      </c>
      <c r="R135" s="36">
        <f>SUMIFS(СВЦЭМ!$D$39:$D$782,СВЦЭМ!$A$39:$A$782,$A135,СВЦЭМ!$B$39:$B$782,R$119)+'СЕТ СН'!$H$14+СВЦЭМ!$D$10+'СЕТ СН'!$H$6-'СЕТ СН'!$H$26</f>
        <v>1751.7876700099998</v>
      </c>
      <c r="S135" s="36">
        <f>SUMIFS(СВЦЭМ!$D$39:$D$782,СВЦЭМ!$A$39:$A$782,$A135,СВЦЭМ!$B$39:$B$782,S$119)+'СЕТ СН'!$H$14+СВЦЭМ!$D$10+'СЕТ СН'!$H$6-'СЕТ СН'!$H$26</f>
        <v>1733.6643030399998</v>
      </c>
      <c r="T135" s="36">
        <f>SUMIFS(СВЦЭМ!$D$39:$D$782,СВЦЭМ!$A$39:$A$782,$A135,СВЦЭМ!$B$39:$B$782,T$119)+'СЕТ СН'!$H$14+СВЦЭМ!$D$10+'СЕТ СН'!$H$6-'СЕТ СН'!$H$26</f>
        <v>1709.2724979599998</v>
      </c>
      <c r="U135" s="36">
        <f>SUMIFS(СВЦЭМ!$D$39:$D$782,СВЦЭМ!$A$39:$A$782,$A135,СВЦЭМ!$B$39:$B$782,U$119)+'СЕТ СН'!$H$14+СВЦЭМ!$D$10+'СЕТ СН'!$H$6-'СЕТ СН'!$H$26</f>
        <v>1693.8581704699998</v>
      </c>
      <c r="V135" s="36">
        <f>SUMIFS(СВЦЭМ!$D$39:$D$782,СВЦЭМ!$A$39:$A$782,$A135,СВЦЭМ!$B$39:$B$782,V$119)+'СЕТ СН'!$H$14+СВЦЭМ!$D$10+'СЕТ СН'!$H$6-'СЕТ СН'!$H$26</f>
        <v>1654.2829012799998</v>
      </c>
      <c r="W135" s="36">
        <f>SUMIFS(СВЦЭМ!$D$39:$D$782,СВЦЭМ!$A$39:$A$782,$A135,СВЦЭМ!$B$39:$B$782,W$119)+'СЕТ СН'!$H$14+СВЦЭМ!$D$10+'СЕТ СН'!$H$6-'СЕТ СН'!$H$26</f>
        <v>1651.2733181999999</v>
      </c>
      <c r="X135" s="36">
        <f>SUMIFS(СВЦЭМ!$D$39:$D$782,СВЦЭМ!$A$39:$A$782,$A135,СВЦЭМ!$B$39:$B$782,X$119)+'СЕТ СН'!$H$14+СВЦЭМ!$D$10+'СЕТ СН'!$H$6-'СЕТ СН'!$H$26</f>
        <v>1705.9655251499998</v>
      </c>
      <c r="Y135" s="36">
        <f>SUMIFS(СВЦЭМ!$D$39:$D$782,СВЦЭМ!$A$39:$A$782,$A135,СВЦЭМ!$B$39:$B$782,Y$119)+'СЕТ СН'!$H$14+СВЦЭМ!$D$10+'СЕТ СН'!$H$6-'СЕТ СН'!$H$26</f>
        <v>1704.4696699799999</v>
      </c>
    </row>
    <row r="136" spans="1:25" ht="15.75" x14ac:dyDescent="0.2">
      <c r="A136" s="35">
        <f t="shared" si="3"/>
        <v>44668</v>
      </c>
      <c r="B136" s="36">
        <f>SUMIFS(СВЦЭМ!$D$39:$D$782,СВЦЭМ!$A$39:$A$782,$A136,СВЦЭМ!$B$39:$B$782,B$119)+'СЕТ СН'!$H$14+СВЦЭМ!$D$10+'СЕТ СН'!$H$6-'СЕТ СН'!$H$26</f>
        <v>1834.6621848799998</v>
      </c>
      <c r="C136" s="36">
        <f>SUMIFS(СВЦЭМ!$D$39:$D$782,СВЦЭМ!$A$39:$A$782,$A136,СВЦЭМ!$B$39:$B$782,C$119)+'СЕТ СН'!$H$14+СВЦЭМ!$D$10+'СЕТ СН'!$H$6-'СЕТ СН'!$H$26</f>
        <v>1841.1489071099998</v>
      </c>
      <c r="D136" s="36">
        <f>SUMIFS(СВЦЭМ!$D$39:$D$782,СВЦЭМ!$A$39:$A$782,$A136,СВЦЭМ!$B$39:$B$782,D$119)+'СЕТ СН'!$H$14+СВЦЭМ!$D$10+'СЕТ СН'!$H$6-'СЕТ СН'!$H$26</f>
        <v>1858.9260772099999</v>
      </c>
      <c r="E136" s="36">
        <f>SUMIFS(СВЦЭМ!$D$39:$D$782,СВЦЭМ!$A$39:$A$782,$A136,СВЦЭМ!$B$39:$B$782,E$119)+'СЕТ СН'!$H$14+СВЦЭМ!$D$10+'СЕТ СН'!$H$6-'СЕТ СН'!$H$26</f>
        <v>1936.6891967099998</v>
      </c>
      <c r="F136" s="36">
        <f>SUMIFS(СВЦЭМ!$D$39:$D$782,СВЦЭМ!$A$39:$A$782,$A136,СВЦЭМ!$B$39:$B$782,F$119)+'СЕТ СН'!$H$14+СВЦЭМ!$D$10+'СЕТ СН'!$H$6-'СЕТ СН'!$H$26</f>
        <v>1942.7518956399999</v>
      </c>
      <c r="G136" s="36">
        <f>SUMIFS(СВЦЭМ!$D$39:$D$782,СВЦЭМ!$A$39:$A$782,$A136,СВЦЭМ!$B$39:$B$782,G$119)+'СЕТ СН'!$H$14+СВЦЭМ!$D$10+'СЕТ СН'!$H$6-'СЕТ СН'!$H$26</f>
        <v>1933.6296216999999</v>
      </c>
      <c r="H136" s="36">
        <f>SUMIFS(СВЦЭМ!$D$39:$D$782,СВЦЭМ!$A$39:$A$782,$A136,СВЦЭМ!$B$39:$B$782,H$119)+'СЕТ СН'!$H$14+СВЦЭМ!$D$10+'СЕТ СН'!$H$6-'СЕТ СН'!$H$26</f>
        <v>1883.4668011299998</v>
      </c>
      <c r="I136" s="36">
        <f>SUMIFS(СВЦЭМ!$D$39:$D$782,СВЦЭМ!$A$39:$A$782,$A136,СВЦЭМ!$B$39:$B$782,I$119)+'СЕТ СН'!$H$14+СВЦЭМ!$D$10+'СЕТ СН'!$H$6-'СЕТ СН'!$H$26</f>
        <v>1839.7063541699999</v>
      </c>
      <c r="J136" s="36">
        <f>SUMIFS(СВЦЭМ!$D$39:$D$782,СВЦЭМ!$A$39:$A$782,$A136,СВЦЭМ!$B$39:$B$782,J$119)+'СЕТ СН'!$H$14+СВЦЭМ!$D$10+'СЕТ СН'!$H$6-'СЕТ СН'!$H$26</f>
        <v>1774.4685270199998</v>
      </c>
      <c r="K136" s="36">
        <f>SUMIFS(СВЦЭМ!$D$39:$D$782,СВЦЭМ!$A$39:$A$782,$A136,СВЦЭМ!$B$39:$B$782,K$119)+'СЕТ СН'!$H$14+СВЦЭМ!$D$10+'СЕТ СН'!$H$6-'СЕТ СН'!$H$26</f>
        <v>1756.1829743199999</v>
      </c>
      <c r="L136" s="36">
        <f>SUMIFS(СВЦЭМ!$D$39:$D$782,СВЦЭМ!$A$39:$A$782,$A136,СВЦЭМ!$B$39:$B$782,L$119)+'СЕТ СН'!$H$14+СВЦЭМ!$D$10+'СЕТ СН'!$H$6-'СЕТ СН'!$H$26</f>
        <v>1739.9159663399998</v>
      </c>
      <c r="M136" s="36">
        <f>SUMIFS(СВЦЭМ!$D$39:$D$782,СВЦЭМ!$A$39:$A$782,$A136,СВЦЭМ!$B$39:$B$782,M$119)+'СЕТ СН'!$H$14+СВЦЭМ!$D$10+'СЕТ СН'!$H$6-'СЕТ СН'!$H$26</f>
        <v>1753.5130254799999</v>
      </c>
      <c r="N136" s="36">
        <f>SUMIFS(СВЦЭМ!$D$39:$D$782,СВЦЭМ!$A$39:$A$782,$A136,СВЦЭМ!$B$39:$B$782,N$119)+'СЕТ СН'!$H$14+СВЦЭМ!$D$10+'СЕТ СН'!$H$6-'СЕТ СН'!$H$26</f>
        <v>1779.4324218799998</v>
      </c>
      <c r="O136" s="36">
        <f>SUMIFS(СВЦЭМ!$D$39:$D$782,СВЦЭМ!$A$39:$A$782,$A136,СВЦЭМ!$B$39:$B$782,O$119)+'СЕТ СН'!$H$14+СВЦЭМ!$D$10+'СЕТ СН'!$H$6-'СЕТ СН'!$H$26</f>
        <v>1814.2901791799998</v>
      </c>
      <c r="P136" s="36">
        <f>SUMIFS(СВЦЭМ!$D$39:$D$782,СВЦЭМ!$A$39:$A$782,$A136,СВЦЭМ!$B$39:$B$782,P$119)+'СЕТ СН'!$H$14+СВЦЭМ!$D$10+'СЕТ СН'!$H$6-'СЕТ СН'!$H$26</f>
        <v>1829.9186941699998</v>
      </c>
      <c r="Q136" s="36">
        <f>SUMIFS(СВЦЭМ!$D$39:$D$782,СВЦЭМ!$A$39:$A$782,$A136,СВЦЭМ!$B$39:$B$782,Q$119)+'СЕТ СН'!$H$14+СВЦЭМ!$D$10+'СЕТ СН'!$H$6-'СЕТ СН'!$H$26</f>
        <v>1831.6901440499998</v>
      </c>
      <c r="R136" s="36">
        <f>SUMIFS(СВЦЭМ!$D$39:$D$782,СВЦЭМ!$A$39:$A$782,$A136,СВЦЭМ!$B$39:$B$782,R$119)+'СЕТ СН'!$H$14+СВЦЭМ!$D$10+'СЕТ СН'!$H$6-'СЕТ СН'!$H$26</f>
        <v>1810.99647263</v>
      </c>
      <c r="S136" s="36">
        <f>SUMIFS(СВЦЭМ!$D$39:$D$782,СВЦЭМ!$A$39:$A$782,$A136,СВЦЭМ!$B$39:$B$782,S$119)+'СЕТ СН'!$H$14+СВЦЭМ!$D$10+'СЕТ СН'!$H$6-'СЕТ СН'!$H$26</f>
        <v>1724.2119950699998</v>
      </c>
      <c r="T136" s="36">
        <f>SUMIFS(СВЦЭМ!$D$39:$D$782,СВЦЭМ!$A$39:$A$782,$A136,СВЦЭМ!$B$39:$B$782,T$119)+'СЕТ СН'!$H$14+СВЦЭМ!$D$10+'СЕТ СН'!$H$6-'СЕТ СН'!$H$26</f>
        <v>1684.8889427499998</v>
      </c>
      <c r="U136" s="36">
        <f>SUMIFS(СВЦЭМ!$D$39:$D$782,СВЦЭМ!$A$39:$A$782,$A136,СВЦЭМ!$B$39:$B$782,U$119)+'СЕТ СН'!$H$14+СВЦЭМ!$D$10+'СЕТ СН'!$H$6-'СЕТ СН'!$H$26</f>
        <v>1672.7339896399999</v>
      </c>
      <c r="V136" s="36">
        <f>SUMIFS(СВЦЭМ!$D$39:$D$782,СВЦЭМ!$A$39:$A$782,$A136,СВЦЭМ!$B$39:$B$782,V$119)+'СЕТ СН'!$H$14+СВЦЭМ!$D$10+'СЕТ СН'!$H$6-'СЕТ СН'!$H$26</f>
        <v>1699.4921080999998</v>
      </c>
      <c r="W136" s="36">
        <f>SUMIFS(СВЦЭМ!$D$39:$D$782,СВЦЭМ!$A$39:$A$782,$A136,СВЦЭМ!$B$39:$B$782,W$119)+'СЕТ СН'!$H$14+СВЦЭМ!$D$10+'СЕТ СН'!$H$6-'СЕТ СН'!$H$26</f>
        <v>1739.1908518199998</v>
      </c>
      <c r="X136" s="36">
        <f>SUMIFS(СВЦЭМ!$D$39:$D$782,СВЦЭМ!$A$39:$A$782,$A136,СВЦЭМ!$B$39:$B$782,X$119)+'СЕТ СН'!$H$14+СВЦЭМ!$D$10+'СЕТ СН'!$H$6-'СЕТ СН'!$H$26</f>
        <v>1726.5078294899999</v>
      </c>
      <c r="Y136" s="36">
        <f>SUMIFS(СВЦЭМ!$D$39:$D$782,СВЦЭМ!$A$39:$A$782,$A136,СВЦЭМ!$B$39:$B$782,Y$119)+'СЕТ СН'!$H$14+СВЦЭМ!$D$10+'СЕТ СН'!$H$6-'СЕТ СН'!$H$26</f>
        <v>1773.8238106899998</v>
      </c>
    </row>
    <row r="137" spans="1:25" ht="15.75" x14ac:dyDescent="0.2">
      <c r="A137" s="35">
        <f t="shared" si="3"/>
        <v>44669</v>
      </c>
      <c r="B137" s="36">
        <f>SUMIFS(СВЦЭМ!$D$39:$D$782,СВЦЭМ!$A$39:$A$782,$A137,СВЦЭМ!$B$39:$B$782,B$119)+'СЕТ СН'!$H$14+СВЦЭМ!$D$10+'СЕТ СН'!$H$6-'СЕТ СН'!$H$26</f>
        <v>1746.6454007699999</v>
      </c>
      <c r="C137" s="36">
        <f>SUMIFS(СВЦЭМ!$D$39:$D$782,СВЦЭМ!$A$39:$A$782,$A137,СВЦЭМ!$B$39:$B$782,C$119)+'СЕТ СН'!$H$14+СВЦЭМ!$D$10+'СЕТ СН'!$H$6-'СЕТ СН'!$H$26</f>
        <v>1784.0832224699998</v>
      </c>
      <c r="D137" s="36">
        <f>SUMIFS(СВЦЭМ!$D$39:$D$782,СВЦЭМ!$A$39:$A$782,$A137,СВЦЭМ!$B$39:$B$782,D$119)+'СЕТ СН'!$H$14+СВЦЭМ!$D$10+'СЕТ СН'!$H$6-'СЕТ СН'!$H$26</f>
        <v>1840.4670861399998</v>
      </c>
      <c r="E137" s="36">
        <f>SUMIFS(СВЦЭМ!$D$39:$D$782,СВЦЭМ!$A$39:$A$782,$A137,СВЦЭМ!$B$39:$B$782,E$119)+'СЕТ СН'!$H$14+СВЦЭМ!$D$10+'СЕТ СН'!$H$6-'СЕТ СН'!$H$26</f>
        <v>1868.0515901499998</v>
      </c>
      <c r="F137" s="36">
        <f>SUMIFS(СВЦЭМ!$D$39:$D$782,СВЦЭМ!$A$39:$A$782,$A137,СВЦЭМ!$B$39:$B$782,F$119)+'СЕТ СН'!$H$14+СВЦЭМ!$D$10+'СЕТ СН'!$H$6-'СЕТ СН'!$H$26</f>
        <v>1880.9123666599999</v>
      </c>
      <c r="G137" s="36">
        <f>SUMIFS(СВЦЭМ!$D$39:$D$782,СВЦЭМ!$A$39:$A$782,$A137,СВЦЭМ!$B$39:$B$782,G$119)+'СЕТ СН'!$H$14+СВЦЭМ!$D$10+'СЕТ СН'!$H$6-'СЕТ СН'!$H$26</f>
        <v>1902.1364665399999</v>
      </c>
      <c r="H137" s="36">
        <f>SUMIFS(СВЦЭМ!$D$39:$D$782,СВЦЭМ!$A$39:$A$782,$A137,СВЦЭМ!$B$39:$B$782,H$119)+'СЕТ СН'!$H$14+СВЦЭМ!$D$10+'СЕТ СН'!$H$6-'СЕТ СН'!$H$26</f>
        <v>1835.3122004699999</v>
      </c>
      <c r="I137" s="36">
        <f>SUMIFS(СВЦЭМ!$D$39:$D$782,СВЦЭМ!$A$39:$A$782,$A137,СВЦЭМ!$B$39:$B$782,I$119)+'СЕТ СН'!$H$14+СВЦЭМ!$D$10+'СЕТ СН'!$H$6-'СЕТ СН'!$H$26</f>
        <v>1781.61052703</v>
      </c>
      <c r="J137" s="36">
        <f>SUMIFS(СВЦЭМ!$D$39:$D$782,СВЦЭМ!$A$39:$A$782,$A137,СВЦЭМ!$B$39:$B$782,J$119)+'СЕТ СН'!$H$14+СВЦЭМ!$D$10+'СЕТ СН'!$H$6-'СЕТ СН'!$H$26</f>
        <v>1740.90118818</v>
      </c>
      <c r="K137" s="36">
        <f>SUMIFS(СВЦЭМ!$D$39:$D$782,СВЦЭМ!$A$39:$A$782,$A137,СВЦЭМ!$B$39:$B$782,K$119)+'СЕТ СН'!$H$14+СВЦЭМ!$D$10+'СЕТ СН'!$H$6-'СЕТ СН'!$H$26</f>
        <v>1724.5516758199999</v>
      </c>
      <c r="L137" s="36">
        <f>SUMIFS(СВЦЭМ!$D$39:$D$782,СВЦЭМ!$A$39:$A$782,$A137,СВЦЭМ!$B$39:$B$782,L$119)+'СЕТ СН'!$H$14+СВЦЭМ!$D$10+'СЕТ СН'!$H$6-'СЕТ СН'!$H$26</f>
        <v>1721.4809936999998</v>
      </c>
      <c r="M137" s="36">
        <f>SUMIFS(СВЦЭМ!$D$39:$D$782,СВЦЭМ!$A$39:$A$782,$A137,СВЦЭМ!$B$39:$B$782,M$119)+'СЕТ СН'!$H$14+СВЦЭМ!$D$10+'СЕТ СН'!$H$6-'СЕТ СН'!$H$26</f>
        <v>1737.6752024999998</v>
      </c>
      <c r="N137" s="36">
        <f>SUMIFS(СВЦЭМ!$D$39:$D$782,СВЦЭМ!$A$39:$A$782,$A137,СВЦЭМ!$B$39:$B$782,N$119)+'СЕТ СН'!$H$14+СВЦЭМ!$D$10+'СЕТ СН'!$H$6-'СЕТ СН'!$H$26</f>
        <v>1772.7842857399999</v>
      </c>
      <c r="O137" s="36">
        <f>SUMIFS(СВЦЭМ!$D$39:$D$782,СВЦЭМ!$A$39:$A$782,$A137,СВЦЭМ!$B$39:$B$782,O$119)+'СЕТ СН'!$H$14+СВЦЭМ!$D$10+'СЕТ СН'!$H$6-'СЕТ СН'!$H$26</f>
        <v>1798.8464357199998</v>
      </c>
      <c r="P137" s="36">
        <f>SUMIFS(СВЦЭМ!$D$39:$D$782,СВЦЭМ!$A$39:$A$782,$A137,СВЦЭМ!$B$39:$B$782,P$119)+'СЕТ СН'!$H$14+СВЦЭМ!$D$10+'СЕТ СН'!$H$6-'СЕТ СН'!$H$26</f>
        <v>1824.5177743699999</v>
      </c>
      <c r="Q137" s="36">
        <f>SUMIFS(СВЦЭМ!$D$39:$D$782,СВЦЭМ!$A$39:$A$782,$A137,СВЦЭМ!$B$39:$B$782,Q$119)+'СЕТ СН'!$H$14+СВЦЭМ!$D$10+'СЕТ СН'!$H$6-'СЕТ СН'!$H$26</f>
        <v>1830.3449308499999</v>
      </c>
      <c r="R137" s="36">
        <f>SUMIFS(СВЦЭМ!$D$39:$D$782,СВЦЭМ!$A$39:$A$782,$A137,СВЦЭМ!$B$39:$B$782,R$119)+'СЕТ СН'!$H$14+СВЦЭМ!$D$10+'СЕТ СН'!$H$6-'СЕТ СН'!$H$26</f>
        <v>1815.3064637999998</v>
      </c>
      <c r="S137" s="36">
        <f>SUMIFS(СВЦЭМ!$D$39:$D$782,СВЦЭМ!$A$39:$A$782,$A137,СВЦЭМ!$B$39:$B$782,S$119)+'СЕТ СН'!$H$14+СВЦЭМ!$D$10+'СЕТ СН'!$H$6-'СЕТ СН'!$H$26</f>
        <v>1748.7452205699999</v>
      </c>
      <c r="T137" s="36">
        <f>SUMIFS(СВЦЭМ!$D$39:$D$782,СВЦЭМ!$A$39:$A$782,$A137,СВЦЭМ!$B$39:$B$782,T$119)+'СЕТ СН'!$H$14+СВЦЭМ!$D$10+'СЕТ СН'!$H$6-'СЕТ СН'!$H$26</f>
        <v>1707.6611509699999</v>
      </c>
      <c r="U137" s="36">
        <f>SUMIFS(СВЦЭМ!$D$39:$D$782,СВЦЭМ!$A$39:$A$782,$A137,СВЦЭМ!$B$39:$B$782,U$119)+'СЕТ СН'!$H$14+СВЦЭМ!$D$10+'СЕТ СН'!$H$6-'СЕТ СН'!$H$26</f>
        <v>1710.7679734699998</v>
      </c>
      <c r="V137" s="36">
        <f>SUMIFS(СВЦЭМ!$D$39:$D$782,СВЦЭМ!$A$39:$A$782,$A137,СВЦЭМ!$B$39:$B$782,V$119)+'СЕТ СН'!$H$14+СВЦЭМ!$D$10+'СЕТ СН'!$H$6-'СЕТ СН'!$H$26</f>
        <v>1700.7863141099999</v>
      </c>
      <c r="W137" s="36">
        <f>SUMIFS(СВЦЭМ!$D$39:$D$782,СВЦЭМ!$A$39:$A$782,$A137,СВЦЭМ!$B$39:$B$782,W$119)+'СЕТ СН'!$H$14+СВЦЭМ!$D$10+'СЕТ СН'!$H$6-'СЕТ СН'!$H$26</f>
        <v>1736.7970812299998</v>
      </c>
      <c r="X137" s="36">
        <f>SUMIFS(СВЦЭМ!$D$39:$D$782,СВЦЭМ!$A$39:$A$782,$A137,СВЦЭМ!$B$39:$B$782,X$119)+'СЕТ СН'!$H$14+СВЦЭМ!$D$10+'СЕТ СН'!$H$6-'СЕТ СН'!$H$26</f>
        <v>1768.2472110499998</v>
      </c>
      <c r="Y137" s="36">
        <f>SUMIFS(СВЦЭМ!$D$39:$D$782,СВЦЭМ!$A$39:$A$782,$A137,СВЦЭМ!$B$39:$B$782,Y$119)+'СЕТ СН'!$H$14+СВЦЭМ!$D$10+'СЕТ СН'!$H$6-'СЕТ СН'!$H$26</f>
        <v>1771.4131582099999</v>
      </c>
    </row>
    <row r="138" spans="1:25" ht="15.75" x14ac:dyDescent="0.2">
      <c r="A138" s="35">
        <f t="shared" si="3"/>
        <v>44670</v>
      </c>
      <c r="B138" s="36">
        <f>SUMIFS(СВЦЭМ!$D$39:$D$782,СВЦЭМ!$A$39:$A$782,$A138,СВЦЭМ!$B$39:$B$782,B$119)+'СЕТ СН'!$H$14+СВЦЭМ!$D$10+'СЕТ СН'!$H$6-'СЕТ СН'!$H$26</f>
        <v>1595.2014890099999</v>
      </c>
      <c r="C138" s="36">
        <f>SUMIFS(СВЦЭМ!$D$39:$D$782,СВЦЭМ!$A$39:$A$782,$A138,СВЦЭМ!$B$39:$B$782,C$119)+'СЕТ СН'!$H$14+СВЦЭМ!$D$10+'СЕТ СН'!$H$6-'СЕТ СН'!$H$26</f>
        <v>1630.9960584899998</v>
      </c>
      <c r="D138" s="36">
        <f>SUMIFS(СВЦЭМ!$D$39:$D$782,СВЦЭМ!$A$39:$A$782,$A138,СВЦЭМ!$B$39:$B$782,D$119)+'СЕТ СН'!$H$14+СВЦЭМ!$D$10+'СЕТ СН'!$H$6-'СЕТ СН'!$H$26</f>
        <v>1686.7654534899998</v>
      </c>
      <c r="E138" s="36">
        <f>SUMIFS(СВЦЭМ!$D$39:$D$782,СВЦЭМ!$A$39:$A$782,$A138,СВЦЭМ!$B$39:$B$782,E$119)+'СЕТ СН'!$H$14+СВЦЭМ!$D$10+'СЕТ СН'!$H$6-'СЕТ СН'!$H$26</f>
        <v>1701.7343654399999</v>
      </c>
      <c r="F138" s="36">
        <f>SUMIFS(СВЦЭМ!$D$39:$D$782,СВЦЭМ!$A$39:$A$782,$A138,СВЦЭМ!$B$39:$B$782,F$119)+'СЕТ СН'!$H$14+СВЦЭМ!$D$10+'СЕТ СН'!$H$6-'СЕТ СН'!$H$26</f>
        <v>1708.0375296099999</v>
      </c>
      <c r="G138" s="36">
        <f>SUMIFS(СВЦЭМ!$D$39:$D$782,СВЦЭМ!$A$39:$A$782,$A138,СВЦЭМ!$B$39:$B$782,G$119)+'СЕТ СН'!$H$14+СВЦЭМ!$D$10+'СЕТ СН'!$H$6-'СЕТ СН'!$H$26</f>
        <v>1689.7678221099998</v>
      </c>
      <c r="H138" s="36">
        <f>SUMIFS(СВЦЭМ!$D$39:$D$782,СВЦЭМ!$A$39:$A$782,$A138,СВЦЭМ!$B$39:$B$782,H$119)+'СЕТ СН'!$H$14+СВЦЭМ!$D$10+'СЕТ СН'!$H$6-'СЕТ СН'!$H$26</f>
        <v>1679.60366527</v>
      </c>
      <c r="I138" s="36">
        <f>SUMIFS(СВЦЭМ!$D$39:$D$782,СВЦЭМ!$A$39:$A$782,$A138,СВЦЭМ!$B$39:$B$782,I$119)+'СЕТ СН'!$H$14+СВЦЭМ!$D$10+'СЕТ СН'!$H$6-'СЕТ СН'!$H$26</f>
        <v>1635.7585005599999</v>
      </c>
      <c r="J138" s="36">
        <f>SUMIFS(СВЦЭМ!$D$39:$D$782,СВЦЭМ!$A$39:$A$782,$A138,СВЦЭМ!$B$39:$B$782,J$119)+'СЕТ СН'!$H$14+СВЦЭМ!$D$10+'СЕТ СН'!$H$6-'СЕТ СН'!$H$26</f>
        <v>1594.9802318199997</v>
      </c>
      <c r="K138" s="36">
        <f>SUMIFS(СВЦЭМ!$D$39:$D$782,СВЦЭМ!$A$39:$A$782,$A138,СВЦЭМ!$B$39:$B$782,K$119)+'СЕТ СН'!$H$14+СВЦЭМ!$D$10+'СЕТ СН'!$H$6-'СЕТ СН'!$H$26</f>
        <v>1585.5551223099999</v>
      </c>
      <c r="L138" s="36">
        <f>SUMIFS(СВЦЭМ!$D$39:$D$782,СВЦЭМ!$A$39:$A$782,$A138,СВЦЭМ!$B$39:$B$782,L$119)+'СЕТ СН'!$H$14+СВЦЭМ!$D$10+'СЕТ СН'!$H$6-'СЕТ СН'!$H$26</f>
        <v>1571.8637203699998</v>
      </c>
      <c r="M138" s="36">
        <f>SUMIFS(СВЦЭМ!$D$39:$D$782,СВЦЭМ!$A$39:$A$782,$A138,СВЦЭМ!$B$39:$B$782,M$119)+'СЕТ СН'!$H$14+СВЦЭМ!$D$10+'СЕТ СН'!$H$6-'СЕТ СН'!$H$26</f>
        <v>1592.7349444899999</v>
      </c>
      <c r="N138" s="36">
        <f>SUMIFS(СВЦЭМ!$D$39:$D$782,СВЦЭМ!$A$39:$A$782,$A138,СВЦЭМ!$B$39:$B$782,N$119)+'СЕТ СН'!$H$14+СВЦЭМ!$D$10+'СЕТ СН'!$H$6-'СЕТ СН'!$H$26</f>
        <v>1603.7574247999999</v>
      </c>
      <c r="O138" s="36">
        <f>SUMIFS(СВЦЭМ!$D$39:$D$782,СВЦЭМ!$A$39:$A$782,$A138,СВЦЭМ!$B$39:$B$782,O$119)+'СЕТ СН'!$H$14+СВЦЭМ!$D$10+'СЕТ СН'!$H$6-'СЕТ СН'!$H$26</f>
        <v>1615.0285524599999</v>
      </c>
      <c r="P138" s="36">
        <f>SUMIFS(СВЦЭМ!$D$39:$D$782,СВЦЭМ!$A$39:$A$782,$A138,СВЦЭМ!$B$39:$B$782,P$119)+'СЕТ СН'!$H$14+СВЦЭМ!$D$10+'СЕТ СН'!$H$6-'СЕТ СН'!$H$26</f>
        <v>1631.7046880599999</v>
      </c>
      <c r="Q138" s="36">
        <f>SUMIFS(СВЦЭМ!$D$39:$D$782,СВЦЭМ!$A$39:$A$782,$A138,СВЦЭМ!$B$39:$B$782,Q$119)+'СЕТ СН'!$H$14+СВЦЭМ!$D$10+'СЕТ СН'!$H$6-'СЕТ СН'!$H$26</f>
        <v>1643.0010048699999</v>
      </c>
      <c r="R138" s="36">
        <f>SUMIFS(СВЦЭМ!$D$39:$D$782,СВЦЭМ!$A$39:$A$782,$A138,СВЦЭМ!$B$39:$B$782,R$119)+'СЕТ СН'!$H$14+СВЦЭМ!$D$10+'СЕТ СН'!$H$6-'СЕТ СН'!$H$26</f>
        <v>1660.6229792999998</v>
      </c>
      <c r="S138" s="36">
        <f>SUMIFS(СВЦЭМ!$D$39:$D$782,СВЦЭМ!$A$39:$A$782,$A138,СВЦЭМ!$B$39:$B$782,S$119)+'СЕТ СН'!$H$14+СВЦЭМ!$D$10+'СЕТ СН'!$H$6-'СЕТ СН'!$H$26</f>
        <v>1650.0973062499997</v>
      </c>
      <c r="T138" s="36">
        <f>SUMIFS(СВЦЭМ!$D$39:$D$782,СВЦЭМ!$A$39:$A$782,$A138,СВЦЭМ!$B$39:$B$782,T$119)+'СЕТ СН'!$H$14+СВЦЭМ!$D$10+'СЕТ СН'!$H$6-'СЕТ СН'!$H$26</f>
        <v>1631.1159082899999</v>
      </c>
      <c r="U138" s="36">
        <f>SUMIFS(СВЦЭМ!$D$39:$D$782,СВЦЭМ!$A$39:$A$782,$A138,СВЦЭМ!$B$39:$B$782,U$119)+'СЕТ СН'!$H$14+СВЦЭМ!$D$10+'СЕТ СН'!$H$6-'СЕТ СН'!$H$26</f>
        <v>1591.7712943299998</v>
      </c>
      <c r="V138" s="36">
        <f>SUMIFS(СВЦЭМ!$D$39:$D$782,СВЦЭМ!$A$39:$A$782,$A138,СВЦЭМ!$B$39:$B$782,V$119)+'СЕТ СН'!$H$14+СВЦЭМ!$D$10+'СЕТ СН'!$H$6-'СЕТ СН'!$H$26</f>
        <v>1572.9953565399999</v>
      </c>
      <c r="W138" s="36">
        <f>SUMIFS(СВЦЭМ!$D$39:$D$782,СВЦЭМ!$A$39:$A$782,$A138,СВЦЭМ!$B$39:$B$782,W$119)+'СЕТ СН'!$H$14+СВЦЭМ!$D$10+'СЕТ СН'!$H$6-'СЕТ СН'!$H$26</f>
        <v>1567.8755670999999</v>
      </c>
      <c r="X138" s="36">
        <f>SUMIFS(СВЦЭМ!$D$39:$D$782,СВЦЭМ!$A$39:$A$782,$A138,СВЦЭМ!$B$39:$B$782,X$119)+'СЕТ СН'!$H$14+СВЦЭМ!$D$10+'СЕТ СН'!$H$6-'СЕТ СН'!$H$26</f>
        <v>1598.2238973999999</v>
      </c>
      <c r="Y138" s="36">
        <f>SUMIFS(СВЦЭМ!$D$39:$D$782,СВЦЭМ!$A$39:$A$782,$A138,СВЦЭМ!$B$39:$B$782,Y$119)+'СЕТ СН'!$H$14+СВЦЭМ!$D$10+'СЕТ СН'!$H$6-'СЕТ СН'!$H$26</f>
        <v>1620.2056050399999</v>
      </c>
    </row>
    <row r="139" spans="1:25" ht="15.75" x14ac:dyDescent="0.2">
      <c r="A139" s="35">
        <f t="shared" si="3"/>
        <v>44671</v>
      </c>
      <c r="B139" s="36">
        <f>SUMIFS(СВЦЭМ!$D$39:$D$782,СВЦЭМ!$A$39:$A$782,$A139,СВЦЭМ!$B$39:$B$782,B$119)+'СЕТ СН'!$H$14+СВЦЭМ!$D$10+'СЕТ СН'!$H$6-'СЕТ СН'!$H$26</f>
        <v>1520.5135901399999</v>
      </c>
      <c r="C139" s="36">
        <f>SUMIFS(СВЦЭМ!$D$39:$D$782,СВЦЭМ!$A$39:$A$782,$A139,СВЦЭМ!$B$39:$B$782,C$119)+'СЕТ СН'!$H$14+СВЦЭМ!$D$10+'СЕТ СН'!$H$6-'СЕТ СН'!$H$26</f>
        <v>1571.7977826399999</v>
      </c>
      <c r="D139" s="36">
        <f>SUMIFS(СВЦЭМ!$D$39:$D$782,СВЦЭМ!$A$39:$A$782,$A139,СВЦЭМ!$B$39:$B$782,D$119)+'СЕТ СН'!$H$14+СВЦЭМ!$D$10+'СЕТ СН'!$H$6-'СЕТ СН'!$H$26</f>
        <v>1596.6374054799999</v>
      </c>
      <c r="E139" s="36">
        <f>SUMIFS(СВЦЭМ!$D$39:$D$782,СВЦЭМ!$A$39:$A$782,$A139,СВЦЭМ!$B$39:$B$782,E$119)+'СЕТ СН'!$H$14+СВЦЭМ!$D$10+'СЕТ СН'!$H$6-'СЕТ СН'!$H$26</f>
        <v>1610.3916250499999</v>
      </c>
      <c r="F139" s="36">
        <f>SUMIFS(СВЦЭМ!$D$39:$D$782,СВЦЭМ!$A$39:$A$782,$A139,СВЦЭМ!$B$39:$B$782,F$119)+'СЕТ СН'!$H$14+СВЦЭМ!$D$10+'СЕТ СН'!$H$6-'СЕТ СН'!$H$26</f>
        <v>1612.3640575799998</v>
      </c>
      <c r="G139" s="36">
        <f>SUMIFS(СВЦЭМ!$D$39:$D$782,СВЦЭМ!$A$39:$A$782,$A139,СВЦЭМ!$B$39:$B$782,G$119)+'СЕТ СН'!$H$14+СВЦЭМ!$D$10+'СЕТ СН'!$H$6-'СЕТ СН'!$H$26</f>
        <v>1589.8722489699999</v>
      </c>
      <c r="H139" s="36">
        <f>SUMIFS(СВЦЭМ!$D$39:$D$782,СВЦЭМ!$A$39:$A$782,$A139,СВЦЭМ!$B$39:$B$782,H$119)+'СЕТ СН'!$H$14+СВЦЭМ!$D$10+'СЕТ СН'!$H$6-'СЕТ СН'!$H$26</f>
        <v>1537.8426199999999</v>
      </c>
      <c r="I139" s="36">
        <f>SUMIFS(СВЦЭМ!$D$39:$D$782,СВЦЭМ!$A$39:$A$782,$A139,СВЦЭМ!$B$39:$B$782,I$119)+'СЕТ СН'!$H$14+СВЦЭМ!$D$10+'СЕТ СН'!$H$6-'СЕТ СН'!$H$26</f>
        <v>1548.3732935899998</v>
      </c>
      <c r="J139" s="36">
        <f>SUMIFS(СВЦЭМ!$D$39:$D$782,СВЦЭМ!$A$39:$A$782,$A139,СВЦЭМ!$B$39:$B$782,J$119)+'СЕТ СН'!$H$14+СВЦЭМ!$D$10+'СЕТ СН'!$H$6-'СЕТ СН'!$H$26</f>
        <v>1555.5119483499998</v>
      </c>
      <c r="K139" s="36">
        <f>SUMIFS(СВЦЭМ!$D$39:$D$782,СВЦЭМ!$A$39:$A$782,$A139,СВЦЭМ!$B$39:$B$782,K$119)+'СЕТ СН'!$H$14+СВЦЭМ!$D$10+'СЕТ СН'!$H$6-'СЕТ СН'!$H$26</f>
        <v>1545.5852574099999</v>
      </c>
      <c r="L139" s="36">
        <f>SUMIFS(СВЦЭМ!$D$39:$D$782,СВЦЭМ!$A$39:$A$782,$A139,СВЦЭМ!$B$39:$B$782,L$119)+'СЕТ СН'!$H$14+СВЦЭМ!$D$10+'СЕТ СН'!$H$6-'СЕТ СН'!$H$26</f>
        <v>1530.0049617199998</v>
      </c>
      <c r="M139" s="36">
        <f>SUMIFS(СВЦЭМ!$D$39:$D$782,СВЦЭМ!$A$39:$A$782,$A139,СВЦЭМ!$B$39:$B$782,M$119)+'СЕТ СН'!$H$14+СВЦЭМ!$D$10+'СЕТ СН'!$H$6-'СЕТ СН'!$H$26</f>
        <v>1534.2034773399998</v>
      </c>
      <c r="N139" s="36">
        <f>SUMIFS(СВЦЭМ!$D$39:$D$782,СВЦЭМ!$A$39:$A$782,$A139,СВЦЭМ!$B$39:$B$782,N$119)+'СЕТ СН'!$H$14+СВЦЭМ!$D$10+'СЕТ СН'!$H$6-'СЕТ СН'!$H$26</f>
        <v>1530.0945759499998</v>
      </c>
      <c r="O139" s="36">
        <f>SUMIFS(СВЦЭМ!$D$39:$D$782,СВЦЭМ!$A$39:$A$782,$A139,СВЦЭМ!$B$39:$B$782,O$119)+'СЕТ СН'!$H$14+СВЦЭМ!$D$10+'СЕТ СН'!$H$6-'СЕТ СН'!$H$26</f>
        <v>1518.9526728499998</v>
      </c>
      <c r="P139" s="36">
        <f>SUMIFS(СВЦЭМ!$D$39:$D$782,СВЦЭМ!$A$39:$A$782,$A139,СВЦЭМ!$B$39:$B$782,P$119)+'СЕТ СН'!$H$14+СВЦЭМ!$D$10+'СЕТ СН'!$H$6-'СЕТ СН'!$H$26</f>
        <v>1522.0082639799998</v>
      </c>
      <c r="Q139" s="36">
        <f>SUMIFS(СВЦЭМ!$D$39:$D$782,СВЦЭМ!$A$39:$A$782,$A139,СВЦЭМ!$B$39:$B$782,Q$119)+'СЕТ СН'!$H$14+СВЦЭМ!$D$10+'СЕТ СН'!$H$6-'СЕТ СН'!$H$26</f>
        <v>1522.1206373999999</v>
      </c>
      <c r="R139" s="36">
        <f>SUMIFS(СВЦЭМ!$D$39:$D$782,СВЦЭМ!$A$39:$A$782,$A139,СВЦЭМ!$B$39:$B$782,R$119)+'СЕТ СН'!$H$14+СВЦЭМ!$D$10+'СЕТ СН'!$H$6-'СЕТ СН'!$H$26</f>
        <v>1518.1000676199999</v>
      </c>
      <c r="S139" s="36">
        <f>SUMIFS(СВЦЭМ!$D$39:$D$782,СВЦЭМ!$A$39:$A$782,$A139,СВЦЭМ!$B$39:$B$782,S$119)+'СЕТ СН'!$H$14+СВЦЭМ!$D$10+'СЕТ СН'!$H$6-'СЕТ СН'!$H$26</f>
        <v>1528.8677989299999</v>
      </c>
      <c r="T139" s="36">
        <f>SUMIFS(СВЦЭМ!$D$39:$D$782,СВЦЭМ!$A$39:$A$782,$A139,СВЦЭМ!$B$39:$B$782,T$119)+'СЕТ СН'!$H$14+СВЦЭМ!$D$10+'СЕТ СН'!$H$6-'СЕТ СН'!$H$26</f>
        <v>1535.5401068499998</v>
      </c>
      <c r="U139" s="36">
        <f>SUMIFS(СВЦЭМ!$D$39:$D$782,СВЦЭМ!$A$39:$A$782,$A139,СВЦЭМ!$B$39:$B$782,U$119)+'СЕТ СН'!$H$14+СВЦЭМ!$D$10+'СЕТ СН'!$H$6-'СЕТ СН'!$H$26</f>
        <v>1543.6875318799998</v>
      </c>
      <c r="V139" s="36">
        <f>SUMIFS(СВЦЭМ!$D$39:$D$782,СВЦЭМ!$A$39:$A$782,$A139,СВЦЭМ!$B$39:$B$782,V$119)+'СЕТ СН'!$H$14+СВЦЭМ!$D$10+'СЕТ СН'!$H$6-'СЕТ СН'!$H$26</f>
        <v>1563.2942497199999</v>
      </c>
      <c r="W139" s="36">
        <f>SUMIFS(СВЦЭМ!$D$39:$D$782,СВЦЭМ!$A$39:$A$782,$A139,СВЦЭМ!$B$39:$B$782,W$119)+'СЕТ СН'!$H$14+СВЦЭМ!$D$10+'СЕТ СН'!$H$6-'СЕТ СН'!$H$26</f>
        <v>1556.5831825499999</v>
      </c>
      <c r="X139" s="36">
        <f>SUMIFS(СВЦЭМ!$D$39:$D$782,СВЦЭМ!$A$39:$A$782,$A139,СВЦЭМ!$B$39:$B$782,X$119)+'СЕТ СН'!$H$14+СВЦЭМ!$D$10+'СЕТ СН'!$H$6-'СЕТ СН'!$H$26</f>
        <v>1526.1156569899999</v>
      </c>
      <c r="Y139" s="36">
        <f>SUMIFS(СВЦЭМ!$D$39:$D$782,СВЦЭМ!$A$39:$A$782,$A139,СВЦЭМ!$B$39:$B$782,Y$119)+'СЕТ СН'!$H$14+СВЦЭМ!$D$10+'СЕТ СН'!$H$6-'СЕТ СН'!$H$26</f>
        <v>1517.0851068499999</v>
      </c>
    </row>
    <row r="140" spans="1:25" ht="15.75" x14ac:dyDescent="0.2">
      <c r="A140" s="35">
        <f t="shared" si="3"/>
        <v>44672</v>
      </c>
      <c r="B140" s="36">
        <f>SUMIFS(СВЦЭМ!$D$39:$D$782,СВЦЭМ!$A$39:$A$782,$A140,СВЦЭМ!$B$39:$B$782,B$119)+'СЕТ СН'!$H$14+СВЦЭМ!$D$10+'СЕТ СН'!$H$6-'СЕТ СН'!$H$26</f>
        <v>1702.9493341299999</v>
      </c>
      <c r="C140" s="36">
        <f>SUMIFS(СВЦЭМ!$D$39:$D$782,СВЦЭМ!$A$39:$A$782,$A140,СВЦЭМ!$B$39:$B$782,C$119)+'СЕТ СН'!$H$14+СВЦЭМ!$D$10+'СЕТ СН'!$H$6-'СЕТ СН'!$H$26</f>
        <v>1657.3417301399998</v>
      </c>
      <c r="D140" s="36">
        <f>SUMIFS(СВЦЭМ!$D$39:$D$782,СВЦЭМ!$A$39:$A$782,$A140,СВЦЭМ!$B$39:$B$782,D$119)+'СЕТ СН'!$H$14+СВЦЭМ!$D$10+'СЕТ СН'!$H$6-'СЕТ СН'!$H$26</f>
        <v>1667.3157007099999</v>
      </c>
      <c r="E140" s="36">
        <f>SUMIFS(СВЦЭМ!$D$39:$D$782,СВЦЭМ!$A$39:$A$782,$A140,СВЦЭМ!$B$39:$B$782,E$119)+'СЕТ СН'!$H$14+СВЦЭМ!$D$10+'СЕТ СН'!$H$6-'СЕТ СН'!$H$26</f>
        <v>1674.8987161499999</v>
      </c>
      <c r="F140" s="36">
        <f>SUMIFS(СВЦЭМ!$D$39:$D$782,СВЦЭМ!$A$39:$A$782,$A140,СВЦЭМ!$B$39:$B$782,F$119)+'СЕТ СН'!$H$14+СВЦЭМ!$D$10+'СЕТ СН'!$H$6-'СЕТ СН'!$H$26</f>
        <v>1653.4897112699998</v>
      </c>
      <c r="G140" s="36">
        <f>SUMIFS(СВЦЭМ!$D$39:$D$782,СВЦЭМ!$A$39:$A$782,$A140,СВЦЭМ!$B$39:$B$782,G$119)+'СЕТ СН'!$H$14+СВЦЭМ!$D$10+'СЕТ СН'!$H$6-'СЕТ СН'!$H$26</f>
        <v>1630.1211755899999</v>
      </c>
      <c r="H140" s="36">
        <f>SUMIFS(СВЦЭМ!$D$39:$D$782,СВЦЭМ!$A$39:$A$782,$A140,СВЦЭМ!$B$39:$B$782,H$119)+'СЕТ СН'!$H$14+СВЦЭМ!$D$10+'СЕТ СН'!$H$6-'СЕТ СН'!$H$26</f>
        <v>1580.7395341699998</v>
      </c>
      <c r="I140" s="36">
        <f>SUMIFS(СВЦЭМ!$D$39:$D$782,СВЦЭМ!$A$39:$A$782,$A140,СВЦЭМ!$B$39:$B$782,I$119)+'СЕТ СН'!$H$14+СВЦЭМ!$D$10+'СЕТ СН'!$H$6-'СЕТ СН'!$H$26</f>
        <v>1579.5710958999998</v>
      </c>
      <c r="J140" s="36">
        <f>SUMIFS(СВЦЭМ!$D$39:$D$782,СВЦЭМ!$A$39:$A$782,$A140,СВЦЭМ!$B$39:$B$782,J$119)+'СЕТ СН'!$H$14+СВЦЭМ!$D$10+'СЕТ СН'!$H$6-'СЕТ СН'!$H$26</f>
        <v>1582.5256618599999</v>
      </c>
      <c r="K140" s="36">
        <f>SUMIFS(СВЦЭМ!$D$39:$D$782,СВЦЭМ!$A$39:$A$782,$A140,СВЦЭМ!$B$39:$B$782,K$119)+'СЕТ СН'!$H$14+СВЦЭМ!$D$10+'СЕТ СН'!$H$6-'СЕТ СН'!$H$26</f>
        <v>1554.5072680799999</v>
      </c>
      <c r="L140" s="36">
        <f>SUMIFS(СВЦЭМ!$D$39:$D$782,СВЦЭМ!$A$39:$A$782,$A140,СВЦЭМ!$B$39:$B$782,L$119)+'СЕТ СН'!$H$14+СВЦЭМ!$D$10+'СЕТ СН'!$H$6-'СЕТ СН'!$H$26</f>
        <v>1553.7043008899998</v>
      </c>
      <c r="M140" s="36">
        <f>SUMIFS(СВЦЭМ!$D$39:$D$782,СВЦЭМ!$A$39:$A$782,$A140,СВЦЭМ!$B$39:$B$782,M$119)+'СЕТ СН'!$H$14+СВЦЭМ!$D$10+'СЕТ СН'!$H$6-'СЕТ СН'!$H$26</f>
        <v>1570.1048250299998</v>
      </c>
      <c r="N140" s="36">
        <f>SUMIFS(СВЦЭМ!$D$39:$D$782,СВЦЭМ!$A$39:$A$782,$A140,СВЦЭМ!$B$39:$B$782,N$119)+'СЕТ СН'!$H$14+СВЦЭМ!$D$10+'СЕТ СН'!$H$6-'СЕТ СН'!$H$26</f>
        <v>1576.7643449199998</v>
      </c>
      <c r="O140" s="36">
        <f>SUMIFS(СВЦЭМ!$D$39:$D$782,СВЦЭМ!$A$39:$A$782,$A140,СВЦЭМ!$B$39:$B$782,O$119)+'СЕТ СН'!$H$14+СВЦЭМ!$D$10+'СЕТ СН'!$H$6-'СЕТ СН'!$H$26</f>
        <v>1608.5981147699999</v>
      </c>
      <c r="P140" s="36">
        <f>SUMIFS(СВЦЭМ!$D$39:$D$782,СВЦЭМ!$A$39:$A$782,$A140,СВЦЭМ!$B$39:$B$782,P$119)+'СЕТ СН'!$H$14+СВЦЭМ!$D$10+'СЕТ СН'!$H$6-'СЕТ СН'!$H$26</f>
        <v>1621.7185738499998</v>
      </c>
      <c r="Q140" s="36">
        <f>SUMIFS(СВЦЭМ!$D$39:$D$782,СВЦЭМ!$A$39:$A$782,$A140,СВЦЭМ!$B$39:$B$782,Q$119)+'СЕТ СН'!$H$14+СВЦЭМ!$D$10+'СЕТ СН'!$H$6-'СЕТ СН'!$H$26</f>
        <v>1643.9742987199998</v>
      </c>
      <c r="R140" s="36">
        <f>SUMIFS(СВЦЭМ!$D$39:$D$782,СВЦЭМ!$A$39:$A$782,$A140,СВЦЭМ!$B$39:$B$782,R$119)+'СЕТ СН'!$H$14+СВЦЭМ!$D$10+'СЕТ СН'!$H$6-'СЕТ СН'!$H$26</f>
        <v>1638.4548358999998</v>
      </c>
      <c r="S140" s="36">
        <f>SUMIFS(СВЦЭМ!$D$39:$D$782,СВЦЭМ!$A$39:$A$782,$A140,СВЦЭМ!$B$39:$B$782,S$119)+'СЕТ СН'!$H$14+СВЦЭМ!$D$10+'СЕТ СН'!$H$6-'СЕТ СН'!$H$26</f>
        <v>1621.6475204499998</v>
      </c>
      <c r="T140" s="36">
        <f>SUMIFS(СВЦЭМ!$D$39:$D$782,СВЦЭМ!$A$39:$A$782,$A140,СВЦЭМ!$B$39:$B$782,T$119)+'СЕТ СН'!$H$14+СВЦЭМ!$D$10+'СЕТ СН'!$H$6-'СЕТ СН'!$H$26</f>
        <v>1601.4383184399999</v>
      </c>
      <c r="U140" s="36">
        <f>SUMIFS(СВЦЭМ!$D$39:$D$782,СВЦЭМ!$A$39:$A$782,$A140,СВЦЭМ!$B$39:$B$782,U$119)+'СЕТ СН'!$H$14+СВЦЭМ!$D$10+'СЕТ СН'!$H$6-'СЕТ СН'!$H$26</f>
        <v>1568.1832975499999</v>
      </c>
      <c r="V140" s="36">
        <f>SUMIFS(СВЦЭМ!$D$39:$D$782,СВЦЭМ!$A$39:$A$782,$A140,СВЦЭМ!$B$39:$B$782,V$119)+'СЕТ СН'!$H$14+СВЦЭМ!$D$10+'СЕТ СН'!$H$6-'СЕТ СН'!$H$26</f>
        <v>1527.1817193999998</v>
      </c>
      <c r="W140" s="36">
        <f>SUMIFS(СВЦЭМ!$D$39:$D$782,СВЦЭМ!$A$39:$A$782,$A140,СВЦЭМ!$B$39:$B$782,W$119)+'СЕТ СН'!$H$14+СВЦЭМ!$D$10+'СЕТ СН'!$H$6-'СЕТ СН'!$H$26</f>
        <v>1555.9588245799998</v>
      </c>
      <c r="X140" s="36">
        <f>SUMIFS(СВЦЭМ!$D$39:$D$782,СВЦЭМ!$A$39:$A$782,$A140,СВЦЭМ!$B$39:$B$782,X$119)+'СЕТ СН'!$H$14+СВЦЭМ!$D$10+'СЕТ СН'!$H$6-'СЕТ СН'!$H$26</f>
        <v>1587.3744848899998</v>
      </c>
      <c r="Y140" s="36">
        <f>SUMIFS(СВЦЭМ!$D$39:$D$782,СВЦЭМ!$A$39:$A$782,$A140,СВЦЭМ!$B$39:$B$782,Y$119)+'СЕТ СН'!$H$14+СВЦЭМ!$D$10+'СЕТ СН'!$H$6-'СЕТ СН'!$H$26</f>
        <v>1625.1567917199998</v>
      </c>
    </row>
    <row r="141" spans="1:25" ht="15.75" x14ac:dyDescent="0.2">
      <c r="A141" s="35">
        <f t="shared" si="3"/>
        <v>44673</v>
      </c>
      <c r="B141" s="36">
        <f>SUMIFS(СВЦЭМ!$D$39:$D$782,СВЦЭМ!$A$39:$A$782,$A141,СВЦЭМ!$B$39:$B$782,B$119)+'СЕТ СН'!$H$14+СВЦЭМ!$D$10+'СЕТ СН'!$H$6-'СЕТ СН'!$H$26</f>
        <v>1599.5329611899999</v>
      </c>
      <c r="C141" s="36">
        <f>SUMIFS(СВЦЭМ!$D$39:$D$782,СВЦЭМ!$A$39:$A$782,$A141,СВЦЭМ!$B$39:$B$782,C$119)+'СЕТ СН'!$H$14+СВЦЭМ!$D$10+'СЕТ СН'!$H$6-'СЕТ СН'!$H$26</f>
        <v>1623.2639108599999</v>
      </c>
      <c r="D141" s="36">
        <f>SUMIFS(СВЦЭМ!$D$39:$D$782,СВЦЭМ!$A$39:$A$782,$A141,СВЦЭМ!$B$39:$B$782,D$119)+'СЕТ СН'!$H$14+СВЦЭМ!$D$10+'СЕТ СН'!$H$6-'СЕТ СН'!$H$26</f>
        <v>1653.7930898099999</v>
      </c>
      <c r="E141" s="36">
        <f>SUMIFS(СВЦЭМ!$D$39:$D$782,СВЦЭМ!$A$39:$A$782,$A141,СВЦЭМ!$B$39:$B$782,E$119)+'СЕТ СН'!$H$14+СВЦЭМ!$D$10+'СЕТ СН'!$H$6-'СЕТ СН'!$H$26</f>
        <v>1667.5517328899998</v>
      </c>
      <c r="F141" s="36">
        <f>SUMIFS(СВЦЭМ!$D$39:$D$782,СВЦЭМ!$A$39:$A$782,$A141,СВЦЭМ!$B$39:$B$782,F$119)+'СЕТ СН'!$H$14+СВЦЭМ!$D$10+'СЕТ СН'!$H$6-'СЕТ СН'!$H$26</f>
        <v>1675.8592760299998</v>
      </c>
      <c r="G141" s="36">
        <f>SUMIFS(СВЦЭМ!$D$39:$D$782,СВЦЭМ!$A$39:$A$782,$A141,СВЦЭМ!$B$39:$B$782,G$119)+'СЕТ СН'!$H$14+СВЦЭМ!$D$10+'СЕТ СН'!$H$6-'СЕТ СН'!$H$26</f>
        <v>1680.5080930199999</v>
      </c>
      <c r="H141" s="36">
        <f>SUMIFS(СВЦЭМ!$D$39:$D$782,СВЦЭМ!$A$39:$A$782,$A141,СВЦЭМ!$B$39:$B$782,H$119)+'СЕТ СН'!$H$14+СВЦЭМ!$D$10+'СЕТ СН'!$H$6-'СЕТ СН'!$H$26</f>
        <v>1638.1068635299998</v>
      </c>
      <c r="I141" s="36">
        <f>SUMIFS(СВЦЭМ!$D$39:$D$782,СВЦЭМ!$A$39:$A$782,$A141,СВЦЭМ!$B$39:$B$782,I$119)+'СЕТ СН'!$H$14+СВЦЭМ!$D$10+'СЕТ СН'!$H$6-'СЕТ СН'!$H$26</f>
        <v>1593.6444586399998</v>
      </c>
      <c r="J141" s="36">
        <f>SUMIFS(СВЦЭМ!$D$39:$D$782,СВЦЭМ!$A$39:$A$782,$A141,СВЦЭМ!$B$39:$B$782,J$119)+'СЕТ СН'!$H$14+СВЦЭМ!$D$10+'СЕТ СН'!$H$6-'СЕТ СН'!$H$26</f>
        <v>1558.4025179799999</v>
      </c>
      <c r="K141" s="36">
        <f>SUMIFS(СВЦЭМ!$D$39:$D$782,СВЦЭМ!$A$39:$A$782,$A141,СВЦЭМ!$B$39:$B$782,K$119)+'СЕТ СН'!$H$14+СВЦЭМ!$D$10+'СЕТ СН'!$H$6-'СЕТ СН'!$H$26</f>
        <v>1538.4965577699998</v>
      </c>
      <c r="L141" s="36">
        <f>SUMIFS(СВЦЭМ!$D$39:$D$782,СВЦЭМ!$A$39:$A$782,$A141,СВЦЭМ!$B$39:$B$782,L$119)+'СЕТ СН'!$H$14+СВЦЭМ!$D$10+'СЕТ СН'!$H$6-'СЕТ СН'!$H$26</f>
        <v>1533.95500778</v>
      </c>
      <c r="M141" s="36">
        <f>SUMIFS(СВЦЭМ!$D$39:$D$782,СВЦЭМ!$A$39:$A$782,$A141,СВЦЭМ!$B$39:$B$782,M$119)+'СЕТ СН'!$H$14+СВЦЭМ!$D$10+'СЕТ СН'!$H$6-'СЕТ СН'!$H$26</f>
        <v>1543.4282428299998</v>
      </c>
      <c r="N141" s="36">
        <f>SUMIFS(СВЦЭМ!$D$39:$D$782,СВЦЭМ!$A$39:$A$782,$A141,СВЦЭМ!$B$39:$B$782,N$119)+'СЕТ СН'!$H$14+СВЦЭМ!$D$10+'СЕТ СН'!$H$6-'СЕТ СН'!$H$26</f>
        <v>1559.07063819</v>
      </c>
      <c r="O141" s="36">
        <f>SUMIFS(СВЦЭМ!$D$39:$D$782,СВЦЭМ!$A$39:$A$782,$A141,СВЦЭМ!$B$39:$B$782,O$119)+'СЕТ СН'!$H$14+СВЦЭМ!$D$10+'СЕТ СН'!$H$6-'СЕТ СН'!$H$26</f>
        <v>1571.3582180399999</v>
      </c>
      <c r="P141" s="36">
        <f>SUMIFS(СВЦЭМ!$D$39:$D$782,СВЦЭМ!$A$39:$A$782,$A141,СВЦЭМ!$B$39:$B$782,P$119)+'СЕТ СН'!$H$14+СВЦЭМ!$D$10+'СЕТ СН'!$H$6-'СЕТ СН'!$H$26</f>
        <v>1568.9315563599998</v>
      </c>
      <c r="Q141" s="36">
        <f>SUMIFS(СВЦЭМ!$D$39:$D$782,СВЦЭМ!$A$39:$A$782,$A141,СВЦЭМ!$B$39:$B$782,Q$119)+'СЕТ СН'!$H$14+СВЦЭМ!$D$10+'СЕТ СН'!$H$6-'СЕТ СН'!$H$26</f>
        <v>1565.8048769699999</v>
      </c>
      <c r="R141" s="36">
        <f>SUMIFS(СВЦЭМ!$D$39:$D$782,СВЦЭМ!$A$39:$A$782,$A141,СВЦЭМ!$B$39:$B$782,R$119)+'СЕТ СН'!$H$14+СВЦЭМ!$D$10+'СЕТ СН'!$H$6-'СЕТ СН'!$H$26</f>
        <v>1580.0457266499998</v>
      </c>
      <c r="S141" s="36">
        <f>SUMIFS(СВЦЭМ!$D$39:$D$782,СВЦЭМ!$A$39:$A$782,$A141,СВЦЭМ!$B$39:$B$782,S$119)+'СЕТ СН'!$H$14+СВЦЭМ!$D$10+'СЕТ СН'!$H$6-'СЕТ СН'!$H$26</f>
        <v>1578.5445227899997</v>
      </c>
      <c r="T141" s="36">
        <f>SUMIFS(СВЦЭМ!$D$39:$D$782,СВЦЭМ!$A$39:$A$782,$A141,СВЦЭМ!$B$39:$B$782,T$119)+'СЕТ СН'!$H$14+СВЦЭМ!$D$10+'СЕТ СН'!$H$6-'СЕТ СН'!$H$26</f>
        <v>1576.8695878399999</v>
      </c>
      <c r="U141" s="36">
        <f>SUMIFS(СВЦЭМ!$D$39:$D$782,СВЦЭМ!$A$39:$A$782,$A141,СВЦЭМ!$B$39:$B$782,U$119)+'СЕТ СН'!$H$14+СВЦЭМ!$D$10+'СЕТ СН'!$H$6-'СЕТ СН'!$H$26</f>
        <v>1558.8807728799998</v>
      </c>
      <c r="V141" s="36">
        <f>SUMIFS(СВЦЭМ!$D$39:$D$782,СВЦЭМ!$A$39:$A$782,$A141,СВЦЭМ!$B$39:$B$782,V$119)+'СЕТ СН'!$H$14+СВЦЭМ!$D$10+'СЕТ СН'!$H$6-'СЕТ СН'!$H$26</f>
        <v>1547.08765346</v>
      </c>
      <c r="W141" s="36">
        <f>SUMIFS(СВЦЭМ!$D$39:$D$782,СВЦЭМ!$A$39:$A$782,$A141,СВЦЭМ!$B$39:$B$782,W$119)+'СЕТ СН'!$H$14+СВЦЭМ!$D$10+'СЕТ СН'!$H$6-'СЕТ СН'!$H$26</f>
        <v>1545.7966334599998</v>
      </c>
      <c r="X141" s="36">
        <f>SUMIFS(СВЦЭМ!$D$39:$D$782,СВЦЭМ!$A$39:$A$782,$A141,СВЦЭМ!$B$39:$B$782,X$119)+'СЕТ СН'!$H$14+СВЦЭМ!$D$10+'СЕТ СН'!$H$6-'СЕТ СН'!$H$26</f>
        <v>1555.6003673899997</v>
      </c>
      <c r="Y141" s="36">
        <f>SUMIFS(СВЦЭМ!$D$39:$D$782,СВЦЭМ!$A$39:$A$782,$A141,СВЦЭМ!$B$39:$B$782,Y$119)+'СЕТ СН'!$H$14+СВЦЭМ!$D$10+'СЕТ СН'!$H$6-'СЕТ СН'!$H$26</f>
        <v>1590.3871839199999</v>
      </c>
    </row>
    <row r="142" spans="1:25" ht="15.75" x14ac:dyDescent="0.2">
      <c r="A142" s="35">
        <f t="shared" si="3"/>
        <v>44674</v>
      </c>
      <c r="B142" s="36">
        <f>SUMIFS(СВЦЭМ!$D$39:$D$782,СВЦЭМ!$A$39:$A$782,$A142,СВЦЭМ!$B$39:$B$782,B$119)+'СЕТ СН'!$H$14+СВЦЭМ!$D$10+'СЕТ СН'!$H$6-'СЕТ СН'!$H$26</f>
        <v>1558.9319662799999</v>
      </c>
      <c r="C142" s="36">
        <f>SUMIFS(СВЦЭМ!$D$39:$D$782,СВЦЭМ!$A$39:$A$782,$A142,СВЦЭМ!$B$39:$B$782,C$119)+'СЕТ СН'!$H$14+СВЦЭМ!$D$10+'СЕТ СН'!$H$6-'СЕТ СН'!$H$26</f>
        <v>1574.1436283199998</v>
      </c>
      <c r="D142" s="36">
        <f>SUMIFS(СВЦЭМ!$D$39:$D$782,СВЦЭМ!$A$39:$A$782,$A142,СВЦЭМ!$B$39:$B$782,D$119)+'СЕТ СН'!$H$14+СВЦЭМ!$D$10+'СЕТ СН'!$H$6-'СЕТ СН'!$H$26</f>
        <v>1598.42473991</v>
      </c>
      <c r="E142" s="36">
        <f>SUMIFS(СВЦЭМ!$D$39:$D$782,СВЦЭМ!$A$39:$A$782,$A142,СВЦЭМ!$B$39:$B$782,E$119)+'СЕТ СН'!$H$14+СВЦЭМ!$D$10+'СЕТ СН'!$H$6-'СЕТ СН'!$H$26</f>
        <v>1610.4414502599998</v>
      </c>
      <c r="F142" s="36">
        <f>SUMIFS(СВЦЭМ!$D$39:$D$782,СВЦЭМ!$A$39:$A$782,$A142,СВЦЭМ!$B$39:$B$782,F$119)+'СЕТ СН'!$H$14+СВЦЭМ!$D$10+'СЕТ СН'!$H$6-'СЕТ СН'!$H$26</f>
        <v>1618.6561867399998</v>
      </c>
      <c r="G142" s="36">
        <f>SUMIFS(СВЦЭМ!$D$39:$D$782,СВЦЭМ!$A$39:$A$782,$A142,СВЦЭМ!$B$39:$B$782,G$119)+'СЕТ СН'!$H$14+СВЦЭМ!$D$10+'СЕТ СН'!$H$6-'СЕТ СН'!$H$26</f>
        <v>1644.4329300799998</v>
      </c>
      <c r="H142" s="36">
        <f>SUMIFS(СВЦЭМ!$D$39:$D$782,СВЦЭМ!$A$39:$A$782,$A142,СВЦЭМ!$B$39:$B$782,H$119)+'СЕТ СН'!$H$14+СВЦЭМ!$D$10+'СЕТ СН'!$H$6-'СЕТ СН'!$H$26</f>
        <v>1619.2408377899999</v>
      </c>
      <c r="I142" s="36">
        <f>SUMIFS(СВЦЭМ!$D$39:$D$782,СВЦЭМ!$A$39:$A$782,$A142,СВЦЭМ!$B$39:$B$782,I$119)+'СЕТ СН'!$H$14+СВЦЭМ!$D$10+'СЕТ СН'!$H$6-'СЕТ СН'!$H$26</f>
        <v>1623.4001181399999</v>
      </c>
      <c r="J142" s="36">
        <f>SUMIFS(СВЦЭМ!$D$39:$D$782,СВЦЭМ!$A$39:$A$782,$A142,СВЦЭМ!$B$39:$B$782,J$119)+'СЕТ СН'!$H$14+СВЦЭМ!$D$10+'СЕТ СН'!$H$6-'СЕТ СН'!$H$26</f>
        <v>1578.1529471599999</v>
      </c>
      <c r="K142" s="36">
        <f>SUMIFS(СВЦЭМ!$D$39:$D$782,СВЦЭМ!$A$39:$A$782,$A142,СВЦЭМ!$B$39:$B$782,K$119)+'СЕТ СН'!$H$14+СВЦЭМ!$D$10+'СЕТ СН'!$H$6-'СЕТ СН'!$H$26</f>
        <v>1536.8907268299999</v>
      </c>
      <c r="L142" s="36">
        <f>SUMIFS(СВЦЭМ!$D$39:$D$782,СВЦЭМ!$A$39:$A$782,$A142,СВЦЭМ!$B$39:$B$782,L$119)+'СЕТ СН'!$H$14+СВЦЭМ!$D$10+'СЕТ СН'!$H$6-'СЕТ СН'!$H$26</f>
        <v>1523.5249053699999</v>
      </c>
      <c r="M142" s="36">
        <f>SUMIFS(СВЦЭМ!$D$39:$D$782,СВЦЭМ!$A$39:$A$782,$A142,СВЦЭМ!$B$39:$B$782,M$119)+'СЕТ СН'!$H$14+СВЦЭМ!$D$10+'СЕТ СН'!$H$6-'СЕТ СН'!$H$26</f>
        <v>1516.7155366</v>
      </c>
      <c r="N142" s="36">
        <f>SUMIFS(СВЦЭМ!$D$39:$D$782,СВЦЭМ!$A$39:$A$782,$A142,СВЦЭМ!$B$39:$B$782,N$119)+'СЕТ СН'!$H$14+СВЦЭМ!$D$10+'СЕТ СН'!$H$6-'СЕТ СН'!$H$26</f>
        <v>1531.0618214299998</v>
      </c>
      <c r="O142" s="36">
        <f>SUMIFS(СВЦЭМ!$D$39:$D$782,СВЦЭМ!$A$39:$A$782,$A142,СВЦЭМ!$B$39:$B$782,O$119)+'СЕТ СН'!$H$14+СВЦЭМ!$D$10+'СЕТ СН'!$H$6-'СЕТ СН'!$H$26</f>
        <v>1542.1225112499999</v>
      </c>
      <c r="P142" s="36">
        <f>SUMIFS(СВЦЭМ!$D$39:$D$782,СВЦЭМ!$A$39:$A$782,$A142,СВЦЭМ!$B$39:$B$782,P$119)+'СЕТ СН'!$H$14+СВЦЭМ!$D$10+'СЕТ СН'!$H$6-'СЕТ СН'!$H$26</f>
        <v>1558.6826429599998</v>
      </c>
      <c r="Q142" s="36">
        <f>SUMIFS(СВЦЭМ!$D$39:$D$782,СВЦЭМ!$A$39:$A$782,$A142,СВЦЭМ!$B$39:$B$782,Q$119)+'СЕТ СН'!$H$14+СВЦЭМ!$D$10+'СЕТ СН'!$H$6-'СЕТ СН'!$H$26</f>
        <v>1573.8501643299999</v>
      </c>
      <c r="R142" s="36">
        <f>SUMIFS(СВЦЭМ!$D$39:$D$782,СВЦЭМ!$A$39:$A$782,$A142,СВЦЭМ!$B$39:$B$782,R$119)+'СЕТ СН'!$H$14+СВЦЭМ!$D$10+'СЕТ СН'!$H$6-'СЕТ СН'!$H$26</f>
        <v>1575.4103517499998</v>
      </c>
      <c r="S142" s="36">
        <f>SUMIFS(СВЦЭМ!$D$39:$D$782,СВЦЭМ!$A$39:$A$782,$A142,СВЦЭМ!$B$39:$B$782,S$119)+'СЕТ СН'!$H$14+СВЦЭМ!$D$10+'СЕТ СН'!$H$6-'СЕТ СН'!$H$26</f>
        <v>1575.5357801199998</v>
      </c>
      <c r="T142" s="36">
        <f>SUMIFS(СВЦЭМ!$D$39:$D$782,СВЦЭМ!$A$39:$A$782,$A142,СВЦЭМ!$B$39:$B$782,T$119)+'СЕТ СН'!$H$14+СВЦЭМ!$D$10+'СЕТ СН'!$H$6-'СЕТ СН'!$H$26</f>
        <v>1550.9091454099998</v>
      </c>
      <c r="U142" s="36">
        <f>SUMIFS(СВЦЭМ!$D$39:$D$782,СВЦЭМ!$A$39:$A$782,$A142,СВЦЭМ!$B$39:$B$782,U$119)+'СЕТ СН'!$H$14+СВЦЭМ!$D$10+'СЕТ СН'!$H$6-'СЕТ СН'!$H$26</f>
        <v>1540.6717424399999</v>
      </c>
      <c r="V142" s="36">
        <f>SUMIFS(СВЦЭМ!$D$39:$D$782,СВЦЭМ!$A$39:$A$782,$A142,СВЦЭМ!$B$39:$B$782,V$119)+'СЕТ СН'!$H$14+СВЦЭМ!$D$10+'СЕТ СН'!$H$6-'СЕТ СН'!$H$26</f>
        <v>1519.1327139399998</v>
      </c>
      <c r="W142" s="36">
        <f>SUMIFS(СВЦЭМ!$D$39:$D$782,СВЦЭМ!$A$39:$A$782,$A142,СВЦЭМ!$B$39:$B$782,W$119)+'СЕТ СН'!$H$14+СВЦЭМ!$D$10+'СЕТ СН'!$H$6-'СЕТ СН'!$H$26</f>
        <v>1507.1190685099998</v>
      </c>
      <c r="X142" s="36">
        <f>SUMIFS(СВЦЭМ!$D$39:$D$782,СВЦЭМ!$A$39:$A$782,$A142,СВЦЭМ!$B$39:$B$782,X$119)+'СЕТ СН'!$H$14+СВЦЭМ!$D$10+'СЕТ СН'!$H$6-'СЕТ СН'!$H$26</f>
        <v>1535.6281050299999</v>
      </c>
      <c r="Y142" s="36">
        <f>SUMIFS(СВЦЭМ!$D$39:$D$782,СВЦЭМ!$A$39:$A$782,$A142,СВЦЭМ!$B$39:$B$782,Y$119)+'СЕТ СН'!$H$14+СВЦЭМ!$D$10+'СЕТ СН'!$H$6-'СЕТ СН'!$H$26</f>
        <v>1562.7141260999999</v>
      </c>
    </row>
    <row r="143" spans="1:25" ht="15.75" x14ac:dyDescent="0.2">
      <c r="A143" s="35">
        <f t="shared" si="3"/>
        <v>44675</v>
      </c>
      <c r="B143" s="36">
        <f>SUMIFS(СВЦЭМ!$D$39:$D$782,СВЦЭМ!$A$39:$A$782,$A143,СВЦЭМ!$B$39:$B$782,B$119)+'СЕТ СН'!$H$14+СВЦЭМ!$D$10+'СЕТ СН'!$H$6-'СЕТ СН'!$H$26</f>
        <v>1618.9146806699998</v>
      </c>
      <c r="C143" s="36">
        <f>SUMIFS(СВЦЭМ!$D$39:$D$782,СВЦЭМ!$A$39:$A$782,$A143,СВЦЭМ!$B$39:$B$782,C$119)+'СЕТ СН'!$H$14+СВЦЭМ!$D$10+'СЕТ СН'!$H$6-'СЕТ СН'!$H$26</f>
        <v>1629.4136603499999</v>
      </c>
      <c r="D143" s="36">
        <f>SUMIFS(СВЦЭМ!$D$39:$D$782,СВЦЭМ!$A$39:$A$782,$A143,СВЦЭМ!$B$39:$B$782,D$119)+'СЕТ СН'!$H$14+СВЦЭМ!$D$10+'СЕТ СН'!$H$6-'СЕТ СН'!$H$26</f>
        <v>1651.1568975799998</v>
      </c>
      <c r="E143" s="36">
        <f>SUMIFS(СВЦЭМ!$D$39:$D$782,СВЦЭМ!$A$39:$A$782,$A143,СВЦЭМ!$B$39:$B$782,E$119)+'СЕТ СН'!$H$14+СВЦЭМ!$D$10+'СЕТ СН'!$H$6-'СЕТ СН'!$H$26</f>
        <v>1664.9916670099999</v>
      </c>
      <c r="F143" s="36">
        <f>SUMIFS(СВЦЭМ!$D$39:$D$782,СВЦЭМ!$A$39:$A$782,$A143,СВЦЭМ!$B$39:$B$782,F$119)+'СЕТ СН'!$H$14+СВЦЭМ!$D$10+'СЕТ СН'!$H$6-'СЕТ СН'!$H$26</f>
        <v>1671.6456663199999</v>
      </c>
      <c r="G143" s="36">
        <f>SUMIFS(СВЦЭМ!$D$39:$D$782,СВЦЭМ!$A$39:$A$782,$A143,СВЦЭМ!$B$39:$B$782,G$119)+'СЕТ СН'!$H$14+СВЦЭМ!$D$10+'СЕТ СН'!$H$6-'СЕТ СН'!$H$26</f>
        <v>1679.0025750599998</v>
      </c>
      <c r="H143" s="36">
        <f>SUMIFS(СВЦЭМ!$D$39:$D$782,СВЦЭМ!$A$39:$A$782,$A143,СВЦЭМ!$B$39:$B$782,H$119)+'СЕТ СН'!$H$14+СВЦЭМ!$D$10+'СЕТ СН'!$H$6-'СЕТ СН'!$H$26</f>
        <v>1702.8055270399998</v>
      </c>
      <c r="I143" s="36">
        <f>SUMIFS(СВЦЭМ!$D$39:$D$782,СВЦЭМ!$A$39:$A$782,$A143,СВЦЭМ!$B$39:$B$782,I$119)+'СЕТ СН'!$H$14+СВЦЭМ!$D$10+'СЕТ СН'!$H$6-'СЕТ СН'!$H$26</f>
        <v>1707.1787386099998</v>
      </c>
      <c r="J143" s="36">
        <f>SUMIFS(СВЦЭМ!$D$39:$D$782,СВЦЭМ!$A$39:$A$782,$A143,СВЦЭМ!$B$39:$B$782,J$119)+'СЕТ СН'!$H$14+СВЦЭМ!$D$10+'СЕТ СН'!$H$6-'СЕТ СН'!$H$26</f>
        <v>1651.94007769</v>
      </c>
      <c r="K143" s="36">
        <f>SUMIFS(СВЦЭМ!$D$39:$D$782,СВЦЭМ!$A$39:$A$782,$A143,СВЦЭМ!$B$39:$B$782,K$119)+'СЕТ СН'!$H$14+СВЦЭМ!$D$10+'СЕТ СН'!$H$6-'СЕТ СН'!$H$26</f>
        <v>1604.2916606399999</v>
      </c>
      <c r="L143" s="36">
        <f>SUMIFS(СВЦЭМ!$D$39:$D$782,СВЦЭМ!$A$39:$A$782,$A143,СВЦЭМ!$B$39:$B$782,L$119)+'СЕТ СН'!$H$14+СВЦЭМ!$D$10+'СЕТ СН'!$H$6-'СЕТ СН'!$H$26</f>
        <v>1576.65253588</v>
      </c>
      <c r="M143" s="36">
        <f>SUMIFS(СВЦЭМ!$D$39:$D$782,СВЦЭМ!$A$39:$A$782,$A143,СВЦЭМ!$B$39:$B$782,M$119)+'СЕТ СН'!$H$14+СВЦЭМ!$D$10+'СЕТ СН'!$H$6-'СЕТ СН'!$H$26</f>
        <v>1571.5999018399998</v>
      </c>
      <c r="N143" s="36">
        <f>SUMIFS(СВЦЭМ!$D$39:$D$782,СВЦЭМ!$A$39:$A$782,$A143,СВЦЭМ!$B$39:$B$782,N$119)+'СЕТ СН'!$H$14+СВЦЭМ!$D$10+'СЕТ СН'!$H$6-'СЕТ СН'!$H$26</f>
        <v>1577.3939108299999</v>
      </c>
      <c r="O143" s="36">
        <f>SUMIFS(СВЦЭМ!$D$39:$D$782,СВЦЭМ!$A$39:$A$782,$A143,СВЦЭМ!$B$39:$B$782,O$119)+'СЕТ СН'!$H$14+СВЦЭМ!$D$10+'СЕТ СН'!$H$6-'СЕТ СН'!$H$26</f>
        <v>1586.0084019999999</v>
      </c>
      <c r="P143" s="36">
        <f>SUMIFS(СВЦЭМ!$D$39:$D$782,СВЦЭМ!$A$39:$A$782,$A143,СВЦЭМ!$B$39:$B$782,P$119)+'СЕТ СН'!$H$14+СВЦЭМ!$D$10+'СЕТ СН'!$H$6-'СЕТ СН'!$H$26</f>
        <v>1598.42917038</v>
      </c>
      <c r="Q143" s="36">
        <f>SUMIFS(СВЦЭМ!$D$39:$D$782,СВЦЭМ!$A$39:$A$782,$A143,СВЦЭМ!$B$39:$B$782,Q$119)+'СЕТ СН'!$H$14+СВЦЭМ!$D$10+'СЕТ СН'!$H$6-'СЕТ СН'!$H$26</f>
        <v>1605.5640472199998</v>
      </c>
      <c r="R143" s="36">
        <f>SUMIFS(СВЦЭМ!$D$39:$D$782,СВЦЭМ!$A$39:$A$782,$A143,СВЦЭМ!$B$39:$B$782,R$119)+'СЕТ СН'!$H$14+СВЦЭМ!$D$10+'СЕТ СН'!$H$6-'СЕТ СН'!$H$26</f>
        <v>1608.3211888799999</v>
      </c>
      <c r="S143" s="36">
        <f>SUMIFS(СВЦЭМ!$D$39:$D$782,СВЦЭМ!$A$39:$A$782,$A143,СВЦЭМ!$B$39:$B$782,S$119)+'СЕТ СН'!$H$14+СВЦЭМ!$D$10+'СЕТ СН'!$H$6-'СЕТ СН'!$H$26</f>
        <v>1594.2507463499999</v>
      </c>
      <c r="T143" s="36">
        <f>SUMIFS(СВЦЭМ!$D$39:$D$782,СВЦЭМ!$A$39:$A$782,$A143,СВЦЭМ!$B$39:$B$782,T$119)+'СЕТ СН'!$H$14+СВЦЭМ!$D$10+'СЕТ СН'!$H$6-'СЕТ СН'!$H$26</f>
        <v>1576.8815988199999</v>
      </c>
      <c r="U143" s="36">
        <f>SUMIFS(СВЦЭМ!$D$39:$D$782,СВЦЭМ!$A$39:$A$782,$A143,СВЦЭМ!$B$39:$B$782,U$119)+'СЕТ СН'!$H$14+СВЦЭМ!$D$10+'СЕТ СН'!$H$6-'СЕТ СН'!$H$26</f>
        <v>1575.7522845199999</v>
      </c>
      <c r="V143" s="36">
        <f>SUMIFS(СВЦЭМ!$D$39:$D$782,СВЦЭМ!$A$39:$A$782,$A143,СВЦЭМ!$B$39:$B$782,V$119)+'СЕТ СН'!$H$14+СВЦЭМ!$D$10+'СЕТ СН'!$H$6-'СЕТ СН'!$H$26</f>
        <v>1545.2731190899999</v>
      </c>
      <c r="W143" s="36">
        <f>SUMIFS(СВЦЭМ!$D$39:$D$782,СВЦЭМ!$A$39:$A$782,$A143,СВЦЭМ!$B$39:$B$782,W$119)+'СЕТ СН'!$H$14+СВЦЭМ!$D$10+'СЕТ СН'!$H$6-'СЕТ СН'!$H$26</f>
        <v>1543.6800507199998</v>
      </c>
      <c r="X143" s="36">
        <f>SUMIFS(СВЦЭМ!$D$39:$D$782,СВЦЭМ!$A$39:$A$782,$A143,СВЦЭМ!$B$39:$B$782,X$119)+'СЕТ СН'!$H$14+СВЦЭМ!$D$10+'СЕТ СН'!$H$6-'СЕТ СН'!$H$26</f>
        <v>1576.3861436999998</v>
      </c>
      <c r="Y143" s="36">
        <f>SUMIFS(СВЦЭМ!$D$39:$D$782,СВЦЭМ!$A$39:$A$782,$A143,СВЦЭМ!$B$39:$B$782,Y$119)+'СЕТ СН'!$H$14+СВЦЭМ!$D$10+'СЕТ СН'!$H$6-'СЕТ СН'!$H$26</f>
        <v>1611.1577307699999</v>
      </c>
    </row>
    <row r="144" spans="1:25" ht="15.75" x14ac:dyDescent="0.2">
      <c r="A144" s="35">
        <f t="shared" si="3"/>
        <v>44676</v>
      </c>
      <c r="B144" s="36">
        <f>SUMIFS(СВЦЭМ!$D$39:$D$782,СВЦЭМ!$A$39:$A$782,$A144,СВЦЭМ!$B$39:$B$782,B$119)+'СЕТ СН'!$H$14+СВЦЭМ!$D$10+'СЕТ СН'!$H$6-'СЕТ СН'!$H$26</f>
        <v>1736.2413845899998</v>
      </c>
      <c r="C144" s="36">
        <f>SUMIFS(СВЦЭМ!$D$39:$D$782,СВЦЭМ!$A$39:$A$782,$A144,СВЦЭМ!$B$39:$B$782,C$119)+'СЕТ СН'!$H$14+СВЦЭМ!$D$10+'СЕТ СН'!$H$6-'СЕТ СН'!$H$26</f>
        <v>1739.9589328099999</v>
      </c>
      <c r="D144" s="36">
        <f>SUMIFS(СВЦЭМ!$D$39:$D$782,СВЦЭМ!$A$39:$A$782,$A144,СВЦЭМ!$B$39:$B$782,D$119)+'СЕТ СН'!$H$14+СВЦЭМ!$D$10+'СЕТ СН'!$H$6-'СЕТ СН'!$H$26</f>
        <v>1767.5628863499999</v>
      </c>
      <c r="E144" s="36">
        <f>SUMIFS(СВЦЭМ!$D$39:$D$782,СВЦЭМ!$A$39:$A$782,$A144,СВЦЭМ!$B$39:$B$782,E$119)+'СЕТ СН'!$H$14+СВЦЭМ!$D$10+'СЕТ СН'!$H$6-'СЕТ СН'!$H$26</f>
        <v>1808.47341074</v>
      </c>
      <c r="F144" s="36">
        <f>SUMIFS(СВЦЭМ!$D$39:$D$782,СВЦЭМ!$A$39:$A$782,$A144,СВЦЭМ!$B$39:$B$782,F$119)+'СЕТ СН'!$H$14+СВЦЭМ!$D$10+'СЕТ СН'!$H$6-'СЕТ СН'!$H$26</f>
        <v>1800.9250660199998</v>
      </c>
      <c r="G144" s="36">
        <f>SUMIFS(СВЦЭМ!$D$39:$D$782,СВЦЭМ!$A$39:$A$782,$A144,СВЦЭМ!$B$39:$B$782,G$119)+'СЕТ СН'!$H$14+СВЦЭМ!$D$10+'СЕТ СН'!$H$6-'СЕТ СН'!$H$26</f>
        <v>1783.9862000599999</v>
      </c>
      <c r="H144" s="36">
        <f>SUMIFS(СВЦЭМ!$D$39:$D$782,СВЦЭМ!$A$39:$A$782,$A144,СВЦЭМ!$B$39:$B$782,H$119)+'СЕТ СН'!$H$14+СВЦЭМ!$D$10+'СЕТ СН'!$H$6-'СЕТ СН'!$H$26</f>
        <v>1711.8835979199998</v>
      </c>
      <c r="I144" s="36">
        <f>SUMIFS(СВЦЭМ!$D$39:$D$782,СВЦЭМ!$A$39:$A$782,$A144,СВЦЭМ!$B$39:$B$782,I$119)+'СЕТ СН'!$H$14+СВЦЭМ!$D$10+'СЕТ СН'!$H$6-'СЕТ СН'!$H$26</f>
        <v>1679.88844088</v>
      </c>
      <c r="J144" s="36">
        <f>SUMIFS(СВЦЭМ!$D$39:$D$782,СВЦЭМ!$A$39:$A$782,$A144,СВЦЭМ!$B$39:$B$782,J$119)+'СЕТ СН'!$H$14+СВЦЭМ!$D$10+'СЕТ СН'!$H$6-'СЕТ СН'!$H$26</f>
        <v>1647.9542816999999</v>
      </c>
      <c r="K144" s="36">
        <f>SUMIFS(СВЦЭМ!$D$39:$D$782,СВЦЭМ!$A$39:$A$782,$A144,СВЦЭМ!$B$39:$B$782,K$119)+'СЕТ СН'!$H$14+СВЦЭМ!$D$10+'СЕТ СН'!$H$6-'СЕТ СН'!$H$26</f>
        <v>1633.03155219</v>
      </c>
      <c r="L144" s="36">
        <f>SUMIFS(СВЦЭМ!$D$39:$D$782,СВЦЭМ!$A$39:$A$782,$A144,СВЦЭМ!$B$39:$B$782,L$119)+'СЕТ СН'!$H$14+СВЦЭМ!$D$10+'СЕТ СН'!$H$6-'СЕТ СН'!$H$26</f>
        <v>1620.8141430799999</v>
      </c>
      <c r="M144" s="36">
        <f>SUMIFS(СВЦЭМ!$D$39:$D$782,СВЦЭМ!$A$39:$A$782,$A144,СВЦЭМ!$B$39:$B$782,M$119)+'СЕТ СН'!$H$14+СВЦЭМ!$D$10+'СЕТ СН'!$H$6-'СЕТ СН'!$H$26</f>
        <v>1627.09581721</v>
      </c>
      <c r="N144" s="36">
        <f>SUMIFS(СВЦЭМ!$D$39:$D$782,СВЦЭМ!$A$39:$A$782,$A144,СВЦЭМ!$B$39:$B$782,N$119)+'СЕТ СН'!$H$14+СВЦЭМ!$D$10+'СЕТ СН'!$H$6-'СЕТ СН'!$H$26</f>
        <v>1650.2448995099999</v>
      </c>
      <c r="O144" s="36">
        <f>SUMIFS(СВЦЭМ!$D$39:$D$782,СВЦЭМ!$A$39:$A$782,$A144,СВЦЭМ!$B$39:$B$782,O$119)+'СЕТ СН'!$H$14+СВЦЭМ!$D$10+'СЕТ СН'!$H$6-'СЕТ СН'!$H$26</f>
        <v>1655.7607571399999</v>
      </c>
      <c r="P144" s="36">
        <f>SUMIFS(СВЦЭМ!$D$39:$D$782,СВЦЭМ!$A$39:$A$782,$A144,СВЦЭМ!$B$39:$B$782,P$119)+'СЕТ СН'!$H$14+СВЦЭМ!$D$10+'СЕТ СН'!$H$6-'СЕТ СН'!$H$26</f>
        <v>1667.6576373699997</v>
      </c>
      <c r="Q144" s="36">
        <f>SUMIFS(СВЦЭМ!$D$39:$D$782,СВЦЭМ!$A$39:$A$782,$A144,СВЦЭМ!$B$39:$B$782,Q$119)+'СЕТ СН'!$H$14+СВЦЭМ!$D$10+'СЕТ СН'!$H$6-'СЕТ СН'!$H$26</f>
        <v>1678.8692042099999</v>
      </c>
      <c r="R144" s="36">
        <f>SUMIFS(СВЦЭМ!$D$39:$D$782,СВЦЭМ!$A$39:$A$782,$A144,СВЦЭМ!$B$39:$B$782,R$119)+'СЕТ СН'!$H$14+СВЦЭМ!$D$10+'СЕТ СН'!$H$6-'СЕТ СН'!$H$26</f>
        <v>1682.0020866699999</v>
      </c>
      <c r="S144" s="36">
        <f>SUMIFS(СВЦЭМ!$D$39:$D$782,СВЦЭМ!$A$39:$A$782,$A144,СВЦЭМ!$B$39:$B$782,S$119)+'СЕТ СН'!$H$14+СВЦЭМ!$D$10+'СЕТ СН'!$H$6-'СЕТ СН'!$H$26</f>
        <v>1708.9269096099999</v>
      </c>
      <c r="T144" s="36">
        <f>SUMIFS(СВЦЭМ!$D$39:$D$782,СВЦЭМ!$A$39:$A$782,$A144,СВЦЭМ!$B$39:$B$782,T$119)+'СЕТ СН'!$H$14+СВЦЭМ!$D$10+'СЕТ СН'!$H$6-'СЕТ СН'!$H$26</f>
        <v>1672.11853157</v>
      </c>
      <c r="U144" s="36">
        <f>SUMIFS(СВЦЭМ!$D$39:$D$782,СВЦЭМ!$A$39:$A$782,$A144,СВЦЭМ!$B$39:$B$782,U$119)+'СЕТ СН'!$H$14+СВЦЭМ!$D$10+'СЕТ СН'!$H$6-'СЕТ СН'!$H$26</f>
        <v>1616.1560249999998</v>
      </c>
      <c r="V144" s="36">
        <f>SUMIFS(СВЦЭМ!$D$39:$D$782,СВЦЭМ!$A$39:$A$782,$A144,СВЦЭМ!$B$39:$B$782,V$119)+'СЕТ СН'!$H$14+СВЦЭМ!$D$10+'СЕТ СН'!$H$6-'СЕТ СН'!$H$26</f>
        <v>1610.6665513799999</v>
      </c>
      <c r="W144" s="36">
        <f>SUMIFS(СВЦЭМ!$D$39:$D$782,СВЦЭМ!$A$39:$A$782,$A144,СВЦЭМ!$B$39:$B$782,W$119)+'СЕТ СН'!$H$14+СВЦЭМ!$D$10+'СЕТ СН'!$H$6-'СЕТ СН'!$H$26</f>
        <v>1639.3180262999999</v>
      </c>
      <c r="X144" s="36">
        <f>SUMIFS(СВЦЭМ!$D$39:$D$782,СВЦЭМ!$A$39:$A$782,$A144,СВЦЭМ!$B$39:$B$782,X$119)+'СЕТ СН'!$H$14+СВЦЭМ!$D$10+'СЕТ СН'!$H$6-'СЕТ СН'!$H$26</f>
        <v>1641.8568065599998</v>
      </c>
      <c r="Y144" s="36">
        <f>SUMIFS(СВЦЭМ!$D$39:$D$782,СВЦЭМ!$A$39:$A$782,$A144,СВЦЭМ!$B$39:$B$782,Y$119)+'СЕТ СН'!$H$14+СВЦЭМ!$D$10+'СЕТ СН'!$H$6-'СЕТ СН'!$H$26</f>
        <v>1705.2199876999998</v>
      </c>
    </row>
    <row r="145" spans="1:27" ht="15.75" x14ac:dyDescent="0.2">
      <c r="A145" s="35">
        <f t="shared" si="3"/>
        <v>44677</v>
      </c>
      <c r="B145" s="36">
        <f>SUMIFS(СВЦЭМ!$D$39:$D$782,СВЦЭМ!$A$39:$A$782,$A145,СВЦЭМ!$B$39:$B$782,B$119)+'СЕТ СН'!$H$14+СВЦЭМ!$D$10+'СЕТ СН'!$H$6-'СЕТ СН'!$H$26</f>
        <v>1687.3165868999999</v>
      </c>
      <c r="C145" s="36">
        <f>SUMIFS(СВЦЭМ!$D$39:$D$782,СВЦЭМ!$A$39:$A$782,$A145,СВЦЭМ!$B$39:$B$782,C$119)+'СЕТ СН'!$H$14+СВЦЭМ!$D$10+'СЕТ СН'!$H$6-'СЕТ СН'!$H$26</f>
        <v>1708.8910086799999</v>
      </c>
      <c r="D145" s="36">
        <f>SUMIFS(СВЦЭМ!$D$39:$D$782,СВЦЭМ!$A$39:$A$782,$A145,СВЦЭМ!$B$39:$B$782,D$119)+'СЕТ СН'!$H$14+СВЦЭМ!$D$10+'СЕТ СН'!$H$6-'СЕТ СН'!$H$26</f>
        <v>1734.8845884199998</v>
      </c>
      <c r="E145" s="36">
        <f>SUMIFS(СВЦЭМ!$D$39:$D$782,СВЦЭМ!$A$39:$A$782,$A145,СВЦЭМ!$B$39:$B$782,E$119)+'СЕТ СН'!$H$14+СВЦЭМ!$D$10+'СЕТ СН'!$H$6-'СЕТ СН'!$H$26</f>
        <v>1805.2652217699999</v>
      </c>
      <c r="F145" s="36">
        <f>SUMIFS(СВЦЭМ!$D$39:$D$782,СВЦЭМ!$A$39:$A$782,$A145,СВЦЭМ!$B$39:$B$782,F$119)+'СЕТ СН'!$H$14+СВЦЭМ!$D$10+'СЕТ СН'!$H$6-'СЕТ СН'!$H$26</f>
        <v>1807.0040497799998</v>
      </c>
      <c r="G145" s="36">
        <f>SUMIFS(СВЦЭМ!$D$39:$D$782,СВЦЭМ!$A$39:$A$782,$A145,СВЦЭМ!$B$39:$B$782,G$119)+'СЕТ СН'!$H$14+СВЦЭМ!$D$10+'СЕТ СН'!$H$6-'СЕТ СН'!$H$26</f>
        <v>1825.2536048599998</v>
      </c>
      <c r="H145" s="36">
        <f>SUMIFS(СВЦЭМ!$D$39:$D$782,СВЦЭМ!$A$39:$A$782,$A145,СВЦЭМ!$B$39:$B$782,H$119)+'СЕТ СН'!$H$14+СВЦЭМ!$D$10+'СЕТ СН'!$H$6-'СЕТ СН'!$H$26</f>
        <v>1767.9968320799999</v>
      </c>
      <c r="I145" s="36">
        <f>SUMIFS(СВЦЭМ!$D$39:$D$782,СВЦЭМ!$A$39:$A$782,$A145,СВЦЭМ!$B$39:$B$782,I$119)+'СЕТ СН'!$H$14+СВЦЭМ!$D$10+'СЕТ СН'!$H$6-'СЕТ СН'!$H$26</f>
        <v>1719.3914250199998</v>
      </c>
      <c r="J145" s="36">
        <f>SUMIFS(СВЦЭМ!$D$39:$D$782,СВЦЭМ!$A$39:$A$782,$A145,СВЦЭМ!$B$39:$B$782,J$119)+'СЕТ СН'!$H$14+СВЦЭМ!$D$10+'СЕТ СН'!$H$6-'СЕТ СН'!$H$26</f>
        <v>1654.8168737499998</v>
      </c>
      <c r="K145" s="36">
        <f>SUMIFS(СВЦЭМ!$D$39:$D$782,СВЦЭМ!$A$39:$A$782,$A145,СВЦЭМ!$B$39:$B$782,K$119)+'СЕТ СН'!$H$14+СВЦЭМ!$D$10+'СЕТ СН'!$H$6-'СЕТ СН'!$H$26</f>
        <v>1598.7045010799998</v>
      </c>
      <c r="L145" s="36">
        <f>SUMIFS(СВЦЭМ!$D$39:$D$782,СВЦЭМ!$A$39:$A$782,$A145,СВЦЭМ!$B$39:$B$782,L$119)+'СЕТ СН'!$H$14+СВЦЭМ!$D$10+'СЕТ СН'!$H$6-'СЕТ СН'!$H$26</f>
        <v>1594.3502883599999</v>
      </c>
      <c r="M145" s="36">
        <f>SUMIFS(СВЦЭМ!$D$39:$D$782,СВЦЭМ!$A$39:$A$782,$A145,СВЦЭМ!$B$39:$B$782,M$119)+'СЕТ СН'!$H$14+СВЦЭМ!$D$10+'СЕТ СН'!$H$6-'СЕТ СН'!$H$26</f>
        <v>1589.5970897599998</v>
      </c>
      <c r="N145" s="36">
        <f>SUMIFS(СВЦЭМ!$D$39:$D$782,СВЦЭМ!$A$39:$A$782,$A145,СВЦЭМ!$B$39:$B$782,N$119)+'СЕТ СН'!$H$14+СВЦЭМ!$D$10+'СЕТ СН'!$H$6-'СЕТ СН'!$H$26</f>
        <v>1591.8423038799999</v>
      </c>
      <c r="O145" s="36">
        <f>SUMIFS(СВЦЭМ!$D$39:$D$782,СВЦЭМ!$A$39:$A$782,$A145,СВЦЭМ!$B$39:$B$782,O$119)+'СЕТ СН'!$H$14+СВЦЭМ!$D$10+'СЕТ СН'!$H$6-'СЕТ СН'!$H$26</f>
        <v>1612.8130370999997</v>
      </c>
      <c r="P145" s="36">
        <f>SUMIFS(СВЦЭМ!$D$39:$D$782,СВЦЭМ!$A$39:$A$782,$A145,СВЦЭМ!$B$39:$B$782,P$119)+'СЕТ СН'!$H$14+СВЦЭМ!$D$10+'СЕТ СН'!$H$6-'СЕТ СН'!$H$26</f>
        <v>1617.0165862899999</v>
      </c>
      <c r="Q145" s="36">
        <f>SUMIFS(СВЦЭМ!$D$39:$D$782,СВЦЭМ!$A$39:$A$782,$A145,СВЦЭМ!$B$39:$B$782,Q$119)+'СЕТ СН'!$H$14+СВЦЭМ!$D$10+'СЕТ СН'!$H$6-'СЕТ СН'!$H$26</f>
        <v>1619.5165339099999</v>
      </c>
      <c r="R145" s="36">
        <f>SUMIFS(СВЦЭМ!$D$39:$D$782,СВЦЭМ!$A$39:$A$782,$A145,СВЦЭМ!$B$39:$B$782,R$119)+'СЕТ СН'!$H$14+СВЦЭМ!$D$10+'СЕТ СН'!$H$6-'СЕТ СН'!$H$26</f>
        <v>1599.9089793399999</v>
      </c>
      <c r="S145" s="36">
        <f>SUMIFS(СВЦЭМ!$D$39:$D$782,СВЦЭМ!$A$39:$A$782,$A145,СВЦЭМ!$B$39:$B$782,S$119)+'СЕТ СН'!$H$14+СВЦЭМ!$D$10+'СЕТ СН'!$H$6-'СЕТ СН'!$H$26</f>
        <v>1613.3381616799998</v>
      </c>
      <c r="T145" s="36">
        <f>SUMIFS(СВЦЭМ!$D$39:$D$782,СВЦЭМ!$A$39:$A$782,$A145,СВЦЭМ!$B$39:$B$782,T$119)+'СЕТ СН'!$H$14+СВЦЭМ!$D$10+'СЕТ СН'!$H$6-'СЕТ СН'!$H$26</f>
        <v>1575.1574268999998</v>
      </c>
      <c r="U145" s="36">
        <f>SUMIFS(СВЦЭМ!$D$39:$D$782,СВЦЭМ!$A$39:$A$782,$A145,СВЦЭМ!$B$39:$B$782,U$119)+'СЕТ СН'!$H$14+СВЦЭМ!$D$10+'СЕТ СН'!$H$6-'СЕТ СН'!$H$26</f>
        <v>1546.3693690799998</v>
      </c>
      <c r="V145" s="36">
        <f>SUMIFS(СВЦЭМ!$D$39:$D$782,СВЦЭМ!$A$39:$A$782,$A145,СВЦЭМ!$B$39:$B$782,V$119)+'СЕТ СН'!$H$14+СВЦЭМ!$D$10+'СЕТ СН'!$H$6-'СЕТ СН'!$H$26</f>
        <v>1519.0329585799998</v>
      </c>
      <c r="W145" s="36">
        <f>SUMIFS(СВЦЭМ!$D$39:$D$782,СВЦЭМ!$A$39:$A$782,$A145,СВЦЭМ!$B$39:$B$782,W$119)+'СЕТ СН'!$H$14+СВЦЭМ!$D$10+'СЕТ СН'!$H$6-'СЕТ СН'!$H$26</f>
        <v>1528.4893409199999</v>
      </c>
      <c r="X145" s="36">
        <f>SUMIFS(СВЦЭМ!$D$39:$D$782,СВЦЭМ!$A$39:$A$782,$A145,СВЦЭМ!$B$39:$B$782,X$119)+'СЕТ СН'!$H$14+СВЦЭМ!$D$10+'СЕТ СН'!$H$6-'СЕТ СН'!$H$26</f>
        <v>1577.6006341899999</v>
      </c>
      <c r="Y145" s="36">
        <f>SUMIFS(СВЦЭМ!$D$39:$D$782,СВЦЭМ!$A$39:$A$782,$A145,СВЦЭМ!$B$39:$B$782,Y$119)+'СЕТ СН'!$H$14+СВЦЭМ!$D$10+'СЕТ СН'!$H$6-'СЕТ СН'!$H$26</f>
        <v>1618.4750893199998</v>
      </c>
    </row>
    <row r="146" spans="1:27" ht="15.75" x14ac:dyDescent="0.2">
      <c r="A146" s="35">
        <f t="shared" si="3"/>
        <v>44678</v>
      </c>
      <c r="B146" s="36">
        <f>SUMIFS(СВЦЭМ!$D$39:$D$782,СВЦЭМ!$A$39:$A$782,$A146,СВЦЭМ!$B$39:$B$782,B$119)+'СЕТ СН'!$H$14+СВЦЭМ!$D$10+'СЕТ СН'!$H$6-'СЕТ СН'!$H$26</f>
        <v>1707.28586387</v>
      </c>
      <c r="C146" s="36">
        <f>SUMIFS(СВЦЭМ!$D$39:$D$782,СВЦЭМ!$A$39:$A$782,$A146,СВЦЭМ!$B$39:$B$782,C$119)+'СЕТ СН'!$H$14+СВЦЭМ!$D$10+'СЕТ СН'!$H$6-'СЕТ СН'!$H$26</f>
        <v>1720.8261290299999</v>
      </c>
      <c r="D146" s="36">
        <f>SUMIFS(СВЦЭМ!$D$39:$D$782,СВЦЭМ!$A$39:$A$782,$A146,СВЦЭМ!$B$39:$B$782,D$119)+'СЕТ СН'!$H$14+СВЦЭМ!$D$10+'СЕТ СН'!$H$6-'СЕТ СН'!$H$26</f>
        <v>1738.7308693099999</v>
      </c>
      <c r="E146" s="36">
        <f>SUMIFS(СВЦЭМ!$D$39:$D$782,СВЦЭМ!$A$39:$A$782,$A146,СВЦЭМ!$B$39:$B$782,E$119)+'СЕТ СН'!$H$14+СВЦЭМ!$D$10+'СЕТ СН'!$H$6-'СЕТ СН'!$H$26</f>
        <v>1801.8684327899998</v>
      </c>
      <c r="F146" s="36">
        <f>SUMIFS(СВЦЭМ!$D$39:$D$782,СВЦЭМ!$A$39:$A$782,$A146,СВЦЭМ!$B$39:$B$782,F$119)+'СЕТ СН'!$H$14+СВЦЭМ!$D$10+'СЕТ СН'!$H$6-'СЕТ СН'!$H$26</f>
        <v>1804.5019595699998</v>
      </c>
      <c r="G146" s="36">
        <f>SUMIFS(СВЦЭМ!$D$39:$D$782,СВЦЭМ!$A$39:$A$782,$A146,СВЦЭМ!$B$39:$B$782,G$119)+'СЕТ СН'!$H$14+СВЦЭМ!$D$10+'СЕТ СН'!$H$6-'СЕТ СН'!$H$26</f>
        <v>1794.5889900099999</v>
      </c>
      <c r="H146" s="36">
        <f>SUMIFS(СВЦЭМ!$D$39:$D$782,СВЦЭМ!$A$39:$A$782,$A146,СВЦЭМ!$B$39:$B$782,H$119)+'СЕТ СН'!$H$14+СВЦЭМ!$D$10+'СЕТ СН'!$H$6-'СЕТ СН'!$H$26</f>
        <v>1739.2386327599997</v>
      </c>
      <c r="I146" s="36">
        <f>SUMIFS(СВЦЭМ!$D$39:$D$782,СВЦЭМ!$A$39:$A$782,$A146,СВЦЭМ!$B$39:$B$782,I$119)+'СЕТ СН'!$H$14+СВЦЭМ!$D$10+'СЕТ СН'!$H$6-'СЕТ СН'!$H$26</f>
        <v>1710.2353001899999</v>
      </c>
      <c r="J146" s="36">
        <f>SUMIFS(СВЦЭМ!$D$39:$D$782,СВЦЭМ!$A$39:$A$782,$A146,СВЦЭМ!$B$39:$B$782,J$119)+'СЕТ СН'!$H$14+СВЦЭМ!$D$10+'СЕТ СН'!$H$6-'СЕТ СН'!$H$26</f>
        <v>1675.7064981099998</v>
      </c>
      <c r="K146" s="36">
        <f>SUMIFS(СВЦЭМ!$D$39:$D$782,СВЦЭМ!$A$39:$A$782,$A146,СВЦЭМ!$B$39:$B$782,K$119)+'СЕТ СН'!$H$14+СВЦЭМ!$D$10+'СЕТ СН'!$H$6-'СЕТ СН'!$H$26</f>
        <v>1659.7621443699998</v>
      </c>
      <c r="L146" s="36">
        <f>SUMIFS(СВЦЭМ!$D$39:$D$782,СВЦЭМ!$A$39:$A$782,$A146,СВЦЭМ!$B$39:$B$782,L$119)+'СЕТ СН'!$H$14+СВЦЭМ!$D$10+'СЕТ СН'!$H$6-'СЕТ СН'!$H$26</f>
        <v>1648.89101934</v>
      </c>
      <c r="M146" s="36">
        <f>SUMIFS(СВЦЭМ!$D$39:$D$782,СВЦЭМ!$A$39:$A$782,$A146,СВЦЭМ!$B$39:$B$782,M$119)+'СЕТ СН'!$H$14+СВЦЭМ!$D$10+'СЕТ СН'!$H$6-'СЕТ СН'!$H$26</f>
        <v>1643.4356026699998</v>
      </c>
      <c r="N146" s="36">
        <f>SUMIFS(СВЦЭМ!$D$39:$D$782,СВЦЭМ!$A$39:$A$782,$A146,СВЦЭМ!$B$39:$B$782,N$119)+'СЕТ СН'!$H$14+СВЦЭМ!$D$10+'СЕТ СН'!$H$6-'СЕТ СН'!$H$26</f>
        <v>1658.12151389</v>
      </c>
      <c r="O146" s="36">
        <f>SUMIFS(СВЦЭМ!$D$39:$D$782,СВЦЭМ!$A$39:$A$782,$A146,СВЦЭМ!$B$39:$B$782,O$119)+'СЕТ СН'!$H$14+СВЦЭМ!$D$10+'СЕТ СН'!$H$6-'СЕТ СН'!$H$26</f>
        <v>1684.7682080299999</v>
      </c>
      <c r="P146" s="36">
        <f>SUMIFS(СВЦЭМ!$D$39:$D$782,СВЦЭМ!$A$39:$A$782,$A146,СВЦЭМ!$B$39:$B$782,P$119)+'СЕТ СН'!$H$14+СВЦЭМ!$D$10+'СЕТ СН'!$H$6-'СЕТ СН'!$H$26</f>
        <v>1684.1633140699998</v>
      </c>
      <c r="Q146" s="36">
        <f>SUMIFS(СВЦЭМ!$D$39:$D$782,СВЦЭМ!$A$39:$A$782,$A146,СВЦЭМ!$B$39:$B$782,Q$119)+'СЕТ СН'!$H$14+СВЦЭМ!$D$10+'СЕТ СН'!$H$6-'СЕТ СН'!$H$26</f>
        <v>1681.2400065099998</v>
      </c>
      <c r="R146" s="36">
        <f>SUMIFS(СВЦЭМ!$D$39:$D$782,СВЦЭМ!$A$39:$A$782,$A146,СВЦЭМ!$B$39:$B$782,R$119)+'СЕТ СН'!$H$14+СВЦЭМ!$D$10+'СЕТ СН'!$H$6-'СЕТ СН'!$H$26</f>
        <v>1681.4150885699999</v>
      </c>
      <c r="S146" s="36">
        <f>SUMIFS(СВЦЭМ!$D$39:$D$782,СВЦЭМ!$A$39:$A$782,$A146,СВЦЭМ!$B$39:$B$782,S$119)+'СЕТ СН'!$H$14+СВЦЭМ!$D$10+'СЕТ СН'!$H$6-'СЕТ СН'!$H$26</f>
        <v>1676.7786382499999</v>
      </c>
      <c r="T146" s="36">
        <f>SUMIFS(СВЦЭМ!$D$39:$D$782,СВЦЭМ!$A$39:$A$782,$A146,СВЦЭМ!$B$39:$B$782,T$119)+'СЕТ СН'!$H$14+СВЦЭМ!$D$10+'СЕТ СН'!$H$6-'СЕТ СН'!$H$26</f>
        <v>1667.5411302999998</v>
      </c>
      <c r="U146" s="36">
        <f>SUMIFS(СВЦЭМ!$D$39:$D$782,СВЦЭМ!$A$39:$A$782,$A146,СВЦЭМ!$B$39:$B$782,U$119)+'СЕТ СН'!$H$14+СВЦЭМ!$D$10+'СЕТ СН'!$H$6-'СЕТ СН'!$H$26</f>
        <v>1659.3451303699999</v>
      </c>
      <c r="V146" s="36">
        <f>SUMIFS(СВЦЭМ!$D$39:$D$782,СВЦЭМ!$A$39:$A$782,$A146,СВЦЭМ!$B$39:$B$782,V$119)+'СЕТ СН'!$H$14+СВЦЭМ!$D$10+'СЕТ СН'!$H$6-'СЕТ СН'!$H$26</f>
        <v>1629.8697449199999</v>
      </c>
      <c r="W146" s="36">
        <f>SUMIFS(СВЦЭМ!$D$39:$D$782,СВЦЭМ!$A$39:$A$782,$A146,СВЦЭМ!$B$39:$B$782,W$119)+'СЕТ СН'!$H$14+СВЦЭМ!$D$10+'СЕТ СН'!$H$6-'СЕТ СН'!$H$26</f>
        <v>1610.1749372699999</v>
      </c>
      <c r="X146" s="36">
        <f>SUMIFS(СВЦЭМ!$D$39:$D$782,СВЦЭМ!$A$39:$A$782,$A146,СВЦЭМ!$B$39:$B$782,X$119)+'СЕТ СН'!$H$14+СВЦЭМ!$D$10+'СЕТ СН'!$H$6-'СЕТ СН'!$H$26</f>
        <v>1653.1176480499998</v>
      </c>
      <c r="Y146" s="36">
        <f>SUMIFS(СВЦЭМ!$D$39:$D$782,СВЦЭМ!$A$39:$A$782,$A146,СВЦЭМ!$B$39:$B$782,Y$119)+'СЕТ СН'!$H$14+СВЦЭМ!$D$10+'СЕТ СН'!$H$6-'СЕТ СН'!$H$26</f>
        <v>1695.5422446399998</v>
      </c>
    </row>
    <row r="147" spans="1:27" ht="15.75" x14ac:dyDescent="0.2">
      <c r="A147" s="35">
        <f t="shared" si="3"/>
        <v>44679</v>
      </c>
      <c r="B147" s="36">
        <f>SUMIFS(СВЦЭМ!$D$39:$D$782,СВЦЭМ!$A$39:$A$782,$A147,СВЦЭМ!$B$39:$B$782,B$119)+'СЕТ СН'!$H$14+СВЦЭМ!$D$10+'СЕТ СН'!$H$6-'СЕТ СН'!$H$26</f>
        <v>1811.68723138</v>
      </c>
      <c r="C147" s="36">
        <f>SUMIFS(СВЦЭМ!$D$39:$D$782,СВЦЭМ!$A$39:$A$782,$A147,СВЦЭМ!$B$39:$B$782,C$119)+'СЕТ СН'!$H$14+СВЦЭМ!$D$10+'СЕТ СН'!$H$6-'СЕТ СН'!$H$26</f>
        <v>1785.1475203399998</v>
      </c>
      <c r="D147" s="36">
        <f>SUMIFS(СВЦЭМ!$D$39:$D$782,СВЦЭМ!$A$39:$A$782,$A147,СВЦЭМ!$B$39:$B$782,D$119)+'СЕТ СН'!$H$14+СВЦЭМ!$D$10+'СЕТ СН'!$H$6-'СЕТ СН'!$H$26</f>
        <v>1815.62411815</v>
      </c>
      <c r="E147" s="36">
        <f>SUMIFS(СВЦЭМ!$D$39:$D$782,СВЦЭМ!$A$39:$A$782,$A147,СВЦЭМ!$B$39:$B$782,E$119)+'СЕТ СН'!$H$14+СВЦЭМ!$D$10+'СЕТ СН'!$H$6-'СЕТ СН'!$H$26</f>
        <v>1808.5872096699998</v>
      </c>
      <c r="F147" s="36">
        <f>SUMIFS(СВЦЭМ!$D$39:$D$782,СВЦЭМ!$A$39:$A$782,$A147,СВЦЭМ!$B$39:$B$782,F$119)+'СЕТ СН'!$H$14+СВЦЭМ!$D$10+'СЕТ СН'!$H$6-'СЕТ СН'!$H$26</f>
        <v>1829.4604120399999</v>
      </c>
      <c r="G147" s="36">
        <f>SUMIFS(СВЦЭМ!$D$39:$D$782,СВЦЭМ!$A$39:$A$782,$A147,СВЦЭМ!$B$39:$B$782,G$119)+'СЕТ СН'!$H$14+СВЦЭМ!$D$10+'СЕТ СН'!$H$6-'СЕТ СН'!$H$26</f>
        <v>1808.8049154999999</v>
      </c>
      <c r="H147" s="36">
        <f>SUMIFS(СВЦЭМ!$D$39:$D$782,СВЦЭМ!$A$39:$A$782,$A147,СВЦЭМ!$B$39:$B$782,H$119)+'СЕТ СН'!$H$14+СВЦЭМ!$D$10+'СЕТ СН'!$H$6-'СЕТ СН'!$H$26</f>
        <v>1735.6150354599999</v>
      </c>
      <c r="I147" s="36">
        <f>SUMIFS(СВЦЭМ!$D$39:$D$782,СВЦЭМ!$A$39:$A$782,$A147,СВЦЭМ!$B$39:$B$782,I$119)+'СЕТ СН'!$H$14+СВЦЭМ!$D$10+'СЕТ СН'!$H$6-'СЕТ СН'!$H$26</f>
        <v>1662.5063240499999</v>
      </c>
      <c r="J147" s="36">
        <f>SUMIFS(СВЦЭМ!$D$39:$D$782,СВЦЭМ!$A$39:$A$782,$A147,СВЦЭМ!$B$39:$B$782,J$119)+'СЕТ СН'!$H$14+СВЦЭМ!$D$10+'СЕТ СН'!$H$6-'СЕТ СН'!$H$26</f>
        <v>1661.9422460399999</v>
      </c>
      <c r="K147" s="36">
        <f>SUMIFS(СВЦЭМ!$D$39:$D$782,СВЦЭМ!$A$39:$A$782,$A147,СВЦЭМ!$B$39:$B$782,K$119)+'СЕТ СН'!$H$14+СВЦЭМ!$D$10+'СЕТ СН'!$H$6-'СЕТ СН'!$H$26</f>
        <v>1676.0397956999998</v>
      </c>
      <c r="L147" s="36">
        <f>SUMIFS(СВЦЭМ!$D$39:$D$782,СВЦЭМ!$A$39:$A$782,$A147,СВЦЭМ!$B$39:$B$782,L$119)+'СЕТ СН'!$H$14+СВЦЭМ!$D$10+'СЕТ СН'!$H$6-'СЕТ СН'!$H$26</f>
        <v>1681.1379822299998</v>
      </c>
      <c r="M147" s="36">
        <f>SUMIFS(СВЦЭМ!$D$39:$D$782,СВЦЭМ!$A$39:$A$782,$A147,СВЦЭМ!$B$39:$B$782,M$119)+'СЕТ СН'!$H$14+СВЦЭМ!$D$10+'СЕТ СН'!$H$6-'СЕТ СН'!$H$26</f>
        <v>1716.0536147799999</v>
      </c>
      <c r="N147" s="36">
        <f>SUMIFS(СВЦЭМ!$D$39:$D$782,СВЦЭМ!$A$39:$A$782,$A147,СВЦЭМ!$B$39:$B$782,N$119)+'СЕТ СН'!$H$14+СВЦЭМ!$D$10+'СЕТ СН'!$H$6-'СЕТ СН'!$H$26</f>
        <v>1664.6508060299998</v>
      </c>
      <c r="O147" s="36">
        <f>SUMIFS(СВЦЭМ!$D$39:$D$782,СВЦЭМ!$A$39:$A$782,$A147,СВЦЭМ!$B$39:$B$782,O$119)+'СЕТ СН'!$H$14+СВЦЭМ!$D$10+'СЕТ СН'!$H$6-'СЕТ СН'!$H$26</f>
        <v>1630.1812841899998</v>
      </c>
      <c r="P147" s="36">
        <f>SUMIFS(СВЦЭМ!$D$39:$D$782,СВЦЭМ!$A$39:$A$782,$A147,СВЦЭМ!$B$39:$B$782,P$119)+'СЕТ СН'!$H$14+СВЦЭМ!$D$10+'СЕТ СН'!$H$6-'СЕТ СН'!$H$26</f>
        <v>1630.36491538</v>
      </c>
      <c r="Q147" s="36">
        <f>SUMIFS(СВЦЭМ!$D$39:$D$782,СВЦЭМ!$A$39:$A$782,$A147,СВЦЭМ!$B$39:$B$782,Q$119)+'СЕТ СН'!$H$14+СВЦЭМ!$D$10+'СЕТ СН'!$H$6-'СЕТ СН'!$H$26</f>
        <v>1654.7329434799999</v>
      </c>
      <c r="R147" s="36">
        <f>SUMIFS(СВЦЭМ!$D$39:$D$782,СВЦЭМ!$A$39:$A$782,$A147,СВЦЭМ!$B$39:$B$782,R$119)+'СЕТ СН'!$H$14+СВЦЭМ!$D$10+'СЕТ СН'!$H$6-'СЕТ СН'!$H$26</f>
        <v>1727.9609762699999</v>
      </c>
      <c r="S147" s="36">
        <f>SUMIFS(СВЦЭМ!$D$39:$D$782,СВЦЭМ!$A$39:$A$782,$A147,СВЦЭМ!$B$39:$B$782,S$119)+'СЕТ СН'!$H$14+СВЦЭМ!$D$10+'СЕТ СН'!$H$6-'СЕТ СН'!$H$26</f>
        <v>1786.5501569399999</v>
      </c>
      <c r="T147" s="36">
        <f>SUMIFS(СВЦЭМ!$D$39:$D$782,СВЦЭМ!$A$39:$A$782,$A147,СВЦЭМ!$B$39:$B$782,T$119)+'СЕТ СН'!$H$14+СВЦЭМ!$D$10+'СЕТ СН'!$H$6-'СЕТ СН'!$H$26</f>
        <v>1761.9871726199999</v>
      </c>
      <c r="U147" s="36">
        <f>SUMIFS(СВЦЭМ!$D$39:$D$782,СВЦЭМ!$A$39:$A$782,$A147,СВЦЭМ!$B$39:$B$782,U$119)+'СЕТ СН'!$H$14+СВЦЭМ!$D$10+'СЕТ СН'!$H$6-'СЕТ СН'!$H$26</f>
        <v>1704.20758153</v>
      </c>
      <c r="V147" s="36">
        <f>SUMIFS(СВЦЭМ!$D$39:$D$782,СВЦЭМ!$A$39:$A$782,$A147,СВЦЭМ!$B$39:$B$782,V$119)+'СЕТ СН'!$H$14+СВЦЭМ!$D$10+'СЕТ СН'!$H$6-'СЕТ СН'!$H$26</f>
        <v>1721.6068795099998</v>
      </c>
      <c r="W147" s="36">
        <f>SUMIFS(СВЦЭМ!$D$39:$D$782,СВЦЭМ!$A$39:$A$782,$A147,СВЦЭМ!$B$39:$B$782,W$119)+'СЕТ СН'!$H$14+СВЦЭМ!$D$10+'СЕТ СН'!$H$6-'СЕТ СН'!$H$26</f>
        <v>1717.9427164499998</v>
      </c>
      <c r="X147" s="36">
        <f>SUMIFS(СВЦЭМ!$D$39:$D$782,СВЦЭМ!$A$39:$A$782,$A147,СВЦЭМ!$B$39:$B$782,X$119)+'СЕТ СН'!$H$14+СВЦЭМ!$D$10+'СЕТ СН'!$H$6-'СЕТ СН'!$H$26</f>
        <v>1767.4384337299998</v>
      </c>
      <c r="Y147" s="36">
        <f>SUMIFS(СВЦЭМ!$D$39:$D$782,СВЦЭМ!$A$39:$A$782,$A147,СВЦЭМ!$B$39:$B$782,Y$119)+'СЕТ СН'!$H$14+СВЦЭМ!$D$10+'СЕТ СН'!$H$6-'СЕТ СН'!$H$26</f>
        <v>1815.2393536799998</v>
      </c>
    </row>
    <row r="148" spans="1:27" ht="15.75" x14ac:dyDescent="0.2">
      <c r="A148" s="35">
        <f t="shared" si="3"/>
        <v>44680</v>
      </c>
      <c r="B148" s="36">
        <f>SUMIFS(СВЦЭМ!$D$39:$D$782,СВЦЭМ!$A$39:$A$782,$A148,СВЦЭМ!$B$39:$B$782,B$119)+'СЕТ СН'!$H$14+СВЦЭМ!$D$10+'СЕТ СН'!$H$6-'СЕТ СН'!$H$26</f>
        <v>1780.2305450599999</v>
      </c>
      <c r="C148" s="36">
        <f>SUMIFS(СВЦЭМ!$D$39:$D$782,СВЦЭМ!$A$39:$A$782,$A148,СВЦЭМ!$B$39:$B$782,C$119)+'СЕТ СН'!$H$14+СВЦЭМ!$D$10+'СЕТ СН'!$H$6-'СЕТ СН'!$H$26</f>
        <v>1801.7285681699998</v>
      </c>
      <c r="D148" s="36">
        <f>SUMIFS(СВЦЭМ!$D$39:$D$782,СВЦЭМ!$A$39:$A$782,$A148,СВЦЭМ!$B$39:$B$782,D$119)+'СЕТ СН'!$H$14+СВЦЭМ!$D$10+'СЕТ СН'!$H$6-'СЕТ СН'!$H$26</f>
        <v>1814.5483032399998</v>
      </c>
      <c r="E148" s="36">
        <f>SUMIFS(СВЦЭМ!$D$39:$D$782,СВЦЭМ!$A$39:$A$782,$A148,СВЦЭМ!$B$39:$B$782,E$119)+'СЕТ СН'!$H$14+СВЦЭМ!$D$10+'СЕТ СН'!$H$6-'СЕТ СН'!$H$26</f>
        <v>1815.5935117999998</v>
      </c>
      <c r="F148" s="36">
        <f>SUMIFS(СВЦЭМ!$D$39:$D$782,СВЦЭМ!$A$39:$A$782,$A148,СВЦЭМ!$B$39:$B$782,F$119)+'СЕТ СН'!$H$14+СВЦЭМ!$D$10+'СЕТ СН'!$H$6-'СЕТ СН'!$H$26</f>
        <v>1809.9562653699998</v>
      </c>
      <c r="G148" s="36">
        <f>SUMIFS(СВЦЭМ!$D$39:$D$782,СВЦЭМ!$A$39:$A$782,$A148,СВЦЭМ!$B$39:$B$782,G$119)+'СЕТ СН'!$H$14+СВЦЭМ!$D$10+'СЕТ СН'!$H$6-'СЕТ СН'!$H$26</f>
        <v>1780.2789555499999</v>
      </c>
      <c r="H148" s="36">
        <f>SUMIFS(СВЦЭМ!$D$39:$D$782,СВЦЭМ!$A$39:$A$782,$A148,СВЦЭМ!$B$39:$B$782,H$119)+'СЕТ СН'!$H$14+СВЦЭМ!$D$10+'СЕТ СН'!$H$6-'СЕТ СН'!$H$26</f>
        <v>1730.7203410899999</v>
      </c>
      <c r="I148" s="36">
        <f>SUMIFS(СВЦЭМ!$D$39:$D$782,СВЦЭМ!$A$39:$A$782,$A148,СВЦЭМ!$B$39:$B$782,I$119)+'СЕТ СН'!$H$14+СВЦЭМ!$D$10+'СЕТ СН'!$H$6-'СЕТ СН'!$H$26</f>
        <v>1682.7314997599999</v>
      </c>
      <c r="J148" s="36">
        <f>SUMIFS(СВЦЭМ!$D$39:$D$782,СВЦЭМ!$A$39:$A$782,$A148,СВЦЭМ!$B$39:$B$782,J$119)+'СЕТ СН'!$H$14+СВЦЭМ!$D$10+'СЕТ СН'!$H$6-'СЕТ СН'!$H$26</f>
        <v>1648.0213538099999</v>
      </c>
      <c r="K148" s="36">
        <f>SUMIFS(СВЦЭМ!$D$39:$D$782,СВЦЭМ!$A$39:$A$782,$A148,СВЦЭМ!$B$39:$B$782,K$119)+'СЕТ СН'!$H$14+СВЦЭМ!$D$10+'СЕТ СН'!$H$6-'СЕТ СН'!$H$26</f>
        <v>1646.6861518599999</v>
      </c>
      <c r="L148" s="36">
        <f>SUMIFS(СВЦЭМ!$D$39:$D$782,СВЦЭМ!$A$39:$A$782,$A148,СВЦЭМ!$B$39:$B$782,L$119)+'СЕТ СН'!$H$14+СВЦЭМ!$D$10+'СЕТ СН'!$H$6-'СЕТ СН'!$H$26</f>
        <v>1655.9363124499998</v>
      </c>
      <c r="M148" s="36">
        <f>SUMIFS(СВЦЭМ!$D$39:$D$782,СВЦЭМ!$A$39:$A$782,$A148,СВЦЭМ!$B$39:$B$782,M$119)+'СЕТ СН'!$H$14+СВЦЭМ!$D$10+'СЕТ СН'!$H$6-'СЕТ СН'!$H$26</f>
        <v>1685.0740523399998</v>
      </c>
      <c r="N148" s="36">
        <f>SUMIFS(СВЦЭМ!$D$39:$D$782,СВЦЭМ!$A$39:$A$782,$A148,СВЦЭМ!$B$39:$B$782,N$119)+'СЕТ СН'!$H$14+СВЦЭМ!$D$10+'СЕТ СН'!$H$6-'СЕТ СН'!$H$26</f>
        <v>1713.0672553499999</v>
      </c>
      <c r="O148" s="36">
        <f>SUMIFS(СВЦЭМ!$D$39:$D$782,СВЦЭМ!$A$39:$A$782,$A148,СВЦЭМ!$B$39:$B$782,O$119)+'СЕТ СН'!$H$14+СВЦЭМ!$D$10+'СЕТ СН'!$H$6-'СЕТ СН'!$H$26</f>
        <v>1674.2034286999999</v>
      </c>
      <c r="P148" s="36">
        <f>SUMIFS(СВЦЭМ!$D$39:$D$782,СВЦЭМ!$A$39:$A$782,$A148,СВЦЭМ!$B$39:$B$782,P$119)+'СЕТ СН'!$H$14+СВЦЭМ!$D$10+'СЕТ СН'!$H$6-'СЕТ СН'!$H$26</f>
        <v>1695.5823343</v>
      </c>
      <c r="Q148" s="36">
        <f>SUMIFS(СВЦЭМ!$D$39:$D$782,СВЦЭМ!$A$39:$A$782,$A148,СВЦЭМ!$B$39:$B$782,Q$119)+'СЕТ СН'!$H$14+СВЦЭМ!$D$10+'СЕТ СН'!$H$6-'СЕТ СН'!$H$26</f>
        <v>1723.8919962499999</v>
      </c>
      <c r="R148" s="36">
        <f>SUMIFS(СВЦЭМ!$D$39:$D$782,СВЦЭМ!$A$39:$A$782,$A148,СВЦЭМ!$B$39:$B$782,R$119)+'СЕТ СН'!$H$14+СВЦЭМ!$D$10+'СЕТ СН'!$H$6-'СЕТ СН'!$H$26</f>
        <v>1704.3365230099998</v>
      </c>
      <c r="S148" s="36">
        <f>SUMIFS(СВЦЭМ!$D$39:$D$782,СВЦЭМ!$A$39:$A$782,$A148,СВЦЭМ!$B$39:$B$782,S$119)+'СЕТ СН'!$H$14+СВЦЭМ!$D$10+'СЕТ СН'!$H$6-'СЕТ СН'!$H$26</f>
        <v>1717.4678647199999</v>
      </c>
      <c r="T148" s="36">
        <f>SUMIFS(СВЦЭМ!$D$39:$D$782,СВЦЭМ!$A$39:$A$782,$A148,СВЦЭМ!$B$39:$B$782,T$119)+'СЕТ СН'!$H$14+СВЦЭМ!$D$10+'СЕТ СН'!$H$6-'СЕТ СН'!$H$26</f>
        <v>1672.2589514899998</v>
      </c>
      <c r="U148" s="36">
        <f>SUMIFS(СВЦЭМ!$D$39:$D$782,СВЦЭМ!$A$39:$A$782,$A148,СВЦЭМ!$B$39:$B$782,U$119)+'СЕТ СН'!$H$14+СВЦЭМ!$D$10+'СЕТ СН'!$H$6-'СЕТ СН'!$H$26</f>
        <v>1659.3906815099999</v>
      </c>
      <c r="V148" s="36">
        <f>SUMIFS(СВЦЭМ!$D$39:$D$782,СВЦЭМ!$A$39:$A$782,$A148,СВЦЭМ!$B$39:$B$782,V$119)+'СЕТ СН'!$H$14+СВЦЭМ!$D$10+'СЕТ СН'!$H$6-'СЕТ СН'!$H$26</f>
        <v>1635.2444498199998</v>
      </c>
      <c r="W148" s="36">
        <f>SUMIFS(СВЦЭМ!$D$39:$D$782,СВЦЭМ!$A$39:$A$782,$A148,СВЦЭМ!$B$39:$B$782,W$119)+'СЕТ СН'!$H$14+СВЦЭМ!$D$10+'СЕТ СН'!$H$6-'СЕТ СН'!$H$26</f>
        <v>1671.4385154299998</v>
      </c>
      <c r="X148" s="36">
        <f>SUMIFS(СВЦЭМ!$D$39:$D$782,СВЦЭМ!$A$39:$A$782,$A148,СВЦЭМ!$B$39:$B$782,X$119)+'СЕТ СН'!$H$14+СВЦЭМ!$D$10+'СЕТ СН'!$H$6-'СЕТ СН'!$H$26</f>
        <v>1702.0644025899999</v>
      </c>
      <c r="Y148" s="36">
        <f>SUMIFS(СВЦЭМ!$D$39:$D$782,СВЦЭМ!$A$39:$A$782,$A148,СВЦЭМ!$B$39:$B$782,Y$119)+'СЕТ СН'!$H$14+СВЦЭМ!$D$10+'СЕТ СН'!$H$6-'СЕТ СН'!$H$26</f>
        <v>1743.9179306399999</v>
      </c>
    </row>
    <row r="149" spans="1:27" ht="15.75" x14ac:dyDescent="0.2">
      <c r="A149" s="35">
        <f t="shared" si="3"/>
        <v>44681</v>
      </c>
      <c r="B149" s="36">
        <f>SUMIFS(СВЦЭМ!$D$39:$D$782,СВЦЭМ!$A$39:$A$782,$A149,СВЦЭМ!$B$39:$B$782,B$119)+'СЕТ СН'!$H$14+СВЦЭМ!$D$10+'СЕТ СН'!$H$6-'СЕТ СН'!$H$26</f>
        <v>1787.14681574</v>
      </c>
      <c r="C149" s="36">
        <f>SUMIFS(СВЦЭМ!$D$39:$D$782,СВЦЭМ!$A$39:$A$782,$A149,СВЦЭМ!$B$39:$B$782,C$119)+'СЕТ СН'!$H$14+СВЦЭМ!$D$10+'СЕТ СН'!$H$6-'СЕТ СН'!$H$26</f>
        <v>1725.15800754</v>
      </c>
      <c r="D149" s="36">
        <f>SUMIFS(СВЦЭМ!$D$39:$D$782,СВЦЭМ!$A$39:$A$782,$A149,СВЦЭМ!$B$39:$B$782,D$119)+'СЕТ СН'!$H$14+СВЦЭМ!$D$10+'СЕТ СН'!$H$6-'СЕТ СН'!$H$26</f>
        <v>1774.4729397499998</v>
      </c>
      <c r="E149" s="36">
        <f>SUMIFS(СВЦЭМ!$D$39:$D$782,СВЦЭМ!$A$39:$A$782,$A149,СВЦЭМ!$B$39:$B$782,E$119)+'СЕТ СН'!$H$14+СВЦЭМ!$D$10+'СЕТ СН'!$H$6-'СЕТ СН'!$H$26</f>
        <v>1800.2750513199999</v>
      </c>
      <c r="F149" s="36">
        <f>SUMIFS(СВЦЭМ!$D$39:$D$782,СВЦЭМ!$A$39:$A$782,$A149,СВЦЭМ!$B$39:$B$782,F$119)+'СЕТ СН'!$H$14+СВЦЭМ!$D$10+'СЕТ СН'!$H$6-'СЕТ СН'!$H$26</f>
        <v>1815.4459967999999</v>
      </c>
      <c r="G149" s="36">
        <f>SUMIFS(СВЦЭМ!$D$39:$D$782,СВЦЭМ!$A$39:$A$782,$A149,СВЦЭМ!$B$39:$B$782,G$119)+'СЕТ СН'!$H$14+СВЦЭМ!$D$10+'СЕТ СН'!$H$6-'СЕТ СН'!$H$26</f>
        <v>1822.7991136999999</v>
      </c>
      <c r="H149" s="36">
        <f>SUMIFS(СВЦЭМ!$D$39:$D$782,СВЦЭМ!$A$39:$A$782,$A149,СВЦЭМ!$B$39:$B$782,H$119)+'СЕТ СН'!$H$14+СВЦЭМ!$D$10+'СЕТ СН'!$H$6-'СЕТ СН'!$H$26</f>
        <v>1796.95856822</v>
      </c>
      <c r="I149" s="36">
        <f>SUMIFS(СВЦЭМ!$D$39:$D$782,СВЦЭМ!$A$39:$A$782,$A149,СВЦЭМ!$B$39:$B$782,I$119)+'СЕТ СН'!$H$14+СВЦЭМ!$D$10+'СЕТ СН'!$H$6-'СЕТ СН'!$H$26</f>
        <v>1769.3509712599998</v>
      </c>
      <c r="J149" s="36">
        <f>SUMIFS(СВЦЭМ!$D$39:$D$782,СВЦЭМ!$A$39:$A$782,$A149,СВЦЭМ!$B$39:$B$782,J$119)+'СЕТ СН'!$H$14+СВЦЭМ!$D$10+'СЕТ СН'!$H$6-'СЕТ СН'!$H$26</f>
        <v>1716.7572841899998</v>
      </c>
      <c r="K149" s="36">
        <f>SUMIFS(СВЦЭМ!$D$39:$D$782,СВЦЭМ!$A$39:$A$782,$A149,СВЦЭМ!$B$39:$B$782,K$119)+'СЕТ СН'!$H$14+СВЦЭМ!$D$10+'СЕТ СН'!$H$6-'СЕТ СН'!$H$26</f>
        <v>1677.4788107299999</v>
      </c>
      <c r="L149" s="36">
        <f>SUMIFS(СВЦЭМ!$D$39:$D$782,СВЦЭМ!$A$39:$A$782,$A149,СВЦЭМ!$B$39:$B$782,L$119)+'СЕТ СН'!$H$14+СВЦЭМ!$D$10+'СЕТ СН'!$H$6-'СЕТ СН'!$H$26</f>
        <v>1651.7847030399998</v>
      </c>
      <c r="M149" s="36">
        <f>SUMIFS(СВЦЭМ!$D$39:$D$782,СВЦЭМ!$A$39:$A$782,$A149,СВЦЭМ!$B$39:$B$782,M$119)+'СЕТ СН'!$H$14+СВЦЭМ!$D$10+'СЕТ СН'!$H$6-'СЕТ СН'!$H$26</f>
        <v>1666.3132510599999</v>
      </c>
      <c r="N149" s="36">
        <f>SUMIFS(СВЦЭМ!$D$39:$D$782,СВЦЭМ!$A$39:$A$782,$A149,СВЦЭМ!$B$39:$B$782,N$119)+'СЕТ СН'!$H$14+СВЦЭМ!$D$10+'СЕТ СН'!$H$6-'СЕТ СН'!$H$26</f>
        <v>1672.7196018</v>
      </c>
      <c r="O149" s="36">
        <f>SUMIFS(СВЦЭМ!$D$39:$D$782,СВЦЭМ!$A$39:$A$782,$A149,СВЦЭМ!$B$39:$B$782,O$119)+'СЕТ СН'!$H$14+СВЦЭМ!$D$10+'СЕТ СН'!$H$6-'СЕТ СН'!$H$26</f>
        <v>1673.5505006899998</v>
      </c>
      <c r="P149" s="36">
        <f>SUMIFS(СВЦЭМ!$D$39:$D$782,СВЦЭМ!$A$39:$A$782,$A149,СВЦЭМ!$B$39:$B$782,P$119)+'СЕТ СН'!$H$14+СВЦЭМ!$D$10+'СЕТ СН'!$H$6-'СЕТ СН'!$H$26</f>
        <v>1667.8147070699999</v>
      </c>
      <c r="Q149" s="36">
        <f>SUMIFS(СВЦЭМ!$D$39:$D$782,СВЦЭМ!$A$39:$A$782,$A149,СВЦЭМ!$B$39:$B$782,Q$119)+'СЕТ СН'!$H$14+СВЦЭМ!$D$10+'СЕТ СН'!$H$6-'СЕТ СН'!$H$26</f>
        <v>1688.0863468099999</v>
      </c>
      <c r="R149" s="36">
        <f>SUMIFS(СВЦЭМ!$D$39:$D$782,СВЦЭМ!$A$39:$A$782,$A149,СВЦЭМ!$B$39:$B$782,R$119)+'СЕТ СН'!$H$14+СВЦЭМ!$D$10+'СЕТ СН'!$H$6-'СЕТ СН'!$H$26</f>
        <v>1696.9722968699998</v>
      </c>
      <c r="S149" s="36">
        <f>SUMIFS(СВЦЭМ!$D$39:$D$782,СВЦЭМ!$A$39:$A$782,$A149,СВЦЭМ!$B$39:$B$782,S$119)+'СЕТ СН'!$H$14+СВЦЭМ!$D$10+'СЕТ СН'!$H$6-'СЕТ СН'!$H$26</f>
        <v>1677.4275859399997</v>
      </c>
      <c r="T149" s="36">
        <f>SUMIFS(СВЦЭМ!$D$39:$D$782,СВЦЭМ!$A$39:$A$782,$A149,СВЦЭМ!$B$39:$B$782,T$119)+'СЕТ СН'!$H$14+СВЦЭМ!$D$10+'СЕТ СН'!$H$6-'СЕТ СН'!$H$26</f>
        <v>1657.2432827199998</v>
      </c>
      <c r="U149" s="36">
        <f>SUMIFS(СВЦЭМ!$D$39:$D$782,СВЦЭМ!$A$39:$A$782,$A149,СВЦЭМ!$B$39:$B$782,U$119)+'СЕТ СН'!$H$14+СВЦЭМ!$D$10+'СЕТ СН'!$H$6-'СЕТ СН'!$H$26</f>
        <v>1666.8783365699999</v>
      </c>
      <c r="V149" s="36">
        <f>SUMIFS(СВЦЭМ!$D$39:$D$782,СВЦЭМ!$A$39:$A$782,$A149,СВЦЭМ!$B$39:$B$782,V$119)+'СЕТ СН'!$H$14+СВЦЭМ!$D$10+'СЕТ СН'!$H$6-'СЕТ СН'!$H$26</f>
        <v>1673.52308806</v>
      </c>
      <c r="W149" s="36">
        <f>SUMIFS(СВЦЭМ!$D$39:$D$782,СВЦЭМ!$A$39:$A$782,$A149,СВЦЭМ!$B$39:$B$782,W$119)+'СЕТ СН'!$H$14+СВЦЭМ!$D$10+'СЕТ СН'!$H$6-'СЕТ СН'!$H$26</f>
        <v>1654.0487244899998</v>
      </c>
      <c r="X149" s="36">
        <f>SUMIFS(СВЦЭМ!$D$39:$D$782,СВЦЭМ!$A$39:$A$782,$A149,СВЦЭМ!$B$39:$B$782,X$119)+'СЕТ СН'!$H$14+СВЦЭМ!$D$10+'СЕТ СН'!$H$6-'СЕТ СН'!$H$26</f>
        <v>1690.9316772699999</v>
      </c>
      <c r="Y149" s="36">
        <f>SUMIFS(СВЦЭМ!$D$39:$D$782,СВЦЭМ!$A$39:$A$782,$A149,СВЦЭМ!$B$39:$B$782,Y$119)+'СЕТ СН'!$H$14+СВЦЭМ!$D$10+'СЕТ СН'!$H$6-'СЕТ СН'!$H$26</f>
        <v>1695.9971124699998</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SUMIFS(СВЦЭМ!$D$39:$D$782,СВЦЭМ!$A$39:$A$782,$A156,СВЦЭМ!$B$39:$B$782,B$155)+'СЕТ СН'!$I$14+СВЦЭМ!$D$10+'СЕТ СН'!$I$6-'СЕТ СН'!$I$26</f>
        <v>1963.9353695</v>
      </c>
      <c r="C156" s="36">
        <f>SUMIFS(СВЦЭМ!$D$39:$D$782,СВЦЭМ!$A$39:$A$782,$A156,СВЦЭМ!$B$39:$B$782,C$155)+'СЕТ СН'!$I$14+СВЦЭМ!$D$10+'СЕТ СН'!$I$6-'СЕТ СН'!$I$26</f>
        <v>1964.6182681299999</v>
      </c>
      <c r="D156" s="36">
        <f>SUMIFS(СВЦЭМ!$D$39:$D$782,СВЦЭМ!$A$39:$A$782,$A156,СВЦЭМ!$B$39:$B$782,D$155)+'СЕТ СН'!$I$14+СВЦЭМ!$D$10+'СЕТ СН'!$I$6-'СЕТ СН'!$I$26</f>
        <v>1995.81186542</v>
      </c>
      <c r="E156" s="36">
        <f>SUMIFS(СВЦЭМ!$D$39:$D$782,СВЦЭМ!$A$39:$A$782,$A156,СВЦЭМ!$B$39:$B$782,E$155)+'СЕТ СН'!$I$14+СВЦЭМ!$D$10+'СЕТ СН'!$I$6-'СЕТ СН'!$I$26</f>
        <v>2011.5381535199999</v>
      </c>
      <c r="F156" s="36">
        <f>SUMIFS(СВЦЭМ!$D$39:$D$782,СВЦЭМ!$A$39:$A$782,$A156,СВЦЭМ!$B$39:$B$782,F$155)+'СЕТ СН'!$I$14+СВЦЭМ!$D$10+'СЕТ СН'!$I$6-'СЕТ СН'!$I$26</f>
        <v>2005.1510746499998</v>
      </c>
      <c r="G156" s="36">
        <f>SUMIFS(СВЦЭМ!$D$39:$D$782,СВЦЭМ!$A$39:$A$782,$A156,СВЦЭМ!$B$39:$B$782,G$155)+'СЕТ СН'!$I$14+СВЦЭМ!$D$10+'СЕТ СН'!$I$6-'СЕТ СН'!$I$26</f>
        <v>1974.2505884099999</v>
      </c>
      <c r="H156" s="36">
        <f>SUMIFS(СВЦЭМ!$D$39:$D$782,СВЦЭМ!$A$39:$A$782,$A156,СВЦЭМ!$B$39:$B$782,H$155)+'СЕТ СН'!$I$14+СВЦЭМ!$D$10+'СЕТ СН'!$I$6-'СЕТ СН'!$I$26</f>
        <v>1912.6571738499999</v>
      </c>
      <c r="I156" s="36">
        <f>SUMIFS(СВЦЭМ!$D$39:$D$782,СВЦЭМ!$A$39:$A$782,$A156,СВЦЭМ!$B$39:$B$782,I$155)+'СЕТ СН'!$I$14+СВЦЭМ!$D$10+'СЕТ СН'!$I$6-'СЕТ СН'!$I$26</f>
        <v>1897.60240707</v>
      </c>
      <c r="J156" s="36">
        <f>SUMIFS(СВЦЭМ!$D$39:$D$782,СВЦЭМ!$A$39:$A$782,$A156,СВЦЭМ!$B$39:$B$782,J$155)+'СЕТ СН'!$I$14+СВЦЭМ!$D$10+'СЕТ СН'!$I$6-'СЕТ СН'!$I$26</f>
        <v>1876.70431491</v>
      </c>
      <c r="K156" s="36">
        <f>SUMIFS(СВЦЭМ!$D$39:$D$782,СВЦЭМ!$A$39:$A$782,$A156,СВЦЭМ!$B$39:$B$782,K$155)+'СЕТ СН'!$I$14+СВЦЭМ!$D$10+'СЕТ СН'!$I$6-'СЕТ СН'!$I$26</f>
        <v>1911.3799811599999</v>
      </c>
      <c r="L156" s="36">
        <f>SUMIFS(СВЦЭМ!$D$39:$D$782,СВЦЭМ!$A$39:$A$782,$A156,СВЦЭМ!$B$39:$B$782,L$155)+'СЕТ СН'!$I$14+СВЦЭМ!$D$10+'СЕТ СН'!$I$6-'СЕТ СН'!$I$26</f>
        <v>1948.0949562799999</v>
      </c>
      <c r="M156" s="36">
        <f>SUMIFS(СВЦЭМ!$D$39:$D$782,СВЦЭМ!$A$39:$A$782,$A156,СВЦЭМ!$B$39:$B$782,M$155)+'СЕТ СН'!$I$14+СВЦЭМ!$D$10+'СЕТ СН'!$I$6-'СЕТ СН'!$I$26</f>
        <v>1967.4616265499999</v>
      </c>
      <c r="N156" s="36">
        <f>SUMIFS(СВЦЭМ!$D$39:$D$782,СВЦЭМ!$A$39:$A$782,$A156,СВЦЭМ!$B$39:$B$782,N$155)+'СЕТ СН'!$I$14+СВЦЭМ!$D$10+'СЕТ СН'!$I$6-'СЕТ СН'!$I$26</f>
        <v>1930.5961062899999</v>
      </c>
      <c r="O156" s="36">
        <f>SUMIFS(СВЦЭМ!$D$39:$D$782,СВЦЭМ!$A$39:$A$782,$A156,СВЦЭМ!$B$39:$B$782,O$155)+'СЕТ СН'!$I$14+СВЦЭМ!$D$10+'СЕТ СН'!$I$6-'СЕТ СН'!$I$26</f>
        <v>1951.1150566399999</v>
      </c>
      <c r="P156" s="36">
        <f>SUMIFS(СВЦЭМ!$D$39:$D$782,СВЦЭМ!$A$39:$A$782,$A156,СВЦЭМ!$B$39:$B$782,P$155)+'СЕТ СН'!$I$14+СВЦЭМ!$D$10+'СЕТ СН'!$I$6-'СЕТ СН'!$I$26</f>
        <v>1983.99966094</v>
      </c>
      <c r="Q156" s="36">
        <f>SUMIFS(СВЦЭМ!$D$39:$D$782,СВЦЭМ!$A$39:$A$782,$A156,СВЦЭМ!$B$39:$B$782,Q$155)+'СЕТ СН'!$I$14+СВЦЭМ!$D$10+'СЕТ СН'!$I$6-'СЕТ СН'!$I$26</f>
        <v>1990.8501316299999</v>
      </c>
      <c r="R156" s="36">
        <f>SUMIFS(СВЦЭМ!$D$39:$D$782,СВЦЭМ!$A$39:$A$782,$A156,СВЦЭМ!$B$39:$B$782,R$155)+'СЕТ СН'!$I$14+СВЦЭМ!$D$10+'СЕТ СН'!$I$6-'СЕТ СН'!$I$26</f>
        <v>2019.0521656799999</v>
      </c>
      <c r="S156" s="36">
        <f>SUMIFS(СВЦЭМ!$D$39:$D$782,СВЦЭМ!$A$39:$A$782,$A156,СВЦЭМ!$B$39:$B$782,S$155)+'СЕТ СН'!$I$14+СВЦЭМ!$D$10+'СЕТ СН'!$I$6-'СЕТ СН'!$I$26</f>
        <v>2027.5374964099999</v>
      </c>
      <c r="T156" s="36">
        <f>SUMIFS(СВЦЭМ!$D$39:$D$782,СВЦЭМ!$A$39:$A$782,$A156,СВЦЭМ!$B$39:$B$782,T$155)+'СЕТ СН'!$I$14+СВЦЭМ!$D$10+'СЕТ СН'!$I$6-'СЕТ СН'!$I$26</f>
        <v>1986.67778565</v>
      </c>
      <c r="U156" s="36">
        <f>SUMIFS(СВЦЭМ!$D$39:$D$782,СВЦЭМ!$A$39:$A$782,$A156,СВЦЭМ!$B$39:$B$782,U$155)+'СЕТ СН'!$I$14+СВЦЭМ!$D$10+'СЕТ СН'!$I$6-'СЕТ СН'!$I$26</f>
        <v>1965.5220646799999</v>
      </c>
      <c r="V156" s="36">
        <f>SUMIFS(СВЦЭМ!$D$39:$D$782,СВЦЭМ!$A$39:$A$782,$A156,СВЦЭМ!$B$39:$B$782,V$155)+'СЕТ СН'!$I$14+СВЦЭМ!$D$10+'СЕТ СН'!$I$6-'СЕТ СН'!$I$26</f>
        <v>1967.55298189</v>
      </c>
      <c r="W156" s="36">
        <f>SUMIFS(СВЦЭМ!$D$39:$D$782,СВЦЭМ!$A$39:$A$782,$A156,СВЦЭМ!$B$39:$B$782,W$155)+'СЕТ СН'!$I$14+СВЦЭМ!$D$10+'СЕТ СН'!$I$6-'СЕТ СН'!$I$26</f>
        <v>1975.5644079799999</v>
      </c>
      <c r="X156" s="36">
        <f>SUMIFS(СВЦЭМ!$D$39:$D$782,СВЦЭМ!$A$39:$A$782,$A156,СВЦЭМ!$B$39:$B$782,X$155)+'СЕТ СН'!$I$14+СВЦЭМ!$D$10+'СЕТ СН'!$I$6-'СЕТ СН'!$I$26</f>
        <v>1982.48965595</v>
      </c>
      <c r="Y156" s="36">
        <f>SUMIFS(СВЦЭМ!$D$39:$D$782,СВЦЭМ!$A$39:$A$782,$A156,СВЦЭМ!$B$39:$B$782,Y$155)+'СЕТ СН'!$I$14+СВЦЭМ!$D$10+'СЕТ СН'!$I$6-'СЕТ СН'!$I$26</f>
        <v>1985.32178886</v>
      </c>
      <c r="AA156" s="45"/>
    </row>
    <row r="157" spans="1:27" ht="15.75" x14ac:dyDescent="0.2">
      <c r="A157" s="35">
        <f>A156+1</f>
        <v>44653</v>
      </c>
      <c r="B157" s="36">
        <f>SUMIFS(СВЦЭМ!$D$39:$D$782,СВЦЭМ!$A$39:$A$782,$A157,СВЦЭМ!$B$39:$B$782,B$155)+'СЕТ СН'!$I$14+СВЦЭМ!$D$10+'СЕТ СН'!$I$6-'СЕТ СН'!$I$26</f>
        <v>2076.6045706300001</v>
      </c>
      <c r="C157" s="36">
        <f>SUMIFS(СВЦЭМ!$D$39:$D$782,СВЦЭМ!$A$39:$A$782,$A157,СВЦЭМ!$B$39:$B$782,C$155)+'СЕТ СН'!$I$14+СВЦЭМ!$D$10+'СЕТ СН'!$I$6-'СЕТ СН'!$I$26</f>
        <v>2050.0053571199996</v>
      </c>
      <c r="D157" s="36">
        <f>SUMIFS(СВЦЭМ!$D$39:$D$782,СВЦЭМ!$A$39:$A$782,$A157,СВЦЭМ!$B$39:$B$782,D$155)+'СЕТ СН'!$I$14+СВЦЭМ!$D$10+'СЕТ СН'!$I$6-'СЕТ СН'!$I$26</f>
        <v>2085.0566295899998</v>
      </c>
      <c r="E157" s="36">
        <f>SUMIFS(СВЦЭМ!$D$39:$D$782,СВЦЭМ!$A$39:$A$782,$A157,СВЦЭМ!$B$39:$B$782,E$155)+'СЕТ СН'!$I$14+СВЦЭМ!$D$10+'СЕТ СН'!$I$6-'СЕТ СН'!$I$26</f>
        <v>2102.9078323799999</v>
      </c>
      <c r="F157" s="36">
        <f>SUMIFS(СВЦЭМ!$D$39:$D$782,СВЦЭМ!$A$39:$A$782,$A157,СВЦЭМ!$B$39:$B$782,F$155)+'СЕТ СН'!$I$14+СВЦЭМ!$D$10+'СЕТ СН'!$I$6-'СЕТ СН'!$I$26</f>
        <v>2100.0513676399996</v>
      </c>
      <c r="G157" s="36">
        <f>SUMIFS(СВЦЭМ!$D$39:$D$782,СВЦЭМ!$A$39:$A$782,$A157,СВЦЭМ!$B$39:$B$782,G$155)+'СЕТ СН'!$I$14+СВЦЭМ!$D$10+'СЕТ СН'!$I$6-'СЕТ СН'!$I$26</f>
        <v>2110.6552102199998</v>
      </c>
      <c r="H157" s="36">
        <f>SUMIFS(СВЦЭМ!$D$39:$D$782,СВЦЭМ!$A$39:$A$782,$A157,СВЦЭМ!$B$39:$B$782,H$155)+'СЕТ СН'!$I$14+СВЦЭМ!$D$10+'СЕТ СН'!$I$6-'СЕТ СН'!$I$26</f>
        <v>2080.6975487099999</v>
      </c>
      <c r="I157" s="36">
        <f>SUMIFS(СВЦЭМ!$D$39:$D$782,СВЦЭМ!$A$39:$A$782,$A157,СВЦЭМ!$B$39:$B$782,I$155)+'СЕТ СН'!$I$14+СВЦЭМ!$D$10+'СЕТ СН'!$I$6-'СЕТ СН'!$I$26</f>
        <v>2029.0695179499999</v>
      </c>
      <c r="J157" s="36">
        <f>SUMIFS(СВЦЭМ!$D$39:$D$782,СВЦЭМ!$A$39:$A$782,$A157,СВЦЭМ!$B$39:$B$782,J$155)+'СЕТ СН'!$I$14+СВЦЭМ!$D$10+'СЕТ СН'!$I$6-'СЕТ СН'!$I$26</f>
        <v>1979.73556424</v>
      </c>
      <c r="K157" s="36">
        <f>SUMIFS(СВЦЭМ!$D$39:$D$782,СВЦЭМ!$A$39:$A$782,$A157,СВЦЭМ!$B$39:$B$782,K$155)+'СЕТ СН'!$I$14+СВЦЭМ!$D$10+'СЕТ СН'!$I$6-'СЕТ СН'!$I$26</f>
        <v>1949.4326751599999</v>
      </c>
      <c r="L157" s="36">
        <f>SUMIFS(СВЦЭМ!$D$39:$D$782,СВЦЭМ!$A$39:$A$782,$A157,СВЦЭМ!$B$39:$B$782,L$155)+'СЕТ СН'!$I$14+СВЦЭМ!$D$10+'СЕТ СН'!$I$6-'СЕТ СН'!$I$26</f>
        <v>1966.1980528699999</v>
      </c>
      <c r="M157" s="36">
        <f>SUMIFS(СВЦЭМ!$D$39:$D$782,СВЦЭМ!$A$39:$A$782,$A157,СВЦЭМ!$B$39:$B$782,M$155)+'СЕТ СН'!$I$14+СВЦЭМ!$D$10+'СЕТ СН'!$I$6-'СЕТ СН'!$I$26</f>
        <v>1969.1863546</v>
      </c>
      <c r="N157" s="36">
        <f>SUMIFS(СВЦЭМ!$D$39:$D$782,СВЦЭМ!$A$39:$A$782,$A157,СВЦЭМ!$B$39:$B$782,N$155)+'СЕТ СН'!$I$14+СВЦЭМ!$D$10+'СЕТ СН'!$I$6-'СЕТ СН'!$I$26</f>
        <v>1963.67975675</v>
      </c>
      <c r="O157" s="36">
        <f>SUMIFS(СВЦЭМ!$D$39:$D$782,СВЦЭМ!$A$39:$A$782,$A157,СВЦЭМ!$B$39:$B$782,O$155)+'СЕТ СН'!$I$14+СВЦЭМ!$D$10+'СЕТ СН'!$I$6-'СЕТ СН'!$I$26</f>
        <v>1998.1370561599999</v>
      </c>
      <c r="P157" s="36">
        <f>SUMIFS(СВЦЭМ!$D$39:$D$782,СВЦЭМ!$A$39:$A$782,$A157,СВЦЭМ!$B$39:$B$782,P$155)+'СЕТ СН'!$I$14+СВЦЭМ!$D$10+'СЕТ СН'!$I$6-'СЕТ СН'!$I$26</f>
        <v>2034.0350994999999</v>
      </c>
      <c r="Q157" s="36">
        <f>SUMIFS(СВЦЭМ!$D$39:$D$782,СВЦЭМ!$A$39:$A$782,$A157,СВЦЭМ!$B$39:$B$782,Q$155)+'СЕТ СН'!$I$14+СВЦЭМ!$D$10+'СЕТ СН'!$I$6-'СЕТ СН'!$I$26</f>
        <v>2020.33498975</v>
      </c>
      <c r="R157" s="36">
        <f>SUMIFS(СВЦЭМ!$D$39:$D$782,СВЦЭМ!$A$39:$A$782,$A157,СВЦЭМ!$B$39:$B$782,R$155)+'СЕТ СН'!$I$14+СВЦЭМ!$D$10+'СЕТ СН'!$I$6-'СЕТ СН'!$I$26</f>
        <v>2020.35768942</v>
      </c>
      <c r="S157" s="36">
        <f>SUMIFS(СВЦЭМ!$D$39:$D$782,СВЦЭМ!$A$39:$A$782,$A157,СВЦЭМ!$B$39:$B$782,S$155)+'СЕТ СН'!$I$14+СВЦЭМ!$D$10+'СЕТ СН'!$I$6-'СЕТ СН'!$I$26</f>
        <v>2019.23489331</v>
      </c>
      <c r="T157" s="36">
        <f>SUMIFS(СВЦЭМ!$D$39:$D$782,СВЦЭМ!$A$39:$A$782,$A157,СВЦЭМ!$B$39:$B$782,T$155)+'СЕТ СН'!$I$14+СВЦЭМ!$D$10+'СЕТ СН'!$I$6-'СЕТ СН'!$I$26</f>
        <v>1995.0953480399999</v>
      </c>
      <c r="U157" s="36">
        <f>SUMIFS(СВЦЭМ!$D$39:$D$782,СВЦЭМ!$A$39:$A$782,$A157,СВЦЭМ!$B$39:$B$782,U$155)+'СЕТ СН'!$I$14+СВЦЭМ!$D$10+'СЕТ СН'!$I$6-'СЕТ СН'!$I$26</f>
        <v>1950.70242134</v>
      </c>
      <c r="V157" s="36">
        <f>SUMIFS(СВЦЭМ!$D$39:$D$782,СВЦЭМ!$A$39:$A$782,$A157,СВЦЭМ!$B$39:$B$782,V$155)+'СЕТ СН'!$I$14+СВЦЭМ!$D$10+'СЕТ СН'!$I$6-'СЕТ СН'!$I$26</f>
        <v>1952.44875093</v>
      </c>
      <c r="W157" s="36">
        <f>SUMIFS(СВЦЭМ!$D$39:$D$782,СВЦЭМ!$A$39:$A$782,$A157,СВЦЭМ!$B$39:$B$782,W$155)+'СЕТ СН'!$I$14+СВЦЭМ!$D$10+'СЕТ СН'!$I$6-'СЕТ СН'!$I$26</f>
        <v>1930.5850289299999</v>
      </c>
      <c r="X157" s="36">
        <f>SUMIFS(СВЦЭМ!$D$39:$D$782,СВЦЭМ!$A$39:$A$782,$A157,СВЦЭМ!$B$39:$B$782,X$155)+'СЕТ СН'!$I$14+СВЦЭМ!$D$10+'СЕТ СН'!$I$6-'СЕТ СН'!$I$26</f>
        <v>1958.4824735699999</v>
      </c>
      <c r="Y157" s="36">
        <f>SUMIFS(СВЦЭМ!$D$39:$D$782,СВЦЭМ!$A$39:$A$782,$A157,СВЦЭМ!$B$39:$B$782,Y$155)+'СЕТ СН'!$I$14+СВЦЭМ!$D$10+'СЕТ СН'!$I$6-'СЕТ СН'!$I$26</f>
        <v>1988.95597056</v>
      </c>
    </row>
    <row r="158" spans="1:27" ht="15.75" x14ac:dyDescent="0.2">
      <c r="A158" s="35">
        <f t="shared" ref="A158:A185" si="4">A157+1</f>
        <v>44654</v>
      </c>
      <c r="B158" s="36">
        <f>SUMIFS(СВЦЭМ!$D$39:$D$782,СВЦЭМ!$A$39:$A$782,$A158,СВЦЭМ!$B$39:$B$782,B$155)+'СЕТ СН'!$I$14+СВЦЭМ!$D$10+'СЕТ СН'!$I$6-'СЕТ СН'!$I$26</f>
        <v>1987.2916999399999</v>
      </c>
      <c r="C158" s="36">
        <f>SUMIFS(СВЦЭМ!$D$39:$D$782,СВЦЭМ!$A$39:$A$782,$A158,СВЦЭМ!$B$39:$B$782,C$155)+'СЕТ СН'!$I$14+СВЦЭМ!$D$10+'СЕТ СН'!$I$6-'СЕТ СН'!$I$26</f>
        <v>1966.7213127</v>
      </c>
      <c r="D158" s="36">
        <f>SUMIFS(СВЦЭМ!$D$39:$D$782,СВЦЭМ!$A$39:$A$782,$A158,СВЦЭМ!$B$39:$B$782,D$155)+'СЕТ СН'!$I$14+СВЦЭМ!$D$10+'СЕТ СН'!$I$6-'СЕТ СН'!$I$26</f>
        <v>1997.0277552299999</v>
      </c>
      <c r="E158" s="36">
        <f>SUMIFS(СВЦЭМ!$D$39:$D$782,СВЦЭМ!$A$39:$A$782,$A158,СВЦЭМ!$B$39:$B$782,E$155)+'СЕТ СН'!$I$14+СВЦЭМ!$D$10+'СЕТ СН'!$I$6-'СЕТ СН'!$I$26</f>
        <v>2026.5507175</v>
      </c>
      <c r="F158" s="36">
        <f>SUMIFS(СВЦЭМ!$D$39:$D$782,СВЦЭМ!$A$39:$A$782,$A158,СВЦЭМ!$B$39:$B$782,F$155)+'СЕТ СН'!$I$14+СВЦЭМ!$D$10+'СЕТ СН'!$I$6-'СЕТ СН'!$I$26</f>
        <v>2008.3998377099999</v>
      </c>
      <c r="G158" s="36">
        <f>SUMIFS(СВЦЭМ!$D$39:$D$782,СВЦЭМ!$A$39:$A$782,$A158,СВЦЭМ!$B$39:$B$782,G$155)+'СЕТ СН'!$I$14+СВЦЭМ!$D$10+'СЕТ СН'!$I$6-'СЕТ СН'!$I$26</f>
        <v>1996.8424894999998</v>
      </c>
      <c r="H158" s="36">
        <f>SUMIFS(СВЦЭМ!$D$39:$D$782,СВЦЭМ!$A$39:$A$782,$A158,СВЦЭМ!$B$39:$B$782,H$155)+'СЕТ СН'!$I$14+СВЦЭМ!$D$10+'СЕТ СН'!$I$6-'СЕТ СН'!$I$26</f>
        <v>1978.2059898699999</v>
      </c>
      <c r="I158" s="36">
        <f>SUMIFS(СВЦЭМ!$D$39:$D$782,СВЦЭМ!$A$39:$A$782,$A158,СВЦЭМ!$B$39:$B$782,I$155)+'СЕТ СН'!$I$14+СВЦЭМ!$D$10+'СЕТ СН'!$I$6-'СЕТ СН'!$I$26</f>
        <v>1935.0245983</v>
      </c>
      <c r="J158" s="36">
        <f>SUMIFS(СВЦЭМ!$D$39:$D$782,СВЦЭМ!$A$39:$A$782,$A158,СВЦЭМ!$B$39:$B$782,J$155)+'СЕТ СН'!$I$14+СВЦЭМ!$D$10+'СЕТ СН'!$I$6-'СЕТ СН'!$I$26</f>
        <v>1882.9778575799999</v>
      </c>
      <c r="K158" s="36">
        <f>SUMIFS(СВЦЭМ!$D$39:$D$782,СВЦЭМ!$A$39:$A$782,$A158,СВЦЭМ!$B$39:$B$782,K$155)+'СЕТ СН'!$I$14+СВЦЭМ!$D$10+'СЕТ СН'!$I$6-'СЕТ СН'!$I$26</f>
        <v>1854.5194200999999</v>
      </c>
      <c r="L158" s="36">
        <f>SUMIFS(СВЦЭМ!$D$39:$D$782,СВЦЭМ!$A$39:$A$782,$A158,СВЦЭМ!$B$39:$B$782,L$155)+'СЕТ СН'!$I$14+СВЦЭМ!$D$10+'СЕТ СН'!$I$6-'СЕТ СН'!$I$26</f>
        <v>1883.90852101</v>
      </c>
      <c r="M158" s="36">
        <f>SUMIFS(СВЦЭМ!$D$39:$D$782,СВЦЭМ!$A$39:$A$782,$A158,СВЦЭМ!$B$39:$B$782,M$155)+'СЕТ СН'!$I$14+СВЦЭМ!$D$10+'СЕТ СН'!$I$6-'СЕТ СН'!$I$26</f>
        <v>1898.1273603899999</v>
      </c>
      <c r="N158" s="36">
        <f>SUMIFS(СВЦЭМ!$D$39:$D$782,СВЦЭМ!$A$39:$A$782,$A158,СВЦЭМ!$B$39:$B$782,N$155)+'СЕТ СН'!$I$14+СВЦЭМ!$D$10+'СЕТ СН'!$I$6-'СЕТ СН'!$I$26</f>
        <v>1911.5206898599999</v>
      </c>
      <c r="O158" s="36">
        <f>SUMIFS(СВЦЭМ!$D$39:$D$782,СВЦЭМ!$A$39:$A$782,$A158,СВЦЭМ!$B$39:$B$782,O$155)+'СЕТ СН'!$I$14+СВЦЭМ!$D$10+'СЕТ СН'!$I$6-'СЕТ СН'!$I$26</f>
        <v>1942.2897025899999</v>
      </c>
      <c r="P158" s="36">
        <f>SUMIFS(СВЦЭМ!$D$39:$D$782,СВЦЭМ!$A$39:$A$782,$A158,СВЦЭМ!$B$39:$B$782,P$155)+'СЕТ СН'!$I$14+СВЦЭМ!$D$10+'СЕТ СН'!$I$6-'СЕТ СН'!$I$26</f>
        <v>1955.95344983</v>
      </c>
      <c r="Q158" s="36">
        <f>SUMIFS(СВЦЭМ!$D$39:$D$782,СВЦЭМ!$A$39:$A$782,$A158,СВЦЭМ!$B$39:$B$782,Q$155)+'СЕТ СН'!$I$14+СВЦЭМ!$D$10+'СЕТ СН'!$I$6-'СЕТ СН'!$I$26</f>
        <v>1961.60912764</v>
      </c>
      <c r="R158" s="36">
        <f>SUMIFS(СВЦЭМ!$D$39:$D$782,СВЦЭМ!$A$39:$A$782,$A158,СВЦЭМ!$B$39:$B$782,R$155)+'СЕТ СН'!$I$14+СВЦЭМ!$D$10+'СЕТ СН'!$I$6-'СЕТ СН'!$I$26</f>
        <v>1948.0441142099999</v>
      </c>
      <c r="S158" s="36">
        <f>SUMIFS(СВЦЭМ!$D$39:$D$782,СВЦЭМ!$A$39:$A$782,$A158,СВЦЭМ!$B$39:$B$782,S$155)+'СЕТ СН'!$I$14+СВЦЭМ!$D$10+'СЕТ СН'!$I$6-'СЕТ СН'!$I$26</f>
        <v>1933.3516271799999</v>
      </c>
      <c r="T158" s="36">
        <f>SUMIFS(СВЦЭМ!$D$39:$D$782,СВЦЭМ!$A$39:$A$782,$A158,СВЦЭМ!$B$39:$B$782,T$155)+'СЕТ СН'!$I$14+СВЦЭМ!$D$10+'СЕТ СН'!$I$6-'СЕТ СН'!$I$26</f>
        <v>1892.47388873</v>
      </c>
      <c r="U158" s="36">
        <f>SUMIFS(СВЦЭМ!$D$39:$D$782,СВЦЭМ!$A$39:$A$782,$A158,СВЦЭМ!$B$39:$B$782,U$155)+'СЕТ СН'!$I$14+СВЦЭМ!$D$10+'СЕТ СН'!$I$6-'СЕТ СН'!$I$26</f>
        <v>1850.9513238299999</v>
      </c>
      <c r="V158" s="36">
        <f>SUMIFS(СВЦЭМ!$D$39:$D$782,СВЦЭМ!$A$39:$A$782,$A158,СВЦЭМ!$B$39:$B$782,V$155)+'СЕТ СН'!$I$14+СВЦЭМ!$D$10+'СЕТ СН'!$I$6-'СЕТ СН'!$I$26</f>
        <v>1867.8772433899999</v>
      </c>
      <c r="W158" s="36">
        <f>SUMIFS(СВЦЭМ!$D$39:$D$782,СВЦЭМ!$A$39:$A$782,$A158,СВЦЭМ!$B$39:$B$782,W$155)+'СЕТ СН'!$I$14+СВЦЭМ!$D$10+'СЕТ СН'!$I$6-'СЕТ СН'!$I$26</f>
        <v>1881.34769321</v>
      </c>
      <c r="X158" s="36">
        <f>SUMIFS(СВЦЭМ!$D$39:$D$782,СВЦЭМ!$A$39:$A$782,$A158,СВЦЭМ!$B$39:$B$782,X$155)+'СЕТ СН'!$I$14+СВЦЭМ!$D$10+'СЕТ СН'!$I$6-'СЕТ СН'!$I$26</f>
        <v>1903.3766846599999</v>
      </c>
      <c r="Y158" s="36">
        <f>SUMIFS(СВЦЭМ!$D$39:$D$782,СВЦЭМ!$A$39:$A$782,$A158,СВЦЭМ!$B$39:$B$782,Y$155)+'СЕТ СН'!$I$14+СВЦЭМ!$D$10+'СЕТ СН'!$I$6-'СЕТ СН'!$I$26</f>
        <v>1933.11787213</v>
      </c>
    </row>
    <row r="159" spans="1:27" ht="15.75" x14ac:dyDescent="0.2">
      <c r="A159" s="35">
        <f t="shared" si="4"/>
        <v>44655</v>
      </c>
      <c r="B159" s="36">
        <f>SUMIFS(СВЦЭМ!$D$39:$D$782,СВЦЭМ!$A$39:$A$782,$A159,СВЦЭМ!$B$39:$B$782,B$155)+'СЕТ СН'!$I$14+СВЦЭМ!$D$10+'СЕТ СН'!$I$6-'СЕТ СН'!$I$26</f>
        <v>1934.3444784799999</v>
      </c>
      <c r="C159" s="36">
        <f>SUMIFS(СВЦЭМ!$D$39:$D$782,СВЦЭМ!$A$39:$A$782,$A159,СВЦЭМ!$B$39:$B$782,C$155)+'СЕТ СН'!$I$14+СВЦЭМ!$D$10+'СЕТ СН'!$I$6-'СЕТ СН'!$I$26</f>
        <v>1936.8248597199999</v>
      </c>
      <c r="D159" s="36">
        <f>SUMIFS(СВЦЭМ!$D$39:$D$782,СВЦЭМ!$A$39:$A$782,$A159,СВЦЭМ!$B$39:$B$782,D$155)+'СЕТ СН'!$I$14+СВЦЭМ!$D$10+'СЕТ СН'!$I$6-'СЕТ СН'!$I$26</f>
        <v>1980.7516650499999</v>
      </c>
      <c r="E159" s="36">
        <f>SUMIFS(СВЦЭМ!$D$39:$D$782,СВЦЭМ!$A$39:$A$782,$A159,СВЦЭМ!$B$39:$B$782,E$155)+'СЕТ СН'!$I$14+СВЦЭМ!$D$10+'СЕТ СН'!$I$6-'СЕТ СН'!$I$26</f>
        <v>1992.35861604</v>
      </c>
      <c r="F159" s="36">
        <f>SUMIFS(СВЦЭМ!$D$39:$D$782,СВЦЭМ!$A$39:$A$782,$A159,СВЦЭМ!$B$39:$B$782,F$155)+'СЕТ СН'!$I$14+СВЦЭМ!$D$10+'СЕТ СН'!$I$6-'СЕТ СН'!$I$26</f>
        <v>1990.3167727</v>
      </c>
      <c r="G159" s="36">
        <f>SUMIFS(СВЦЭМ!$D$39:$D$782,СВЦЭМ!$A$39:$A$782,$A159,СВЦЭМ!$B$39:$B$782,G$155)+'СЕТ СН'!$I$14+СВЦЭМ!$D$10+'СЕТ СН'!$I$6-'СЕТ СН'!$I$26</f>
        <v>1979.6428879699999</v>
      </c>
      <c r="H159" s="36">
        <f>SUMIFS(СВЦЭМ!$D$39:$D$782,СВЦЭМ!$A$39:$A$782,$A159,СВЦЭМ!$B$39:$B$782,H$155)+'СЕТ СН'!$I$14+СВЦЭМ!$D$10+'СЕТ СН'!$I$6-'СЕТ СН'!$I$26</f>
        <v>1926.05739195</v>
      </c>
      <c r="I159" s="36">
        <f>SUMIFS(СВЦЭМ!$D$39:$D$782,СВЦЭМ!$A$39:$A$782,$A159,СВЦЭМ!$B$39:$B$782,I$155)+'СЕТ СН'!$I$14+СВЦЭМ!$D$10+'СЕТ СН'!$I$6-'СЕТ СН'!$I$26</f>
        <v>1896.34025017</v>
      </c>
      <c r="J159" s="36">
        <f>SUMIFS(СВЦЭМ!$D$39:$D$782,СВЦЭМ!$A$39:$A$782,$A159,СВЦЭМ!$B$39:$B$782,J$155)+'СЕТ СН'!$I$14+СВЦЭМ!$D$10+'СЕТ СН'!$I$6-'СЕТ СН'!$I$26</f>
        <v>1869.6469910199999</v>
      </c>
      <c r="K159" s="36">
        <f>SUMIFS(СВЦЭМ!$D$39:$D$782,СВЦЭМ!$A$39:$A$782,$A159,СВЦЭМ!$B$39:$B$782,K$155)+'СЕТ СН'!$I$14+СВЦЭМ!$D$10+'СЕТ СН'!$I$6-'СЕТ СН'!$I$26</f>
        <v>1883.4210270399999</v>
      </c>
      <c r="L159" s="36">
        <f>SUMIFS(СВЦЭМ!$D$39:$D$782,СВЦЭМ!$A$39:$A$782,$A159,СВЦЭМ!$B$39:$B$782,L$155)+'СЕТ СН'!$I$14+СВЦЭМ!$D$10+'СЕТ СН'!$I$6-'СЕТ СН'!$I$26</f>
        <v>1912.20305545</v>
      </c>
      <c r="M159" s="36">
        <f>SUMIFS(СВЦЭМ!$D$39:$D$782,СВЦЭМ!$A$39:$A$782,$A159,СВЦЭМ!$B$39:$B$782,M$155)+'СЕТ СН'!$I$14+СВЦЭМ!$D$10+'СЕТ СН'!$I$6-'СЕТ СН'!$I$26</f>
        <v>1889.1897664999999</v>
      </c>
      <c r="N159" s="36">
        <f>SUMIFS(СВЦЭМ!$D$39:$D$782,СВЦЭМ!$A$39:$A$782,$A159,СВЦЭМ!$B$39:$B$782,N$155)+'СЕТ СН'!$I$14+СВЦЭМ!$D$10+'СЕТ СН'!$I$6-'СЕТ СН'!$I$26</f>
        <v>1877.8004199299999</v>
      </c>
      <c r="O159" s="36">
        <f>SUMIFS(СВЦЭМ!$D$39:$D$782,СВЦЭМ!$A$39:$A$782,$A159,СВЦЭМ!$B$39:$B$782,O$155)+'СЕТ СН'!$I$14+СВЦЭМ!$D$10+'СЕТ СН'!$I$6-'СЕТ СН'!$I$26</f>
        <v>1902.68319733</v>
      </c>
      <c r="P159" s="36">
        <f>SUMIFS(СВЦЭМ!$D$39:$D$782,СВЦЭМ!$A$39:$A$782,$A159,СВЦЭМ!$B$39:$B$782,P$155)+'СЕТ СН'!$I$14+СВЦЭМ!$D$10+'СЕТ СН'!$I$6-'СЕТ СН'!$I$26</f>
        <v>1923.9652056999998</v>
      </c>
      <c r="Q159" s="36">
        <f>SUMIFS(СВЦЭМ!$D$39:$D$782,СВЦЭМ!$A$39:$A$782,$A159,СВЦЭМ!$B$39:$B$782,Q$155)+'СЕТ СН'!$I$14+СВЦЭМ!$D$10+'СЕТ СН'!$I$6-'СЕТ СН'!$I$26</f>
        <v>1952.1278588499999</v>
      </c>
      <c r="R159" s="36">
        <f>SUMIFS(СВЦЭМ!$D$39:$D$782,СВЦЭМ!$A$39:$A$782,$A159,СВЦЭМ!$B$39:$B$782,R$155)+'СЕТ СН'!$I$14+СВЦЭМ!$D$10+'СЕТ СН'!$I$6-'СЕТ СН'!$I$26</f>
        <v>1935.3900953</v>
      </c>
      <c r="S159" s="36">
        <f>SUMIFS(СВЦЭМ!$D$39:$D$782,СВЦЭМ!$A$39:$A$782,$A159,СВЦЭМ!$B$39:$B$782,S$155)+'СЕТ СН'!$I$14+СВЦЭМ!$D$10+'СЕТ СН'!$I$6-'СЕТ СН'!$I$26</f>
        <v>1907.8622536599999</v>
      </c>
      <c r="T159" s="36">
        <f>SUMIFS(СВЦЭМ!$D$39:$D$782,СВЦЭМ!$A$39:$A$782,$A159,СВЦЭМ!$B$39:$B$782,T$155)+'СЕТ СН'!$I$14+СВЦЭМ!$D$10+'СЕТ СН'!$I$6-'СЕТ СН'!$I$26</f>
        <v>1864.2494072299999</v>
      </c>
      <c r="U159" s="36">
        <f>SUMIFS(СВЦЭМ!$D$39:$D$782,СВЦЭМ!$A$39:$A$782,$A159,СВЦЭМ!$B$39:$B$782,U$155)+'СЕТ СН'!$I$14+СВЦЭМ!$D$10+'СЕТ СН'!$I$6-'СЕТ СН'!$I$26</f>
        <v>1853.4455604699999</v>
      </c>
      <c r="V159" s="36">
        <f>SUMIFS(СВЦЭМ!$D$39:$D$782,СВЦЭМ!$A$39:$A$782,$A159,СВЦЭМ!$B$39:$B$782,V$155)+'СЕТ СН'!$I$14+СВЦЭМ!$D$10+'СЕТ СН'!$I$6-'СЕТ СН'!$I$26</f>
        <v>1863.60111463</v>
      </c>
      <c r="W159" s="36">
        <f>SUMIFS(СВЦЭМ!$D$39:$D$782,СВЦЭМ!$A$39:$A$782,$A159,СВЦЭМ!$B$39:$B$782,W$155)+'СЕТ СН'!$I$14+СВЦЭМ!$D$10+'СЕТ СН'!$I$6-'СЕТ СН'!$I$26</f>
        <v>1855.8317419699999</v>
      </c>
      <c r="X159" s="36">
        <f>SUMIFS(СВЦЭМ!$D$39:$D$782,СВЦЭМ!$A$39:$A$782,$A159,СВЦЭМ!$B$39:$B$782,X$155)+'СЕТ СН'!$I$14+СВЦЭМ!$D$10+'СЕТ СН'!$I$6-'СЕТ СН'!$I$26</f>
        <v>1880.6009031399999</v>
      </c>
      <c r="Y159" s="36">
        <f>SUMIFS(СВЦЭМ!$D$39:$D$782,СВЦЭМ!$A$39:$A$782,$A159,СВЦЭМ!$B$39:$B$782,Y$155)+'СЕТ СН'!$I$14+СВЦЭМ!$D$10+'СЕТ СН'!$I$6-'СЕТ СН'!$I$26</f>
        <v>1898.6334126899999</v>
      </c>
    </row>
    <row r="160" spans="1:27" ht="15.75" x14ac:dyDescent="0.2">
      <c r="A160" s="35">
        <f t="shared" si="4"/>
        <v>44656</v>
      </c>
      <c r="B160" s="36">
        <f>SUMIFS(СВЦЭМ!$D$39:$D$782,СВЦЭМ!$A$39:$A$782,$A160,СВЦЭМ!$B$39:$B$782,B$155)+'СЕТ СН'!$I$14+СВЦЭМ!$D$10+'СЕТ СН'!$I$6-'СЕТ СН'!$I$26</f>
        <v>2078.7549095200002</v>
      </c>
      <c r="C160" s="36">
        <f>SUMIFS(СВЦЭМ!$D$39:$D$782,СВЦЭМ!$A$39:$A$782,$A160,СВЦЭМ!$B$39:$B$782,C$155)+'СЕТ СН'!$I$14+СВЦЭМ!$D$10+'СЕТ СН'!$I$6-'СЕТ СН'!$I$26</f>
        <v>2078.0406838199997</v>
      </c>
      <c r="D160" s="36">
        <f>SUMIFS(СВЦЭМ!$D$39:$D$782,СВЦЭМ!$A$39:$A$782,$A160,СВЦЭМ!$B$39:$B$782,D$155)+'СЕТ СН'!$I$14+СВЦЭМ!$D$10+'СЕТ СН'!$I$6-'СЕТ СН'!$I$26</f>
        <v>2052.91317893</v>
      </c>
      <c r="E160" s="36">
        <f>SUMIFS(СВЦЭМ!$D$39:$D$782,СВЦЭМ!$A$39:$A$782,$A160,СВЦЭМ!$B$39:$B$782,E$155)+'СЕТ СН'!$I$14+СВЦЭМ!$D$10+'СЕТ СН'!$I$6-'СЕТ СН'!$I$26</f>
        <v>2037.4944853499999</v>
      </c>
      <c r="F160" s="36">
        <f>SUMIFS(СВЦЭМ!$D$39:$D$782,СВЦЭМ!$A$39:$A$782,$A160,СВЦЭМ!$B$39:$B$782,F$155)+'СЕТ СН'!$I$14+СВЦЭМ!$D$10+'СЕТ СН'!$I$6-'СЕТ СН'!$I$26</f>
        <v>1998.29557376</v>
      </c>
      <c r="G160" s="36">
        <f>SUMIFS(СВЦЭМ!$D$39:$D$782,СВЦЭМ!$A$39:$A$782,$A160,СВЦЭМ!$B$39:$B$782,G$155)+'СЕТ СН'!$I$14+СВЦЭМ!$D$10+'СЕТ СН'!$I$6-'СЕТ СН'!$I$26</f>
        <v>2011.4459065199999</v>
      </c>
      <c r="H160" s="36">
        <f>SUMIFS(СВЦЭМ!$D$39:$D$782,СВЦЭМ!$A$39:$A$782,$A160,СВЦЭМ!$B$39:$B$782,H$155)+'СЕТ СН'!$I$14+СВЦЭМ!$D$10+'СЕТ СН'!$I$6-'СЕТ СН'!$I$26</f>
        <v>1973.4919459</v>
      </c>
      <c r="I160" s="36">
        <f>SUMIFS(СВЦЭМ!$D$39:$D$782,СВЦЭМ!$A$39:$A$782,$A160,СВЦЭМ!$B$39:$B$782,I$155)+'СЕТ СН'!$I$14+СВЦЭМ!$D$10+'СЕТ СН'!$I$6-'СЕТ СН'!$I$26</f>
        <v>1825.7868230699999</v>
      </c>
      <c r="J160" s="36">
        <f>SUMIFS(СВЦЭМ!$D$39:$D$782,СВЦЭМ!$A$39:$A$782,$A160,СВЦЭМ!$B$39:$B$782,J$155)+'СЕТ СН'!$I$14+СВЦЭМ!$D$10+'СЕТ СН'!$I$6-'СЕТ СН'!$I$26</f>
        <v>1738.5337648100001</v>
      </c>
      <c r="K160" s="36">
        <f>SUMIFS(СВЦЭМ!$D$39:$D$782,СВЦЭМ!$A$39:$A$782,$A160,СВЦЭМ!$B$39:$B$782,K$155)+'СЕТ СН'!$I$14+СВЦЭМ!$D$10+'СЕТ СН'!$I$6-'СЕТ СН'!$I$26</f>
        <v>1747.2754831199998</v>
      </c>
      <c r="L160" s="36">
        <f>SUMIFS(СВЦЭМ!$D$39:$D$782,СВЦЭМ!$A$39:$A$782,$A160,СВЦЭМ!$B$39:$B$782,L$155)+'СЕТ СН'!$I$14+СВЦЭМ!$D$10+'СЕТ СН'!$I$6-'СЕТ СН'!$I$26</f>
        <v>1777.6852318899998</v>
      </c>
      <c r="M160" s="36">
        <f>SUMIFS(СВЦЭМ!$D$39:$D$782,СВЦЭМ!$A$39:$A$782,$A160,СВЦЭМ!$B$39:$B$782,M$155)+'СЕТ СН'!$I$14+СВЦЭМ!$D$10+'СЕТ СН'!$I$6-'СЕТ СН'!$I$26</f>
        <v>1863.13565905</v>
      </c>
      <c r="N160" s="36">
        <f>SUMIFS(СВЦЭМ!$D$39:$D$782,СВЦЭМ!$A$39:$A$782,$A160,СВЦЭМ!$B$39:$B$782,N$155)+'СЕТ СН'!$I$14+СВЦЭМ!$D$10+'СЕТ СН'!$I$6-'СЕТ СН'!$I$26</f>
        <v>1955.7247741399999</v>
      </c>
      <c r="O160" s="36">
        <f>SUMIFS(СВЦЭМ!$D$39:$D$782,СВЦЭМ!$A$39:$A$782,$A160,СВЦЭМ!$B$39:$B$782,O$155)+'СЕТ СН'!$I$14+СВЦЭМ!$D$10+'СЕТ СН'!$I$6-'СЕТ СН'!$I$26</f>
        <v>2030.56819337</v>
      </c>
      <c r="P160" s="36">
        <f>SUMIFS(СВЦЭМ!$D$39:$D$782,СВЦЭМ!$A$39:$A$782,$A160,СВЦЭМ!$B$39:$B$782,P$155)+'СЕТ СН'!$I$14+СВЦЭМ!$D$10+'СЕТ СН'!$I$6-'СЕТ СН'!$I$26</f>
        <v>2036.9157945899999</v>
      </c>
      <c r="Q160" s="36">
        <f>SUMIFS(СВЦЭМ!$D$39:$D$782,СВЦЭМ!$A$39:$A$782,$A160,СВЦЭМ!$B$39:$B$782,Q$155)+'СЕТ СН'!$I$14+СВЦЭМ!$D$10+'СЕТ СН'!$I$6-'СЕТ СН'!$I$26</f>
        <v>2001.05977229</v>
      </c>
      <c r="R160" s="36">
        <f>SUMIFS(СВЦЭМ!$D$39:$D$782,СВЦЭМ!$A$39:$A$782,$A160,СВЦЭМ!$B$39:$B$782,R$155)+'СЕТ СН'!$I$14+СВЦЭМ!$D$10+'СЕТ СН'!$I$6-'СЕТ СН'!$I$26</f>
        <v>1871.32223742</v>
      </c>
      <c r="S160" s="36">
        <f>SUMIFS(СВЦЭМ!$D$39:$D$782,СВЦЭМ!$A$39:$A$782,$A160,СВЦЭМ!$B$39:$B$782,S$155)+'СЕТ СН'!$I$14+СВЦЭМ!$D$10+'СЕТ СН'!$I$6-'СЕТ СН'!$I$26</f>
        <v>1781.8958986999999</v>
      </c>
      <c r="T160" s="36">
        <f>SUMIFS(СВЦЭМ!$D$39:$D$782,СВЦЭМ!$A$39:$A$782,$A160,СВЦЭМ!$B$39:$B$782,T$155)+'СЕТ СН'!$I$14+СВЦЭМ!$D$10+'СЕТ СН'!$I$6-'СЕТ СН'!$I$26</f>
        <v>1689.63009139</v>
      </c>
      <c r="U160" s="36">
        <f>SUMIFS(СВЦЭМ!$D$39:$D$782,СВЦЭМ!$A$39:$A$782,$A160,СВЦЭМ!$B$39:$B$782,U$155)+'СЕТ СН'!$I$14+СВЦЭМ!$D$10+'СЕТ СН'!$I$6-'СЕТ СН'!$I$26</f>
        <v>1668.84052724</v>
      </c>
      <c r="V160" s="36">
        <f>SUMIFS(СВЦЭМ!$D$39:$D$782,СВЦЭМ!$A$39:$A$782,$A160,СВЦЭМ!$B$39:$B$782,V$155)+'СЕТ СН'!$I$14+СВЦЭМ!$D$10+'СЕТ СН'!$I$6-'СЕТ СН'!$I$26</f>
        <v>1661.22775202</v>
      </c>
      <c r="W160" s="36">
        <f>SUMIFS(СВЦЭМ!$D$39:$D$782,СВЦЭМ!$A$39:$A$782,$A160,СВЦЭМ!$B$39:$B$782,W$155)+'СЕТ СН'!$I$14+СВЦЭМ!$D$10+'СЕТ СН'!$I$6-'СЕТ СН'!$I$26</f>
        <v>1654.0690084100002</v>
      </c>
      <c r="X160" s="36">
        <f>SUMIFS(СВЦЭМ!$D$39:$D$782,СВЦЭМ!$A$39:$A$782,$A160,СВЦЭМ!$B$39:$B$782,X$155)+'СЕТ СН'!$I$14+СВЦЭМ!$D$10+'СЕТ СН'!$I$6-'СЕТ СН'!$I$26</f>
        <v>1678.0200817499999</v>
      </c>
      <c r="Y160" s="36">
        <f>SUMIFS(СВЦЭМ!$D$39:$D$782,СВЦЭМ!$A$39:$A$782,$A160,СВЦЭМ!$B$39:$B$782,Y$155)+'СЕТ СН'!$I$14+СВЦЭМ!$D$10+'СЕТ СН'!$I$6-'СЕТ СН'!$I$26</f>
        <v>1711.32141615</v>
      </c>
    </row>
    <row r="161" spans="1:25" ht="15.75" x14ac:dyDescent="0.2">
      <c r="A161" s="35">
        <f t="shared" si="4"/>
        <v>44657</v>
      </c>
      <c r="B161" s="36">
        <f>SUMIFS(СВЦЭМ!$D$39:$D$782,СВЦЭМ!$A$39:$A$782,$A161,СВЦЭМ!$B$39:$B$782,B$155)+'СЕТ СН'!$I$14+СВЦЭМ!$D$10+'СЕТ СН'!$I$6-'СЕТ СН'!$I$26</f>
        <v>2051.1895011400002</v>
      </c>
      <c r="C161" s="36">
        <f>SUMIFS(СВЦЭМ!$D$39:$D$782,СВЦЭМ!$A$39:$A$782,$A161,СВЦЭМ!$B$39:$B$782,C$155)+'СЕТ СН'!$I$14+СВЦЭМ!$D$10+'СЕТ СН'!$I$6-'СЕТ СН'!$I$26</f>
        <v>2040.0695200299999</v>
      </c>
      <c r="D161" s="36">
        <f>SUMIFS(СВЦЭМ!$D$39:$D$782,СВЦЭМ!$A$39:$A$782,$A161,СВЦЭМ!$B$39:$B$782,D$155)+'СЕТ СН'!$I$14+СВЦЭМ!$D$10+'СЕТ СН'!$I$6-'СЕТ СН'!$I$26</f>
        <v>2052.3688778300002</v>
      </c>
      <c r="E161" s="36">
        <f>SUMIFS(СВЦЭМ!$D$39:$D$782,СВЦЭМ!$A$39:$A$782,$A161,СВЦЭМ!$B$39:$B$782,E$155)+'СЕТ СН'!$I$14+СВЦЭМ!$D$10+'СЕТ СН'!$I$6-'СЕТ СН'!$I$26</f>
        <v>2048.88465933</v>
      </c>
      <c r="F161" s="36">
        <f>SUMIFS(СВЦЭМ!$D$39:$D$782,СВЦЭМ!$A$39:$A$782,$A161,СВЦЭМ!$B$39:$B$782,F$155)+'СЕТ СН'!$I$14+СВЦЭМ!$D$10+'СЕТ СН'!$I$6-'СЕТ СН'!$I$26</f>
        <v>2034.7709830199999</v>
      </c>
      <c r="G161" s="36">
        <f>SUMIFS(СВЦЭМ!$D$39:$D$782,СВЦЭМ!$A$39:$A$782,$A161,СВЦЭМ!$B$39:$B$782,G$155)+'СЕТ СН'!$I$14+СВЦЭМ!$D$10+'СЕТ СН'!$I$6-'СЕТ СН'!$I$26</f>
        <v>2019.0324645199998</v>
      </c>
      <c r="H161" s="36">
        <f>SUMIFS(СВЦЭМ!$D$39:$D$782,СВЦЭМ!$A$39:$A$782,$A161,СВЦЭМ!$B$39:$B$782,H$155)+'СЕТ СН'!$I$14+СВЦЭМ!$D$10+'СЕТ СН'!$I$6-'СЕТ СН'!$I$26</f>
        <v>1955.80157184</v>
      </c>
      <c r="I161" s="36">
        <f>SUMIFS(СВЦЭМ!$D$39:$D$782,СВЦЭМ!$A$39:$A$782,$A161,СВЦЭМ!$B$39:$B$782,I$155)+'СЕТ СН'!$I$14+СВЦЭМ!$D$10+'СЕТ СН'!$I$6-'СЕТ СН'!$I$26</f>
        <v>1917.16410746</v>
      </c>
      <c r="J161" s="36">
        <f>SUMIFS(СВЦЭМ!$D$39:$D$782,СВЦЭМ!$A$39:$A$782,$A161,СВЦЭМ!$B$39:$B$782,J$155)+'СЕТ СН'!$I$14+СВЦЭМ!$D$10+'СЕТ СН'!$I$6-'СЕТ СН'!$I$26</f>
        <v>1946.4119406</v>
      </c>
      <c r="K161" s="36">
        <f>SUMIFS(СВЦЭМ!$D$39:$D$782,СВЦЭМ!$A$39:$A$782,$A161,СВЦЭМ!$B$39:$B$782,K$155)+'СЕТ СН'!$I$14+СВЦЭМ!$D$10+'СЕТ СН'!$I$6-'СЕТ СН'!$I$26</f>
        <v>1958.38661299</v>
      </c>
      <c r="L161" s="36">
        <f>SUMIFS(СВЦЭМ!$D$39:$D$782,СВЦЭМ!$A$39:$A$782,$A161,СВЦЭМ!$B$39:$B$782,L$155)+'СЕТ СН'!$I$14+СВЦЭМ!$D$10+'СЕТ СН'!$I$6-'СЕТ СН'!$I$26</f>
        <v>1985.3779918499999</v>
      </c>
      <c r="M161" s="36">
        <f>SUMIFS(СВЦЭМ!$D$39:$D$782,СВЦЭМ!$A$39:$A$782,$A161,СВЦЭМ!$B$39:$B$782,M$155)+'СЕТ СН'!$I$14+СВЦЭМ!$D$10+'СЕТ СН'!$I$6-'СЕТ СН'!$I$26</f>
        <v>1974.6811722299999</v>
      </c>
      <c r="N161" s="36">
        <f>SUMIFS(СВЦЭМ!$D$39:$D$782,СВЦЭМ!$A$39:$A$782,$A161,СВЦЭМ!$B$39:$B$782,N$155)+'СЕТ СН'!$I$14+СВЦЭМ!$D$10+'СЕТ СН'!$I$6-'СЕТ СН'!$I$26</f>
        <v>1950.30888054</v>
      </c>
      <c r="O161" s="36">
        <f>SUMIFS(СВЦЭМ!$D$39:$D$782,СВЦЭМ!$A$39:$A$782,$A161,СВЦЭМ!$B$39:$B$782,O$155)+'СЕТ СН'!$I$14+СВЦЭМ!$D$10+'СЕТ СН'!$I$6-'СЕТ СН'!$I$26</f>
        <v>2027.73083468</v>
      </c>
      <c r="P161" s="36">
        <f>SUMIFS(СВЦЭМ!$D$39:$D$782,СВЦЭМ!$A$39:$A$782,$A161,СВЦЭМ!$B$39:$B$782,P$155)+'СЕТ СН'!$I$14+СВЦЭМ!$D$10+'СЕТ СН'!$I$6-'СЕТ СН'!$I$26</f>
        <v>2030.8288095399998</v>
      </c>
      <c r="Q161" s="36">
        <f>SUMIFS(СВЦЭМ!$D$39:$D$782,СВЦЭМ!$A$39:$A$782,$A161,СВЦЭМ!$B$39:$B$782,Q$155)+'СЕТ СН'!$I$14+СВЦЭМ!$D$10+'СЕТ СН'!$I$6-'СЕТ СН'!$I$26</f>
        <v>2013.8819787</v>
      </c>
      <c r="R161" s="36">
        <f>SUMIFS(СВЦЭМ!$D$39:$D$782,СВЦЭМ!$A$39:$A$782,$A161,СВЦЭМ!$B$39:$B$782,R$155)+'СЕТ СН'!$I$14+СВЦЭМ!$D$10+'СЕТ СН'!$I$6-'СЕТ СН'!$I$26</f>
        <v>1980.12167933</v>
      </c>
      <c r="S161" s="36">
        <f>SUMIFS(СВЦЭМ!$D$39:$D$782,СВЦЭМ!$A$39:$A$782,$A161,СВЦЭМ!$B$39:$B$782,S$155)+'СЕТ СН'!$I$14+СВЦЭМ!$D$10+'СЕТ СН'!$I$6-'СЕТ СН'!$I$26</f>
        <v>1975.23837456</v>
      </c>
      <c r="T161" s="36">
        <f>SUMIFS(СВЦЭМ!$D$39:$D$782,СВЦЭМ!$A$39:$A$782,$A161,СВЦЭМ!$B$39:$B$782,T$155)+'СЕТ СН'!$I$14+СВЦЭМ!$D$10+'СЕТ СН'!$I$6-'СЕТ СН'!$I$26</f>
        <v>2008.58431853</v>
      </c>
      <c r="U161" s="36">
        <f>SUMIFS(СВЦЭМ!$D$39:$D$782,СВЦЭМ!$A$39:$A$782,$A161,СВЦЭМ!$B$39:$B$782,U$155)+'СЕТ СН'!$I$14+СВЦЭМ!$D$10+'СЕТ СН'!$I$6-'СЕТ СН'!$I$26</f>
        <v>1947.0298321</v>
      </c>
      <c r="V161" s="36">
        <f>SUMIFS(СВЦЭМ!$D$39:$D$782,СВЦЭМ!$A$39:$A$782,$A161,СВЦЭМ!$B$39:$B$782,V$155)+'СЕТ СН'!$I$14+СВЦЭМ!$D$10+'СЕТ СН'!$I$6-'СЕТ СН'!$I$26</f>
        <v>1915.62521569</v>
      </c>
      <c r="W161" s="36">
        <f>SUMIFS(СВЦЭМ!$D$39:$D$782,СВЦЭМ!$A$39:$A$782,$A161,СВЦЭМ!$B$39:$B$782,W$155)+'СЕТ СН'!$I$14+СВЦЭМ!$D$10+'СЕТ СН'!$I$6-'СЕТ СН'!$I$26</f>
        <v>1893.6256862999999</v>
      </c>
      <c r="X161" s="36">
        <f>SUMIFS(СВЦЭМ!$D$39:$D$782,СВЦЭМ!$A$39:$A$782,$A161,СВЦЭМ!$B$39:$B$782,X$155)+'СЕТ СН'!$I$14+СВЦЭМ!$D$10+'СЕТ СН'!$I$6-'СЕТ СН'!$I$26</f>
        <v>1931.86505498</v>
      </c>
      <c r="Y161" s="36">
        <f>SUMIFS(СВЦЭМ!$D$39:$D$782,СВЦЭМ!$A$39:$A$782,$A161,СВЦЭМ!$B$39:$B$782,Y$155)+'СЕТ СН'!$I$14+СВЦЭМ!$D$10+'СЕТ СН'!$I$6-'СЕТ СН'!$I$26</f>
        <v>1997.6272189599999</v>
      </c>
    </row>
    <row r="162" spans="1:25" ht="15.75" x14ac:dyDescent="0.2">
      <c r="A162" s="35">
        <f t="shared" si="4"/>
        <v>44658</v>
      </c>
      <c r="B162" s="36">
        <f>SUMIFS(СВЦЭМ!$D$39:$D$782,СВЦЭМ!$A$39:$A$782,$A162,СВЦЭМ!$B$39:$B$782,B$155)+'СЕТ СН'!$I$14+СВЦЭМ!$D$10+'СЕТ СН'!$I$6-'СЕТ СН'!$I$26</f>
        <v>2026.8685388499998</v>
      </c>
      <c r="C162" s="36">
        <f>SUMIFS(СВЦЭМ!$D$39:$D$782,СВЦЭМ!$A$39:$A$782,$A162,СВЦЭМ!$B$39:$B$782,C$155)+'СЕТ СН'!$I$14+СВЦЭМ!$D$10+'СЕТ СН'!$I$6-'СЕТ СН'!$I$26</f>
        <v>2025.5260224899998</v>
      </c>
      <c r="D162" s="36">
        <f>SUMIFS(СВЦЭМ!$D$39:$D$782,СВЦЭМ!$A$39:$A$782,$A162,СВЦЭМ!$B$39:$B$782,D$155)+'СЕТ СН'!$I$14+СВЦЭМ!$D$10+'СЕТ СН'!$I$6-'СЕТ СН'!$I$26</f>
        <v>1961.7273000099999</v>
      </c>
      <c r="E162" s="36">
        <f>SUMIFS(СВЦЭМ!$D$39:$D$782,СВЦЭМ!$A$39:$A$782,$A162,СВЦЭМ!$B$39:$B$782,E$155)+'СЕТ СН'!$I$14+СВЦЭМ!$D$10+'СЕТ СН'!$I$6-'СЕТ СН'!$I$26</f>
        <v>1926.82138317</v>
      </c>
      <c r="F162" s="36">
        <f>SUMIFS(СВЦЭМ!$D$39:$D$782,СВЦЭМ!$A$39:$A$782,$A162,СВЦЭМ!$B$39:$B$782,F$155)+'СЕТ СН'!$I$14+СВЦЭМ!$D$10+'СЕТ СН'!$I$6-'СЕТ СН'!$I$26</f>
        <v>1936.10373452</v>
      </c>
      <c r="G162" s="36">
        <f>SUMIFS(СВЦЭМ!$D$39:$D$782,СВЦЭМ!$A$39:$A$782,$A162,СВЦЭМ!$B$39:$B$782,G$155)+'СЕТ СН'!$I$14+СВЦЭМ!$D$10+'СЕТ СН'!$I$6-'СЕТ СН'!$I$26</f>
        <v>1950.4085716499999</v>
      </c>
      <c r="H162" s="36">
        <f>SUMIFS(СВЦЭМ!$D$39:$D$782,СВЦЭМ!$A$39:$A$782,$A162,СВЦЭМ!$B$39:$B$782,H$155)+'СЕТ СН'!$I$14+СВЦЭМ!$D$10+'СЕТ СН'!$I$6-'СЕТ СН'!$I$26</f>
        <v>1937.7352376899998</v>
      </c>
      <c r="I162" s="36">
        <f>SUMIFS(СВЦЭМ!$D$39:$D$782,СВЦЭМ!$A$39:$A$782,$A162,СВЦЭМ!$B$39:$B$782,I$155)+'СЕТ СН'!$I$14+СВЦЭМ!$D$10+'СЕТ СН'!$I$6-'СЕТ СН'!$I$26</f>
        <v>1923.0946355599999</v>
      </c>
      <c r="J162" s="36">
        <f>SUMIFS(СВЦЭМ!$D$39:$D$782,СВЦЭМ!$A$39:$A$782,$A162,СВЦЭМ!$B$39:$B$782,J$155)+'СЕТ СН'!$I$14+СВЦЭМ!$D$10+'СЕТ СН'!$I$6-'СЕТ СН'!$I$26</f>
        <v>1928.5440096499999</v>
      </c>
      <c r="K162" s="36">
        <f>SUMIFS(СВЦЭМ!$D$39:$D$782,СВЦЭМ!$A$39:$A$782,$A162,СВЦЭМ!$B$39:$B$782,K$155)+'СЕТ СН'!$I$14+СВЦЭМ!$D$10+'СЕТ СН'!$I$6-'СЕТ СН'!$I$26</f>
        <v>1938.6384527399998</v>
      </c>
      <c r="L162" s="36">
        <f>SUMIFS(СВЦЭМ!$D$39:$D$782,СВЦЭМ!$A$39:$A$782,$A162,СВЦЭМ!$B$39:$B$782,L$155)+'СЕТ СН'!$I$14+СВЦЭМ!$D$10+'СЕТ СН'!$I$6-'СЕТ СН'!$I$26</f>
        <v>1905.9782642099999</v>
      </c>
      <c r="M162" s="36">
        <f>SUMIFS(СВЦЭМ!$D$39:$D$782,СВЦЭМ!$A$39:$A$782,$A162,СВЦЭМ!$B$39:$B$782,M$155)+'СЕТ СН'!$I$14+СВЦЭМ!$D$10+'СЕТ СН'!$I$6-'СЕТ СН'!$I$26</f>
        <v>1922.4300914399998</v>
      </c>
      <c r="N162" s="36">
        <f>SUMIFS(СВЦЭМ!$D$39:$D$782,СВЦЭМ!$A$39:$A$782,$A162,СВЦЭМ!$B$39:$B$782,N$155)+'СЕТ СН'!$I$14+СВЦЭМ!$D$10+'СЕТ СН'!$I$6-'СЕТ СН'!$I$26</f>
        <v>1874.40853988</v>
      </c>
      <c r="O162" s="36">
        <f>SUMIFS(СВЦЭМ!$D$39:$D$782,СВЦЭМ!$A$39:$A$782,$A162,СВЦЭМ!$B$39:$B$782,O$155)+'СЕТ СН'!$I$14+СВЦЭМ!$D$10+'СЕТ СН'!$I$6-'СЕТ СН'!$I$26</f>
        <v>1847.5757633999999</v>
      </c>
      <c r="P162" s="36">
        <f>SUMIFS(СВЦЭМ!$D$39:$D$782,СВЦЭМ!$A$39:$A$782,$A162,СВЦЭМ!$B$39:$B$782,P$155)+'СЕТ СН'!$I$14+СВЦЭМ!$D$10+'СЕТ СН'!$I$6-'СЕТ СН'!$I$26</f>
        <v>1821.6974736099999</v>
      </c>
      <c r="Q162" s="36">
        <f>SUMIFS(СВЦЭМ!$D$39:$D$782,СВЦЭМ!$A$39:$A$782,$A162,СВЦЭМ!$B$39:$B$782,Q$155)+'СЕТ СН'!$I$14+СВЦЭМ!$D$10+'СЕТ СН'!$I$6-'СЕТ СН'!$I$26</f>
        <v>1834.8910046899998</v>
      </c>
      <c r="R162" s="36">
        <f>SUMIFS(СВЦЭМ!$D$39:$D$782,СВЦЭМ!$A$39:$A$782,$A162,СВЦЭМ!$B$39:$B$782,R$155)+'СЕТ СН'!$I$14+СВЦЭМ!$D$10+'СЕТ СН'!$I$6-'СЕТ СН'!$I$26</f>
        <v>1896.9125987999998</v>
      </c>
      <c r="S162" s="36">
        <f>SUMIFS(СВЦЭМ!$D$39:$D$782,СВЦЭМ!$A$39:$A$782,$A162,СВЦЭМ!$B$39:$B$782,S$155)+'СЕТ СН'!$I$14+СВЦЭМ!$D$10+'СЕТ СН'!$I$6-'СЕТ СН'!$I$26</f>
        <v>1891.29013915</v>
      </c>
      <c r="T162" s="36">
        <f>SUMIFS(СВЦЭМ!$D$39:$D$782,СВЦЭМ!$A$39:$A$782,$A162,СВЦЭМ!$B$39:$B$782,T$155)+'СЕТ СН'!$I$14+СВЦЭМ!$D$10+'СЕТ СН'!$I$6-'СЕТ СН'!$I$26</f>
        <v>1876.1534350099998</v>
      </c>
      <c r="U162" s="36">
        <f>SUMIFS(СВЦЭМ!$D$39:$D$782,СВЦЭМ!$A$39:$A$782,$A162,СВЦЭМ!$B$39:$B$782,U$155)+'СЕТ СН'!$I$14+СВЦЭМ!$D$10+'СЕТ СН'!$I$6-'СЕТ СН'!$I$26</f>
        <v>1873.5015719999999</v>
      </c>
      <c r="V162" s="36">
        <f>SUMIFS(СВЦЭМ!$D$39:$D$782,СВЦЭМ!$A$39:$A$782,$A162,СВЦЭМ!$B$39:$B$782,V$155)+'СЕТ СН'!$I$14+СВЦЭМ!$D$10+'СЕТ СН'!$I$6-'СЕТ СН'!$I$26</f>
        <v>1865.7000805999999</v>
      </c>
      <c r="W162" s="36">
        <f>SUMIFS(СВЦЭМ!$D$39:$D$782,СВЦЭМ!$A$39:$A$782,$A162,СВЦЭМ!$B$39:$B$782,W$155)+'СЕТ СН'!$I$14+СВЦЭМ!$D$10+'СЕТ СН'!$I$6-'СЕТ СН'!$I$26</f>
        <v>1858.8562252299998</v>
      </c>
      <c r="X162" s="36">
        <f>SUMIFS(СВЦЭМ!$D$39:$D$782,СВЦЭМ!$A$39:$A$782,$A162,СВЦЭМ!$B$39:$B$782,X$155)+'СЕТ СН'!$I$14+СВЦЭМ!$D$10+'СЕТ СН'!$I$6-'СЕТ СН'!$I$26</f>
        <v>1934.53658574</v>
      </c>
      <c r="Y162" s="36">
        <f>SUMIFS(СВЦЭМ!$D$39:$D$782,СВЦЭМ!$A$39:$A$782,$A162,СВЦЭМ!$B$39:$B$782,Y$155)+'СЕТ СН'!$I$14+СВЦЭМ!$D$10+'СЕТ СН'!$I$6-'СЕТ СН'!$I$26</f>
        <v>1966.1904155999998</v>
      </c>
    </row>
    <row r="163" spans="1:25" ht="15.75" x14ac:dyDescent="0.2">
      <c r="A163" s="35">
        <f t="shared" si="4"/>
        <v>44659</v>
      </c>
      <c r="B163" s="36">
        <f>SUMIFS(СВЦЭМ!$D$39:$D$782,СВЦЭМ!$A$39:$A$782,$A163,СВЦЭМ!$B$39:$B$782,B$155)+'СЕТ СН'!$I$14+СВЦЭМ!$D$10+'СЕТ СН'!$I$6-'СЕТ СН'!$I$26</f>
        <v>1851.75790121</v>
      </c>
      <c r="C163" s="36">
        <f>SUMIFS(СВЦЭМ!$D$39:$D$782,СВЦЭМ!$A$39:$A$782,$A163,СВЦЭМ!$B$39:$B$782,C$155)+'СЕТ СН'!$I$14+СВЦЭМ!$D$10+'СЕТ СН'!$I$6-'СЕТ СН'!$I$26</f>
        <v>1845.0523180399998</v>
      </c>
      <c r="D163" s="36">
        <f>SUMIFS(СВЦЭМ!$D$39:$D$782,СВЦЭМ!$A$39:$A$782,$A163,СВЦЭМ!$B$39:$B$782,D$155)+'СЕТ СН'!$I$14+СВЦЭМ!$D$10+'СЕТ СН'!$I$6-'СЕТ СН'!$I$26</f>
        <v>1866.2767675699999</v>
      </c>
      <c r="E163" s="36">
        <f>SUMIFS(СВЦЭМ!$D$39:$D$782,СВЦЭМ!$A$39:$A$782,$A163,СВЦЭМ!$B$39:$B$782,E$155)+'СЕТ СН'!$I$14+СВЦЭМ!$D$10+'СЕТ СН'!$I$6-'СЕТ СН'!$I$26</f>
        <v>1907.3311151399998</v>
      </c>
      <c r="F163" s="36">
        <f>SUMIFS(СВЦЭМ!$D$39:$D$782,СВЦЭМ!$A$39:$A$782,$A163,СВЦЭМ!$B$39:$B$782,F$155)+'СЕТ СН'!$I$14+СВЦЭМ!$D$10+'СЕТ СН'!$I$6-'СЕТ СН'!$I$26</f>
        <v>1904.0159821</v>
      </c>
      <c r="G163" s="36">
        <f>SUMIFS(СВЦЭМ!$D$39:$D$782,СВЦЭМ!$A$39:$A$782,$A163,СВЦЭМ!$B$39:$B$782,G$155)+'СЕТ СН'!$I$14+СВЦЭМ!$D$10+'СЕТ СН'!$I$6-'СЕТ СН'!$I$26</f>
        <v>1886.1954773799998</v>
      </c>
      <c r="H163" s="36">
        <f>SUMIFS(СВЦЭМ!$D$39:$D$782,СВЦЭМ!$A$39:$A$782,$A163,СВЦЭМ!$B$39:$B$782,H$155)+'СЕТ СН'!$I$14+СВЦЭМ!$D$10+'СЕТ СН'!$I$6-'СЕТ СН'!$I$26</f>
        <v>1829.4299041299998</v>
      </c>
      <c r="I163" s="36">
        <f>SUMIFS(СВЦЭМ!$D$39:$D$782,СВЦЭМ!$A$39:$A$782,$A163,СВЦЭМ!$B$39:$B$782,I$155)+'СЕТ СН'!$I$14+СВЦЭМ!$D$10+'СЕТ СН'!$I$6-'СЕТ СН'!$I$26</f>
        <v>1796.17354366</v>
      </c>
      <c r="J163" s="36">
        <f>SUMIFS(СВЦЭМ!$D$39:$D$782,СВЦЭМ!$A$39:$A$782,$A163,СВЦЭМ!$B$39:$B$782,J$155)+'СЕТ СН'!$I$14+СВЦЭМ!$D$10+'СЕТ СН'!$I$6-'СЕТ СН'!$I$26</f>
        <v>1803.71792714</v>
      </c>
      <c r="K163" s="36">
        <f>SUMIFS(СВЦЭМ!$D$39:$D$782,СВЦЭМ!$A$39:$A$782,$A163,СВЦЭМ!$B$39:$B$782,K$155)+'СЕТ СН'!$I$14+СВЦЭМ!$D$10+'СЕТ СН'!$I$6-'СЕТ СН'!$I$26</f>
        <v>1804.7695023899998</v>
      </c>
      <c r="L163" s="36">
        <f>SUMIFS(СВЦЭМ!$D$39:$D$782,СВЦЭМ!$A$39:$A$782,$A163,СВЦЭМ!$B$39:$B$782,L$155)+'СЕТ СН'!$I$14+СВЦЭМ!$D$10+'СЕТ СН'!$I$6-'СЕТ СН'!$I$26</f>
        <v>1807.05985962</v>
      </c>
      <c r="M163" s="36">
        <f>SUMIFS(СВЦЭМ!$D$39:$D$782,СВЦЭМ!$A$39:$A$782,$A163,СВЦЭМ!$B$39:$B$782,M$155)+'СЕТ СН'!$I$14+СВЦЭМ!$D$10+'СЕТ СН'!$I$6-'СЕТ СН'!$I$26</f>
        <v>1798.8055142599999</v>
      </c>
      <c r="N163" s="36">
        <f>SUMIFS(СВЦЭМ!$D$39:$D$782,СВЦЭМ!$A$39:$A$782,$A163,СВЦЭМ!$B$39:$B$782,N$155)+'СЕТ СН'!$I$14+СВЦЭМ!$D$10+'СЕТ СН'!$I$6-'СЕТ СН'!$I$26</f>
        <v>1802.7605107299999</v>
      </c>
      <c r="O163" s="36">
        <f>SUMIFS(СВЦЭМ!$D$39:$D$782,СВЦЭМ!$A$39:$A$782,$A163,СВЦЭМ!$B$39:$B$782,O$155)+'СЕТ СН'!$I$14+СВЦЭМ!$D$10+'СЕТ СН'!$I$6-'СЕТ СН'!$I$26</f>
        <v>1851.0876849799999</v>
      </c>
      <c r="P163" s="36">
        <f>SUMIFS(СВЦЭМ!$D$39:$D$782,СВЦЭМ!$A$39:$A$782,$A163,СВЦЭМ!$B$39:$B$782,P$155)+'СЕТ СН'!$I$14+СВЦЭМ!$D$10+'СЕТ СН'!$I$6-'СЕТ СН'!$I$26</f>
        <v>1872.8282204699999</v>
      </c>
      <c r="Q163" s="36">
        <f>SUMIFS(СВЦЭМ!$D$39:$D$782,СВЦЭМ!$A$39:$A$782,$A163,СВЦЭМ!$B$39:$B$782,Q$155)+'СЕТ СН'!$I$14+СВЦЭМ!$D$10+'СЕТ СН'!$I$6-'СЕТ СН'!$I$26</f>
        <v>1879.2985806099998</v>
      </c>
      <c r="R163" s="36">
        <f>SUMIFS(СВЦЭМ!$D$39:$D$782,СВЦЭМ!$A$39:$A$782,$A163,СВЦЭМ!$B$39:$B$782,R$155)+'СЕТ СН'!$I$14+СВЦЭМ!$D$10+'СЕТ СН'!$I$6-'СЕТ СН'!$I$26</f>
        <v>1874.06234582</v>
      </c>
      <c r="S163" s="36">
        <f>SUMIFS(СВЦЭМ!$D$39:$D$782,СВЦЭМ!$A$39:$A$782,$A163,СВЦЭМ!$B$39:$B$782,S$155)+'СЕТ СН'!$I$14+СВЦЭМ!$D$10+'СЕТ СН'!$I$6-'СЕТ СН'!$I$26</f>
        <v>1875.8005543299998</v>
      </c>
      <c r="T163" s="36">
        <f>SUMIFS(СВЦЭМ!$D$39:$D$782,СВЦЭМ!$A$39:$A$782,$A163,СВЦЭМ!$B$39:$B$782,T$155)+'СЕТ СН'!$I$14+СВЦЭМ!$D$10+'СЕТ СН'!$I$6-'СЕТ СН'!$I$26</f>
        <v>1849.1026856599999</v>
      </c>
      <c r="U163" s="36">
        <f>SUMIFS(СВЦЭМ!$D$39:$D$782,СВЦЭМ!$A$39:$A$782,$A163,СВЦЭМ!$B$39:$B$782,U$155)+'СЕТ СН'!$I$14+СВЦЭМ!$D$10+'СЕТ СН'!$I$6-'СЕТ СН'!$I$26</f>
        <v>1812.69028454</v>
      </c>
      <c r="V163" s="36">
        <f>SUMIFS(СВЦЭМ!$D$39:$D$782,СВЦЭМ!$A$39:$A$782,$A163,СВЦЭМ!$B$39:$B$782,V$155)+'СЕТ СН'!$I$14+СВЦЭМ!$D$10+'СЕТ СН'!$I$6-'СЕТ СН'!$I$26</f>
        <v>1821.11415171</v>
      </c>
      <c r="W163" s="36">
        <f>SUMIFS(СВЦЭМ!$D$39:$D$782,СВЦЭМ!$A$39:$A$782,$A163,СВЦЭМ!$B$39:$B$782,W$155)+'СЕТ СН'!$I$14+СВЦЭМ!$D$10+'СЕТ СН'!$I$6-'СЕТ СН'!$I$26</f>
        <v>1812.7076334599999</v>
      </c>
      <c r="X163" s="36">
        <f>SUMIFS(СВЦЭМ!$D$39:$D$782,СВЦЭМ!$A$39:$A$782,$A163,СВЦЭМ!$B$39:$B$782,X$155)+'СЕТ СН'!$I$14+СВЦЭМ!$D$10+'СЕТ СН'!$I$6-'СЕТ СН'!$I$26</f>
        <v>1845.7783835399998</v>
      </c>
      <c r="Y163" s="36">
        <f>SUMIFS(СВЦЭМ!$D$39:$D$782,СВЦЭМ!$A$39:$A$782,$A163,СВЦЭМ!$B$39:$B$782,Y$155)+'СЕТ СН'!$I$14+СВЦЭМ!$D$10+'СЕТ СН'!$I$6-'СЕТ СН'!$I$26</f>
        <v>1876.0022489799999</v>
      </c>
    </row>
    <row r="164" spans="1:25" ht="15.75" x14ac:dyDescent="0.2">
      <c r="A164" s="35">
        <f t="shared" si="4"/>
        <v>44660</v>
      </c>
      <c r="B164" s="36">
        <f>SUMIFS(СВЦЭМ!$D$39:$D$782,СВЦЭМ!$A$39:$A$782,$A164,СВЦЭМ!$B$39:$B$782,B$155)+'СЕТ СН'!$I$14+СВЦЭМ!$D$10+'СЕТ СН'!$I$6-'СЕТ СН'!$I$26</f>
        <v>1943.1288858199998</v>
      </c>
      <c r="C164" s="36">
        <f>SUMIFS(СВЦЭМ!$D$39:$D$782,СВЦЭМ!$A$39:$A$782,$A164,СВЦЭМ!$B$39:$B$782,C$155)+'СЕТ СН'!$I$14+СВЦЭМ!$D$10+'СЕТ СН'!$I$6-'СЕТ СН'!$I$26</f>
        <v>1919.6900736299999</v>
      </c>
      <c r="D164" s="36">
        <f>SUMIFS(СВЦЭМ!$D$39:$D$782,СВЦЭМ!$A$39:$A$782,$A164,СВЦЭМ!$B$39:$B$782,D$155)+'СЕТ СН'!$I$14+СВЦЭМ!$D$10+'СЕТ СН'!$I$6-'СЕТ СН'!$I$26</f>
        <v>1952.80382704</v>
      </c>
      <c r="E164" s="36">
        <f>SUMIFS(СВЦЭМ!$D$39:$D$782,СВЦЭМ!$A$39:$A$782,$A164,СВЦЭМ!$B$39:$B$782,E$155)+'СЕТ СН'!$I$14+СВЦЭМ!$D$10+'СЕТ СН'!$I$6-'СЕТ СН'!$I$26</f>
        <v>1981.7135623899999</v>
      </c>
      <c r="F164" s="36">
        <f>SUMIFS(СВЦЭМ!$D$39:$D$782,СВЦЭМ!$A$39:$A$782,$A164,СВЦЭМ!$B$39:$B$782,F$155)+'СЕТ СН'!$I$14+СВЦЭМ!$D$10+'СЕТ СН'!$I$6-'СЕТ СН'!$I$26</f>
        <v>1977.3632793499999</v>
      </c>
      <c r="G164" s="36">
        <f>SUMIFS(СВЦЭМ!$D$39:$D$782,СВЦЭМ!$A$39:$A$782,$A164,СВЦЭМ!$B$39:$B$782,G$155)+'СЕТ СН'!$I$14+СВЦЭМ!$D$10+'СЕТ СН'!$I$6-'СЕТ СН'!$I$26</f>
        <v>1980.0059318799999</v>
      </c>
      <c r="H164" s="36">
        <f>SUMIFS(СВЦЭМ!$D$39:$D$782,СВЦЭМ!$A$39:$A$782,$A164,СВЦЭМ!$B$39:$B$782,H$155)+'СЕТ СН'!$I$14+СВЦЭМ!$D$10+'СЕТ СН'!$I$6-'СЕТ СН'!$I$26</f>
        <v>1931.10370547</v>
      </c>
      <c r="I164" s="36">
        <f>SUMIFS(СВЦЭМ!$D$39:$D$782,СВЦЭМ!$A$39:$A$782,$A164,СВЦЭМ!$B$39:$B$782,I$155)+'СЕТ СН'!$I$14+СВЦЭМ!$D$10+'СЕТ СН'!$I$6-'СЕТ СН'!$I$26</f>
        <v>1842.76500878</v>
      </c>
      <c r="J164" s="36">
        <f>SUMIFS(СВЦЭМ!$D$39:$D$782,СВЦЭМ!$A$39:$A$782,$A164,СВЦЭМ!$B$39:$B$782,J$155)+'СЕТ СН'!$I$14+СВЦЭМ!$D$10+'СЕТ СН'!$I$6-'СЕТ СН'!$I$26</f>
        <v>1808.54714569</v>
      </c>
      <c r="K164" s="36">
        <f>SUMIFS(СВЦЭМ!$D$39:$D$782,СВЦЭМ!$A$39:$A$782,$A164,СВЦЭМ!$B$39:$B$782,K$155)+'СЕТ СН'!$I$14+СВЦЭМ!$D$10+'СЕТ СН'!$I$6-'СЕТ СН'!$I$26</f>
        <v>1785.9774105199999</v>
      </c>
      <c r="L164" s="36">
        <f>SUMIFS(СВЦЭМ!$D$39:$D$782,СВЦЭМ!$A$39:$A$782,$A164,СВЦЭМ!$B$39:$B$782,L$155)+'СЕТ СН'!$I$14+СВЦЭМ!$D$10+'СЕТ СН'!$I$6-'СЕТ СН'!$I$26</f>
        <v>1785.27997179</v>
      </c>
      <c r="M164" s="36">
        <f>SUMIFS(СВЦЭМ!$D$39:$D$782,СВЦЭМ!$A$39:$A$782,$A164,СВЦЭМ!$B$39:$B$782,M$155)+'СЕТ СН'!$I$14+СВЦЭМ!$D$10+'СЕТ СН'!$I$6-'СЕТ СН'!$I$26</f>
        <v>1793.66454789</v>
      </c>
      <c r="N164" s="36">
        <f>SUMIFS(СВЦЭМ!$D$39:$D$782,СВЦЭМ!$A$39:$A$782,$A164,СВЦЭМ!$B$39:$B$782,N$155)+'СЕТ СН'!$I$14+СВЦЭМ!$D$10+'СЕТ СН'!$I$6-'СЕТ СН'!$I$26</f>
        <v>1823.0675765199999</v>
      </c>
      <c r="O164" s="36">
        <f>SUMIFS(СВЦЭМ!$D$39:$D$782,СВЦЭМ!$A$39:$A$782,$A164,СВЦЭМ!$B$39:$B$782,O$155)+'СЕТ СН'!$I$14+СВЦЭМ!$D$10+'СЕТ СН'!$I$6-'СЕТ СН'!$I$26</f>
        <v>1878.9820196799999</v>
      </c>
      <c r="P164" s="36">
        <f>SUMIFS(СВЦЭМ!$D$39:$D$782,СВЦЭМ!$A$39:$A$782,$A164,СВЦЭМ!$B$39:$B$782,P$155)+'СЕТ СН'!$I$14+СВЦЭМ!$D$10+'СЕТ СН'!$I$6-'СЕТ СН'!$I$26</f>
        <v>1921.54038259</v>
      </c>
      <c r="Q164" s="36">
        <f>SUMIFS(СВЦЭМ!$D$39:$D$782,СВЦЭМ!$A$39:$A$782,$A164,СВЦЭМ!$B$39:$B$782,Q$155)+'СЕТ СН'!$I$14+СВЦЭМ!$D$10+'СЕТ СН'!$I$6-'СЕТ СН'!$I$26</f>
        <v>1901.5294870599998</v>
      </c>
      <c r="R164" s="36">
        <f>SUMIFS(СВЦЭМ!$D$39:$D$782,СВЦЭМ!$A$39:$A$782,$A164,СВЦЭМ!$B$39:$B$782,R$155)+'СЕТ СН'!$I$14+СВЦЭМ!$D$10+'СЕТ СН'!$I$6-'СЕТ СН'!$I$26</f>
        <v>1896.25843379</v>
      </c>
      <c r="S164" s="36">
        <f>SUMIFS(СВЦЭМ!$D$39:$D$782,СВЦЭМ!$A$39:$A$782,$A164,СВЦЭМ!$B$39:$B$782,S$155)+'СЕТ СН'!$I$14+СВЦЭМ!$D$10+'СЕТ СН'!$I$6-'СЕТ СН'!$I$26</f>
        <v>1876.3588382399998</v>
      </c>
      <c r="T164" s="36">
        <f>SUMIFS(СВЦЭМ!$D$39:$D$782,СВЦЭМ!$A$39:$A$782,$A164,СВЦЭМ!$B$39:$B$782,T$155)+'СЕТ СН'!$I$14+СВЦЭМ!$D$10+'СЕТ СН'!$I$6-'СЕТ СН'!$I$26</f>
        <v>1861.45035246</v>
      </c>
      <c r="U164" s="36">
        <f>SUMIFS(СВЦЭМ!$D$39:$D$782,СВЦЭМ!$A$39:$A$782,$A164,СВЦЭМ!$B$39:$B$782,U$155)+'СЕТ СН'!$I$14+СВЦЭМ!$D$10+'СЕТ СН'!$I$6-'СЕТ СН'!$I$26</f>
        <v>1835.37256243</v>
      </c>
      <c r="V164" s="36">
        <f>SUMIFS(СВЦЭМ!$D$39:$D$782,СВЦЭМ!$A$39:$A$782,$A164,СВЦЭМ!$B$39:$B$782,V$155)+'СЕТ СН'!$I$14+СВЦЭМ!$D$10+'СЕТ СН'!$I$6-'СЕТ СН'!$I$26</f>
        <v>1823.54858939</v>
      </c>
      <c r="W164" s="36">
        <f>SUMIFS(СВЦЭМ!$D$39:$D$782,СВЦЭМ!$A$39:$A$782,$A164,СВЦЭМ!$B$39:$B$782,W$155)+'СЕТ СН'!$I$14+СВЦЭМ!$D$10+'СЕТ СН'!$I$6-'СЕТ СН'!$I$26</f>
        <v>1841.85676272</v>
      </c>
      <c r="X164" s="36">
        <f>SUMIFS(СВЦЭМ!$D$39:$D$782,СВЦЭМ!$A$39:$A$782,$A164,СВЦЭМ!$B$39:$B$782,X$155)+'СЕТ СН'!$I$14+СВЦЭМ!$D$10+'СЕТ СН'!$I$6-'СЕТ СН'!$I$26</f>
        <v>1859.5178114299999</v>
      </c>
      <c r="Y164" s="36">
        <f>SUMIFS(СВЦЭМ!$D$39:$D$782,СВЦЭМ!$A$39:$A$782,$A164,СВЦЭМ!$B$39:$B$782,Y$155)+'СЕТ СН'!$I$14+СВЦЭМ!$D$10+'СЕТ СН'!$I$6-'СЕТ СН'!$I$26</f>
        <v>1907.0178204599999</v>
      </c>
    </row>
    <row r="165" spans="1:25" ht="15.75" x14ac:dyDescent="0.2">
      <c r="A165" s="35">
        <f t="shared" si="4"/>
        <v>44661</v>
      </c>
      <c r="B165" s="36">
        <f>SUMIFS(СВЦЭМ!$D$39:$D$782,СВЦЭМ!$A$39:$A$782,$A165,СВЦЭМ!$B$39:$B$782,B$155)+'СЕТ СН'!$I$14+СВЦЭМ!$D$10+'СЕТ СН'!$I$6-'СЕТ СН'!$I$26</f>
        <v>1932.8717559099998</v>
      </c>
      <c r="C165" s="36">
        <f>SUMIFS(СВЦЭМ!$D$39:$D$782,СВЦЭМ!$A$39:$A$782,$A165,СВЦЭМ!$B$39:$B$782,C$155)+'СЕТ СН'!$I$14+СВЦЭМ!$D$10+'СЕТ СН'!$I$6-'СЕТ СН'!$I$26</f>
        <v>1898.22727646</v>
      </c>
      <c r="D165" s="36">
        <f>SUMIFS(СВЦЭМ!$D$39:$D$782,СВЦЭМ!$A$39:$A$782,$A165,СВЦЭМ!$B$39:$B$782,D$155)+'СЕТ СН'!$I$14+СВЦЭМ!$D$10+'СЕТ СН'!$I$6-'СЕТ СН'!$I$26</f>
        <v>1921.8606819399999</v>
      </c>
      <c r="E165" s="36">
        <f>SUMIFS(СВЦЭМ!$D$39:$D$782,СВЦЭМ!$A$39:$A$782,$A165,СВЦЭМ!$B$39:$B$782,E$155)+'СЕТ СН'!$I$14+СВЦЭМ!$D$10+'СЕТ СН'!$I$6-'СЕТ СН'!$I$26</f>
        <v>1950.9476117699999</v>
      </c>
      <c r="F165" s="36">
        <f>SUMIFS(СВЦЭМ!$D$39:$D$782,СВЦЭМ!$A$39:$A$782,$A165,СВЦЭМ!$B$39:$B$782,F$155)+'СЕТ СН'!$I$14+СВЦЭМ!$D$10+'СЕТ СН'!$I$6-'СЕТ СН'!$I$26</f>
        <v>1971.9524798099999</v>
      </c>
      <c r="G165" s="36">
        <f>SUMIFS(СВЦЭМ!$D$39:$D$782,СВЦЭМ!$A$39:$A$782,$A165,СВЦЭМ!$B$39:$B$782,G$155)+'СЕТ СН'!$I$14+СВЦЭМ!$D$10+'СЕТ СН'!$I$6-'СЕТ СН'!$I$26</f>
        <v>1996.0703670599999</v>
      </c>
      <c r="H165" s="36">
        <f>SUMIFS(СВЦЭМ!$D$39:$D$782,СВЦЭМ!$A$39:$A$782,$A165,СВЦЭМ!$B$39:$B$782,H$155)+'СЕТ СН'!$I$14+СВЦЭМ!$D$10+'СЕТ СН'!$I$6-'СЕТ СН'!$I$26</f>
        <v>1981.9486536099998</v>
      </c>
      <c r="I165" s="36">
        <f>SUMIFS(СВЦЭМ!$D$39:$D$782,СВЦЭМ!$A$39:$A$782,$A165,СВЦЭМ!$B$39:$B$782,I$155)+'СЕТ СН'!$I$14+СВЦЭМ!$D$10+'СЕТ СН'!$I$6-'СЕТ СН'!$I$26</f>
        <v>1940.3989434</v>
      </c>
      <c r="J165" s="36">
        <f>SUMIFS(СВЦЭМ!$D$39:$D$782,СВЦЭМ!$A$39:$A$782,$A165,СВЦЭМ!$B$39:$B$782,J$155)+'СЕТ СН'!$I$14+СВЦЭМ!$D$10+'СЕТ СН'!$I$6-'СЕТ СН'!$I$26</f>
        <v>1903.77360449</v>
      </c>
      <c r="K165" s="36">
        <f>SUMIFS(СВЦЭМ!$D$39:$D$782,СВЦЭМ!$A$39:$A$782,$A165,СВЦЭМ!$B$39:$B$782,K$155)+'СЕТ СН'!$I$14+СВЦЭМ!$D$10+'СЕТ СН'!$I$6-'СЕТ СН'!$I$26</f>
        <v>1868.7299799999998</v>
      </c>
      <c r="L165" s="36">
        <f>SUMIFS(СВЦЭМ!$D$39:$D$782,СВЦЭМ!$A$39:$A$782,$A165,СВЦЭМ!$B$39:$B$782,L$155)+'СЕТ СН'!$I$14+СВЦЭМ!$D$10+'СЕТ СН'!$I$6-'СЕТ СН'!$I$26</f>
        <v>1871.9951648199999</v>
      </c>
      <c r="M165" s="36">
        <f>SUMIFS(СВЦЭМ!$D$39:$D$782,СВЦЭМ!$A$39:$A$782,$A165,СВЦЭМ!$B$39:$B$782,M$155)+'СЕТ СН'!$I$14+СВЦЭМ!$D$10+'СЕТ СН'!$I$6-'СЕТ СН'!$I$26</f>
        <v>1882.21754012</v>
      </c>
      <c r="N165" s="36">
        <f>SUMIFS(СВЦЭМ!$D$39:$D$782,СВЦЭМ!$A$39:$A$782,$A165,СВЦЭМ!$B$39:$B$782,N$155)+'СЕТ СН'!$I$14+СВЦЭМ!$D$10+'СЕТ СН'!$I$6-'СЕТ СН'!$I$26</f>
        <v>1907.71340117</v>
      </c>
      <c r="O165" s="36">
        <f>SUMIFS(СВЦЭМ!$D$39:$D$782,СВЦЭМ!$A$39:$A$782,$A165,СВЦЭМ!$B$39:$B$782,O$155)+'СЕТ СН'!$I$14+СВЦЭМ!$D$10+'СЕТ СН'!$I$6-'СЕТ СН'!$I$26</f>
        <v>1931.4227455099999</v>
      </c>
      <c r="P165" s="36">
        <f>SUMIFS(СВЦЭМ!$D$39:$D$782,СВЦЭМ!$A$39:$A$782,$A165,СВЦЭМ!$B$39:$B$782,P$155)+'СЕТ СН'!$I$14+СВЦЭМ!$D$10+'СЕТ СН'!$I$6-'СЕТ СН'!$I$26</f>
        <v>1948.5021987799998</v>
      </c>
      <c r="Q165" s="36">
        <f>SUMIFS(СВЦЭМ!$D$39:$D$782,СВЦЭМ!$A$39:$A$782,$A165,СВЦЭМ!$B$39:$B$782,Q$155)+'СЕТ СН'!$I$14+СВЦЭМ!$D$10+'СЕТ СН'!$I$6-'СЕТ СН'!$I$26</f>
        <v>1946.8206252</v>
      </c>
      <c r="R165" s="36">
        <f>SUMIFS(СВЦЭМ!$D$39:$D$782,СВЦЭМ!$A$39:$A$782,$A165,СВЦЭМ!$B$39:$B$782,R$155)+'СЕТ СН'!$I$14+СВЦЭМ!$D$10+'СЕТ СН'!$I$6-'СЕТ СН'!$I$26</f>
        <v>1933.5313859299999</v>
      </c>
      <c r="S165" s="36">
        <f>SUMIFS(СВЦЭМ!$D$39:$D$782,СВЦЭМ!$A$39:$A$782,$A165,СВЦЭМ!$B$39:$B$782,S$155)+'СЕТ СН'!$I$14+СВЦЭМ!$D$10+'СЕТ СН'!$I$6-'СЕТ СН'!$I$26</f>
        <v>1926.54626568</v>
      </c>
      <c r="T165" s="36">
        <f>SUMIFS(СВЦЭМ!$D$39:$D$782,СВЦЭМ!$A$39:$A$782,$A165,СВЦЭМ!$B$39:$B$782,T$155)+'СЕТ СН'!$I$14+СВЦЭМ!$D$10+'СЕТ СН'!$I$6-'СЕТ СН'!$I$26</f>
        <v>1890.94234547</v>
      </c>
      <c r="U165" s="36">
        <f>SUMIFS(СВЦЭМ!$D$39:$D$782,СВЦЭМ!$A$39:$A$782,$A165,СВЦЭМ!$B$39:$B$782,U$155)+'СЕТ СН'!$I$14+СВЦЭМ!$D$10+'СЕТ СН'!$I$6-'СЕТ СН'!$I$26</f>
        <v>1841.0745454599999</v>
      </c>
      <c r="V165" s="36">
        <f>SUMIFS(СВЦЭМ!$D$39:$D$782,СВЦЭМ!$A$39:$A$782,$A165,СВЦЭМ!$B$39:$B$782,V$155)+'СЕТ СН'!$I$14+СВЦЭМ!$D$10+'СЕТ СН'!$I$6-'СЕТ СН'!$I$26</f>
        <v>1830.4028583299998</v>
      </c>
      <c r="W165" s="36">
        <f>SUMIFS(СВЦЭМ!$D$39:$D$782,СВЦЭМ!$A$39:$A$782,$A165,СВЦЭМ!$B$39:$B$782,W$155)+'СЕТ СН'!$I$14+СВЦЭМ!$D$10+'СЕТ СН'!$I$6-'СЕТ СН'!$I$26</f>
        <v>1855.0306780999999</v>
      </c>
      <c r="X165" s="36">
        <f>SUMIFS(СВЦЭМ!$D$39:$D$782,СВЦЭМ!$A$39:$A$782,$A165,СВЦЭМ!$B$39:$B$782,X$155)+'СЕТ СН'!$I$14+СВЦЭМ!$D$10+'СЕТ СН'!$I$6-'СЕТ СН'!$I$26</f>
        <v>1897.74134013</v>
      </c>
      <c r="Y165" s="36">
        <f>SUMIFS(СВЦЭМ!$D$39:$D$782,СВЦЭМ!$A$39:$A$782,$A165,СВЦЭМ!$B$39:$B$782,Y$155)+'СЕТ СН'!$I$14+СВЦЭМ!$D$10+'СЕТ СН'!$I$6-'СЕТ СН'!$I$26</f>
        <v>1937.6478658799999</v>
      </c>
    </row>
    <row r="166" spans="1:25" ht="15.75" x14ac:dyDescent="0.2">
      <c r="A166" s="35">
        <f t="shared" si="4"/>
        <v>44662</v>
      </c>
      <c r="B166" s="36">
        <f>SUMIFS(СВЦЭМ!$D$39:$D$782,СВЦЭМ!$A$39:$A$782,$A166,СВЦЭМ!$B$39:$B$782,B$155)+'СЕТ СН'!$I$14+СВЦЭМ!$D$10+'СЕТ СН'!$I$6-'СЕТ СН'!$I$26</f>
        <v>1990.9794338899999</v>
      </c>
      <c r="C166" s="36">
        <f>SUMIFS(СВЦЭМ!$D$39:$D$782,СВЦЭМ!$A$39:$A$782,$A166,СВЦЭМ!$B$39:$B$782,C$155)+'СЕТ СН'!$I$14+СВЦЭМ!$D$10+'СЕТ СН'!$I$6-'СЕТ СН'!$I$26</f>
        <v>2003.7911597999998</v>
      </c>
      <c r="D166" s="36">
        <f>SUMIFS(СВЦЭМ!$D$39:$D$782,СВЦЭМ!$A$39:$A$782,$A166,СВЦЭМ!$B$39:$B$782,D$155)+'СЕТ СН'!$I$14+СВЦЭМ!$D$10+'СЕТ СН'!$I$6-'СЕТ СН'!$I$26</f>
        <v>2026.24241949</v>
      </c>
      <c r="E166" s="36">
        <f>SUMIFS(СВЦЭМ!$D$39:$D$782,СВЦЭМ!$A$39:$A$782,$A166,СВЦЭМ!$B$39:$B$782,E$155)+'СЕТ СН'!$I$14+СВЦЭМ!$D$10+'СЕТ СН'!$I$6-'СЕТ СН'!$I$26</f>
        <v>2065.0638750600001</v>
      </c>
      <c r="F166" s="36">
        <f>SUMIFS(СВЦЭМ!$D$39:$D$782,СВЦЭМ!$A$39:$A$782,$A166,СВЦЭМ!$B$39:$B$782,F$155)+'СЕТ СН'!$I$14+СВЦЭМ!$D$10+'СЕТ СН'!$I$6-'СЕТ СН'!$I$26</f>
        <v>2060.5046585</v>
      </c>
      <c r="G166" s="36">
        <f>SUMIFS(СВЦЭМ!$D$39:$D$782,СВЦЭМ!$A$39:$A$782,$A166,СВЦЭМ!$B$39:$B$782,G$155)+'СЕТ СН'!$I$14+СВЦЭМ!$D$10+'СЕТ СН'!$I$6-'СЕТ СН'!$I$26</f>
        <v>2036.17600565</v>
      </c>
      <c r="H166" s="36">
        <f>SUMIFS(СВЦЭМ!$D$39:$D$782,СВЦЭМ!$A$39:$A$782,$A166,СВЦЭМ!$B$39:$B$782,H$155)+'СЕТ СН'!$I$14+СВЦЭМ!$D$10+'СЕТ СН'!$I$6-'СЕТ СН'!$I$26</f>
        <v>1997.3382887</v>
      </c>
      <c r="I166" s="36">
        <f>SUMIFS(СВЦЭМ!$D$39:$D$782,СВЦЭМ!$A$39:$A$782,$A166,СВЦЭМ!$B$39:$B$782,I$155)+'СЕТ СН'!$I$14+СВЦЭМ!$D$10+'СЕТ СН'!$I$6-'СЕТ СН'!$I$26</f>
        <v>1967.67465094</v>
      </c>
      <c r="J166" s="36">
        <f>SUMIFS(СВЦЭМ!$D$39:$D$782,СВЦЭМ!$A$39:$A$782,$A166,СВЦЭМ!$B$39:$B$782,J$155)+'СЕТ СН'!$I$14+СВЦЭМ!$D$10+'СЕТ СН'!$I$6-'СЕТ СН'!$I$26</f>
        <v>1962.2138071899999</v>
      </c>
      <c r="K166" s="36">
        <f>SUMIFS(СВЦЭМ!$D$39:$D$782,СВЦЭМ!$A$39:$A$782,$A166,СВЦЭМ!$B$39:$B$782,K$155)+'СЕТ СН'!$I$14+СВЦЭМ!$D$10+'СЕТ СН'!$I$6-'СЕТ СН'!$I$26</f>
        <v>1951.26984133</v>
      </c>
      <c r="L166" s="36">
        <f>SUMIFS(СВЦЭМ!$D$39:$D$782,СВЦЭМ!$A$39:$A$782,$A166,СВЦЭМ!$B$39:$B$782,L$155)+'СЕТ СН'!$I$14+СВЦЭМ!$D$10+'СЕТ СН'!$I$6-'СЕТ СН'!$I$26</f>
        <v>1955.06359567</v>
      </c>
      <c r="M166" s="36">
        <f>SUMIFS(СВЦЭМ!$D$39:$D$782,СВЦЭМ!$A$39:$A$782,$A166,СВЦЭМ!$B$39:$B$782,M$155)+'СЕТ СН'!$I$14+СВЦЭМ!$D$10+'СЕТ СН'!$I$6-'СЕТ СН'!$I$26</f>
        <v>1959.7782746299999</v>
      </c>
      <c r="N166" s="36">
        <f>SUMIFS(СВЦЭМ!$D$39:$D$782,СВЦЭМ!$A$39:$A$782,$A166,СВЦЭМ!$B$39:$B$782,N$155)+'СЕТ СН'!$I$14+СВЦЭМ!$D$10+'СЕТ СН'!$I$6-'СЕТ СН'!$I$26</f>
        <v>1959.9653771199999</v>
      </c>
      <c r="O166" s="36">
        <f>SUMIFS(СВЦЭМ!$D$39:$D$782,СВЦЭМ!$A$39:$A$782,$A166,СВЦЭМ!$B$39:$B$782,O$155)+'СЕТ СН'!$I$14+СВЦЭМ!$D$10+'СЕТ СН'!$I$6-'СЕТ СН'!$I$26</f>
        <v>1982.20080684</v>
      </c>
      <c r="P166" s="36">
        <f>SUMIFS(СВЦЭМ!$D$39:$D$782,СВЦЭМ!$A$39:$A$782,$A166,СВЦЭМ!$B$39:$B$782,P$155)+'СЕТ СН'!$I$14+СВЦЭМ!$D$10+'СЕТ СН'!$I$6-'СЕТ СН'!$I$26</f>
        <v>1992.3489606099999</v>
      </c>
      <c r="Q166" s="36">
        <f>SUMIFS(СВЦЭМ!$D$39:$D$782,СВЦЭМ!$A$39:$A$782,$A166,СВЦЭМ!$B$39:$B$782,Q$155)+'СЕТ СН'!$I$14+СВЦЭМ!$D$10+'СЕТ СН'!$I$6-'СЕТ СН'!$I$26</f>
        <v>1970.9802510099998</v>
      </c>
      <c r="R166" s="36">
        <f>SUMIFS(СВЦЭМ!$D$39:$D$782,СВЦЭМ!$A$39:$A$782,$A166,СВЦЭМ!$B$39:$B$782,R$155)+'СЕТ СН'!$I$14+СВЦЭМ!$D$10+'СЕТ СН'!$I$6-'СЕТ СН'!$I$26</f>
        <v>1970.8150657899998</v>
      </c>
      <c r="S166" s="36">
        <f>SUMIFS(СВЦЭМ!$D$39:$D$782,СВЦЭМ!$A$39:$A$782,$A166,СВЦЭМ!$B$39:$B$782,S$155)+'СЕТ СН'!$I$14+СВЦЭМ!$D$10+'СЕТ СН'!$I$6-'СЕТ СН'!$I$26</f>
        <v>1959.0184264499999</v>
      </c>
      <c r="T166" s="36">
        <f>SUMIFS(СВЦЭМ!$D$39:$D$782,СВЦЭМ!$A$39:$A$782,$A166,СВЦЭМ!$B$39:$B$782,T$155)+'СЕТ СН'!$I$14+СВЦЭМ!$D$10+'СЕТ СН'!$I$6-'СЕТ СН'!$I$26</f>
        <v>1913.3557286799999</v>
      </c>
      <c r="U166" s="36">
        <f>SUMIFS(СВЦЭМ!$D$39:$D$782,СВЦЭМ!$A$39:$A$782,$A166,СВЦЭМ!$B$39:$B$782,U$155)+'СЕТ СН'!$I$14+СВЦЭМ!$D$10+'СЕТ СН'!$I$6-'СЕТ СН'!$I$26</f>
        <v>1883.01910501</v>
      </c>
      <c r="V166" s="36">
        <f>SUMIFS(СВЦЭМ!$D$39:$D$782,СВЦЭМ!$A$39:$A$782,$A166,СВЦЭМ!$B$39:$B$782,V$155)+'СЕТ СН'!$I$14+СВЦЭМ!$D$10+'СЕТ СН'!$I$6-'СЕТ СН'!$I$26</f>
        <v>1905.3678671499999</v>
      </c>
      <c r="W166" s="36">
        <f>SUMIFS(СВЦЭМ!$D$39:$D$782,СВЦЭМ!$A$39:$A$782,$A166,СВЦЭМ!$B$39:$B$782,W$155)+'СЕТ СН'!$I$14+СВЦЭМ!$D$10+'СЕТ СН'!$I$6-'СЕТ СН'!$I$26</f>
        <v>1926.2252258199999</v>
      </c>
      <c r="X166" s="36">
        <f>SUMIFS(СВЦЭМ!$D$39:$D$782,СВЦЭМ!$A$39:$A$782,$A166,СВЦЭМ!$B$39:$B$782,X$155)+'СЕТ СН'!$I$14+СВЦЭМ!$D$10+'СЕТ СН'!$I$6-'СЕТ СН'!$I$26</f>
        <v>1953.69071117</v>
      </c>
      <c r="Y166" s="36">
        <f>SUMIFS(СВЦЭМ!$D$39:$D$782,СВЦЭМ!$A$39:$A$782,$A166,СВЦЭМ!$B$39:$B$782,Y$155)+'СЕТ СН'!$I$14+СВЦЭМ!$D$10+'СЕТ СН'!$I$6-'СЕТ СН'!$I$26</f>
        <v>1955.4850578799999</v>
      </c>
    </row>
    <row r="167" spans="1:25" ht="15.75" x14ac:dyDescent="0.2">
      <c r="A167" s="35">
        <f t="shared" si="4"/>
        <v>44663</v>
      </c>
      <c r="B167" s="36">
        <f>SUMIFS(СВЦЭМ!$D$39:$D$782,СВЦЭМ!$A$39:$A$782,$A167,СВЦЭМ!$B$39:$B$782,B$155)+'СЕТ СН'!$I$14+СВЦЭМ!$D$10+'СЕТ СН'!$I$6-'СЕТ СН'!$I$26</f>
        <v>2073.1618605899998</v>
      </c>
      <c r="C167" s="36">
        <f>SUMIFS(СВЦЭМ!$D$39:$D$782,СВЦЭМ!$A$39:$A$782,$A167,СВЦЭМ!$B$39:$B$782,C$155)+'СЕТ СН'!$I$14+СВЦЭМ!$D$10+'СЕТ СН'!$I$6-'СЕТ СН'!$I$26</f>
        <v>2075.3554990399998</v>
      </c>
      <c r="D167" s="36">
        <f>SUMIFS(СВЦЭМ!$D$39:$D$782,СВЦЭМ!$A$39:$A$782,$A167,СВЦЭМ!$B$39:$B$782,D$155)+'СЕТ СН'!$I$14+СВЦЭМ!$D$10+'СЕТ СН'!$I$6-'СЕТ СН'!$I$26</f>
        <v>2090.5086156500001</v>
      </c>
      <c r="E167" s="36">
        <f>SUMIFS(СВЦЭМ!$D$39:$D$782,СВЦЭМ!$A$39:$A$782,$A167,СВЦЭМ!$B$39:$B$782,E$155)+'СЕТ СН'!$I$14+СВЦЭМ!$D$10+'СЕТ СН'!$I$6-'СЕТ СН'!$I$26</f>
        <v>2085.6800300799996</v>
      </c>
      <c r="F167" s="36">
        <f>SUMIFS(СВЦЭМ!$D$39:$D$782,СВЦЭМ!$A$39:$A$782,$A167,СВЦЭМ!$B$39:$B$782,F$155)+'СЕТ СН'!$I$14+СВЦЭМ!$D$10+'СЕТ СН'!$I$6-'СЕТ СН'!$I$26</f>
        <v>2104.5655927500002</v>
      </c>
      <c r="G167" s="36">
        <f>SUMIFS(СВЦЭМ!$D$39:$D$782,СВЦЭМ!$A$39:$A$782,$A167,СВЦЭМ!$B$39:$B$782,G$155)+'СЕТ СН'!$I$14+СВЦЭМ!$D$10+'СЕТ СН'!$I$6-'СЕТ СН'!$I$26</f>
        <v>2091.66226224</v>
      </c>
      <c r="H167" s="36">
        <f>SUMIFS(СВЦЭМ!$D$39:$D$782,СВЦЭМ!$A$39:$A$782,$A167,СВЦЭМ!$B$39:$B$782,H$155)+'СЕТ СН'!$I$14+СВЦЭМ!$D$10+'СЕТ СН'!$I$6-'СЕТ СН'!$I$26</f>
        <v>2018.9453894999999</v>
      </c>
      <c r="I167" s="36">
        <f>SUMIFS(СВЦЭМ!$D$39:$D$782,СВЦЭМ!$A$39:$A$782,$A167,СВЦЭМ!$B$39:$B$782,I$155)+'СЕТ СН'!$I$14+СВЦЭМ!$D$10+'СЕТ СН'!$I$6-'СЕТ СН'!$I$26</f>
        <v>1979.25872516</v>
      </c>
      <c r="J167" s="36">
        <f>SUMIFS(СВЦЭМ!$D$39:$D$782,СВЦЭМ!$A$39:$A$782,$A167,СВЦЭМ!$B$39:$B$782,J$155)+'СЕТ СН'!$I$14+СВЦЭМ!$D$10+'СЕТ СН'!$I$6-'СЕТ СН'!$I$26</f>
        <v>1924.2013071399999</v>
      </c>
      <c r="K167" s="36">
        <f>SUMIFS(СВЦЭМ!$D$39:$D$782,СВЦЭМ!$A$39:$A$782,$A167,СВЦЭМ!$B$39:$B$782,K$155)+'СЕТ СН'!$I$14+СВЦЭМ!$D$10+'СЕТ СН'!$I$6-'СЕТ СН'!$I$26</f>
        <v>1952.09331294</v>
      </c>
      <c r="L167" s="36">
        <f>SUMIFS(СВЦЭМ!$D$39:$D$782,СВЦЭМ!$A$39:$A$782,$A167,СВЦЭМ!$B$39:$B$782,L$155)+'СЕТ СН'!$I$14+СВЦЭМ!$D$10+'СЕТ СН'!$I$6-'СЕТ СН'!$I$26</f>
        <v>1935.26596765</v>
      </c>
      <c r="M167" s="36">
        <f>SUMIFS(СВЦЭМ!$D$39:$D$782,СВЦЭМ!$A$39:$A$782,$A167,СВЦЭМ!$B$39:$B$782,M$155)+'СЕТ СН'!$I$14+СВЦЭМ!$D$10+'СЕТ СН'!$I$6-'СЕТ СН'!$I$26</f>
        <v>1931.41942427</v>
      </c>
      <c r="N167" s="36">
        <f>SUMIFS(СВЦЭМ!$D$39:$D$782,СВЦЭМ!$A$39:$A$782,$A167,СВЦЭМ!$B$39:$B$782,N$155)+'СЕТ СН'!$I$14+СВЦЭМ!$D$10+'СЕТ СН'!$I$6-'СЕТ СН'!$I$26</f>
        <v>1955.8875495</v>
      </c>
      <c r="O167" s="36">
        <f>SUMIFS(СВЦЭМ!$D$39:$D$782,СВЦЭМ!$A$39:$A$782,$A167,СВЦЭМ!$B$39:$B$782,O$155)+'СЕТ СН'!$I$14+СВЦЭМ!$D$10+'СЕТ СН'!$I$6-'СЕТ СН'!$I$26</f>
        <v>2000.9384209499999</v>
      </c>
      <c r="P167" s="36">
        <f>SUMIFS(СВЦЭМ!$D$39:$D$782,СВЦЭМ!$A$39:$A$782,$A167,СВЦЭМ!$B$39:$B$782,P$155)+'СЕТ СН'!$I$14+СВЦЭМ!$D$10+'СЕТ СН'!$I$6-'СЕТ СН'!$I$26</f>
        <v>2013.8776295599998</v>
      </c>
      <c r="Q167" s="36">
        <f>SUMIFS(СВЦЭМ!$D$39:$D$782,СВЦЭМ!$A$39:$A$782,$A167,СВЦЭМ!$B$39:$B$782,Q$155)+'СЕТ СН'!$I$14+СВЦЭМ!$D$10+'СЕТ СН'!$I$6-'СЕТ СН'!$I$26</f>
        <v>1998.2914504299999</v>
      </c>
      <c r="R167" s="36">
        <f>SUMIFS(СВЦЭМ!$D$39:$D$782,СВЦЭМ!$A$39:$A$782,$A167,СВЦЭМ!$B$39:$B$782,R$155)+'СЕТ СН'!$I$14+СВЦЭМ!$D$10+'СЕТ СН'!$I$6-'СЕТ СН'!$I$26</f>
        <v>1991.21219701</v>
      </c>
      <c r="S167" s="36">
        <f>SUMIFS(СВЦЭМ!$D$39:$D$782,СВЦЭМ!$A$39:$A$782,$A167,СВЦЭМ!$B$39:$B$782,S$155)+'СЕТ СН'!$I$14+СВЦЭМ!$D$10+'СЕТ СН'!$I$6-'СЕТ СН'!$I$26</f>
        <v>1956.84183504</v>
      </c>
      <c r="T167" s="36">
        <f>SUMIFS(СВЦЭМ!$D$39:$D$782,СВЦЭМ!$A$39:$A$782,$A167,СВЦЭМ!$B$39:$B$782,T$155)+'СЕТ СН'!$I$14+СВЦЭМ!$D$10+'СЕТ СН'!$I$6-'СЕТ СН'!$I$26</f>
        <v>1928.02509059</v>
      </c>
      <c r="U167" s="36">
        <f>SUMIFS(СВЦЭМ!$D$39:$D$782,СВЦЭМ!$A$39:$A$782,$A167,СВЦЭМ!$B$39:$B$782,U$155)+'СЕТ СН'!$I$14+СВЦЭМ!$D$10+'СЕТ СН'!$I$6-'СЕТ СН'!$I$26</f>
        <v>1918.61590596</v>
      </c>
      <c r="V167" s="36">
        <f>SUMIFS(СВЦЭМ!$D$39:$D$782,СВЦЭМ!$A$39:$A$782,$A167,СВЦЭМ!$B$39:$B$782,V$155)+'СЕТ СН'!$I$14+СВЦЭМ!$D$10+'СЕТ СН'!$I$6-'СЕТ СН'!$I$26</f>
        <v>1931.9152582699999</v>
      </c>
      <c r="W167" s="36">
        <f>SUMIFS(СВЦЭМ!$D$39:$D$782,СВЦЭМ!$A$39:$A$782,$A167,СВЦЭМ!$B$39:$B$782,W$155)+'СЕТ СН'!$I$14+СВЦЭМ!$D$10+'СЕТ СН'!$I$6-'СЕТ СН'!$I$26</f>
        <v>1951.56047382</v>
      </c>
      <c r="X167" s="36">
        <f>SUMIFS(СВЦЭМ!$D$39:$D$782,СВЦЭМ!$A$39:$A$782,$A167,СВЦЭМ!$B$39:$B$782,X$155)+'СЕТ СН'!$I$14+СВЦЭМ!$D$10+'СЕТ СН'!$I$6-'СЕТ СН'!$I$26</f>
        <v>1987.09185327</v>
      </c>
      <c r="Y167" s="36">
        <f>SUMIFS(СВЦЭМ!$D$39:$D$782,СВЦЭМ!$A$39:$A$782,$A167,СВЦЭМ!$B$39:$B$782,Y$155)+'СЕТ СН'!$I$14+СВЦЭМ!$D$10+'СЕТ СН'!$I$6-'СЕТ СН'!$I$26</f>
        <v>2053.3428994599999</v>
      </c>
    </row>
    <row r="168" spans="1:25" ht="15.75" x14ac:dyDescent="0.2">
      <c r="A168" s="35">
        <f t="shared" si="4"/>
        <v>44664</v>
      </c>
      <c r="B168" s="36">
        <f>SUMIFS(СВЦЭМ!$D$39:$D$782,СВЦЭМ!$A$39:$A$782,$A168,СВЦЭМ!$B$39:$B$782,B$155)+'СЕТ СН'!$I$14+СВЦЭМ!$D$10+'СЕТ СН'!$I$6-'СЕТ СН'!$I$26</f>
        <v>2038.44687574</v>
      </c>
      <c r="C168" s="36">
        <f>SUMIFS(СВЦЭМ!$D$39:$D$782,СВЦЭМ!$A$39:$A$782,$A168,СВЦЭМ!$B$39:$B$782,C$155)+'СЕТ СН'!$I$14+СВЦЭМ!$D$10+'СЕТ СН'!$I$6-'СЕТ СН'!$I$26</f>
        <v>2031.95381974</v>
      </c>
      <c r="D168" s="36">
        <f>SUMIFS(СВЦЭМ!$D$39:$D$782,СВЦЭМ!$A$39:$A$782,$A168,СВЦЭМ!$B$39:$B$782,D$155)+'СЕТ СН'!$I$14+СВЦЭМ!$D$10+'СЕТ СН'!$I$6-'СЕТ СН'!$I$26</f>
        <v>2054.8184995000001</v>
      </c>
      <c r="E168" s="36">
        <f>SUMIFS(СВЦЭМ!$D$39:$D$782,СВЦЭМ!$A$39:$A$782,$A168,СВЦЭМ!$B$39:$B$782,E$155)+'СЕТ СН'!$I$14+СВЦЭМ!$D$10+'СЕТ СН'!$I$6-'СЕТ СН'!$I$26</f>
        <v>2084.95925012</v>
      </c>
      <c r="F168" s="36">
        <f>SUMIFS(СВЦЭМ!$D$39:$D$782,СВЦЭМ!$A$39:$A$782,$A168,СВЦЭМ!$B$39:$B$782,F$155)+'СЕТ СН'!$I$14+СВЦЭМ!$D$10+'СЕТ СН'!$I$6-'СЕТ СН'!$I$26</f>
        <v>2082.3943942199999</v>
      </c>
      <c r="G168" s="36">
        <f>SUMIFS(СВЦЭМ!$D$39:$D$782,СВЦЭМ!$A$39:$A$782,$A168,СВЦЭМ!$B$39:$B$782,G$155)+'СЕТ СН'!$I$14+СВЦЭМ!$D$10+'СЕТ СН'!$I$6-'СЕТ СН'!$I$26</f>
        <v>2093.5089241400001</v>
      </c>
      <c r="H168" s="36">
        <f>SUMIFS(СВЦЭМ!$D$39:$D$782,СВЦЭМ!$A$39:$A$782,$A168,СВЦЭМ!$B$39:$B$782,H$155)+'СЕТ СН'!$I$14+СВЦЭМ!$D$10+'СЕТ СН'!$I$6-'СЕТ СН'!$I$26</f>
        <v>2045.4450445499999</v>
      </c>
      <c r="I168" s="36">
        <f>SUMIFS(СВЦЭМ!$D$39:$D$782,СВЦЭМ!$A$39:$A$782,$A168,СВЦЭМ!$B$39:$B$782,I$155)+'СЕТ СН'!$I$14+СВЦЭМ!$D$10+'СЕТ СН'!$I$6-'СЕТ СН'!$I$26</f>
        <v>2028.2533262499999</v>
      </c>
      <c r="J168" s="36">
        <f>SUMIFS(СВЦЭМ!$D$39:$D$782,СВЦЭМ!$A$39:$A$782,$A168,СВЦЭМ!$B$39:$B$782,J$155)+'СЕТ СН'!$I$14+СВЦЭМ!$D$10+'СЕТ СН'!$I$6-'СЕТ СН'!$I$26</f>
        <v>2026.72510842</v>
      </c>
      <c r="K168" s="36">
        <f>SUMIFS(СВЦЭМ!$D$39:$D$782,СВЦЭМ!$A$39:$A$782,$A168,СВЦЭМ!$B$39:$B$782,K$155)+'СЕТ СН'!$I$14+СВЦЭМ!$D$10+'СЕТ СН'!$I$6-'СЕТ СН'!$I$26</f>
        <v>1997.4170836999999</v>
      </c>
      <c r="L168" s="36">
        <f>SUMIFS(СВЦЭМ!$D$39:$D$782,СВЦЭМ!$A$39:$A$782,$A168,СВЦЭМ!$B$39:$B$782,L$155)+'СЕТ СН'!$I$14+СВЦЭМ!$D$10+'СЕТ СН'!$I$6-'СЕТ СН'!$I$26</f>
        <v>1928.2832005</v>
      </c>
      <c r="M168" s="36">
        <f>SUMIFS(СВЦЭМ!$D$39:$D$782,СВЦЭМ!$A$39:$A$782,$A168,СВЦЭМ!$B$39:$B$782,M$155)+'СЕТ СН'!$I$14+СВЦЭМ!$D$10+'СЕТ СН'!$I$6-'СЕТ СН'!$I$26</f>
        <v>1928.4965825899999</v>
      </c>
      <c r="N168" s="36">
        <f>SUMIFS(СВЦЭМ!$D$39:$D$782,СВЦЭМ!$A$39:$A$782,$A168,СВЦЭМ!$B$39:$B$782,N$155)+'СЕТ СН'!$I$14+СВЦЭМ!$D$10+'СЕТ СН'!$I$6-'СЕТ СН'!$I$26</f>
        <v>1975.1970223999999</v>
      </c>
      <c r="O168" s="36">
        <f>SUMIFS(СВЦЭМ!$D$39:$D$782,СВЦЭМ!$A$39:$A$782,$A168,СВЦЭМ!$B$39:$B$782,O$155)+'СЕТ СН'!$I$14+СВЦЭМ!$D$10+'СЕТ СН'!$I$6-'СЕТ СН'!$I$26</f>
        <v>2017.9644457299999</v>
      </c>
      <c r="P168" s="36">
        <f>SUMIFS(СВЦЭМ!$D$39:$D$782,СВЦЭМ!$A$39:$A$782,$A168,СВЦЭМ!$B$39:$B$782,P$155)+'СЕТ СН'!$I$14+СВЦЭМ!$D$10+'СЕТ СН'!$I$6-'СЕТ СН'!$I$26</f>
        <v>2022.8250594799999</v>
      </c>
      <c r="Q168" s="36">
        <f>SUMIFS(СВЦЭМ!$D$39:$D$782,СВЦЭМ!$A$39:$A$782,$A168,СВЦЭМ!$B$39:$B$782,Q$155)+'СЕТ СН'!$I$14+СВЦЭМ!$D$10+'СЕТ СН'!$I$6-'СЕТ СН'!$I$26</f>
        <v>2020.24242925</v>
      </c>
      <c r="R168" s="36">
        <f>SUMIFS(СВЦЭМ!$D$39:$D$782,СВЦЭМ!$A$39:$A$782,$A168,СВЦЭМ!$B$39:$B$782,R$155)+'СЕТ СН'!$I$14+СВЦЭМ!$D$10+'СЕТ СН'!$I$6-'СЕТ СН'!$I$26</f>
        <v>2020.14528522</v>
      </c>
      <c r="S168" s="36">
        <f>SUMIFS(СВЦЭМ!$D$39:$D$782,СВЦЭМ!$A$39:$A$782,$A168,СВЦЭМ!$B$39:$B$782,S$155)+'СЕТ СН'!$I$14+СВЦЭМ!$D$10+'СЕТ СН'!$I$6-'СЕТ СН'!$I$26</f>
        <v>2025.4575852299999</v>
      </c>
      <c r="T168" s="36">
        <f>SUMIFS(СВЦЭМ!$D$39:$D$782,СВЦЭМ!$A$39:$A$782,$A168,СВЦЭМ!$B$39:$B$782,T$155)+'СЕТ СН'!$I$14+СВЦЭМ!$D$10+'СЕТ СН'!$I$6-'СЕТ СН'!$I$26</f>
        <v>1986.08866313</v>
      </c>
      <c r="U168" s="36">
        <f>SUMIFS(СВЦЭМ!$D$39:$D$782,СВЦЭМ!$A$39:$A$782,$A168,СВЦЭМ!$B$39:$B$782,U$155)+'СЕТ СН'!$I$14+СВЦЭМ!$D$10+'СЕТ СН'!$I$6-'СЕТ СН'!$I$26</f>
        <v>1916.4004059699998</v>
      </c>
      <c r="V168" s="36">
        <f>SUMIFS(СВЦЭМ!$D$39:$D$782,СВЦЭМ!$A$39:$A$782,$A168,СВЦЭМ!$B$39:$B$782,V$155)+'СЕТ СН'!$I$14+СВЦЭМ!$D$10+'СЕТ СН'!$I$6-'СЕТ СН'!$I$26</f>
        <v>1926.9161563</v>
      </c>
      <c r="W168" s="36">
        <f>SUMIFS(СВЦЭМ!$D$39:$D$782,СВЦЭМ!$A$39:$A$782,$A168,СВЦЭМ!$B$39:$B$782,W$155)+'СЕТ СН'!$I$14+СВЦЭМ!$D$10+'СЕТ СН'!$I$6-'СЕТ СН'!$I$26</f>
        <v>1948.1038600499999</v>
      </c>
      <c r="X168" s="36">
        <f>SUMIFS(СВЦЭМ!$D$39:$D$782,СВЦЭМ!$A$39:$A$782,$A168,СВЦЭМ!$B$39:$B$782,X$155)+'СЕТ СН'!$I$14+СВЦЭМ!$D$10+'СЕТ СН'!$I$6-'СЕТ СН'!$I$26</f>
        <v>1962.9947491199998</v>
      </c>
      <c r="Y168" s="36">
        <f>SUMIFS(СВЦЭМ!$D$39:$D$782,СВЦЭМ!$A$39:$A$782,$A168,СВЦЭМ!$B$39:$B$782,Y$155)+'СЕТ СН'!$I$14+СВЦЭМ!$D$10+'СЕТ СН'!$I$6-'СЕТ СН'!$I$26</f>
        <v>2039.8451178299999</v>
      </c>
    </row>
    <row r="169" spans="1:25" ht="15.75" x14ac:dyDescent="0.2">
      <c r="A169" s="35">
        <f t="shared" si="4"/>
        <v>44665</v>
      </c>
      <c r="B169" s="36">
        <f>SUMIFS(СВЦЭМ!$D$39:$D$782,СВЦЭМ!$A$39:$A$782,$A169,СВЦЭМ!$B$39:$B$782,B$155)+'СЕТ СН'!$I$14+СВЦЭМ!$D$10+'СЕТ СН'!$I$6-'СЕТ СН'!$I$26</f>
        <v>2070.2531146199999</v>
      </c>
      <c r="C169" s="36">
        <f>SUMIFS(СВЦЭМ!$D$39:$D$782,СВЦЭМ!$A$39:$A$782,$A169,СВЦЭМ!$B$39:$B$782,C$155)+'СЕТ СН'!$I$14+СВЦЭМ!$D$10+'СЕТ СН'!$I$6-'СЕТ СН'!$I$26</f>
        <v>2073.7007636899998</v>
      </c>
      <c r="D169" s="36">
        <f>SUMIFS(СВЦЭМ!$D$39:$D$782,СВЦЭМ!$A$39:$A$782,$A169,СВЦЭМ!$B$39:$B$782,D$155)+'СЕТ СН'!$I$14+СВЦЭМ!$D$10+'СЕТ СН'!$I$6-'СЕТ СН'!$I$26</f>
        <v>2092.6160780999999</v>
      </c>
      <c r="E169" s="36">
        <f>SUMIFS(СВЦЭМ!$D$39:$D$782,СВЦЭМ!$A$39:$A$782,$A169,СВЦЭМ!$B$39:$B$782,E$155)+'СЕТ СН'!$I$14+СВЦЭМ!$D$10+'СЕТ СН'!$I$6-'СЕТ СН'!$I$26</f>
        <v>2115.4046555699997</v>
      </c>
      <c r="F169" s="36">
        <f>SUMIFS(СВЦЭМ!$D$39:$D$782,СВЦЭМ!$A$39:$A$782,$A169,СВЦЭМ!$B$39:$B$782,F$155)+'СЕТ СН'!$I$14+СВЦЭМ!$D$10+'СЕТ СН'!$I$6-'СЕТ СН'!$I$26</f>
        <v>2101.8709737700001</v>
      </c>
      <c r="G169" s="36">
        <f>SUMIFS(СВЦЭМ!$D$39:$D$782,СВЦЭМ!$A$39:$A$782,$A169,СВЦЭМ!$B$39:$B$782,G$155)+'СЕТ СН'!$I$14+СВЦЭМ!$D$10+'СЕТ СН'!$I$6-'СЕТ СН'!$I$26</f>
        <v>2080.9440532799999</v>
      </c>
      <c r="H169" s="36">
        <f>SUMIFS(СВЦЭМ!$D$39:$D$782,СВЦЭМ!$A$39:$A$782,$A169,СВЦЭМ!$B$39:$B$782,H$155)+'СЕТ СН'!$I$14+СВЦЭМ!$D$10+'СЕТ СН'!$I$6-'СЕТ СН'!$I$26</f>
        <v>2027.9693396799998</v>
      </c>
      <c r="I169" s="36">
        <f>SUMIFS(СВЦЭМ!$D$39:$D$782,СВЦЭМ!$A$39:$A$782,$A169,СВЦЭМ!$B$39:$B$782,I$155)+'СЕТ СН'!$I$14+СВЦЭМ!$D$10+'СЕТ СН'!$I$6-'СЕТ СН'!$I$26</f>
        <v>1980.63808518</v>
      </c>
      <c r="J169" s="36">
        <f>SUMIFS(СВЦЭМ!$D$39:$D$782,СВЦЭМ!$A$39:$A$782,$A169,СВЦЭМ!$B$39:$B$782,J$155)+'СЕТ СН'!$I$14+СВЦЭМ!$D$10+'СЕТ СН'!$I$6-'СЕТ СН'!$I$26</f>
        <v>1957.8733042599999</v>
      </c>
      <c r="K169" s="36">
        <f>SUMIFS(СВЦЭМ!$D$39:$D$782,СВЦЭМ!$A$39:$A$782,$A169,СВЦЭМ!$B$39:$B$782,K$155)+'СЕТ СН'!$I$14+СВЦЭМ!$D$10+'СЕТ СН'!$I$6-'СЕТ СН'!$I$26</f>
        <v>1962.30525683</v>
      </c>
      <c r="L169" s="36">
        <f>SUMIFS(СВЦЭМ!$D$39:$D$782,СВЦЭМ!$A$39:$A$782,$A169,СВЦЭМ!$B$39:$B$782,L$155)+'СЕТ СН'!$I$14+СВЦЭМ!$D$10+'СЕТ СН'!$I$6-'СЕТ СН'!$I$26</f>
        <v>1981.7872399299999</v>
      </c>
      <c r="M169" s="36">
        <f>SUMIFS(СВЦЭМ!$D$39:$D$782,СВЦЭМ!$A$39:$A$782,$A169,СВЦЭМ!$B$39:$B$782,M$155)+'СЕТ СН'!$I$14+СВЦЭМ!$D$10+'СЕТ СН'!$I$6-'СЕТ СН'!$I$26</f>
        <v>1975.22717332</v>
      </c>
      <c r="N169" s="36">
        <f>SUMIFS(СВЦЭМ!$D$39:$D$782,СВЦЭМ!$A$39:$A$782,$A169,СВЦЭМ!$B$39:$B$782,N$155)+'СЕТ СН'!$I$14+СВЦЭМ!$D$10+'СЕТ СН'!$I$6-'СЕТ СН'!$I$26</f>
        <v>1986.57571491</v>
      </c>
      <c r="O169" s="36">
        <f>SUMIFS(СВЦЭМ!$D$39:$D$782,СВЦЭМ!$A$39:$A$782,$A169,СВЦЭМ!$B$39:$B$782,O$155)+'СЕТ СН'!$I$14+СВЦЭМ!$D$10+'СЕТ СН'!$I$6-'СЕТ СН'!$I$26</f>
        <v>2001.94587729</v>
      </c>
      <c r="P169" s="36">
        <f>SUMIFS(СВЦЭМ!$D$39:$D$782,СВЦЭМ!$A$39:$A$782,$A169,СВЦЭМ!$B$39:$B$782,P$155)+'СЕТ СН'!$I$14+СВЦЭМ!$D$10+'СЕТ СН'!$I$6-'СЕТ СН'!$I$26</f>
        <v>2010.15987492</v>
      </c>
      <c r="Q169" s="36">
        <f>SUMIFS(СВЦЭМ!$D$39:$D$782,СВЦЭМ!$A$39:$A$782,$A169,СВЦЭМ!$B$39:$B$782,Q$155)+'СЕТ СН'!$I$14+СВЦЭМ!$D$10+'СЕТ СН'!$I$6-'СЕТ СН'!$I$26</f>
        <v>2012.6380717699999</v>
      </c>
      <c r="R169" s="36">
        <f>SUMIFS(СВЦЭМ!$D$39:$D$782,СВЦЭМ!$A$39:$A$782,$A169,СВЦЭМ!$B$39:$B$782,R$155)+'СЕТ СН'!$I$14+СВЦЭМ!$D$10+'СЕТ СН'!$I$6-'СЕТ СН'!$I$26</f>
        <v>2007.07681482</v>
      </c>
      <c r="S169" s="36">
        <f>SUMIFS(СВЦЭМ!$D$39:$D$782,СВЦЭМ!$A$39:$A$782,$A169,СВЦЭМ!$B$39:$B$782,S$155)+'СЕТ СН'!$I$14+СВЦЭМ!$D$10+'СЕТ СН'!$I$6-'СЕТ СН'!$I$26</f>
        <v>1999.38721349</v>
      </c>
      <c r="T169" s="36">
        <f>SUMIFS(СВЦЭМ!$D$39:$D$782,СВЦЭМ!$A$39:$A$782,$A169,СВЦЭМ!$B$39:$B$782,T$155)+'СЕТ СН'!$I$14+СВЦЭМ!$D$10+'СЕТ СН'!$I$6-'СЕТ СН'!$I$26</f>
        <v>1973.79256721</v>
      </c>
      <c r="U169" s="36">
        <f>SUMIFS(СВЦЭМ!$D$39:$D$782,СВЦЭМ!$A$39:$A$782,$A169,СВЦЭМ!$B$39:$B$782,U$155)+'СЕТ СН'!$I$14+СВЦЭМ!$D$10+'СЕТ СН'!$I$6-'СЕТ СН'!$I$26</f>
        <v>1942.83990103</v>
      </c>
      <c r="V169" s="36">
        <f>SUMIFS(СВЦЭМ!$D$39:$D$782,СВЦЭМ!$A$39:$A$782,$A169,СВЦЭМ!$B$39:$B$782,V$155)+'СЕТ СН'!$I$14+СВЦЭМ!$D$10+'СЕТ СН'!$I$6-'СЕТ СН'!$I$26</f>
        <v>1928.7488763499998</v>
      </c>
      <c r="W169" s="36">
        <f>SUMIFS(СВЦЭМ!$D$39:$D$782,СВЦЭМ!$A$39:$A$782,$A169,СВЦЭМ!$B$39:$B$782,W$155)+'СЕТ СН'!$I$14+СВЦЭМ!$D$10+'СЕТ СН'!$I$6-'СЕТ СН'!$I$26</f>
        <v>1944.0320806099999</v>
      </c>
      <c r="X169" s="36">
        <f>SUMIFS(СВЦЭМ!$D$39:$D$782,СВЦЭМ!$A$39:$A$782,$A169,СВЦЭМ!$B$39:$B$782,X$155)+'СЕТ СН'!$I$14+СВЦЭМ!$D$10+'СЕТ СН'!$I$6-'СЕТ СН'!$I$26</f>
        <v>1944.04016598</v>
      </c>
      <c r="Y169" s="36">
        <f>SUMIFS(СВЦЭМ!$D$39:$D$782,СВЦЭМ!$A$39:$A$782,$A169,СВЦЭМ!$B$39:$B$782,Y$155)+'СЕТ СН'!$I$14+СВЦЭМ!$D$10+'СЕТ СН'!$I$6-'СЕТ СН'!$I$26</f>
        <v>1968.3697362999999</v>
      </c>
    </row>
    <row r="170" spans="1:25" ht="15.75" x14ac:dyDescent="0.2">
      <c r="A170" s="35">
        <f t="shared" si="4"/>
        <v>44666</v>
      </c>
      <c r="B170" s="36">
        <f>SUMIFS(СВЦЭМ!$D$39:$D$782,СВЦЭМ!$A$39:$A$782,$A170,СВЦЭМ!$B$39:$B$782,B$155)+'СЕТ СН'!$I$14+СВЦЭМ!$D$10+'СЕТ СН'!$I$6-'СЕТ СН'!$I$26</f>
        <v>1985.72354109</v>
      </c>
      <c r="C170" s="36">
        <f>SUMIFS(СВЦЭМ!$D$39:$D$782,СВЦЭМ!$A$39:$A$782,$A170,СВЦЭМ!$B$39:$B$782,C$155)+'СЕТ СН'!$I$14+СВЦЭМ!$D$10+'СЕТ СН'!$I$6-'СЕТ СН'!$I$26</f>
        <v>1974.5279090899999</v>
      </c>
      <c r="D170" s="36">
        <f>SUMIFS(СВЦЭМ!$D$39:$D$782,СВЦЭМ!$A$39:$A$782,$A170,СВЦЭМ!$B$39:$B$782,D$155)+'СЕТ СН'!$I$14+СВЦЭМ!$D$10+'СЕТ СН'!$I$6-'СЕТ СН'!$I$26</f>
        <v>1980.4035851799999</v>
      </c>
      <c r="E170" s="36">
        <f>SUMIFS(СВЦЭМ!$D$39:$D$782,СВЦЭМ!$A$39:$A$782,$A170,СВЦЭМ!$B$39:$B$782,E$155)+'СЕТ СН'!$I$14+СВЦЭМ!$D$10+'СЕТ СН'!$I$6-'СЕТ СН'!$I$26</f>
        <v>2003.9427630799998</v>
      </c>
      <c r="F170" s="36">
        <f>SUMIFS(СВЦЭМ!$D$39:$D$782,СВЦЭМ!$A$39:$A$782,$A170,СВЦЭМ!$B$39:$B$782,F$155)+'СЕТ СН'!$I$14+СВЦЭМ!$D$10+'СЕТ СН'!$I$6-'СЕТ СН'!$I$26</f>
        <v>2003.6817512499999</v>
      </c>
      <c r="G170" s="36">
        <f>SUMIFS(СВЦЭМ!$D$39:$D$782,СВЦЭМ!$A$39:$A$782,$A170,СВЦЭМ!$B$39:$B$782,G$155)+'СЕТ СН'!$I$14+СВЦЭМ!$D$10+'СЕТ СН'!$I$6-'СЕТ СН'!$I$26</f>
        <v>1998.46068025</v>
      </c>
      <c r="H170" s="36">
        <f>SUMIFS(СВЦЭМ!$D$39:$D$782,СВЦЭМ!$A$39:$A$782,$A170,СВЦЭМ!$B$39:$B$782,H$155)+'СЕТ СН'!$I$14+СВЦЭМ!$D$10+'СЕТ СН'!$I$6-'СЕТ СН'!$I$26</f>
        <v>1952.8511351</v>
      </c>
      <c r="I170" s="36">
        <f>SUMIFS(СВЦЭМ!$D$39:$D$782,СВЦЭМ!$A$39:$A$782,$A170,СВЦЭМ!$B$39:$B$782,I$155)+'СЕТ СН'!$I$14+СВЦЭМ!$D$10+'СЕТ СН'!$I$6-'СЕТ СН'!$I$26</f>
        <v>1946.2584770999999</v>
      </c>
      <c r="J170" s="36">
        <f>SUMIFS(СВЦЭМ!$D$39:$D$782,СВЦЭМ!$A$39:$A$782,$A170,СВЦЭМ!$B$39:$B$782,J$155)+'СЕТ СН'!$I$14+СВЦЭМ!$D$10+'СЕТ СН'!$I$6-'СЕТ СН'!$I$26</f>
        <v>1971.49579032</v>
      </c>
      <c r="K170" s="36">
        <f>SUMIFS(СВЦЭМ!$D$39:$D$782,СВЦЭМ!$A$39:$A$782,$A170,СВЦЭМ!$B$39:$B$782,K$155)+'СЕТ СН'!$I$14+СВЦЭМ!$D$10+'СЕТ СН'!$I$6-'СЕТ СН'!$I$26</f>
        <v>1972.2790405199999</v>
      </c>
      <c r="L170" s="36">
        <f>SUMIFS(СВЦЭМ!$D$39:$D$782,СВЦЭМ!$A$39:$A$782,$A170,СВЦЭМ!$B$39:$B$782,L$155)+'СЕТ СН'!$I$14+СВЦЭМ!$D$10+'СЕТ СН'!$I$6-'СЕТ СН'!$I$26</f>
        <v>1975.3897070599999</v>
      </c>
      <c r="M170" s="36">
        <f>SUMIFS(СВЦЭМ!$D$39:$D$782,СВЦЭМ!$A$39:$A$782,$A170,СВЦЭМ!$B$39:$B$782,M$155)+'СЕТ СН'!$I$14+СВЦЭМ!$D$10+'СЕТ СН'!$I$6-'СЕТ СН'!$I$26</f>
        <v>1981.57680598</v>
      </c>
      <c r="N170" s="36">
        <f>SUMIFS(СВЦЭМ!$D$39:$D$782,СВЦЭМ!$A$39:$A$782,$A170,СВЦЭМ!$B$39:$B$782,N$155)+'СЕТ СН'!$I$14+СВЦЭМ!$D$10+'СЕТ СН'!$I$6-'СЕТ СН'!$I$26</f>
        <v>2003.1432899199999</v>
      </c>
      <c r="O170" s="36">
        <f>SUMIFS(СВЦЭМ!$D$39:$D$782,СВЦЭМ!$A$39:$A$782,$A170,СВЦЭМ!$B$39:$B$782,O$155)+'СЕТ СН'!$I$14+СВЦЭМ!$D$10+'СЕТ СН'!$I$6-'СЕТ СН'!$I$26</f>
        <v>2026.7407974</v>
      </c>
      <c r="P170" s="36">
        <f>SUMIFS(СВЦЭМ!$D$39:$D$782,СВЦЭМ!$A$39:$A$782,$A170,СВЦЭМ!$B$39:$B$782,P$155)+'СЕТ СН'!$I$14+СВЦЭМ!$D$10+'СЕТ СН'!$I$6-'СЕТ СН'!$I$26</f>
        <v>2057.2051366799997</v>
      </c>
      <c r="Q170" s="36">
        <f>SUMIFS(СВЦЭМ!$D$39:$D$782,СВЦЭМ!$A$39:$A$782,$A170,СВЦЭМ!$B$39:$B$782,Q$155)+'СЕТ СН'!$I$14+СВЦЭМ!$D$10+'СЕТ СН'!$I$6-'СЕТ СН'!$I$26</f>
        <v>2067.3915590699999</v>
      </c>
      <c r="R170" s="36">
        <f>SUMIFS(СВЦЭМ!$D$39:$D$782,СВЦЭМ!$A$39:$A$782,$A170,СВЦЭМ!$B$39:$B$782,R$155)+'СЕТ СН'!$I$14+СВЦЭМ!$D$10+'СЕТ СН'!$I$6-'СЕТ СН'!$I$26</f>
        <v>2063.6910512200002</v>
      </c>
      <c r="S170" s="36">
        <f>SUMIFS(СВЦЭМ!$D$39:$D$782,СВЦЭМ!$A$39:$A$782,$A170,СВЦЭМ!$B$39:$B$782,S$155)+'СЕТ СН'!$I$14+СВЦЭМ!$D$10+'СЕТ СН'!$I$6-'СЕТ СН'!$I$26</f>
        <v>2031.63748904</v>
      </c>
      <c r="T170" s="36">
        <f>SUMIFS(СВЦЭМ!$D$39:$D$782,СВЦЭМ!$A$39:$A$782,$A170,СВЦЭМ!$B$39:$B$782,T$155)+'СЕТ СН'!$I$14+СВЦЭМ!$D$10+'СЕТ СН'!$I$6-'СЕТ СН'!$I$26</f>
        <v>1993.39445232</v>
      </c>
      <c r="U170" s="36">
        <f>SUMIFS(СВЦЭМ!$D$39:$D$782,СВЦЭМ!$A$39:$A$782,$A170,СВЦЭМ!$B$39:$B$782,U$155)+'СЕТ СН'!$I$14+СВЦЭМ!$D$10+'СЕТ СН'!$I$6-'СЕТ СН'!$I$26</f>
        <v>1938.90427836</v>
      </c>
      <c r="V170" s="36">
        <f>SUMIFS(СВЦЭМ!$D$39:$D$782,СВЦЭМ!$A$39:$A$782,$A170,СВЦЭМ!$B$39:$B$782,V$155)+'СЕТ СН'!$I$14+СВЦЭМ!$D$10+'СЕТ СН'!$I$6-'СЕТ СН'!$I$26</f>
        <v>1935.18714488</v>
      </c>
      <c r="W170" s="36">
        <f>SUMIFS(СВЦЭМ!$D$39:$D$782,СВЦЭМ!$A$39:$A$782,$A170,СВЦЭМ!$B$39:$B$782,W$155)+'СЕТ СН'!$I$14+СВЦЭМ!$D$10+'СЕТ СН'!$I$6-'СЕТ СН'!$I$26</f>
        <v>1967.0621935299998</v>
      </c>
      <c r="X170" s="36">
        <f>SUMIFS(СВЦЭМ!$D$39:$D$782,СВЦЭМ!$A$39:$A$782,$A170,СВЦЭМ!$B$39:$B$782,X$155)+'СЕТ СН'!$I$14+СВЦЭМ!$D$10+'СЕТ СН'!$I$6-'СЕТ СН'!$I$26</f>
        <v>1994.6040229</v>
      </c>
      <c r="Y170" s="36">
        <f>SUMIFS(СВЦЭМ!$D$39:$D$782,СВЦЭМ!$A$39:$A$782,$A170,СВЦЭМ!$B$39:$B$782,Y$155)+'СЕТ СН'!$I$14+СВЦЭМ!$D$10+'СЕТ СН'!$I$6-'СЕТ СН'!$I$26</f>
        <v>2036.71924345</v>
      </c>
    </row>
    <row r="171" spans="1:25" ht="15.75" x14ac:dyDescent="0.2">
      <c r="A171" s="35">
        <f t="shared" si="4"/>
        <v>44667</v>
      </c>
      <c r="B171" s="36">
        <f>SUMIFS(СВЦЭМ!$D$39:$D$782,СВЦЭМ!$A$39:$A$782,$A171,СВЦЭМ!$B$39:$B$782,B$155)+'СЕТ СН'!$I$14+СВЦЭМ!$D$10+'СЕТ СН'!$I$6-'СЕТ СН'!$I$26</f>
        <v>2009.399357</v>
      </c>
      <c r="C171" s="36">
        <f>SUMIFS(СВЦЭМ!$D$39:$D$782,СВЦЭМ!$A$39:$A$782,$A171,СВЦЭМ!$B$39:$B$782,C$155)+'СЕТ СН'!$I$14+СВЦЭМ!$D$10+'СЕТ СН'!$I$6-'СЕТ СН'!$I$26</f>
        <v>2005.0171722799998</v>
      </c>
      <c r="D171" s="36">
        <f>SUMIFS(СВЦЭМ!$D$39:$D$782,СВЦЭМ!$A$39:$A$782,$A171,СВЦЭМ!$B$39:$B$782,D$155)+'СЕТ СН'!$I$14+СВЦЭМ!$D$10+'СЕТ СН'!$I$6-'СЕТ СН'!$I$26</f>
        <v>2036.0134029999999</v>
      </c>
      <c r="E171" s="36">
        <f>SUMIFS(СВЦЭМ!$D$39:$D$782,СВЦЭМ!$A$39:$A$782,$A171,СВЦЭМ!$B$39:$B$782,E$155)+'СЕТ СН'!$I$14+СВЦЭМ!$D$10+'СЕТ СН'!$I$6-'СЕТ СН'!$I$26</f>
        <v>2064.1103587899997</v>
      </c>
      <c r="F171" s="36">
        <f>SUMIFS(СВЦЭМ!$D$39:$D$782,СВЦЭМ!$A$39:$A$782,$A171,СВЦЭМ!$B$39:$B$782,F$155)+'СЕТ СН'!$I$14+СВЦЭМ!$D$10+'СЕТ СН'!$I$6-'СЕТ СН'!$I$26</f>
        <v>2069.74097093</v>
      </c>
      <c r="G171" s="36">
        <f>SUMIFS(СВЦЭМ!$D$39:$D$782,СВЦЭМ!$A$39:$A$782,$A171,СВЦЭМ!$B$39:$B$782,G$155)+'СЕТ СН'!$I$14+СВЦЭМ!$D$10+'СЕТ СН'!$I$6-'СЕТ СН'!$I$26</f>
        <v>2076.8328486599999</v>
      </c>
      <c r="H171" s="36">
        <f>SUMIFS(СВЦЭМ!$D$39:$D$782,СВЦЭМ!$A$39:$A$782,$A171,СВЦЭМ!$B$39:$B$782,H$155)+'СЕТ СН'!$I$14+СВЦЭМ!$D$10+'СЕТ СН'!$I$6-'СЕТ СН'!$I$26</f>
        <v>2060.5415143299997</v>
      </c>
      <c r="I171" s="36">
        <f>SUMIFS(СВЦЭМ!$D$39:$D$782,СВЦЭМ!$A$39:$A$782,$A171,СВЦЭМ!$B$39:$B$782,I$155)+'СЕТ СН'!$I$14+СВЦЭМ!$D$10+'СЕТ СН'!$I$6-'СЕТ СН'!$I$26</f>
        <v>2044.9759082599999</v>
      </c>
      <c r="J171" s="36">
        <f>SUMIFS(СВЦЭМ!$D$39:$D$782,СВЦЭМ!$A$39:$A$782,$A171,СВЦЭМ!$B$39:$B$782,J$155)+'СЕТ СН'!$I$14+СВЦЭМ!$D$10+'СЕТ СН'!$I$6-'СЕТ СН'!$I$26</f>
        <v>1985.89091869</v>
      </c>
      <c r="K171" s="36">
        <f>SUMIFS(СВЦЭМ!$D$39:$D$782,СВЦЭМ!$A$39:$A$782,$A171,СВЦЭМ!$B$39:$B$782,K$155)+'СЕТ СН'!$I$14+СВЦЭМ!$D$10+'СЕТ СН'!$I$6-'СЕТ СН'!$I$26</f>
        <v>1955.4297468699999</v>
      </c>
      <c r="L171" s="36">
        <f>SUMIFS(СВЦЭМ!$D$39:$D$782,СВЦЭМ!$A$39:$A$782,$A171,СВЦЭМ!$B$39:$B$782,L$155)+'СЕТ СН'!$I$14+СВЦЭМ!$D$10+'СЕТ СН'!$I$6-'СЕТ СН'!$I$26</f>
        <v>1913.4220561499999</v>
      </c>
      <c r="M171" s="36">
        <f>SUMIFS(СВЦЭМ!$D$39:$D$782,СВЦЭМ!$A$39:$A$782,$A171,СВЦЭМ!$B$39:$B$782,M$155)+'СЕТ СН'!$I$14+СВЦЭМ!$D$10+'СЕТ СН'!$I$6-'СЕТ СН'!$I$26</f>
        <v>1904.57484443</v>
      </c>
      <c r="N171" s="36">
        <f>SUMIFS(СВЦЭМ!$D$39:$D$782,СВЦЭМ!$A$39:$A$782,$A171,СВЦЭМ!$B$39:$B$782,N$155)+'СЕТ СН'!$I$14+СВЦЭМ!$D$10+'СЕТ СН'!$I$6-'СЕТ СН'!$I$26</f>
        <v>1951.85127969</v>
      </c>
      <c r="O171" s="36">
        <f>SUMIFS(СВЦЭМ!$D$39:$D$782,СВЦЭМ!$A$39:$A$782,$A171,СВЦЭМ!$B$39:$B$782,O$155)+'СЕТ СН'!$I$14+СВЦЭМ!$D$10+'СЕТ СН'!$I$6-'СЕТ СН'!$I$26</f>
        <v>1962.5407819299999</v>
      </c>
      <c r="P171" s="36">
        <f>SUMIFS(СВЦЭМ!$D$39:$D$782,СВЦЭМ!$A$39:$A$782,$A171,СВЦЭМ!$B$39:$B$782,P$155)+'СЕТ СН'!$I$14+СВЦЭМ!$D$10+'СЕТ СН'!$I$6-'СЕТ СН'!$I$26</f>
        <v>1974.4764894699999</v>
      </c>
      <c r="Q171" s="36">
        <f>SUMIFS(СВЦЭМ!$D$39:$D$782,СВЦЭМ!$A$39:$A$782,$A171,СВЦЭМ!$B$39:$B$782,Q$155)+'СЕТ СН'!$I$14+СВЦЭМ!$D$10+'СЕТ СН'!$I$6-'СЕТ СН'!$I$26</f>
        <v>1992.2554300099998</v>
      </c>
      <c r="R171" s="36">
        <f>SUMIFS(СВЦЭМ!$D$39:$D$782,СВЦЭМ!$A$39:$A$782,$A171,СВЦЭМ!$B$39:$B$782,R$155)+'СЕТ СН'!$I$14+СВЦЭМ!$D$10+'СЕТ СН'!$I$6-'СЕТ СН'!$I$26</f>
        <v>2009.2076700099999</v>
      </c>
      <c r="S171" s="36">
        <f>SUMIFS(СВЦЭМ!$D$39:$D$782,СВЦЭМ!$A$39:$A$782,$A171,СВЦЭМ!$B$39:$B$782,S$155)+'СЕТ СН'!$I$14+СВЦЭМ!$D$10+'СЕТ СН'!$I$6-'СЕТ СН'!$I$26</f>
        <v>1991.0843030399999</v>
      </c>
      <c r="T171" s="36">
        <f>SUMIFS(СВЦЭМ!$D$39:$D$782,СВЦЭМ!$A$39:$A$782,$A171,СВЦЭМ!$B$39:$B$782,T$155)+'СЕТ СН'!$I$14+СВЦЭМ!$D$10+'СЕТ СН'!$I$6-'СЕТ СН'!$I$26</f>
        <v>1966.6924979599999</v>
      </c>
      <c r="U171" s="36">
        <f>SUMIFS(СВЦЭМ!$D$39:$D$782,СВЦЭМ!$A$39:$A$782,$A171,СВЦЭМ!$B$39:$B$782,U$155)+'СЕТ СН'!$I$14+СВЦЭМ!$D$10+'СЕТ СН'!$I$6-'СЕТ СН'!$I$26</f>
        <v>1951.2781704699998</v>
      </c>
      <c r="V171" s="36">
        <f>SUMIFS(СВЦЭМ!$D$39:$D$782,СВЦЭМ!$A$39:$A$782,$A171,СВЦЭМ!$B$39:$B$782,V$155)+'СЕТ СН'!$I$14+СВЦЭМ!$D$10+'СЕТ СН'!$I$6-'СЕТ СН'!$I$26</f>
        <v>1911.7029012799999</v>
      </c>
      <c r="W171" s="36">
        <f>SUMIFS(СВЦЭМ!$D$39:$D$782,СВЦЭМ!$A$39:$A$782,$A171,СВЦЭМ!$B$39:$B$782,W$155)+'СЕТ СН'!$I$14+СВЦЭМ!$D$10+'СЕТ СН'!$I$6-'СЕТ СН'!$I$26</f>
        <v>1908.6933182</v>
      </c>
      <c r="X171" s="36">
        <f>SUMIFS(СВЦЭМ!$D$39:$D$782,СВЦЭМ!$A$39:$A$782,$A171,СВЦЭМ!$B$39:$B$782,X$155)+'СЕТ СН'!$I$14+СВЦЭМ!$D$10+'СЕТ СН'!$I$6-'СЕТ СН'!$I$26</f>
        <v>1963.3855251499999</v>
      </c>
      <c r="Y171" s="36">
        <f>SUMIFS(СВЦЭМ!$D$39:$D$782,СВЦЭМ!$A$39:$A$782,$A171,СВЦЭМ!$B$39:$B$782,Y$155)+'СЕТ СН'!$I$14+СВЦЭМ!$D$10+'СЕТ СН'!$I$6-'СЕТ СН'!$I$26</f>
        <v>1961.88966998</v>
      </c>
    </row>
    <row r="172" spans="1:25" ht="15.75" x14ac:dyDescent="0.2">
      <c r="A172" s="35">
        <f t="shared" si="4"/>
        <v>44668</v>
      </c>
      <c r="B172" s="36">
        <f>SUMIFS(СВЦЭМ!$D$39:$D$782,СВЦЭМ!$A$39:$A$782,$A172,СВЦЭМ!$B$39:$B$782,B$155)+'СЕТ СН'!$I$14+СВЦЭМ!$D$10+'СЕТ СН'!$I$6-'СЕТ СН'!$I$26</f>
        <v>2092.0821848799997</v>
      </c>
      <c r="C172" s="36">
        <f>SUMIFS(СВЦЭМ!$D$39:$D$782,СВЦЭМ!$A$39:$A$782,$A172,СВЦЭМ!$B$39:$B$782,C$155)+'СЕТ СН'!$I$14+СВЦЭМ!$D$10+'СЕТ СН'!$I$6-'СЕТ СН'!$I$26</f>
        <v>2098.5689071099996</v>
      </c>
      <c r="D172" s="36">
        <f>SUMIFS(СВЦЭМ!$D$39:$D$782,СВЦЭМ!$A$39:$A$782,$A172,СВЦЭМ!$B$39:$B$782,D$155)+'СЕТ СН'!$I$14+СВЦЭМ!$D$10+'СЕТ СН'!$I$6-'СЕТ СН'!$I$26</f>
        <v>2116.3460772099997</v>
      </c>
      <c r="E172" s="36">
        <f>SUMIFS(СВЦЭМ!$D$39:$D$782,СВЦЭМ!$A$39:$A$782,$A172,СВЦЭМ!$B$39:$B$782,E$155)+'СЕТ СН'!$I$14+СВЦЭМ!$D$10+'СЕТ СН'!$I$6-'СЕТ СН'!$I$26</f>
        <v>2194.1091967100001</v>
      </c>
      <c r="F172" s="36">
        <f>SUMIFS(СВЦЭМ!$D$39:$D$782,СВЦЭМ!$A$39:$A$782,$A172,СВЦЭМ!$B$39:$B$782,F$155)+'СЕТ СН'!$I$14+СВЦЭМ!$D$10+'СЕТ СН'!$I$6-'СЕТ СН'!$I$26</f>
        <v>2200.17189564</v>
      </c>
      <c r="G172" s="36">
        <f>SUMIFS(СВЦЭМ!$D$39:$D$782,СВЦЭМ!$A$39:$A$782,$A172,СВЦЭМ!$B$39:$B$782,G$155)+'СЕТ СН'!$I$14+СВЦЭМ!$D$10+'СЕТ СН'!$I$6-'СЕТ СН'!$I$26</f>
        <v>2191.0496217</v>
      </c>
      <c r="H172" s="36">
        <f>SUMIFS(СВЦЭМ!$D$39:$D$782,СВЦЭМ!$A$39:$A$782,$A172,СВЦЭМ!$B$39:$B$782,H$155)+'СЕТ СН'!$I$14+СВЦЭМ!$D$10+'СЕТ СН'!$I$6-'СЕТ СН'!$I$26</f>
        <v>2140.8868011300001</v>
      </c>
      <c r="I172" s="36">
        <f>SUMIFS(СВЦЭМ!$D$39:$D$782,СВЦЭМ!$A$39:$A$782,$A172,СВЦЭМ!$B$39:$B$782,I$155)+'СЕТ СН'!$I$14+СВЦЭМ!$D$10+'СЕТ СН'!$I$6-'СЕТ СН'!$I$26</f>
        <v>2097.12635417</v>
      </c>
      <c r="J172" s="36">
        <f>SUMIFS(СВЦЭМ!$D$39:$D$782,СВЦЭМ!$A$39:$A$782,$A172,СВЦЭМ!$B$39:$B$782,J$155)+'СЕТ СН'!$I$14+СВЦЭМ!$D$10+'СЕТ СН'!$I$6-'СЕТ СН'!$I$26</f>
        <v>2031.8885270199999</v>
      </c>
      <c r="K172" s="36">
        <f>SUMIFS(СВЦЭМ!$D$39:$D$782,СВЦЭМ!$A$39:$A$782,$A172,СВЦЭМ!$B$39:$B$782,K$155)+'СЕТ СН'!$I$14+СВЦЭМ!$D$10+'СЕТ СН'!$I$6-'СЕТ СН'!$I$26</f>
        <v>2013.6029743199999</v>
      </c>
      <c r="L172" s="36">
        <f>SUMIFS(СВЦЭМ!$D$39:$D$782,СВЦЭМ!$A$39:$A$782,$A172,СВЦЭМ!$B$39:$B$782,L$155)+'СЕТ СН'!$I$14+СВЦЭМ!$D$10+'СЕТ СН'!$I$6-'СЕТ СН'!$I$26</f>
        <v>1997.3359663399999</v>
      </c>
      <c r="M172" s="36">
        <f>SUMIFS(СВЦЭМ!$D$39:$D$782,СВЦЭМ!$A$39:$A$782,$A172,СВЦЭМ!$B$39:$B$782,M$155)+'СЕТ СН'!$I$14+СВЦЭМ!$D$10+'СЕТ СН'!$I$6-'СЕТ СН'!$I$26</f>
        <v>2010.93302548</v>
      </c>
      <c r="N172" s="36">
        <f>SUMIFS(СВЦЭМ!$D$39:$D$782,СВЦЭМ!$A$39:$A$782,$A172,СВЦЭМ!$B$39:$B$782,N$155)+'СЕТ СН'!$I$14+СВЦЭМ!$D$10+'СЕТ СН'!$I$6-'СЕТ СН'!$I$26</f>
        <v>2036.8524218799998</v>
      </c>
      <c r="O172" s="36">
        <f>SUMIFS(СВЦЭМ!$D$39:$D$782,СВЦЭМ!$A$39:$A$782,$A172,СВЦЭМ!$B$39:$B$782,O$155)+'СЕТ СН'!$I$14+СВЦЭМ!$D$10+'СЕТ СН'!$I$6-'СЕТ СН'!$I$26</f>
        <v>2071.7101791799996</v>
      </c>
      <c r="P172" s="36">
        <f>SUMIFS(СВЦЭМ!$D$39:$D$782,СВЦЭМ!$A$39:$A$782,$A172,СВЦЭМ!$B$39:$B$782,P$155)+'СЕТ СН'!$I$14+СВЦЭМ!$D$10+'СЕТ СН'!$I$6-'СЕТ СН'!$I$26</f>
        <v>2087.3386941700001</v>
      </c>
      <c r="Q172" s="36">
        <f>SUMIFS(СВЦЭМ!$D$39:$D$782,СВЦЭМ!$A$39:$A$782,$A172,СВЦЭМ!$B$39:$B$782,Q$155)+'СЕТ СН'!$I$14+СВЦЭМ!$D$10+'СЕТ СН'!$I$6-'СЕТ СН'!$I$26</f>
        <v>2089.1101440499997</v>
      </c>
      <c r="R172" s="36">
        <f>SUMIFS(СВЦЭМ!$D$39:$D$782,СВЦЭМ!$A$39:$A$782,$A172,СВЦЭМ!$B$39:$B$782,R$155)+'СЕТ СН'!$I$14+СВЦЭМ!$D$10+'СЕТ СН'!$I$6-'СЕТ СН'!$I$26</f>
        <v>2068.41647263</v>
      </c>
      <c r="S172" s="36">
        <f>SUMIFS(СВЦЭМ!$D$39:$D$782,СВЦЭМ!$A$39:$A$782,$A172,СВЦЭМ!$B$39:$B$782,S$155)+'СЕТ СН'!$I$14+СВЦЭМ!$D$10+'СЕТ СН'!$I$6-'СЕТ СН'!$I$26</f>
        <v>1981.6319950699999</v>
      </c>
      <c r="T172" s="36">
        <f>SUMIFS(СВЦЭМ!$D$39:$D$782,СВЦЭМ!$A$39:$A$782,$A172,СВЦЭМ!$B$39:$B$782,T$155)+'СЕТ СН'!$I$14+СВЦЭМ!$D$10+'СЕТ СН'!$I$6-'СЕТ СН'!$I$26</f>
        <v>1942.3089427499999</v>
      </c>
      <c r="U172" s="36">
        <f>SUMIFS(СВЦЭМ!$D$39:$D$782,СВЦЭМ!$A$39:$A$782,$A172,СВЦЭМ!$B$39:$B$782,U$155)+'СЕТ СН'!$I$14+СВЦЭМ!$D$10+'СЕТ СН'!$I$6-'СЕТ СН'!$I$26</f>
        <v>1930.15398964</v>
      </c>
      <c r="V172" s="36">
        <f>SUMIFS(СВЦЭМ!$D$39:$D$782,СВЦЭМ!$A$39:$A$782,$A172,СВЦЭМ!$B$39:$B$782,V$155)+'СЕТ СН'!$I$14+СВЦЭМ!$D$10+'СЕТ СН'!$I$6-'СЕТ СН'!$I$26</f>
        <v>1956.9121080999998</v>
      </c>
      <c r="W172" s="36">
        <f>SUMIFS(СВЦЭМ!$D$39:$D$782,СВЦЭМ!$A$39:$A$782,$A172,СВЦЭМ!$B$39:$B$782,W$155)+'СЕТ СН'!$I$14+СВЦЭМ!$D$10+'СЕТ СН'!$I$6-'СЕТ СН'!$I$26</f>
        <v>1996.6108518199999</v>
      </c>
      <c r="X172" s="36">
        <f>SUMIFS(СВЦЭМ!$D$39:$D$782,СВЦЭМ!$A$39:$A$782,$A172,СВЦЭМ!$B$39:$B$782,X$155)+'СЕТ СН'!$I$14+СВЦЭМ!$D$10+'СЕТ СН'!$I$6-'СЕТ СН'!$I$26</f>
        <v>1983.92782949</v>
      </c>
      <c r="Y172" s="36">
        <f>SUMIFS(СВЦЭМ!$D$39:$D$782,СВЦЭМ!$A$39:$A$782,$A172,СВЦЭМ!$B$39:$B$782,Y$155)+'СЕТ СН'!$I$14+СВЦЭМ!$D$10+'СЕТ СН'!$I$6-'СЕТ СН'!$I$26</f>
        <v>2031.2438106899999</v>
      </c>
    </row>
    <row r="173" spans="1:25" ht="15.75" x14ac:dyDescent="0.2">
      <c r="A173" s="35">
        <f t="shared" si="4"/>
        <v>44669</v>
      </c>
      <c r="B173" s="36">
        <f>SUMIFS(СВЦЭМ!$D$39:$D$782,СВЦЭМ!$A$39:$A$782,$A173,СВЦЭМ!$B$39:$B$782,B$155)+'СЕТ СН'!$I$14+СВЦЭМ!$D$10+'СЕТ СН'!$I$6-'СЕТ СН'!$I$26</f>
        <v>2004.06540077</v>
      </c>
      <c r="C173" s="36">
        <f>SUMIFS(СВЦЭМ!$D$39:$D$782,СВЦЭМ!$A$39:$A$782,$A173,СВЦЭМ!$B$39:$B$782,C$155)+'СЕТ СН'!$I$14+СВЦЭМ!$D$10+'СЕТ СН'!$I$6-'СЕТ СН'!$I$26</f>
        <v>2041.5032224699999</v>
      </c>
      <c r="D173" s="36">
        <f>SUMIFS(СВЦЭМ!$D$39:$D$782,СВЦЭМ!$A$39:$A$782,$A173,СВЦЭМ!$B$39:$B$782,D$155)+'СЕТ СН'!$I$14+СВЦЭМ!$D$10+'СЕТ СН'!$I$6-'СЕТ СН'!$I$26</f>
        <v>2097.8870861400001</v>
      </c>
      <c r="E173" s="36">
        <f>SUMIFS(СВЦЭМ!$D$39:$D$782,СВЦЭМ!$A$39:$A$782,$A173,СВЦЭМ!$B$39:$B$782,E$155)+'СЕТ СН'!$I$14+СВЦЭМ!$D$10+'СЕТ СН'!$I$6-'СЕТ СН'!$I$26</f>
        <v>2125.4715901499999</v>
      </c>
      <c r="F173" s="36">
        <f>SUMIFS(СВЦЭМ!$D$39:$D$782,СВЦЭМ!$A$39:$A$782,$A173,СВЦЭМ!$B$39:$B$782,F$155)+'СЕТ СН'!$I$14+СВЦЭМ!$D$10+'СЕТ СН'!$I$6-'СЕТ СН'!$I$26</f>
        <v>2138.3323666599999</v>
      </c>
      <c r="G173" s="36">
        <f>SUMIFS(СВЦЭМ!$D$39:$D$782,СВЦЭМ!$A$39:$A$782,$A173,СВЦЭМ!$B$39:$B$782,G$155)+'СЕТ СН'!$I$14+СВЦЭМ!$D$10+'СЕТ СН'!$I$6-'СЕТ СН'!$I$26</f>
        <v>2159.5564665399997</v>
      </c>
      <c r="H173" s="36">
        <f>SUMIFS(СВЦЭМ!$D$39:$D$782,СВЦЭМ!$A$39:$A$782,$A173,СВЦЭМ!$B$39:$B$782,H$155)+'СЕТ СН'!$I$14+СВЦЭМ!$D$10+'СЕТ СН'!$I$6-'СЕТ СН'!$I$26</f>
        <v>2092.73220047</v>
      </c>
      <c r="I173" s="36">
        <f>SUMIFS(СВЦЭМ!$D$39:$D$782,СВЦЭМ!$A$39:$A$782,$A173,СВЦЭМ!$B$39:$B$782,I$155)+'СЕТ СН'!$I$14+СВЦЭМ!$D$10+'СЕТ СН'!$I$6-'СЕТ СН'!$I$26</f>
        <v>2039.03052703</v>
      </c>
      <c r="J173" s="36">
        <f>SUMIFS(СВЦЭМ!$D$39:$D$782,СВЦЭМ!$A$39:$A$782,$A173,СВЦЭМ!$B$39:$B$782,J$155)+'СЕТ СН'!$I$14+СВЦЭМ!$D$10+'СЕТ СН'!$I$6-'СЕТ СН'!$I$26</f>
        <v>1998.32118818</v>
      </c>
      <c r="K173" s="36">
        <f>SUMIFS(СВЦЭМ!$D$39:$D$782,СВЦЭМ!$A$39:$A$782,$A173,СВЦЭМ!$B$39:$B$782,K$155)+'СЕТ СН'!$I$14+СВЦЭМ!$D$10+'СЕТ СН'!$I$6-'СЕТ СН'!$I$26</f>
        <v>1981.97167582</v>
      </c>
      <c r="L173" s="36">
        <f>SUMIFS(СВЦЭМ!$D$39:$D$782,СВЦЭМ!$A$39:$A$782,$A173,СВЦЭМ!$B$39:$B$782,L$155)+'СЕТ СН'!$I$14+СВЦЭМ!$D$10+'СЕТ СН'!$I$6-'СЕТ СН'!$I$26</f>
        <v>1978.9009936999998</v>
      </c>
      <c r="M173" s="36">
        <f>SUMIFS(СВЦЭМ!$D$39:$D$782,СВЦЭМ!$A$39:$A$782,$A173,СВЦЭМ!$B$39:$B$782,M$155)+'СЕТ СН'!$I$14+СВЦЭМ!$D$10+'СЕТ СН'!$I$6-'СЕТ СН'!$I$26</f>
        <v>1995.0952024999999</v>
      </c>
      <c r="N173" s="36">
        <f>SUMIFS(СВЦЭМ!$D$39:$D$782,СВЦЭМ!$A$39:$A$782,$A173,СВЦЭМ!$B$39:$B$782,N$155)+'СЕТ СН'!$I$14+СВЦЭМ!$D$10+'СЕТ СН'!$I$6-'СЕТ СН'!$I$26</f>
        <v>2030.2042857399999</v>
      </c>
      <c r="O173" s="36">
        <f>SUMIFS(СВЦЭМ!$D$39:$D$782,СВЦЭМ!$A$39:$A$782,$A173,СВЦЭМ!$B$39:$B$782,O$155)+'СЕТ СН'!$I$14+СВЦЭМ!$D$10+'СЕТ СН'!$I$6-'СЕТ СН'!$I$26</f>
        <v>2056.2664357200001</v>
      </c>
      <c r="P173" s="36">
        <f>SUMIFS(СВЦЭМ!$D$39:$D$782,СВЦЭМ!$A$39:$A$782,$A173,СВЦЭМ!$B$39:$B$782,P$155)+'СЕТ СН'!$I$14+СВЦЭМ!$D$10+'СЕТ СН'!$I$6-'СЕТ СН'!$I$26</f>
        <v>2081.9377743699997</v>
      </c>
      <c r="Q173" s="36">
        <f>SUMIFS(СВЦЭМ!$D$39:$D$782,СВЦЭМ!$A$39:$A$782,$A173,СВЦЭМ!$B$39:$B$782,Q$155)+'СЕТ СН'!$I$14+СВЦЭМ!$D$10+'СЕТ СН'!$I$6-'СЕТ СН'!$I$26</f>
        <v>2087.7649308499999</v>
      </c>
      <c r="R173" s="36">
        <f>SUMIFS(СВЦЭМ!$D$39:$D$782,СВЦЭМ!$A$39:$A$782,$A173,СВЦЭМ!$B$39:$B$782,R$155)+'СЕТ СН'!$I$14+СВЦЭМ!$D$10+'СЕТ СН'!$I$6-'СЕТ СН'!$I$26</f>
        <v>2072.7264637999997</v>
      </c>
      <c r="S173" s="36">
        <f>SUMIFS(СВЦЭМ!$D$39:$D$782,СВЦЭМ!$A$39:$A$782,$A173,СВЦЭМ!$B$39:$B$782,S$155)+'СЕТ СН'!$I$14+СВЦЭМ!$D$10+'СЕТ СН'!$I$6-'СЕТ СН'!$I$26</f>
        <v>2006.16522057</v>
      </c>
      <c r="T173" s="36">
        <f>SUMIFS(СВЦЭМ!$D$39:$D$782,СВЦЭМ!$A$39:$A$782,$A173,СВЦЭМ!$B$39:$B$782,T$155)+'СЕТ СН'!$I$14+СВЦЭМ!$D$10+'СЕТ СН'!$I$6-'СЕТ СН'!$I$26</f>
        <v>1965.08115097</v>
      </c>
      <c r="U173" s="36">
        <f>SUMIFS(СВЦЭМ!$D$39:$D$782,СВЦЭМ!$A$39:$A$782,$A173,СВЦЭМ!$B$39:$B$782,U$155)+'СЕТ СН'!$I$14+СВЦЭМ!$D$10+'СЕТ СН'!$I$6-'СЕТ СН'!$I$26</f>
        <v>1968.1879734699999</v>
      </c>
      <c r="V173" s="36">
        <f>SUMIFS(СВЦЭМ!$D$39:$D$782,СВЦЭМ!$A$39:$A$782,$A173,СВЦЭМ!$B$39:$B$782,V$155)+'СЕТ СН'!$I$14+СВЦЭМ!$D$10+'СЕТ СН'!$I$6-'СЕТ СН'!$I$26</f>
        <v>1958.20631411</v>
      </c>
      <c r="W173" s="36">
        <f>SUMIFS(СВЦЭМ!$D$39:$D$782,СВЦЭМ!$A$39:$A$782,$A173,СВЦЭМ!$B$39:$B$782,W$155)+'СЕТ СН'!$I$14+СВЦЭМ!$D$10+'СЕТ СН'!$I$6-'СЕТ СН'!$I$26</f>
        <v>1994.2170812299998</v>
      </c>
      <c r="X173" s="36">
        <f>SUMIFS(СВЦЭМ!$D$39:$D$782,СВЦЭМ!$A$39:$A$782,$A173,СВЦЭМ!$B$39:$B$782,X$155)+'СЕТ СН'!$I$14+СВЦЭМ!$D$10+'СЕТ СН'!$I$6-'СЕТ СН'!$I$26</f>
        <v>2025.6672110499999</v>
      </c>
      <c r="Y173" s="36">
        <f>SUMIFS(СВЦЭМ!$D$39:$D$782,СВЦЭМ!$A$39:$A$782,$A173,СВЦЭМ!$B$39:$B$782,Y$155)+'СЕТ СН'!$I$14+СВЦЭМ!$D$10+'СЕТ СН'!$I$6-'СЕТ СН'!$I$26</f>
        <v>2028.83315821</v>
      </c>
    </row>
    <row r="174" spans="1:25" ht="15.75" x14ac:dyDescent="0.2">
      <c r="A174" s="35">
        <f t="shared" si="4"/>
        <v>44670</v>
      </c>
      <c r="B174" s="36">
        <f>SUMIFS(СВЦЭМ!$D$39:$D$782,СВЦЭМ!$A$39:$A$782,$A174,СВЦЭМ!$B$39:$B$782,B$155)+'СЕТ СН'!$I$14+СВЦЭМ!$D$10+'СЕТ СН'!$I$6-'СЕТ СН'!$I$26</f>
        <v>1852.62148901</v>
      </c>
      <c r="C174" s="36">
        <f>SUMIFS(СВЦЭМ!$D$39:$D$782,СВЦЭМ!$A$39:$A$782,$A174,СВЦЭМ!$B$39:$B$782,C$155)+'СЕТ СН'!$I$14+СВЦЭМ!$D$10+'СЕТ СН'!$I$6-'СЕТ СН'!$I$26</f>
        <v>1888.4160584899998</v>
      </c>
      <c r="D174" s="36">
        <f>SUMIFS(СВЦЭМ!$D$39:$D$782,СВЦЭМ!$A$39:$A$782,$A174,СВЦЭМ!$B$39:$B$782,D$155)+'СЕТ СН'!$I$14+СВЦЭМ!$D$10+'СЕТ СН'!$I$6-'СЕТ СН'!$I$26</f>
        <v>1944.1854534899999</v>
      </c>
      <c r="E174" s="36">
        <f>SUMIFS(СВЦЭМ!$D$39:$D$782,СВЦЭМ!$A$39:$A$782,$A174,СВЦЭМ!$B$39:$B$782,E$155)+'СЕТ СН'!$I$14+СВЦЭМ!$D$10+'СЕТ СН'!$I$6-'СЕТ СН'!$I$26</f>
        <v>1959.15436544</v>
      </c>
      <c r="F174" s="36">
        <f>SUMIFS(СВЦЭМ!$D$39:$D$782,СВЦЭМ!$A$39:$A$782,$A174,СВЦЭМ!$B$39:$B$782,F$155)+'СЕТ СН'!$I$14+СВЦЭМ!$D$10+'СЕТ СН'!$I$6-'СЕТ СН'!$I$26</f>
        <v>1965.4575296099999</v>
      </c>
      <c r="G174" s="36">
        <f>SUMIFS(СВЦЭМ!$D$39:$D$782,СВЦЭМ!$A$39:$A$782,$A174,СВЦЭМ!$B$39:$B$782,G$155)+'СЕТ СН'!$I$14+СВЦЭМ!$D$10+'СЕТ СН'!$I$6-'СЕТ СН'!$I$26</f>
        <v>1947.1878221099998</v>
      </c>
      <c r="H174" s="36">
        <f>SUMIFS(СВЦЭМ!$D$39:$D$782,СВЦЭМ!$A$39:$A$782,$A174,СВЦЭМ!$B$39:$B$782,H$155)+'СЕТ СН'!$I$14+СВЦЭМ!$D$10+'СЕТ СН'!$I$6-'СЕТ СН'!$I$26</f>
        <v>1937.02366527</v>
      </c>
      <c r="I174" s="36">
        <f>SUMIFS(СВЦЭМ!$D$39:$D$782,СВЦЭМ!$A$39:$A$782,$A174,СВЦЭМ!$B$39:$B$782,I$155)+'СЕТ СН'!$I$14+СВЦЭМ!$D$10+'СЕТ СН'!$I$6-'СЕТ СН'!$I$26</f>
        <v>1893.17850056</v>
      </c>
      <c r="J174" s="36">
        <f>SUMIFS(СВЦЭМ!$D$39:$D$782,СВЦЭМ!$A$39:$A$782,$A174,СВЦЭМ!$B$39:$B$782,J$155)+'СЕТ СН'!$I$14+СВЦЭМ!$D$10+'СЕТ СН'!$I$6-'СЕТ СН'!$I$26</f>
        <v>1852.4002318199998</v>
      </c>
      <c r="K174" s="36">
        <f>SUMIFS(СВЦЭМ!$D$39:$D$782,СВЦЭМ!$A$39:$A$782,$A174,СВЦЭМ!$B$39:$B$782,K$155)+'СЕТ СН'!$I$14+СВЦЭМ!$D$10+'СЕТ СН'!$I$6-'СЕТ СН'!$I$26</f>
        <v>1842.97512231</v>
      </c>
      <c r="L174" s="36">
        <f>SUMIFS(СВЦЭМ!$D$39:$D$782,СВЦЭМ!$A$39:$A$782,$A174,СВЦЭМ!$B$39:$B$782,L$155)+'СЕТ СН'!$I$14+СВЦЭМ!$D$10+'СЕТ СН'!$I$6-'СЕТ СН'!$I$26</f>
        <v>1829.2837203699999</v>
      </c>
      <c r="M174" s="36">
        <f>SUMIFS(СВЦЭМ!$D$39:$D$782,СВЦЭМ!$A$39:$A$782,$A174,СВЦЭМ!$B$39:$B$782,M$155)+'СЕТ СН'!$I$14+СВЦЭМ!$D$10+'СЕТ СН'!$I$6-'СЕТ СН'!$I$26</f>
        <v>1850.1549444899999</v>
      </c>
      <c r="N174" s="36">
        <f>SUMIFS(СВЦЭМ!$D$39:$D$782,СВЦЭМ!$A$39:$A$782,$A174,СВЦЭМ!$B$39:$B$782,N$155)+'СЕТ СН'!$I$14+СВЦЭМ!$D$10+'СЕТ СН'!$I$6-'СЕТ СН'!$I$26</f>
        <v>1861.1774247999999</v>
      </c>
      <c r="O174" s="36">
        <f>SUMIFS(СВЦЭМ!$D$39:$D$782,СВЦЭМ!$A$39:$A$782,$A174,СВЦЭМ!$B$39:$B$782,O$155)+'СЕТ СН'!$I$14+СВЦЭМ!$D$10+'СЕТ СН'!$I$6-'СЕТ СН'!$I$26</f>
        <v>1872.44855246</v>
      </c>
      <c r="P174" s="36">
        <f>SUMIFS(СВЦЭМ!$D$39:$D$782,СВЦЭМ!$A$39:$A$782,$A174,СВЦЭМ!$B$39:$B$782,P$155)+'СЕТ СН'!$I$14+СВЦЭМ!$D$10+'СЕТ СН'!$I$6-'СЕТ СН'!$I$26</f>
        <v>1889.1246880599999</v>
      </c>
      <c r="Q174" s="36">
        <f>SUMIFS(СВЦЭМ!$D$39:$D$782,СВЦЭМ!$A$39:$A$782,$A174,СВЦЭМ!$B$39:$B$782,Q$155)+'СЕТ СН'!$I$14+СВЦЭМ!$D$10+'СЕТ СН'!$I$6-'СЕТ СН'!$I$26</f>
        <v>1900.4210048699999</v>
      </c>
      <c r="R174" s="36">
        <f>SUMIFS(СВЦЭМ!$D$39:$D$782,СВЦЭМ!$A$39:$A$782,$A174,СВЦЭМ!$B$39:$B$782,R$155)+'СЕТ СН'!$I$14+СВЦЭМ!$D$10+'СЕТ СН'!$I$6-'СЕТ СН'!$I$26</f>
        <v>1918.0429792999998</v>
      </c>
      <c r="S174" s="36">
        <f>SUMIFS(СВЦЭМ!$D$39:$D$782,СВЦЭМ!$A$39:$A$782,$A174,СВЦЭМ!$B$39:$B$782,S$155)+'СЕТ СН'!$I$14+СВЦЭМ!$D$10+'СЕТ СН'!$I$6-'СЕТ СН'!$I$26</f>
        <v>1907.5173062499998</v>
      </c>
      <c r="T174" s="36">
        <f>SUMIFS(СВЦЭМ!$D$39:$D$782,СВЦЭМ!$A$39:$A$782,$A174,СВЦЭМ!$B$39:$B$782,T$155)+'СЕТ СН'!$I$14+СВЦЭМ!$D$10+'СЕТ СН'!$I$6-'СЕТ СН'!$I$26</f>
        <v>1888.53590829</v>
      </c>
      <c r="U174" s="36">
        <f>SUMIFS(СВЦЭМ!$D$39:$D$782,СВЦЭМ!$A$39:$A$782,$A174,СВЦЭМ!$B$39:$B$782,U$155)+'СЕТ СН'!$I$14+СВЦЭМ!$D$10+'СЕТ СН'!$I$6-'СЕТ СН'!$I$26</f>
        <v>1849.1912943299999</v>
      </c>
      <c r="V174" s="36">
        <f>SUMIFS(СВЦЭМ!$D$39:$D$782,СВЦЭМ!$A$39:$A$782,$A174,СВЦЭМ!$B$39:$B$782,V$155)+'СЕТ СН'!$I$14+СВЦЭМ!$D$10+'СЕТ СН'!$I$6-'СЕТ СН'!$I$26</f>
        <v>1830.4153565399999</v>
      </c>
      <c r="W174" s="36">
        <f>SUMIFS(СВЦЭМ!$D$39:$D$782,СВЦЭМ!$A$39:$A$782,$A174,СВЦЭМ!$B$39:$B$782,W$155)+'СЕТ СН'!$I$14+СВЦЭМ!$D$10+'СЕТ СН'!$I$6-'СЕТ СН'!$I$26</f>
        <v>1825.2955671</v>
      </c>
      <c r="X174" s="36">
        <f>SUMIFS(СВЦЭМ!$D$39:$D$782,СВЦЭМ!$A$39:$A$782,$A174,СВЦЭМ!$B$39:$B$782,X$155)+'СЕТ СН'!$I$14+СВЦЭМ!$D$10+'СЕТ СН'!$I$6-'СЕТ СН'!$I$26</f>
        <v>1855.6438974</v>
      </c>
      <c r="Y174" s="36">
        <f>SUMIFS(СВЦЭМ!$D$39:$D$782,СВЦЭМ!$A$39:$A$782,$A174,СВЦЭМ!$B$39:$B$782,Y$155)+'СЕТ СН'!$I$14+СВЦЭМ!$D$10+'СЕТ СН'!$I$6-'СЕТ СН'!$I$26</f>
        <v>1877.62560504</v>
      </c>
    </row>
    <row r="175" spans="1:25" ht="15.75" x14ac:dyDescent="0.2">
      <c r="A175" s="35">
        <f t="shared" si="4"/>
        <v>44671</v>
      </c>
      <c r="B175" s="36">
        <f>SUMIFS(СВЦЭМ!$D$39:$D$782,СВЦЭМ!$A$39:$A$782,$A175,СВЦЭМ!$B$39:$B$782,B$155)+'СЕТ СН'!$I$14+СВЦЭМ!$D$10+'СЕТ СН'!$I$6-'СЕТ СН'!$I$26</f>
        <v>1777.93359014</v>
      </c>
      <c r="C175" s="36">
        <f>SUMIFS(СВЦЭМ!$D$39:$D$782,СВЦЭМ!$A$39:$A$782,$A175,СВЦЭМ!$B$39:$B$782,C$155)+'СЕТ СН'!$I$14+СВЦЭМ!$D$10+'СЕТ СН'!$I$6-'СЕТ СН'!$I$26</f>
        <v>1829.21778264</v>
      </c>
      <c r="D175" s="36">
        <f>SUMIFS(СВЦЭМ!$D$39:$D$782,СВЦЭМ!$A$39:$A$782,$A175,СВЦЭМ!$B$39:$B$782,D$155)+'СЕТ СН'!$I$14+СВЦЭМ!$D$10+'СЕТ СН'!$I$6-'СЕТ СН'!$I$26</f>
        <v>1854.0574054799999</v>
      </c>
      <c r="E175" s="36">
        <f>SUMIFS(СВЦЭМ!$D$39:$D$782,СВЦЭМ!$A$39:$A$782,$A175,СВЦЭМ!$B$39:$B$782,E$155)+'СЕТ СН'!$I$14+СВЦЭМ!$D$10+'СЕТ СН'!$I$6-'СЕТ СН'!$I$26</f>
        <v>1867.81162505</v>
      </c>
      <c r="F175" s="36">
        <f>SUMIFS(СВЦЭМ!$D$39:$D$782,СВЦЭМ!$A$39:$A$782,$A175,СВЦЭМ!$B$39:$B$782,F$155)+'СЕТ СН'!$I$14+СВЦЭМ!$D$10+'СЕТ СН'!$I$6-'СЕТ СН'!$I$26</f>
        <v>1869.7840575799999</v>
      </c>
      <c r="G175" s="36">
        <f>SUMIFS(СВЦЭМ!$D$39:$D$782,СВЦЭМ!$A$39:$A$782,$A175,СВЦЭМ!$B$39:$B$782,G$155)+'СЕТ СН'!$I$14+СВЦЭМ!$D$10+'СЕТ СН'!$I$6-'СЕТ СН'!$I$26</f>
        <v>1847.2922489699999</v>
      </c>
      <c r="H175" s="36">
        <f>SUMIFS(СВЦЭМ!$D$39:$D$782,СВЦЭМ!$A$39:$A$782,$A175,СВЦЭМ!$B$39:$B$782,H$155)+'СЕТ СН'!$I$14+СВЦЭМ!$D$10+'СЕТ СН'!$I$6-'СЕТ СН'!$I$26</f>
        <v>1795.26262</v>
      </c>
      <c r="I175" s="36">
        <f>SUMIFS(СВЦЭМ!$D$39:$D$782,СВЦЭМ!$A$39:$A$782,$A175,СВЦЭМ!$B$39:$B$782,I$155)+'СЕТ СН'!$I$14+СВЦЭМ!$D$10+'СЕТ СН'!$I$6-'СЕТ СН'!$I$26</f>
        <v>1805.7932935899998</v>
      </c>
      <c r="J175" s="36">
        <f>SUMIFS(СВЦЭМ!$D$39:$D$782,СВЦЭМ!$A$39:$A$782,$A175,СВЦЭМ!$B$39:$B$782,J$155)+'СЕТ СН'!$I$14+СВЦЭМ!$D$10+'СЕТ СН'!$I$6-'СЕТ СН'!$I$26</f>
        <v>1812.9319483499999</v>
      </c>
      <c r="K175" s="36">
        <f>SUMIFS(СВЦЭМ!$D$39:$D$782,СВЦЭМ!$A$39:$A$782,$A175,СВЦЭМ!$B$39:$B$782,K$155)+'СЕТ СН'!$I$14+СВЦЭМ!$D$10+'СЕТ СН'!$I$6-'СЕТ СН'!$I$26</f>
        <v>1803.00525741</v>
      </c>
      <c r="L175" s="36">
        <f>SUMIFS(СВЦЭМ!$D$39:$D$782,СВЦЭМ!$A$39:$A$782,$A175,СВЦЭМ!$B$39:$B$782,L$155)+'СЕТ СН'!$I$14+СВЦЭМ!$D$10+'СЕТ СН'!$I$6-'СЕТ СН'!$I$26</f>
        <v>1787.4249617199998</v>
      </c>
      <c r="M175" s="36">
        <f>SUMIFS(СВЦЭМ!$D$39:$D$782,СВЦЭМ!$A$39:$A$782,$A175,СВЦЭМ!$B$39:$B$782,M$155)+'СЕТ СН'!$I$14+СВЦЭМ!$D$10+'СЕТ СН'!$I$6-'СЕТ СН'!$I$26</f>
        <v>1791.6234773399999</v>
      </c>
      <c r="N175" s="36">
        <f>SUMIFS(СВЦЭМ!$D$39:$D$782,СВЦЭМ!$A$39:$A$782,$A175,СВЦЭМ!$B$39:$B$782,N$155)+'СЕТ СН'!$I$14+СВЦЭМ!$D$10+'СЕТ СН'!$I$6-'СЕТ СН'!$I$26</f>
        <v>1787.5145759499999</v>
      </c>
      <c r="O175" s="36">
        <f>SUMIFS(СВЦЭМ!$D$39:$D$782,СВЦЭМ!$A$39:$A$782,$A175,СВЦЭМ!$B$39:$B$782,O$155)+'СЕТ СН'!$I$14+СВЦЭМ!$D$10+'СЕТ СН'!$I$6-'СЕТ СН'!$I$26</f>
        <v>1776.3726728499998</v>
      </c>
      <c r="P175" s="36">
        <f>SUMIFS(СВЦЭМ!$D$39:$D$782,СВЦЭМ!$A$39:$A$782,$A175,СВЦЭМ!$B$39:$B$782,P$155)+'СЕТ СН'!$I$14+СВЦЭМ!$D$10+'СЕТ СН'!$I$6-'СЕТ СН'!$I$26</f>
        <v>1779.4282639799999</v>
      </c>
      <c r="Q175" s="36">
        <f>SUMIFS(СВЦЭМ!$D$39:$D$782,СВЦЭМ!$A$39:$A$782,$A175,СВЦЭМ!$B$39:$B$782,Q$155)+'СЕТ СН'!$I$14+СВЦЭМ!$D$10+'СЕТ СН'!$I$6-'СЕТ СН'!$I$26</f>
        <v>1779.5406373999999</v>
      </c>
      <c r="R175" s="36">
        <f>SUMIFS(СВЦЭМ!$D$39:$D$782,СВЦЭМ!$A$39:$A$782,$A175,СВЦЭМ!$B$39:$B$782,R$155)+'СЕТ СН'!$I$14+СВЦЭМ!$D$10+'СЕТ СН'!$I$6-'СЕТ СН'!$I$26</f>
        <v>1775.52006762</v>
      </c>
      <c r="S175" s="36">
        <f>SUMIFS(СВЦЭМ!$D$39:$D$782,СВЦЭМ!$A$39:$A$782,$A175,СВЦЭМ!$B$39:$B$782,S$155)+'СЕТ СН'!$I$14+СВЦЭМ!$D$10+'СЕТ СН'!$I$6-'СЕТ СН'!$I$26</f>
        <v>1786.28779893</v>
      </c>
      <c r="T175" s="36">
        <f>SUMIFS(СВЦЭМ!$D$39:$D$782,СВЦЭМ!$A$39:$A$782,$A175,СВЦЭМ!$B$39:$B$782,T$155)+'СЕТ СН'!$I$14+СВЦЭМ!$D$10+'СЕТ СН'!$I$6-'СЕТ СН'!$I$26</f>
        <v>1792.9601068499999</v>
      </c>
      <c r="U175" s="36">
        <f>SUMIFS(СВЦЭМ!$D$39:$D$782,СВЦЭМ!$A$39:$A$782,$A175,СВЦЭМ!$B$39:$B$782,U$155)+'СЕТ СН'!$I$14+СВЦЭМ!$D$10+'СЕТ СН'!$I$6-'СЕТ СН'!$I$26</f>
        <v>1801.1075318799999</v>
      </c>
      <c r="V175" s="36">
        <f>SUMIFS(СВЦЭМ!$D$39:$D$782,СВЦЭМ!$A$39:$A$782,$A175,СВЦЭМ!$B$39:$B$782,V$155)+'СЕТ СН'!$I$14+СВЦЭМ!$D$10+'СЕТ СН'!$I$6-'СЕТ СН'!$I$26</f>
        <v>1820.71424972</v>
      </c>
      <c r="W175" s="36">
        <f>SUMIFS(СВЦЭМ!$D$39:$D$782,СВЦЭМ!$A$39:$A$782,$A175,СВЦЭМ!$B$39:$B$782,W$155)+'СЕТ СН'!$I$14+СВЦЭМ!$D$10+'СЕТ СН'!$I$6-'СЕТ СН'!$I$26</f>
        <v>1814.00318255</v>
      </c>
      <c r="X175" s="36">
        <f>SUMIFS(СВЦЭМ!$D$39:$D$782,СВЦЭМ!$A$39:$A$782,$A175,СВЦЭМ!$B$39:$B$782,X$155)+'СЕТ СН'!$I$14+СВЦЭМ!$D$10+'СЕТ СН'!$I$6-'СЕТ СН'!$I$26</f>
        <v>1783.53565699</v>
      </c>
      <c r="Y175" s="36">
        <f>SUMIFS(СВЦЭМ!$D$39:$D$782,СВЦЭМ!$A$39:$A$782,$A175,СВЦЭМ!$B$39:$B$782,Y$155)+'СЕТ СН'!$I$14+СВЦЭМ!$D$10+'СЕТ СН'!$I$6-'СЕТ СН'!$I$26</f>
        <v>1774.5051068499999</v>
      </c>
    </row>
    <row r="176" spans="1:25" ht="15.75" x14ac:dyDescent="0.2">
      <c r="A176" s="35">
        <f t="shared" si="4"/>
        <v>44672</v>
      </c>
      <c r="B176" s="36">
        <f>SUMIFS(СВЦЭМ!$D$39:$D$782,СВЦЭМ!$A$39:$A$782,$A176,СВЦЭМ!$B$39:$B$782,B$155)+'СЕТ СН'!$I$14+СВЦЭМ!$D$10+'СЕТ СН'!$I$6-'СЕТ СН'!$I$26</f>
        <v>1960.36933413</v>
      </c>
      <c r="C176" s="36">
        <f>SUMIFS(СВЦЭМ!$D$39:$D$782,СВЦЭМ!$A$39:$A$782,$A176,СВЦЭМ!$B$39:$B$782,C$155)+'СЕТ СН'!$I$14+СВЦЭМ!$D$10+'СЕТ СН'!$I$6-'СЕТ СН'!$I$26</f>
        <v>1914.7617301399998</v>
      </c>
      <c r="D176" s="36">
        <f>SUMIFS(СВЦЭМ!$D$39:$D$782,СВЦЭМ!$A$39:$A$782,$A176,СВЦЭМ!$B$39:$B$782,D$155)+'СЕТ СН'!$I$14+СВЦЭМ!$D$10+'СЕТ СН'!$I$6-'СЕТ СН'!$I$26</f>
        <v>1924.7357007099999</v>
      </c>
      <c r="E176" s="36">
        <f>SUMIFS(СВЦЭМ!$D$39:$D$782,СВЦЭМ!$A$39:$A$782,$A176,СВЦЭМ!$B$39:$B$782,E$155)+'СЕТ СН'!$I$14+СВЦЭМ!$D$10+'СЕТ СН'!$I$6-'СЕТ СН'!$I$26</f>
        <v>1932.31871615</v>
      </c>
      <c r="F176" s="36">
        <f>SUMIFS(СВЦЭМ!$D$39:$D$782,СВЦЭМ!$A$39:$A$782,$A176,СВЦЭМ!$B$39:$B$782,F$155)+'СЕТ СН'!$I$14+СВЦЭМ!$D$10+'СЕТ СН'!$I$6-'СЕТ СН'!$I$26</f>
        <v>1910.9097112699999</v>
      </c>
      <c r="G176" s="36">
        <f>SUMIFS(СВЦЭМ!$D$39:$D$782,СВЦЭМ!$A$39:$A$782,$A176,СВЦЭМ!$B$39:$B$782,G$155)+'СЕТ СН'!$I$14+СВЦЭМ!$D$10+'СЕТ СН'!$I$6-'СЕТ СН'!$I$26</f>
        <v>1887.54117559</v>
      </c>
      <c r="H176" s="36">
        <f>SUMIFS(СВЦЭМ!$D$39:$D$782,СВЦЭМ!$A$39:$A$782,$A176,СВЦЭМ!$B$39:$B$782,H$155)+'СЕТ СН'!$I$14+СВЦЭМ!$D$10+'СЕТ СН'!$I$6-'СЕТ СН'!$I$26</f>
        <v>1838.1595341699999</v>
      </c>
      <c r="I176" s="36">
        <f>SUMIFS(СВЦЭМ!$D$39:$D$782,СВЦЭМ!$A$39:$A$782,$A176,СВЦЭМ!$B$39:$B$782,I$155)+'СЕТ СН'!$I$14+СВЦЭМ!$D$10+'СЕТ СН'!$I$6-'СЕТ СН'!$I$26</f>
        <v>1836.9910958999999</v>
      </c>
      <c r="J176" s="36">
        <f>SUMIFS(СВЦЭМ!$D$39:$D$782,СВЦЭМ!$A$39:$A$782,$A176,СВЦЭМ!$B$39:$B$782,J$155)+'СЕТ СН'!$I$14+СВЦЭМ!$D$10+'СЕТ СН'!$I$6-'СЕТ СН'!$I$26</f>
        <v>1839.94566186</v>
      </c>
      <c r="K176" s="36">
        <f>SUMIFS(СВЦЭМ!$D$39:$D$782,СВЦЭМ!$A$39:$A$782,$A176,СВЦЭМ!$B$39:$B$782,K$155)+'СЕТ СН'!$I$14+СВЦЭМ!$D$10+'СЕТ СН'!$I$6-'СЕТ СН'!$I$26</f>
        <v>1811.92726808</v>
      </c>
      <c r="L176" s="36">
        <f>SUMIFS(СВЦЭМ!$D$39:$D$782,СВЦЭМ!$A$39:$A$782,$A176,СВЦЭМ!$B$39:$B$782,L$155)+'СЕТ СН'!$I$14+СВЦЭМ!$D$10+'СЕТ СН'!$I$6-'СЕТ СН'!$I$26</f>
        <v>1811.1243008899999</v>
      </c>
      <c r="M176" s="36">
        <f>SUMIFS(СВЦЭМ!$D$39:$D$782,СВЦЭМ!$A$39:$A$782,$A176,СВЦЭМ!$B$39:$B$782,M$155)+'СЕТ СН'!$I$14+СВЦЭМ!$D$10+'СЕТ СН'!$I$6-'СЕТ СН'!$I$26</f>
        <v>1827.5248250299999</v>
      </c>
      <c r="N176" s="36">
        <f>SUMIFS(СВЦЭМ!$D$39:$D$782,СВЦЭМ!$A$39:$A$782,$A176,СВЦЭМ!$B$39:$B$782,N$155)+'СЕТ СН'!$I$14+СВЦЭМ!$D$10+'СЕТ СН'!$I$6-'СЕТ СН'!$I$26</f>
        <v>1834.1843449199998</v>
      </c>
      <c r="O176" s="36">
        <f>SUMIFS(СВЦЭМ!$D$39:$D$782,СВЦЭМ!$A$39:$A$782,$A176,СВЦЭМ!$B$39:$B$782,O$155)+'СЕТ СН'!$I$14+СВЦЭМ!$D$10+'СЕТ СН'!$I$6-'СЕТ СН'!$I$26</f>
        <v>1866.01811477</v>
      </c>
      <c r="P176" s="36">
        <f>SUMIFS(СВЦЭМ!$D$39:$D$782,СВЦЭМ!$A$39:$A$782,$A176,СВЦЭМ!$B$39:$B$782,P$155)+'СЕТ СН'!$I$14+СВЦЭМ!$D$10+'СЕТ СН'!$I$6-'СЕТ СН'!$I$26</f>
        <v>1879.1385738499998</v>
      </c>
      <c r="Q176" s="36">
        <f>SUMIFS(СВЦЭМ!$D$39:$D$782,СВЦЭМ!$A$39:$A$782,$A176,СВЦЭМ!$B$39:$B$782,Q$155)+'СЕТ СН'!$I$14+СВЦЭМ!$D$10+'СЕТ СН'!$I$6-'СЕТ СН'!$I$26</f>
        <v>1901.3942987199998</v>
      </c>
      <c r="R176" s="36">
        <f>SUMIFS(СВЦЭМ!$D$39:$D$782,СВЦЭМ!$A$39:$A$782,$A176,СВЦЭМ!$B$39:$B$782,R$155)+'СЕТ СН'!$I$14+СВЦЭМ!$D$10+'СЕТ СН'!$I$6-'СЕТ СН'!$I$26</f>
        <v>1895.8748358999999</v>
      </c>
      <c r="S176" s="36">
        <f>SUMIFS(СВЦЭМ!$D$39:$D$782,СВЦЭМ!$A$39:$A$782,$A176,СВЦЭМ!$B$39:$B$782,S$155)+'СЕТ СН'!$I$14+СВЦЭМ!$D$10+'СЕТ СН'!$I$6-'СЕТ СН'!$I$26</f>
        <v>1879.0675204499998</v>
      </c>
      <c r="T176" s="36">
        <f>SUMIFS(СВЦЭМ!$D$39:$D$782,СВЦЭМ!$A$39:$A$782,$A176,СВЦЭМ!$B$39:$B$782,T$155)+'СЕТ СН'!$I$14+СВЦЭМ!$D$10+'СЕТ СН'!$I$6-'СЕТ СН'!$I$26</f>
        <v>1858.8583184399999</v>
      </c>
      <c r="U176" s="36">
        <f>SUMIFS(СВЦЭМ!$D$39:$D$782,СВЦЭМ!$A$39:$A$782,$A176,СВЦЭМ!$B$39:$B$782,U$155)+'СЕТ СН'!$I$14+СВЦЭМ!$D$10+'СЕТ СН'!$I$6-'СЕТ СН'!$I$26</f>
        <v>1825.60329755</v>
      </c>
      <c r="V176" s="36">
        <f>SUMIFS(СВЦЭМ!$D$39:$D$782,СВЦЭМ!$A$39:$A$782,$A176,СВЦЭМ!$B$39:$B$782,V$155)+'СЕТ СН'!$I$14+СВЦЭМ!$D$10+'СЕТ СН'!$I$6-'СЕТ СН'!$I$26</f>
        <v>1784.6017193999999</v>
      </c>
      <c r="W176" s="36">
        <f>SUMIFS(СВЦЭМ!$D$39:$D$782,СВЦЭМ!$A$39:$A$782,$A176,СВЦЭМ!$B$39:$B$782,W$155)+'СЕТ СН'!$I$14+СВЦЭМ!$D$10+'СЕТ СН'!$I$6-'СЕТ СН'!$I$26</f>
        <v>1813.3788245799999</v>
      </c>
      <c r="X176" s="36">
        <f>SUMIFS(СВЦЭМ!$D$39:$D$782,СВЦЭМ!$A$39:$A$782,$A176,СВЦЭМ!$B$39:$B$782,X$155)+'СЕТ СН'!$I$14+СВЦЭМ!$D$10+'СЕТ СН'!$I$6-'СЕТ СН'!$I$26</f>
        <v>1844.7944848899999</v>
      </c>
      <c r="Y176" s="36">
        <f>SUMIFS(СВЦЭМ!$D$39:$D$782,СВЦЭМ!$A$39:$A$782,$A176,СВЦЭМ!$B$39:$B$782,Y$155)+'СЕТ СН'!$I$14+СВЦЭМ!$D$10+'СЕТ СН'!$I$6-'СЕТ СН'!$I$26</f>
        <v>1882.5767917199998</v>
      </c>
    </row>
    <row r="177" spans="1:27" ht="15.75" x14ac:dyDescent="0.2">
      <c r="A177" s="35">
        <f t="shared" si="4"/>
        <v>44673</v>
      </c>
      <c r="B177" s="36">
        <f>SUMIFS(СВЦЭМ!$D$39:$D$782,СВЦЭМ!$A$39:$A$782,$A177,СВЦЭМ!$B$39:$B$782,B$155)+'СЕТ СН'!$I$14+СВЦЭМ!$D$10+'СЕТ СН'!$I$6-'СЕТ СН'!$I$26</f>
        <v>1856.95296119</v>
      </c>
      <c r="C177" s="36">
        <f>SUMIFS(СВЦЭМ!$D$39:$D$782,СВЦЭМ!$A$39:$A$782,$A177,СВЦЭМ!$B$39:$B$782,C$155)+'СЕТ СН'!$I$14+СВЦЭМ!$D$10+'СЕТ СН'!$I$6-'СЕТ СН'!$I$26</f>
        <v>1880.68391086</v>
      </c>
      <c r="D177" s="36">
        <f>SUMIFS(СВЦЭМ!$D$39:$D$782,СВЦЭМ!$A$39:$A$782,$A177,СВЦЭМ!$B$39:$B$782,D$155)+'СЕТ СН'!$I$14+СВЦЭМ!$D$10+'СЕТ СН'!$I$6-'СЕТ СН'!$I$26</f>
        <v>1911.2130898099999</v>
      </c>
      <c r="E177" s="36">
        <f>SUMIFS(СВЦЭМ!$D$39:$D$782,СВЦЭМ!$A$39:$A$782,$A177,СВЦЭМ!$B$39:$B$782,E$155)+'СЕТ СН'!$I$14+СВЦЭМ!$D$10+'СЕТ СН'!$I$6-'СЕТ СН'!$I$26</f>
        <v>1924.9717328899999</v>
      </c>
      <c r="F177" s="36">
        <f>SUMIFS(СВЦЭМ!$D$39:$D$782,СВЦЭМ!$A$39:$A$782,$A177,СВЦЭМ!$B$39:$B$782,F$155)+'СЕТ СН'!$I$14+СВЦЭМ!$D$10+'СЕТ СН'!$I$6-'СЕТ СН'!$I$26</f>
        <v>1933.2792760299999</v>
      </c>
      <c r="G177" s="36">
        <f>SUMIFS(СВЦЭМ!$D$39:$D$782,СВЦЭМ!$A$39:$A$782,$A177,СВЦЭМ!$B$39:$B$782,G$155)+'СЕТ СН'!$I$14+СВЦЭМ!$D$10+'СЕТ СН'!$I$6-'СЕТ СН'!$I$26</f>
        <v>1937.92809302</v>
      </c>
      <c r="H177" s="36">
        <f>SUMIFS(СВЦЭМ!$D$39:$D$782,СВЦЭМ!$A$39:$A$782,$A177,СВЦЭМ!$B$39:$B$782,H$155)+'СЕТ СН'!$I$14+СВЦЭМ!$D$10+'СЕТ СН'!$I$6-'СЕТ СН'!$I$26</f>
        <v>1895.5268635299999</v>
      </c>
      <c r="I177" s="36">
        <f>SUMIFS(СВЦЭМ!$D$39:$D$782,СВЦЭМ!$A$39:$A$782,$A177,СВЦЭМ!$B$39:$B$782,I$155)+'СЕТ СН'!$I$14+СВЦЭМ!$D$10+'СЕТ СН'!$I$6-'СЕТ СН'!$I$26</f>
        <v>1851.0644586399999</v>
      </c>
      <c r="J177" s="36">
        <f>SUMIFS(СВЦЭМ!$D$39:$D$782,СВЦЭМ!$A$39:$A$782,$A177,СВЦЭМ!$B$39:$B$782,J$155)+'СЕТ СН'!$I$14+СВЦЭМ!$D$10+'СЕТ СН'!$I$6-'СЕТ СН'!$I$26</f>
        <v>1815.8225179799999</v>
      </c>
      <c r="K177" s="36">
        <f>SUMIFS(СВЦЭМ!$D$39:$D$782,СВЦЭМ!$A$39:$A$782,$A177,СВЦЭМ!$B$39:$B$782,K$155)+'СЕТ СН'!$I$14+СВЦЭМ!$D$10+'СЕТ СН'!$I$6-'СЕТ СН'!$I$26</f>
        <v>1795.9165577699998</v>
      </c>
      <c r="L177" s="36">
        <f>SUMIFS(СВЦЭМ!$D$39:$D$782,СВЦЭМ!$A$39:$A$782,$A177,СВЦЭМ!$B$39:$B$782,L$155)+'СЕТ СН'!$I$14+СВЦЭМ!$D$10+'СЕТ СН'!$I$6-'СЕТ СН'!$I$26</f>
        <v>1791.37500778</v>
      </c>
      <c r="M177" s="36">
        <f>SUMIFS(СВЦЭМ!$D$39:$D$782,СВЦЭМ!$A$39:$A$782,$A177,СВЦЭМ!$B$39:$B$782,M$155)+'СЕТ СН'!$I$14+СВЦЭМ!$D$10+'СЕТ СН'!$I$6-'СЕТ СН'!$I$26</f>
        <v>1800.8482428299999</v>
      </c>
      <c r="N177" s="36">
        <f>SUMIFS(СВЦЭМ!$D$39:$D$782,СВЦЭМ!$A$39:$A$782,$A177,СВЦЭМ!$B$39:$B$782,N$155)+'СЕТ СН'!$I$14+СВЦЭМ!$D$10+'СЕТ СН'!$I$6-'СЕТ СН'!$I$26</f>
        <v>1816.49063819</v>
      </c>
      <c r="O177" s="36">
        <f>SUMIFS(СВЦЭМ!$D$39:$D$782,СВЦЭМ!$A$39:$A$782,$A177,СВЦЭМ!$B$39:$B$782,O$155)+'СЕТ СН'!$I$14+СВЦЭМ!$D$10+'СЕТ СН'!$I$6-'СЕТ СН'!$I$26</f>
        <v>1828.77821804</v>
      </c>
      <c r="P177" s="36">
        <f>SUMIFS(СВЦЭМ!$D$39:$D$782,СВЦЭМ!$A$39:$A$782,$A177,СВЦЭМ!$B$39:$B$782,P$155)+'СЕТ СН'!$I$14+СВЦЭМ!$D$10+'СЕТ СН'!$I$6-'СЕТ СН'!$I$26</f>
        <v>1826.3515563599999</v>
      </c>
      <c r="Q177" s="36">
        <f>SUMIFS(СВЦЭМ!$D$39:$D$782,СВЦЭМ!$A$39:$A$782,$A177,СВЦЭМ!$B$39:$B$782,Q$155)+'СЕТ СН'!$I$14+СВЦЭМ!$D$10+'СЕТ СН'!$I$6-'СЕТ СН'!$I$26</f>
        <v>1823.22487697</v>
      </c>
      <c r="R177" s="36">
        <f>SUMIFS(СВЦЭМ!$D$39:$D$782,СВЦЭМ!$A$39:$A$782,$A177,СВЦЭМ!$B$39:$B$782,R$155)+'СЕТ СН'!$I$14+СВЦЭМ!$D$10+'СЕТ СН'!$I$6-'СЕТ СН'!$I$26</f>
        <v>1837.4657266499999</v>
      </c>
      <c r="S177" s="36">
        <f>SUMIFS(СВЦЭМ!$D$39:$D$782,СВЦЭМ!$A$39:$A$782,$A177,СВЦЭМ!$B$39:$B$782,S$155)+'СЕТ СН'!$I$14+СВЦЭМ!$D$10+'СЕТ СН'!$I$6-'СЕТ СН'!$I$26</f>
        <v>1835.9645227899998</v>
      </c>
      <c r="T177" s="36">
        <f>SUMIFS(СВЦЭМ!$D$39:$D$782,СВЦЭМ!$A$39:$A$782,$A177,СВЦЭМ!$B$39:$B$782,T$155)+'СЕТ СН'!$I$14+СВЦЭМ!$D$10+'СЕТ СН'!$I$6-'СЕТ СН'!$I$26</f>
        <v>1834.28958784</v>
      </c>
      <c r="U177" s="36">
        <f>SUMIFS(СВЦЭМ!$D$39:$D$782,СВЦЭМ!$A$39:$A$782,$A177,СВЦЭМ!$B$39:$B$782,U$155)+'СЕТ СН'!$I$14+СВЦЭМ!$D$10+'СЕТ СН'!$I$6-'СЕТ СН'!$I$26</f>
        <v>1816.3007728799998</v>
      </c>
      <c r="V177" s="36">
        <f>SUMIFS(СВЦЭМ!$D$39:$D$782,СВЦЭМ!$A$39:$A$782,$A177,СВЦЭМ!$B$39:$B$782,V$155)+'СЕТ СН'!$I$14+СВЦЭМ!$D$10+'СЕТ СН'!$I$6-'СЕТ СН'!$I$26</f>
        <v>1804.50765346</v>
      </c>
      <c r="W177" s="36">
        <f>SUMIFS(СВЦЭМ!$D$39:$D$782,СВЦЭМ!$A$39:$A$782,$A177,СВЦЭМ!$B$39:$B$782,W$155)+'СЕТ СН'!$I$14+СВЦЭМ!$D$10+'СЕТ СН'!$I$6-'СЕТ СН'!$I$26</f>
        <v>1803.2166334599999</v>
      </c>
      <c r="X177" s="36">
        <f>SUMIFS(СВЦЭМ!$D$39:$D$782,СВЦЭМ!$A$39:$A$782,$A177,СВЦЭМ!$B$39:$B$782,X$155)+'СЕТ СН'!$I$14+СВЦЭМ!$D$10+'СЕТ СН'!$I$6-'СЕТ СН'!$I$26</f>
        <v>1813.0203673899998</v>
      </c>
      <c r="Y177" s="36">
        <f>SUMIFS(СВЦЭМ!$D$39:$D$782,СВЦЭМ!$A$39:$A$782,$A177,СВЦЭМ!$B$39:$B$782,Y$155)+'СЕТ СН'!$I$14+СВЦЭМ!$D$10+'СЕТ СН'!$I$6-'СЕТ СН'!$I$26</f>
        <v>1847.8071839199999</v>
      </c>
    </row>
    <row r="178" spans="1:27" ht="15.75" x14ac:dyDescent="0.2">
      <c r="A178" s="35">
        <f t="shared" si="4"/>
        <v>44674</v>
      </c>
      <c r="B178" s="36">
        <f>SUMIFS(СВЦЭМ!$D$39:$D$782,СВЦЭМ!$A$39:$A$782,$A178,СВЦЭМ!$B$39:$B$782,B$155)+'СЕТ СН'!$I$14+СВЦЭМ!$D$10+'СЕТ СН'!$I$6-'СЕТ СН'!$I$26</f>
        <v>1816.3519662799999</v>
      </c>
      <c r="C178" s="36">
        <f>SUMIFS(СВЦЭМ!$D$39:$D$782,СВЦЭМ!$A$39:$A$782,$A178,СВЦЭМ!$B$39:$B$782,C$155)+'СЕТ СН'!$I$14+СВЦЭМ!$D$10+'СЕТ СН'!$I$6-'СЕТ СН'!$I$26</f>
        <v>1831.5636283199999</v>
      </c>
      <c r="D178" s="36">
        <f>SUMIFS(СВЦЭМ!$D$39:$D$782,СВЦЭМ!$A$39:$A$782,$A178,СВЦЭМ!$B$39:$B$782,D$155)+'СЕТ СН'!$I$14+СВЦЭМ!$D$10+'СЕТ СН'!$I$6-'СЕТ СН'!$I$26</f>
        <v>1855.84473991</v>
      </c>
      <c r="E178" s="36">
        <f>SUMIFS(СВЦЭМ!$D$39:$D$782,СВЦЭМ!$A$39:$A$782,$A178,СВЦЭМ!$B$39:$B$782,E$155)+'СЕТ СН'!$I$14+СВЦЭМ!$D$10+'СЕТ СН'!$I$6-'СЕТ СН'!$I$26</f>
        <v>1867.8614502599999</v>
      </c>
      <c r="F178" s="36">
        <f>SUMIFS(СВЦЭМ!$D$39:$D$782,СВЦЭМ!$A$39:$A$782,$A178,СВЦЭМ!$B$39:$B$782,F$155)+'СЕТ СН'!$I$14+СВЦЭМ!$D$10+'СЕТ СН'!$I$6-'СЕТ СН'!$I$26</f>
        <v>1876.0761867399999</v>
      </c>
      <c r="G178" s="36">
        <f>SUMIFS(СВЦЭМ!$D$39:$D$782,СВЦЭМ!$A$39:$A$782,$A178,СВЦЭМ!$B$39:$B$782,G$155)+'СЕТ СН'!$I$14+СВЦЭМ!$D$10+'СЕТ СН'!$I$6-'СЕТ СН'!$I$26</f>
        <v>1901.8529300799999</v>
      </c>
      <c r="H178" s="36">
        <f>SUMIFS(СВЦЭМ!$D$39:$D$782,СВЦЭМ!$A$39:$A$782,$A178,СВЦЭМ!$B$39:$B$782,H$155)+'СЕТ СН'!$I$14+СВЦЭМ!$D$10+'СЕТ СН'!$I$6-'СЕТ СН'!$I$26</f>
        <v>1876.66083779</v>
      </c>
      <c r="I178" s="36">
        <f>SUMIFS(СВЦЭМ!$D$39:$D$782,СВЦЭМ!$A$39:$A$782,$A178,СВЦЭМ!$B$39:$B$782,I$155)+'СЕТ СН'!$I$14+СВЦЭМ!$D$10+'СЕТ СН'!$I$6-'СЕТ СН'!$I$26</f>
        <v>1880.82011814</v>
      </c>
      <c r="J178" s="36">
        <f>SUMIFS(СВЦЭМ!$D$39:$D$782,СВЦЭМ!$A$39:$A$782,$A178,СВЦЭМ!$B$39:$B$782,J$155)+'СЕТ СН'!$I$14+СВЦЭМ!$D$10+'СЕТ СН'!$I$6-'СЕТ СН'!$I$26</f>
        <v>1835.57294716</v>
      </c>
      <c r="K178" s="36">
        <f>SUMIFS(СВЦЭМ!$D$39:$D$782,СВЦЭМ!$A$39:$A$782,$A178,СВЦЭМ!$B$39:$B$782,K$155)+'СЕТ СН'!$I$14+СВЦЭМ!$D$10+'СЕТ СН'!$I$6-'СЕТ СН'!$I$26</f>
        <v>1794.31072683</v>
      </c>
      <c r="L178" s="36">
        <f>SUMIFS(СВЦЭМ!$D$39:$D$782,СВЦЭМ!$A$39:$A$782,$A178,СВЦЭМ!$B$39:$B$782,L$155)+'СЕТ СН'!$I$14+СВЦЭМ!$D$10+'СЕТ СН'!$I$6-'СЕТ СН'!$I$26</f>
        <v>1780.94490537</v>
      </c>
      <c r="M178" s="36">
        <f>SUMIFS(СВЦЭМ!$D$39:$D$782,СВЦЭМ!$A$39:$A$782,$A178,СВЦЭМ!$B$39:$B$782,M$155)+'СЕТ СН'!$I$14+СВЦЭМ!$D$10+'СЕТ СН'!$I$6-'СЕТ СН'!$I$26</f>
        <v>1774.1355366</v>
      </c>
      <c r="N178" s="36">
        <f>SUMIFS(СВЦЭМ!$D$39:$D$782,СВЦЭМ!$A$39:$A$782,$A178,СВЦЭМ!$B$39:$B$782,N$155)+'СЕТ СН'!$I$14+СВЦЭМ!$D$10+'СЕТ СН'!$I$6-'СЕТ СН'!$I$26</f>
        <v>1788.4818214299999</v>
      </c>
      <c r="O178" s="36">
        <f>SUMIFS(СВЦЭМ!$D$39:$D$782,СВЦЭМ!$A$39:$A$782,$A178,СВЦЭМ!$B$39:$B$782,O$155)+'СЕТ СН'!$I$14+СВЦЭМ!$D$10+'СЕТ СН'!$I$6-'СЕТ СН'!$I$26</f>
        <v>1799.54251125</v>
      </c>
      <c r="P178" s="36">
        <f>SUMIFS(СВЦЭМ!$D$39:$D$782,СВЦЭМ!$A$39:$A$782,$A178,СВЦЭМ!$B$39:$B$782,P$155)+'СЕТ СН'!$I$14+СВЦЭМ!$D$10+'СЕТ СН'!$I$6-'СЕТ СН'!$I$26</f>
        <v>1816.1026429599999</v>
      </c>
      <c r="Q178" s="36">
        <f>SUMIFS(СВЦЭМ!$D$39:$D$782,СВЦЭМ!$A$39:$A$782,$A178,СВЦЭМ!$B$39:$B$782,Q$155)+'СЕТ СН'!$I$14+СВЦЭМ!$D$10+'СЕТ СН'!$I$6-'СЕТ СН'!$I$26</f>
        <v>1831.2701643299999</v>
      </c>
      <c r="R178" s="36">
        <f>SUMIFS(СВЦЭМ!$D$39:$D$782,СВЦЭМ!$A$39:$A$782,$A178,СВЦЭМ!$B$39:$B$782,R$155)+'СЕТ СН'!$I$14+СВЦЭМ!$D$10+'СЕТ СН'!$I$6-'СЕТ СН'!$I$26</f>
        <v>1832.8303517499999</v>
      </c>
      <c r="S178" s="36">
        <f>SUMIFS(СВЦЭМ!$D$39:$D$782,СВЦЭМ!$A$39:$A$782,$A178,СВЦЭМ!$B$39:$B$782,S$155)+'СЕТ СН'!$I$14+СВЦЭМ!$D$10+'СЕТ СН'!$I$6-'СЕТ СН'!$I$26</f>
        <v>1832.9557801199999</v>
      </c>
      <c r="T178" s="36">
        <f>SUMIFS(СВЦЭМ!$D$39:$D$782,СВЦЭМ!$A$39:$A$782,$A178,СВЦЭМ!$B$39:$B$782,T$155)+'СЕТ СН'!$I$14+СВЦЭМ!$D$10+'СЕТ СН'!$I$6-'СЕТ СН'!$I$26</f>
        <v>1808.3291454099999</v>
      </c>
      <c r="U178" s="36">
        <f>SUMIFS(СВЦЭМ!$D$39:$D$782,СВЦЭМ!$A$39:$A$782,$A178,СВЦЭМ!$B$39:$B$782,U$155)+'СЕТ СН'!$I$14+СВЦЭМ!$D$10+'СЕТ СН'!$I$6-'СЕТ СН'!$I$26</f>
        <v>1798.09174244</v>
      </c>
      <c r="V178" s="36">
        <f>SUMIFS(СВЦЭМ!$D$39:$D$782,СВЦЭМ!$A$39:$A$782,$A178,СВЦЭМ!$B$39:$B$782,V$155)+'СЕТ СН'!$I$14+СВЦЭМ!$D$10+'СЕТ СН'!$I$6-'СЕТ СН'!$I$26</f>
        <v>1776.5527139399999</v>
      </c>
      <c r="W178" s="36">
        <f>SUMIFS(СВЦЭМ!$D$39:$D$782,СВЦЭМ!$A$39:$A$782,$A178,СВЦЭМ!$B$39:$B$782,W$155)+'СЕТ СН'!$I$14+СВЦЭМ!$D$10+'СЕТ СН'!$I$6-'СЕТ СН'!$I$26</f>
        <v>1764.5390685099999</v>
      </c>
      <c r="X178" s="36">
        <f>SUMIFS(СВЦЭМ!$D$39:$D$782,СВЦЭМ!$A$39:$A$782,$A178,СВЦЭМ!$B$39:$B$782,X$155)+'СЕТ СН'!$I$14+СВЦЭМ!$D$10+'СЕТ СН'!$I$6-'СЕТ СН'!$I$26</f>
        <v>1793.04810503</v>
      </c>
      <c r="Y178" s="36">
        <f>SUMIFS(СВЦЭМ!$D$39:$D$782,СВЦЭМ!$A$39:$A$782,$A178,СВЦЭМ!$B$39:$B$782,Y$155)+'СЕТ СН'!$I$14+СВЦЭМ!$D$10+'СЕТ СН'!$I$6-'СЕТ СН'!$I$26</f>
        <v>1820.1341261</v>
      </c>
    </row>
    <row r="179" spans="1:27" ht="15.75" x14ac:dyDescent="0.2">
      <c r="A179" s="35">
        <f t="shared" si="4"/>
        <v>44675</v>
      </c>
      <c r="B179" s="36">
        <f>SUMIFS(СВЦЭМ!$D$39:$D$782,СВЦЭМ!$A$39:$A$782,$A179,СВЦЭМ!$B$39:$B$782,B$155)+'СЕТ СН'!$I$14+СВЦЭМ!$D$10+'СЕТ СН'!$I$6-'СЕТ СН'!$I$26</f>
        <v>1876.3346806699999</v>
      </c>
      <c r="C179" s="36">
        <f>SUMIFS(СВЦЭМ!$D$39:$D$782,СВЦЭМ!$A$39:$A$782,$A179,СВЦЭМ!$B$39:$B$782,C$155)+'СЕТ СН'!$I$14+СВЦЭМ!$D$10+'СЕТ СН'!$I$6-'СЕТ СН'!$I$26</f>
        <v>1886.8336603499999</v>
      </c>
      <c r="D179" s="36">
        <f>SUMIFS(СВЦЭМ!$D$39:$D$782,СВЦЭМ!$A$39:$A$782,$A179,СВЦЭМ!$B$39:$B$782,D$155)+'СЕТ СН'!$I$14+СВЦЭМ!$D$10+'СЕТ СН'!$I$6-'СЕТ СН'!$I$26</f>
        <v>1908.5768975799999</v>
      </c>
      <c r="E179" s="36">
        <f>SUMIFS(СВЦЭМ!$D$39:$D$782,СВЦЭМ!$A$39:$A$782,$A179,СВЦЭМ!$B$39:$B$782,E$155)+'СЕТ СН'!$I$14+СВЦЭМ!$D$10+'СЕТ СН'!$I$6-'СЕТ СН'!$I$26</f>
        <v>1922.41166701</v>
      </c>
      <c r="F179" s="36">
        <f>SUMIFS(СВЦЭМ!$D$39:$D$782,СВЦЭМ!$A$39:$A$782,$A179,СВЦЭМ!$B$39:$B$782,F$155)+'СЕТ СН'!$I$14+СВЦЭМ!$D$10+'СЕТ СН'!$I$6-'СЕТ СН'!$I$26</f>
        <v>1929.06566632</v>
      </c>
      <c r="G179" s="36">
        <f>SUMIFS(СВЦЭМ!$D$39:$D$782,СВЦЭМ!$A$39:$A$782,$A179,СВЦЭМ!$B$39:$B$782,G$155)+'СЕТ СН'!$I$14+СВЦЭМ!$D$10+'СЕТ СН'!$I$6-'СЕТ СН'!$I$26</f>
        <v>1936.4225750599999</v>
      </c>
      <c r="H179" s="36">
        <f>SUMIFS(СВЦЭМ!$D$39:$D$782,СВЦЭМ!$A$39:$A$782,$A179,СВЦЭМ!$B$39:$B$782,H$155)+'СЕТ СН'!$I$14+СВЦЭМ!$D$10+'СЕТ СН'!$I$6-'СЕТ СН'!$I$26</f>
        <v>1960.2255270399999</v>
      </c>
      <c r="I179" s="36">
        <f>SUMIFS(СВЦЭМ!$D$39:$D$782,СВЦЭМ!$A$39:$A$782,$A179,СВЦЭМ!$B$39:$B$782,I$155)+'СЕТ СН'!$I$14+СВЦЭМ!$D$10+'СЕТ СН'!$I$6-'СЕТ СН'!$I$26</f>
        <v>1964.5987386099998</v>
      </c>
      <c r="J179" s="36">
        <f>SUMIFS(СВЦЭМ!$D$39:$D$782,СВЦЭМ!$A$39:$A$782,$A179,СВЦЭМ!$B$39:$B$782,J$155)+'СЕТ СН'!$I$14+СВЦЭМ!$D$10+'СЕТ СН'!$I$6-'СЕТ СН'!$I$26</f>
        <v>1909.36007769</v>
      </c>
      <c r="K179" s="36">
        <f>SUMIFS(СВЦЭМ!$D$39:$D$782,СВЦЭМ!$A$39:$A$782,$A179,СВЦЭМ!$B$39:$B$782,K$155)+'СЕТ СН'!$I$14+СВЦЭМ!$D$10+'СЕТ СН'!$I$6-'СЕТ СН'!$I$26</f>
        <v>1861.71166064</v>
      </c>
      <c r="L179" s="36">
        <f>SUMIFS(СВЦЭМ!$D$39:$D$782,СВЦЭМ!$A$39:$A$782,$A179,СВЦЭМ!$B$39:$B$782,L$155)+'СЕТ СН'!$I$14+СВЦЭМ!$D$10+'СЕТ СН'!$I$6-'СЕТ СН'!$I$26</f>
        <v>1834.07253588</v>
      </c>
      <c r="M179" s="36">
        <f>SUMIFS(СВЦЭМ!$D$39:$D$782,СВЦЭМ!$A$39:$A$782,$A179,СВЦЭМ!$B$39:$B$782,M$155)+'СЕТ СН'!$I$14+СВЦЭМ!$D$10+'СЕТ СН'!$I$6-'СЕТ СН'!$I$26</f>
        <v>1829.0199018399999</v>
      </c>
      <c r="N179" s="36">
        <f>SUMIFS(СВЦЭМ!$D$39:$D$782,СВЦЭМ!$A$39:$A$782,$A179,СВЦЭМ!$B$39:$B$782,N$155)+'СЕТ СН'!$I$14+СВЦЭМ!$D$10+'СЕТ СН'!$I$6-'СЕТ СН'!$I$26</f>
        <v>1834.8139108299999</v>
      </c>
      <c r="O179" s="36">
        <f>SUMIFS(СВЦЭМ!$D$39:$D$782,СВЦЭМ!$A$39:$A$782,$A179,СВЦЭМ!$B$39:$B$782,O$155)+'СЕТ СН'!$I$14+СВЦЭМ!$D$10+'СЕТ СН'!$I$6-'СЕТ СН'!$I$26</f>
        <v>1843.428402</v>
      </c>
      <c r="P179" s="36">
        <f>SUMIFS(СВЦЭМ!$D$39:$D$782,СВЦЭМ!$A$39:$A$782,$A179,СВЦЭМ!$B$39:$B$782,P$155)+'СЕТ СН'!$I$14+СВЦЭМ!$D$10+'СЕТ СН'!$I$6-'СЕТ СН'!$I$26</f>
        <v>1855.84917038</v>
      </c>
      <c r="Q179" s="36">
        <f>SUMIFS(СВЦЭМ!$D$39:$D$782,СВЦЭМ!$A$39:$A$782,$A179,СВЦЭМ!$B$39:$B$782,Q$155)+'СЕТ СН'!$I$14+СВЦЭМ!$D$10+'СЕТ СН'!$I$6-'СЕТ СН'!$I$26</f>
        <v>1862.9840472199999</v>
      </c>
      <c r="R179" s="36">
        <f>SUMIFS(СВЦЭМ!$D$39:$D$782,СВЦЭМ!$A$39:$A$782,$A179,СВЦЭМ!$B$39:$B$782,R$155)+'СЕТ СН'!$I$14+СВЦЭМ!$D$10+'СЕТ СН'!$I$6-'СЕТ СН'!$I$26</f>
        <v>1865.74118888</v>
      </c>
      <c r="S179" s="36">
        <f>SUMIFS(СВЦЭМ!$D$39:$D$782,СВЦЭМ!$A$39:$A$782,$A179,СВЦЭМ!$B$39:$B$782,S$155)+'СЕТ СН'!$I$14+СВЦЭМ!$D$10+'СЕТ СН'!$I$6-'СЕТ СН'!$I$26</f>
        <v>1851.6707463499999</v>
      </c>
      <c r="T179" s="36">
        <f>SUMIFS(СВЦЭМ!$D$39:$D$782,СВЦЭМ!$A$39:$A$782,$A179,СВЦЭМ!$B$39:$B$782,T$155)+'СЕТ СН'!$I$14+СВЦЭМ!$D$10+'СЕТ СН'!$I$6-'СЕТ СН'!$I$26</f>
        <v>1834.30159882</v>
      </c>
      <c r="U179" s="36">
        <f>SUMIFS(СВЦЭМ!$D$39:$D$782,СВЦЭМ!$A$39:$A$782,$A179,СВЦЭМ!$B$39:$B$782,U$155)+'СЕТ СН'!$I$14+СВЦЭМ!$D$10+'СЕТ СН'!$I$6-'СЕТ СН'!$I$26</f>
        <v>1833.1722845199999</v>
      </c>
      <c r="V179" s="36">
        <f>SUMIFS(СВЦЭМ!$D$39:$D$782,СВЦЭМ!$A$39:$A$782,$A179,СВЦЭМ!$B$39:$B$782,V$155)+'СЕТ СН'!$I$14+СВЦЭМ!$D$10+'СЕТ СН'!$I$6-'СЕТ СН'!$I$26</f>
        <v>1802.69311909</v>
      </c>
      <c r="W179" s="36">
        <f>SUMIFS(СВЦЭМ!$D$39:$D$782,СВЦЭМ!$A$39:$A$782,$A179,СВЦЭМ!$B$39:$B$782,W$155)+'СЕТ СН'!$I$14+СВЦЭМ!$D$10+'СЕТ СН'!$I$6-'СЕТ СН'!$I$26</f>
        <v>1801.1000507199999</v>
      </c>
      <c r="X179" s="36">
        <f>SUMIFS(СВЦЭМ!$D$39:$D$782,СВЦЭМ!$A$39:$A$782,$A179,СВЦЭМ!$B$39:$B$782,X$155)+'СЕТ СН'!$I$14+СВЦЭМ!$D$10+'СЕТ СН'!$I$6-'СЕТ СН'!$I$26</f>
        <v>1833.8061436999999</v>
      </c>
      <c r="Y179" s="36">
        <f>SUMIFS(СВЦЭМ!$D$39:$D$782,СВЦЭМ!$A$39:$A$782,$A179,СВЦЭМ!$B$39:$B$782,Y$155)+'СЕТ СН'!$I$14+СВЦЭМ!$D$10+'СЕТ СН'!$I$6-'СЕТ СН'!$I$26</f>
        <v>1868.57773077</v>
      </c>
    </row>
    <row r="180" spans="1:27" ht="15.75" x14ac:dyDescent="0.2">
      <c r="A180" s="35">
        <f t="shared" si="4"/>
        <v>44676</v>
      </c>
      <c r="B180" s="36">
        <f>SUMIFS(СВЦЭМ!$D$39:$D$782,СВЦЭМ!$A$39:$A$782,$A180,СВЦЭМ!$B$39:$B$782,B$155)+'СЕТ СН'!$I$14+СВЦЭМ!$D$10+'СЕТ СН'!$I$6-'СЕТ СН'!$I$26</f>
        <v>1993.6613845899999</v>
      </c>
      <c r="C180" s="36">
        <f>SUMIFS(СВЦЭМ!$D$39:$D$782,СВЦЭМ!$A$39:$A$782,$A180,СВЦЭМ!$B$39:$B$782,C$155)+'СЕТ СН'!$I$14+СВЦЭМ!$D$10+'СЕТ СН'!$I$6-'СЕТ СН'!$I$26</f>
        <v>1997.3789328099999</v>
      </c>
      <c r="D180" s="36">
        <f>SUMIFS(СВЦЭМ!$D$39:$D$782,СВЦЭМ!$A$39:$A$782,$A180,СВЦЭМ!$B$39:$B$782,D$155)+'СЕТ СН'!$I$14+СВЦЭМ!$D$10+'СЕТ СН'!$I$6-'СЕТ СН'!$I$26</f>
        <v>2024.9828863499999</v>
      </c>
      <c r="E180" s="36">
        <f>SUMIFS(СВЦЭМ!$D$39:$D$782,СВЦЭМ!$A$39:$A$782,$A180,СВЦЭМ!$B$39:$B$782,E$155)+'СЕТ СН'!$I$14+СВЦЭМ!$D$10+'СЕТ СН'!$I$6-'СЕТ СН'!$I$26</f>
        <v>2065.89341074</v>
      </c>
      <c r="F180" s="36">
        <f>SUMIFS(СВЦЭМ!$D$39:$D$782,СВЦЭМ!$A$39:$A$782,$A180,СВЦЭМ!$B$39:$B$782,F$155)+'СЕТ СН'!$I$14+СВЦЭМ!$D$10+'СЕТ СН'!$I$6-'СЕТ СН'!$I$26</f>
        <v>2058.3450660199996</v>
      </c>
      <c r="G180" s="36">
        <f>SUMIFS(СВЦЭМ!$D$39:$D$782,СВЦЭМ!$A$39:$A$782,$A180,СВЦЭМ!$B$39:$B$782,G$155)+'СЕТ СН'!$I$14+СВЦЭМ!$D$10+'СЕТ СН'!$I$6-'СЕТ СН'!$I$26</f>
        <v>2041.4062000599999</v>
      </c>
      <c r="H180" s="36">
        <f>SUMIFS(СВЦЭМ!$D$39:$D$782,СВЦЭМ!$A$39:$A$782,$A180,СВЦЭМ!$B$39:$B$782,H$155)+'СЕТ СН'!$I$14+СВЦЭМ!$D$10+'СЕТ СН'!$I$6-'СЕТ СН'!$I$26</f>
        <v>1969.3035979199999</v>
      </c>
      <c r="I180" s="36">
        <f>SUMIFS(СВЦЭМ!$D$39:$D$782,СВЦЭМ!$A$39:$A$782,$A180,СВЦЭМ!$B$39:$B$782,I$155)+'СЕТ СН'!$I$14+СВЦЭМ!$D$10+'СЕТ СН'!$I$6-'СЕТ СН'!$I$26</f>
        <v>1937.30844088</v>
      </c>
      <c r="J180" s="36">
        <f>SUMIFS(СВЦЭМ!$D$39:$D$782,СВЦЭМ!$A$39:$A$782,$A180,СВЦЭМ!$B$39:$B$782,J$155)+'СЕТ СН'!$I$14+СВЦЭМ!$D$10+'СЕТ СН'!$I$6-'СЕТ СН'!$I$26</f>
        <v>1905.3742817</v>
      </c>
      <c r="K180" s="36">
        <f>SUMIFS(СВЦЭМ!$D$39:$D$782,СВЦЭМ!$A$39:$A$782,$A180,СВЦЭМ!$B$39:$B$782,K$155)+'СЕТ СН'!$I$14+СВЦЭМ!$D$10+'СЕТ СН'!$I$6-'СЕТ СН'!$I$26</f>
        <v>1890.45155219</v>
      </c>
      <c r="L180" s="36">
        <f>SUMIFS(СВЦЭМ!$D$39:$D$782,СВЦЭМ!$A$39:$A$782,$A180,СВЦЭМ!$B$39:$B$782,L$155)+'СЕТ СН'!$I$14+СВЦЭМ!$D$10+'СЕТ СН'!$I$6-'СЕТ СН'!$I$26</f>
        <v>1878.23414308</v>
      </c>
      <c r="M180" s="36">
        <f>SUMIFS(СВЦЭМ!$D$39:$D$782,СВЦЭМ!$A$39:$A$782,$A180,СВЦЭМ!$B$39:$B$782,M$155)+'СЕТ СН'!$I$14+СВЦЭМ!$D$10+'СЕТ СН'!$I$6-'СЕТ СН'!$I$26</f>
        <v>1884.51581721</v>
      </c>
      <c r="N180" s="36">
        <f>SUMIFS(СВЦЭМ!$D$39:$D$782,СВЦЭМ!$A$39:$A$782,$A180,СВЦЭМ!$B$39:$B$782,N$155)+'СЕТ СН'!$I$14+СВЦЭМ!$D$10+'СЕТ СН'!$I$6-'СЕТ СН'!$I$26</f>
        <v>1907.6648995099999</v>
      </c>
      <c r="O180" s="36">
        <f>SUMIFS(СВЦЭМ!$D$39:$D$782,СВЦЭМ!$A$39:$A$782,$A180,СВЦЭМ!$B$39:$B$782,O$155)+'СЕТ СН'!$I$14+СВЦЭМ!$D$10+'СЕТ СН'!$I$6-'СЕТ СН'!$I$26</f>
        <v>1913.18075714</v>
      </c>
      <c r="P180" s="36">
        <f>SUMIFS(СВЦЭМ!$D$39:$D$782,СВЦЭМ!$A$39:$A$782,$A180,СВЦЭМ!$B$39:$B$782,P$155)+'СЕТ СН'!$I$14+СВЦЭМ!$D$10+'СЕТ СН'!$I$6-'СЕТ СН'!$I$26</f>
        <v>1925.0776373699998</v>
      </c>
      <c r="Q180" s="36">
        <f>SUMIFS(СВЦЭМ!$D$39:$D$782,СВЦЭМ!$A$39:$A$782,$A180,СВЦЭМ!$B$39:$B$782,Q$155)+'СЕТ СН'!$I$14+СВЦЭМ!$D$10+'СЕТ СН'!$I$6-'СЕТ СН'!$I$26</f>
        <v>1936.28920421</v>
      </c>
      <c r="R180" s="36">
        <f>SUMIFS(СВЦЭМ!$D$39:$D$782,СВЦЭМ!$A$39:$A$782,$A180,СВЦЭМ!$B$39:$B$782,R$155)+'СЕТ СН'!$I$14+СВЦЭМ!$D$10+'СЕТ СН'!$I$6-'СЕТ СН'!$I$26</f>
        <v>1939.42208667</v>
      </c>
      <c r="S180" s="36">
        <f>SUMIFS(СВЦЭМ!$D$39:$D$782,СВЦЭМ!$A$39:$A$782,$A180,СВЦЭМ!$B$39:$B$782,S$155)+'СЕТ СН'!$I$14+СВЦЭМ!$D$10+'СЕТ СН'!$I$6-'СЕТ СН'!$I$26</f>
        <v>1966.34690961</v>
      </c>
      <c r="T180" s="36">
        <f>SUMIFS(СВЦЭМ!$D$39:$D$782,СВЦЭМ!$A$39:$A$782,$A180,СВЦЭМ!$B$39:$B$782,T$155)+'СЕТ СН'!$I$14+СВЦЭМ!$D$10+'СЕТ СН'!$I$6-'СЕТ СН'!$I$26</f>
        <v>1929.53853157</v>
      </c>
      <c r="U180" s="36">
        <f>SUMIFS(СВЦЭМ!$D$39:$D$782,СВЦЭМ!$A$39:$A$782,$A180,СВЦЭМ!$B$39:$B$782,U$155)+'СЕТ СН'!$I$14+СВЦЭМ!$D$10+'СЕТ СН'!$I$6-'СЕТ СН'!$I$26</f>
        <v>1873.5760249999998</v>
      </c>
      <c r="V180" s="36">
        <f>SUMIFS(СВЦЭМ!$D$39:$D$782,СВЦЭМ!$A$39:$A$782,$A180,СВЦЭМ!$B$39:$B$782,V$155)+'СЕТ СН'!$I$14+СВЦЭМ!$D$10+'СЕТ СН'!$I$6-'СЕТ СН'!$I$26</f>
        <v>1868.0865513799999</v>
      </c>
      <c r="W180" s="36">
        <f>SUMIFS(СВЦЭМ!$D$39:$D$782,СВЦЭМ!$A$39:$A$782,$A180,СВЦЭМ!$B$39:$B$782,W$155)+'СЕТ СН'!$I$14+СВЦЭМ!$D$10+'СЕТ СН'!$I$6-'СЕТ СН'!$I$26</f>
        <v>1896.7380263</v>
      </c>
      <c r="X180" s="36">
        <f>SUMIFS(СВЦЭМ!$D$39:$D$782,СВЦЭМ!$A$39:$A$782,$A180,СВЦЭМ!$B$39:$B$782,X$155)+'СЕТ СН'!$I$14+СВЦЭМ!$D$10+'СЕТ СН'!$I$6-'СЕТ СН'!$I$26</f>
        <v>1899.2768065599998</v>
      </c>
      <c r="Y180" s="36">
        <f>SUMIFS(СВЦЭМ!$D$39:$D$782,СВЦЭМ!$A$39:$A$782,$A180,СВЦЭМ!$B$39:$B$782,Y$155)+'СЕТ СН'!$I$14+СВЦЭМ!$D$10+'СЕТ СН'!$I$6-'СЕТ СН'!$I$26</f>
        <v>1962.6399876999999</v>
      </c>
    </row>
    <row r="181" spans="1:27" ht="15.75" x14ac:dyDescent="0.2">
      <c r="A181" s="35">
        <f t="shared" si="4"/>
        <v>44677</v>
      </c>
      <c r="B181" s="36">
        <f>SUMIFS(СВЦЭМ!$D$39:$D$782,СВЦЭМ!$A$39:$A$782,$A181,СВЦЭМ!$B$39:$B$782,B$155)+'СЕТ СН'!$I$14+СВЦЭМ!$D$10+'СЕТ СН'!$I$6-'СЕТ СН'!$I$26</f>
        <v>1944.7365869</v>
      </c>
      <c r="C181" s="36">
        <f>SUMIFS(СВЦЭМ!$D$39:$D$782,СВЦЭМ!$A$39:$A$782,$A181,СВЦЭМ!$B$39:$B$782,C$155)+'СЕТ СН'!$I$14+СВЦЭМ!$D$10+'СЕТ СН'!$I$6-'СЕТ СН'!$I$26</f>
        <v>1966.31100868</v>
      </c>
      <c r="D181" s="36">
        <f>SUMIFS(СВЦЭМ!$D$39:$D$782,СВЦЭМ!$A$39:$A$782,$A181,СВЦЭМ!$B$39:$B$782,D$155)+'СЕТ СН'!$I$14+СВЦЭМ!$D$10+'СЕТ СН'!$I$6-'СЕТ СН'!$I$26</f>
        <v>1992.3045884199998</v>
      </c>
      <c r="E181" s="36">
        <f>SUMIFS(СВЦЭМ!$D$39:$D$782,СВЦЭМ!$A$39:$A$782,$A181,СВЦЭМ!$B$39:$B$782,E$155)+'СЕТ СН'!$I$14+СВЦЭМ!$D$10+'СЕТ СН'!$I$6-'СЕТ СН'!$I$26</f>
        <v>2062.6852217699998</v>
      </c>
      <c r="F181" s="36">
        <f>SUMIFS(СВЦЭМ!$D$39:$D$782,СВЦЭМ!$A$39:$A$782,$A181,СВЦЭМ!$B$39:$B$782,F$155)+'СЕТ СН'!$I$14+СВЦЭМ!$D$10+'СЕТ СН'!$I$6-'СЕТ СН'!$I$26</f>
        <v>2064.4240497800001</v>
      </c>
      <c r="G181" s="36">
        <f>SUMIFS(СВЦЭМ!$D$39:$D$782,СВЦЭМ!$A$39:$A$782,$A181,СВЦЭМ!$B$39:$B$782,G$155)+'СЕТ СН'!$I$14+СВЦЭМ!$D$10+'СЕТ СН'!$I$6-'СЕТ СН'!$I$26</f>
        <v>2082.6736048599996</v>
      </c>
      <c r="H181" s="36">
        <f>SUMIFS(СВЦЭМ!$D$39:$D$782,СВЦЭМ!$A$39:$A$782,$A181,СВЦЭМ!$B$39:$B$782,H$155)+'СЕТ СН'!$I$14+СВЦЭМ!$D$10+'СЕТ СН'!$I$6-'СЕТ СН'!$I$26</f>
        <v>2025.4168320799999</v>
      </c>
      <c r="I181" s="36">
        <f>SUMIFS(СВЦЭМ!$D$39:$D$782,СВЦЭМ!$A$39:$A$782,$A181,СВЦЭМ!$B$39:$B$782,I$155)+'СЕТ СН'!$I$14+СВЦЭМ!$D$10+'СЕТ СН'!$I$6-'СЕТ СН'!$I$26</f>
        <v>1976.8114250199999</v>
      </c>
      <c r="J181" s="36">
        <f>SUMIFS(СВЦЭМ!$D$39:$D$782,СВЦЭМ!$A$39:$A$782,$A181,СВЦЭМ!$B$39:$B$782,J$155)+'СЕТ СН'!$I$14+СВЦЭМ!$D$10+'СЕТ СН'!$I$6-'СЕТ СН'!$I$26</f>
        <v>1912.2368737499999</v>
      </c>
      <c r="K181" s="36">
        <f>SUMIFS(СВЦЭМ!$D$39:$D$782,СВЦЭМ!$A$39:$A$782,$A181,СВЦЭМ!$B$39:$B$782,K$155)+'СЕТ СН'!$I$14+СВЦЭМ!$D$10+'СЕТ СН'!$I$6-'СЕТ СН'!$I$26</f>
        <v>1856.1245010799998</v>
      </c>
      <c r="L181" s="36">
        <f>SUMIFS(СВЦЭМ!$D$39:$D$782,СВЦЭМ!$A$39:$A$782,$A181,СВЦЭМ!$B$39:$B$782,L$155)+'СЕТ СН'!$I$14+СВЦЭМ!$D$10+'СЕТ СН'!$I$6-'СЕТ СН'!$I$26</f>
        <v>1851.77028836</v>
      </c>
      <c r="M181" s="36">
        <f>SUMIFS(СВЦЭМ!$D$39:$D$782,СВЦЭМ!$A$39:$A$782,$A181,СВЦЭМ!$B$39:$B$782,M$155)+'СЕТ СН'!$I$14+СВЦЭМ!$D$10+'СЕТ СН'!$I$6-'СЕТ СН'!$I$26</f>
        <v>1847.0170897599999</v>
      </c>
      <c r="N181" s="36">
        <f>SUMIFS(СВЦЭМ!$D$39:$D$782,СВЦЭМ!$A$39:$A$782,$A181,СВЦЭМ!$B$39:$B$782,N$155)+'СЕТ СН'!$I$14+СВЦЭМ!$D$10+'СЕТ СН'!$I$6-'СЕТ СН'!$I$26</f>
        <v>1849.26230388</v>
      </c>
      <c r="O181" s="36">
        <f>SUMIFS(СВЦЭМ!$D$39:$D$782,СВЦЭМ!$A$39:$A$782,$A181,СВЦЭМ!$B$39:$B$782,O$155)+'СЕТ СН'!$I$14+СВЦЭМ!$D$10+'СЕТ СН'!$I$6-'СЕТ СН'!$I$26</f>
        <v>1870.2330370999998</v>
      </c>
      <c r="P181" s="36">
        <f>SUMIFS(СВЦЭМ!$D$39:$D$782,СВЦЭМ!$A$39:$A$782,$A181,СВЦЭМ!$B$39:$B$782,P$155)+'СЕТ СН'!$I$14+СВЦЭМ!$D$10+'СЕТ СН'!$I$6-'СЕТ СН'!$I$26</f>
        <v>1874.4365862899999</v>
      </c>
      <c r="Q181" s="36">
        <f>SUMIFS(СВЦЭМ!$D$39:$D$782,СВЦЭМ!$A$39:$A$782,$A181,СВЦЭМ!$B$39:$B$782,Q$155)+'СЕТ СН'!$I$14+СВЦЭМ!$D$10+'СЕТ СН'!$I$6-'СЕТ СН'!$I$26</f>
        <v>1876.93653391</v>
      </c>
      <c r="R181" s="36">
        <f>SUMIFS(СВЦЭМ!$D$39:$D$782,СВЦЭМ!$A$39:$A$782,$A181,СВЦЭМ!$B$39:$B$782,R$155)+'СЕТ СН'!$I$14+СВЦЭМ!$D$10+'СЕТ СН'!$I$6-'СЕТ СН'!$I$26</f>
        <v>1857.3289793399999</v>
      </c>
      <c r="S181" s="36">
        <f>SUMIFS(СВЦЭМ!$D$39:$D$782,СВЦЭМ!$A$39:$A$782,$A181,СВЦЭМ!$B$39:$B$782,S$155)+'СЕТ СН'!$I$14+СВЦЭМ!$D$10+'СЕТ СН'!$I$6-'СЕТ СН'!$I$26</f>
        <v>1870.7581616799998</v>
      </c>
      <c r="T181" s="36">
        <f>SUMIFS(СВЦЭМ!$D$39:$D$782,СВЦЭМ!$A$39:$A$782,$A181,СВЦЭМ!$B$39:$B$782,T$155)+'СЕТ СН'!$I$14+СВЦЭМ!$D$10+'СЕТ СН'!$I$6-'СЕТ СН'!$I$26</f>
        <v>1832.5774268999999</v>
      </c>
      <c r="U181" s="36">
        <f>SUMIFS(СВЦЭМ!$D$39:$D$782,СВЦЭМ!$A$39:$A$782,$A181,СВЦЭМ!$B$39:$B$782,U$155)+'СЕТ СН'!$I$14+СВЦЭМ!$D$10+'СЕТ СН'!$I$6-'СЕТ СН'!$I$26</f>
        <v>1803.7893690799999</v>
      </c>
      <c r="V181" s="36">
        <f>SUMIFS(СВЦЭМ!$D$39:$D$782,СВЦЭМ!$A$39:$A$782,$A181,СВЦЭМ!$B$39:$B$782,V$155)+'СЕТ СН'!$I$14+СВЦЭМ!$D$10+'СЕТ СН'!$I$6-'СЕТ СН'!$I$26</f>
        <v>1776.4529585799999</v>
      </c>
      <c r="W181" s="36">
        <f>SUMIFS(СВЦЭМ!$D$39:$D$782,СВЦЭМ!$A$39:$A$782,$A181,СВЦЭМ!$B$39:$B$782,W$155)+'СЕТ СН'!$I$14+СВЦЭМ!$D$10+'СЕТ СН'!$I$6-'СЕТ СН'!$I$26</f>
        <v>1785.90934092</v>
      </c>
      <c r="X181" s="36">
        <f>SUMIFS(СВЦЭМ!$D$39:$D$782,СВЦЭМ!$A$39:$A$782,$A181,СВЦЭМ!$B$39:$B$782,X$155)+'СЕТ СН'!$I$14+СВЦЭМ!$D$10+'СЕТ СН'!$I$6-'СЕТ СН'!$I$26</f>
        <v>1835.02063419</v>
      </c>
      <c r="Y181" s="36">
        <f>SUMIFS(СВЦЭМ!$D$39:$D$782,СВЦЭМ!$A$39:$A$782,$A181,СВЦЭМ!$B$39:$B$782,Y$155)+'СЕТ СН'!$I$14+СВЦЭМ!$D$10+'СЕТ СН'!$I$6-'СЕТ СН'!$I$26</f>
        <v>1875.8950893199999</v>
      </c>
    </row>
    <row r="182" spans="1:27" ht="15.75" x14ac:dyDescent="0.2">
      <c r="A182" s="35">
        <f t="shared" si="4"/>
        <v>44678</v>
      </c>
      <c r="B182" s="36">
        <f>SUMIFS(СВЦЭМ!$D$39:$D$782,СВЦЭМ!$A$39:$A$782,$A182,СВЦЭМ!$B$39:$B$782,B$155)+'СЕТ СН'!$I$14+СВЦЭМ!$D$10+'СЕТ СН'!$I$6-'СЕТ СН'!$I$26</f>
        <v>1964.70586387</v>
      </c>
      <c r="C182" s="36">
        <f>SUMIFS(СВЦЭМ!$D$39:$D$782,СВЦЭМ!$A$39:$A$782,$A182,СВЦЭМ!$B$39:$B$782,C$155)+'СЕТ СН'!$I$14+СВЦЭМ!$D$10+'СЕТ СН'!$I$6-'СЕТ СН'!$I$26</f>
        <v>1978.24612903</v>
      </c>
      <c r="D182" s="36">
        <f>SUMIFS(СВЦЭМ!$D$39:$D$782,СВЦЭМ!$A$39:$A$782,$A182,СВЦЭМ!$B$39:$B$782,D$155)+'СЕТ СН'!$I$14+СВЦЭМ!$D$10+'СЕТ СН'!$I$6-'СЕТ СН'!$I$26</f>
        <v>1996.15086931</v>
      </c>
      <c r="E182" s="36">
        <f>SUMIFS(СВЦЭМ!$D$39:$D$782,СВЦЭМ!$A$39:$A$782,$A182,СВЦЭМ!$B$39:$B$782,E$155)+'СЕТ СН'!$I$14+СВЦЭМ!$D$10+'СЕТ СН'!$I$6-'СЕТ СН'!$I$26</f>
        <v>2059.2884327900001</v>
      </c>
      <c r="F182" s="36">
        <f>SUMIFS(СВЦЭМ!$D$39:$D$782,СВЦЭМ!$A$39:$A$782,$A182,СВЦЭМ!$B$39:$B$782,F$155)+'СЕТ СН'!$I$14+СВЦЭМ!$D$10+'СЕТ СН'!$I$6-'СЕТ СН'!$I$26</f>
        <v>2061.9219595699997</v>
      </c>
      <c r="G182" s="36">
        <f>SUMIFS(СВЦЭМ!$D$39:$D$782,СВЦЭМ!$A$39:$A$782,$A182,СВЦЭМ!$B$39:$B$782,G$155)+'СЕТ СН'!$I$14+СВЦЭМ!$D$10+'СЕТ СН'!$I$6-'СЕТ СН'!$I$26</f>
        <v>2052.0089900100002</v>
      </c>
      <c r="H182" s="36">
        <f>SUMIFS(СВЦЭМ!$D$39:$D$782,СВЦЭМ!$A$39:$A$782,$A182,СВЦЭМ!$B$39:$B$782,H$155)+'СЕТ СН'!$I$14+СВЦЭМ!$D$10+'СЕТ СН'!$I$6-'СЕТ СН'!$I$26</f>
        <v>1996.6586327599998</v>
      </c>
      <c r="I182" s="36">
        <f>SUMIFS(СВЦЭМ!$D$39:$D$782,СВЦЭМ!$A$39:$A$782,$A182,СВЦЭМ!$B$39:$B$782,I$155)+'СЕТ СН'!$I$14+СВЦЭМ!$D$10+'СЕТ СН'!$I$6-'СЕТ СН'!$I$26</f>
        <v>1967.6553001899999</v>
      </c>
      <c r="J182" s="36">
        <f>SUMIFS(СВЦЭМ!$D$39:$D$782,СВЦЭМ!$A$39:$A$782,$A182,СВЦЭМ!$B$39:$B$782,J$155)+'СЕТ СН'!$I$14+СВЦЭМ!$D$10+'СЕТ СН'!$I$6-'СЕТ СН'!$I$26</f>
        <v>1933.1264981099998</v>
      </c>
      <c r="K182" s="36">
        <f>SUMIFS(СВЦЭМ!$D$39:$D$782,СВЦЭМ!$A$39:$A$782,$A182,СВЦЭМ!$B$39:$B$782,K$155)+'СЕТ СН'!$I$14+СВЦЭМ!$D$10+'СЕТ СН'!$I$6-'СЕТ СН'!$I$26</f>
        <v>1917.1821443699998</v>
      </c>
      <c r="L182" s="36">
        <f>SUMIFS(СВЦЭМ!$D$39:$D$782,СВЦЭМ!$A$39:$A$782,$A182,СВЦЭМ!$B$39:$B$782,L$155)+'СЕТ СН'!$I$14+СВЦЭМ!$D$10+'СЕТ СН'!$I$6-'СЕТ СН'!$I$26</f>
        <v>1906.31101934</v>
      </c>
      <c r="M182" s="36">
        <f>SUMIFS(СВЦЭМ!$D$39:$D$782,СВЦЭМ!$A$39:$A$782,$A182,СВЦЭМ!$B$39:$B$782,M$155)+'СЕТ СН'!$I$14+СВЦЭМ!$D$10+'СЕТ СН'!$I$6-'СЕТ СН'!$I$26</f>
        <v>1900.8556026699998</v>
      </c>
      <c r="N182" s="36">
        <f>SUMIFS(СВЦЭМ!$D$39:$D$782,СВЦЭМ!$A$39:$A$782,$A182,СВЦЭМ!$B$39:$B$782,N$155)+'СЕТ СН'!$I$14+СВЦЭМ!$D$10+'СЕТ СН'!$I$6-'СЕТ СН'!$I$26</f>
        <v>1915.54151389</v>
      </c>
      <c r="O182" s="36">
        <f>SUMIFS(СВЦЭМ!$D$39:$D$782,СВЦЭМ!$A$39:$A$782,$A182,СВЦЭМ!$B$39:$B$782,O$155)+'СЕТ СН'!$I$14+СВЦЭМ!$D$10+'СЕТ СН'!$I$6-'СЕТ СН'!$I$26</f>
        <v>1942.1882080299999</v>
      </c>
      <c r="P182" s="36">
        <f>SUMIFS(СВЦЭМ!$D$39:$D$782,СВЦЭМ!$A$39:$A$782,$A182,СВЦЭМ!$B$39:$B$782,P$155)+'СЕТ СН'!$I$14+СВЦЭМ!$D$10+'СЕТ СН'!$I$6-'СЕТ СН'!$I$26</f>
        <v>1941.5833140699999</v>
      </c>
      <c r="Q182" s="36">
        <f>SUMIFS(СВЦЭМ!$D$39:$D$782,СВЦЭМ!$A$39:$A$782,$A182,СВЦЭМ!$B$39:$B$782,Q$155)+'СЕТ СН'!$I$14+СВЦЭМ!$D$10+'СЕТ СН'!$I$6-'СЕТ СН'!$I$26</f>
        <v>1938.6600065099999</v>
      </c>
      <c r="R182" s="36">
        <f>SUMIFS(СВЦЭМ!$D$39:$D$782,СВЦЭМ!$A$39:$A$782,$A182,СВЦЭМ!$B$39:$B$782,R$155)+'СЕТ СН'!$I$14+СВЦЭМ!$D$10+'СЕТ СН'!$I$6-'СЕТ СН'!$I$26</f>
        <v>1938.8350885699999</v>
      </c>
      <c r="S182" s="36">
        <f>SUMIFS(СВЦЭМ!$D$39:$D$782,СВЦЭМ!$A$39:$A$782,$A182,СВЦЭМ!$B$39:$B$782,S$155)+'СЕТ СН'!$I$14+СВЦЭМ!$D$10+'СЕТ СН'!$I$6-'СЕТ СН'!$I$26</f>
        <v>1934.1986382499999</v>
      </c>
      <c r="T182" s="36">
        <f>SUMIFS(СВЦЭМ!$D$39:$D$782,СВЦЭМ!$A$39:$A$782,$A182,СВЦЭМ!$B$39:$B$782,T$155)+'СЕТ СН'!$I$14+СВЦЭМ!$D$10+'СЕТ СН'!$I$6-'СЕТ СН'!$I$26</f>
        <v>1924.9611302999999</v>
      </c>
      <c r="U182" s="36">
        <f>SUMIFS(СВЦЭМ!$D$39:$D$782,СВЦЭМ!$A$39:$A$782,$A182,СВЦЭМ!$B$39:$B$782,U$155)+'СЕТ СН'!$I$14+СВЦЭМ!$D$10+'СЕТ СН'!$I$6-'СЕТ СН'!$I$26</f>
        <v>1916.76513037</v>
      </c>
      <c r="V182" s="36">
        <f>SUMIFS(СВЦЭМ!$D$39:$D$782,СВЦЭМ!$A$39:$A$782,$A182,СВЦЭМ!$B$39:$B$782,V$155)+'СЕТ СН'!$I$14+СВЦЭМ!$D$10+'СЕТ СН'!$I$6-'СЕТ СН'!$I$26</f>
        <v>1887.28974492</v>
      </c>
      <c r="W182" s="36">
        <f>SUMIFS(СВЦЭМ!$D$39:$D$782,СВЦЭМ!$A$39:$A$782,$A182,СВЦЭМ!$B$39:$B$782,W$155)+'СЕТ СН'!$I$14+СВЦЭМ!$D$10+'СЕТ СН'!$I$6-'СЕТ СН'!$I$26</f>
        <v>1867.5949372699999</v>
      </c>
      <c r="X182" s="36">
        <f>SUMIFS(СВЦЭМ!$D$39:$D$782,СВЦЭМ!$A$39:$A$782,$A182,СВЦЭМ!$B$39:$B$782,X$155)+'СЕТ СН'!$I$14+СВЦЭМ!$D$10+'СЕТ СН'!$I$6-'СЕТ СН'!$I$26</f>
        <v>1910.5376480499999</v>
      </c>
      <c r="Y182" s="36">
        <f>SUMIFS(СВЦЭМ!$D$39:$D$782,СВЦЭМ!$A$39:$A$782,$A182,СВЦЭМ!$B$39:$B$782,Y$155)+'СЕТ СН'!$I$14+СВЦЭМ!$D$10+'СЕТ СН'!$I$6-'СЕТ СН'!$I$26</f>
        <v>1952.9622446399999</v>
      </c>
    </row>
    <row r="183" spans="1:27" ht="15.75" x14ac:dyDescent="0.2">
      <c r="A183" s="35">
        <f t="shared" si="4"/>
        <v>44679</v>
      </c>
      <c r="B183" s="36">
        <f>SUMIFS(СВЦЭМ!$D$39:$D$782,СВЦЭМ!$A$39:$A$782,$A183,СВЦЭМ!$B$39:$B$782,B$155)+'СЕТ СН'!$I$14+СВЦЭМ!$D$10+'СЕТ СН'!$I$6-'СЕТ СН'!$I$26</f>
        <v>2069.10723138</v>
      </c>
      <c r="C183" s="36">
        <f>SUMIFS(СВЦЭМ!$D$39:$D$782,СВЦЭМ!$A$39:$A$782,$A183,СВЦЭМ!$B$39:$B$782,C$155)+'СЕТ СН'!$I$14+СВЦЭМ!$D$10+'СЕТ СН'!$I$6-'СЕТ СН'!$I$26</f>
        <v>2042.5675203399999</v>
      </c>
      <c r="D183" s="36">
        <f>SUMIFS(СВЦЭМ!$D$39:$D$782,СВЦЭМ!$A$39:$A$782,$A183,СВЦЭМ!$B$39:$B$782,D$155)+'СЕТ СН'!$I$14+СВЦЭМ!$D$10+'СЕТ СН'!$I$6-'СЕТ СН'!$I$26</f>
        <v>2073.04411815</v>
      </c>
      <c r="E183" s="36">
        <f>SUMIFS(СВЦЭМ!$D$39:$D$782,СВЦЭМ!$A$39:$A$782,$A183,СВЦЭМ!$B$39:$B$782,E$155)+'СЕТ СН'!$I$14+СВЦЭМ!$D$10+'СЕТ СН'!$I$6-'СЕТ СН'!$I$26</f>
        <v>2066.0072096699996</v>
      </c>
      <c r="F183" s="36">
        <f>SUMIFS(СВЦЭМ!$D$39:$D$782,СВЦЭМ!$A$39:$A$782,$A183,СВЦЭМ!$B$39:$B$782,F$155)+'СЕТ СН'!$I$14+СВЦЭМ!$D$10+'СЕТ СН'!$I$6-'СЕТ СН'!$I$26</f>
        <v>2086.88041204</v>
      </c>
      <c r="G183" s="36">
        <f>SUMIFS(СВЦЭМ!$D$39:$D$782,СВЦЭМ!$A$39:$A$782,$A183,СВЦЭМ!$B$39:$B$782,G$155)+'СЕТ СН'!$I$14+СВЦЭМ!$D$10+'СЕТ СН'!$I$6-'СЕТ СН'!$I$26</f>
        <v>2066.2249155</v>
      </c>
      <c r="H183" s="36">
        <f>SUMIFS(СВЦЭМ!$D$39:$D$782,СВЦЭМ!$A$39:$A$782,$A183,СВЦЭМ!$B$39:$B$782,H$155)+'СЕТ СН'!$I$14+СВЦЭМ!$D$10+'СЕТ СН'!$I$6-'СЕТ СН'!$I$26</f>
        <v>1993.03503546</v>
      </c>
      <c r="I183" s="36">
        <f>SUMIFS(СВЦЭМ!$D$39:$D$782,СВЦЭМ!$A$39:$A$782,$A183,СВЦЭМ!$B$39:$B$782,I$155)+'СЕТ СН'!$I$14+СВЦЭМ!$D$10+'СЕТ СН'!$I$6-'СЕТ СН'!$I$26</f>
        <v>1919.9263240499999</v>
      </c>
      <c r="J183" s="36">
        <f>SUMIFS(СВЦЭМ!$D$39:$D$782,СВЦЭМ!$A$39:$A$782,$A183,СВЦЭМ!$B$39:$B$782,J$155)+'СЕТ СН'!$I$14+СВЦЭМ!$D$10+'СЕТ СН'!$I$6-'СЕТ СН'!$I$26</f>
        <v>1919.3622460399999</v>
      </c>
      <c r="K183" s="36">
        <f>SUMIFS(СВЦЭМ!$D$39:$D$782,СВЦЭМ!$A$39:$A$782,$A183,СВЦЭМ!$B$39:$B$782,K$155)+'СЕТ СН'!$I$14+СВЦЭМ!$D$10+'СЕТ СН'!$I$6-'СЕТ СН'!$I$26</f>
        <v>1933.4597956999999</v>
      </c>
      <c r="L183" s="36">
        <f>SUMIFS(СВЦЭМ!$D$39:$D$782,СВЦЭМ!$A$39:$A$782,$A183,СВЦЭМ!$B$39:$B$782,L$155)+'СЕТ СН'!$I$14+СВЦЭМ!$D$10+'СЕТ СН'!$I$6-'СЕТ СН'!$I$26</f>
        <v>1938.5579822299999</v>
      </c>
      <c r="M183" s="36">
        <f>SUMIFS(СВЦЭМ!$D$39:$D$782,СВЦЭМ!$A$39:$A$782,$A183,СВЦЭМ!$B$39:$B$782,M$155)+'СЕТ СН'!$I$14+СВЦЭМ!$D$10+'СЕТ СН'!$I$6-'СЕТ СН'!$I$26</f>
        <v>1973.4736147799999</v>
      </c>
      <c r="N183" s="36">
        <f>SUMIFS(СВЦЭМ!$D$39:$D$782,СВЦЭМ!$A$39:$A$782,$A183,СВЦЭМ!$B$39:$B$782,N$155)+'СЕТ СН'!$I$14+СВЦЭМ!$D$10+'СЕТ СН'!$I$6-'СЕТ СН'!$I$26</f>
        <v>1922.0708060299999</v>
      </c>
      <c r="O183" s="36">
        <f>SUMIFS(СВЦЭМ!$D$39:$D$782,СВЦЭМ!$A$39:$A$782,$A183,СВЦЭМ!$B$39:$B$782,O$155)+'СЕТ СН'!$I$14+СВЦЭМ!$D$10+'СЕТ СН'!$I$6-'СЕТ СН'!$I$26</f>
        <v>1887.6012841899999</v>
      </c>
      <c r="P183" s="36">
        <f>SUMIFS(СВЦЭМ!$D$39:$D$782,СВЦЭМ!$A$39:$A$782,$A183,СВЦЭМ!$B$39:$B$782,P$155)+'СЕТ СН'!$I$14+СВЦЭМ!$D$10+'СЕТ СН'!$I$6-'СЕТ СН'!$I$26</f>
        <v>1887.78491538</v>
      </c>
      <c r="Q183" s="36">
        <f>SUMIFS(СВЦЭМ!$D$39:$D$782,СВЦЭМ!$A$39:$A$782,$A183,СВЦЭМ!$B$39:$B$782,Q$155)+'СЕТ СН'!$I$14+СВЦЭМ!$D$10+'СЕТ СН'!$I$6-'СЕТ СН'!$I$26</f>
        <v>1912.15294348</v>
      </c>
      <c r="R183" s="36">
        <f>SUMIFS(СВЦЭМ!$D$39:$D$782,СВЦЭМ!$A$39:$A$782,$A183,СВЦЭМ!$B$39:$B$782,R$155)+'СЕТ СН'!$I$14+СВЦЭМ!$D$10+'СЕТ СН'!$I$6-'СЕТ СН'!$I$26</f>
        <v>1985.38097627</v>
      </c>
      <c r="S183" s="36">
        <f>SUMIFS(СВЦЭМ!$D$39:$D$782,СВЦЭМ!$A$39:$A$782,$A183,СВЦЭМ!$B$39:$B$782,S$155)+'СЕТ СН'!$I$14+СВЦЭМ!$D$10+'СЕТ СН'!$I$6-'СЕТ СН'!$I$26</f>
        <v>2043.9701569399999</v>
      </c>
      <c r="T183" s="36">
        <f>SUMIFS(СВЦЭМ!$D$39:$D$782,СВЦЭМ!$A$39:$A$782,$A183,СВЦЭМ!$B$39:$B$782,T$155)+'СЕТ СН'!$I$14+СВЦЭМ!$D$10+'СЕТ СН'!$I$6-'СЕТ СН'!$I$26</f>
        <v>2019.40717262</v>
      </c>
      <c r="U183" s="36">
        <f>SUMIFS(СВЦЭМ!$D$39:$D$782,СВЦЭМ!$A$39:$A$782,$A183,СВЦЭМ!$B$39:$B$782,U$155)+'СЕТ СН'!$I$14+СВЦЭМ!$D$10+'СЕТ СН'!$I$6-'СЕТ СН'!$I$26</f>
        <v>1961.62758153</v>
      </c>
      <c r="V183" s="36">
        <f>SUMIFS(СВЦЭМ!$D$39:$D$782,СВЦЭМ!$A$39:$A$782,$A183,СВЦЭМ!$B$39:$B$782,V$155)+'СЕТ СН'!$I$14+СВЦЭМ!$D$10+'СЕТ СН'!$I$6-'СЕТ СН'!$I$26</f>
        <v>1979.0268795099998</v>
      </c>
      <c r="W183" s="36">
        <f>SUMIFS(СВЦЭМ!$D$39:$D$782,СВЦЭМ!$A$39:$A$782,$A183,СВЦЭМ!$B$39:$B$782,W$155)+'СЕТ СН'!$I$14+СВЦЭМ!$D$10+'СЕТ СН'!$I$6-'СЕТ СН'!$I$26</f>
        <v>1975.3627164499999</v>
      </c>
      <c r="X183" s="36">
        <f>SUMIFS(СВЦЭМ!$D$39:$D$782,СВЦЭМ!$A$39:$A$782,$A183,СВЦЭМ!$B$39:$B$782,X$155)+'СЕТ СН'!$I$14+СВЦЭМ!$D$10+'СЕТ СН'!$I$6-'СЕТ СН'!$I$26</f>
        <v>2024.8584337299999</v>
      </c>
      <c r="Y183" s="36">
        <f>SUMIFS(СВЦЭМ!$D$39:$D$782,СВЦЭМ!$A$39:$A$782,$A183,СВЦЭМ!$B$39:$B$782,Y$155)+'СЕТ СН'!$I$14+СВЦЭМ!$D$10+'СЕТ СН'!$I$6-'СЕТ СН'!$I$26</f>
        <v>2072.6593536800001</v>
      </c>
    </row>
    <row r="184" spans="1:27" ht="15.75" x14ac:dyDescent="0.2">
      <c r="A184" s="35">
        <f t="shared" si="4"/>
        <v>44680</v>
      </c>
      <c r="B184" s="36">
        <f>SUMIFS(СВЦЭМ!$D$39:$D$782,СВЦЭМ!$A$39:$A$782,$A184,СВЦЭМ!$B$39:$B$782,B$155)+'СЕТ СН'!$I$14+СВЦЭМ!$D$10+'СЕТ СН'!$I$6-'СЕТ СН'!$I$26</f>
        <v>2037.65054506</v>
      </c>
      <c r="C184" s="36">
        <f>SUMIFS(СВЦЭМ!$D$39:$D$782,СВЦЭМ!$A$39:$A$782,$A184,СВЦЭМ!$B$39:$B$782,C$155)+'СЕТ СН'!$I$14+СВЦЭМ!$D$10+'СЕТ СН'!$I$6-'СЕТ СН'!$I$26</f>
        <v>2059.1485681699996</v>
      </c>
      <c r="D184" s="36">
        <f>SUMIFS(СВЦЭМ!$D$39:$D$782,СВЦЭМ!$A$39:$A$782,$A184,СВЦЭМ!$B$39:$B$782,D$155)+'СЕТ СН'!$I$14+СВЦЭМ!$D$10+'СЕТ СН'!$I$6-'СЕТ СН'!$I$26</f>
        <v>2071.9683032399998</v>
      </c>
      <c r="E184" s="36">
        <f>SUMIFS(СВЦЭМ!$D$39:$D$782,СВЦЭМ!$A$39:$A$782,$A184,СВЦЭМ!$B$39:$B$782,E$155)+'СЕТ СН'!$I$14+СВЦЭМ!$D$10+'СЕТ СН'!$I$6-'СЕТ СН'!$I$26</f>
        <v>2073.0135117999998</v>
      </c>
      <c r="F184" s="36">
        <f>SUMIFS(СВЦЭМ!$D$39:$D$782,СВЦЭМ!$A$39:$A$782,$A184,СВЦЭМ!$B$39:$B$782,F$155)+'СЕТ СН'!$I$14+СВЦЭМ!$D$10+'СЕТ СН'!$I$6-'СЕТ СН'!$I$26</f>
        <v>2067.3762653699996</v>
      </c>
      <c r="G184" s="36">
        <f>SUMIFS(СВЦЭМ!$D$39:$D$782,СВЦЭМ!$A$39:$A$782,$A184,СВЦЭМ!$B$39:$B$782,G$155)+'СЕТ СН'!$I$14+СВЦЭМ!$D$10+'СЕТ СН'!$I$6-'СЕТ СН'!$I$26</f>
        <v>2037.6989555499999</v>
      </c>
      <c r="H184" s="36">
        <f>SUMIFS(СВЦЭМ!$D$39:$D$782,СВЦЭМ!$A$39:$A$782,$A184,СВЦЭМ!$B$39:$B$782,H$155)+'СЕТ СН'!$I$14+СВЦЭМ!$D$10+'СЕТ СН'!$I$6-'СЕТ СН'!$I$26</f>
        <v>1988.14034109</v>
      </c>
      <c r="I184" s="36">
        <f>SUMIFS(СВЦЭМ!$D$39:$D$782,СВЦЭМ!$A$39:$A$782,$A184,СВЦЭМ!$B$39:$B$782,I$155)+'СЕТ СН'!$I$14+СВЦЭМ!$D$10+'СЕТ СН'!$I$6-'СЕТ СН'!$I$26</f>
        <v>1940.15149976</v>
      </c>
      <c r="J184" s="36">
        <f>SUMIFS(СВЦЭМ!$D$39:$D$782,СВЦЭМ!$A$39:$A$782,$A184,СВЦЭМ!$B$39:$B$782,J$155)+'СЕТ СН'!$I$14+СВЦЭМ!$D$10+'СЕТ СН'!$I$6-'СЕТ СН'!$I$26</f>
        <v>1905.44135381</v>
      </c>
      <c r="K184" s="36">
        <f>SUMIFS(СВЦЭМ!$D$39:$D$782,СВЦЭМ!$A$39:$A$782,$A184,СВЦЭМ!$B$39:$B$782,K$155)+'СЕТ СН'!$I$14+СВЦЭМ!$D$10+'СЕТ СН'!$I$6-'СЕТ СН'!$I$26</f>
        <v>1904.10615186</v>
      </c>
      <c r="L184" s="36">
        <f>SUMIFS(СВЦЭМ!$D$39:$D$782,СВЦЭМ!$A$39:$A$782,$A184,СВЦЭМ!$B$39:$B$782,L$155)+'СЕТ СН'!$I$14+СВЦЭМ!$D$10+'СЕТ СН'!$I$6-'СЕТ СН'!$I$26</f>
        <v>1913.3563124499999</v>
      </c>
      <c r="M184" s="36">
        <f>SUMIFS(СВЦЭМ!$D$39:$D$782,СВЦЭМ!$A$39:$A$782,$A184,СВЦЭМ!$B$39:$B$782,M$155)+'СЕТ СН'!$I$14+СВЦЭМ!$D$10+'СЕТ СН'!$I$6-'СЕТ СН'!$I$26</f>
        <v>1942.4940523399998</v>
      </c>
      <c r="N184" s="36">
        <f>SUMIFS(СВЦЭМ!$D$39:$D$782,СВЦЭМ!$A$39:$A$782,$A184,СВЦЭМ!$B$39:$B$782,N$155)+'СЕТ СН'!$I$14+СВЦЭМ!$D$10+'СЕТ СН'!$I$6-'СЕТ СН'!$I$26</f>
        <v>1970.4872553499999</v>
      </c>
      <c r="O184" s="36">
        <f>SUMIFS(СВЦЭМ!$D$39:$D$782,СВЦЭМ!$A$39:$A$782,$A184,СВЦЭМ!$B$39:$B$782,O$155)+'СЕТ СН'!$I$14+СВЦЭМ!$D$10+'СЕТ СН'!$I$6-'СЕТ СН'!$I$26</f>
        <v>1931.6234287</v>
      </c>
      <c r="P184" s="36">
        <f>SUMIFS(СВЦЭМ!$D$39:$D$782,СВЦЭМ!$A$39:$A$782,$A184,СВЦЭМ!$B$39:$B$782,P$155)+'СЕТ СН'!$I$14+СВЦЭМ!$D$10+'СЕТ СН'!$I$6-'СЕТ СН'!$I$26</f>
        <v>1953.0023343</v>
      </c>
      <c r="Q184" s="36">
        <f>SUMIFS(СВЦЭМ!$D$39:$D$782,СВЦЭМ!$A$39:$A$782,$A184,СВЦЭМ!$B$39:$B$782,Q$155)+'СЕТ СН'!$I$14+СВЦЭМ!$D$10+'СЕТ СН'!$I$6-'СЕТ СН'!$I$26</f>
        <v>1981.31199625</v>
      </c>
      <c r="R184" s="36">
        <f>SUMIFS(СВЦЭМ!$D$39:$D$782,СВЦЭМ!$A$39:$A$782,$A184,СВЦЭМ!$B$39:$B$782,R$155)+'СЕТ СН'!$I$14+СВЦЭМ!$D$10+'СЕТ СН'!$I$6-'СЕТ СН'!$I$26</f>
        <v>1961.7565230099999</v>
      </c>
      <c r="S184" s="36">
        <f>SUMIFS(СВЦЭМ!$D$39:$D$782,СВЦЭМ!$A$39:$A$782,$A184,СВЦЭМ!$B$39:$B$782,S$155)+'СЕТ СН'!$I$14+СВЦЭМ!$D$10+'СЕТ СН'!$I$6-'СЕТ СН'!$I$26</f>
        <v>1974.8878647199999</v>
      </c>
      <c r="T184" s="36">
        <f>SUMIFS(СВЦЭМ!$D$39:$D$782,СВЦЭМ!$A$39:$A$782,$A184,СВЦЭМ!$B$39:$B$782,T$155)+'СЕТ СН'!$I$14+СВЦЭМ!$D$10+'СЕТ СН'!$I$6-'СЕТ СН'!$I$26</f>
        <v>1929.6789514899999</v>
      </c>
      <c r="U184" s="36">
        <f>SUMIFS(СВЦЭМ!$D$39:$D$782,СВЦЭМ!$A$39:$A$782,$A184,СВЦЭМ!$B$39:$B$782,U$155)+'СЕТ СН'!$I$14+СВЦЭМ!$D$10+'СЕТ СН'!$I$6-'СЕТ СН'!$I$26</f>
        <v>1916.81068151</v>
      </c>
      <c r="V184" s="36">
        <f>SUMIFS(СВЦЭМ!$D$39:$D$782,СВЦЭМ!$A$39:$A$782,$A184,СВЦЭМ!$B$39:$B$782,V$155)+'СЕТ СН'!$I$14+СВЦЭМ!$D$10+'СЕТ СН'!$I$6-'СЕТ СН'!$I$26</f>
        <v>1892.6644498199998</v>
      </c>
      <c r="W184" s="36">
        <f>SUMIFS(СВЦЭМ!$D$39:$D$782,СВЦЭМ!$A$39:$A$782,$A184,СВЦЭМ!$B$39:$B$782,W$155)+'СЕТ СН'!$I$14+СВЦЭМ!$D$10+'СЕТ СН'!$I$6-'СЕТ СН'!$I$26</f>
        <v>1928.8585154299999</v>
      </c>
      <c r="X184" s="36">
        <f>SUMIFS(СВЦЭМ!$D$39:$D$782,СВЦЭМ!$A$39:$A$782,$A184,СВЦЭМ!$B$39:$B$782,X$155)+'СЕТ СН'!$I$14+СВЦЭМ!$D$10+'СЕТ СН'!$I$6-'СЕТ СН'!$I$26</f>
        <v>1959.4844025899999</v>
      </c>
      <c r="Y184" s="36">
        <f>SUMIFS(СВЦЭМ!$D$39:$D$782,СВЦЭМ!$A$39:$A$782,$A184,СВЦЭМ!$B$39:$B$782,Y$155)+'СЕТ СН'!$I$14+СВЦЭМ!$D$10+'СЕТ СН'!$I$6-'СЕТ СН'!$I$26</f>
        <v>2001.33793064</v>
      </c>
    </row>
    <row r="185" spans="1:27" ht="15.75" x14ac:dyDescent="0.2">
      <c r="A185" s="35">
        <f t="shared" si="4"/>
        <v>44681</v>
      </c>
      <c r="B185" s="36">
        <f>SUMIFS(СВЦЭМ!$D$39:$D$782,СВЦЭМ!$A$39:$A$782,$A185,СВЦЭМ!$B$39:$B$782,B$155)+'СЕТ СН'!$I$14+СВЦЭМ!$D$10+'СЕТ СН'!$I$6-'СЕТ СН'!$I$26</f>
        <v>2044.56681574</v>
      </c>
      <c r="C185" s="36">
        <f>SUMIFS(СВЦЭМ!$D$39:$D$782,СВЦЭМ!$A$39:$A$782,$A185,СВЦЭМ!$B$39:$B$782,C$155)+'СЕТ СН'!$I$14+СВЦЭМ!$D$10+'СЕТ СН'!$I$6-'СЕТ СН'!$I$26</f>
        <v>1982.57800754</v>
      </c>
      <c r="D185" s="36">
        <f>SUMIFS(СВЦЭМ!$D$39:$D$782,СВЦЭМ!$A$39:$A$782,$A185,СВЦЭМ!$B$39:$B$782,D$155)+'СЕТ СН'!$I$14+СВЦЭМ!$D$10+'СЕТ СН'!$I$6-'СЕТ СН'!$I$26</f>
        <v>2031.8929397499999</v>
      </c>
      <c r="E185" s="36">
        <f>SUMIFS(СВЦЭМ!$D$39:$D$782,СВЦЭМ!$A$39:$A$782,$A185,СВЦЭМ!$B$39:$B$782,E$155)+'СЕТ СН'!$I$14+СВЦЭМ!$D$10+'СЕТ СН'!$I$6-'СЕТ СН'!$I$26</f>
        <v>2057.6950513199999</v>
      </c>
      <c r="F185" s="36">
        <f>SUMIFS(СВЦЭМ!$D$39:$D$782,СВЦЭМ!$A$39:$A$782,$A185,СВЦЭМ!$B$39:$B$782,F$155)+'СЕТ СН'!$I$14+СВЦЭМ!$D$10+'СЕТ СН'!$I$6-'СЕТ СН'!$I$26</f>
        <v>2072.8659968000002</v>
      </c>
      <c r="G185" s="36">
        <f>SUMIFS(СВЦЭМ!$D$39:$D$782,СВЦЭМ!$A$39:$A$782,$A185,СВЦЭМ!$B$39:$B$782,G$155)+'СЕТ СН'!$I$14+СВЦЭМ!$D$10+'СЕТ СН'!$I$6-'СЕТ СН'!$I$26</f>
        <v>2080.2191137</v>
      </c>
      <c r="H185" s="36">
        <f>SUMIFS(СВЦЭМ!$D$39:$D$782,СВЦЭМ!$A$39:$A$782,$A185,СВЦЭМ!$B$39:$B$782,H$155)+'СЕТ СН'!$I$14+СВЦЭМ!$D$10+'СЕТ СН'!$I$6-'СЕТ СН'!$I$26</f>
        <v>2054.37856822</v>
      </c>
      <c r="I185" s="36">
        <f>SUMIFS(СВЦЭМ!$D$39:$D$782,СВЦЭМ!$A$39:$A$782,$A185,СВЦЭМ!$B$39:$B$782,I$155)+'СЕТ СН'!$I$14+СВЦЭМ!$D$10+'СЕТ СН'!$I$6-'СЕТ СН'!$I$26</f>
        <v>2026.7709712599999</v>
      </c>
      <c r="J185" s="36">
        <f>SUMIFS(СВЦЭМ!$D$39:$D$782,СВЦЭМ!$A$39:$A$782,$A185,СВЦЭМ!$B$39:$B$782,J$155)+'СЕТ СН'!$I$14+СВЦЭМ!$D$10+'СЕТ СН'!$I$6-'СЕТ СН'!$I$26</f>
        <v>1974.1772841899999</v>
      </c>
      <c r="K185" s="36">
        <f>SUMIFS(СВЦЭМ!$D$39:$D$782,СВЦЭМ!$A$39:$A$782,$A185,СВЦЭМ!$B$39:$B$782,K$155)+'СЕТ СН'!$I$14+СВЦЭМ!$D$10+'СЕТ СН'!$I$6-'СЕТ СН'!$I$26</f>
        <v>1934.8988107299999</v>
      </c>
      <c r="L185" s="36">
        <f>SUMIFS(СВЦЭМ!$D$39:$D$782,СВЦЭМ!$A$39:$A$782,$A185,СВЦЭМ!$B$39:$B$782,L$155)+'СЕТ СН'!$I$14+СВЦЭМ!$D$10+'СЕТ СН'!$I$6-'СЕТ СН'!$I$26</f>
        <v>1909.2047030399999</v>
      </c>
      <c r="M185" s="36">
        <f>SUMIFS(СВЦЭМ!$D$39:$D$782,СВЦЭМ!$A$39:$A$782,$A185,СВЦЭМ!$B$39:$B$782,M$155)+'СЕТ СН'!$I$14+СВЦЭМ!$D$10+'СЕТ СН'!$I$6-'СЕТ СН'!$I$26</f>
        <v>1923.7332510599999</v>
      </c>
      <c r="N185" s="36">
        <f>SUMIFS(СВЦЭМ!$D$39:$D$782,СВЦЭМ!$A$39:$A$782,$A185,СВЦЭМ!$B$39:$B$782,N$155)+'СЕТ СН'!$I$14+СВЦЭМ!$D$10+'СЕТ СН'!$I$6-'СЕТ СН'!$I$26</f>
        <v>1930.1396018</v>
      </c>
      <c r="O185" s="36">
        <f>SUMIFS(СВЦЭМ!$D$39:$D$782,СВЦЭМ!$A$39:$A$782,$A185,СВЦЭМ!$B$39:$B$782,O$155)+'СЕТ СН'!$I$14+СВЦЭМ!$D$10+'СЕТ СН'!$I$6-'СЕТ СН'!$I$26</f>
        <v>1930.9705006899999</v>
      </c>
      <c r="P185" s="36">
        <f>SUMIFS(СВЦЭМ!$D$39:$D$782,СВЦЭМ!$A$39:$A$782,$A185,СВЦЭМ!$B$39:$B$782,P$155)+'СЕТ СН'!$I$14+СВЦЭМ!$D$10+'СЕТ СН'!$I$6-'СЕТ СН'!$I$26</f>
        <v>1925.23470707</v>
      </c>
      <c r="Q185" s="36">
        <f>SUMIFS(СВЦЭМ!$D$39:$D$782,СВЦЭМ!$A$39:$A$782,$A185,СВЦЭМ!$B$39:$B$782,Q$155)+'СЕТ СН'!$I$14+СВЦЭМ!$D$10+'СЕТ СН'!$I$6-'СЕТ СН'!$I$26</f>
        <v>1945.50634681</v>
      </c>
      <c r="R185" s="36">
        <f>SUMIFS(СВЦЭМ!$D$39:$D$782,СВЦЭМ!$A$39:$A$782,$A185,СВЦЭМ!$B$39:$B$782,R$155)+'СЕТ СН'!$I$14+СВЦЭМ!$D$10+'СЕТ СН'!$I$6-'СЕТ СН'!$I$26</f>
        <v>1954.3922968699999</v>
      </c>
      <c r="S185" s="36">
        <f>SUMIFS(СВЦЭМ!$D$39:$D$782,СВЦЭМ!$A$39:$A$782,$A185,СВЦЭМ!$B$39:$B$782,S$155)+'СЕТ СН'!$I$14+СВЦЭМ!$D$10+'СЕТ СН'!$I$6-'СЕТ СН'!$I$26</f>
        <v>1934.8475859399998</v>
      </c>
      <c r="T185" s="36">
        <f>SUMIFS(СВЦЭМ!$D$39:$D$782,СВЦЭМ!$A$39:$A$782,$A185,СВЦЭМ!$B$39:$B$782,T$155)+'СЕТ СН'!$I$14+СВЦЭМ!$D$10+'СЕТ СН'!$I$6-'СЕТ СН'!$I$26</f>
        <v>1914.6632827199999</v>
      </c>
      <c r="U185" s="36">
        <f>SUMIFS(СВЦЭМ!$D$39:$D$782,СВЦЭМ!$A$39:$A$782,$A185,СВЦЭМ!$B$39:$B$782,U$155)+'СЕТ СН'!$I$14+СВЦЭМ!$D$10+'СЕТ СН'!$I$6-'СЕТ СН'!$I$26</f>
        <v>1924.2983365699999</v>
      </c>
      <c r="V185" s="36">
        <f>SUMIFS(СВЦЭМ!$D$39:$D$782,СВЦЭМ!$A$39:$A$782,$A185,СВЦЭМ!$B$39:$B$782,V$155)+'СЕТ СН'!$I$14+СВЦЭМ!$D$10+'СЕТ СН'!$I$6-'СЕТ СН'!$I$26</f>
        <v>1930.94308806</v>
      </c>
      <c r="W185" s="36">
        <f>SUMIFS(СВЦЭМ!$D$39:$D$782,СВЦЭМ!$A$39:$A$782,$A185,СВЦЭМ!$B$39:$B$782,W$155)+'СЕТ СН'!$I$14+СВЦЭМ!$D$10+'СЕТ СН'!$I$6-'СЕТ СН'!$I$26</f>
        <v>1911.4687244899999</v>
      </c>
      <c r="X185" s="36">
        <f>SUMIFS(СВЦЭМ!$D$39:$D$782,СВЦЭМ!$A$39:$A$782,$A185,СВЦЭМ!$B$39:$B$782,X$155)+'СЕТ СН'!$I$14+СВЦЭМ!$D$10+'СЕТ СН'!$I$6-'СЕТ СН'!$I$26</f>
        <v>1948.35167727</v>
      </c>
      <c r="Y185" s="36">
        <f>SUMIFS(СВЦЭМ!$D$39:$D$782,СВЦЭМ!$A$39:$A$782,$A185,СВЦЭМ!$B$39:$B$782,Y$155)+'СЕТ СН'!$I$14+СВЦЭМ!$D$10+'СЕТ СН'!$I$6-'СЕТ СН'!$I$26</f>
        <v>1953.4171124699999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01.04.2022</v>
      </c>
      <c r="B192" s="36">
        <f>SUMIFS(СВЦЭМ!$E$39:$E$782,СВЦЭМ!$A$39:$A$782,$A192,СВЦЭМ!$B$39:$B$782,B$191)+'СЕТ СН'!$F$15</f>
        <v>166.48519400999999</v>
      </c>
      <c r="C192" s="36">
        <f>SUMIFS(СВЦЭМ!$E$39:$E$782,СВЦЭМ!$A$39:$A$782,$A192,СВЦЭМ!$B$39:$B$782,C$191)+'СЕТ СН'!$F$15</f>
        <v>166.57848079999999</v>
      </c>
      <c r="D192" s="36">
        <f>SUMIFS(СВЦЭМ!$E$39:$E$782,СВЦЭМ!$A$39:$A$782,$A192,СВЦЭМ!$B$39:$B$782,D$191)+'СЕТ СН'!$F$15</f>
        <v>170.83965567000001</v>
      </c>
      <c r="E192" s="36">
        <f>SUMIFS(СВЦЭМ!$E$39:$E$782,СВЦЭМ!$A$39:$A$782,$A192,СВЦЭМ!$B$39:$B$782,E$191)+'СЕТ СН'!$F$15</f>
        <v>172.98793190999999</v>
      </c>
      <c r="F192" s="36">
        <f>SUMIFS(СВЦЭМ!$E$39:$E$782,СВЦЭМ!$A$39:$A$782,$A192,СВЦЭМ!$B$39:$B$782,F$191)+'СЕТ СН'!$F$15</f>
        <v>172.11543042</v>
      </c>
      <c r="G192" s="36">
        <f>SUMIFS(СВЦЭМ!$E$39:$E$782,СВЦЭМ!$A$39:$A$782,$A192,СВЦЭМ!$B$39:$B$782,G$191)+'СЕТ СН'!$F$15</f>
        <v>167.89429573000001</v>
      </c>
      <c r="H192" s="36">
        <f>SUMIFS(СВЦЭМ!$E$39:$E$782,СВЦЭМ!$A$39:$A$782,$A192,СВЦЭМ!$B$39:$B$782,H$191)+'СЕТ СН'!$F$15</f>
        <v>159.48037962999999</v>
      </c>
      <c r="I192" s="36">
        <f>SUMIFS(СВЦЭМ!$E$39:$E$782,СВЦЭМ!$A$39:$A$782,$A192,СВЦЭМ!$B$39:$B$782,I$191)+'СЕТ СН'!$F$15</f>
        <v>157.42383598999999</v>
      </c>
      <c r="J192" s="36">
        <f>SUMIFS(СВЦЭМ!$E$39:$E$782,СВЦЭМ!$A$39:$A$782,$A192,СВЦЭМ!$B$39:$B$782,J$191)+'СЕТ СН'!$F$15</f>
        <v>154.56906985000001</v>
      </c>
      <c r="K192" s="36">
        <f>SUMIFS(СВЦЭМ!$E$39:$E$782,СВЦЭМ!$A$39:$A$782,$A192,СВЦЭМ!$B$39:$B$782,K$191)+'СЕТ СН'!$F$15</f>
        <v>159.30590979999999</v>
      </c>
      <c r="L192" s="36">
        <f>SUMIFS(СВЦЭМ!$E$39:$E$782,СВЦЭМ!$A$39:$A$782,$A192,СВЦЭМ!$B$39:$B$782,L$191)+'СЕТ СН'!$F$15</f>
        <v>164.32132781000001</v>
      </c>
      <c r="M192" s="36">
        <f>SUMIFS(СВЦЭМ!$E$39:$E$782,СВЦЭМ!$A$39:$A$782,$A192,СВЦЭМ!$B$39:$B$782,M$191)+'СЕТ СН'!$F$15</f>
        <v>166.96689536</v>
      </c>
      <c r="N192" s="36">
        <f>SUMIFS(СВЦЭМ!$E$39:$E$782,СВЦЭМ!$A$39:$A$782,$A192,СВЦЭМ!$B$39:$B$782,N$191)+'СЕТ СН'!$F$15</f>
        <v>161.93091226000001</v>
      </c>
      <c r="O192" s="36">
        <f>SUMIFS(СВЦЭМ!$E$39:$E$782,СВЦЭМ!$A$39:$A$782,$A192,СВЦЭМ!$B$39:$B$782,O$191)+'СЕТ СН'!$F$15</f>
        <v>164.73388605</v>
      </c>
      <c r="P192" s="36">
        <f>SUMIFS(СВЦЭМ!$E$39:$E$782,СВЦЭМ!$A$39:$A$782,$A192,СВЦЭМ!$B$39:$B$782,P$191)+'СЕТ СН'!$F$15</f>
        <v>169.22605951</v>
      </c>
      <c r="Q192" s="36">
        <f>SUMIFS(СВЦЭМ!$E$39:$E$782,СВЦЭМ!$A$39:$A$782,$A192,СВЦЭМ!$B$39:$B$782,Q$191)+'СЕТ СН'!$F$15</f>
        <v>170.16186224</v>
      </c>
      <c r="R192" s="36">
        <f>SUMIFS(СВЦЭМ!$E$39:$E$782,СВЦЭМ!$A$39:$A$782,$A192,СВЦЭМ!$B$39:$B$782,R$191)+'СЕТ СН'!$F$15</f>
        <v>174.01437716000001</v>
      </c>
      <c r="S192" s="36">
        <f>SUMIFS(СВЦЭМ!$E$39:$E$782,СВЦЭМ!$A$39:$A$782,$A192,СВЦЭМ!$B$39:$B$782,S$191)+'СЕТ СН'!$F$15</f>
        <v>175.17350855999999</v>
      </c>
      <c r="T192" s="36">
        <f>SUMIFS(СВЦЭМ!$E$39:$E$782,СВЦЭМ!$A$39:$A$782,$A192,СВЦЭМ!$B$39:$B$782,T$191)+'СЕТ СН'!$F$15</f>
        <v>169.59190246</v>
      </c>
      <c r="U192" s="36">
        <f>SUMIFS(СВЦЭМ!$E$39:$E$782,СВЦЭМ!$A$39:$A$782,$A192,СВЦЭМ!$B$39:$B$782,U$191)+'СЕТ СН'!$F$15</f>
        <v>166.70194316000001</v>
      </c>
      <c r="V192" s="36">
        <f>SUMIFS(СВЦЭМ!$E$39:$E$782,СВЦЭМ!$A$39:$A$782,$A192,СВЦЭМ!$B$39:$B$782,V$191)+'СЕТ СН'!$F$15</f>
        <v>166.97937487999999</v>
      </c>
      <c r="W192" s="36">
        <f>SUMIFS(СВЦЭМ!$E$39:$E$782,СВЦЭМ!$A$39:$A$782,$A192,СВЦЭМ!$B$39:$B$782,W$191)+'СЕТ СН'!$F$15</f>
        <v>168.07376894000001</v>
      </c>
      <c r="X192" s="36">
        <f>SUMIFS(СВЦЭМ!$E$39:$E$782,СВЦЭМ!$A$39:$A$782,$A192,СВЦЭМ!$B$39:$B$782,X$191)+'СЕТ СН'!$F$15</f>
        <v>169.01978656</v>
      </c>
      <c r="Y192" s="36">
        <f>SUMIFS(СВЦЭМ!$E$39:$E$782,СВЦЭМ!$A$39:$A$782,$A192,СВЦЭМ!$B$39:$B$782,Y$191)+'СЕТ СН'!$F$15</f>
        <v>169.40666766999999</v>
      </c>
      <c r="AA192" s="45"/>
    </row>
    <row r="193" spans="1:25" ht="15.75" x14ac:dyDescent="0.2">
      <c r="A193" s="35">
        <f>A192+1</f>
        <v>44653</v>
      </c>
      <c r="B193" s="36">
        <f>SUMIFS(СВЦЭМ!$E$39:$E$782,СВЦЭМ!$A$39:$A$782,$A193,СВЦЭМ!$B$39:$B$782,B$191)+'СЕТ СН'!$F$15</f>
        <v>181.87627456999999</v>
      </c>
      <c r="C193" s="36">
        <f>SUMIFS(СВЦЭМ!$E$39:$E$782,СВЦЭМ!$A$39:$A$782,$A193,СВЦЭМ!$B$39:$B$782,C$191)+'СЕТ СН'!$F$15</f>
        <v>178.24271160000001</v>
      </c>
      <c r="D193" s="36">
        <f>SUMIFS(СВЦЭМ!$E$39:$E$782,СВЦЭМ!$A$39:$A$782,$A193,СВЦЭМ!$B$39:$B$782,D$191)+'СЕТ СН'!$F$15</f>
        <v>183.03086091</v>
      </c>
      <c r="E193" s="36">
        <f>SUMIFS(СВЦЭМ!$E$39:$E$782,СВЦЭМ!$A$39:$A$782,$A193,СВЦЭМ!$B$39:$B$782,E$191)+'СЕТ СН'!$F$15</f>
        <v>185.46940931</v>
      </c>
      <c r="F193" s="36">
        <f>SUMIFS(СВЦЭМ!$E$39:$E$782,СВЦЭМ!$A$39:$A$782,$A193,СВЦЭМ!$B$39:$B$782,F$191)+'СЕТ СН'!$F$15</f>
        <v>185.07920437000001</v>
      </c>
      <c r="G193" s="36">
        <f>SUMIFS(СВЦЭМ!$E$39:$E$782,СВЦЭМ!$A$39:$A$782,$A193,СВЦЭМ!$B$39:$B$782,G$191)+'СЕТ СН'!$F$15</f>
        <v>186.52773328999999</v>
      </c>
      <c r="H193" s="36">
        <f>SUMIFS(СВЦЭМ!$E$39:$E$782,СВЦЭМ!$A$39:$A$782,$A193,СВЦЭМ!$B$39:$B$782,H$191)+'СЕТ СН'!$F$15</f>
        <v>182.43539236999999</v>
      </c>
      <c r="I193" s="36">
        <f>SUMIFS(СВЦЭМ!$E$39:$E$782,СВЦЭМ!$A$39:$A$782,$A193,СВЦЭМ!$B$39:$B$782,I$191)+'СЕТ СН'!$F$15</f>
        <v>175.38278905999999</v>
      </c>
      <c r="J193" s="36">
        <f>SUMIFS(СВЦЭМ!$E$39:$E$782,СВЦЭМ!$A$39:$A$782,$A193,СВЦЭМ!$B$39:$B$782,J$191)+'СЕТ СН'!$F$15</f>
        <v>168.64356620000001</v>
      </c>
      <c r="K193" s="36">
        <f>SUMIFS(СВЦЭМ!$E$39:$E$782,СВЦЭМ!$A$39:$A$782,$A193,СВЦЭМ!$B$39:$B$782,K$191)+'СЕТ СН'!$F$15</f>
        <v>164.50406576</v>
      </c>
      <c r="L193" s="36">
        <f>SUMIFS(СВЦЭМ!$E$39:$E$782,СВЦЭМ!$A$39:$A$782,$A193,СВЦЭМ!$B$39:$B$782,L$191)+'СЕТ СН'!$F$15</f>
        <v>166.79428594999999</v>
      </c>
      <c r="M193" s="36">
        <f>SUMIFS(СВЦЭМ!$E$39:$E$782,СВЦЭМ!$A$39:$A$782,$A193,СВЦЭМ!$B$39:$B$782,M$191)+'СЕТ СН'!$F$15</f>
        <v>167.20250037</v>
      </c>
      <c r="N193" s="36">
        <f>SUMIFS(СВЦЭМ!$E$39:$E$782,СВЦЭМ!$A$39:$A$782,$A193,СВЦЭМ!$B$39:$B$782,N$191)+'СЕТ СН'!$F$15</f>
        <v>166.45027625</v>
      </c>
      <c r="O193" s="36">
        <f>SUMIFS(СВЦЭМ!$E$39:$E$782,СВЦЭМ!$A$39:$A$782,$A193,СВЦЭМ!$B$39:$B$782,O$191)+'СЕТ СН'!$F$15</f>
        <v>171.15728637999999</v>
      </c>
      <c r="P193" s="36">
        <f>SUMIFS(СВЦЭМ!$E$39:$E$782,СВЦЭМ!$A$39:$A$782,$A193,СВЦЭМ!$B$39:$B$782,P$191)+'СЕТ СН'!$F$15</f>
        <v>176.06110810999999</v>
      </c>
      <c r="Q193" s="36">
        <f>SUMIFS(СВЦЭМ!$E$39:$E$782,СВЦЭМ!$A$39:$A$782,$A193,СВЦЭМ!$B$39:$B$782,Q$191)+'СЕТ СН'!$F$15</f>
        <v>174.18961625</v>
      </c>
      <c r="R193" s="36">
        <f>SUMIFS(СВЦЭМ!$E$39:$E$782,СВЦЭМ!$A$39:$A$782,$A193,СВЦЭМ!$B$39:$B$782,R$191)+'СЕТ СН'!$F$15</f>
        <v>174.19271712</v>
      </c>
      <c r="S193" s="36">
        <f>SUMIFS(СВЦЭМ!$E$39:$E$782,СВЦЭМ!$A$39:$A$782,$A193,СВЦЭМ!$B$39:$B$782,S$191)+'СЕТ СН'!$F$15</f>
        <v>174.03933850999999</v>
      </c>
      <c r="T193" s="36">
        <f>SUMIFS(СВЦЭМ!$E$39:$E$782,СВЦЭМ!$A$39:$A$782,$A193,СВЦЭМ!$B$39:$B$782,T$191)+'СЕТ СН'!$F$15</f>
        <v>170.74177642000001</v>
      </c>
      <c r="U193" s="36">
        <f>SUMIFS(СВЦЭМ!$E$39:$E$782,СВЦЭМ!$A$39:$A$782,$A193,СВЦЭМ!$B$39:$B$782,U$191)+'СЕТ СН'!$F$15</f>
        <v>164.67751835999999</v>
      </c>
      <c r="V193" s="36">
        <f>SUMIFS(СВЦЭМ!$E$39:$E$782,СВЦЭМ!$A$39:$A$782,$A193,СВЦЭМ!$B$39:$B$782,V$191)+'СЕТ СН'!$F$15</f>
        <v>164.91607422999999</v>
      </c>
      <c r="W193" s="36">
        <f>SUMIFS(СВЦЭМ!$E$39:$E$782,СВЦЭМ!$A$39:$A$782,$A193,СВЦЭМ!$B$39:$B$782,W$191)+'СЕТ СН'!$F$15</f>
        <v>161.92939905</v>
      </c>
      <c r="X193" s="36">
        <f>SUMIFS(СВЦЭМ!$E$39:$E$782,СВЦЭМ!$A$39:$A$782,$A193,СВЦЭМ!$B$39:$B$782,X$191)+'СЕТ СН'!$F$15</f>
        <v>165.74030579000001</v>
      </c>
      <c r="Y193" s="36">
        <f>SUMIFS(СВЦЭМ!$E$39:$E$782,СВЦЭМ!$A$39:$A$782,$A193,СВЦЭМ!$B$39:$B$782,Y$191)+'СЕТ СН'!$F$15</f>
        <v>169.90311197</v>
      </c>
    </row>
    <row r="194" spans="1:25" ht="15.75" x14ac:dyDescent="0.2">
      <c r="A194" s="35">
        <f t="shared" ref="A194:A221" si="5">A193+1</f>
        <v>44654</v>
      </c>
      <c r="B194" s="36">
        <f>SUMIFS(СВЦЭМ!$E$39:$E$782,СВЦЭМ!$A$39:$A$782,$A194,СВЦЭМ!$B$39:$B$782,B$191)+'СЕТ СН'!$F$15</f>
        <v>169.6757657</v>
      </c>
      <c r="C194" s="36">
        <f>SUMIFS(СВЦЭМ!$E$39:$E$782,СВЦЭМ!$A$39:$A$782,$A194,СВЦЭМ!$B$39:$B$782,C$191)+'СЕТ СН'!$F$15</f>
        <v>166.86576540999999</v>
      </c>
      <c r="D194" s="36">
        <f>SUMIFS(СВЦЭМ!$E$39:$E$782,СВЦЭМ!$A$39:$A$782,$A194,СВЦЭМ!$B$39:$B$782,D$191)+'СЕТ СН'!$F$15</f>
        <v>171.00575126999999</v>
      </c>
      <c r="E194" s="36">
        <f>SUMIFS(СВЦЭМ!$E$39:$E$782,СВЦЭМ!$A$39:$A$782,$A194,СВЦЭМ!$B$39:$B$782,E$191)+'СЕТ СН'!$F$15</f>
        <v>175.03871046</v>
      </c>
      <c r="F194" s="36">
        <f>SUMIFS(СВЦЭМ!$E$39:$E$782,СВЦЭМ!$A$39:$A$782,$A194,СВЦЭМ!$B$39:$B$782,F$191)+'СЕТ СН'!$F$15</f>
        <v>172.55922494000001</v>
      </c>
      <c r="G194" s="36">
        <f>SUMIFS(СВЦЭМ!$E$39:$E$782,СВЦЭМ!$A$39:$A$782,$A194,СВЦЭМ!$B$39:$B$782,G$191)+'СЕТ СН'!$F$15</f>
        <v>170.9804432</v>
      </c>
      <c r="H194" s="36">
        <f>SUMIFS(СВЦЭМ!$E$39:$E$782,СВЦЭМ!$A$39:$A$782,$A194,СВЦЭМ!$B$39:$B$782,H$191)+'СЕТ СН'!$F$15</f>
        <v>168.43461998999999</v>
      </c>
      <c r="I194" s="36">
        <f>SUMIFS(СВЦЭМ!$E$39:$E$782,СВЦЭМ!$A$39:$A$782,$A194,СВЦЭМ!$B$39:$B$782,I$191)+'СЕТ СН'!$F$15</f>
        <v>162.53586265000001</v>
      </c>
      <c r="J194" s="36">
        <f>SUMIFS(СВЦЭМ!$E$39:$E$782,СВЦЭМ!$A$39:$A$782,$A194,СВЦЭМ!$B$39:$B$782,J$191)+'СЕТ СН'!$F$15</f>
        <v>155.42606182</v>
      </c>
      <c r="K194" s="36">
        <f>SUMIFS(СВЦЭМ!$E$39:$E$782,СВЦЭМ!$A$39:$A$782,$A194,СВЦЭМ!$B$39:$B$782,K$191)+'СЕТ СН'!$F$15</f>
        <v>151.53852112999999</v>
      </c>
      <c r="L194" s="36">
        <f>SUMIFS(СВЦЭМ!$E$39:$E$782,СВЦЭМ!$A$39:$A$782,$A194,СВЦЭМ!$B$39:$B$782,L$191)+'СЕТ СН'!$F$15</f>
        <v>155.55319431000001</v>
      </c>
      <c r="M194" s="36">
        <f>SUMIFS(СВЦЭМ!$E$39:$E$782,СВЦЭМ!$A$39:$A$782,$A194,СВЦЭМ!$B$39:$B$782,M$191)+'СЕТ СН'!$F$15</f>
        <v>157.49554678999999</v>
      </c>
      <c r="N194" s="36">
        <f>SUMIFS(СВЦЭМ!$E$39:$E$782,СВЦЭМ!$A$39:$A$782,$A194,СВЦЭМ!$B$39:$B$782,N$191)+'СЕТ СН'!$F$15</f>
        <v>159.32513119999999</v>
      </c>
      <c r="O194" s="36">
        <f>SUMIFS(СВЦЭМ!$E$39:$E$782,СВЦЭМ!$A$39:$A$782,$A194,СВЦЭМ!$B$39:$B$782,O$191)+'СЕТ СН'!$F$15</f>
        <v>163.52830606000001</v>
      </c>
      <c r="P194" s="36">
        <f>SUMIFS(СВЦЭМ!$E$39:$E$782,СВЦЭМ!$A$39:$A$782,$A194,СВЦЭМ!$B$39:$B$782,P$191)+'СЕТ СН'!$F$15</f>
        <v>165.39483064999999</v>
      </c>
      <c r="Q194" s="36">
        <f>SUMIFS(СВЦЭМ!$E$39:$E$782,СВЦЭМ!$A$39:$A$782,$A194,СВЦЭМ!$B$39:$B$782,Q$191)+'СЕТ СН'!$F$15</f>
        <v>166.16741970999999</v>
      </c>
      <c r="R194" s="36">
        <f>SUMIFS(СВЦЭМ!$E$39:$E$782,СВЦЭМ!$A$39:$A$782,$A194,СВЦЭМ!$B$39:$B$782,R$191)+'СЕТ СН'!$F$15</f>
        <v>164.31438256999999</v>
      </c>
      <c r="S194" s="36">
        <f>SUMIFS(СВЦЭМ!$E$39:$E$782,СВЦЭМ!$A$39:$A$782,$A194,СВЦЭМ!$B$39:$B$782,S$191)+'СЕТ СН'!$F$15</f>
        <v>162.30732785000001</v>
      </c>
      <c r="T194" s="36">
        <f>SUMIFS(СВЦЭМ!$E$39:$E$782,СВЦЭМ!$A$39:$A$782,$A194,СВЦЭМ!$B$39:$B$782,T$191)+'СЕТ СН'!$F$15</f>
        <v>156.72325910000001</v>
      </c>
      <c r="U194" s="36">
        <f>SUMIFS(СВЦЭМ!$E$39:$E$782,СВЦЭМ!$A$39:$A$782,$A194,СВЦЭМ!$B$39:$B$782,U$191)+'СЕТ СН'!$F$15</f>
        <v>151.05110436999999</v>
      </c>
      <c r="V194" s="36">
        <f>SUMIFS(СВЦЭМ!$E$39:$E$782,СВЦЭМ!$A$39:$A$782,$A194,СВЦЭМ!$B$39:$B$782,V$191)+'СЕТ СН'!$F$15</f>
        <v>153.36325524</v>
      </c>
      <c r="W194" s="36">
        <f>SUMIFS(СВЦЭМ!$E$39:$E$782,СВЦЭМ!$A$39:$A$782,$A194,СВЦЭМ!$B$39:$B$782,W$191)+'СЕТ СН'!$F$15</f>
        <v>155.20337461</v>
      </c>
      <c r="X194" s="36">
        <f>SUMIFS(СВЦЭМ!$E$39:$E$782,СВЦЭМ!$A$39:$A$782,$A194,СВЦЭМ!$B$39:$B$782,X$191)+'СЕТ СН'!$F$15</f>
        <v>158.21262627999999</v>
      </c>
      <c r="Y194" s="36">
        <f>SUMIFS(СВЦЭМ!$E$39:$E$782,СВЦЭМ!$A$39:$A$782,$A194,СВЦЭМ!$B$39:$B$782,Y$191)+'СЕТ СН'!$F$15</f>
        <v>162.27539594000001</v>
      </c>
    </row>
    <row r="195" spans="1:25" ht="15.75" x14ac:dyDescent="0.2">
      <c r="A195" s="35">
        <f t="shared" si="5"/>
        <v>44655</v>
      </c>
      <c r="B195" s="36">
        <f>SUMIFS(СВЦЭМ!$E$39:$E$782,СВЦЭМ!$A$39:$A$782,$A195,СВЦЭМ!$B$39:$B$782,B$191)+'СЕТ СН'!$F$15</f>
        <v>162.44295546000001</v>
      </c>
      <c r="C195" s="36">
        <f>SUMIFS(СВЦЭМ!$E$39:$E$782,СВЦЭМ!$A$39:$A$782,$A195,СВЦЭМ!$B$39:$B$782,C$191)+'СЕТ СН'!$F$15</f>
        <v>162.78178584</v>
      </c>
      <c r="D195" s="36">
        <f>SUMIFS(СВЦЭМ!$E$39:$E$782,СВЦЭМ!$A$39:$A$782,$A195,СВЦЭМ!$B$39:$B$782,D$191)+'СЕТ СН'!$F$15</f>
        <v>168.78236978999999</v>
      </c>
      <c r="E195" s="36">
        <f>SUMIFS(СВЦЭМ!$E$39:$E$782,СВЦЭМ!$A$39:$A$782,$A195,СВЦЭМ!$B$39:$B$782,E$191)+'СЕТ СН'!$F$15</f>
        <v>170.36792747000001</v>
      </c>
      <c r="F195" s="36">
        <f>SUMIFS(СВЦЭМ!$E$39:$E$782,СВЦЭМ!$A$39:$A$782,$A195,СВЦЭМ!$B$39:$B$782,F$191)+'СЕТ СН'!$F$15</f>
        <v>170.08900320000001</v>
      </c>
      <c r="G195" s="36">
        <f>SUMIFS(СВЦЭМ!$E$39:$E$782,СВЦЭМ!$A$39:$A$782,$A195,СВЦЭМ!$B$39:$B$782,G$191)+'СЕТ СН'!$F$15</f>
        <v>168.63090622999999</v>
      </c>
      <c r="H195" s="36">
        <f>SUMIFS(СВЦЭМ!$E$39:$E$782,СВЦЭМ!$A$39:$A$782,$A195,СВЦЭМ!$B$39:$B$782,H$191)+'СЕТ СН'!$F$15</f>
        <v>161.31090503999999</v>
      </c>
      <c r="I195" s="36">
        <f>SUMIFS(СВЦЭМ!$E$39:$E$782,СВЦЭМ!$A$39:$A$782,$A195,СВЦЭМ!$B$39:$B$782,I$191)+'СЕТ СН'!$F$15</f>
        <v>157.25142012000001</v>
      </c>
      <c r="J195" s="36">
        <f>SUMIFS(СВЦЭМ!$E$39:$E$782,СВЦЭМ!$A$39:$A$782,$A195,СВЦЭМ!$B$39:$B$782,J$191)+'СЕТ СН'!$F$15</f>
        <v>153.60501012</v>
      </c>
      <c r="K195" s="36">
        <f>SUMIFS(СВЦЭМ!$E$39:$E$782,СВЦЭМ!$A$39:$A$782,$A195,СВЦЭМ!$B$39:$B$782,K$191)+'СЕТ СН'!$F$15</f>
        <v>155.48660061000001</v>
      </c>
      <c r="L195" s="36">
        <f>SUMIFS(СВЦЭМ!$E$39:$E$782,СВЦЭМ!$A$39:$A$782,$A195,СВЦЭМ!$B$39:$B$782,L$191)+'СЕТ СН'!$F$15</f>
        <v>159.41834517000001</v>
      </c>
      <c r="M195" s="36">
        <f>SUMIFS(СВЦЭМ!$E$39:$E$782,СВЦЭМ!$A$39:$A$782,$A195,СВЦЭМ!$B$39:$B$782,M$191)+'СЕТ СН'!$F$15</f>
        <v>156.27463437</v>
      </c>
      <c r="N195" s="36">
        <f>SUMIFS(СВЦЭМ!$E$39:$E$782,СВЦЭМ!$A$39:$A$782,$A195,СВЦЭМ!$B$39:$B$782,N$191)+'СЕТ СН'!$F$15</f>
        <v>154.71880235</v>
      </c>
      <c r="O195" s="36">
        <f>SUMIFS(СВЦЭМ!$E$39:$E$782,СВЦЭМ!$A$39:$A$782,$A195,СВЦЭМ!$B$39:$B$782,O$191)+'СЕТ СН'!$F$15</f>
        <v>158.11789303</v>
      </c>
      <c r="P195" s="36">
        <f>SUMIFS(СВЦЭМ!$E$39:$E$782,СВЦЭМ!$A$39:$A$782,$A195,СВЦЭМ!$B$39:$B$782,P$191)+'СЕТ СН'!$F$15</f>
        <v>161.02510372</v>
      </c>
      <c r="Q195" s="36">
        <f>SUMIFS(СВЦЭМ!$E$39:$E$782,СВЦЭМ!$A$39:$A$782,$A195,СВЦЭМ!$B$39:$B$782,Q$191)+'СЕТ СН'!$F$15</f>
        <v>164.87223904000001</v>
      </c>
      <c r="R195" s="36">
        <f>SUMIFS(СВЦЭМ!$E$39:$E$782,СВЦЭМ!$A$39:$A$782,$A195,СВЦЭМ!$B$39:$B$782,R$191)+'СЕТ СН'!$F$15</f>
        <v>162.58579105999999</v>
      </c>
      <c r="S195" s="36">
        <f>SUMIFS(СВЦЭМ!$E$39:$E$782,СВЦЭМ!$A$39:$A$782,$A195,СВЦЭМ!$B$39:$B$782,S$191)+'СЕТ СН'!$F$15</f>
        <v>158.82537361999999</v>
      </c>
      <c r="T195" s="36">
        <f>SUMIFS(СВЦЭМ!$E$39:$E$782,СВЦЭМ!$A$39:$A$782,$A195,СВЦЭМ!$B$39:$B$782,T$191)+'СЕТ СН'!$F$15</f>
        <v>152.86767775999999</v>
      </c>
      <c r="U195" s="36">
        <f>SUMIFS(СВЦЭМ!$E$39:$E$782,СВЦЭМ!$A$39:$A$782,$A195,СВЦЭМ!$B$39:$B$782,U$191)+'СЕТ СН'!$F$15</f>
        <v>151.39182744999999</v>
      </c>
      <c r="V195" s="36">
        <f>SUMIFS(СВЦЭМ!$E$39:$E$782,СВЦЭМ!$A$39:$A$782,$A195,СВЦЭМ!$B$39:$B$782,V$191)+'СЕТ СН'!$F$15</f>
        <v>152.77911829999999</v>
      </c>
      <c r="W195" s="36">
        <f>SUMIFS(СВЦЭМ!$E$39:$E$782,СВЦЭМ!$A$39:$A$782,$A195,СВЦЭМ!$B$39:$B$782,W$191)+'СЕТ СН'!$F$15</f>
        <v>151.71778975000001</v>
      </c>
      <c r="X195" s="36">
        <f>SUMIFS(СВЦЭМ!$E$39:$E$782,СВЦЭМ!$A$39:$A$782,$A195,СВЦЭМ!$B$39:$B$782,X$191)+'СЕТ СН'!$F$15</f>
        <v>155.10135998000001</v>
      </c>
      <c r="Y195" s="36">
        <f>SUMIFS(СВЦЭМ!$E$39:$E$782,СВЦЭМ!$A$39:$A$782,$A195,СВЦЭМ!$B$39:$B$782,Y$191)+'СЕТ СН'!$F$15</f>
        <v>157.56467563999999</v>
      </c>
    </row>
    <row r="196" spans="1:25" ht="15.75" x14ac:dyDescent="0.2">
      <c r="A196" s="35">
        <f t="shared" si="5"/>
        <v>44656</v>
      </c>
      <c r="B196" s="36">
        <f>SUMIFS(СВЦЭМ!$E$39:$E$782,СВЦЭМ!$A$39:$A$782,$A196,СВЦЭМ!$B$39:$B$782,B$191)+'СЕТ СН'!$F$15</f>
        <v>182.17001979</v>
      </c>
      <c r="C196" s="36">
        <f>SUMIFS(СВЦЭМ!$E$39:$E$782,СВЦЭМ!$A$39:$A$782,$A196,СВЦЭМ!$B$39:$B$782,C$191)+'СЕТ СН'!$F$15</f>
        <v>182.07245359999999</v>
      </c>
      <c r="D196" s="36">
        <f>SUMIFS(СВЦЭМ!$E$39:$E$782,СВЦЭМ!$A$39:$A$782,$A196,СВЦЭМ!$B$39:$B$782,D$191)+'СЕТ СН'!$F$15</f>
        <v>178.63993212</v>
      </c>
      <c r="E196" s="36">
        <f>SUMIFS(СВЦЭМ!$E$39:$E$782,СВЦЭМ!$A$39:$A$782,$A196,СВЦЭМ!$B$39:$B$782,E$191)+'СЕТ СН'!$F$15</f>
        <v>176.53367458</v>
      </c>
      <c r="F196" s="36">
        <f>SUMIFS(СВЦЭМ!$E$39:$E$782,СВЦЭМ!$A$39:$A$782,$A196,СВЦЭМ!$B$39:$B$782,F$191)+'СЕТ СН'!$F$15</f>
        <v>171.17894054000001</v>
      </c>
      <c r="G196" s="36">
        <f>SUMIFS(СВЦЭМ!$E$39:$E$782,СВЦЭМ!$A$39:$A$782,$A196,СВЦЭМ!$B$39:$B$782,G$191)+'СЕТ СН'!$F$15</f>
        <v>172.97533057999999</v>
      </c>
      <c r="H196" s="36">
        <f>SUMIFS(СВЦЭМ!$E$39:$E$782,СВЦЭМ!$A$39:$A$782,$A196,СВЦЭМ!$B$39:$B$782,H$191)+'СЕТ СН'!$F$15</f>
        <v>167.79066201000001</v>
      </c>
      <c r="I196" s="36">
        <f>SUMIFS(СВЦЭМ!$E$39:$E$782,СВЦЭМ!$A$39:$A$782,$A196,СВЦЭМ!$B$39:$B$782,I$191)+'СЕТ СН'!$F$15</f>
        <v>147.61352911</v>
      </c>
      <c r="J196" s="36">
        <f>SUMIFS(СВЦЭМ!$E$39:$E$782,СВЦЭМ!$A$39:$A$782,$A196,СВЦЭМ!$B$39:$B$782,J$191)+'СЕТ СН'!$F$15</f>
        <v>135.69439915999999</v>
      </c>
      <c r="K196" s="36">
        <f>SUMIFS(СВЦЭМ!$E$39:$E$782,СВЦЭМ!$A$39:$A$782,$A196,СВЦЭМ!$B$39:$B$782,K$191)+'СЕТ СН'!$F$15</f>
        <v>136.88855416999999</v>
      </c>
      <c r="L196" s="36">
        <f>SUMIFS(СВЦЭМ!$E$39:$E$782,СВЦЭМ!$A$39:$A$782,$A196,СВЦЭМ!$B$39:$B$782,L$191)+'СЕТ СН'!$F$15</f>
        <v>141.04265208000001</v>
      </c>
      <c r="M196" s="36">
        <f>SUMIFS(СВЦЭМ!$E$39:$E$782,СВЦЭМ!$A$39:$A$782,$A196,СВЦЭМ!$B$39:$B$782,M$191)+'СЕТ СН'!$F$15</f>
        <v>152.71553513999999</v>
      </c>
      <c r="N196" s="36">
        <f>SUMIFS(СВЦЭМ!$E$39:$E$782,СВЦЭМ!$A$39:$A$782,$A196,СВЦЭМ!$B$39:$B$782,N$191)+'СЕТ СН'!$F$15</f>
        <v>165.3635926</v>
      </c>
      <c r="O196" s="36">
        <f>SUMIFS(СВЦЭМ!$E$39:$E$782,СВЦЭМ!$A$39:$A$782,$A196,СВЦЭМ!$B$39:$B$782,O$191)+'СЕТ СН'!$F$15</f>
        <v>175.58751434000001</v>
      </c>
      <c r="P196" s="36">
        <f>SUMIFS(СВЦЭМ!$E$39:$E$782,СВЦЭМ!$A$39:$A$782,$A196,СВЦЭМ!$B$39:$B$782,P$191)+'СЕТ СН'!$F$15</f>
        <v>176.45462302000001</v>
      </c>
      <c r="Q196" s="36">
        <f>SUMIFS(СВЦЭМ!$E$39:$E$782,СВЦЭМ!$A$39:$A$782,$A196,СВЦЭМ!$B$39:$B$782,Q$191)+'СЕТ СН'!$F$15</f>
        <v>171.55654153</v>
      </c>
      <c r="R196" s="36">
        <f>SUMIFS(СВЦЭМ!$E$39:$E$782,СВЦЭМ!$A$39:$A$782,$A196,СВЦЭМ!$B$39:$B$782,R$191)+'СЕТ СН'!$F$15</f>
        <v>153.83385573000001</v>
      </c>
      <c r="S196" s="36">
        <f>SUMIFS(СВЦЭМ!$E$39:$E$782,СВЦЭМ!$A$39:$A$782,$A196,СВЦЭМ!$B$39:$B$782,S$191)+'СЕТ СН'!$F$15</f>
        <v>141.61784664999999</v>
      </c>
      <c r="T196" s="36">
        <f>SUMIFS(СВЦЭМ!$E$39:$E$782,СВЦЭМ!$A$39:$A$782,$A196,СВЦЭМ!$B$39:$B$782,T$191)+'СЕТ СН'!$F$15</f>
        <v>129.01395436999999</v>
      </c>
      <c r="U196" s="36">
        <f>SUMIFS(СВЦЭМ!$E$39:$E$782,СВЦЭМ!$A$39:$A$782,$A196,СВЦЭМ!$B$39:$B$782,U$191)+'СЕТ СН'!$F$15</f>
        <v>126.17401361</v>
      </c>
      <c r="V196" s="36">
        <f>SUMIFS(СВЦЭМ!$E$39:$E$782,СВЦЭМ!$A$39:$A$782,$A196,СВЦЭМ!$B$39:$B$782,V$191)+'СЕТ СН'!$F$15</f>
        <v>125.13407692</v>
      </c>
      <c r="W196" s="36">
        <f>SUMIFS(СВЦЭМ!$E$39:$E$782,СВЦЭМ!$A$39:$A$782,$A196,СВЦЭМ!$B$39:$B$782,W$191)+'СЕТ СН'!$F$15</f>
        <v>124.15616282000001</v>
      </c>
      <c r="X196" s="36">
        <f>SUMIFS(СВЦЭМ!$E$39:$E$782,СВЦЭМ!$A$39:$A$782,$A196,СВЦЭМ!$B$39:$B$782,X$191)+'СЕТ СН'!$F$15</f>
        <v>127.42797886</v>
      </c>
      <c r="Y196" s="36">
        <f>SUMIFS(СВЦЭМ!$E$39:$E$782,СВЦЭМ!$A$39:$A$782,$A196,СВЦЭМ!$B$39:$B$782,Y$191)+'СЕТ СН'!$F$15</f>
        <v>131.97707937999999</v>
      </c>
    </row>
    <row r="197" spans="1:25" ht="15.75" x14ac:dyDescent="0.2">
      <c r="A197" s="35">
        <f t="shared" si="5"/>
        <v>44657</v>
      </c>
      <c r="B197" s="36">
        <f>SUMIFS(СВЦЭМ!$E$39:$E$782,СВЦЭМ!$A$39:$A$782,$A197,СВЦЭМ!$B$39:$B$782,B$191)+'СЕТ СН'!$F$15</f>
        <v>178.40447058000001</v>
      </c>
      <c r="C197" s="36">
        <f>SUMIFS(СВЦЭМ!$E$39:$E$782,СВЦЭМ!$A$39:$A$782,$A197,СВЦЭМ!$B$39:$B$782,C$191)+'СЕТ СН'!$F$15</f>
        <v>176.88543501000001</v>
      </c>
      <c r="D197" s="36">
        <f>SUMIFS(СВЦЭМ!$E$39:$E$782,СВЦЭМ!$A$39:$A$782,$A197,СВЦЭМ!$B$39:$B$782,D$191)+'СЕТ СН'!$F$15</f>
        <v>178.56557834</v>
      </c>
      <c r="E197" s="36">
        <f>SUMIFS(СВЦЭМ!$E$39:$E$782,СВЦЭМ!$A$39:$A$782,$A197,СВЦЭМ!$B$39:$B$782,E$191)+'СЕТ СН'!$F$15</f>
        <v>178.08961962999999</v>
      </c>
      <c r="F197" s="36">
        <f>SUMIFS(СВЦЭМ!$E$39:$E$782,СВЦЭМ!$A$39:$A$782,$A197,СВЦЭМ!$B$39:$B$782,F$191)+'СЕТ СН'!$F$15</f>
        <v>176.16163286</v>
      </c>
      <c r="G197" s="36">
        <f>SUMIFS(СВЦЭМ!$E$39:$E$782,СВЦЭМ!$A$39:$A$782,$A197,СВЦЭМ!$B$39:$B$782,G$191)+'СЕТ СН'!$F$15</f>
        <v>174.0116859</v>
      </c>
      <c r="H197" s="36">
        <f>SUMIFS(СВЦЭМ!$E$39:$E$782,СВЦЭМ!$A$39:$A$782,$A197,СВЦЭМ!$B$39:$B$782,H$191)+'СЕТ СН'!$F$15</f>
        <v>165.37408348</v>
      </c>
      <c r="I197" s="36">
        <f>SUMIFS(СВЦЭМ!$E$39:$E$782,СВЦЭМ!$A$39:$A$782,$A197,СВЦЭМ!$B$39:$B$782,I$191)+'СЕТ СН'!$F$15</f>
        <v>160.09604547000001</v>
      </c>
      <c r="J197" s="36">
        <f>SUMIFS(СВЦЭМ!$E$39:$E$782,СВЦЭМ!$A$39:$A$782,$A197,СВЦЭМ!$B$39:$B$782,J$191)+'СЕТ СН'!$F$15</f>
        <v>164.09142087999999</v>
      </c>
      <c r="K197" s="36">
        <f>SUMIFS(СВЦЭМ!$E$39:$E$782,СВЦЭМ!$A$39:$A$782,$A197,СВЦЭМ!$B$39:$B$782,K$191)+'СЕТ СН'!$F$15</f>
        <v>165.72721084</v>
      </c>
      <c r="L197" s="36">
        <f>SUMIFS(СВЦЭМ!$E$39:$E$782,СВЦЭМ!$A$39:$A$782,$A197,СВЦЭМ!$B$39:$B$782,L$191)+'СЕТ СН'!$F$15</f>
        <v>169.41434523000001</v>
      </c>
      <c r="M197" s="36">
        <f>SUMIFS(СВЦЭМ!$E$39:$E$782,СВЦЭМ!$A$39:$A$782,$A197,СВЦЭМ!$B$39:$B$782,M$191)+'СЕТ СН'!$F$15</f>
        <v>167.95311527000001</v>
      </c>
      <c r="N197" s="36">
        <f>SUMIFS(СВЦЭМ!$E$39:$E$782,СВЦЭМ!$A$39:$A$782,$A197,СВЦЭМ!$B$39:$B$782,N$191)+'СЕТ СН'!$F$15</f>
        <v>164.62375904999999</v>
      </c>
      <c r="O197" s="36">
        <f>SUMIFS(СВЦЭМ!$E$39:$E$782,СВЦЭМ!$A$39:$A$782,$A197,СВЦЭМ!$B$39:$B$782,O$191)+'СЕТ СН'!$F$15</f>
        <v>175.19991937</v>
      </c>
      <c r="P197" s="36">
        <f>SUMIFS(СВЦЭМ!$E$39:$E$782,СВЦЭМ!$A$39:$A$782,$A197,СВЦЭМ!$B$39:$B$782,P$191)+'СЕТ СН'!$F$15</f>
        <v>175.62311559</v>
      </c>
      <c r="Q197" s="36">
        <f>SUMIFS(СВЦЭМ!$E$39:$E$782,СВЦЭМ!$A$39:$A$782,$A197,СВЦЭМ!$B$39:$B$782,Q$191)+'СЕТ СН'!$F$15</f>
        <v>173.30810815000001</v>
      </c>
      <c r="R197" s="36">
        <f>SUMIFS(СВЦЭМ!$E$39:$E$782,СВЦЭМ!$A$39:$A$782,$A197,СВЦЭМ!$B$39:$B$782,R$191)+'СЕТ СН'!$F$15</f>
        <v>168.69631111999999</v>
      </c>
      <c r="S197" s="36">
        <f>SUMIFS(СВЦЭМ!$E$39:$E$782,СВЦЭМ!$A$39:$A$782,$A197,СВЦЭМ!$B$39:$B$782,S$191)+'СЕТ СН'!$F$15</f>
        <v>168.02923142</v>
      </c>
      <c r="T197" s="36">
        <f>SUMIFS(СВЦЭМ!$E$39:$E$782,СВЦЭМ!$A$39:$A$782,$A197,СВЦЭМ!$B$39:$B$782,T$191)+'СЕТ СН'!$F$15</f>
        <v>172.58442578</v>
      </c>
      <c r="U197" s="36">
        <f>SUMIFS(СВЦЭМ!$E$39:$E$782,СВЦЭМ!$A$39:$A$782,$A197,СВЦЭМ!$B$39:$B$782,U$191)+'СЕТ СН'!$F$15</f>
        <v>164.17582741999999</v>
      </c>
      <c r="V197" s="36">
        <f>SUMIFS(СВЦЭМ!$E$39:$E$782,СВЦЭМ!$A$39:$A$782,$A197,СВЦЭМ!$B$39:$B$782,V$191)+'СЕТ СН'!$F$15</f>
        <v>159.88582646</v>
      </c>
      <c r="W197" s="36">
        <f>SUMIFS(СВЦЭМ!$E$39:$E$782,СВЦЭМ!$A$39:$A$782,$A197,СВЦЭМ!$B$39:$B$782,W$191)+'СЕТ СН'!$F$15</f>
        <v>156.88059942999999</v>
      </c>
      <c r="X197" s="36">
        <f>SUMIFS(СВЦЭМ!$E$39:$E$782,СВЦЭМ!$A$39:$A$782,$A197,СВЦЭМ!$B$39:$B$782,X$191)+'СЕТ СН'!$F$15</f>
        <v>162.10425592000001</v>
      </c>
      <c r="Y197" s="36">
        <f>SUMIFS(СВЦЭМ!$E$39:$E$782,СВЦЭМ!$A$39:$A$782,$A197,СВЦЭМ!$B$39:$B$782,Y$191)+'СЕТ СН'!$F$15</f>
        <v>171.08764049999999</v>
      </c>
    </row>
    <row r="198" spans="1:25" ht="15.75" x14ac:dyDescent="0.2">
      <c r="A198" s="35">
        <f t="shared" si="5"/>
        <v>44658</v>
      </c>
      <c r="B198" s="36">
        <f>SUMIFS(СВЦЭМ!$E$39:$E$782,СВЦЭМ!$A$39:$A$782,$A198,СВЦЭМ!$B$39:$B$782,B$191)+'СЕТ СН'!$F$15</f>
        <v>175.08212617999999</v>
      </c>
      <c r="C198" s="36">
        <f>SUMIFS(СВЦЭМ!$E$39:$E$782,СВЦЭМ!$A$39:$A$782,$A198,СВЦЭМ!$B$39:$B$782,C$191)+'СЕТ СН'!$F$15</f>
        <v>174.89873287</v>
      </c>
      <c r="D198" s="36">
        <f>SUMIFS(СВЦЭМ!$E$39:$E$782,СВЦЭМ!$A$39:$A$782,$A198,СВЦЭМ!$B$39:$B$782,D$191)+'СЕТ СН'!$F$15</f>
        <v>166.18356255</v>
      </c>
      <c r="E198" s="36">
        <f>SUMIFS(СВЦЭМ!$E$39:$E$782,СВЦЭМ!$A$39:$A$782,$A198,СВЦЭМ!$B$39:$B$782,E$191)+'СЕТ СН'!$F$15</f>
        <v>161.41526941999999</v>
      </c>
      <c r="F198" s="36">
        <f>SUMIFS(СВЦЭМ!$E$39:$E$782,СВЦЭМ!$A$39:$A$782,$A198,СВЦЭМ!$B$39:$B$782,F$191)+'СЕТ СН'!$F$15</f>
        <v>162.68327714</v>
      </c>
      <c r="G198" s="36">
        <f>SUMIFS(СВЦЭМ!$E$39:$E$782,СВЦЭМ!$A$39:$A$782,$A198,СВЦЭМ!$B$39:$B$782,G$191)+'СЕТ СН'!$F$15</f>
        <v>164.63737727</v>
      </c>
      <c r="H198" s="36">
        <f>SUMIFS(СВЦЭМ!$E$39:$E$782,СВЦЭМ!$A$39:$A$782,$A198,СВЦЭМ!$B$39:$B$782,H$191)+'СЕТ СН'!$F$15</f>
        <v>162.90614725</v>
      </c>
      <c r="I198" s="36">
        <f>SUMIFS(СВЦЭМ!$E$39:$E$782,СВЦЭМ!$A$39:$A$782,$A198,СВЦЭМ!$B$39:$B$782,I$191)+'СЕТ СН'!$F$15</f>
        <v>160.90618022000001</v>
      </c>
      <c r="J198" s="36">
        <f>SUMIFS(СВЦЭМ!$E$39:$E$782,СВЦЭМ!$A$39:$A$782,$A198,СВЦЭМ!$B$39:$B$782,J$191)+'СЕТ СН'!$F$15</f>
        <v>161.65058733999999</v>
      </c>
      <c r="K198" s="36">
        <f>SUMIFS(СВЦЭМ!$E$39:$E$782,СВЦЭМ!$A$39:$A$782,$A198,СВЦЭМ!$B$39:$B$782,K$191)+'СЕТ СН'!$F$15</f>
        <v>163.02953016999999</v>
      </c>
      <c r="L198" s="36">
        <f>SUMIFS(СВЦЭМ!$E$39:$E$782,СВЦЭМ!$A$39:$A$782,$A198,СВЦЭМ!$B$39:$B$782,L$191)+'СЕТ СН'!$F$15</f>
        <v>158.56801285</v>
      </c>
      <c r="M198" s="36">
        <f>SUMIFS(СВЦЭМ!$E$39:$E$782,СВЦЭМ!$A$39:$A$782,$A198,СВЦЭМ!$B$39:$B$782,M$191)+'СЕТ СН'!$F$15</f>
        <v>160.81540074</v>
      </c>
      <c r="N198" s="36">
        <f>SUMIFS(СВЦЭМ!$E$39:$E$782,СВЦЭМ!$A$39:$A$782,$A198,СВЦЭМ!$B$39:$B$782,N$191)+'СЕТ СН'!$F$15</f>
        <v>154.25545746</v>
      </c>
      <c r="O198" s="36">
        <f>SUMIFS(СВЦЭМ!$E$39:$E$782,СВЦЭМ!$A$39:$A$782,$A198,СВЦЭМ!$B$39:$B$782,O$191)+'СЕТ СН'!$F$15</f>
        <v>150.58998880999999</v>
      </c>
      <c r="P198" s="36">
        <f>SUMIFS(СВЦЭМ!$E$39:$E$782,СВЦЭМ!$A$39:$A$782,$A198,СВЦЭМ!$B$39:$B$782,P$191)+'СЕТ СН'!$F$15</f>
        <v>147.05490699999999</v>
      </c>
      <c r="Q198" s="36">
        <f>SUMIFS(СВЦЭМ!$E$39:$E$782,СВЦЭМ!$A$39:$A$782,$A198,СВЦЭМ!$B$39:$B$782,Q$191)+'СЕТ СН'!$F$15</f>
        <v>148.85719811000001</v>
      </c>
      <c r="R198" s="36">
        <f>SUMIFS(СВЦЭМ!$E$39:$E$782,СВЦЭМ!$A$39:$A$782,$A198,СВЦЭМ!$B$39:$B$782,R$191)+'СЕТ СН'!$F$15</f>
        <v>157.32960532000001</v>
      </c>
      <c r="S198" s="36">
        <f>SUMIFS(СВЦЭМ!$E$39:$E$782,СВЦЭМ!$A$39:$A$782,$A198,СВЦЭМ!$B$39:$B$782,S$191)+'СЕТ СН'!$F$15</f>
        <v>156.56155398999999</v>
      </c>
      <c r="T198" s="36">
        <f>SUMIFS(СВЦЭМ!$E$39:$E$782,СВЦЭМ!$A$39:$A$782,$A198,СВЦЭМ!$B$39:$B$782,T$191)+'СЕТ СН'!$F$15</f>
        <v>154.49381736999999</v>
      </c>
      <c r="U198" s="36">
        <f>SUMIFS(СВЦЭМ!$E$39:$E$782,СВЦЭМ!$A$39:$A$782,$A198,СВЦЭМ!$B$39:$B$782,U$191)+'СЕТ СН'!$F$15</f>
        <v>154.13156187999999</v>
      </c>
      <c r="V198" s="36">
        <f>SUMIFS(СВЦЭМ!$E$39:$E$782,СВЦЭМ!$A$39:$A$782,$A198,СВЦЭМ!$B$39:$B$782,V$191)+'СЕТ СН'!$F$15</f>
        <v>153.06584577000001</v>
      </c>
      <c r="W198" s="36">
        <f>SUMIFS(СВЦЭМ!$E$39:$E$782,СВЦЭМ!$A$39:$A$782,$A198,СВЦЭМ!$B$39:$B$782,W$191)+'СЕТ СН'!$F$15</f>
        <v>152.13094672</v>
      </c>
      <c r="X198" s="36">
        <f>SUMIFS(СВЦЭМ!$E$39:$E$782,СВЦЭМ!$A$39:$A$782,$A198,СВЦЭМ!$B$39:$B$782,X$191)+'СЕТ СН'!$F$15</f>
        <v>162.46919811000001</v>
      </c>
      <c r="Y198" s="36">
        <f>SUMIFS(СВЦЭМ!$E$39:$E$782,СВЦЭМ!$A$39:$A$782,$A198,СВЦЭМ!$B$39:$B$782,Y$191)+'СЕТ СН'!$F$15</f>
        <v>166.79324267000001</v>
      </c>
    </row>
    <row r="199" spans="1:25" ht="15.75" x14ac:dyDescent="0.2">
      <c r="A199" s="35">
        <f t="shared" si="5"/>
        <v>44659</v>
      </c>
      <c r="B199" s="36">
        <f>SUMIFS(СВЦЭМ!$E$39:$E$782,СВЦЭМ!$A$39:$A$782,$A199,СВЦЭМ!$B$39:$B$782,B$191)+'СЕТ СН'!$F$15</f>
        <v>151.16128619</v>
      </c>
      <c r="C199" s="36">
        <f>SUMIFS(СВЦЭМ!$E$39:$E$782,СВЦЭМ!$A$39:$A$782,$A199,СВЦЭМ!$B$39:$B$782,C$191)+'СЕТ СН'!$F$15</f>
        <v>150.24527569</v>
      </c>
      <c r="D199" s="36">
        <f>SUMIFS(СВЦЭМ!$E$39:$E$782,СВЦЭМ!$A$39:$A$782,$A199,СВЦЭМ!$B$39:$B$782,D$191)+'СЕТ СН'!$F$15</f>
        <v>153.14462359999999</v>
      </c>
      <c r="E199" s="36">
        <f>SUMIFS(СВЦЭМ!$E$39:$E$782,СВЦЭМ!$A$39:$A$782,$A199,СВЦЭМ!$B$39:$B$782,E$191)+'СЕТ СН'!$F$15</f>
        <v>158.7528179</v>
      </c>
      <c r="F199" s="36">
        <f>SUMIFS(СВЦЭМ!$E$39:$E$782,СВЦЭМ!$A$39:$A$782,$A199,СВЦЭМ!$B$39:$B$782,F$191)+'СЕТ СН'!$F$15</f>
        <v>158.29995696</v>
      </c>
      <c r="G199" s="36">
        <f>SUMIFS(СВЦЭМ!$E$39:$E$782,СВЦЭМ!$A$39:$A$782,$A199,СВЦЭМ!$B$39:$B$782,G$191)+'СЕТ СН'!$F$15</f>
        <v>155.86560205000001</v>
      </c>
      <c r="H199" s="36">
        <f>SUMIFS(СВЦЭМ!$E$39:$E$782,СВЦЭМ!$A$39:$A$782,$A199,СВЦЭМ!$B$39:$B$782,H$191)+'СЕТ СН'!$F$15</f>
        <v>148.11118911</v>
      </c>
      <c r="I199" s="36">
        <f>SUMIFS(СВЦЭМ!$E$39:$E$782,СВЦЭМ!$A$39:$A$782,$A199,СВЦЭМ!$B$39:$B$782,I$191)+'СЕТ СН'!$F$15</f>
        <v>143.56823222</v>
      </c>
      <c r="J199" s="36">
        <f>SUMIFS(СВЦЭМ!$E$39:$E$782,СВЦЭМ!$A$39:$A$782,$A199,СВЦЭМ!$B$39:$B$782,J$191)+'СЕТ СН'!$F$15</f>
        <v>144.59882632</v>
      </c>
      <c r="K199" s="36">
        <f>SUMIFS(СВЦЭМ!$E$39:$E$782,СВЦЭМ!$A$39:$A$782,$A199,СВЦЭМ!$B$39:$B$782,K$191)+'СЕТ СН'!$F$15</f>
        <v>144.74247586000001</v>
      </c>
      <c r="L199" s="36">
        <f>SUMIFS(СВЦЭМ!$E$39:$E$782,СВЦЭМ!$A$39:$A$782,$A199,СВЦЭМ!$B$39:$B$782,L$191)+'СЕТ СН'!$F$15</f>
        <v>145.05534817</v>
      </c>
      <c r="M199" s="36">
        <f>SUMIFS(СВЦЭМ!$E$39:$E$782,СВЦЭМ!$A$39:$A$782,$A199,СВЦЭМ!$B$39:$B$782,M$191)+'СЕТ СН'!$F$15</f>
        <v>143.92777032999999</v>
      </c>
      <c r="N199" s="36">
        <f>SUMIFS(СВЦЭМ!$E$39:$E$782,СВЦЭМ!$A$39:$A$782,$A199,СВЦЭМ!$B$39:$B$782,N$191)+'СЕТ СН'!$F$15</f>
        <v>144.46803926000001</v>
      </c>
      <c r="O199" s="36">
        <f>SUMIFS(СВЦЭМ!$E$39:$E$782,СВЦЭМ!$A$39:$A$782,$A199,СВЦЭМ!$B$39:$B$782,O$191)+'СЕТ СН'!$F$15</f>
        <v>151.06973187</v>
      </c>
      <c r="P199" s="36">
        <f>SUMIFS(СВЦЭМ!$E$39:$E$782,СВЦЭМ!$A$39:$A$782,$A199,СВЦЭМ!$B$39:$B$782,P$191)+'СЕТ СН'!$F$15</f>
        <v>154.03957926000001</v>
      </c>
      <c r="Q199" s="36">
        <f>SUMIFS(СВЦЭМ!$E$39:$E$782,СВЦЭМ!$A$39:$A$782,$A199,СВЦЭМ!$B$39:$B$782,Q$191)+'СЕТ СН'!$F$15</f>
        <v>154.92345732000001</v>
      </c>
      <c r="R199" s="36">
        <f>SUMIFS(СВЦЭМ!$E$39:$E$782,СВЦЭМ!$A$39:$A$782,$A199,СВЦЭМ!$B$39:$B$782,R$191)+'СЕТ СН'!$F$15</f>
        <v>154.20816590999999</v>
      </c>
      <c r="S199" s="36">
        <f>SUMIFS(СВЦЭМ!$E$39:$E$782,СВЦЭМ!$A$39:$A$782,$A199,СВЦЭМ!$B$39:$B$782,S$191)+'СЕТ СН'!$F$15</f>
        <v>154.44561241</v>
      </c>
      <c r="T199" s="36">
        <f>SUMIFS(СВЦЭМ!$E$39:$E$782,СВЦЭМ!$A$39:$A$782,$A199,СВЦЭМ!$B$39:$B$782,T$191)+'СЕТ СН'!$F$15</f>
        <v>150.79857272000001</v>
      </c>
      <c r="U199" s="36">
        <f>SUMIFS(СВЦЭМ!$E$39:$E$782,СВЦЭМ!$A$39:$A$782,$A199,СВЦЭМ!$B$39:$B$782,U$191)+'СЕТ СН'!$F$15</f>
        <v>145.82448758000001</v>
      </c>
      <c r="V199" s="36">
        <f>SUMIFS(СВЦЭМ!$E$39:$E$782,СВЦЭМ!$A$39:$A$782,$A199,СВЦЭМ!$B$39:$B$782,V$191)+'СЕТ СН'!$F$15</f>
        <v>146.97522280999999</v>
      </c>
      <c r="W199" s="36">
        <f>SUMIFS(СВЦЭМ!$E$39:$E$782,СВЦЭМ!$A$39:$A$782,$A199,СВЦЭМ!$B$39:$B$782,W$191)+'СЕТ СН'!$F$15</f>
        <v>145.82685752</v>
      </c>
      <c r="X199" s="36">
        <f>SUMIFS(СВЦЭМ!$E$39:$E$782,СВЦЭМ!$A$39:$A$782,$A199,СВЦЭМ!$B$39:$B$782,X$191)+'СЕТ СН'!$F$15</f>
        <v>150.34445926000001</v>
      </c>
      <c r="Y199" s="36">
        <f>SUMIFS(СВЦЭМ!$E$39:$E$782,СВЦЭМ!$A$39:$A$782,$A199,СВЦЭМ!$B$39:$B$782,Y$191)+'СЕТ СН'!$F$15</f>
        <v>154.47316473000001</v>
      </c>
    </row>
    <row r="200" spans="1:25" ht="15.75" x14ac:dyDescent="0.2">
      <c r="A200" s="35">
        <f t="shared" si="5"/>
        <v>44660</v>
      </c>
      <c r="B200" s="36">
        <f>SUMIFS(СВЦЭМ!$E$39:$E$782,СВЦЭМ!$A$39:$A$782,$A200,СВЦЭМ!$B$39:$B$782,B$191)+'СЕТ СН'!$F$15</f>
        <v>163.64294197000001</v>
      </c>
      <c r="C200" s="36">
        <f>SUMIFS(СВЦЭМ!$E$39:$E$782,СВЦЭМ!$A$39:$A$782,$A200,СВЦЭМ!$B$39:$B$782,C$191)+'СЕТ СН'!$F$15</f>
        <v>160.44110293</v>
      </c>
      <c r="D200" s="36">
        <f>SUMIFS(СВЦЭМ!$E$39:$E$782,СВЦЭМ!$A$39:$A$782,$A200,СВЦЭМ!$B$39:$B$782,D$191)+'СЕТ СН'!$F$15</f>
        <v>164.96457910000001</v>
      </c>
      <c r="E200" s="36">
        <f>SUMIFS(СВЦЭМ!$E$39:$E$782,СВЦЭМ!$A$39:$A$782,$A200,СВЦЭМ!$B$39:$B$782,E$191)+'СЕТ СН'!$F$15</f>
        <v>168.91376896</v>
      </c>
      <c r="F200" s="36">
        <f>SUMIFS(СВЦЭМ!$E$39:$E$782,СВЦЭМ!$A$39:$A$782,$A200,СВЦЭМ!$B$39:$B$782,F$191)+'СЕТ СН'!$F$15</f>
        <v>168.31950223000001</v>
      </c>
      <c r="G200" s="36">
        <f>SUMIFS(СВЦЭМ!$E$39:$E$782,СВЦЭМ!$A$39:$A$782,$A200,СВЦЭМ!$B$39:$B$782,G$191)+'СЕТ СН'!$F$15</f>
        <v>168.68049954</v>
      </c>
      <c r="H200" s="36">
        <f>SUMIFS(СВЦЭМ!$E$39:$E$782,СВЦЭМ!$A$39:$A$782,$A200,СВЦЭМ!$B$39:$B$782,H$191)+'СЕТ СН'!$F$15</f>
        <v>162.00025242000001</v>
      </c>
      <c r="I200" s="36">
        <f>SUMIFS(СВЦЭМ!$E$39:$E$782,СВЦЭМ!$A$39:$A$782,$A200,СВЦЭМ!$B$39:$B$782,I$191)+'СЕТ СН'!$F$15</f>
        <v>149.93281974999999</v>
      </c>
      <c r="J200" s="36">
        <f>SUMIFS(СВЦЭМ!$E$39:$E$782,СВЦЭМ!$A$39:$A$782,$A200,СВЦЭМ!$B$39:$B$782,J$191)+'СЕТ СН'!$F$15</f>
        <v>145.25851761999999</v>
      </c>
      <c r="K200" s="36">
        <f>SUMIFS(СВЦЭМ!$E$39:$E$782,СВЦЭМ!$A$39:$A$782,$A200,СВЦЭМ!$B$39:$B$782,K$191)+'СЕТ СН'!$F$15</f>
        <v>142.17539811</v>
      </c>
      <c r="L200" s="36">
        <f>SUMIFS(СВЦЭМ!$E$39:$E$782,СВЦЭМ!$A$39:$A$782,$A200,СВЦЭМ!$B$39:$B$782,L$191)+'СЕТ СН'!$F$15</f>
        <v>142.08012507999999</v>
      </c>
      <c r="M200" s="36">
        <f>SUMIFS(СВЦЭМ!$E$39:$E$782,СВЦЭМ!$A$39:$A$782,$A200,СВЦЭМ!$B$39:$B$782,M$191)+'СЕТ СН'!$F$15</f>
        <v>143.22549298000001</v>
      </c>
      <c r="N200" s="36">
        <f>SUMIFS(СВЦЭМ!$E$39:$E$782,СВЦЭМ!$A$39:$A$782,$A200,СВЦЭМ!$B$39:$B$782,N$191)+'СЕТ СН'!$F$15</f>
        <v>147.24206874000001</v>
      </c>
      <c r="O200" s="36">
        <f>SUMIFS(СВЦЭМ!$E$39:$E$782,СВЦЭМ!$A$39:$A$782,$A200,СВЦЭМ!$B$39:$B$782,O$191)+'СЕТ СН'!$F$15</f>
        <v>154.88021377999999</v>
      </c>
      <c r="P200" s="36">
        <f>SUMIFS(СВЦЭМ!$E$39:$E$782,СВЦЭМ!$A$39:$A$782,$A200,СВЦЭМ!$B$39:$B$782,P$191)+'СЕТ СН'!$F$15</f>
        <v>160.69386281000001</v>
      </c>
      <c r="Q200" s="36">
        <f>SUMIFS(СВЦЭМ!$E$39:$E$782,СВЦЭМ!$A$39:$A$782,$A200,СВЦЭМ!$B$39:$B$782,Q$191)+'СЕТ СН'!$F$15</f>
        <v>157.96029142</v>
      </c>
      <c r="R200" s="36">
        <f>SUMIFS(СВЦЭМ!$E$39:$E$782,СВЦЭМ!$A$39:$A$782,$A200,СВЦЭМ!$B$39:$B$782,R$191)+'СЕТ СН'!$F$15</f>
        <v>157.24024366</v>
      </c>
      <c r="S200" s="36">
        <f>SUMIFS(СВЦЭМ!$E$39:$E$782,СВЦЭМ!$A$39:$A$782,$A200,СВЦЭМ!$B$39:$B$782,S$191)+'СЕТ СН'!$F$15</f>
        <v>154.52187631000001</v>
      </c>
      <c r="T200" s="36">
        <f>SUMIFS(СВЦЭМ!$E$39:$E$782,СВЦЭМ!$A$39:$A$782,$A200,СВЦЭМ!$B$39:$B$782,T$191)+'СЕТ СН'!$F$15</f>
        <v>152.48531525999999</v>
      </c>
      <c r="U200" s="36">
        <f>SUMIFS(СВЦЭМ!$E$39:$E$782,СВЦЭМ!$A$39:$A$782,$A200,СВЦЭМ!$B$39:$B$782,U$191)+'СЕТ СН'!$F$15</f>
        <v>148.9229809</v>
      </c>
      <c r="V200" s="36">
        <f>SUMIFS(СВЦЭМ!$E$39:$E$782,СВЦЭМ!$A$39:$A$782,$A200,СВЦЭМ!$B$39:$B$782,V$191)+'СЕТ СН'!$F$15</f>
        <v>147.30777710000001</v>
      </c>
      <c r="W200" s="36">
        <f>SUMIFS(СВЦЭМ!$E$39:$E$782,СВЦЭМ!$A$39:$A$782,$A200,СВЦЭМ!$B$39:$B$782,W$191)+'СЕТ СН'!$F$15</f>
        <v>149.80874957</v>
      </c>
      <c r="X200" s="36">
        <f>SUMIFS(СВЦЭМ!$E$39:$E$782,СВЦЭМ!$A$39:$A$782,$A200,СВЦЭМ!$B$39:$B$782,X$191)+'СЕТ СН'!$F$15</f>
        <v>152.22132214000001</v>
      </c>
      <c r="Y200" s="36">
        <f>SUMIFS(СВЦЭМ!$E$39:$E$782,СВЦЭМ!$A$39:$A$782,$A200,СВЦЭМ!$B$39:$B$782,Y$191)+'СЕТ СН'!$F$15</f>
        <v>158.71002053999999</v>
      </c>
    </row>
    <row r="201" spans="1:25" ht="15.75" x14ac:dyDescent="0.2">
      <c r="A201" s="35">
        <f t="shared" si="5"/>
        <v>44661</v>
      </c>
      <c r="B201" s="36">
        <f>SUMIFS(СВЦЭМ!$E$39:$E$782,СВЦЭМ!$A$39:$A$782,$A201,СВЦЭМ!$B$39:$B$782,B$191)+'СЕТ СН'!$F$15</f>
        <v>162.24177545000001</v>
      </c>
      <c r="C201" s="36">
        <f>SUMIFS(СВЦЭМ!$E$39:$E$782,СВЦЭМ!$A$39:$A$782,$A201,СВЦЭМ!$B$39:$B$782,C$191)+'СЕТ СН'!$F$15</f>
        <v>157.50919574</v>
      </c>
      <c r="D201" s="36">
        <f>SUMIFS(СВЦЭМ!$E$39:$E$782,СВЦЭМ!$A$39:$A$782,$A201,СВЦЭМ!$B$39:$B$782,D$191)+'СЕТ СН'!$F$15</f>
        <v>160.73761704</v>
      </c>
      <c r="E201" s="36">
        <f>SUMIFS(СВЦЭМ!$E$39:$E$782,СВЦЭМ!$A$39:$A$782,$A201,СВЦЭМ!$B$39:$B$782,E$191)+'СЕТ СН'!$F$15</f>
        <v>164.71101239000001</v>
      </c>
      <c r="F201" s="36">
        <f>SUMIFS(СВЦЭМ!$E$39:$E$782,СВЦЭМ!$A$39:$A$782,$A201,СВЦЭМ!$B$39:$B$782,F$191)+'СЕТ СН'!$F$15</f>
        <v>167.58036455999999</v>
      </c>
      <c r="G201" s="36">
        <f>SUMIFS(СВЦЭМ!$E$39:$E$782,СВЦЭМ!$A$39:$A$782,$A201,СВЦЭМ!$B$39:$B$782,G$191)+'СЕТ СН'!$F$15</f>
        <v>170.87496806999999</v>
      </c>
      <c r="H201" s="36">
        <f>SUMIFS(СВЦЭМ!$E$39:$E$782,СВЦЭМ!$A$39:$A$782,$A201,СВЦЭМ!$B$39:$B$782,H$191)+'СЕТ СН'!$F$15</f>
        <v>168.94588339000001</v>
      </c>
      <c r="I201" s="36">
        <f>SUMIFS(СВЦЭМ!$E$39:$E$782,СВЦЭМ!$A$39:$A$782,$A201,СВЦЭМ!$B$39:$B$782,I$191)+'СЕТ СН'!$F$15</f>
        <v>163.27002049999999</v>
      </c>
      <c r="J201" s="36">
        <f>SUMIFS(СВЦЭМ!$E$39:$E$782,СВЦЭМ!$A$39:$A$782,$A201,СВЦЭМ!$B$39:$B$782,J$191)+'СЕТ СН'!$F$15</f>
        <v>158.26684718000001</v>
      </c>
      <c r="K201" s="36">
        <f>SUMIFS(СВЦЭМ!$E$39:$E$782,СВЦЭМ!$A$39:$A$782,$A201,СВЦЭМ!$B$39:$B$782,K$191)+'СЕТ СН'!$F$15</f>
        <v>153.47974260000001</v>
      </c>
      <c r="L201" s="36">
        <f>SUMIFS(СВЦЭМ!$E$39:$E$782,СВЦЭМ!$A$39:$A$782,$A201,СВЦЭМ!$B$39:$B$782,L$191)+'СЕТ СН'!$F$15</f>
        <v>153.92578040000001</v>
      </c>
      <c r="M201" s="36">
        <f>SUMIFS(СВЦЭМ!$E$39:$E$782,СВЦЭМ!$A$39:$A$782,$A201,СВЦЭМ!$B$39:$B$782,M$191)+'СЕТ СН'!$F$15</f>
        <v>155.32219929999999</v>
      </c>
      <c r="N201" s="36">
        <f>SUMIFS(СВЦЭМ!$E$39:$E$782,СВЦЭМ!$A$39:$A$782,$A201,СВЦЭМ!$B$39:$B$782,N$191)+'СЕТ СН'!$F$15</f>
        <v>158.80503976</v>
      </c>
      <c r="O201" s="36">
        <f>SUMIFS(СВЦЭМ!$E$39:$E$782,СВЦЭМ!$A$39:$A$782,$A201,СВЦЭМ!$B$39:$B$782,O$191)+'СЕТ СН'!$F$15</f>
        <v>162.04383461</v>
      </c>
      <c r="P201" s="36">
        <f>SUMIFS(СВЦЭМ!$E$39:$E$782,СВЦЭМ!$A$39:$A$782,$A201,СВЦЭМ!$B$39:$B$782,P$191)+'СЕТ СН'!$F$15</f>
        <v>164.37695883000001</v>
      </c>
      <c r="Q201" s="36">
        <f>SUMIFS(СВЦЭМ!$E$39:$E$782,СВЦЭМ!$A$39:$A$782,$A201,СВЦЭМ!$B$39:$B$782,Q$191)+'СЕТ СН'!$F$15</f>
        <v>164.14724888999999</v>
      </c>
      <c r="R201" s="36">
        <f>SUMIFS(СВЦЭМ!$E$39:$E$782,СВЦЭМ!$A$39:$A$782,$A201,СВЦЭМ!$B$39:$B$782,R$191)+'СЕТ СН'!$F$15</f>
        <v>162.33188365000001</v>
      </c>
      <c r="S201" s="36">
        <f>SUMIFS(СВЦЭМ!$E$39:$E$782,СВЦЭМ!$A$39:$A$782,$A201,СВЦЭМ!$B$39:$B$782,S$191)+'СЕТ СН'!$F$15</f>
        <v>161.37768722000001</v>
      </c>
      <c r="T201" s="36">
        <f>SUMIFS(СВЦЭМ!$E$39:$E$782,СВЦЭМ!$A$39:$A$782,$A201,СВЦЭМ!$B$39:$B$782,T$191)+'СЕТ СН'!$F$15</f>
        <v>156.51404393000001</v>
      </c>
      <c r="U201" s="36">
        <f>SUMIFS(СВЦЭМ!$E$39:$E$782,СВЦЭМ!$A$39:$A$782,$A201,СВЦЭМ!$B$39:$B$782,U$191)+'СЕТ СН'!$F$15</f>
        <v>149.70189544999999</v>
      </c>
      <c r="V201" s="36">
        <f>SUMIFS(СВЦЭМ!$E$39:$E$782,СВЦЭМ!$A$39:$A$782,$A201,СВЦЭМ!$B$39:$B$782,V$191)+'СЕТ СН'!$F$15</f>
        <v>148.24409868999999</v>
      </c>
      <c r="W201" s="36">
        <f>SUMIFS(СВЦЭМ!$E$39:$E$782,СВЦЭМ!$A$39:$A$782,$A201,СВЦЭМ!$B$39:$B$782,W$191)+'СЕТ СН'!$F$15</f>
        <v>151.6083611</v>
      </c>
      <c r="X201" s="36">
        <f>SUMIFS(СВЦЭМ!$E$39:$E$782,СВЦЭМ!$A$39:$A$782,$A201,СВЦЭМ!$B$39:$B$782,X$191)+'СЕТ СН'!$F$15</f>
        <v>157.44281482</v>
      </c>
      <c r="Y201" s="36">
        <f>SUMIFS(СВЦЭМ!$E$39:$E$782,СВЦЭМ!$A$39:$A$782,$A201,СВЦЭМ!$B$39:$B$782,Y$191)+'СЕТ СН'!$F$15</f>
        <v>162.89421189000001</v>
      </c>
    </row>
    <row r="202" spans="1:25" ht="15.75" x14ac:dyDescent="0.2">
      <c r="A202" s="35">
        <f t="shared" si="5"/>
        <v>44662</v>
      </c>
      <c r="B202" s="36">
        <f>SUMIFS(СВЦЭМ!$E$39:$E$782,СВЦЭМ!$A$39:$A$782,$A202,СВЦЭМ!$B$39:$B$782,B$191)+'СЕТ СН'!$F$15</f>
        <v>170.17952546000001</v>
      </c>
      <c r="C202" s="36">
        <f>SUMIFS(СВЦЭМ!$E$39:$E$782,СВЦЭМ!$A$39:$A$782,$A202,СВЦЭМ!$B$39:$B$782,C$191)+'СЕТ СН'!$F$15</f>
        <v>171.92966041</v>
      </c>
      <c r="D202" s="36">
        <f>SUMIFS(СВЦЭМ!$E$39:$E$782,СВЦЭМ!$A$39:$A$782,$A202,СВЦЭМ!$B$39:$B$782,D$191)+'СЕТ СН'!$F$15</f>
        <v>174.99659567</v>
      </c>
      <c r="E202" s="36">
        <f>SUMIFS(СВЦЭМ!$E$39:$E$782,СВЦЭМ!$A$39:$A$782,$A202,СВЦЭМ!$B$39:$B$782,E$191)+'СЕТ СН'!$F$15</f>
        <v>180.29976765000001</v>
      </c>
      <c r="F202" s="36">
        <f>SUMIFS(СВЦЭМ!$E$39:$E$782,СВЦЭМ!$A$39:$A$782,$A202,СВЦЭМ!$B$39:$B$782,F$191)+'СЕТ СН'!$F$15</f>
        <v>179.67695975000001</v>
      </c>
      <c r="G202" s="36">
        <f>SUMIFS(СВЦЭМ!$E$39:$E$782,СВЦЭМ!$A$39:$A$782,$A202,СВЦЭМ!$B$39:$B$782,G$191)+'СЕТ СН'!$F$15</f>
        <v>176.35356478</v>
      </c>
      <c r="H202" s="36">
        <f>SUMIFS(СВЦЭМ!$E$39:$E$782,СВЦЭМ!$A$39:$A$782,$A202,СВЦЭМ!$B$39:$B$782,H$191)+'СЕТ СН'!$F$15</f>
        <v>171.04817143</v>
      </c>
      <c r="I202" s="36">
        <f>SUMIFS(СВЦЭМ!$E$39:$E$782,СВЦЭМ!$A$39:$A$782,$A202,СВЦЭМ!$B$39:$B$782,I$191)+'СЕТ СН'!$F$15</f>
        <v>166.99599538000001</v>
      </c>
      <c r="J202" s="36">
        <f>SUMIFS(СВЦЭМ!$E$39:$E$782,СВЦЭМ!$A$39:$A$782,$A202,СВЦЭМ!$B$39:$B$782,J$191)+'СЕТ СН'!$F$15</f>
        <v>166.25002144999999</v>
      </c>
      <c r="K202" s="36">
        <f>SUMIFS(СВЦЭМ!$E$39:$E$782,СВЦЭМ!$A$39:$A$782,$A202,СВЦЭМ!$B$39:$B$782,K$191)+'СЕТ СН'!$F$15</f>
        <v>164.75503029000001</v>
      </c>
      <c r="L202" s="36">
        <f>SUMIFS(СВЦЭМ!$E$39:$E$782,СВЦЭМ!$A$39:$A$782,$A202,СВЦЭМ!$B$39:$B$782,L$191)+'СЕТ СН'!$F$15</f>
        <v>165.27327288000001</v>
      </c>
      <c r="M202" s="36">
        <f>SUMIFS(СВЦЭМ!$E$39:$E$782,СВЦЭМ!$A$39:$A$782,$A202,СВЦЭМ!$B$39:$B$782,M$191)+'СЕТ СН'!$F$15</f>
        <v>165.91731759000001</v>
      </c>
      <c r="N202" s="36">
        <f>SUMIFS(СВЦЭМ!$E$39:$E$782,СВЦЭМ!$A$39:$A$782,$A202,СВЦЭМ!$B$39:$B$782,N$191)+'СЕТ СН'!$F$15</f>
        <v>165.94287657000001</v>
      </c>
      <c r="O202" s="36">
        <f>SUMIFS(СВЦЭМ!$E$39:$E$782,СВЦЭМ!$A$39:$A$782,$A202,СВЦЭМ!$B$39:$B$782,O$191)+'СЕТ СН'!$F$15</f>
        <v>168.98032857000001</v>
      </c>
      <c r="P202" s="36">
        <f>SUMIFS(СВЦЭМ!$E$39:$E$782,СВЦЭМ!$A$39:$A$782,$A202,СВЦЭМ!$B$39:$B$782,P$191)+'СЕТ СН'!$F$15</f>
        <v>170.36660850000001</v>
      </c>
      <c r="Q202" s="36">
        <f>SUMIFS(СВЦЭМ!$E$39:$E$782,СВЦЭМ!$A$39:$A$782,$A202,СВЦЭМ!$B$39:$B$782,Q$191)+'СЕТ СН'!$F$15</f>
        <v>167.44755407</v>
      </c>
      <c r="R202" s="36">
        <f>SUMIFS(СВЦЭМ!$E$39:$E$782,СВЦЭМ!$A$39:$A$782,$A202,СВЦЭМ!$B$39:$B$782,R$191)+'СЕТ СН'!$F$15</f>
        <v>167.42498907999999</v>
      </c>
      <c r="S202" s="36">
        <f>SUMIFS(СВЦЭМ!$E$39:$E$782,СВЦЭМ!$A$39:$A$782,$A202,СВЦЭМ!$B$39:$B$782,S$191)+'СЕТ СН'!$F$15</f>
        <v>165.81351917999999</v>
      </c>
      <c r="T202" s="36">
        <f>SUMIFS(СВЦЭМ!$E$39:$E$782,СВЦЭМ!$A$39:$A$782,$A202,СВЦЭМ!$B$39:$B$782,T$191)+'СЕТ СН'!$F$15</f>
        <v>159.57580512000001</v>
      </c>
      <c r="U202" s="36">
        <f>SUMIFS(СВЦЭМ!$E$39:$E$782,СВЦЭМ!$A$39:$A$782,$A202,СВЦЭМ!$B$39:$B$782,U$191)+'СЕТ СН'!$F$15</f>
        <v>155.43169639000001</v>
      </c>
      <c r="V202" s="36">
        <f>SUMIFS(СВЦЭМ!$E$39:$E$782,СВЦЭМ!$A$39:$A$782,$A202,СВЦЭМ!$B$39:$B$782,V$191)+'СЕТ СН'!$F$15</f>
        <v>158.48463007000001</v>
      </c>
      <c r="W202" s="36">
        <f>SUMIFS(СВЦЭМ!$E$39:$E$782,СВЦЭМ!$A$39:$A$782,$A202,СВЦЭМ!$B$39:$B$782,W$191)+'СЕТ СН'!$F$15</f>
        <v>161.33383185</v>
      </c>
      <c r="X202" s="36">
        <f>SUMIFS(СВЦЭМ!$E$39:$E$782,СВЦЭМ!$A$39:$A$782,$A202,СВЦЭМ!$B$39:$B$782,X$191)+'СЕТ СН'!$F$15</f>
        <v>165.08573115999999</v>
      </c>
      <c r="Y202" s="36">
        <f>SUMIFS(СВЦЭМ!$E$39:$E$782,СВЦЭМ!$A$39:$A$782,$A202,СВЦЭМ!$B$39:$B$782,Y$191)+'СЕТ СН'!$F$15</f>
        <v>165.33084636000001</v>
      </c>
    </row>
    <row r="203" spans="1:25" ht="15.75" x14ac:dyDescent="0.2">
      <c r="A203" s="35">
        <f t="shared" si="5"/>
        <v>44663</v>
      </c>
      <c r="B203" s="36">
        <f>SUMIFS(СВЦЭМ!$E$39:$E$782,СВЦЭМ!$A$39:$A$782,$A203,СВЦЭМ!$B$39:$B$782,B$191)+'СЕТ СН'!$F$15</f>
        <v>181.40598609</v>
      </c>
      <c r="C203" s="36">
        <f>SUMIFS(СВЦЭМ!$E$39:$E$782,СВЦЭМ!$A$39:$A$782,$A203,СВЦЭМ!$B$39:$B$782,C$191)+'СЕТ СН'!$F$15</f>
        <v>181.70564621</v>
      </c>
      <c r="D203" s="36">
        <f>SUMIFS(СВЦЭМ!$E$39:$E$782,СВЦЭМ!$A$39:$A$782,$A203,СВЦЭМ!$B$39:$B$782,D$191)+'СЕТ СН'!$F$15</f>
        <v>183.77562484000001</v>
      </c>
      <c r="E203" s="36">
        <f>SUMIFS(СВЦЭМ!$E$39:$E$782,СВЦЭМ!$A$39:$A$782,$A203,СВЦЭМ!$B$39:$B$782,E$191)+'СЕТ СН'!$F$15</f>
        <v>183.11602001</v>
      </c>
      <c r="F203" s="36">
        <f>SUMIFS(СВЦЭМ!$E$39:$E$782,СВЦЭМ!$A$39:$A$782,$A203,СВЦЭМ!$B$39:$B$782,F$191)+'СЕТ СН'!$F$15</f>
        <v>185.69586626</v>
      </c>
      <c r="G203" s="36">
        <f>SUMIFS(СВЦЭМ!$E$39:$E$782,СВЦЭМ!$A$39:$A$782,$A203,СВЦЭМ!$B$39:$B$782,G$191)+'СЕТ СН'!$F$15</f>
        <v>183.93321775000001</v>
      </c>
      <c r="H203" s="36">
        <f>SUMIFS(СВЦЭМ!$E$39:$E$782,СВЦЭМ!$A$39:$A$782,$A203,СВЦЭМ!$B$39:$B$782,H$191)+'СЕТ СН'!$F$15</f>
        <v>173.99979109</v>
      </c>
      <c r="I203" s="36">
        <f>SUMIFS(СВЦЭМ!$E$39:$E$782,СВЦЭМ!$A$39:$A$782,$A203,СВЦЭМ!$B$39:$B$782,I$191)+'СЕТ СН'!$F$15</f>
        <v>168.578428</v>
      </c>
      <c r="J203" s="36">
        <f>SUMIFS(СВЦЭМ!$E$39:$E$782,СВЦЭМ!$A$39:$A$782,$A203,СВЦЭМ!$B$39:$B$782,J$191)+'СЕТ СН'!$F$15</f>
        <v>161.05735615</v>
      </c>
      <c r="K203" s="36">
        <f>SUMIFS(СВЦЭМ!$E$39:$E$782,СВЦЭМ!$A$39:$A$782,$A203,СВЦЭМ!$B$39:$B$782,K$191)+'СЕТ СН'!$F$15</f>
        <v>164.86751992999999</v>
      </c>
      <c r="L203" s="36">
        <f>SUMIFS(СВЦЭМ!$E$39:$E$782,СВЦЭМ!$A$39:$A$782,$A203,СВЦЭМ!$B$39:$B$782,L$191)+'СЕТ СН'!$F$15</f>
        <v>162.56883471</v>
      </c>
      <c r="M203" s="36">
        <f>SUMIFS(СВЦЭМ!$E$39:$E$782,СВЦЭМ!$A$39:$A$782,$A203,СВЦЭМ!$B$39:$B$782,M$191)+'СЕТ СН'!$F$15</f>
        <v>162.04338092</v>
      </c>
      <c r="N203" s="36">
        <f>SUMIFS(СВЦЭМ!$E$39:$E$782,СВЦЭМ!$A$39:$A$782,$A203,СВЦЭМ!$B$39:$B$782,N$191)+'СЕТ СН'!$F$15</f>
        <v>165.38582839</v>
      </c>
      <c r="O203" s="36">
        <f>SUMIFS(СВЦЭМ!$E$39:$E$782,СВЦЭМ!$A$39:$A$782,$A203,СВЦЭМ!$B$39:$B$782,O$191)+'СЕТ СН'!$F$15</f>
        <v>171.53996444000001</v>
      </c>
      <c r="P203" s="36">
        <f>SUMIFS(СВЦЭМ!$E$39:$E$782,СВЦЭМ!$A$39:$A$782,$A203,СВЦЭМ!$B$39:$B$782,P$191)+'СЕТ СН'!$F$15</f>
        <v>173.30751404</v>
      </c>
      <c r="Q203" s="36">
        <f>SUMIFS(СВЦЭМ!$E$39:$E$782,СВЦЭМ!$A$39:$A$782,$A203,СВЦЭМ!$B$39:$B$782,Q$191)+'СЕТ СН'!$F$15</f>
        <v>171.17837728000001</v>
      </c>
      <c r="R203" s="36">
        <f>SUMIFS(СВЦЭМ!$E$39:$E$782,СВЦЭМ!$A$39:$A$782,$A203,СВЦЭМ!$B$39:$B$782,R$191)+'СЕТ СН'!$F$15</f>
        <v>170.21132187000001</v>
      </c>
      <c r="S203" s="36">
        <f>SUMIFS(СВЦЭМ!$E$39:$E$782,СВЦЭМ!$A$39:$A$782,$A203,СВЦЭМ!$B$39:$B$782,S$191)+'СЕТ СН'!$F$15</f>
        <v>165.51618776000001</v>
      </c>
      <c r="T203" s="36">
        <f>SUMIFS(СВЦЭМ!$E$39:$E$782,СВЦЭМ!$A$39:$A$782,$A203,СВЦЭМ!$B$39:$B$782,T$191)+'СЕТ СН'!$F$15</f>
        <v>161.57970084999999</v>
      </c>
      <c r="U203" s="36">
        <f>SUMIFS(СВЦЭМ!$E$39:$E$782,СВЦЭМ!$A$39:$A$782,$A203,СВЦЭМ!$B$39:$B$782,U$191)+'СЕТ СН'!$F$15</f>
        <v>160.29436716999999</v>
      </c>
      <c r="V203" s="36">
        <f>SUMIFS(СВЦЭМ!$E$39:$E$782,СВЦЭМ!$A$39:$A$782,$A203,СВЦЭМ!$B$39:$B$782,V$191)+'СЕТ СН'!$F$15</f>
        <v>162.11111389999999</v>
      </c>
      <c r="W203" s="36">
        <f>SUMIFS(СВЦЭМ!$E$39:$E$782,СВЦЭМ!$A$39:$A$782,$A203,СВЦЭМ!$B$39:$B$782,W$191)+'СЕТ СН'!$F$15</f>
        <v>164.79473189000001</v>
      </c>
      <c r="X203" s="36">
        <f>SUMIFS(СВЦЭМ!$E$39:$E$782,СВЦЭМ!$A$39:$A$782,$A203,СВЦЭМ!$B$39:$B$782,X$191)+'СЕТ СН'!$F$15</f>
        <v>169.64846581</v>
      </c>
      <c r="Y203" s="36">
        <f>SUMIFS(СВЦЭМ!$E$39:$E$782,СВЦЭМ!$A$39:$A$782,$A203,СВЦЭМ!$B$39:$B$782,Y$191)+'СЕТ СН'!$F$15</f>
        <v>178.69863373000001</v>
      </c>
    </row>
    <row r="204" spans="1:25" ht="15.75" x14ac:dyDescent="0.2">
      <c r="A204" s="35">
        <f t="shared" si="5"/>
        <v>44664</v>
      </c>
      <c r="B204" s="36">
        <f>SUMIFS(СВЦЭМ!$E$39:$E$782,СВЦЭМ!$A$39:$A$782,$A204,СВЦЭМ!$B$39:$B$782,B$191)+'СЕТ СН'!$F$15</f>
        <v>176.66377506000001</v>
      </c>
      <c r="C204" s="36">
        <f>SUMIFS(СВЦЭМ!$E$39:$E$782,СВЦЭМ!$A$39:$A$782,$A204,СВЦЭМ!$B$39:$B$782,C$191)+'СЕТ СН'!$F$15</f>
        <v>175.77679666</v>
      </c>
      <c r="D204" s="36">
        <f>SUMIFS(СВЦЭМ!$E$39:$E$782,СВЦЭМ!$A$39:$A$782,$A204,СВЦЭМ!$B$39:$B$782,D$191)+'СЕТ СН'!$F$15</f>
        <v>178.90020681999999</v>
      </c>
      <c r="E204" s="36">
        <f>SUMIFS(СВЦЭМ!$E$39:$E$782,СВЦЭМ!$A$39:$A$782,$A204,СВЦЭМ!$B$39:$B$782,E$191)+'СЕТ СН'!$F$15</f>
        <v>183.01755847000001</v>
      </c>
      <c r="F204" s="36">
        <f>SUMIFS(СВЦЭМ!$E$39:$E$782,СВЦЭМ!$A$39:$A$782,$A204,СВЦЭМ!$B$39:$B$782,F$191)+'СЕТ СН'!$F$15</f>
        <v>182.66718850999999</v>
      </c>
      <c r="G204" s="36">
        <f>SUMIFS(СВЦЭМ!$E$39:$E$782,СВЦЭМ!$A$39:$A$782,$A204,СВЦЭМ!$B$39:$B$782,G$191)+'СЕТ СН'!$F$15</f>
        <v>184.18547942999999</v>
      </c>
      <c r="H204" s="36">
        <f>SUMIFS(СВЦЭМ!$E$39:$E$782,СВЦЭМ!$A$39:$A$782,$A204,СВЦЭМ!$B$39:$B$782,H$191)+'СЕТ СН'!$F$15</f>
        <v>177.61975397</v>
      </c>
      <c r="I204" s="36">
        <f>SUMIFS(СВЦЭМ!$E$39:$E$782,СВЦЭМ!$A$39:$A$782,$A204,СВЦЭМ!$B$39:$B$782,I$191)+'СЕТ СН'!$F$15</f>
        <v>175.27129389000001</v>
      </c>
      <c r="J204" s="36">
        <f>SUMIFS(СВЦЭМ!$E$39:$E$782,СВЦЭМ!$A$39:$A$782,$A204,СВЦЭМ!$B$39:$B$782,J$191)+'СЕТ СН'!$F$15</f>
        <v>175.06253298999999</v>
      </c>
      <c r="K204" s="36">
        <f>SUMIFS(СВЦЭМ!$E$39:$E$782,СВЦЭМ!$A$39:$A$782,$A204,СВЦЭМ!$B$39:$B$782,K$191)+'СЕТ СН'!$F$15</f>
        <v>171.05893515</v>
      </c>
      <c r="L204" s="36">
        <f>SUMIFS(СВЦЭМ!$E$39:$E$782,СВЦЭМ!$A$39:$A$782,$A204,СВЦЭМ!$B$39:$B$782,L$191)+'СЕТ СН'!$F$15</f>
        <v>161.61495973000001</v>
      </c>
      <c r="M204" s="36">
        <f>SUMIFS(СВЦЭМ!$E$39:$E$782,СВЦЭМ!$A$39:$A$782,$A204,СВЦЭМ!$B$39:$B$782,M$191)+'СЕТ СН'!$F$15</f>
        <v>161.64410860999999</v>
      </c>
      <c r="N204" s="36">
        <f>SUMIFS(СВЦЭМ!$E$39:$E$782,СВЦЭМ!$A$39:$A$782,$A204,СВЦЭМ!$B$39:$B$782,N$191)+'СЕТ СН'!$F$15</f>
        <v>168.02358254000001</v>
      </c>
      <c r="O204" s="36">
        <f>SUMIFS(СВЦЭМ!$E$39:$E$782,СВЦЭМ!$A$39:$A$782,$A204,СВЦЭМ!$B$39:$B$782,O$191)+'СЕТ СН'!$F$15</f>
        <v>173.8657901</v>
      </c>
      <c r="P204" s="36">
        <f>SUMIFS(СВЦЭМ!$E$39:$E$782,СВЦЭМ!$A$39:$A$782,$A204,СВЦЭМ!$B$39:$B$782,P$191)+'СЕТ СН'!$F$15</f>
        <v>174.52977010999999</v>
      </c>
      <c r="Q204" s="36">
        <f>SUMIFS(СВЦЭМ!$E$39:$E$782,СВЦЭМ!$A$39:$A$782,$A204,СВЦЭМ!$B$39:$B$782,Q$191)+'СЕТ СН'!$F$15</f>
        <v>174.1769721</v>
      </c>
      <c r="R204" s="36">
        <f>SUMIFS(СВЦЭМ!$E$39:$E$782,СВЦЭМ!$A$39:$A$782,$A204,СВЦЭМ!$B$39:$B$782,R$191)+'СЕТ СН'!$F$15</f>
        <v>174.16370182</v>
      </c>
      <c r="S204" s="36">
        <f>SUMIFS(СВЦЭМ!$E$39:$E$782,СВЦЭМ!$A$39:$A$782,$A204,СВЦЭМ!$B$39:$B$782,S$191)+'СЕТ СН'!$F$15</f>
        <v>174.88938406</v>
      </c>
      <c r="T204" s="36">
        <f>SUMIFS(СВЦЭМ!$E$39:$E$782,СВЦЭМ!$A$39:$A$782,$A204,СВЦЭМ!$B$39:$B$782,T$191)+'СЕТ СН'!$F$15</f>
        <v>169.51142587999999</v>
      </c>
      <c r="U204" s="36">
        <f>SUMIFS(СВЦЭМ!$E$39:$E$782,СВЦЭМ!$A$39:$A$782,$A204,СВЦЭМ!$B$39:$B$782,U$191)+'СЕТ СН'!$F$15</f>
        <v>159.99172067000001</v>
      </c>
      <c r="V204" s="36">
        <f>SUMIFS(СВЦЭМ!$E$39:$E$782,СВЦЭМ!$A$39:$A$782,$A204,СВЦЭМ!$B$39:$B$782,V$191)+'СЕТ СН'!$F$15</f>
        <v>161.42821581999999</v>
      </c>
      <c r="W204" s="36">
        <f>SUMIFS(СВЦЭМ!$E$39:$E$782,СВЦЭМ!$A$39:$A$782,$A204,СВЦЭМ!$B$39:$B$782,W$191)+'СЕТ СН'!$F$15</f>
        <v>164.32254409999999</v>
      </c>
      <c r="X204" s="36">
        <f>SUMIFS(СВЦЭМ!$E$39:$E$782,СВЦЭМ!$A$39:$A$782,$A204,СВЦЭМ!$B$39:$B$782,X$191)+'СЕТ СН'!$F$15</f>
        <v>166.35670135999999</v>
      </c>
      <c r="Y204" s="36">
        <f>SUMIFS(СВЦЭМ!$E$39:$E$782,СВЦЭМ!$A$39:$A$782,$A204,СВЦЭМ!$B$39:$B$782,Y$191)+'СЕТ СН'!$F$15</f>
        <v>176.85478072999999</v>
      </c>
    </row>
    <row r="205" spans="1:25" ht="15.75" x14ac:dyDescent="0.2">
      <c r="A205" s="35">
        <f t="shared" si="5"/>
        <v>44665</v>
      </c>
      <c r="B205" s="36">
        <f>SUMIFS(СВЦЭМ!$E$39:$E$782,СВЦЭМ!$A$39:$A$782,$A205,СВЦЭМ!$B$39:$B$782,B$191)+'СЕТ СН'!$F$15</f>
        <v>181.00863931999999</v>
      </c>
      <c r="C205" s="36">
        <f>SUMIFS(СВЦЭМ!$E$39:$E$782,СВЦЭМ!$A$39:$A$782,$A205,СВЦЭМ!$B$39:$B$782,C$191)+'СЕТ СН'!$F$15</f>
        <v>181.47960248999999</v>
      </c>
      <c r="D205" s="36">
        <f>SUMIFS(СВЦЭМ!$E$39:$E$782,СВЦЭМ!$A$39:$A$782,$A205,СВЦЭМ!$B$39:$B$782,D$191)+'СЕТ СН'!$F$15</f>
        <v>184.06351296</v>
      </c>
      <c r="E205" s="36">
        <f>SUMIFS(СВЦЭМ!$E$39:$E$782,СВЦЭМ!$A$39:$A$782,$A205,СВЦЭМ!$B$39:$B$782,E$191)+'СЕТ СН'!$F$15</f>
        <v>187.17652724000001</v>
      </c>
      <c r="F205" s="36">
        <f>SUMIFS(СВЦЭМ!$E$39:$E$782,СВЦЭМ!$A$39:$A$782,$A205,СВЦЭМ!$B$39:$B$782,F$191)+'СЕТ СН'!$F$15</f>
        <v>185.32777012</v>
      </c>
      <c r="G205" s="36">
        <f>SUMIFS(СВЦЭМ!$E$39:$E$782,СВЦЭМ!$A$39:$A$782,$A205,СВЦЭМ!$B$39:$B$782,G$191)+'СЕТ СН'!$F$15</f>
        <v>182.46906591999999</v>
      </c>
      <c r="H205" s="36">
        <f>SUMIFS(СВЦЭМ!$E$39:$E$782,СВЦЭМ!$A$39:$A$782,$A205,СВЦЭМ!$B$39:$B$782,H$191)+'СЕТ СН'!$F$15</f>
        <v>175.23250014000001</v>
      </c>
      <c r="I205" s="36">
        <f>SUMIFS(СВЦЭМ!$E$39:$E$782,СВЦЭМ!$A$39:$A$782,$A205,СВЦЭМ!$B$39:$B$782,I$191)+'СЕТ СН'!$F$15</f>
        <v>168.76685430000001</v>
      </c>
      <c r="J205" s="36">
        <f>SUMIFS(СВЦЭМ!$E$39:$E$782,СВЦЭМ!$A$39:$A$782,$A205,СВЦЭМ!$B$39:$B$782,J$191)+'СЕТ СН'!$F$15</f>
        <v>165.65709072999999</v>
      </c>
      <c r="K205" s="36">
        <f>SUMIFS(СВЦЭМ!$E$39:$E$782,СВЦЭМ!$A$39:$A$782,$A205,СВЦЭМ!$B$39:$B$782,K$191)+'СЕТ СН'!$F$15</f>
        <v>166.26251385</v>
      </c>
      <c r="L205" s="36">
        <f>SUMIFS(СВЦЭМ!$E$39:$E$782,СВЦЭМ!$A$39:$A$782,$A205,СВЦЭМ!$B$39:$B$782,L$191)+'СЕТ СН'!$F$15</f>
        <v>168.92383361</v>
      </c>
      <c r="M205" s="36">
        <f>SUMIFS(СВЦЭМ!$E$39:$E$782,СВЦЭМ!$A$39:$A$782,$A205,СВЦЭМ!$B$39:$B$782,M$191)+'СЕТ СН'!$F$15</f>
        <v>168.02770128</v>
      </c>
      <c r="N205" s="36">
        <f>SUMIFS(СВЦЭМ!$E$39:$E$782,СВЦЭМ!$A$39:$A$782,$A205,СВЦЭМ!$B$39:$B$782,N$191)+'СЕТ СН'!$F$15</f>
        <v>169.57795917000001</v>
      </c>
      <c r="O205" s="36">
        <f>SUMIFS(СВЦЭМ!$E$39:$E$782,СВЦЭМ!$A$39:$A$782,$A205,СВЦЭМ!$B$39:$B$782,O$191)+'СЕТ СН'!$F$15</f>
        <v>171.67758714999999</v>
      </c>
      <c r="P205" s="36">
        <f>SUMIFS(СВЦЭМ!$E$39:$E$782,СВЦЭМ!$A$39:$A$782,$A205,СВЦЭМ!$B$39:$B$782,P$191)+'СЕТ СН'!$F$15</f>
        <v>172.79965333000001</v>
      </c>
      <c r="Q205" s="36">
        <f>SUMIFS(СВЦЭМ!$E$39:$E$782,СВЦЭМ!$A$39:$A$782,$A205,СВЦЭМ!$B$39:$B$782,Q$191)+'СЕТ СН'!$F$15</f>
        <v>173.1381853</v>
      </c>
      <c r="R205" s="36">
        <f>SUMIFS(СВЦЭМ!$E$39:$E$782,СВЦЭМ!$A$39:$A$782,$A205,СВЦЭМ!$B$39:$B$782,R$191)+'СЕТ СН'!$F$15</f>
        <v>172.37849452</v>
      </c>
      <c r="S205" s="36">
        <f>SUMIFS(СВЦЭМ!$E$39:$E$782,СВЦЭМ!$A$39:$A$782,$A205,СВЦЭМ!$B$39:$B$782,S$191)+'СЕТ СН'!$F$15</f>
        <v>171.32806306000001</v>
      </c>
      <c r="T205" s="36">
        <f>SUMIFS(СВЦЭМ!$E$39:$E$782,СВЦЭМ!$A$39:$A$782,$A205,СВЦЭМ!$B$39:$B$782,T$191)+'СЕТ СН'!$F$15</f>
        <v>167.83172812999999</v>
      </c>
      <c r="U205" s="36">
        <f>SUMIFS(СВЦЭМ!$E$39:$E$782,СВЦЭМ!$A$39:$A$782,$A205,СВЦЭМ!$B$39:$B$782,U$191)+'СЕТ СН'!$F$15</f>
        <v>163.60346544999999</v>
      </c>
      <c r="V205" s="36">
        <f>SUMIFS(СВЦЭМ!$E$39:$E$782,СВЦЭМ!$A$39:$A$782,$A205,СВЦЭМ!$B$39:$B$782,V$191)+'СЕТ СН'!$F$15</f>
        <v>161.67857298000001</v>
      </c>
      <c r="W205" s="36">
        <f>SUMIFS(СВЦЭМ!$E$39:$E$782,СВЦЭМ!$A$39:$A$782,$A205,СВЦЭМ!$B$39:$B$782,W$191)+'СЕТ СН'!$F$15</f>
        <v>163.76632212999999</v>
      </c>
      <c r="X205" s="36">
        <f>SUMIFS(СВЦЭМ!$E$39:$E$782,СВЦЭМ!$A$39:$A$782,$A205,СВЦЭМ!$B$39:$B$782,X$191)+'СЕТ СН'!$F$15</f>
        <v>163.76742662000001</v>
      </c>
      <c r="Y205" s="36">
        <f>SUMIFS(СВЦЭМ!$E$39:$E$782,СВЦЭМ!$A$39:$A$782,$A205,СВЦЭМ!$B$39:$B$782,Y$191)+'СЕТ СН'!$F$15</f>
        <v>167.09094691999999</v>
      </c>
    </row>
    <row r="206" spans="1:25" ht="15.75" x14ac:dyDescent="0.2">
      <c r="A206" s="35">
        <f t="shared" si="5"/>
        <v>44666</v>
      </c>
      <c r="B206" s="36">
        <f>SUMIFS(СВЦЭМ!$E$39:$E$782,СВЦЭМ!$A$39:$A$782,$A206,СВЦЭМ!$B$39:$B$782,B$191)+'СЕТ СН'!$F$15</f>
        <v>169.46154869</v>
      </c>
      <c r="C206" s="36">
        <f>SUMIFS(СВЦЭМ!$E$39:$E$782,СВЦЭМ!$A$39:$A$782,$A206,СВЦЭМ!$B$39:$B$782,C$191)+'СЕТ СН'!$F$15</f>
        <v>167.93217888999999</v>
      </c>
      <c r="D206" s="36">
        <f>SUMIFS(СВЦЭМ!$E$39:$E$782,СВЦЭМ!$A$39:$A$782,$A206,СВЦЭМ!$B$39:$B$782,D$191)+'СЕТ СН'!$F$15</f>
        <v>168.73482063</v>
      </c>
      <c r="E206" s="36">
        <f>SUMIFS(СВЦЭМ!$E$39:$E$782,СВЦЭМ!$A$39:$A$782,$A206,СВЦЭМ!$B$39:$B$782,E$191)+'СЕТ СН'!$F$15</f>
        <v>171.95037004</v>
      </c>
      <c r="F206" s="36">
        <f>SUMIFS(СВЦЭМ!$E$39:$E$782,СВЦЭМ!$A$39:$A$782,$A206,СВЦЭМ!$B$39:$B$782,F$191)+'СЕТ СН'!$F$15</f>
        <v>171.91471473999999</v>
      </c>
      <c r="G206" s="36">
        <f>SUMIFS(СВЦЭМ!$E$39:$E$782,СВЦЭМ!$A$39:$A$782,$A206,СВЦЭМ!$B$39:$B$782,G$191)+'СЕТ СН'!$F$15</f>
        <v>171.20149477000001</v>
      </c>
      <c r="H206" s="36">
        <f>SUMIFS(СВЦЭМ!$E$39:$E$782,СВЦЭМ!$A$39:$A$782,$A206,СВЦЭМ!$B$39:$B$782,H$191)+'СЕТ СН'!$F$15</f>
        <v>164.97104157999999</v>
      </c>
      <c r="I206" s="36">
        <f>SUMIFS(СВЦЭМ!$E$39:$E$782,СВЦЭМ!$A$39:$A$782,$A206,СВЦЭМ!$B$39:$B$782,I$191)+'СЕТ СН'!$F$15</f>
        <v>164.07045712999999</v>
      </c>
      <c r="J206" s="36">
        <f>SUMIFS(СВЦЭМ!$E$39:$E$782,СВЦЭМ!$A$39:$A$782,$A206,СВЦЭМ!$B$39:$B$782,J$191)+'СЕТ СН'!$F$15</f>
        <v>167.51797887999999</v>
      </c>
      <c r="K206" s="36">
        <f>SUMIFS(СВЦЭМ!$E$39:$E$782,СВЦЭМ!$A$39:$A$782,$A206,СВЦЭМ!$B$39:$B$782,K$191)+'СЕТ СН'!$F$15</f>
        <v>167.6249741</v>
      </c>
      <c r="L206" s="36">
        <f>SUMIFS(СВЦЭМ!$E$39:$E$782,СВЦЭМ!$A$39:$A$782,$A206,СВЦЭМ!$B$39:$B$782,L$191)+'СЕТ СН'!$F$15</f>
        <v>168.04990407</v>
      </c>
      <c r="M206" s="36">
        <f>SUMIFS(СВЦЭМ!$E$39:$E$782,СВЦЭМ!$A$39:$A$782,$A206,СВЦЭМ!$B$39:$B$782,M$191)+'СЕТ СН'!$F$15</f>
        <v>168.89508746000001</v>
      </c>
      <c r="N206" s="36">
        <f>SUMIFS(СВЦЭМ!$E$39:$E$782,СВЦЭМ!$A$39:$A$782,$A206,СВЦЭМ!$B$39:$B$782,N$191)+'СЕТ СН'!$F$15</f>
        <v>171.84115868999999</v>
      </c>
      <c r="O206" s="36">
        <f>SUMIFS(СВЦЭМ!$E$39:$E$782,СВЦЭМ!$A$39:$A$782,$A206,СВЦЭМ!$B$39:$B$782,O$191)+'СЕТ СН'!$F$15</f>
        <v>175.06467617000001</v>
      </c>
      <c r="P206" s="36">
        <f>SUMIFS(СВЦЭМ!$E$39:$E$782,СВЦЭМ!$A$39:$A$782,$A206,СВЦЭМ!$B$39:$B$782,P$191)+'СЕТ СН'!$F$15</f>
        <v>179.22623136999999</v>
      </c>
      <c r="Q206" s="36">
        <f>SUMIFS(СВЦЭМ!$E$39:$E$782,СВЦЭМ!$A$39:$A$782,$A206,СВЦЭМ!$B$39:$B$782,Q$191)+'СЕТ СН'!$F$15</f>
        <v>180.61773894999999</v>
      </c>
      <c r="R206" s="36">
        <f>SUMIFS(СВЦЭМ!$E$39:$E$782,СВЦЭМ!$A$39:$A$782,$A206,СВЦЭМ!$B$39:$B$782,R$191)+'СЕТ СН'!$F$15</f>
        <v>180.11223422</v>
      </c>
      <c r="S206" s="36">
        <f>SUMIFS(СВЦЭМ!$E$39:$E$782,СВЦЭМ!$A$39:$A$782,$A206,СВЦЭМ!$B$39:$B$782,S$191)+'СЕТ СН'!$F$15</f>
        <v>175.73358457</v>
      </c>
      <c r="T206" s="36">
        <f>SUMIFS(СВЦЭМ!$E$39:$E$782,СВЦЭМ!$A$39:$A$782,$A206,СВЦЭМ!$B$39:$B$782,T$191)+'СЕТ СН'!$F$15</f>
        <v>170.50942701</v>
      </c>
      <c r="U206" s="36">
        <f>SUMIFS(СВЦЭМ!$E$39:$E$782,СВЦЭМ!$A$39:$A$782,$A206,СВЦЭМ!$B$39:$B$782,U$191)+'СЕТ СН'!$F$15</f>
        <v>163.06584305000001</v>
      </c>
      <c r="V206" s="36">
        <f>SUMIFS(СВЦЭМ!$E$39:$E$782,СВЦЭМ!$A$39:$A$782,$A206,СВЦЭМ!$B$39:$B$782,V$191)+'СЕТ СН'!$F$15</f>
        <v>162.55806719</v>
      </c>
      <c r="W206" s="36">
        <f>SUMIFS(СВЦЭМ!$E$39:$E$782,СВЦЭМ!$A$39:$A$782,$A206,СВЦЭМ!$B$39:$B$782,W$191)+'СЕТ СН'!$F$15</f>
        <v>166.91233115</v>
      </c>
      <c r="X206" s="36">
        <f>SUMIFS(СВЦЭМ!$E$39:$E$782,СВЦЭМ!$A$39:$A$782,$A206,СВЦЭМ!$B$39:$B$782,X$191)+'СЕТ СН'!$F$15</f>
        <v>170.67465937</v>
      </c>
      <c r="Y206" s="36">
        <f>SUMIFS(СВЦЭМ!$E$39:$E$782,СВЦЭМ!$A$39:$A$782,$A206,СВЦЭМ!$B$39:$B$782,Y$191)+'СЕТ СН'!$F$15</f>
        <v>176.42777332</v>
      </c>
    </row>
    <row r="207" spans="1:25" ht="15.75" x14ac:dyDescent="0.2">
      <c r="A207" s="35">
        <f t="shared" si="5"/>
        <v>44667</v>
      </c>
      <c r="B207" s="36">
        <f>SUMIFS(СВЦЭМ!$E$39:$E$782,СВЦЭМ!$A$39:$A$782,$A207,СВЦЭМ!$B$39:$B$782,B$191)+'СЕТ СН'!$F$15</f>
        <v>172.69576341999999</v>
      </c>
      <c r="C207" s="36">
        <f>SUMIFS(СВЦЭМ!$E$39:$E$782,СВЦЭМ!$A$39:$A$782,$A207,СВЦЭМ!$B$39:$B$782,C$191)+'СЕТ СН'!$F$15</f>
        <v>172.09713880000001</v>
      </c>
      <c r="D207" s="36">
        <f>SUMIFS(СВЦЭМ!$E$39:$E$782,СВЦЭМ!$A$39:$A$782,$A207,СВЦЭМ!$B$39:$B$782,D$191)+'СЕТ СН'!$F$15</f>
        <v>176.33135257999999</v>
      </c>
      <c r="E207" s="36">
        <f>SUMIFS(СВЦЭМ!$E$39:$E$782,СВЦЭМ!$A$39:$A$782,$A207,СВЦЭМ!$B$39:$B$782,E$191)+'СЕТ СН'!$F$15</f>
        <v>180.16951337</v>
      </c>
      <c r="F207" s="36">
        <f>SUMIFS(СВЦЭМ!$E$39:$E$782,СВЦЭМ!$A$39:$A$782,$A207,СВЦЭМ!$B$39:$B$782,F$191)+'СЕТ СН'!$F$15</f>
        <v>180.93867836000001</v>
      </c>
      <c r="G207" s="36">
        <f>SUMIFS(СВЦЭМ!$E$39:$E$782,СВЦЭМ!$A$39:$A$782,$A207,СВЦЭМ!$B$39:$B$782,G$191)+'СЕТ СН'!$F$15</f>
        <v>181.9074583</v>
      </c>
      <c r="H207" s="36">
        <f>SUMIFS(СВЦЭМ!$E$39:$E$782,СВЦЭМ!$A$39:$A$782,$A207,СВЦЭМ!$B$39:$B$782,H$191)+'СЕТ СН'!$F$15</f>
        <v>179.68199440999999</v>
      </c>
      <c r="I207" s="36">
        <f>SUMIFS(СВЦЭМ!$E$39:$E$782,СВЦЭМ!$A$39:$A$782,$A207,СВЦЭМ!$B$39:$B$782,I$191)+'СЕТ СН'!$F$15</f>
        <v>177.555668</v>
      </c>
      <c r="J207" s="36">
        <f>SUMIFS(СВЦЭМ!$E$39:$E$782,СВЦЭМ!$A$39:$A$782,$A207,СВЦЭМ!$B$39:$B$782,J$191)+'СЕТ СН'!$F$15</f>
        <v>169.48441317000001</v>
      </c>
      <c r="K207" s="36">
        <f>SUMIFS(СВЦЭМ!$E$39:$E$782,СВЦЭМ!$A$39:$A$782,$A207,СВЦЭМ!$B$39:$B$782,K$191)+'СЕТ СН'!$F$15</f>
        <v>165.32329064999999</v>
      </c>
      <c r="L207" s="36">
        <f>SUMIFS(СВЦЭМ!$E$39:$E$782,СВЦЭМ!$A$39:$A$782,$A207,СВЦЭМ!$B$39:$B$782,L$191)+'СЕТ СН'!$F$15</f>
        <v>159.58486572000001</v>
      </c>
      <c r="M207" s="36">
        <f>SUMIFS(СВЦЭМ!$E$39:$E$782,СВЦЭМ!$A$39:$A$782,$A207,СВЦЭМ!$B$39:$B$782,M$191)+'СЕТ СН'!$F$15</f>
        <v>158.37629988</v>
      </c>
      <c r="N207" s="36">
        <f>SUMIFS(СВЦЭМ!$E$39:$E$782,СВЦЭМ!$A$39:$A$782,$A207,СВЦЭМ!$B$39:$B$782,N$191)+'СЕТ СН'!$F$15</f>
        <v>164.83445717999999</v>
      </c>
      <c r="O207" s="36">
        <f>SUMIFS(СВЦЭМ!$E$39:$E$782,СВЦЭМ!$A$39:$A$782,$A207,СВЦЭМ!$B$39:$B$782,O$191)+'СЕТ СН'!$F$15</f>
        <v>166.29468756</v>
      </c>
      <c r="P207" s="36">
        <f>SUMIFS(СВЦЭМ!$E$39:$E$782,СВЦЭМ!$A$39:$A$782,$A207,СВЦЭМ!$B$39:$B$782,P$191)+'СЕТ СН'!$F$15</f>
        <v>167.92515474999999</v>
      </c>
      <c r="Q207" s="36">
        <f>SUMIFS(СВЦЭМ!$E$39:$E$782,СВЦЭМ!$A$39:$A$782,$A207,СВЦЭМ!$B$39:$B$782,Q$191)+'СЕТ СН'!$F$15</f>
        <v>170.35383182999999</v>
      </c>
      <c r="R207" s="36">
        <f>SUMIFS(СВЦЭМ!$E$39:$E$782,СВЦЭМ!$A$39:$A$782,$A207,СВЦЭМ!$B$39:$B$782,R$191)+'СЕТ СН'!$F$15</f>
        <v>172.66957818</v>
      </c>
      <c r="S207" s="36">
        <f>SUMIFS(СВЦЭМ!$E$39:$E$782,СВЦЭМ!$A$39:$A$782,$A207,СВЦЭМ!$B$39:$B$782,S$191)+'СЕТ СН'!$F$15</f>
        <v>170.19385102999999</v>
      </c>
      <c r="T207" s="36">
        <f>SUMIFS(СВЦЭМ!$E$39:$E$782,СВЦЭМ!$A$39:$A$782,$A207,СВЦЭМ!$B$39:$B$782,T$191)+'СЕТ СН'!$F$15</f>
        <v>166.86182919999999</v>
      </c>
      <c r="U207" s="36">
        <f>SUMIFS(СВЦЭМ!$E$39:$E$782,СВЦЭМ!$A$39:$A$782,$A207,СВЦЭМ!$B$39:$B$782,U$191)+'СЕТ СН'!$F$15</f>
        <v>164.75616808000001</v>
      </c>
      <c r="V207" s="36">
        <f>SUMIFS(СВЦЭМ!$E$39:$E$782,СВЦЭМ!$A$39:$A$782,$A207,СВЦЭМ!$B$39:$B$782,V$191)+'СЕТ СН'!$F$15</f>
        <v>159.35002202999999</v>
      </c>
      <c r="W207" s="36">
        <f>SUMIFS(СВЦЭМ!$E$39:$E$782,СВЦЭМ!$A$39:$A$782,$A207,СВЦЭМ!$B$39:$B$782,W$191)+'СЕТ СН'!$F$15</f>
        <v>158.93890049000001</v>
      </c>
      <c r="X207" s="36">
        <f>SUMIFS(СВЦЭМ!$E$39:$E$782,СВЦЭМ!$A$39:$A$782,$A207,СВЦЭМ!$B$39:$B$782,X$191)+'СЕТ СН'!$F$15</f>
        <v>166.41008299000001</v>
      </c>
      <c r="Y207" s="36">
        <f>SUMIFS(СВЦЭМ!$E$39:$E$782,СВЦЭМ!$A$39:$A$782,$A207,СВЦЭМ!$B$39:$B$782,Y$191)+'СЕТ СН'!$F$15</f>
        <v>166.20574296000001</v>
      </c>
    </row>
    <row r="208" spans="1:25" ht="15.75" x14ac:dyDescent="0.2">
      <c r="A208" s="35">
        <f t="shared" si="5"/>
        <v>44668</v>
      </c>
      <c r="B208" s="36">
        <f>SUMIFS(СВЦЭМ!$E$39:$E$782,СВЦЭМ!$A$39:$A$782,$A208,СВЦЭМ!$B$39:$B$782,B$191)+'СЕТ СН'!$F$15</f>
        <v>183.99058092999999</v>
      </c>
      <c r="C208" s="36">
        <f>SUMIFS(СВЦЭМ!$E$39:$E$782,СВЦЭМ!$A$39:$A$782,$A208,СВЦЭМ!$B$39:$B$782,C$191)+'СЕТ СН'!$F$15</f>
        <v>184.87669410999999</v>
      </c>
      <c r="D208" s="36">
        <f>SUMIFS(СВЦЭМ!$E$39:$E$782,СВЦЭМ!$A$39:$A$782,$A208,СВЦЭМ!$B$39:$B$782,D$191)+'СЕТ СН'!$F$15</f>
        <v>187.30512934000001</v>
      </c>
      <c r="E208" s="36">
        <f>SUMIFS(СВЦЭМ!$E$39:$E$782,СВЦЭМ!$A$39:$A$782,$A208,СВЦЭМ!$B$39:$B$782,E$191)+'СЕТ СН'!$F$15</f>
        <v>197.92789425999999</v>
      </c>
      <c r="F208" s="36">
        <f>SUMIFS(СВЦЭМ!$E$39:$E$782,СВЦЭМ!$A$39:$A$782,$A208,СВЦЭМ!$B$39:$B$782,F$191)+'СЕТ СН'!$F$15</f>
        <v>198.75608410000001</v>
      </c>
      <c r="G208" s="36">
        <f>SUMIFS(СВЦЭМ!$E$39:$E$782,СВЦЭМ!$A$39:$A$782,$A208,СВЦЭМ!$B$39:$B$782,G$191)+'СЕТ СН'!$F$15</f>
        <v>197.50994360999999</v>
      </c>
      <c r="H208" s="36">
        <f>SUMIFS(СВЦЭМ!$E$39:$E$782,СВЦЭМ!$A$39:$A$782,$A208,СВЦЭМ!$B$39:$B$782,H$191)+'СЕТ СН'!$F$15</f>
        <v>190.65749410000001</v>
      </c>
      <c r="I208" s="36">
        <f>SUMIFS(СВЦЭМ!$E$39:$E$782,СВЦЭМ!$A$39:$A$782,$A208,СВЦЭМ!$B$39:$B$782,I$191)+'СЕТ СН'!$F$15</f>
        <v>184.67963538999999</v>
      </c>
      <c r="J208" s="36">
        <f>SUMIFS(СВЦЭМ!$E$39:$E$782,СВЦЭМ!$A$39:$A$782,$A208,СВЦЭМ!$B$39:$B$782,J$191)+'СЕТ СН'!$F$15</f>
        <v>175.7678774</v>
      </c>
      <c r="K208" s="36">
        <f>SUMIFS(СВЦЭМ!$E$39:$E$782,СВЦЭМ!$A$39:$A$782,$A208,СВЦЭМ!$B$39:$B$782,K$191)+'СЕТ СН'!$F$15</f>
        <v>173.26999499999999</v>
      </c>
      <c r="L208" s="36">
        <f>SUMIFS(СВЦЭМ!$E$39:$E$782,СВЦЭМ!$A$39:$A$782,$A208,СВЦЭМ!$B$39:$B$782,L$191)+'СЕТ СН'!$F$15</f>
        <v>171.04785418</v>
      </c>
      <c r="M208" s="36">
        <f>SUMIFS(СВЦЭМ!$E$39:$E$782,СВЦЭМ!$A$39:$A$782,$A208,СВЦЭМ!$B$39:$B$782,M$191)+'СЕТ СН'!$F$15</f>
        <v>172.90526890000001</v>
      </c>
      <c r="N208" s="36">
        <f>SUMIFS(СВЦЭМ!$E$39:$E$782,СВЦЭМ!$A$39:$A$782,$A208,СВЦЭМ!$B$39:$B$782,N$191)+'СЕТ СН'!$F$15</f>
        <v>176.44596604</v>
      </c>
      <c r="O208" s="36">
        <f>SUMIFS(СВЦЭМ!$E$39:$E$782,СВЦЭМ!$A$39:$A$782,$A208,СВЦЭМ!$B$39:$B$782,O$191)+'СЕТ СН'!$F$15</f>
        <v>181.20768039000001</v>
      </c>
      <c r="P208" s="36">
        <f>SUMIFS(СВЦЭМ!$E$39:$E$782,СВЦЭМ!$A$39:$A$782,$A208,СВЦЭМ!$B$39:$B$782,P$191)+'СЕТ СН'!$F$15</f>
        <v>183.34260040999999</v>
      </c>
      <c r="Q208" s="36">
        <f>SUMIFS(СВЦЭМ!$E$39:$E$782,СВЦЭМ!$A$39:$A$782,$A208,СВЦЭМ!$B$39:$B$782,Q$191)+'СЕТ СН'!$F$15</f>
        <v>183.58458780999999</v>
      </c>
      <c r="R208" s="36">
        <f>SUMIFS(СВЦЭМ!$E$39:$E$782,СВЦЭМ!$A$39:$A$782,$A208,СВЦЭМ!$B$39:$B$782,R$191)+'СЕТ СН'!$F$15</f>
        <v>180.7577464</v>
      </c>
      <c r="S208" s="36">
        <f>SUMIFS(СВЦЭМ!$E$39:$E$782,СВЦЭМ!$A$39:$A$782,$A208,СВЦЭМ!$B$39:$B$782,S$191)+'СЕТ СН'!$F$15</f>
        <v>168.90262652000001</v>
      </c>
      <c r="T208" s="36">
        <f>SUMIFS(СВЦЭМ!$E$39:$E$782,СВЦЭМ!$A$39:$A$782,$A208,СВЦЭМ!$B$39:$B$782,T$191)+'СЕТ СН'!$F$15</f>
        <v>163.53093433999999</v>
      </c>
      <c r="U208" s="36">
        <f>SUMIFS(СВЦЭМ!$E$39:$E$782,СВЦЭМ!$A$39:$A$782,$A208,СВЦЭМ!$B$39:$B$782,U$191)+'СЕТ СН'!$F$15</f>
        <v>161.87051729000001</v>
      </c>
      <c r="V208" s="36">
        <f>SUMIFS(СВЦЭМ!$E$39:$E$782,СВЦЭМ!$A$39:$A$782,$A208,СВЦЭМ!$B$39:$B$782,V$191)+'СЕТ СН'!$F$15</f>
        <v>165.52578735</v>
      </c>
      <c r="W208" s="36">
        <f>SUMIFS(СВЦЭМ!$E$39:$E$782,СВЦЭМ!$A$39:$A$782,$A208,СВЦЭМ!$B$39:$B$782,W$191)+'СЕТ СН'!$F$15</f>
        <v>170.94880053</v>
      </c>
      <c r="X208" s="36">
        <f>SUMIFS(СВЦЭМ!$E$39:$E$782,СВЦЭМ!$A$39:$A$782,$A208,СВЦЭМ!$B$39:$B$782,X$191)+'СЕТ СН'!$F$15</f>
        <v>169.21624703000001</v>
      </c>
      <c r="Y208" s="36">
        <f>SUMIFS(СВЦЭМ!$E$39:$E$782,СВЦЭМ!$A$39:$A$782,$A208,СВЦЭМ!$B$39:$B$782,Y$191)+'СЕТ СН'!$F$15</f>
        <v>175.67980646999999</v>
      </c>
    </row>
    <row r="209" spans="1:25" ht="15.75" x14ac:dyDescent="0.2">
      <c r="A209" s="35">
        <f t="shared" si="5"/>
        <v>44669</v>
      </c>
      <c r="B209" s="36">
        <f>SUMIFS(СВЦЭМ!$E$39:$E$782,СВЦЭМ!$A$39:$A$782,$A209,СВЦЭМ!$B$39:$B$782,B$191)+'СЕТ СН'!$F$15</f>
        <v>171.96712285999999</v>
      </c>
      <c r="C209" s="36">
        <f>SUMIFS(СВЦЭМ!$E$39:$E$782,СВЦЭМ!$A$39:$A$782,$A209,СВЦЭМ!$B$39:$B$782,C$191)+'СЕТ СН'!$F$15</f>
        <v>177.08128471000001</v>
      </c>
      <c r="D209" s="36">
        <f>SUMIFS(СВЦЭМ!$E$39:$E$782,СВЦЭМ!$A$39:$A$782,$A209,СВЦЭМ!$B$39:$B$782,D$191)+'СЕТ СН'!$F$15</f>
        <v>184.78355454000001</v>
      </c>
      <c r="E209" s="36">
        <f>SUMIFS(СВЦЭМ!$E$39:$E$782,СВЦЭМ!$A$39:$A$782,$A209,СВЦЭМ!$B$39:$B$782,E$191)+'СЕТ СН'!$F$15</f>
        <v>188.55171229000001</v>
      </c>
      <c r="F209" s="36">
        <f>SUMIFS(СВЦЭМ!$E$39:$E$782,СВЦЭМ!$A$39:$A$782,$A209,СВЦЭМ!$B$39:$B$782,F$191)+'СЕТ СН'!$F$15</f>
        <v>190.30854775</v>
      </c>
      <c r="G209" s="36">
        <f>SUMIFS(СВЦЭМ!$E$39:$E$782,СВЦЭМ!$A$39:$A$782,$A209,СВЦЭМ!$B$39:$B$782,G$191)+'СЕТ СН'!$F$15</f>
        <v>193.20784789000001</v>
      </c>
      <c r="H209" s="36">
        <f>SUMIFS(СВЦЭМ!$E$39:$E$782,СВЦЭМ!$A$39:$A$782,$A209,СВЦЭМ!$B$39:$B$782,H$191)+'СЕТ СН'!$F$15</f>
        <v>184.07937576</v>
      </c>
      <c r="I209" s="36">
        <f>SUMIFS(СВЦЭМ!$E$39:$E$782,СВЦЭМ!$A$39:$A$782,$A209,СВЦЭМ!$B$39:$B$782,I$191)+'СЕТ СН'!$F$15</f>
        <v>176.74350425</v>
      </c>
      <c r="J209" s="36">
        <f>SUMIFS(СВЦЭМ!$E$39:$E$782,СВЦЭМ!$A$39:$A$782,$A209,СВЦЭМ!$B$39:$B$782,J$191)+'СЕТ СН'!$F$15</f>
        <v>171.18243957999999</v>
      </c>
      <c r="K209" s="36">
        <f>SUMIFS(СВЦЭМ!$E$39:$E$782,СВЦЭМ!$A$39:$A$782,$A209,СВЦЭМ!$B$39:$B$782,K$191)+'СЕТ СН'!$F$15</f>
        <v>168.94902832</v>
      </c>
      <c r="L209" s="36">
        <f>SUMIFS(СВЦЭМ!$E$39:$E$782,СВЦЭМ!$A$39:$A$782,$A209,СВЦЭМ!$B$39:$B$782,L$191)+'СЕТ СН'!$F$15</f>
        <v>168.52956040000001</v>
      </c>
      <c r="M209" s="36">
        <f>SUMIFS(СВЦЭМ!$E$39:$E$782,СВЦЭМ!$A$39:$A$782,$A209,СВЦЭМ!$B$39:$B$782,M$191)+'СЕТ СН'!$F$15</f>
        <v>170.74175654000001</v>
      </c>
      <c r="N209" s="36">
        <f>SUMIFS(СВЦЭМ!$E$39:$E$782,СВЦЭМ!$A$39:$A$782,$A209,СВЦЭМ!$B$39:$B$782,N$191)+'СЕТ СН'!$F$15</f>
        <v>175.53780305000001</v>
      </c>
      <c r="O209" s="36">
        <f>SUMIFS(СВЦЭМ!$E$39:$E$782,СВЦЭМ!$A$39:$A$782,$A209,СВЦЭМ!$B$39:$B$782,O$191)+'СЕТ СН'!$F$15</f>
        <v>179.09800092</v>
      </c>
      <c r="P209" s="36">
        <f>SUMIFS(СВЦЭМ!$E$39:$E$782,СВЦЭМ!$A$39:$A$782,$A209,СВЦЭМ!$B$39:$B$782,P$191)+'СЕТ СН'!$F$15</f>
        <v>182.60481234</v>
      </c>
      <c r="Q209" s="36">
        <f>SUMIFS(СВЦЭМ!$E$39:$E$782,СВЦЭМ!$A$39:$A$782,$A209,СВЦЭМ!$B$39:$B$782,Q$191)+'СЕТ СН'!$F$15</f>
        <v>183.40082611</v>
      </c>
      <c r="R209" s="36">
        <f>SUMIFS(СВЦЭМ!$E$39:$E$782,СВЦЭМ!$A$39:$A$782,$A209,СВЦЭМ!$B$39:$B$782,R$191)+'СЕТ СН'!$F$15</f>
        <v>181.34650908</v>
      </c>
      <c r="S209" s="36">
        <f>SUMIFS(СВЦЭМ!$E$39:$E$782,СВЦЭМ!$A$39:$A$782,$A209,СВЦЭМ!$B$39:$B$782,S$191)+'СЕТ СН'!$F$15</f>
        <v>172.25396696000001</v>
      </c>
      <c r="T209" s="36">
        <f>SUMIFS(СВЦЭМ!$E$39:$E$782,СВЦЭМ!$A$39:$A$782,$A209,СВЦЭМ!$B$39:$B$782,T$191)+'СЕТ СН'!$F$15</f>
        <v>166.64171250999999</v>
      </c>
      <c r="U209" s="36">
        <f>SUMIFS(СВЦЭМ!$E$39:$E$782,СВЦЭМ!$A$39:$A$782,$A209,СВЦЭМ!$B$39:$B$782,U$191)+'СЕТ СН'!$F$15</f>
        <v>167.06611735999999</v>
      </c>
      <c r="V209" s="36">
        <f>SUMIFS(СВЦЭМ!$E$39:$E$782,СВЦЭМ!$A$39:$A$782,$A209,СВЦЭМ!$B$39:$B$782,V$191)+'СЕТ СН'!$F$15</f>
        <v>165.70258125999999</v>
      </c>
      <c r="W209" s="36">
        <f>SUMIFS(СВЦЭМ!$E$39:$E$782,СВЦЭМ!$A$39:$A$782,$A209,СВЦЭМ!$B$39:$B$782,W$191)+'СЕТ СН'!$F$15</f>
        <v>170.62180153</v>
      </c>
      <c r="X209" s="36">
        <f>SUMIFS(СВЦЭМ!$E$39:$E$782,СВЦЭМ!$A$39:$A$782,$A209,СВЦЭМ!$B$39:$B$782,X$191)+'СЕТ СН'!$F$15</f>
        <v>174.91801981</v>
      </c>
      <c r="Y209" s="36">
        <f>SUMIFS(СВЦЭМ!$E$39:$E$782,СВЦЭМ!$A$39:$A$782,$A209,СВЦЭМ!$B$39:$B$782,Y$191)+'СЕТ СН'!$F$15</f>
        <v>175.35050133999999</v>
      </c>
    </row>
    <row r="210" spans="1:25" ht="15.75" x14ac:dyDescent="0.2">
      <c r="A210" s="35">
        <f t="shared" si="5"/>
        <v>44670</v>
      </c>
      <c r="B210" s="36">
        <f>SUMIFS(СВЦЭМ!$E$39:$E$782,СВЦЭМ!$A$39:$A$782,$A210,СВЦЭМ!$B$39:$B$782,B$191)+'СЕТ СН'!$F$15</f>
        <v>151.27925586999999</v>
      </c>
      <c r="C210" s="36">
        <f>SUMIFS(СВЦЭМ!$E$39:$E$782,СВЦЭМ!$A$39:$A$782,$A210,СВЦЭМ!$B$39:$B$782,C$191)+'СЕТ СН'!$F$15</f>
        <v>156.16894264000001</v>
      </c>
      <c r="D210" s="36">
        <f>SUMIFS(СВЦЭМ!$E$39:$E$782,СВЦЭМ!$A$39:$A$782,$A210,СВЦЭМ!$B$39:$B$782,D$191)+'СЕТ СН'!$F$15</f>
        <v>163.7872735</v>
      </c>
      <c r="E210" s="36">
        <f>SUMIFS(СВЦЭМ!$E$39:$E$782,СВЦЭМ!$A$39:$A$782,$A210,СВЦЭМ!$B$39:$B$782,E$191)+'СЕТ СН'!$F$15</f>
        <v>165.83208901</v>
      </c>
      <c r="F210" s="36">
        <f>SUMIFS(СВЦЭМ!$E$39:$E$782,СВЦЭМ!$A$39:$A$782,$A210,СВЦЭМ!$B$39:$B$782,F$191)+'СЕТ СН'!$F$15</f>
        <v>166.69312740000001</v>
      </c>
      <c r="G210" s="36">
        <f>SUMIFS(СВЦЭМ!$E$39:$E$782,СВЦЭМ!$A$39:$A$782,$A210,СВЦЭМ!$B$39:$B$782,G$191)+'СЕТ СН'!$F$15</f>
        <v>164.19740952000001</v>
      </c>
      <c r="H210" s="36">
        <f>SUMIFS(СВЦЭМ!$E$39:$E$782,СВЦЭМ!$A$39:$A$782,$A210,СВЦЭМ!$B$39:$B$782,H$191)+'СЕТ СН'!$F$15</f>
        <v>162.8089435</v>
      </c>
      <c r="I210" s="36">
        <f>SUMIFS(СВЦЭМ!$E$39:$E$782,СВЦЭМ!$A$39:$A$782,$A210,СВЦЭМ!$B$39:$B$782,I$191)+'СЕТ СН'!$F$15</f>
        <v>156.819512</v>
      </c>
      <c r="J210" s="36">
        <f>SUMIFS(СВЦЭМ!$E$39:$E$782,СВЦЭМ!$A$39:$A$782,$A210,СВЦЭМ!$B$39:$B$782,J$191)+'СЕТ СН'!$F$15</f>
        <v>151.24903122000001</v>
      </c>
      <c r="K210" s="36">
        <f>SUMIFS(СВЦЭМ!$E$39:$E$782,СВЦЭМ!$A$39:$A$782,$A210,СВЦЭМ!$B$39:$B$782,K$191)+'СЕТ СН'!$F$15</f>
        <v>149.96152214</v>
      </c>
      <c r="L210" s="36">
        <f>SUMIFS(СВЦЭМ!$E$39:$E$782,СВЦЭМ!$A$39:$A$782,$A210,СВЦЭМ!$B$39:$B$782,L$191)+'СЕТ СН'!$F$15</f>
        <v>148.0912198</v>
      </c>
      <c r="M210" s="36">
        <f>SUMIFS(СВЦЭМ!$E$39:$E$782,СВЦЭМ!$A$39:$A$782,$A210,СВЦЭМ!$B$39:$B$782,M$191)+'СЕТ СН'!$F$15</f>
        <v>150.94231565000001</v>
      </c>
      <c r="N210" s="36">
        <f>SUMIFS(СВЦЭМ!$E$39:$E$782,СВЦЭМ!$A$39:$A$782,$A210,СВЦЭМ!$B$39:$B$782,N$191)+'СЕТ СН'!$F$15</f>
        <v>152.44803221000001</v>
      </c>
      <c r="O210" s="36">
        <f>SUMIFS(СВЦЭМ!$E$39:$E$782,СВЦЭМ!$A$39:$A$782,$A210,СВЦЭМ!$B$39:$B$782,O$191)+'СЕТ СН'!$F$15</f>
        <v>153.98771504000001</v>
      </c>
      <c r="P210" s="36">
        <f>SUMIFS(СВЦЭМ!$E$39:$E$782,СВЦЭМ!$A$39:$A$782,$A210,СВЦЭМ!$B$39:$B$782,P$191)+'СЕТ СН'!$F$15</f>
        <v>156.26574438</v>
      </c>
      <c r="Q210" s="36">
        <f>SUMIFS(СВЦЭМ!$E$39:$E$782,СВЦЭМ!$A$39:$A$782,$A210,СВЦЭМ!$B$39:$B$782,Q$191)+'СЕТ СН'!$F$15</f>
        <v>157.80886815</v>
      </c>
      <c r="R210" s="36">
        <f>SUMIFS(СВЦЭМ!$E$39:$E$782,СВЦЭМ!$A$39:$A$782,$A210,СВЦЭМ!$B$39:$B$782,R$191)+'СЕТ СН'!$F$15</f>
        <v>160.21610301000001</v>
      </c>
      <c r="S210" s="36">
        <f>SUMIFS(СВЦЭМ!$E$39:$E$782,СВЦЭМ!$A$39:$A$782,$A210,СВЦЭМ!$B$39:$B$782,S$191)+'СЕТ СН'!$F$15</f>
        <v>158.77825238</v>
      </c>
      <c r="T210" s="36">
        <f>SUMIFS(СВЦЭМ!$E$39:$E$782,СВЦЭМ!$A$39:$A$782,$A210,СВЦЭМ!$B$39:$B$782,T$191)+'СЕТ СН'!$F$15</f>
        <v>156.18531462000001</v>
      </c>
      <c r="U210" s="36">
        <f>SUMIFS(СВЦЭМ!$E$39:$E$782,СВЦЭМ!$A$39:$A$782,$A210,СВЦЭМ!$B$39:$B$782,U$191)+'СЕТ СН'!$F$15</f>
        <v>150.81067704</v>
      </c>
      <c r="V210" s="36">
        <f>SUMIFS(СВЦЭМ!$E$39:$E$782,СВЦЭМ!$A$39:$A$782,$A210,СВЦЭМ!$B$39:$B$782,V$191)+'СЕТ СН'!$F$15</f>
        <v>148.24580599999999</v>
      </c>
      <c r="W210" s="36">
        <f>SUMIFS(СВЦЭМ!$E$39:$E$782,СВЦЭМ!$A$39:$A$782,$A210,СВЦЭМ!$B$39:$B$782,W$191)+'СЕТ СН'!$F$15</f>
        <v>147.54642150999999</v>
      </c>
      <c r="X210" s="36">
        <f>SUMIFS(СВЦЭМ!$E$39:$E$782,СВЦЭМ!$A$39:$A$782,$A210,СВЦЭМ!$B$39:$B$782,X$191)+'СЕТ СН'!$F$15</f>
        <v>151.6921294</v>
      </c>
      <c r="Y210" s="36">
        <f>SUMIFS(СВЦЭМ!$E$39:$E$782,СВЦЭМ!$A$39:$A$782,$A210,СВЦЭМ!$B$39:$B$782,Y$191)+'СЕТ СН'!$F$15</f>
        <v>154.69492191000001</v>
      </c>
    </row>
    <row r="211" spans="1:25" ht="15.75" x14ac:dyDescent="0.2">
      <c r="A211" s="35">
        <f t="shared" si="5"/>
        <v>44671</v>
      </c>
      <c r="B211" s="36">
        <f>SUMIFS(СВЦЭМ!$E$39:$E$782,СВЦЭМ!$A$39:$A$782,$A211,СВЦЭМ!$B$39:$B$782,B$191)+'СЕТ СН'!$F$15</f>
        <v>141.07657885</v>
      </c>
      <c r="C211" s="36">
        <f>SUMIFS(СВЦЭМ!$E$39:$E$782,СВЦЭМ!$A$39:$A$782,$A211,СВЦЭМ!$B$39:$B$782,C$191)+'СЕТ СН'!$F$15</f>
        <v>148.08221243</v>
      </c>
      <c r="D211" s="36">
        <f>SUMIFS(СВЦЭМ!$E$39:$E$782,СВЦЭМ!$A$39:$A$782,$A211,СВЦЭМ!$B$39:$B$782,D$191)+'СЕТ СН'!$F$15</f>
        <v>151.47540802</v>
      </c>
      <c r="E211" s="36">
        <f>SUMIFS(СВЦЭМ!$E$39:$E$782,СВЦЭМ!$A$39:$A$782,$A211,СВЦЭМ!$B$39:$B$782,E$191)+'СЕТ СН'!$F$15</f>
        <v>153.35429151</v>
      </c>
      <c r="F211" s="36">
        <f>SUMIFS(СВЦЭМ!$E$39:$E$782,СВЦЭМ!$A$39:$A$782,$A211,СВЦЭМ!$B$39:$B$782,F$191)+'СЕТ СН'!$F$15</f>
        <v>153.62373398</v>
      </c>
      <c r="G211" s="36">
        <f>SUMIFS(СВЦЭМ!$E$39:$E$782,СВЦЭМ!$A$39:$A$782,$A211,СВЦЭМ!$B$39:$B$782,G$191)+'СЕТ СН'!$F$15</f>
        <v>150.55125956000001</v>
      </c>
      <c r="H211" s="36">
        <f>SUMIFS(СВЦЭМ!$E$39:$E$782,СВЦЭМ!$A$39:$A$782,$A211,СВЦЭМ!$B$39:$B$782,H$191)+'СЕТ СН'!$F$15</f>
        <v>143.44379626</v>
      </c>
      <c r="I211" s="36">
        <f>SUMIFS(СВЦЭМ!$E$39:$E$782,СВЦЭМ!$A$39:$A$782,$A211,СВЦЭМ!$B$39:$B$782,I$191)+'СЕТ СН'!$F$15</f>
        <v>144.88232998999999</v>
      </c>
      <c r="J211" s="36">
        <f>SUMIFS(СВЦЭМ!$E$39:$E$782,СВЦЭМ!$A$39:$A$782,$A211,СВЦЭМ!$B$39:$B$782,J$191)+'СЕТ СН'!$F$15</f>
        <v>145.85749985999999</v>
      </c>
      <c r="K211" s="36">
        <f>SUMIFS(СВЦЭМ!$E$39:$E$782,СВЦЭМ!$A$39:$A$782,$A211,СВЦЭМ!$B$39:$B$782,K$191)+'СЕТ СН'!$F$15</f>
        <v>144.50147267</v>
      </c>
      <c r="L211" s="36">
        <f>SUMIFS(СВЦЭМ!$E$39:$E$782,СВЦЭМ!$A$39:$A$782,$A211,СВЦЭМ!$B$39:$B$782,L$191)+'СЕТ СН'!$F$15</f>
        <v>142.37313961000001</v>
      </c>
      <c r="M211" s="36">
        <f>SUMIFS(СВЦЭМ!$E$39:$E$782,СВЦЭМ!$A$39:$A$782,$A211,СВЦЭМ!$B$39:$B$782,M$191)+'СЕТ СН'!$F$15</f>
        <v>142.94667426999999</v>
      </c>
      <c r="N211" s="36">
        <f>SUMIFS(СВЦЭМ!$E$39:$E$782,СВЦЭМ!$A$39:$A$782,$A211,СВЦЭМ!$B$39:$B$782,N$191)+'СЕТ СН'!$F$15</f>
        <v>142.38538127999999</v>
      </c>
      <c r="O211" s="36">
        <f>SUMIFS(СВЦЭМ!$E$39:$E$782,СВЦЭМ!$A$39:$A$782,$A211,СВЦЭМ!$B$39:$B$782,O$191)+'СЕТ СН'!$F$15</f>
        <v>140.86335106999999</v>
      </c>
      <c r="P211" s="36">
        <f>SUMIFS(СВЦЭМ!$E$39:$E$782,СВЦЭМ!$A$39:$A$782,$A211,СВЦЭМ!$B$39:$B$782,P$191)+'СЕТ СН'!$F$15</f>
        <v>141.28075749999999</v>
      </c>
      <c r="Q211" s="36">
        <f>SUMIFS(СВЦЭМ!$E$39:$E$782,СВЦЭМ!$A$39:$A$782,$A211,СВЦЭМ!$B$39:$B$782,Q$191)+'СЕТ СН'!$F$15</f>
        <v>141.29610818</v>
      </c>
      <c r="R211" s="36">
        <f>SUMIFS(СВЦЭМ!$E$39:$E$782,СВЦЭМ!$A$39:$A$782,$A211,СВЦЭМ!$B$39:$B$782,R$191)+'СЕТ СН'!$F$15</f>
        <v>140.74688166000001</v>
      </c>
      <c r="S211" s="36">
        <f>SUMIFS(СВЦЭМ!$E$39:$E$782,СВЦЭМ!$A$39:$A$782,$A211,СВЦЭМ!$B$39:$B$782,S$191)+'СЕТ СН'!$F$15</f>
        <v>142.21779845</v>
      </c>
      <c r="T211" s="36">
        <f>SUMIFS(СВЦЭМ!$E$39:$E$782,СВЦЭМ!$A$39:$A$782,$A211,СВЦЭМ!$B$39:$B$782,T$191)+'СЕТ СН'!$F$15</f>
        <v>143.12926340999999</v>
      </c>
      <c r="U211" s="36">
        <f>SUMIFS(СВЦЭМ!$E$39:$E$782,СВЦЭМ!$A$39:$A$782,$A211,СВЦЭМ!$B$39:$B$782,U$191)+'СЕТ СН'!$F$15</f>
        <v>144.24223549000001</v>
      </c>
      <c r="V211" s="36">
        <f>SUMIFS(СВЦЭМ!$E$39:$E$782,СВЦЭМ!$A$39:$A$782,$A211,СВЦЭМ!$B$39:$B$782,V$191)+'СЕТ СН'!$F$15</f>
        <v>146.92059452999999</v>
      </c>
      <c r="W211" s="36">
        <f>SUMIFS(СВЦЭМ!$E$39:$E$782,СВЦЭМ!$A$39:$A$782,$A211,СВЦЭМ!$B$39:$B$782,W$191)+'СЕТ СН'!$F$15</f>
        <v>146.00383489999999</v>
      </c>
      <c r="X211" s="36">
        <f>SUMIFS(СВЦЭМ!$E$39:$E$782,СВЦЭМ!$A$39:$A$782,$A211,СВЦЭМ!$B$39:$B$782,X$191)+'СЕТ СН'!$F$15</f>
        <v>141.84184443999999</v>
      </c>
      <c r="Y211" s="36">
        <f>SUMIFS(СВЦЭМ!$E$39:$E$782,СВЦЭМ!$A$39:$A$782,$A211,СВЦЭМ!$B$39:$B$782,Y$191)+'СЕТ СН'!$F$15</f>
        <v>140.60823379999999</v>
      </c>
    </row>
    <row r="212" spans="1:25" ht="15.75" x14ac:dyDescent="0.2">
      <c r="A212" s="35">
        <f t="shared" si="5"/>
        <v>44672</v>
      </c>
      <c r="B212" s="36">
        <f>SUMIFS(СВЦЭМ!$E$39:$E$782,СВЦЭМ!$A$39:$A$782,$A212,СВЦЭМ!$B$39:$B$782,B$191)+'СЕТ СН'!$F$15</f>
        <v>165.99805877</v>
      </c>
      <c r="C212" s="36">
        <f>SUMIFS(СВЦЭМ!$E$39:$E$782,СВЦЭМ!$A$39:$A$782,$A212,СВЦЭМ!$B$39:$B$782,C$191)+'СЕТ СН'!$F$15</f>
        <v>159.76787074999999</v>
      </c>
      <c r="D212" s="36">
        <f>SUMIFS(СВЦЭМ!$E$39:$E$782,СВЦЭМ!$A$39:$A$782,$A212,СВЦЭМ!$B$39:$B$782,D$191)+'СЕТ СН'!$F$15</f>
        <v>161.13035653</v>
      </c>
      <c r="E212" s="36">
        <f>SUMIFS(СВЦЭМ!$E$39:$E$782,СВЦЭМ!$A$39:$A$782,$A212,СВЦЭМ!$B$39:$B$782,E$191)+'СЕТ СН'!$F$15</f>
        <v>162.16622792000001</v>
      </c>
      <c r="F212" s="36">
        <f>SUMIFS(СВЦЭМ!$E$39:$E$782,СВЦЭМ!$A$39:$A$782,$A212,СВЦЭМ!$B$39:$B$782,F$191)+'СЕТ СН'!$F$15</f>
        <v>159.24166897999999</v>
      </c>
      <c r="G212" s="36">
        <f>SUMIFS(СВЦЭМ!$E$39:$E$782,СВЦЭМ!$A$39:$A$782,$A212,СВЦЭМ!$B$39:$B$782,G$191)+'СЕТ СН'!$F$15</f>
        <v>156.04943001000001</v>
      </c>
      <c r="H212" s="36">
        <f>SUMIFS(СВЦЭМ!$E$39:$E$782,СВЦЭМ!$A$39:$A$782,$A212,СВЦЭМ!$B$39:$B$782,H$191)+'СЕТ СН'!$F$15</f>
        <v>149.30369281</v>
      </c>
      <c r="I212" s="36">
        <f>SUMIFS(СВЦЭМ!$E$39:$E$782,СВЦЭМ!$A$39:$A$782,$A212,СВЦЭМ!$B$39:$B$782,I$191)+'СЕТ СН'!$F$15</f>
        <v>149.14407929000001</v>
      </c>
      <c r="J212" s="36">
        <f>SUMIFS(СВЦЭМ!$E$39:$E$782,СВЦЭМ!$A$39:$A$782,$A212,СВЦЭМ!$B$39:$B$782,J$191)+'СЕТ СН'!$F$15</f>
        <v>149.54768526000001</v>
      </c>
      <c r="K212" s="36">
        <f>SUMIFS(СВЦЭМ!$E$39:$E$782,СВЦЭМ!$A$39:$A$782,$A212,СВЦЭМ!$B$39:$B$782,K$191)+'СЕТ СН'!$F$15</f>
        <v>145.72025636999999</v>
      </c>
      <c r="L212" s="36">
        <f>SUMIFS(СВЦЭМ!$E$39:$E$782,СВЦЭМ!$A$39:$A$782,$A212,СВЦЭМ!$B$39:$B$782,L$191)+'СЕТ СН'!$F$15</f>
        <v>145.61056772000001</v>
      </c>
      <c r="M212" s="36">
        <f>SUMIFS(СВЦЭМ!$E$39:$E$782,СВЦЭМ!$A$39:$A$782,$A212,СВЦЭМ!$B$39:$B$782,M$191)+'СЕТ СН'!$F$15</f>
        <v>147.85094738999999</v>
      </c>
      <c r="N212" s="36">
        <f>SUMIFS(СВЦЭМ!$E$39:$E$782,СВЦЭМ!$A$39:$A$782,$A212,СВЦЭМ!$B$39:$B$782,N$191)+'СЕТ СН'!$F$15</f>
        <v>148.76066545</v>
      </c>
      <c r="O212" s="36">
        <f>SUMIFS(СВЦЭМ!$E$39:$E$782,СВЦЭМ!$A$39:$A$782,$A212,СВЦЭМ!$B$39:$B$782,O$191)+'СЕТ СН'!$F$15</f>
        <v>153.10929056000001</v>
      </c>
      <c r="P212" s="36">
        <f>SUMIFS(СВЦЭМ!$E$39:$E$782,СВЦЭМ!$A$39:$A$782,$A212,СВЦЭМ!$B$39:$B$782,P$191)+'СЕТ СН'!$F$15</f>
        <v>154.90159972999999</v>
      </c>
      <c r="Q212" s="36">
        <f>SUMIFS(СВЦЭМ!$E$39:$E$782,СВЦЭМ!$A$39:$A$782,$A212,СВЦЭМ!$B$39:$B$782,Q$191)+'СЕТ СН'!$F$15</f>
        <v>157.94182412999999</v>
      </c>
      <c r="R212" s="36">
        <f>SUMIFS(СВЦЭМ!$E$39:$E$782,СВЦЭМ!$A$39:$A$782,$A212,СВЦЭМ!$B$39:$B$782,R$191)+'СЕТ СН'!$F$15</f>
        <v>157.18784260000001</v>
      </c>
      <c r="S212" s="36">
        <f>SUMIFS(СВЦЭМ!$E$39:$E$782,СВЦЭМ!$A$39:$A$782,$A212,СВЦЭМ!$B$39:$B$782,S$191)+'СЕТ СН'!$F$15</f>
        <v>154.89189354000001</v>
      </c>
      <c r="T212" s="36">
        <f>SUMIFS(СВЦЭМ!$E$39:$E$782,СВЦЭМ!$A$39:$A$782,$A212,СВЦЭМ!$B$39:$B$782,T$191)+'СЕТ СН'!$F$15</f>
        <v>152.13123265999999</v>
      </c>
      <c r="U212" s="36">
        <f>SUMIFS(СВЦЭМ!$E$39:$E$782,СВЦЭМ!$A$39:$A$782,$A212,СВЦЭМ!$B$39:$B$782,U$191)+'СЕТ СН'!$F$15</f>
        <v>147.58845876000001</v>
      </c>
      <c r="V212" s="36">
        <f>SUMIFS(СВЦЭМ!$E$39:$E$782,СВЦЭМ!$A$39:$A$782,$A212,СВЦЭМ!$B$39:$B$782,V$191)+'СЕТ СН'!$F$15</f>
        <v>141.98747298999999</v>
      </c>
      <c r="W212" s="36">
        <f>SUMIFS(СВЦЭМ!$E$39:$E$782,СВЦЭМ!$A$39:$A$782,$A212,СВЦЭМ!$B$39:$B$782,W$191)+'СЕТ СН'!$F$15</f>
        <v>145.91854501</v>
      </c>
      <c r="X212" s="36">
        <f>SUMIFS(СВЦЭМ!$E$39:$E$782,СВЦЭМ!$A$39:$A$782,$A212,СВЦЭМ!$B$39:$B$782,X$191)+'СЕТ СН'!$F$15</f>
        <v>150.21005461999999</v>
      </c>
      <c r="Y212" s="36">
        <f>SUMIFS(СВЦЭМ!$E$39:$E$782,СВЦЭМ!$A$39:$A$782,$A212,СВЦЭМ!$B$39:$B$782,Y$191)+'СЕТ СН'!$F$15</f>
        <v>155.37127455999999</v>
      </c>
    </row>
    <row r="213" spans="1:25" ht="15.75" x14ac:dyDescent="0.2">
      <c r="A213" s="35">
        <f t="shared" si="5"/>
        <v>44673</v>
      </c>
      <c r="B213" s="36">
        <f>SUMIFS(СВЦЭМ!$E$39:$E$782,СВЦЭМ!$A$39:$A$782,$A213,СВЦЭМ!$B$39:$B$782,B$191)+'СЕТ СН'!$F$15</f>
        <v>151.87095295</v>
      </c>
      <c r="C213" s="36">
        <f>SUMIFS(СВЦЭМ!$E$39:$E$782,СВЦЭМ!$A$39:$A$782,$A213,СВЦЭМ!$B$39:$B$782,C$191)+'СЕТ СН'!$F$15</f>
        <v>155.11269917999999</v>
      </c>
      <c r="D213" s="36">
        <f>SUMIFS(СВЦЭМ!$E$39:$E$782,СВЦЭМ!$A$39:$A$782,$A213,СВЦЭМ!$B$39:$B$782,D$191)+'СЕТ СН'!$F$15</f>
        <v>159.28311174999999</v>
      </c>
      <c r="E213" s="36">
        <f>SUMIFS(СВЦЭМ!$E$39:$E$782,СВЦЭМ!$A$39:$A$782,$A213,СВЦЭМ!$B$39:$B$782,E$191)+'СЕТ СН'!$F$15</f>
        <v>161.16259951000001</v>
      </c>
      <c r="F213" s="36">
        <f>SUMIFS(СВЦЭМ!$E$39:$E$782,СВЦЭМ!$A$39:$A$782,$A213,СВЦЭМ!$B$39:$B$782,F$191)+'СЕТ СН'!$F$15</f>
        <v>162.29744439000001</v>
      </c>
      <c r="G213" s="36">
        <f>SUMIFS(СВЦЭМ!$E$39:$E$782,СВЦЭМ!$A$39:$A$782,$A213,СВЦЭМ!$B$39:$B$782,G$191)+'СЕТ СН'!$F$15</f>
        <v>162.93249209000001</v>
      </c>
      <c r="H213" s="36">
        <f>SUMIFS(СВЦЭМ!$E$39:$E$782,СВЦЭМ!$A$39:$A$782,$A213,СВЦЭМ!$B$39:$B$782,H$191)+'СЕТ СН'!$F$15</f>
        <v>157.14030812999999</v>
      </c>
      <c r="I213" s="36">
        <f>SUMIFS(СВЦЭМ!$E$39:$E$782,СВЦЭМ!$A$39:$A$782,$A213,СВЦЭМ!$B$39:$B$782,I$191)+'СЕТ СН'!$F$15</f>
        <v>151.06655906</v>
      </c>
      <c r="J213" s="36">
        <f>SUMIFS(СВЦЭМ!$E$39:$E$782,СВЦЭМ!$A$39:$A$782,$A213,СВЦЭМ!$B$39:$B$782,J$191)+'СЕТ СН'!$F$15</f>
        <v>146.25236366999999</v>
      </c>
      <c r="K213" s="36">
        <f>SUMIFS(СВЦЭМ!$E$39:$E$782,СВЦЭМ!$A$39:$A$782,$A213,СВЦЭМ!$B$39:$B$782,K$191)+'СЕТ СН'!$F$15</f>
        <v>143.53312688</v>
      </c>
      <c r="L213" s="36">
        <f>SUMIFS(СВЦЭМ!$E$39:$E$782,СВЦЭМ!$A$39:$A$782,$A213,СВЦЭМ!$B$39:$B$782,L$191)+'СЕТ СН'!$F$15</f>
        <v>142.91273229999999</v>
      </c>
      <c r="M213" s="36">
        <f>SUMIFS(СВЦЭМ!$E$39:$E$782,СВЦЭМ!$A$39:$A$782,$A213,СВЦЭМ!$B$39:$B$782,M$191)+'СЕТ СН'!$F$15</f>
        <v>144.20681553</v>
      </c>
      <c r="N213" s="36">
        <f>SUMIFS(СВЦЭМ!$E$39:$E$782,СВЦЭМ!$A$39:$A$782,$A213,СВЦЭМ!$B$39:$B$782,N$191)+'СЕТ СН'!$F$15</f>
        <v>146.34363167000001</v>
      </c>
      <c r="O213" s="36">
        <f>SUMIFS(СВЦЭМ!$E$39:$E$782,СВЦЭМ!$A$39:$A$782,$A213,СВЦЭМ!$B$39:$B$782,O$191)+'СЕТ СН'!$F$15</f>
        <v>148.02216608000001</v>
      </c>
      <c r="P213" s="36">
        <f>SUMIFS(СВЦЭМ!$E$39:$E$782,СВЦЭМ!$A$39:$A$782,$A213,СВЦЭМ!$B$39:$B$782,P$191)+'СЕТ СН'!$F$15</f>
        <v>147.69067401999999</v>
      </c>
      <c r="Q213" s="36">
        <f>SUMIFS(СВЦЭМ!$E$39:$E$782,СВЦЭМ!$A$39:$A$782,$A213,СВЦЭМ!$B$39:$B$782,Q$191)+'СЕТ СН'!$F$15</f>
        <v>147.26355663999999</v>
      </c>
      <c r="R213" s="36">
        <f>SUMIFS(СВЦЭМ!$E$39:$E$782,СВЦЭМ!$A$39:$A$782,$A213,СВЦЭМ!$B$39:$B$782,R$191)+'СЕТ СН'!$F$15</f>
        <v>149.20891581999999</v>
      </c>
      <c r="S213" s="36">
        <f>SUMIFS(СВЦЭМ!$E$39:$E$782,СВЦЭМ!$A$39:$A$782,$A213,СВЦЭМ!$B$39:$B$782,S$191)+'СЕТ СН'!$F$15</f>
        <v>149.00384514000001</v>
      </c>
      <c r="T213" s="36">
        <f>SUMIFS(СВЦЭМ!$E$39:$E$782,СВЦЭМ!$A$39:$A$782,$A213,СВЦЭМ!$B$39:$B$782,T$191)+'СЕТ СН'!$F$15</f>
        <v>148.77504207000001</v>
      </c>
      <c r="U213" s="36">
        <f>SUMIFS(СВЦЭМ!$E$39:$E$782,СВЦЭМ!$A$39:$A$782,$A213,СВЦЭМ!$B$39:$B$782,U$191)+'СЕТ СН'!$F$15</f>
        <v>146.31769528000001</v>
      </c>
      <c r="V213" s="36">
        <f>SUMIFS(СВЦЭМ!$E$39:$E$782,СВЦЭМ!$A$39:$A$782,$A213,СВЦЭМ!$B$39:$B$782,V$191)+'СЕТ СН'!$F$15</f>
        <v>144.70670620999999</v>
      </c>
      <c r="W213" s="36">
        <f>SUMIFS(СВЦЭМ!$E$39:$E$782,СВЦЭМ!$A$39:$A$782,$A213,СВЦЭМ!$B$39:$B$782,W$191)+'СЕТ СН'!$F$15</f>
        <v>144.53034751999999</v>
      </c>
      <c r="X213" s="36">
        <f>SUMIFS(СВЦЭМ!$E$39:$E$782,СВЦЭМ!$A$39:$A$782,$A213,СВЦЭМ!$B$39:$B$782,X$191)+'СЕТ СН'!$F$15</f>
        <v>145.86957827000001</v>
      </c>
      <c r="Y213" s="36">
        <f>SUMIFS(СВЦЭМ!$E$39:$E$782,СВЦЭМ!$A$39:$A$782,$A213,СВЦЭМ!$B$39:$B$782,Y$191)+'СЕТ СН'!$F$15</f>
        <v>150.62160180999999</v>
      </c>
    </row>
    <row r="214" spans="1:25" ht="15.75" x14ac:dyDescent="0.2">
      <c r="A214" s="35">
        <f t="shared" si="5"/>
        <v>44674</v>
      </c>
      <c r="B214" s="36">
        <f>SUMIFS(СВЦЭМ!$E$39:$E$782,СВЦЭМ!$A$39:$A$782,$A214,СВЦЭМ!$B$39:$B$782,B$191)+'СЕТ СН'!$F$15</f>
        <v>146.32468850999999</v>
      </c>
      <c r="C214" s="36">
        <f>SUMIFS(СВЦЭМ!$E$39:$E$782,СВЦЭМ!$A$39:$A$782,$A214,СВЦЭМ!$B$39:$B$782,C$191)+'СЕТ СН'!$F$15</f>
        <v>148.40266468999999</v>
      </c>
      <c r="D214" s="36">
        <f>SUMIFS(СВЦЭМ!$E$39:$E$782,СВЦЭМ!$A$39:$A$782,$A214,СВЦЭМ!$B$39:$B$782,D$191)+'СЕТ СН'!$F$15</f>
        <v>151.71956531999999</v>
      </c>
      <c r="E214" s="36">
        <f>SUMIFS(СВЦЭМ!$E$39:$E$782,СВЦЭМ!$A$39:$A$782,$A214,СВЦЭМ!$B$39:$B$782,E$191)+'СЕТ СН'!$F$15</f>
        <v>153.36109784000001</v>
      </c>
      <c r="F214" s="36">
        <f>SUMIFS(СВЦЭМ!$E$39:$E$782,СВЦЭМ!$A$39:$A$782,$A214,СВЦЭМ!$B$39:$B$782,F$191)+'СЕТ СН'!$F$15</f>
        <v>154.48326494</v>
      </c>
      <c r="G214" s="36">
        <f>SUMIFS(СВЦЭМ!$E$39:$E$782,СВЦЭМ!$A$39:$A$782,$A214,СВЦЭМ!$B$39:$B$782,G$191)+'СЕТ СН'!$F$15</f>
        <v>158.00447507999999</v>
      </c>
      <c r="H214" s="36">
        <f>SUMIFS(СВЦЭМ!$E$39:$E$782,СВЦЭМ!$A$39:$A$782,$A214,СВЦЭМ!$B$39:$B$782,H$191)+'СЕТ СН'!$F$15</f>
        <v>154.56313069999999</v>
      </c>
      <c r="I214" s="36">
        <f>SUMIFS(СВЦЭМ!$E$39:$E$782,СВЦЭМ!$A$39:$A$782,$A214,СВЦЭМ!$B$39:$B$782,I$191)+'СЕТ СН'!$F$15</f>
        <v>155.13130566000001</v>
      </c>
      <c r="J214" s="36">
        <f>SUMIFS(СВЦЭМ!$E$39:$E$782,СВЦЭМ!$A$39:$A$782,$A214,СВЦЭМ!$B$39:$B$782,J$191)+'СЕТ СН'!$F$15</f>
        <v>148.95035428</v>
      </c>
      <c r="K214" s="36">
        <f>SUMIFS(СВЦЭМ!$E$39:$E$782,СВЦЭМ!$A$39:$A$782,$A214,СВЦЭМ!$B$39:$B$782,K$191)+'СЕТ СН'!$F$15</f>
        <v>143.31376370999999</v>
      </c>
      <c r="L214" s="36">
        <f>SUMIFS(СВЦЭМ!$E$39:$E$782,СВЦЭМ!$A$39:$A$782,$A214,СВЦЭМ!$B$39:$B$782,L$191)+'СЕТ СН'!$F$15</f>
        <v>141.48793701</v>
      </c>
      <c r="M214" s="36">
        <f>SUMIFS(СВЦЭМ!$E$39:$E$782,СВЦЭМ!$A$39:$A$782,$A214,СВЦЭМ!$B$39:$B$782,M$191)+'СЕТ СН'!$F$15</f>
        <v>140.55774897000001</v>
      </c>
      <c r="N214" s="36">
        <f>SUMIFS(СВЦЭМ!$E$39:$E$782,СВЦЭМ!$A$39:$A$782,$A214,СВЦЭМ!$B$39:$B$782,N$191)+'СЕТ СН'!$F$15</f>
        <v>142.51751103000001</v>
      </c>
      <c r="O214" s="36">
        <f>SUMIFS(СВЦЭМ!$E$39:$E$782,СВЦЭМ!$A$39:$A$782,$A214,СВЦЭМ!$B$39:$B$782,O$191)+'СЕТ СН'!$F$15</f>
        <v>144.02844716999999</v>
      </c>
      <c r="P214" s="36">
        <f>SUMIFS(СВЦЭМ!$E$39:$E$782,СВЦЭМ!$A$39:$A$782,$A214,СВЦЭМ!$B$39:$B$782,P$191)+'СЕТ СН'!$F$15</f>
        <v>146.29062991000001</v>
      </c>
      <c r="Q214" s="36">
        <f>SUMIFS(СВЦЭМ!$E$39:$E$782,СВЦЭМ!$A$39:$A$782,$A214,СВЦЭМ!$B$39:$B$782,Q$191)+'СЕТ СН'!$F$15</f>
        <v>148.36257628999999</v>
      </c>
      <c r="R214" s="36">
        <f>SUMIFS(СВЦЭМ!$E$39:$E$782,СВЦЭМ!$A$39:$A$782,$A214,СВЦЭМ!$B$39:$B$782,R$191)+'СЕТ СН'!$F$15</f>
        <v>148.57570437000001</v>
      </c>
      <c r="S214" s="36">
        <f>SUMIFS(СВЦЭМ!$E$39:$E$782,СВЦЭМ!$A$39:$A$782,$A214,СВЦЭМ!$B$39:$B$782,S$191)+'СЕТ СН'!$F$15</f>
        <v>148.59283840000001</v>
      </c>
      <c r="T214" s="36">
        <f>SUMIFS(СВЦЭМ!$E$39:$E$782,СВЦЭМ!$A$39:$A$782,$A214,СВЦЭМ!$B$39:$B$782,T$191)+'СЕТ СН'!$F$15</f>
        <v>145.22873787</v>
      </c>
      <c r="U214" s="36">
        <f>SUMIFS(СВЦЭМ!$E$39:$E$782,СВЦЭМ!$A$39:$A$782,$A214,СВЦЭМ!$B$39:$B$782,U$191)+'СЕТ СН'!$F$15</f>
        <v>143.83026613000001</v>
      </c>
      <c r="V214" s="36">
        <f>SUMIFS(СВЦЭМ!$E$39:$E$782,СВЦЭМ!$A$39:$A$782,$A214,СВЦЭМ!$B$39:$B$782,V$191)+'СЕТ СН'!$F$15</f>
        <v>140.88794543</v>
      </c>
      <c r="W214" s="36">
        <f>SUMIFS(СВЦЭМ!$E$39:$E$782,СВЦЭМ!$A$39:$A$782,$A214,СВЦЭМ!$B$39:$B$782,W$191)+'СЕТ СН'!$F$15</f>
        <v>139.24683160000001</v>
      </c>
      <c r="X214" s="36">
        <f>SUMIFS(СВЦЭМ!$E$39:$E$782,СВЦЭМ!$A$39:$A$782,$A214,СВЦЭМ!$B$39:$B$782,X$191)+'СЕТ СН'!$F$15</f>
        <v>143.14128432999999</v>
      </c>
      <c r="Y214" s="36">
        <f>SUMIFS(СВЦЭМ!$E$39:$E$782,СВЦЭМ!$A$39:$A$782,$A214,СВЦЭМ!$B$39:$B$782,Y$191)+'СЕТ СН'!$F$15</f>
        <v>146.84134724</v>
      </c>
    </row>
    <row r="215" spans="1:25" ht="15.75" x14ac:dyDescent="0.2">
      <c r="A215" s="35">
        <f t="shared" si="5"/>
        <v>44675</v>
      </c>
      <c r="B215" s="36">
        <f>SUMIFS(СВЦЭМ!$E$39:$E$782,СВЦЭМ!$A$39:$A$782,$A215,СВЦЭМ!$B$39:$B$782,B$191)+'СЕТ СН'!$F$15</f>
        <v>154.51857627999999</v>
      </c>
      <c r="C215" s="36">
        <f>SUMIFS(СВЦЭМ!$E$39:$E$782,СВЦЭМ!$A$39:$A$782,$A215,СВЦЭМ!$B$39:$B$782,C$191)+'СЕТ СН'!$F$15</f>
        <v>155.95278049000001</v>
      </c>
      <c r="D215" s="36">
        <f>SUMIFS(СВЦЭМ!$E$39:$E$782,СВЦЭМ!$A$39:$A$782,$A215,СВЦЭМ!$B$39:$B$782,D$191)+'СЕТ СН'!$F$15</f>
        <v>158.92299695</v>
      </c>
      <c r="E215" s="36">
        <f>SUMIFS(СВЦЭМ!$E$39:$E$782,СВЦЭМ!$A$39:$A$782,$A215,СВЦЭМ!$B$39:$B$782,E$191)+'СЕТ СН'!$F$15</f>
        <v>160.81288387999999</v>
      </c>
      <c r="F215" s="36">
        <f>SUMIFS(СВЦЭМ!$E$39:$E$782,СВЦЭМ!$A$39:$A$782,$A215,СВЦЭМ!$B$39:$B$782,F$191)+'СЕТ СН'!$F$15</f>
        <v>161.72184781000001</v>
      </c>
      <c r="G215" s="36">
        <f>SUMIFS(СВЦЭМ!$E$39:$E$782,СВЦЭМ!$A$39:$A$782,$A215,СВЦЭМ!$B$39:$B$782,G$191)+'СЕТ СН'!$F$15</f>
        <v>162.72683208000001</v>
      </c>
      <c r="H215" s="36">
        <f>SUMIFS(СВЦЭМ!$E$39:$E$782,СВЦЭМ!$A$39:$A$782,$A215,СВЦЭМ!$B$39:$B$782,H$191)+'СЕТ СН'!$F$15</f>
        <v>165.97841413</v>
      </c>
      <c r="I215" s="36">
        <f>SUMIFS(СВЦЭМ!$E$39:$E$782,СВЦЭМ!$A$39:$A$782,$A215,СВЦЭМ!$B$39:$B$782,I$191)+'СЕТ СН'!$F$15</f>
        <v>166.57581297999999</v>
      </c>
      <c r="J215" s="36">
        <f>SUMIFS(СВЦЭМ!$E$39:$E$782,СВЦЭМ!$A$39:$A$782,$A215,СВЦЭМ!$B$39:$B$782,J$191)+'СЕТ СН'!$F$15</f>
        <v>159.02998260000001</v>
      </c>
      <c r="K215" s="36">
        <f>SUMIFS(СВЦЭМ!$E$39:$E$782,СВЦЭМ!$A$39:$A$782,$A215,СВЦЭМ!$B$39:$B$782,K$191)+'СЕТ СН'!$F$15</f>
        <v>152.52101105</v>
      </c>
      <c r="L215" s="36">
        <f>SUMIFS(СВЦЭМ!$E$39:$E$782,СВЦЭМ!$A$39:$A$782,$A215,СВЦЭМ!$B$39:$B$782,L$191)+'СЕТ СН'!$F$15</f>
        <v>148.74539186999999</v>
      </c>
      <c r="M215" s="36">
        <f>SUMIFS(СВЦЭМ!$E$39:$E$782,СВЦЭМ!$A$39:$A$782,$A215,СВЦЭМ!$B$39:$B$782,M$191)+'СЕТ СН'!$F$15</f>
        <v>148.05518108999999</v>
      </c>
      <c r="N215" s="36">
        <f>SUMIFS(СВЦЭМ!$E$39:$E$782,СВЦЭМ!$A$39:$A$782,$A215,СВЦЭМ!$B$39:$B$782,N$191)+'СЕТ СН'!$F$15</f>
        <v>148.84666677000001</v>
      </c>
      <c r="O215" s="36">
        <f>SUMIFS(СВЦЭМ!$E$39:$E$782,СВЦЭМ!$A$39:$A$782,$A215,СВЦЭМ!$B$39:$B$782,O$191)+'СЕТ СН'!$F$15</f>
        <v>150.02344202</v>
      </c>
      <c r="P215" s="36">
        <f>SUMIFS(СВЦЭМ!$E$39:$E$782,СВЦЭМ!$A$39:$A$782,$A215,СВЦЭМ!$B$39:$B$782,P$191)+'СЕТ СН'!$F$15</f>
        <v>151.72017054</v>
      </c>
      <c r="Q215" s="36">
        <f>SUMIFS(СВЦЭМ!$E$39:$E$782,СВЦЭМ!$A$39:$A$782,$A215,СВЦЭМ!$B$39:$B$782,Q$191)+'СЕТ СН'!$F$15</f>
        <v>152.69482434</v>
      </c>
      <c r="R215" s="36">
        <f>SUMIFS(СВЦЭМ!$E$39:$E$782,СВЦЭМ!$A$39:$A$782,$A215,СВЦЭМ!$B$39:$B$782,R$191)+'СЕТ СН'!$F$15</f>
        <v>153.07146133000001</v>
      </c>
      <c r="S215" s="36">
        <f>SUMIFS(СВЦЭМ!$E$39:$E$782,СВЦЭМ!$A$39:$A$782,$A215,СВЦЭМ!$B$39:$B$782,S$191)+'СЕТ СН'!$F$15</f>
        <v>151.14938047000001</v>
      </c>
      <c r="T215" s="36">
        <f>SUMIFS(СВЦЭМ!$E$39:$E$782,СВЦЭМ!$A$39:$A$782,$A215,СВЦЭМ!$B$39:$B$782,T$191)+'СЕТ СН'!$F$15</f>
        <v>148.77668281999999</v>
      </c>
      <c r="U215" s="36">
        <f>SUMIFS(СВЦЭМ!$E$39:$E$782,СВЦЭМ!$A$39:$A$782,$A215,СВЦЭМ!$B$39:$B$782,U$191)+'СЕТ СН'!$F$15</f>
        <v>148.6224138</v>
      </c>
      <c r="V215" s="36">
        <f>SUMIFS(СВЦЭМ!$E$39:$E$782,СВЦЭМ!$A$39:$A$782,$A215,СВЦЭМ!$B$39:$B$782,V$191)+'СЕТ СН'!$F$15</f>
        <v>144.45883327999999</v>
      </c>
      <c r="W215" s="36">
        <f>SUMIFS(СВЦЭМ!$E$39:$E$782,СВЦЭМ!$A$39:$A$782,$A215,СВЦЭМ!$B$39:$B$782,W$191)+'СЕТ СН'!$F$15</f>
        <v>144.24121353000001</v>
      </c>
      <c r="X215" s="36">
        <f>SUMIFS(СВЦЭМ!$E$39:$E$782,СВЦЭМ!$A$39:$A$782,$A215,СВЦЭМ!$B$39:$B$782,X$191)+'СЕТ СН'!$F$15</f>
        <v>148.70900159999999</v>
      </c>
      <c r="Y215" s="36">
        <f>SUMIFS(СВЦЭМ!$E$39:$E$782,СВЦЭМ!$A$39:$A$782,$A215,СВЦЭМ!$B$39:$B$782,Y$191)+'СЕТ СН'!$F$15</f>
        <v>153.45894473000001</v>
      </c>
    </row>
    <row r="216" spans="1:25" ht="15.75" x14ac:dyDescent="0.2">
      <c r="A216" s="35">
        <f t="shared" si="5"/>
        <v>44676</v>
      </c>
      <c r="B216" s="36">
        <f>SUMIFS(СВЦЭМ!$E$39:$E$782,СВЦЭМ!$A$39:$A$782,$A216,СВЦЭМ!$B$39:$B$782,B$191)+'СЕТ СН'!$F$15</f>
        <v>170.54589106</v>
      </c>
      <c r="C216" s="36">
        <f>SUMIFS(СВЦЭМ!$E$39:$E$782,СВЦЭМ!$A$39:$A$782,$A216,СВЦЭМ!$B$39:$B$782,C$191)+'СЕТ СН'!$F$15</f>
        <v>171.05372358</v>
      </c>
      <c r="D216" s="36">
        <f>SUMIFS(СВЦЭМ!$E$39:$E$782,СВЦЭМ!$A$39:$A$782,$A216,СВЦЭМ!$B$39:$B$782,D$191)+'СЕТ СН'!$F$15</f>
        <v>174.82453821999999</v>
      </c>
      <c r="E216" s="36">
        <f>SUMIFS(СВЦЭМ!$E$39:$E$782,СВЦЭМ!$A$39:$A$782,$A216,СВЦЭМ!$B$39:$B$782,E$191)+'СЕТ СН'!$F$15</f>
        <v>180.41308566999999</v>
      </c>
      <c r="F216" s="36">
        <f>SUMIFS(СВЦЭМ!$E$39:$E$782,СВЦЭМ!$A$39:$A$782,$A216,СВЦЭМ!$B$39:$B$782,F$191)+'СЕТ СН'!$F$15</f>
        <v>179.38195045000001</v>
      </c>
      <c r="G216" s="36">
        <f>SUMIFS(СВЦЭМ!$E$39:$E$782,СВЦЭМ!$A$39:$A$782,$A216,СВЦЭМ!$B$39:$B$782,G$191)+'СЕТ СН'!$F$15</f>
        <v>177.06803105</v>
      </c>
      <c r="H216" s="36">
        <f>SUMIFS(СВЦЭМ!$E$39:$E$782,СВЦЭМ!$A$39:$A$782,$A216,СВЦЭМ!$B$39:$B$782,H$191)+'СЕТ СН'!$F$15</f>
        <v>167.21851629</v>
      </c>
      <c r="I216" s="36">
        <f>SUMIFS(СВЦЭМ!$E$39:$E$782,СВЦЭМ!$A$39:$A$782,$A216,СВЦЭМ!$B$39:$B$782,I$191)+'СЕТ СН'!$F$15</f>
        <v>162.84784503</v>
      </c>
      <c r="J216" s="36">
        <f>SUMIFS(СВЦЭМ!$E$39:$E$782,СВЦЭМ!$A$39:$A$782,$A216,СВЦЭМ!$B$39:$B$782,J$191)+'СЕТ СН'!$F$15</f>
        <v>158.48550632999999</v>
      </c>
      <c r="K216" s="36">
        <f>SUMIFS(СВЦЭМ!$E$39:$E$782,СВЦЭМ!$A$39:$A$782,$A216,СВЦЭМ!$B$39:$B$782,K$191)+'СЕТ СН'!$F$15</f>
        <v>156.44699953</v>
      </c>
      <c r="L216" s="36">
        <f>SUMIFS(СВЦЭМ!$E$39:$E$782,СВЦЭМ!$A$39:$A$782,$A216,СВЦЭМ!$B$39:$B$782,L$191)+'СЕТ СН'!$F$15</f>
        <v>154.77805072999999</v>
      </c>
      <c r="M216" s="36">
        <f>SUMIFS(СВЦЭМ!$E$39:$E$782,СВЦЭМ!$A$39:$A$782,$A216,СВЦЭМ!$B$39:$B$782,M$191)+'СЕТ СН'!$F$15</f>
        <v>155.63615349</v>
      </c>
      <c r="N216" s="36">
        <f>SUMIFS(СВЦЭМ!$E$39:$E$782,СВЦЭМ!$A$39:$A$782,$A216,СВЦЭМ!$B$39:$B$782,N$191)+'СЕТ СН'!$F$15</f>
        <v>158.79841422999999</v>
      </c>
      <c r="O216" s="36">
        <f>SUMIFS(СВЦЭМ!$E$39:$E$782,СВЦЭМ!$A$39:$A$782,$A216,СВЦЭМ!$B$39:$B$782,O$191)+'СЕТ СН'!$F$15</f>
        <v>159.55190328</v>
      </c>
      <c r="P216" s="36">
        <f>SUMIFS(СВЦЭМ!$E$39:$E$782,СВЦЭМ!$A$39:$A$782,$A216,СВЦЭМ!$B$39:$B$782,P$191)+'СЕТ СН'!$F$15</f>
        <v>161.1770665</v>
      </c>
      <c r="Q216" s="36">
        <f>SUMIFS(СВЦЭМ!$E$39:$E$782,СВЦЭМ!$A$39:$A$782,$A216,СВЦЭМ!$B$39:$B$782,Q$191)+'СЕТ СН'!$F$15</f>
        <v>162.70861307000001</v>
      </c>
      <c r="R216" s="36">
        <f>SUMIFS(СВЦЭМ!$E$39:$E$782,СВЦЭМ!$A$39:$A$782,$A216,СВЦЭМ!$B$39:$B$782,R$191)+'СЕТ СН'!$F$15</f>
        <v>163.13657782000001</v>
      </c>
      <c r="S216" s="36">
        <f>SUMIFS(СВЦЭМ!$E$39:$E$782,СВЦЭМ!$A$39:$A$782,$A216,СВЦЭМ!$B$39:$B$782,S$191)+'СЕТ СН'!$F$15</f>
        <v>166.8146204</v>
      </c>
      <c r="T216" s="36">
        <f>SUMIFS(СВЦЭМ!$E$39:$E$782,СВЦЭМ!$A$39:$A$782,$A216,СВЦЭМ!$B$39:$B$782,T$191)+'СЕТ СН'!$F$15</f>
        <v>161.78644317000001</v>
      </c>
      <c r="U216" s="36">
        <f>SUMIFS(СВЦЭМ!$E$39:$E$782,СВЦЭМ!$A$39:$A$782,$A216,СВЦЭМ!$B$39:$B$782,U$191)+'СЕТ СН'!$F$15</f>
        <v>154.14173246999999</v>
      </c>
      <c r="V216" s="36">
        <f>SUMIFS(СВЦЭМ!$E$39:$E$782,СВЦЭМ!$A$39:$A$782,$A216,СВЦЭМ!$B$39:$B$782,V$191)+'СЕТ СН'!$F$15</f>
        <v>153.39184757999999</v>
      </c>
      <c r="W216" s="36">
        <f>SUMIFS(СВЦЭМ!$E$39:$E$782,СВЦЭМ!$A$39:$A$782,$A216,СВЦЭМ!$B$39:$B$782,W$191)+'СЕТ СН'!$F$15</f>
        <v>157.30575798999999</v>
      </c>
      <c r="X216" s="36">
        <f>SUMIFS(СВЦЭМ!$E$39:$E$782,СВЦЭМ!$A$39:$A$782,$A216,СВЦЭМ!$B$39:$B$782,X$191)+'СЕТ СН'!$F$15</f>
        <v>157.65256590999999</v>
      </c>
      <c r="Y216" s="36">
        <f>SUMIFS(СВЦЭМ!$E$39:$E$782,СВЦЭМ!$A$39:$A$782,$A216,СВЦЭМ!$B$39:$B$782,Y$191)+'СЕТ СН'!$F$15</f>
        <v>166.30823948</v>
      </c>
    </row>
    <row r="217" spans="1:25" ht="15.75" x14ac:dyDescent="0.2">
      <c r="A217" s="35">
        <f t="shared" si="5"/>
        <v>44677</v>
      </c>
      <c r="B217" s="36">
        <f>SUMIFS(СВЦЭМ!$E$39:$E$782,СВЦЭМ!$A$39:$A$782,$A217,СВЦЭМ!$B$39:$B$782,B$191)+'СЕТ СН'!$F$15</f>
        <v>163.86256061</v>
      </c>
      <c r="C217" s="36">
        <f>SUMIFS(СВЦЭМ!$E$39:$E$782,СВЦЭМ!$A$39:$A$782,$A217,СВЦЭМ!$B$39:$B$782,C$191)+'СЕТ СН'!$F$15</f>
        <v>166.80971618000001</v>
      </c>
      <c r="D217" s="36">
        <f>SUMIFS(СВЦЭМ!$E$39:$E$782,СВЦЭМ!$A$39:$A$782,$A217,СВЦЭМ!$B$39:$B$782,D$191)+'СЕТ СН'!$F$15</f>
        <v>170.36054707</v>
      </c>
      <c r="E217" s="36">
        <f>SUMIFS(СВЦЭМ!$E$39:$E$782,СВЦЭМ!$A$39:$A$782,$A217,СВЦЭМ!$B$39:$B$782,E$191)+'СЕТ СН'!$F$15</f>
        <v>179.97483374000001</v>
      </c>
      <c r="F217" s="36">
        <f>SUMIFS(СВЦЭМ!$E$39:$E$782,СВЦЭМ!$A$39:$A$782,$A217,СВЦЭМ!$B$39:$B$782,F$191)+'СЕТ СН'!$F$15</f>
        <v>180.21236486000001</v>
      </c>
      <c r="G217" s="36">
        <f>SUMIFS(СВЦЭМ!$E$39:$E$782,СВЦЭМ!$A$39:$A$782,$A217,СВЦЭМ!$B$39:$B$782,G$191)+'СЕТ СН'!$F$15</f>
        <v>182.70532983999999</v>
      </c>
      <c r="H217" s="36">
        <f>SUMIFS(СВЦЭМ!$E$39:$E$782,СВЦЭМ!$A$39:$A$782,$A217,СВЦЭМ!$B$39:$B$782,H$191)+'СЕТ СН'!$F$15</f>
        <v>174.88381701</v>
      </c>
      <c r="I217" s="36">
        <f>SUMIFS(СВЦЭМ!$E$39:$E$782,СВЦЭМ!$A$39:$A$782,$A217,СВЦЭМ!$B$39:$B$782,I$191)+'СЕТ СН'!$F$15</f>
        <v>168.24411663999999</v>
      </c>
      <c r="J217" s="36">
        <f>SUMIFS(СВЦЭМ!$E$39:$E$782,СВЦЭМ!$A$39:$A$782,$A217,СВЦЭМ!$B$39:$B$782,J$191)+'СЕТ СН'!$F$15</f>
        <v>159.42296489</v>
      </c>
      <c r="K217" s="36">
        <f>SUMIFS(СВЦЭМ!$E$39:$E$782,СВЦЭМ!$A$39:$A$782,$A217,СВЦЭМ!$B$39:$B$782,K$191)+'СЕТ СН'!$F$15</f>
        <v>151.75778185999999</v>
      </c>
      <c r="L217" s="36">
        <f>SUMIFS(СВЦЭМ!$E$39:$E$782,СВЦЭМ!$A$39:$A$782,$A217,СВЦЭМ!$B$39:$B$782,L$191)+'СЕТ СН'!$F$15</f>
        <v>151.16297832999999</v>
      </c>
      <c r="M217" s="36">
        <f>SUMIFS(СВЦЭМ!$E$39:$E$782,СВЦЭМ!$A$39:$A$782,$A217,СВЦЭМ!$B$39:$B$782,M$191)+'СЕТ СН'!$F$15</f>
        <v>150.51367167000001</v>
      </c>
      <c r="N217" s="36">
        <f>SUMIFS(СВЦЭМ!$E$39:$E$782,СВЦЭМ!$A$39:$A$782,$A217,СВЦЭМ!$B$39:$B$782,N$191)+'СЕТ СН'!$F$15</f>
        <v>150.82037724</v>
      </c>
      <c r="O217" s="36">
        <f>SUMIFS(СВЦЭМ!$E$39:$E$782,СВЦЭМ!$A$39:$A$782,$A217,СВЦЭМ!$B$39:$B$782,O$191)+'СЕТ СН'!$F$15</f>
        <v>153.68506644000001</v>
      </c>
      <c r="P217" s="36">
        <f>SUMIFS(СВЦЭМ!$E$39:$E$782,СВЦЭМ!$A$39:$A$782,$A217,СВЦЭМ!$B$39:$B$782,P$191)+'СЕТ СН'!$F$15</f>
        <v>154.25928870999999</v>
      </c>
      <c r="Q217" s="36">
        <f>SUMIFS(СВЦЭМ!$E$39:$E$782,СВЦЭМ!$A$39:$A$782,$A217,СВЦЭМ!$B$39:$B$782,Q$191)+'СЕТ СН'!$F$15</f>
        <v>154.60079193000001</v>
      </c>
      <c r="R217" s="36">
        <f>SUMIFS(СВЦЭМ!$E$39:$E$782,СВЦЭМ!$A$39:$A$782,$A217,СВЦЭМ!$B$39:$B$782,R$191)+'СЕТ СН'!$F$15</f>
        <v>151.92231859</v>
      </c>
      <c r="S217" s="36">
        <f>SUMIFS(СВЦЭМ!$E$39:$E$782,СВЦЭМ!$A$39:$A$782,$A217,СВЦЭМ!$B$39:$B$782,S$191)+'СЕТ СН'!$F$15</f>
        <v>153.75680063999999</v>
      </c>
      <c r="T217" s="36">
        <f>SUMIFS(СВЦЭМ!$E$39:$E$782,СВЦЭМ!$A$39:$A$782,$A217,СВЦЭМ!$B$39:$B$782,T$191)+'СЕТ СН'!$F$15</f>
        <v>148.54115378</v>
      </c>
      <c r="U217" s="36">
        <f>SUMIFS(СВЦЭМ!$E$39:$E$782,СВЦЭМ!$A$39:$A$782,$A217,СВЦЭМ!$B$39:$B$782,U$191)+'СЕТ СН'!$F$15</f>
        <v>144.60858558000001</v>
      </c>
      <c r="V217" s="36">
        <f>SUMIFS(СВЦЭМ!$E$39:$E$782,СВЦЭМ!$A$39:$A$782,$A217,СВЦЭМ!$B$39:$B$782,V$191)+'СЕТ СН'!$F$15</f>
        <v>140.87431844</v>
      </c>
      <c r="W217" s="36">
        <f>SUMIFS(СВЦЭМ!$E$39:$E$782,СВЦЭМ!$A$39:$A$782,$A217,СВЦЭМ!$B$39:$B$782,W$191)+'СЕТ СН'!$F$15</f>
        <v>142.16609951999999</v>
      </c>
      <c r="X217" s="36">
        <f>SUMIFS(СВЦЭМ!$E$39:$E$782,СВЦЭМ!$A$39:$A$782,$A217,СВЦЭМ!$B$39:$B$782,X$191)+'СЕТ СН'!$F$15</f>
        <v>148.87490604000001</v>
      </c>
      <c r="Y217" s="36">
        <f>SUMIFS(СВЦЭМ!$E$39:$E$782,СВЦЭМ!$A$39:$A$782,$A217,СВЦЭМ!$B$39:$B$782,Y$191)+'СЕТ СН'!$F$15</f>
        <v>154.45852628</v>
      </c>
    </row>
    <row r="218" spans="1:25" ht="15.75" x14ac:dyDescent="0.2">
      <c r="A218" s="35">
        <f t="shared" si="5"/>
        <v>44678</v>
      </c>
      <c r="B218" s="36">
        <f>SUMIFS(СВЦЭМ!$E$39:$E$782,СВЦЭМ!$A$39:$A$782,$A218,СВЦЭМ!$B$39:$B$782,B$191)+'СЕТ СН'!$F$15</f>
        <v>166.59044674</v>
      </c>
      <c r="C218" s="36">
        <f>SUMIFS(СВЦЭМ!$E$39:$E$782,СВЦЭМ!$A$39:$A$782,$A218,СВЦЭМ!$B$39:$B$782,C$191)+'СЕТ СН'!$F$15</f>
        <v>168.44010316000001</v>
      </c>
      <c r="D218" s="36">
        <f>SUMIFS(СВЦЭМ!$E$39:$E$782,СВЦЭМ!$A$39:$A$782,$A218,СВЦЭМ!$B$39:$B$782,D$191)+'СЕТ СН'!$F$15</f>
        <v>170.88596501000001</v>
      </c>
      <c r="E218" s="36">
        <f>SUMIFS(СВЦЭМ!$E$39:$E$782,СВЦЭМ!$A$39:$A$782,$A218,СВЦЭМ!$B$39:$B$782,E$191)+'СЕТ СН'!$F$15</f>
        <v>179.51081826999999</v>
      </c>
      <c r="F218" s="36">
        <f>SUMIFS(СВЦЭМ!$E$39:$E$782,СВЦЭМ!$A$39:$A$782,$A218,СВЦЭМ!$B$39:$B$782,F$191)+'СЕТ СН'!$F$15</f>
        <v>179.87056896000001</v>
      </c>
      <c r="G218" s="36">
        <f>SUMIFS(СВЦЭМ!$E$39:$E$782,СВЦЭМ!$A$39:$A$782,$A218,СВЦЭМ!$B$39:$B$782,G$191)+'СЕТ СН'!$F$15</f>
        <v>178.51641617000001</v>
      </c>
      <c r="H218" s="36">
        <f>SUMIFS(СВЦЭМ!$E$39:$E$782,СВЦЭМ!$A$39:$A$782,$A218,СВЦЭМ!$B$39:$B$782,H$191)+'СЕТ СН'!$F$15</f>
        <v>170.9553276</v>
      </c>
      <c r="I218" s="36">
        <f>SUMIFS(СВЦЭМ!$E$39:$E$782,СВЦЭМ!$A$39:$A$782,$A218,СВЦЭМ!$B$39:$B$782,I$191)+'СЕТ СН'!$F$15</f>
        <v>166.99335198</v>
      </c>
      <c r="J218" s="36">
        <f>SUMIFS(СВЦЭМ!$E$39:$E$782,СВЦЭМ!$A$39:$A$782,$A218,СВЦЭМ!$B$39:$B$782,J$191)+'СЕТ СН'!$F$15</f>
        <v>162.27657429000001</v>
      </c>
      <c r="K218" s="36">
        <f>SUMIFS(СВЦЭМ!$E$39:$E$782,СВЦЭМ!$A$39:$A$782,$A218,СВЦЭМ!$B$39:$B$782,K$191)+'СЕТ СН'!$F$15</f>
        <v>160.09850938</v>
      </c>
      <c r="L218" s="36">
        <f>SUMIFS(СВЦЭМ!$E$39:$E$782,СВЦЭМ!$A$39:$A$782,$A218,СВЦЭМ!$B$39:$B$782,L$191)+'СЕТ СН'!$F$15</f>
        <v>158.61346857999999</v>
      </c>
      <c r="M218" s="36">
        <f>SUMIFS(СВЦЭМ!$E$39:$E$782,СВЦЭМ!$A$39:$A$782,$A218,СВЦЭМ!$B$39:$B$782,M$191)+'СЕТ СН'!$F$15</f>
        <v>157.86823601</v>
      </c>
      <c r="N218" s="36">
        <f>SUMIFS(СВЦЭМ!$E$39:$E$782,СВЦЭМ!$A$39:$A$782,$A218,СВЦЭМ!$B$39:$B$782,N$191)+'СЕТ СН'!$F$15</f>
        <v>159.87439244999999</v>
      </c>
      <c r="O218" s="36">
        <f>SUMIFS(СВЦЭМ!$E$39:$E$782,СВЦЭМ!$A$39:$A$782,$A218,СВЦЭМ!$B$39:$B$782,O$191)+'СЕТ СН'!$F$15</f>
        <v>163.51444147999999</v>
      </c>
      <c r="P218" s="36">
        <f>SUMIFS(СВЦЭМ!$E$39:$E$782,СВЦЭМ!$A$39:$A$782,$A218,СВЦЭМ!$B$39:$B$782,P$191)+'СЕТ СН'!$F$15</f>
        <v>163.43181045</v>
      </c>
      <c r="Q218" s="36">
        <f>SUMIFS(СВЦЭМ!$E$39:$E$782,СВЦЭМ!$A$39:$A$782,$A218,СВЦЭМ!$B$39:$B$782,Q$191)+'СЕТ СН'!$F$15</f>
        <v>163.03247450999999</v>
      </c>
      <c r="R218" s="36">
        <f>SUMIFS(СВЦЭМ!$E$39:$E$782,СВЦЭМ!$A$39:$A$782,$A218,СВЦЭМ!$B$39:$B$782,R$191)+'СЕТ СН'!$F$15</f>
        <v>163.05639144</v>
      </c>
      <c r="S218" s="36">
        <f>SUMIFS(СВЦЭМ!$E$39:$E$782,СВЦЭМ!$A$39:$A$782,$A218,СВЦЭМ!$B$39:$B$782,S$191)+'СЕТ СН'!$F$15</f>
        <v>162.42303308000001</v>
      </c>
      <c r="T218" s="36">
        <f>SUMIFS(СВЦЭМ!$E$39:$E$782,СВЦЭМ!$A$39:$A$782,$A218,СВЦЭМ!$B$39:$B$782,T$191)+'СЕТ СН'!$F$15</f>
        <v>161.16115114999999</v>
      </c>
      <c r="U218" s="36">
        <f>SUMIFS(СВЦЭМ!$E$39:$E$782,СВЦЭМ!$A$39:$A$782,$A218,СВЦЭМ!$B$39:$B$782,U$191)+'СЕТ СН'!$F$15</f>
        <v>160.04154353999999</v>
      </c>
      <c r="V218" s="36">
        <f>SUMIFS(СВЦЭМ!$E$39:$E$782,СВЦЭМ!$A$39:$A$782,$A218,СВЦЭМ!$B$39:$B$782,V$191)+'СЕТ СН'!$F$15</f>
        <v>156.01508353</v>
      </c>
      <c r="W218" s="36">
        <f>SUMIFS(СВЦЭМ!$E$39:$E$782,СВЦЭМ!$A$39:$A$782,$A218,СВЦЭМ!$B$39:$B$782,W$191)+'СЕТ СН'!$F$15</f>
        <v>153.32469105999999</v>
      </c>
      <c r="X218" s="36">
        <f>SUMIFS(СВЦЭМ!$E$39:$E$782,СВЦЭМ!$A$39:$A$782,$A218,СВЦЭМ!$B$39:$B$782,X$191)+'СЕТ СН'!$F$15</f>
        <v>159.19084359999999</v>
      </c>
      <c r="Y218" s="36">
        <f>SUMIFS(СВЦЭМ!$E$39:$E$782,СВЦЭМ!$A$39:$A$782,$A218,СВЦЭМ!$B$39:$B$782,Y$191)+'СЕТ СН'!$F$15</f>
        <v>164.9862196</v>
      </c>
    </row>
    <row r="219" spans="1:25" ht="15.75" x14ac:dyDescent="0.2">
      <c r="A219" s="35">
        <f t="shared" si="5"/>
        <v>44679</v>
      </c>
      <c r="B219" s="36">
        <f>SUMIFS(СВЦЭМ!$E$39:$E$782,СВЦЭМ!$A$39:$A$782,$A219,СВЦЭМ!$B$39:$B$782,B$191)+'СЕТ СН'!$F$15</f>
        <v>180.85210691</v>
      </c>
      <c r="C219" s="36">
        <f>SUMIFS(СВЦЭМ!$E$39:$E$782,СВЦЭМ!$A$39:$A$782,$A219,СВЦЭМ!$B$39:$B$782,C$191)+'СЕТ СН'!$F$15</f>
        <v>177.22667222000001</v>
      </c>
      <c r="D219" s="36">
        <f>SUMIFS(СВЦЭМ!$E$39:$E$782,СВЦЭМ!$A$39:$A$782,$A219,СВЦЭМ!$B$39:$B$782,D$191)+'СЕТ СН'!$F$15</f>
        <v>181.38990199</v>
      </c>
      <c r="E219" s="36">
        <f>SUMIFS(СВЦЭМ!$E$39:$E$782,СВЦЭМ!$A$39:$A$782,$A219,СВЦЭМ!$B$39:$B$782,E$191)+'СЕТ СН'!$F$15</f>
        <v>180.42863108</v>
      </c>
      <c r="F219" s="36">
        <f>SUMIFS(СВЦЭМ!$E$39:$E$782,СВЦЭМ!$A$39:$A$782,$A219,СВЦЭМ!$B$39:$B$782,F$191)+'СЕТ СН'!$F$15</f>
        <v>183.27999717</v>
      </c>
      <c r="G219" s="36">
        <f>SUMIFS(СВЦЭМ!$E$39:$E$782,СВЦЭМ!$A$39:$A$782,$A219,СВЦЭМ!$B$39:$B$782,G$191)+'СЕТ СН'!$F$15</f>
        <v>180.45837059999999</v>
      </c>
      <c r="H219" s="36">
        <f>SUMIFS(СВЦЭМ!$E$39:$E$782,СВЦЭМ!$A$39:$A$782,$A219,СВЦЭМ!$B$39:$B$782,H$191)+'СЕТ СН'!$F$15</f>
        <v>170.46032916999999</v>
      </c>
      <c r="I219" s="36">
        <f>SUMIFS(СВЦЭМ!$E$39:$E$782,СВЦЭМ!$A$39:$A$782,$A219,СВЦЭМ!$B$39:$B$782,I$191)+'СЕТ СН'!$F$15</f>
        <v>160.47337572000001</v>
      </c>
      <c r="J219" s="36">
        <f>SUMIFS(СВЦЭМ!$E$39:$E$782,СВЦЭМ!$A$39:$A$782,$A219,СВЦЭМ!$B$39:$B$782,J$191)+'СЕТ СН'!$F$15</f>
        <v>160.39632032</v>
      </c>
      <c r="K219" s="36">
        <f>SUMIFS(СВЦЭМ!$E$39:$E$782,СВЦЭМ!$A$39:$A$782,$A219,СВЦЭМ!$B$39:$B$782,K$191)+'СЕТ СН'!$F$15</f>
        <v>162.32210412000001</v>
      </c>
      <c r="L219" s="36">
        <f>SUMIFS(СВЦЭМ!$E$39:$E$782,СВЦЭМ!$A$39:$A$782,$A219,СВЦЭМ!$B$39:$B$782,L$191)+'СЕТ СН'!$F$15</f>
        <v>163.01853757000001</v>
      </c>
      <c r="M219" s="36">
        <f>SUMIFS(СВЦЭМ!$E$39:$E$782,СВЦЭМ!$A$39:$A$782,$A219,СВЦЭМ!$B$39:$B$782,M$191)+'СЕТ СН'!$F$15</f>
        <v>167.78815791</v>
      </c>
      <c r="N219" s="36">
        <f>SUMIFS(СВЦЭМ!$E$39:$E$782,СВЦЭМ!$A$39:$A$782,$A219,СВЦЭМ!$B$39:$B$782,N$191)+'СЕТ СН'!$F$15</f>
        <v>160.76632086000001</v>
      </c>
      <c r="O219" s="36">
        <f>SUMIFS(СВЦЭМ!$E$39:$E$782,СВЦЭМ!$A$39:$A$782,$A219,СВЦЭМ!$B$39:$B$782,O$191)+'СЕТ СН'!$F$15</f>
        <v>156.05764109</v>
      </c>
      <c r="P219" s="36">
        <f>SUMIFS(СВЦЭМ!$E$39:$E$782,СВЦЭМ!$A$39:$A$782,$A219,СВЦЭМ!$B$39:$B$782,P$191)+'СЕТ СН'!$F$15</f>
        <v>156.08272586999999</v>
      </c>
      <c r="Q219" s="36">
        <f>SUMIFS(СВЦЭМ!$E$39:$E$782,СВЦЭМ!$A$39:$A$782,$A219,СВЦЭМ!$B$39:$B$782,Q$191)+'СЕТ СН'!$F$15</f>
        <v>159.41149966</v>
      </c>
      <c r="R219" s="36">
        <f>SUMIFS(СВЦЭМ!$E$39:$E$782,СВЦЭМ!$A$39:$A$782,$A219,СВЦЭМ!$B$39:$B$782,R$191)+'СЕТ СН'!$F$15</f>
        <v>169.41475291</v>
      </c>
      <c r="S219" s="36">
        <f>SUMIFS(СВЦЭМ!$E$39:$E$782,СВЦЭМ!$A$39:$A$782,$A219,СВЦЭМ!$B$39:$B$782,S$191)+'СЕТ СН'!$F$15</f>
        <v>177.4182782</v>
      </c>
      <c r="T219" s="36">
        <f>SUMIFS(СВЦЭМ!$E$39:$E$782,СВЦЭМ!$A$39:$A$782,$A219,СВЦЭМ!$B$39:$B$782,T$191)+'СЕТ СН'!$F$15</f>
        <v>174.06287258</v>
      </c>
      <c r="U219" s="36">
        <f>SUMIFS(СВЦЭМ!$E$39:$E$782,СВЦЭМ!$A$39:$A$782,$A219,СВЦЭМ!$B$39:$B$782,U$191)+'СЕТ СН'!$F$15</f>
        <v>166.16994059000001</v>
      </c>
      <c r="V219" s="36">
        <f>SUMIFS(СВЦЭМ!$E$39:$E$782,СВЦЭМ!$A$39:$A$782,$A219,СВЦЭМ!$B$39:$B$782,V$191)+'СЕТ СН'!$F$15</f>
        <v>168.54675692000001</v>
      </c>
      <c r="W219" s="36">
        <f>SUMIFS(СВЦЭМ!$E$39:$E$782,СВЦЭМ!$A$39:$A$782,$A219,СВЦЭМ!$B$39:$B$782,W$191)+'СЕТ СН'!$F$15</f>
        <v>168.04621703999999</v>
      </c>
      <c r="X219" s="36">
        <f>SUMIFS(СВЦЭМ!$E$39:$E$782,СВЦЭМ!$A$39:$A$782,$A219,СВЦЭМ!$B$39:$B$782,X$191)+'СЕТ СН'!$F$15</f>
        <v>174.80753748000001</v>
      </c>
      <c r="Y219" s="36">
        <f>SUMIFS(СВЦЭМ!$E$39:$E$782,СВЦЭМ!$A$39:$A$782,$A219,СВЦЭМ!$B$39:$B$782,Y$191)+'СЕТ СН'!$F$15</f>
        <v>181.33734156</v>
      </c>
    </row>
    <row r="220" spans="1:25" ht="15.75" x14ac:dyDescent="0.2">
      <c r="A220" s="35">
        <f t="shared" si="5"/>
        <v>44680</v>
      </c>
      <c r="B220" s="36">
        <f>SUMIFS(СВЦЭМ!$E$39:$E$782,СВЦЭМ!$A$39:$A$782,$A220,СВЦЭМ!$B$39:$B$782,B$191)+'СЕТ СН'!$F$15</f>
        <v>176.55499298000001</v>
      </c>
      <c r="C220" s="36">
        <f>SUMIFS(СВЦЭМ!$E$39:$E$782,СВЦЭМ!$A$39:$A$782,$A220,СВЦЭМ!$B$39:$B$782,C$191)+'СЕТ СН'!$F$15</f>
        <v>179.49171218000001</v>
      </c>
      <c r="D220" s="36">
        <f>SUMIFS(СВЦЭМ!$E$39:$E$782,СВЦЭМ!$A$39:$A$782,$A220,СВЦЭМ!$B$39:$B$782,D$191)+'СЕТ СН'!$F$15</f>
        <v>181.24294119999999</v>
      </c>
      <c r="E220" s="36">
        <f>SUMIFS(СВЦЭМ!$E$39:$E$782,СВЦЭМ!$A$39:$A$782,$A220,СВЦЭМ!$B$39:$B$782,E$191)+'СЕТ СН'!$F$15</f>
        <v>181.38572103000001</v>
      </c>
      <c r="F220" s="36">
        <f>SUMIFS(СВЦЭМ!$E$39:$E$782,СВЦЭМ!$A$39:$A$782,$A220,СВЦЭМ!$B$39:$B$782,F$191)+'СЕТ СН'!$F$15</f>
        <v>180.61564977</v>
      </c>
      <c r="G220" s="36">
        <f>SUMIFS(СВЦЭМ!$E$39:$E$782,СВЦЭМ!$A$39:$A$782,$A220,СВЦЭМ!$B$39:$B$782,G$191)+'СЕТ СН'!$F$15</f>
        <v>176.56160606</v>
      </c>
      <c r="H220" s="36">
        <f>SUMIFS(СВЦЭМ!$E$39:$E$782,СВЦЭМ!$A$39:$A$782,$A220,СВЦЭМ!$B$39:$B$782,H$191)+'СЕТ СН'!$F$15</f>
        <v>169.7916936</v>
      </c>
      <c r="I220" s="36">
        <f>SUMIFS(СВЦЭМ!$E$39:$E$782,СВЦЭМ!$A$39:$A$782,$A220,СВЦЭМ!$B$39:$B$782,I$191)+'СЕТ СН'!$F$15</f>
        <v>163.23621868000001</v>
      </c>
      <c r="J220" s="36">
        <f>SUMIFS(СВЦЭМ!$E$39:$E$782,СВЦЭМ!$A$39:$A$782,$A220,СВЦЭМ!$B$39:$B$782,J$191)+'СЕТ СН'!$F$15</f>
        <v>158.49466866</v>
      </c>
      <c r="K220" s="36">
        <f>SUMIFS(СВЦЭМ!$E$39:$E$782,СВЦЭМ!$A$39:$A$782,$A220,СВЦЭМ!$B$39:$B$782,K$191)+'СЕТ СН'!$F$15</f>
        <v>158.31227453</v>
      </c>
      <c r="L220" s="36">
        <f>SUMIFS(СВЦЭМ!$E$39:$E$782,СВЦЭМ!$A$39:$A$782,$A220,СВЦЭМ!$B$39:$B$782,L$191)+'СЕТ СН'!$F$15</f>
        <v>159.57588486</v>
      </c>
      <c r="M220" s="36">
        <f>SUMIFS(СВЦЭМ!$E$39:$E$782,СВЦЭМ!$A$39:$A$782,$A220,СВЦЭМ!$B$39:$B$782,M$191)+'СЕТ СН'!$F$15</f>
        <v>163.55622108</v>
      </c>
      <c r="N220" s="36">
        <f>SUMIFS(СВЦЭМ!$E$39:$E$782,СВЦЭМ!$A$39:$A$782,$A220,СВЦЭМ!$B$39:$B$782,N$191)+'СЕТ СН'!$F$15</f>
        <v>167.38020881</v>
      </c>
      <c r="O220" s="36">
        <f>SUMIFS(СВЦЭМ!$E$39:$E$782,СВЦЭМ!$A$39:$A$782,$A220,СВЦЭМ!$B$39:$B$782,O$191)+'СЕТ СН'!$F$15</f>
        <v>162.07124877000001</v>
      </c>
      <c r="P220" s="36">
        <f>SUMIFS(СВЦЭМ!$E$39:$E$782,СВЦЭМ!$A$39:$A$782,$A220,СВЦЭМ!$B$39:$B$782,P$191)+'СЕТ СН'!$F$15</f>
        <v>164.99169602000001</v>
      </c>
      <c r="Q220" s="36">
        <f>SUMIFS(СВЦЭМ!$E$39:$E$782,СВЦЭМ!$A$39:$A$782,$A220,СВЦЭМ!$B$39:$B$782,Q$191)+'СЕТ СН'!$F$15</f>
        <v>168.85891334999999</v>
      </c>
      <c r="R220" s="36">
        <f>SUMIFS(СВЦЭМ!$E$39:$E$782,СВЦЭМ!$A$39:$A$782,$A220,СВЦЭМ!$B$39:$B$782,R$191)+'СЕТ СН'!$F$15</f>
        <v>166.18755453</v>
      </c>
      <c r="S220" s="36">
        <f>SUMIFS(СВЦЭМ!$E$39:$E$782,СВЦЭМ!$A$39:$A$782,$A220,СВЦЭМ!$B$39:$B$782,S$191)+'СЕТ СН'!$F$15</f>
        <v>167.98135031999999</v>
      </c>
      <c r="T220" s="36">
        <f>SUMIFS(СВЦЭМ!$E$39:$E$782,СВЦЭМ!$A$39:$A$782,$A220,СВЦЭМ!$B$39:$B$782,T$191)+'СЕТ СН'!$F$15</f>
        <v>161.80562510999999</v>
      </c>
      <c r="U220" s="36">
        <f>SUMIFS(СВЦЭМ!$E$39:$E$782,СВЦЭМ!$A$39:$A$782,$A220,СВЦЭМ!$B$39:$B$782,U$191)+'СЕТ СН'!$F$15</f>
        <v>160.04776601</v>
      </c>
      <c r="V220" s="36">
        <f>SUMIFS(СВЦЭМ!$E$39:$E$782,СВЦЭМ!$A$39:$A$782,$A220,СВЦЭМ!$B$39:$B$782,V$191)+'СЕТ СН'!$F$15</f>
        <v>156.74929053</v>
      </c>
      <c r="W220" s="36">
        <f>SUMIFS(СВЦЭМ!$E$39:$E$782,СВЦЭМ!$A$39:$A$782,$A220,СВЦЭМ!$B$39:$B$782,W$191)+'СЕТ СН'!$F$15</f>
        <v>161.69355014000001</v>
      </c>
      <c r="X220" s="36">
        <f>SUMIFS(СВЦЭМ!$E$39:$E$782,СВЦЭМ!$A$39:$A$782,$A220,СВЦЭМ!$B$39:$B$782,X$191)+'СЕТ СН'!$F$15</f>
        <v>165.87717344999999</v>
      </c>
      <c r="Y220" s="36">
        <f>SUMIFS(СВЦЭМ!$E$39:$E$782,СВЦЭМ!$A$39:$A$782,$A220,СВЦЭМ!$B$39:$B$782,Y$191)+'СЕТ СН'!$F$15</f>
        <v>171.59453912000001</v>
      </c>
    </row>
    <row r="221" spans="1:25" ht="15.75" x14ac:dyDescent="0.2">
      <c r="A221" s="35">
        <f t="shared" si="5"/>
        <v>44681</v>
      </c>
      <c r="B221" s="36">
        <f>SUMIFS(СВЦЭМ!$E$39:$E$782,СВЦЭМ!$A$39:$A$782,$A221,СВЦЭМ!$B$39:$B$782,B$191)+'СЕТ СН'!$F$15</f>
        <v>177.49978426999999</v>
      </c>
      <c r="C221" s="36">
        <f>SUMIFS(СВЦЭМ!$E$39:$E$782,СВЦЭМ!$A$39:$A$782,$A221,СВЦЭМ!$B$39:$B$782,C$191)+'СЕТ СН'!$F$15</f>
        <v>169.03185575000001</v>
      </c>
      <c r="D221" s="36">
        <f>SUMIFS(СВЦЭМ!$E$39:$E$782,СВЦЭМ!$A$39:$A$782,$A221,СВЦЭМ!$B$39:$B$782,D$191)+'СЕТ СН'!$F$15</f>
        <v>175.7684802</v>
      </c>
      <c r="E221" s="36">
        <f>SUMIFS(СВЦЭМ!$E$39:$E$782,СВЦЭМ!$A$39:$A$782,$A221,СВЦЭМ!$B$39:$B$782,E$191)+'СЕТ СН'!$F$15</f>
        <v>179.29315574</v>
      </c>
      <c r="F221" s="36">
        <f>SUMIFS(СВЦЭМ!$E$39:$E$782,СВЦЭМ!$A$39:$A$782,$A221,СВЦЭМ!$B$39:$B$782,F$191)+'СЕТ СН'!$F$15</f>
        <v>181.36556987</v>
      </c>
      <c r="G221" s="36">
        <f>SUMIFS(СВЦЭМ!$E$39:$E$782,СВЦЭМ!$A$39:$A$782,$A221,СВЦЭМ!$B$39:$B$782,G$191)+'СЕТ СН'!$F$15</f>
        <v>182.37003616000001</v>
      </c>
      <c r="H221" s="36">
        <f>SUMIFS(СВЦЭМ!$E$39:$E$782,СВЦЭМ!$A$39:$A$782,$A221,СВЦЭМ!$B$39:$B$782,H$191)+'СЕТ СН'!$F$15</f>
        <v>178.84011038</v>
      </c>
      <c r="I221" s="36">
        <f>SUMIFS(СВЦЭМ!$E$39:$E$782,СВЦЭМ!$A$39:$A$782,$A221,СВЦЭМ!$B$39:$B$782,I$191)+'СЕТ СН'!$F$15</f>
        <v>175.06879803999999</v>
      </c>
      <c r="J221" s="36">
        <f>SUMIFS(СВЦЭМ!$E$39:$E$782,СВЦЭМ!$A$39:$A$782,$A221,СВЦЭМ!$B$39:$B$782,J$191)+'СЕТ СН'!$F$15</f>
        <v>167.88428207000001</v>
      </c>
      <c r="K221" s="36">
        <f>SUMIFS(СВЦЭМ!$E$39:$E$782,СВЦЭМ!$A$39:$A$782,$A221,СВЦЭМ!$B$39:$B$782,K$191)+'СЕТ СН'!$F$15</f>
        <v>162.51867955</v>
      </c>
      <c r="L221" s="36">
        <f>SUMIFS(СВЦЭМ!$E$39:$E$782,СВЦЭМ!$A$39:$A$782,$A221,СВЦЭМ!$B$39:$B$782,L$191)+'СЕТ СН'!$F$15</f>
        <v>159.00875778</v>
      </c>
      <c r="M221" s="36">
        <f>SUMIFS(СВЦЭМ!$E$39:$E$782,СВЦЭМ!$A$39:$A$782,$A221,СВЦЭМ!$B$39:$B$782,M$191)+'СЕТ СН'!$F$15</f>
        <v>160.99341774999999</v>
      </c>
      <c r="N221" s="36">
        <f>SUMIFS(СВЦЭМ!$E$39:$E$782,СВЦЭМ!$A$39:$A$782,$A221,СВЦЭМ!$B$39:$B$782,N$191)+'СЕТ СН'!$F$15</f>
        <v>161.86855184999999</v>
      </c>
      <c r="O221" s="36">
        <f>SUMIFS(СВЦЭМ!$E$39:$E$782,СВЦЭМ!$A$39:$A$782,$A221,СВЦЭМ!$B$39:$B$782,O$191)+'СЕТ СН'!$F$15</f>
        <v>161.98205608999999</v>
      </c>
      <c r="P221" s="36">
        <f>SUMIFS(СВЦЭМ!$E$39:$E$782,СВЦЭМ!$A$39:$A$782,$A221,СВЦЭМ!$B$39:$B$782,P$191)+'СЕТ СН'!$F$15</f>
        <v>161.19852287000001</v>
      </c>
      <c r="Q221" s="36">
        <f>SUMIFS(СВЦЭМ!$E$39:$E$782,СВЦЭМ!$A$39:$A$782,$A221,СВЦЭМ!$B$39:$B$782,Q$191)+'СЕТ СН'!$F$15</f>
        <v>163.96771301000001</v>
      </c>
      <c r="R221" s="36">
        <f>SUMIFS(СВЦЭМ!$E$39:$E$782,СВЦЭМ!$A$39:$A$782,$A221,СВЦЭМ!$B$39:$B$782,R$191)+'СЕТ СН'!$F$15</f>
        <v>165.18157067000001</v>
      </c>
      <c r="S221" s="36">
        <f>SUMIFS(СВЦЭМ!$E$39:$E$782,СВЦЭМ!$A$39:$A$782,$A221,СВЦЭМ!$B$39:$B$782,S$191)+'СЕТ СН'!$F$15</f>
        <v>162.51168203</v>
      </c>
      <c r="T221" s="36">
        <f>SUMIFS(СВЦЭМ!$E$39:$E$782,СВЦЭМ!$A$39:$A$782,$A221,СВЦЭМ!$B$39:$B$782,T$191)+'СЕТ СН'!$F$15</f>
        <v>159.75442243000001</v>
      </c>
      <c r="U221" s="36">
        <f>SUMIFS(СВЦЭМ!$E$39:$E$782,СВЦЭМ!$A$39:$A$782,$A221,СВЦЭМ!$B$39:$B$782,U$191)+'СЕТ СН'!$F$15</f>
        <v>161.07061078000001</v>
      </c>
      <c r="V221" s="36">
        <f>SUMIFS(СВЦЭМ!$E$39:$E$782,СВЦЭМ!$A$39:$A$782,$A221,СВЦЭМ!$B$39:$B$782,V$191)+'СЕТ СН'!$F$15</f>
        <v>161.97831141</v>
      </c>
      <c r="W221" s="36">
        <f>SUMIFS(СВЦЭМ!$E$39:$E$782,СВЦЭМ!$A$39:$A$782,$A221,СВЦЭМ!$B$39:$B$782,W$191)+'СЕТ СН'!$F$15</f>
        <v>159.31803250999999</v>
      </c>
      <c r="X221" s="36">
        <f>SUMIFS(СВЦЭМ!$E$39:$E$782,СВЦЭМ!$A$39:$A$782,$A221,СВЦЭМ!$B$39:$B$782,X$191)+'СЕТ СН'!$F$15</f>
        <v>164.35639696000001</v>
      </c>
      <c r="Y221" s="36">
        <f>SUMIFS(СВЦЭМ!$E$39:$E$782,СВЦЭМ!$A$39:$A$782,$A221,СВЦЭМ!$B$39:$B$782,Y$191)+'СЕТ СН'!$F$15</f>
        <v>165.04835643999999</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01.04.2022</v>
      </c>
      <c r="B227" s="36">
        <f>SUMIFS(СВЦЭМ!$F$39:$F$782,СВЦЭМ!$A$39:$A$782,$A227,СВЦЭМ!$B$39:$B$782,B$226)+'СЕТ СН'!$F$15</f>
        <v>166.48519400999999</v>
      </c>
      <c r="C227" s="36">
        <f>SUMIFS(СВЦЭМ!$F$39:$F$782,СВЦЭМ!$A$39:$A$782,$A227,СВЦЭМ!$B$39:$B$782,C$226)+'СЕТ СН'!$F$15</f>
        <v>166.57848079999999</v>
      </c>
      <c r="D227" s="36">
        <f>SUMIFS(СВЦЭМ!$F$39:$F$782,СВЦЭМ!$A$39:$A$782,$A227,СВЦЭМ!$B$39:$B$782,D$226)+'СЕТ СН'!$F$15</f>
        <v>170.83965567000001</v>
      </c>
      <c r="E227" s="36">
        <f>SUMIFS(СВЦЭМ!$F$39:$F$782,СВЦЭМ!$A$39:$A$782,$A227,СВЦЭМ!$B$39:$B$782,E$226)+'СЕТ СН'!$F$15</f>
        <v>172.98793190999999</v>
      </c>
      <c r="F227" s="36">
        <f>SUMIFS(СВЦЭМ!$F$39:$F$782,СВЦЭМ!$A$39:$A$782,$A227,СВЦЭМ!$B$39:$B$782,F$226)+'СЕТ СН'!$F$15</f>
        <v>172.11543042</v>
      </c>
      <c r="G227" s="36">
        <f>SUMIFS(СВЦЭМ!$F$39:$F$782,СВЦЭМ!$A$39:$A$782,$A227,СВЦЭМ!$B$39:$B$782,G$226)+'СЕТ СН'!$F$15</f>
        <v>167.89429573000001</v>
      </c>
      <c r="H227" s="36">
        <f>SUMIFS(СВЦЭМ!$F$39:$F$782,СВЦЭМ!$A$39:$A$782,$A227,СВЦЭМ!$B$39:$B$782,H$226)+'СЕТ СН'!$F$15</f>
        <v>159.48037962999999</v>
      </c>
      <c r="I227" s="36">
        <f>SUMIFS(СВЦЭМ!$F$39:$F$782,СВЦЭМ!$A$39:$A$782,$A227,СВЦЭМ!$B$39:$B$782,I$226)+'СЕТ СН'!$F$15</f>
        <v>157.42383598999999</v>
      </c>
      <c r="J227" s="36">
        <f>SUMIFS(СВЦЭМ!$F$39:$F$782,СВЦЭМ!$A$39:$A$782,$A227,СВЦЭМ!$B$39:$B$782,J$226)+'СЕТ СН'!$F$15</f>
        <v>154.56906985000001</v>
      </c>
      <c r="K227" s="36">
        <f>SUMIFS(СВЦЭМ!$F$39:$F$782,СВЦЭМ!$A$39:$A$782,$A227,СВЦЭМ!$B$39:$B$782,K$226)+'СЕТ СН'!$F$15</f>
        <v>159.30590979999999</v>
      </c>
      <c r="L227" s="36">
        <f>SUMIFS(СВЦЭМ!$F$39:$F$782,СВЦЭМ!$A$39:$A$782,$A227,СВЦЭМ!$B$39:$B$782,L$226)+'СЕТ СН'!$F$15</f>
        <v>164.32132781000001</v>
      </c>
      <c r="M227" s="36">
        <f>SUMIFS(СВЦЭМ!$F$39:$F$782,СВЦЭМ!$A$39:$A$782,$A227,СВЦЭМ!$B$39:$B$782,M$226)+'СЕТ СН'!$F$15</f>
        <v>166.96689536</v>
      </c>
      <c r="N227" s="36">
        <f>SUMIFS(СВЦЭМ!$F$39:$F$782,СВЦЭМ!$A$39:$A$782,$A227,СВЦЭМ!$B$39:$B$782,N$226)+'СЕТ СН'!$F$15</f>
        <v>161.93091226000001</v>
      </c>
      <c r="O227" s="36">
        <f>SUMIFS(СВЦЭМ!$F$39:$F$782,СВЦЭМ!$A$39:$A$782,$A227,СВЦЭМ!$B$39:$B$782,O$226)+'СЕТ СН'!$F$15</f>
        <v>164.73388605</v>
      </c>
      <c r="P227" s="36">
        <f>SUMIFS(СВЦЭМ!$F$39:$F$782,СВЦЭМ!$A$39:$A$782,$A227,СВЦЭМ!$B$39:$B$782,P$226)+'СЕТ СН'!$F$15</f>
        <v>169.22605951</v>
      </c>
      <c r="Q227" s="36">
        <f>SUMIFS(СВЦЭМ!$F$39:$F$782,СВЦЭМ!$A$39:$A$782,$A227,СВЦЭМ!$B$39:$B$782,Q$226)+'СЕТ СН'!$F$15</f>
        <v>170.16186224</v>
      </c>
      <c r="R227" s="36">
        <f>SUMIFS(СВЦЭМ!$F$39:$F$782,СВЦЭМ!$A$39:$A$782,$A227,СВЦЭМ!$B$39:$B$782,R$226)+'СЕТ СН'!$F$15</f>
        <v>174.01437716000001</v>
      </c>
      <c r="S227" s="36">
        <f>SUMIFS(СВЦЭМ!$F$39:$F$782,СВЦЭМ!$A$39:$A$782,$A227,СВЦЭМ!$B$39:$B$782,S$226)+'СЕТ СН'!$F$15</f>
        <v>175.17350855999999</v>
      </c>
      <c r="T227" s="36">
        <f>SUMIFS(СВЦЭМ!$F$39:$F$782,СВЦЭМ!$A$39:$A$782,$A227,СВЦЭМ!$B$39:$B$782,T$226)+'СЕТ СН'!$F$15</f>
        <v>169.59190246</v>
      </c>
      <c r="U227" s="36">
        <f>SUMIFS(СВЦЭМ!$F$39:$F$782,СВЦЭМ!$A$39:$A$782,$A227,СВЦЭМ!$B$39:$B$782,U$226)+'СЕТ СН'!$F$15</f>
        <v>166.70194316000001</v>
      </c>
      <c r="V227" s="36">
        <f>SUMIFS(СВЦЭМ!$F$39:$F$782,СВЦЭМ!$A$39:$A$782,$A227,СВЦЭМ!$B$39:$B$782,V$226)+'СЕТ СН'!$F$15</f>
        <v>166.97937487999999</v>
      </c>
      <c r="W227" s="36">
        <f>SUMIFS(СВЦЭМ!$F$39:$F$782,СВЦЭМ!$A$39:$A$782,$A227,СВЦЭМ!$B$39:$B$782,W$226)+'СЕТ СН'!$F$15</f>
        <v>168.07376894000001</v>
      </c>
      <c r="X227" s="36">
        <f>SUMIFS(СВЦЭМ!$F$39:$F$782,СВЦЭМ!$A$39:$A$782,$A227,СВЦЭМ!$B$39:$B$782,X$226)+'СЕТ СН'!$F$15</f>
        <v>169.01978656</v>
      </c>
      <c r="Y227" s="36">
        <f>SUMIFS(СВЦЭМ!$F$39:$F$782,СВЦЭМ!$A$39:$A$782,$A227,СВЦЭМ!$B$39:$B$782,Y$226)+'СЕТ СН'!$F$15</f>
        <v>169.40666766999999</v>
      </c>
      <c r="AA227" s="45"/>
    </row>
    <row r="228" spans="1:27" ht="15.75" x14ac:dyDescent="0.2">
      <c r="A228" s="35">
        <f>A227+1</f>
        <v>44653</v>
      </c>
      <c r="B228" s="36">
        <f>SUMIFS(СВЦЭМ!$F$39:$F$782,СВЦЭМ!$A$39:$A$782,$A228,СВЦЭМ!$B$39:$B$782,B$226)+'СЕТ СН'!$F$15</f>
        <v>181.87627456999999</v>
      </c>
      <c r="C228" s="36">
        <f>SUMIFS(СВЦЭМ!$F$39:$F$782,СВЦЭМ!$A$39:$A$782,$A228,СВЦЭМ!$B$39:$B$782,C$226)+'СЕТ СН'!$F$15</f>
        <v>178.24271160000001</v>
      </c>
      <c r="D228" s="36">
        <f>SUMIFS(СВЦЭМ!$F$39:$F$782,СВЦЭМ!$A$39:$A$782,$A228,СВЦЭМ!$B$39:$B$782,D$226)+'СЕТ СН'!$F$15</f>
        <v>183.03086091</v>
      </c>
      <c r="E228" s="36">
        <f>SUMIFS(СВЦЭМ!$F$39:$F$782,СВЦЭМ!$A$39:$A$782,$A228,СВЦЭМ!$B$39:$B$782,E$226)+'СЕТ СН'!$F$15</f>
        <v>185.46940931</v>
      </c>
      <c r="F228" s="36">
        <f>SUMIFS(СВЦЭМ!$F$39:$F$782,СВЦЭМ!$A$39:$A$782,$A228,СВЦЭМ!$B$39:$B$782,F$226)+'СЕТ СН'!$F$15</f>
        <v>185.07920437000001</v>
      </c>
      <c r="G228" s="36">
        <f>SUMIFS(СВЦЭМ!$F$39:$F$782,СВЦЭМ!$A$39:$A$782,$A228,СВЦЭМ!$B$39:$B$782,G$226)+'СЕТ СН'!$F$15</f>
        <v>186.52773328999999</v>
      </c>
      <c r="H228" s="36">
        <f>SUMIFS(СВЦЭМ!$F$39:$F$782,СВЦЭМ!$A$39:$A$782,$A228,СВЦЭМ!$B$39:$B$782,H$226)+'СЕТ СН'!$F$15</f>
        <v>182.43539236999999</v>
      </c>
      <c r="I228" s="36">
        <f>SUMIFS(СВЦЭМ!$F$39:$F$782,СВЦЭМ!$A$39:$A$782,$A228,СВЦЭМ!$B$39:$B$782,I$226)+'СЕТ СН'!$F$15</f>
        <v>175.38278905999999</v>
      </c>
      <c r="J228" s="36">
        <f>SUMIFS(СВЦЭМ!$F$39:$F$782,СВЦЭМ!$A$39:$A$782,$A228,СВЦЭМ!$B$39:$B$782,J$226)+'СЕТ СН'!$F$15</f>
        <v>168.64356620000001</v>
      </c>
      <c r="K228" s="36">
        <f>SUMIFS(СВЦЭМ!$F$39:$F$782,СВЦЭМ!$A$39:$A$782,$A228,СВЦЭМ!$B$39:$B$782,K$226)+'СЕТ СН'!$F$15</f>
        <v>164.50406576</v>
      </c>
      <c r="L228" s="36">
        <f>SUMIFS(СВЦЭМ!$F$39:$F$782,СВЦЭМ!$A$39:$A$782,$A228,СВЦЭМ!$B$39:$B$782,L$226)+'СЕТ СН'!$F$15</f>
        <v>166.79428594999999</v>
      </c>
      <c r="M228" s="36">
        <f>SUMIFS(СВЦЭМ!$F$39:$F$782,СВЦЭМ!$A$39:$A$782,$A228,СВЦЭМ!$B$39:$B$782,M$226)+'СЕТ СН'!$F$15</f>
        <v>167.20250037</v>
      </c>
      <c r="N228" s="36">
        <f>SUMIFS(СВЦЭМ!$F$39:$F$782,СВЦЭМ!$A$39:$A$782,$A228,СВЦЭМ!$B$39:$B$782,N$226)+'СЕТ СН'!$F$15</f>
        <v>166.45027625</v>
      </c>
      <c r="O228" s="36">
        <f>SUMIFS(СВЦЭМ!$F$39:$F$782,СВЦЭМ!$A$39:$A$782,$A228,СВЦЭМ!$B$39:$B$782,O$226)+'СЕТ СН'!$F$15</f>
        <v>171.15728637999999</v>
      </c>
      <c r="P228" s="36">
        <f>SUMIFS(СВЦЭМ!$F$39:$F$782,СВЦЭМ!$A$39:$A$782,$A228,СВЦЭМ!$B$39:$B$782,P$226)+'СЕТ СН'!$F$15</f>
        <v>176.06110810999999</v>
      </c>
      <c r="Q228" s="36">
        <f>SUMIFS(СВЦЭМ!$F$39:$F$782,СВЦЭМ!$A$39:$A$782,$A228,СВЦЭМ!$B$39:$B$782,Q$226)+'СЕТ СН'!$F$15</f>
        <v>174.18961625</v>
      </c>
      <c r="R228" s="36">
        <f>SUMIFS(СВЦЭМ!$F$39:$F$782,СВЦЭМ!$A$39:$A$782,$A228,СВЦЭМ!$B$39:$B$782,R$226)+'СЕТ СН'!$F$15</f>
        <v>174.19271712</v>
      </c>
      <c r="S228" s="36">
        <f>SUMIFS(СВЦЭМ!$F$39:$F$782,СВЦЭМ!$A$39:$A$782,$A228,СВЦЭМ!$B$39:$B$782,S$226)+'СЕТ СН'!$F$15</f>
        <v>174.03933850999999</v>
      </c>
      <c r="T228" s="36">
        <f>SUMIFS(СВЦЭМ!$F$39:$F$782,СВЦЭМ!$A$39:$A$782,$A228,СВЦЭМ!$B$39:$B$782,T$226)+'СЕТ СН'!$F$15</f>
        <v>170.74177642000001</v>
      </c>
      <c r="U228" s="36">
        <f>SUMIFS(СВЦЭМ!$F$39:$F$782,СВЦЭМ!$A$39:$A$782,$A228,СВЦЭМ!$B$39:$B$782,U$226)+'СЕТ СН'!$F$15</f>
        <v>164.67751835999999</v>
      </c>
      <c r="V228" s="36">
        <f>SUMIFS(СВЦЭМ!$F$39:$F$782,СВЦЭМ!$A$39:$A$782,$A228,СВЦЭМ!$B$39:$B$782,V$226)+'СЕТ СН'!$F$15</f>
        <v>164.91607422999999</v>
      </c>
      <c r="W228" s="36">
        <f>SUMIFS(СВЦЭМ!$F$39:$F$782,СВЦЭМ!$A$39:$A$782,$A228,СВЦЭМ!$B$39:$B$782,W$226)+'СЕТ СН'!$F$15</f>
        <v>161.92939905</v>
      </c>
      <c r="X228" s="36">
        <f>SUMIFS(СВЦЭМ!$F$39:$F$782,СВЦЭМ!$A$39:$A$782,$A228,СВЦЭМ!$B$39:$B$782,X$226)+'СЕТ СН'!$F$15</f>
        <v>165.74030579000001</v>
      </c>
      <c r="Y228" s="36">
        <f>SUMIFS(СВЦЭМ!$F$39:$F$782,СВЦЭМ!$A$39:$A$782,$A228,СВЦЭМ!$B$39:$B$782,Y$226)+'СЕТ СН'!$F$15</f>
        <v>169.90311197</v>
      </c>
    </row>
    <row r="229" spans="1:27" ht="15.75" x14ac:dyDescent="0.2">
      <c r="A229" s="35">
        <f t="shared" ref="A229:A256" si="6">A228+1</f>
        <v>44654</v>
      </c>
      <c r="B229" s="36">
        <f>SUMIFS(СВЦЭМ!$F$39:$F$782,СВЦЭМ!$A$39:$A$782,$A229,СВЦЭМ!$B$39:$B$782,B$226)+'СЕТ СН'!$F$15</f>
        <v>169.6757657</v>
      </c>
      <c r="C229" s="36">
        <f>SUMIFS(СВЦЭМ!$F$39:$F$782,СВЦЭМ!$A$39:$A$782,$A229,СВЦЭМ!$B$39:$B$782,C$226)+'СЕТ СН'!$F$15</f>
        <v>166.86576540999999</v>
      </c>
      <c r="D229" s="36">
        <f>SUMIFS(СВЦЭМ!$F$39:$F$782,СВЦЭМ!$A$39:$A$782,$A229,СВЦЭМ!$B$39:$B$782,D$226)+'СЕТ СН'!$F$15</f>
        <v>171.00575126999999</v>
      </c>
      <c r="E229" s="36">
        <f>SUMIFS(СВЦЭМ!$F$39:$F$782,СВЦЭМ!$A$39:$A$782,$A229,СВЦЭМ!$B$39:$B$782,E$226)+'СЕТ СН'!$F$15</f>
        <v>175.03871046</v>
      </c>
      <c r="F229" s="36">
        <f>SUMIFS(СВЦЭМ!$F$39:$F$782,СВЦЭМ!$A$39:$A$782,$A229,СВЦЭМ!$B$39:$B$782,F$226)+'СЕТ СН'!$F$15</f>
        <v>172.55922494000001</v>
      </c>
      <c r="G229" s="36">
        <f>SUMIFS(СВЦЭМ!$F$39:$F$782,СВЦЭМ!$A$39:$A$782,$A229,СВЦЭМ!$B$39:$B$782,G$226)+'СЕТ СН'!$F$15</f>
        <v>170.9804432</v>
      </c>
      <c r="H229" s="36">
        <f>SUMIFS(СВЦЭМ!$F$39:$F$782,СВЦЭМ!$A$39:$A$782,$A229,СВЦЭМ!$B$39:$B$782,H$226)+'СЕТ СН'!$F$15</f>
        <v>168.43461998999999</v>
      </c>
      <c r="I229" s="36">
        <f>SUMIFS(СВЦЭМ!$F$39:$F$782,СВЦЭМ!$A$39:$A$782,$A229,СВЦЭМ!$B$39:$B$782,I$226)+'СЕТ СН'!$F$15</f>
        <v>162.53586265000001</v>
      </c>
      <c r="J229" s="36">
        <f>SUMIFS(СВЦЭМ!$F$39:$F$782,СВЦЭМ!$A$39:$A$782,$A229,СВЦЭМ!$B$39:$B$782,J$226)+'СЕТ СН'!$F$15</f>
        <v>155.42606182</v>
      </c>
      <c r="K229" s="36">
        <f>SUMIFS(СВЦЭМ!$F$39:$F$782,СВЦЭМ!$A$39:$A$782,$A229,СВЦЭМ!$B$39:$B$782,K$226)+'СЕТ СН'!$F$15</f>
        <v>151.53852112999999</v>
      </c>
      <c r="L229" s="36">
        <f>SUMIFS(СВЦЭМ!$F$39:$F$782,СВЦЭМ!$A$39:$A$782,$A229,СВЦЭМ!$B$39:$B$782,L$226)+'СЕТ СН'!$F$15</f>
        <v>155.55319431000001</v>
      </c>
      <c r="M229" s="36">
        <f>SUMIFS(СВЦЭМ!$F$39:$F$782,СВЦЭМ!$A$39:$A$782,$A229,СВЦЭМ!$B$39:$B$782,M$226)+'СЕТ СН'!$F$15</f>
        <v>157.49554678999999</v>
      </c>
      <c r="N229" s="36">
        <f>SUMIFS(СВЦЭМ!$F$39:$F$782,СВЦЭМ!$A$39:$A$782,$A229,СВЦЭМ!$B$39:$B$782,N$226)+'СЕТ СН'!$F$15</f>
        <v>159.32513119999999</v>
      </c>
      <c r="O229" s="36">
        <f>SUMIFS(СВЦЭМ!$F$39:$F$782,СВЦЭМ!$A$39:$A$782,$A229,СВЦЭМ!$B$39:$B$782,O$226)+'СЕТ СН'!$F$15</f>
        <v>163.52830606000001</v>
      </c>
      <c r="P229" s="36">
        <f>SUMIFS(СВЦЭМ!$F$39:$F$782,СВЦЭМ!$A$39:$A$782,$A229,СВЦЭМ!$B$39:$B$782,P$226)+'СЕТ СН'!$F$15</f>
        <v>165.39483064999999</v>
      </c>
      <c r="Q229" s="36">
        <f>SUMIFS(СВЦЭМ!$F$39:$F$782,СВЦЭМ!$A$39:$A$782,$A229,СВЦЭМ!$B$39:$B$782,Q$226)+'СЕТ СН'!$F$15</f>
        <v>166.16741970999999</v>
      </c>
      <c r="R229" s="36">
        <f>SUMIFS(СВЦЭМ!$F$39:$F$782,СВЦЭМ!$A$39:$A$782,$A229,СВЦЭМ!$B$39:$B$782,R$226)+'СЕТ СН'!$F$15</f>
        <v>164.31438256999999</v>
      </c>
      <c r="S229" s="36">
        <f>SUMIFS(СВЦЭМ!$F$39:$F$782,СВЦЭМ!$A$39:$A$782,$A229,СВЦЭМ!$B$39:$B$782,S$226)+'СЕТ СН'!$F$15</f>
        <v>162.30732785000001</v>
      </c>
      <c r="T229" s="36">
        <f>SUMIFS(СВЦЭМ!$F$39:$F$782,СВЦЭМ!$A$39:$A$782,$A229,СВЦЭМ!$B$39:$B$782,T$226)+'СЕТ СН'!$F$15</f>
        <v>156.72325910000001</v>
      </c>
      <c r="U229" s="36">
        <f>SUMIFS(СВЦЭМ!$F$39:$F$782,СВЦЭМ!$A$39:$A$782,$A229,СВЦЭМ!$B$39:$B$782,U$226)+'СЕТ СН'!$F$15</f>
        <v>151.05110436999999</v>
      </c>
      <c r="V229" s="36">
        <f>SUMIFS(СВЦЭМ!$F$39:$F$782,СВЦЭМ!$A$39:$A$782,$A229,СВЦЭМ!$B$39:$B$782,V$226)+'СЕТ СН'!$F$15</f>
        <v>153.36325524</v>
      </c>
      <c r="W229" s="36">
        <f>SUMIFS(СВЦЭМ!$F$39:$F$782,СВЦЭМ!$A$39:$A$782,$A229,СВЦЭМ!$B$39:$B$782,W$226)+'СЕТ СН'!$F$15</f>
        <v>155.20337461</v>
      </c>
      <c r="X229" s="36">
        <f>SUMIFS(СВЦЭМ!$F$39:$F$782,СВЦЭМ!$A$39:$A$782,$A229,СВЦЭМ!$B$39:$B$782,X$226)+'СЕТ СН'!$F$15</f>
        <v>158.21262627999999</v>
      </c>
      <c r="Y229" s="36">
        <f>SUMIFS(СВЦЭМ!$F$39:$F$782,СВЦЭМ!$A$39:$A$782,$A229,СВЦЭМ!$B$39:$B$782,Y$226)+'СЕТ СН'!$F$15</f>
        <v>162.27539594000001</v>
      </c>
    </row>
    <row r="230" spans="1:27" ht="15.75" x14ac:dyDescent="0.2">
      <c r="A230" s="35">
        <f t="shared" si="6"/>
        <v>44655</v>
      </c>
      <c r="B230" s="36">
        <f>SUMIFS(СВЦЭМ!$F$39:$F$782,СВЦЭМ!$A$39:$A$782,$A230,СВЦЭМ!$B$39:$B$782,B$226)+'СЕТ СН'!$F$15</f>
        <v>162.44295546000001</v>
      </c>
      <c r="C230" s="36">
        <f>SUMIFS(СВЦЭМ!$F$39:$F$782,СВЦЭМ!$A$39:$A$782,$A230,СВЦЭМ!$B$39:$B$782,C$226)+'СЕТ СН'!$F$15</f>
        <v>162.78178584</v>
      </c>
      <c r="D230" s="36">
        <f>SUMIFS(СВЦЭМ!$F$39:$F$782,СВЦЭМ!$A$39:$A$782,$A230,СВЦЭМ!$B$39:$B$782,D$226)+'СЕТ СН'!$F$15</f>
        <v>168.78236978999999</v>
      </c>
      <c r="E230" s="36">
        <f>SUMIFS(СВЦЭМ!$F$39:$F$782,СВЦЭМ!$A$39:$A$782,$A230,СВЦЭМ!$B$39:$B$782,E$226)+'СЕТ СН'!$F$15</f>
        <v>170.36792747000001</v>
      </c>
      <c r="F230" s="36">
        <f>SUMIFS(СВЦЭМ!$F$39:$F$782,СВЦЭМ!$A$39:$A$782,$A230,СВЦЭМ!$B$39:$B$782,F$226)+'СЕТ СН'!$F$15</f>
        <v>170.08900320000001</v>
      </c>
      <c r="G230" s="36">
        <f>SUMIFS(СВЦЭМ!$F$39:$F$782,СВЦЭМ!$A$39:$A$782,$A230,СВЦЭМ!$B$39:$B$782,G$226)+'СЕТ СН'!$F$15</f>
        <v>168.63090622999999</v>
      </c>
      <c r="H230" s="36">
        <f>SUMIFS(СВЦЭМ!$F$39:$F$782,СВЦЭМ!$A$39:$A$782,$A230,СВЦЭМ!$B$39:$B$782,H$226)+'СЕТ СН'!$F$15</f>
        <v>161.31090503999999</v>
      </c>
      <c r="I230" s="36">
        <f>SUMIFS(СВЦЭМ!$F$39:$F$782,СВЦЭМ!$A$39:$A$782,$A230,СВЦЭМ!$B$39:$B$782,I$226)+'СЕТ СН'!$F$15</f>
        <v>157.25142012000001</v>
      </c>
      <c r="J230" s="36">
        <f>SUMIFS(СВЦЭМ!$F$39:$F$782,СВЦЭМ!$A$39:$A$782,$A230,СВЦЭМ!$B$39:$B$782,J$226)+'СЕТ СН'!$F$15</f>
        <v>153.60501012</v>
      </c>
      <c r="K230" s="36">
        <f>SUMIFS(СВЦЭМ!$F$39:$F$782,СВЦЭМ!$A$39:$A$782,$A230,СВЦЭМ!$B$39:$B$782,K$226)+'СЕТ СН'!$F$15</f>
        <v>155.48660061000001</v>
      </c>
      <c r="L230" s="36">
        <f>SUMIFS(СВЦЭМ!$F$39:$F$782,СВЦЭМ!$A$39:$A$782,$A230,СВЦЭМ!$B$39:$B$782,L$226)+'СЕТ СН'!$F$15</f>
        <v>159.41834517000001</v>
      </c>
      <c r="M230" s="36">
        <f>SUMIFS(СВЦЭМ!$F$39:$F$782,СВЦЭМ!$A$39:$A$782,$A230,СВЦЭМ!$B$39:$B$782,M$226)+'СЕТ СН'!$F$15</f>
        <v>156.27463437</v>
      </c>
      <c r="N230" s="36">
        <f>SUMIFS(СВЦЭМ!$F$39:$F$782,СВЦЭМ!$A$39:$A$782,$A230,СВЦЭМ!$B$39:$B$782,N$226)+'СЕТ СН'!$F$15</f>
        <v>154.71880235</v>
      </c>
      <c r="O230" s="36">
        <f>SUMIFS(СВЦЭМ!$F$39:$F$782,СВЦЭМ!$A$39:$A$782,$A230,СВЦЭМ!$B$39:$B$782,O$226)+'СЕТ СН'!$F$15</f>
        <v>158.11789303</v>
      </c>
      <c r="P230" s="36">
        <f>SUMIFS(СВЦЭМ!$F$39:$F$782,СВЦЭМ!$A$39:$A$782,$A230,СВЦЭМ!$B$39:$B$782,P$226)+'СЕТ СН'!$F$15</f>
        <v>161.02510372</v>
      </c>
      <c r="Q230" s="36">
        <f>SUMIFS(СВЦЭМ!$F$39:$F$782,СВЦЭМ!$A$39:$A$782,$A230,СВЦЭМ!$B$39:$B$782,Q$226)+'СЕТ СН'!$F$15</f>
        <v>164.87223904000001</v>
      </c>
      <c r="R230" s="36">
        <f>SUMIFS(СВЦЭМ!$F$39:$F$782,СВЦЭМ!$A$39:$A$782,$A230,СВЦЭМ!$B$39:$B$782,R$226)+'СЕТ СН'!$F$15</f>
        <v>162.58579105999999</v>
      </c>
      <c r="S230" s="36">
        <f>SUMIFS(СВЦЭМ!$F$39:$F$782,СВЦЭМ!$A$39:$A$782,$A230,СВЦЭМ!$B$39:$B$782,S$226)+'СЕТ СН'!$F$15</f>
        <v>158.82537361999999</v>
      </c>
      <c r="T230" s="36">
        <f>SUMIFS(СВЦЭМ!$F$39:$F$782,СВЦЭМ!$A$39:$A$782,$A230,СВЦЭМ!$B$39:$B$782,T$226)+'СЕТ СН'!$F$15</f>
        <v>152.86767775999999</v>
      </c>
      <c r="U230" s="36">
        <f>SUMIFS(СВЦЭМ!$F$39:$F$782,СВЦЭМ!$A$39:$A$782,$A230,СВЦЭМ!$B$39:$B$782,U$226)+'СЕТ СН'!$F$15</f>
        <v>151.39182744999999</v>
      </c>
      <c r="V230" s="36">
        <f>SUMIFS(СВЦЭМ!$F$39:$F$782,СВЦЭМ!$A$39:$A$782,$A230,СВЦЭМ!$B$39:$B$782,V$226)+'СЕТ СН'!$F$15</f>
        <v>152.77911829999999</v>
      </c>
      <c r="W230" s="36">
        <f>SUMIFS(СВЦЭМ!$F$39:$F$782,СВЦЭМ!$A$39:$A$782,$A230,СВЦЭМ!$B$39:$B$782,W$226)+'СЕТ СН'!$F$15</f>
        <v>151.71778975000001</v>
      </c>
      <c r="X230" s="36">
        <f>SUMIFS(СВЦЭМ!$F$39:$F$782,СВЦЭМ!$A$39:$A$782,$A230,СВЦЭМ!$B$39:$B$782,X$226)+'СЕТ СН'!$F$15</f>
        <v>155.10135998000001</v>
      </c>
      <c r="Y230" s="36">
        <f>SUMIFS(СВЦЭМ!$F$39:$F$782,СВЦЭМ!$A$39:$A$782,$A230,СВЦЭМ!$B$39:$B$782,Y$226)+'СЕТ СН'!$F$15</f>
        <v>157.56467563999999</v>
      </c>
    </row>
    <row r="231" spans="1:27" ht="15.75" x14ac:dyDescent="0.2">
      <c r="A231" s="35">
        <f t="shared" si="6"/>
        <v>44656</v>
      </c>
      <c r="B231" s="36">
        <f>SUMIFS(СВЦЭМ!$F$39:$F$782,СВЦЭМ!$A$39:$A$782,$A231,СВЦЭМ!$B$39:$B$782,B$226)+'СЕТ СН'!$F$15</f>
        <v>182.17001979</v>
      </c>
      <c r="C231" s="36">
        <f>SUMIFS(СВЦЭМ!$F$39:$F$782,СВЦЭМ!$A$39:$A$782,$A231,СВЦЭМ!$B$39:$B$782,C$226)+'СЕТ СН'!$F$15</f>
        <v>182.07245359999999</v>
      </c>
      <c r="D231" s="36">
        <f>SUMIFS(СВЦЭМ!$F$39:$F$782,СВЦЭМ!$A$39:$A$782,$A231,СВЦЭМ!$B$39:$B$782,D$226)+'СЕТ СН'!$F$15</f>
        <v>178.63993212</v>
      </c>
      <c r="E231" s="36">
        <f>SUMIFS(СВЦЭМ!$F$39:$F$782,СВЦЭМ!$A$39:$A$782,$A231,СВЦЭМ!$B$39:$B$782,E$226)+'СЕТ СН'!$F$15</f>
        <v>176.53367458</v>
      </c>
      <c r="F231" s="36">
        <f>SUMIFS(СВЦЭМ!$F$39:$F$782,СВЦЭМ!$A$39:$A$782,$A231,СВЦЭМ!$B$39:$B$782,F$226)+'СЕТ СН'!$F$15</f>
        <v>171.17894054000001</v>
      </c>
      <c r="G231" s="36">
        <f>SUMIFS(СВЦЭМ!$F$39:$F$782,СВЦЭМ!$A$39:$A$782,$A231,СВЦЭМ!$B$39:$B$782,G$226)+'СЕТ СН'!$F$15</f>
        <v>172.97533057999999</v>
      </c>
      <c r="H231" s="36">
        <f>SUMIFS(СВЦЭМ!$F$39:$F$782,СВЦЭМ!$A$39:$A$782,$A231,СВЦЭМ!$B$39:$B$782,H$226)+'СЕТ СН'!$F$15</f>
        <v>167.79066201000001</v>
      </c>
      <c r="I231" s="36">
        <f>SUMIFS(СВЦЭМ!$F$39:$F$782,СВЦЭМ!$A$39:$A$782,$A231,СВЦЭМ!$B$39:$B$782,I$226)+'СЕТ СН'!$F$15</f>
        <v>147.61352911</v>
      </c>
      <c r="J231" s="36">
        <f>SUMIFS(СВЦЭМ!$F$39:$F$782,СВЦЭМ!$A$39:$A$782,$A231,СВЦЭМ!$B$39:$B$782,J$226)+'СЕТ СН'!$F$15</f>
        <v>135.69439915999999</v>
      </c>
      <c r="K231" s="36">
        <f>SUMIFS(СВЦЭМ!$F$39:$F$782,СВЦЭМ!$A$39:$A$782,$A231,СВЦЭМ!$B$39:$B$782,K$226)+'СЕТ СН'!$F$15</f>
        <v>136.88855416999999</v>
      </c>
      <c r="L231" s="36">
        <f>SUMIFS(СВЦЭМ!$F$39:$F$782,СВЦЭМ!$A$39:$A$782,$A231,СВЦЭМ!$B$39:$B$782,L$226)+'СЕТ СН'!$F$15</f>
        <v>141.04265208000001</v>
      </c>
      <c r="M231" s="36">
        <f>SUMIFS(СВЦЭМ!$F$39:$F$782,СВЦЭМ!$A$39:$A$782,$A231,СВЦЭМ!$B$39:$B$782,M$226)+'СЕТ СН'!$F$15</f>
        <v>152.71553513999999</v>
      </c>
      <c r="N231" s="36">
        <f>SUMIFS(СВЦЭМ!$F$39:$F$782,СВЦЭМ!$A$39:$A$782,$A231,СВЦЭМ!$B$39:$B$782,N$226)+'СЕТ СН'!$F$15</f>
        <v>165.3635926</v>
      </c>
      <c r="O231" s="36">
        <f>SUMIFS(СВЦЭМ!$F$39:$F$782,СВЦЭМ!$A$39:$A$782,$A231,СВЦЭМ!$B$39:$B$782,O$226)+'СЕТ СН'!$F$15</f>
        <v>175.58751434000001</v>
      </c>
      <c r="P231" s="36">
        <f>SUMIFS(СВЦЭМ!$F$39:$F$782,СВЦЭМ!$A$39:$A$782,$A231,СВЦЭМ!$B$39:$B$782,P$226)+'СЕТ СН'!$F$15</f>
        <v>176.45462302000001</v>
      </c>
      <c r="Q231" s="36">
        <f>SUMIFS(СВЦЭМ!$F$39:$F$782,СВЦЭМ!$A$39:$A$782,$A231,СВЦЭМ!$B$39:$B$782,Q$226)+'СЕТ СН'!$F$15</f>
        <v>171.55654153</v>
      </c>
      <c r="R231" s="36">
        <f>SUMIFS(СВЦЭМ!$F$39:$F$782,СВЦЭМ!$A$39:$A$782,$A231,СВЦЭМ!$B$39:$B$782,R$226)+'СЕТ СН'!$F$15</f>
        <v>153.83385573000001</v>
      </c>
      <c r="S231" s="36">
        <f>SUMIFS(СВЦЭМ!$F$39:$F$782,СВЦЭМ!$A$39:$A$782,$A231,СВЦЭМ!$B$39:$B$782,S$226)+'СЕТ СН'!$F$15</f>
        <v>141.61784664999999</v>
      </c>
      <c r="T231" s="36">
        <f>SUMIFS(СВЦЭМ!$F$39:$F$782,СВЦЭМ!$A$39:$A$782,$A231,СВЦЭМ!$B$39:$B$782,T$226)+'СЕТ СН'!$F$15</f>
        <v>129.01395436999999</v>
      </c>
      <c r="U231" s="36">
        <f>SUMIFS(СВЦЭМ!$F$39:$F$782,СВЦЭМ!$A$39:$A$782,$A231,СВЦЭМ!$B$39:$B$782,U$226)+'СЕТ СН'!$F$15</f>
        <v>126.17401361</v>
      </c>
      <c r="V231" s="36">
        <f>SUMIFS(СВЦЭМ!$F$39:$F$782,СВЦЭМ!$A$39:$A$782,$A231,СВЦЭМ!$B$39:$B$782,V$226)+'СЕТ СН'!$F$15</f>
        <v>125.13407692</v>
      </c>
      <c r="W231" s="36">
        <f>SUMIFS(СВЦЭМ!$F$39:$F$782,СВЦЭМ!$A$39:$A$782,$A231,СВЦЭМ!$B$39:$B$782,W$226)+'СЕТ СН'!$F$15</f>
        <v>124.15616282000001</v>
      </c>
      <c r="X231" s="36">
        <f>SUMIFS(СВЦЭМ!$F$39:$F$782,СВЦЭМ!$A$39:$A$782,$A231,СВЦЭМ!$B$39:$B$782,X$226)+'СЕТ СН'!$F$15</f>
        <v>127.42797886</v>
      </c>
      <c r="Y231" s="36">
        <f>SUMIFS(СВЦЭМ!$F$39:$F$782,СВЦЭМ!$A$39:$A$782,$A231,СВЦЭМ!$B$39:$B$782,Y$226)+'СЕТ СН'!$F$15</f>
        <v>131.97707937999999</v>
      </c>
    </row>
    <row r="232" spans="1:27" ht="15.75" x14ac:dyDescent="0.2">
      <c r="A232" s="35">
        <f t="shared" si="6"/>
        <v>44657</v>
      </c>
      <c r="B232" s="36">
        <f>SUMIFS(СВЦЭМ!$F$39:$F$782,СВЦЭМ!$A$39:$A$782,$A232,СВЦЭМ!$B$39:$B$782,B$226)+'СЕТ СН'!$F$15</f>
        <v>178.40447058000001</v>
      </c>
      <c r="C232" s="36">
        <f>SUMIFS(СВЦЭМ!$F$39:$F$782,СВЦЭМ!$A$39:$A$782,$A232,СВЦЭМ!$B$39:$B$782,C$226)+'СЕТ СН'!$F$15</f>
        <v>176.88543501000001</v>
      </c>
      <c r="D232" s="36">
        <f>SUMIFS(СВЦЭМ!$F$39:$F$782,СВЦЭМ!$A$39:$A$782,$A232,СВЦЭМ!$B$39:$B$782,D$226)+'СЕТ СН'!$F$15</f>
        <v>178.56557834</v>
      </c>
      <c r="E232" s="36">
        <f>SUMIFS(СВЦЭМ!$F$39:$F$782,СВЦЭМ!$A$39:$A$782,$A232,СВЦЭМ!$B$39:$B$782,E$226)+'СЕТ СН'!$F$15</f>
        <v>178.08961962999999</v>
      </c>
      <c r="F232" s="36">
        <f>SUMIFS(СВЦЭМ!$F$39:$F$782,СВЦЭМ!$A$39:$A$782,$A232,СВЦЭМ!$B$39:$B$782,F$226)+'СЕТ СН'!$F$15</f>
        <v>176.16163286</v>
      </c>
      <c r="G232" s="36">
        <f>SUMIFS(СВЦЭМ!$F$39:$F$782,СВЦЭМ!$A$39:$A$782,$A232,СВЦЭМ!$B$39:$B$782,G$226)+'СЕТ СН'!$F$15</f>
        <v>174.0116859</v>
      </c>
      <c r="H232" s="36">
        <f>SUMIFS(СВЦЭМ!$F$39:$F$782,СВЦЭМ!$A$39:$A$782,$A232,СВЦЭМ!$B$39:$B$782,H$226)+'СЕТ СН'!$F$15</f>
        <v>165.37408348</v>
      </c>
      <c r="I232" s="36">
        <f>SUMIFS(СВЦЭМ!$F$39:$F$782,СВЦЭМ!$A$39:$A$782,$A232,СВЦЭМ!$B$39:$B$782,I$226)+'СЕТ СН'!$F$15</f>
        <v>160.09604547000001</v>
      </c>
      <c r="J232" s="36">
        <f>SUMIFS(СВЦЭМ!$F$39:$F$782,СВЦЭМ!$A$39:$A$782,$A232,СВЦЭМ!$B$39:$B$782,J$226)+'СЕТ СН'!$F$15</f>
        <v>164.09142087999999</v>
      </c>
      <c r="K232" s="36">
        <f>SUMIFS(СВЦЭМ!$F$39:$F$782,СВЦЭМ!$A$39:$A$782,$A232,СВЦЭМ!$B$39:$B$782,K$226)+'СЕТ СН'!$F$15</f>
        <v>165.72721084</v>
      </c>
      <c r="L232" s="36">
        <f>SUMIFS(СВЦЭМ!$F$39:$F$782,СВЦЭМ!$A$39:$A$782,$A232,СВЦЭМ!$B$39:$B$782,L$226)+'СЕТ СН'!$F$15</f>
        <v>169.41434523000001</v>
      </c>
      <c r="M232" s="36">
        <f>SUMIFS(СВЦЭМ!$F$39:$F$782,СВЦЭМ!$A$39:$A$782,$A232,СВЦЭМ!$B$39:$B$782,M$226)+'СЕТ СН'!$F$15</f>
        <v>167.95311527000001</v>
      </c>
      <c r="N232" s="36">
        <f>SUMIFS(СВЦЭМ!$F$39:$F$782,СВЦЭМ!$A$39:$A$782,$A232,СВЦЭМ!$B$39:$B$782,N$226)+'СЕТ СН'!$F$15</f>
        <v>164.62375904999999</v>
      </c>
      <c r="O232" s="36">
        <f>SUMIFS(СВЦЭМ!$F$39:$F$782,СВЦЭМ!$A$39:$A$782,$A232,СВЦЭМ!$B$39:$B$782,O$226)+'СЕТ СН'!$F$15</f>
        <v>175.19991937</v>
      </c>
      <c r="P232" s="36">
        <f>SUMIFS(СВЦЭМ!$F$39:$F$782,СВЦЭМ!$A$39:$A$782,$A232,СВЦЭМ!$B$39:$B$782,P$226)+'СЕТ СН'!$F$15</f>
        <v>175.62311559</v>
      </c>
      <c r="Q232" s="36">
        <f>SUMIFS(СВЦЭМ!$F$39:$F$782,СВЦЭМ!$A$39:$A$782,$A232,СВЦЭМ!$B$39:$B$782,Q$226)+'СЕТ СН'!$F$15</f>
        <v>173.30810815000001</v>
      </c>
      <c r="R232" s="36">
        <f>SUMIFS(СВЦЭМ!$F$39:$F$782,СВЦЭМ!$A$39:$A$782,$A232,СВЦЭМ!$B$39:$B$782,R$226)+'СЕТ СН'!$F$15</f>
        <v>168.69631111999999</v>
      </c>
      <c r="S232" s="36">
        <f>SUMIFS(СВЦЭМ!$F$39:$F$782,СВЦЭМ!$A$39:$A$782,$A232,СВЦЭМ!$B$39:$B$782,S$226)+'СЕТ СН'!$F$15</f>
        <v>168.02923142</v>
      </c>
      <c r="T232" s="36">
        <f>SUMIFS(СВЦЭМ!$F$39:$F$782,СВЦЭМ!$A$39:$A$782,$A232,СВЦЭМ!$B$39:$B$782,T$226)+'СЕТ СН'!$F$15</f>
        <v>172.58442578</v>
      </c>
      <c r="U232" s="36">
        <f>SUMIFS(СВЦЭМ!$F$39:$F$782,СВЦЭМ!$A$39:$A$782,$A232,СВЦЭМ!$B$39:$B$782,U$226)+'СЕТ СН'!$F$15</f>
        <v>164.17582741999999</v>
      </c>
      <c r="V232" s="36">
        <f>SUMIFS(СВЦЭМ!$F$39:$F$782,СВЦЭМ!$A$39:$A$782,$A232,СВЦЭМ!$B$39:$B$782,V$226)+'СЕТ СН'!$F$15</f>
        <v>159.88582646</v>
      </c>
      <c r="W232" s="36">
        <f>SUMIFS(СВЦЭМ!$F$39:$F$782,СВЦЭМ!$A$39:$A$782,$A232,СВЦЭМ!$B$39:$B$782,W$226)+'СЕТ СН'!$F$15</f>
        <v>156.88059942999999</v>
      </c>
      <c r="X232" s="36">
        <f>SUMIFS(СВЦЭМ!$F$39:$F$782,СВЦЭМ!$A$39:$A$782,$A232,СВЦЭМ!$B$39:$B$782,X$226)+'СЕТ СН'!$F$15</f>
        <v>162.10425592000001</v>
      </c>
      <c r="Y232" s="36">
        <f>SUMIFS(СВЦЭМ!$F$39:$F$782,СВЦЭМ!$A$39:$A$782,$A232,СВЦЭМ!$B$39:$B$782,Y$226)+'СЕТ СН'!$F$15</f>
        <v>171.08764049999999</v>
      </c>
    </row>
    <row r="233" spans="1:27" ht="15.75" x14ac:dyDescent="0.2">
      <c r="A233" s="35">
        <f t="shared" si="6"/>
        <v>44658</v>
      </c>
      <c r="B233" s="36">
        <f>SUMIFS(СВЦЭМ!$F$39:$F$782,СВЦЭМ!$A$39:$A$782,$A233,СВЦЭМ!$B$39:$B$782,B$226)+'СЕТ СН'!$F$15</f>
        <v>175.08212617999999</v>
      </c>
      <c r="C233" s="36">
        <f>SUMIFS(СВЦЭМ!$F$39:$F$782,СВЦЭМ!$A$39:$A$782,$A233,СВЦЭМ!$B$39:$B$782,C$226)+'СЕТ СН'!$F$15</f>
        <v>174.89873287</v>
      </c>
      <c r="D233" s="36">
        <f>SUMIFS(СВЦЭМ!$F$39:$F$782,СВЦЭМ!$A$39:$A$782,$A233,СВЦЭМ!$B$39:$B$782,D$226)+'СЕТ СН'!$F$15</f>
        <v>166.18356255</v>
      </c>
      <c r="E233" s="36">
        <f>SUMIFS(СВЦЭМ!$F$39:$F$782,СВЦЭМ!$A$39:$A$782,$A233,СВЦЭМ!$B$39:$B$782,E$226)+'СЕТ СН'!$F$15</f>
        <v>161.41526941999999</v>
      </c>
      <c r="F233" s="36">
        <f>SUMIFS(СВЦЭМ!$F$39:$F$782,СВЦЭМ!$A$39:$A$782,$A233,СВЦЭМ!$B$39:$B$782,F$226)+'СЕТ СН'!$F$15</f>
        <v>162.68327714</v>
      </c>
      <c r="G233" s="36">
        <f>SUMIFS(СВЦЭМ!$F$39:$F$782,СВЦЭМ!$A$39:$A$782,$A233,СВЦЭМ!$B$39:$B$782,G$226)+'СЕТ СН'!$F$15</f>
        <v>164.63737727</v>
      </c>
      <c r="H233" s="36">
        <f>SUMIFS(СВЦЭМ!$F$39:$F$782,СВЦЭМ!$A$39:$A$782,$A233,СВЦЭМ!$B$39:$B$782,H$226)+'СЕТ СН'!$F$15</f>
        <v>162.90614725</v>
      </c>
      <c r="I233" s="36">
        <f>SUMIFS(СВЦЭМ!$F$39:$F$782,СВЦЭМ!$A$39:$A$782,$A233,СВЦЭМ!$B$39:$B$782,I$226)+'СЕТ СН'!$F$15</f>
        <v>160.90618022000001</v>
      </c>
      <c r="J233" s="36">
        <f>SUMIFS(СВЦЭМ!$F$39:$F$782,СВЦЭМ!$A$39:$A$782,$A233,СВЦЭМ!$B$39:$B$782,J$226)+'СЕТ СН'!$F$15</f>
        <v>161.65058733999999</v>
      </c>
      <c r="K233" s="36">
        <f>SUMIFS(СВЦЭМ!$F$39:$F$782,СВЦЭМ!$A$39:$A$782,$A233,СВЦЭМ!$B$39:$B$782,K$226)+'СЕТ СН'!$F$15</f>
        <v>163.02953016999999</v>
      </c>
      <c r="L233" s="36">
        <f>SUMIFS(СВЦЭМ!$F$39:$F$782,СВЦЭМ!$A$39:$A$782,$A233,СВЦЭМ!$B$39:$B$782,L$226)+'СЕТ СН'!$F$15</f>
        <v>158.56801285</v>
      </c>
      <c r="M233" s="36">
        <f>SUMIFS(СВЦЭМ!$F$39:$F$782,СВЦЭМ!$A$39:$A$782,$A233,СВЦЭМ!$B$39:$B$782,M$226)+'СЕТ СН'!$F$15</f>
        <v>160.81540074</v>
      </c>
      <c r="N233" s="36">
        <f>SUMIFS(СВЦЭМ!$F$39:$F$782,СВЦЭМ!$A$39:$A$782,$A233,СВЦЭМ!$B$39:$B$782,N$226)+'СЕТ СН'!$F$15</f>
        <v>154.25545746</v>
      </c>
      <c r="O233" s="36">
        <f>SUMIFS(СВЦЭМ!$F$39:$F$782,СВЦЭМ!$A$39:$A$782,$A233,СВЦЭМ!$B$39:$B$782,O$226)+'СЕТ СН'!$F$15</f>
        <v>150.58998880999999</v>
      </c>
      <c r="P233" s="36">
        <f>SUMIFS(СВЦЭМ!$F$39:$F$782,СВЦЭМ!$A$39:$A$782,$A233,СВЦЭМ!$B$39:$B$782,P$226)+'СЕТ СН'!$F$15</f>
        <v>147.05490699999999</v>
      </c>
      <c r="Q233" s="36">
        <f>SUMIFS(СВЦЭМ!$F$39:$F$782,СВЦЭМ!$A$39:$A$782,$A233,СВЦЭМ!$B$39:$B$782,Q$226)+'СЕТ СН'!$F$15</f>
        <v>148.85719811000001</v>
      </c>
      <c r="R233" s="36">
        <f>SUMIFS(СВЦЭМ!$F$39:$F$782,СВЦЭМ!$A$39:$A$782,$A233,СВЦЭМ!$B$39:$B$782,R$226)+'СЕТ СН'!$F$15</f>
        <v>157.32960532000001</v>
      </c>
      <c r="S233" s="36">
        <f>SUMIFS(СВЦЭМ!$F$39:$F$782,СВЦЭМ!$A$39:$A$782,$A233,СВЦЭМ!$B$39:$B$782,S$226)+'СЕТ СН'!$F$15</f>
        <v>156.56155398999999</v>
      </c>
      <c r="T233" s="36">
        <f>SUMIFS(СВЦЭМ!$F$39:$F$782,СВЦЭМ!$A$39:$A$782,$A233,СВЦЭМ!$B$39:$B$782,T$226)+'СЕТ СН'!$F$15</f>
        <v>154.49381736999999</v>
      </c>
      <c r="U233" s="36">
        <f>SUMIFS(СВЦЭМ!$F$39:$F$782,СВЦЭМ!$A$39:$A$782,$A233,СВЦЭМ!$B$39:$B$782,U$226)+'СЕТ СН'!$F$15</f>
        <v>154.13156187999999</v>
      </c>
      <c r="V233" s="36">
        <f>SUMIFS(СВЦЭМ!$F$39:$F$782,СВЦЭМ!$A$39:$A$782,$A233,СВЦЭМ!$B$39:$B$782,V$226)+'СЕТ СН'!$F$15</f>
        <v>153.06584577000001</v>
      </c>
      <c r="W233" s="36">
        <f>SUMIFS(СВЦЭМ!$F$39:$F$782,СВЦЭМ!$A$39:$A$782,$A233,СВЦЭМ!$B$39:$B$782,W$226)+'СЕТ СН'!$F$15</f>
        <v>152.13094672</v>
      </c>
      <c r="X233" s="36">
        <f>SUMIFS(СВЦЭМ!$F$39:$F$782,СВЦЭМ!$A$39:$A$782,$A233,СВЦЭМ!$B$39:$B$782,X$226)+'СЕТ СН'!$F$15</f>
        <v>162.46919811000001</v>
      </c>
      <c r="Y233" s="36">
        <f>SUMIFS(СВЦЭМ!$F$39:$F$782,СВЦЭМ!$A$39:$A$782,$A233,СВЦЭМ!$B$39:$B$782,Y$226)+'СЕТ СН'!$F$15</f>
        <v>166.79324267000001</v>
      </c>
    </row>
    <row r="234" spans="1:27" ht="15.75" x14ac:dyDescent="0.2">
      <c r="A234" s="35">
        <f t="shared" si="6"/>
        <v>44659</v>
      </c>
      <c r="B234" s="36">
        <f>SUMIFS(СВЦЭМ!$F$39:$F$782,СВЦЭМ!$A$39:$A$782,$A234,СВЦЭМ!$B$39:$B$782,B$226)+'СЕТ СН'!$F$15</f>
        <v>151.16128619</v>
      </c>
      <c r="C234" s="36">
        <f>SUMIFS(СВЦЭМ!$F$39:$F$782,СВЦЭМ!$A$39:$A$782,$A234,СВЦЭМ!$B$39:$B$782,C$226)+'СЕТ СН'!$F$15</f>
        <v>150.24527569</v>
      </c>
      <c r="D234" s="36">
        <f>SUMIFS(СВЦЭМ!$F$39:$F$782,СВЦЭМ!$A$39:$A$782,$A234,СВЦЭМ!$B$39:$B$782,D$226)+'СЕТ СН'!$F$15</f>
        <v>153.14462359999999</v>
      </c>
      <c r="E234" s="36">
        <f>SUMIFS(СВЦЭМ!$F$39:$F$782,СВЦЭМ!$A$39:$A$782,$A234,СВЦЭМ!$B$39:$B$782,E$226)+'СЕТ СН'!$F$15</f>
        <v>158.7528179</v>
      </c>
      <c r="F234" s="36">
        <f>SUMIFS(СВЦЭМ!$F$39:$F$782,СВЦЭМ!$A$39:$A$782,$A234,СВЦЭМ!$B$39:$B$782,F$226)+'СЕТ СН'!$F$15</f>
        <v>158.29995696</v>
      </c>
      <c r="G234" s="36">
        <f>SUMIFS(СВЦЭМ!$F$39:$F$782,СВЦЭМ!$A$39:$A$782,$A234,СВЦЭМ!$B$39:$B$782,G$226)+'СЕТ СН'!$F$15</f>
        <v>155.86560205000001</v>
      </c>
      <c r="H234" s="36">
        <f>SUMIFS(СВЦЭМ!$F$39:$F$782,СВЦЭМ!$A$39:$A$782,$A234,СВЦЭМ!$B$39:$B$782,H$226)+'СЕТ СН'!$F$15</f>
        <v>148.11118911</v>
      </c>
      <c r="I234" s="36">
        <f>SUMIFS(СВЦЭМ!$F$39:$F$782,СВЦЭМ!$A$39:$A$782,$A234,СВЦЭМ!$B$39:$B$782,I$226)+'СЕТ СН'!$F$15</f>
        <v>143.56823222</v>
      </c>
      <c r="J234" s="36">
        <f>SUMIFS(СВЦЭМ!$F$39:$F$782,СВЦЭМ!$A$39:$A$782,$A234,СВЦЭМ!$B$39:$B$782,J$226)+'СЕТ СН'!$F$15</f>
        <v>144.59882632</v>
      </c>
      <c r="K234" s="36">
        <f>SUMIFS(СВЦЭМ!$F$39:$F$782,СВЦЭМ!$A$39:$A$782,$A234,СВЦЭМ!$B$39:$B$782,K$226)+'СЕТ СН'!$F$15</f>
        <v>144.74247586000001</v>
      </c>
      <c r="L234" s="36">
        <f>SUMIFS(СВЦЭМ!$F$39:$F$782,СВЦЭМ!$A$39:$A$782,$A234,СВЦЭМ!$B$39:$B$782,L$226)+'СЕТ СН'!$F$15</f>
        <v>145.05534817</v>
      </c>
      <c r="M234" s="36">
        <f>SUMIFS(СВЦЭМ!$F$39:$F$782,СВЦЭМ!$A$39:$A$782,$A234,СВЦЭМ!$B$39:$B$782,M$226)+'СЕТ СН'!$F$15</f>
        <v>143.92777032999999</v>
      </c>
      <c r="N234" s="36">
        <f>SUMIFS(СВЦЭМ!$F$39:$F$782,СВЦЭМ!$A$39:$A$782,$A234,СВЦЭМ!$B$39:$B$782,N$226)+'СЕТ СН'!$F$15</f>
        <v>144.46803926000001</v>
      </c>
      <c r="O234" s="36">
        <f>SUMIFS(СВЦЭМ!$F$39:$F$782,СВЦЭМ!$A$39:$A$782,$A234,СВЦЭМ!$B$39:$B$782,O$226)+'СЕТ СН'!$F$15</f>
        <v>151.06973187</v>
      </c>
      <c r="P234" s="36">
        <f>SUMIFS(СВЦЭМ!$F$39:$F$782,СВЦЭМ!$A$39:$A$782,$A234,СВЦЭМ!$B$39:$B$782,P$226)+'СЕТ СН'!$F$15</f>
        <v>154.03957926000001</v>
      </c>
      <c r="Q234" s="36">
        <f>SUMIFS(СВЦЭМ!$F$39:$F$782,СВЦЭМ!$A$39:$A$782,$A234,СВЦЭМ!$B$39:$B$782,Q$226)+'СЕТ СН'!$F$15</f>
        <v>154.92345732000001</v>
      </c>
      <c r="R234" s="36">
        <f>SUMIFS(СВЦЭМ!$F$39:$F$782,СВЦЭМ!$A$39:$A$782,$A234,СВЦЭМ!$B$39:$B$782,R$226)+'СЕТ СН'!$F$15</f>
        <v>154.20816590999999</v>
      </c>
      <c r="S234" s="36">
        <f>SUMIFS(СВЦЭМ!$F$39:$F$782,СВЦЭМ!$A$39:$A$782,$A234,СВЦЭМ!$B$39:$B$782,S$226)+'СЕТ СН'!$F$15</f>
        <v>154.44561241</v>
      </c>
      <c r="T234" s="36">
        <f>SUMIFS(СВЦЭМ!$F$39:$F$782,СВЦЭМ!$A$39:$A$782,$A234,СВЦЭМ!$B$39:$B$782,T$226)+'СЕТ СН'!$F$15</f>
        <v>150.79857272000001</v>
      </c>
      <c r="U234" s="36">
        <f>SUMIFS(СВЦЭМ!$F$39:$F$782,СВЦЭМ!$A$39:$A$782,$A234,СВЦЭМ!$B$39:$B$782,U$226)+'СЕТ СН'!$F$15</f>
        <v>145.82448758000001</v>
      </c>
      <c r="V234" s="36">
        <f>SUMIFS(СВЦЭМ!$F$39:$F$782,СВЦЭМ!$A$39:$A$782,$A234,СВЦЭМ!$B$39:$B$782,V$226)+'СЕТ СН'!$F$15</f>
        <v>146.97522280999999</v>
      </c>
      <c r="W234" s="36">
        <f>SUMIFS(СВЦЭМ!$F$39:$F$782,СВЦЭМ!$A$39:$A$782,$A234,СВЦЭМ!$B$39:$B$782,W$226)+'СЕТ СН'!$F$15</f>
        <v>145.82685752</v>
      </c>
      <c r="X234" s="36">
        <f>SUMIFS(СВЦЭМ!$F$39:$F$782,СВЦЭМ!$A$39:$A$782,$A234,СВЦЭМ!$B$39:$B$782,X$226)+'СЕТ СН'!$F$15</f>
        <v>150.34445926000001</v>
      </c>
      <c r="Y234" s="36">
        <f>SUMIFS(СВЦЭМ!$F$39:$F$782,СВЦЭМ!$A$39:$A$782,$A234,СВЦЭМ!$B$39:$B$782,Y$226)+'СЕТ СН'!$F$15</f>
        <v>154.47316473000001</v>
      </c>
    </row>
    <row r="235" spans="1:27" ht="15.75" x14ac:dyDescent="0.2">
      <c r="A235" s="35">
        <f t="shared" si="6"/>
        <v>44660</v>
      </c>
      <c r="B235" s="36">
        <f>SUMIFS(СВЦЭМ!$F$39:$F$782,СВЦЭМ!$A$39:$A$782,$A235,СВЦЭМ!$B$39:$B$782,B$226)+'СЕТ СН'!$F$15</f>
        <v>163.64294197000001</v>
      </c>
      <c r="C235" s="36">
        <f>SUMIFS(СВЦЭМ!$F$39:$F$782,СВЦЭМ!$A$39:$A$782,$A235,СВЦЭМ!$B$39:$B$782,C$226)+'СЕТ СН'!$F$15</f>
        <v>160.44110293</v>
      </c>
      <c r="D235" s="36">
        <f>SUMIFS(СВЦЭМ!$F$39:$F$782,СВЦЭМ!$A$39:$A$782,$A235,СВЦЭМ!$B$39:$B$782,D$226)+'СЕТ СН'!$F$15</f>
        <v>164.96457910000001</v>
      </c>
      <c r="E235" s="36">
        <f>SUMIFS(СВЦЭМ!$F$39:$F$782,СВЦЭМ!$A$39:$A$782,$A235,СВЦЭМ!$B$39:$B$782,E$226)+'СЕТ СН'!$F$15</f>
        <v>168.91376896</v>
      </c>
      <c r="F235" s="36">
        <f>SUMIFS(СВЦЭМ!$F$39:$F$782,СВЦЭМ!$A$39:$A$782,$A235,СВЦЭМ!$B$39:$B$782,F$226)+'СЕТ СН'!$F$15</f>
        <v>168.31950223000001</v>
      </c>
      <c r="G235" s="36">
        <f>SUMIFS(СВЦЭМ!$F$39:$F$782,СВЦЭМ!$A$39:$A$782,$A235,СВЦЭМ!$B$39:$B$782,G$226)+'СЕТ СН'!$F$15</f>
        <v>168.68049954</v>
      </c>
      <c r="H235" s="36">
        <f>SUMIFS(СВЦЭМ!$F$39:$F$782,СВЦЭМ!$A$39:$A$782,$A235,СВЦЭМ!$B$39:$B$782,H$226)+'СЕТ СН'!$F$15</f>
        <v>162.00025242000001</v>
      </c>
      <c r="I235" s="36">
        <f>SUMIFS(СВЦЭМ!$F$39:$F$782,СВЦЭМ!$A$39:$A$782,$A235,СВЦЭМ!$B$39:$B$782,I$226)+'СЕТ СН'!$F$15</f>
        <v>149.93281974999999</v>
      </c>
      <c r="J235" s="36">
        <f>SUMIFS(СВЦЭМ!$F$39:$F$782,СВЦЭМ!$A$39:$A$782,$A235,СВЦЭМ!$B$39:$B$782,J$226)+'СЕТ СН'!$F$15</f>
        <v>145.25851761999999</v>
      </c>
      <c r="K235" s="36">
        <f>SUMIFS(СВЦЭМ!$F$39:$F$782,СВЦЭМ!$A$39:$A$782,$A235,СВЦЭМ!$B$39:$B$782,K$226)+'СЕТ СН'!$F$15</f>
        <v>142.17539811</v>
      </c>
      <c r="L235" s="36">
        <f>SUMIFS(СВЦЭМ!$F$39:$F$782,СВЦЭМ!$A$39:$A$782,$A235,СВЦЭМ!$B$39:$B$782,L$226)+'СЕТ СН'!$F$15</f>
        <v>142.08012507999999</v>
      </c>
      <c r="M235" s="36">
        <f>SUMIFS(СВЦЭМ!$F$39:$F$782,СВЦЭМ!$A$39:$A$782,$A235,СВЦЭМ!$B$39:$B$782,M$226)+'СЕТ СН'!$F$15</f>
        <v>143.22549298000001</v>
      </c>
      <c r="N235" s="36">
        <f>SUMIFS(СВЦЭМ!$F$39:$F$782,СВЦЭМ!$A$39:$A$782,$A235,СВЦЭМ!$B$39:$B$782,N$226)+'СЕТ СН'!$F$15</f>
        <v>147.24206874000001</v>
      </c>
      <c r="O235" s="36">
        <f>SUMIFS(СВЦЭМ!$F$39:$F$782,СВЦЭМ!$A$39:$A$782,$A235,СВЦЭМ!$B$39:$B$782,O$226)+'СЕТ СН'!$F$15</f>
        <v>154.88021377999999</v>
      </c>
      <c r="P235" s="36">
        <f>SUMIFS(СВЦЭМ!$F$39:$F$782,СВЦЭМ!$A$39:$A$782,$A235,СВЦЭМ!$B$39:$B$782,P$226)+'СЕТ СН'!$F$15</f>
        <v>160.69386281000001</v>
      </c>
      <c r="Q235" s="36">
        <f>SUMIFS(СВЦЭМ!$F$39:$F$782,СВЦЭМ!$A$39:$A$782,$A235,СВЦЭМ!$B$39:$B$782,Q$226)+'СЕТ СН'!$F$15</f>
        <v>157.96029142</v>
      </c>
      <c r="R235" s="36">
        <f>SUMIFS(СВЦЭМ!$F$39:$F$782,СВЦЭМ!$A$39:$A$782,$A235,СВЦЭМ!$B$39:$B$782,R$226)+'СЕТ СН'!$F$15</f>
        <v>157.24024366</v>
      </c>
      <c r="S235" s="36">
        <f>SUMIFS(СВЦЭМ!$F$39:$F$782,СВЦЭМ!$A$39:$A$782,$A235,СВЦЭМ!$B$39:$B$782,S$226)+'СЕТ СН'!$F$15</f>
        <v>154.52187631000001</v>
      </c>
      <c r="T235" s="36">
        <f>SUMIFS(СВЦЭМ!$F$39:$F$782,СВЦЭМ!$A$39:$A$782,$A235,СВЦЭМ!$B$39:$B$782,T$226)+'СЕТ СН'!$F$15</f>
        <v>152.48531525999999</v>
      </c>
      <c r="U235" s="36">
        <f>SUMIFS(СВЦЭМ!$F$39:$F$782,СВЦЭМ!$A$39:$A$782,$A235,СВЦЭМ!$B$39:$B$782,U$226)+'СЕТ СН'!$F$15</f>
        <v>148.9229809</v>
      </c>
      <c r="V235" s="36">
        <f>SUMIFS(СВЦЭМ!$F$39:$F$782,СВЦЭМ!$A$39:$A$782,$A235,СВЦЭМ!$B$39:$B$782,V$226)+'СЕТ СН'!$F$15</f>
        <v>147.30777710000001</v>
      </c>
      <c r="W235" s="36">
        <f>SUMIFS(СВЦЭМ!$F$39:$F$782,СВЦЭМ!$A$39:$A$782,$A235,СВЦЭМ!$B$39:$B$782,W$226)+'СЕТ СН'!$F$15</f>
        <v>149.80874957</v>
      </c>
      <c r="X235" s="36">
        <f>SUMIFS(СВЦЭМ!$F$39:$F$782,СВЦЭМ!$A$39:$A$782,$A235,СВЦЭМ!$B$39:$B$782,X$226)+'СЕТ СН'!$F$15</f>
        <v>152.22132214000001</v>
      </c>
      <c r="Y235" s="36">
        <f>SUMIFS(СВЦЭМ!$F$39:$F$782,СВЦЭМ!$A$39:$A$782,$A235,СВЦЭМ!$B$39:$B$782,Y$226)+'СЕТ СН'!$F$15</f>
        <v>158.71002053999999</v>
      </c>
    </row>
    <row r="236" spans="1:27" ht="15.75" x14ac:dyDescent="0.2">
      <c r="A236" s="35">
        <f t="shared" si="6"/>
        <v>44661</v>
      </c>
      <c r="B236" s="36">
        <f>SUMIFS(СВЦЭМ!$F$39:$F$782,СВЦЭМ!$A$39:$A$782,$A236,СВЦЭМ!$B$39:$B$782,B$226)+'СЕТ СН'!$F$15</f>
        <v>162.24177545000001</v>
      </c>
      <c r="C236" s="36">
        <f>SUMIFS(СВЦЭМ!$F$39:$F$782,СВЦЭМ!$A$39:$A$782,$A236,СВЦЭМ!$B$39:$B$782,C$226)+'СЕТ СН'!$F$15</f>
        <v>157.50919574</v>
      </c>
      <c r="D236" s="36">
        <f>SUMIFS(СВЦЭМ!$F$39:$F$782,СВЦЭМ!$A$39:$A$782,$A236,СВЦЭМ!$B$39:$B$782,D$226)+'СЕТ СН'!$F$15</f>
        <v>160.73761704</v>
      </c>
      <c r="E236" s="36">
        <f>SUMIFS(СВЦЭМ!$F$39:$F$782,СВЦЭМ!$A$39:$A$782,$A236,СВЦЭМ!$B$39:$B$782,E$226)+'СЕТ СН'!$F$15</f>
        <v>164.71101239000001</v>
      </c>
      <c r="F236" s="36">
        <f>SUMIFS(СВЦЭМ!$F$39:$F$782,СВЦЭМ!$A$39:$A$782,$A236,СВЦЭМ!$B$39:$B$782,F$226)+'СЕТ СН'!$F$15</f>
        <v>167.58036455999999</v>
      </c>
      <c r="G236" s="36">
        <f>SUMIFS(СВЦЭМ!$F$39:$F$782,СВЦЭМ!$A$39:$A$782,$A236,СВЦЭМ!$B$39:$B$782,G$226)+'СЕТ СН'!$F$15</f>
        <v>170.87496806999999</v>
      </c>
      <c r="H236" s="36">
        <f>SUMIFS(СВЦЭМ!$F$39:$F$782,СВЦЭМ!$A$39:$A$782,$A236,СВЦЭМ!$B$39:$B$782,H$226)+'СЕТ СН'!$F$15</f>
        <v>168.94588339000001</v>
      </c>
      <c r="I236" s="36">
        <f>SUMIFS(СВЦЭМ!$F$39:$F$782,СВЦЭМ!$A$39:$A$782,$A236,СВЦЭМ!$B$39:$B$782,I$226)+'СЕТ СН'!$F$15</f>
        <v>163.27002049999999</v>
      </c>
      <c r="J236" s="36">
        <f>SUMIFS(СВЦЭМ!$F$39:$F$782,СВЦЭМ!$A$39:$A$782,$A236,СВЦЭМ!$B$39:$B$782,J$226)+'СЕТ СН'!$F$15</f>
        <v>158.26684718000001</v>
      </c>
      <c r="K236" s="36">
        <f>SUMIFS(СВЦЭМ!$F$39:$F$782,СВЦЭМ!$A$39:$A$782,$A236,СВЦЭМ!$B$39:$B$782,K$226)+'СЕТ СН'!$F$15</f>
        <v>153.47974260000001</v>
      </c>
      <c r="L236" s="36">
        <f>SUMIFS(СВЦЭМ!$F$39:$F$782,СВЦЭМ!$A$39:$A$782,$A236,СВЦЭМ!$B$39:$B$782,L$226)+'СЕТ СН'!$F$15</f>
        <v>153.92578040000001</v>
      </c>
      <c r="M236" s="36">
        <f>SUMIFS(СВЦЭМ!$F$39:$F$782,СВЦЭМ!$A$39:$A$782,$A236,СВЦЭМ!$B$39:$B$782,M$226)+'СЕТ СН'!$F$15</f>
        <v>155.32219929999999</v>
      </c>
      <c r="N236" s="36">
        <f>SUMIFS(СВЦЭМ!$F$39:$F$782,СВЦЭМ!$A$39:$A$782,$A236,СВЦЭМ!$B$39:$B$782,N$226)+'СЕТ СН'!$F$15</f>
        <v>158.80503976</v>
      </c>
      <c r="O236" s="36">
        <f>SUMIFS(СВЦЭМ!$F$39:$F$782,СВЦЭМ!$A$39:$A$782,$A236,СВЦЭМ!$B$39:$B$782,O$226)+'СЕТ СН'!$F$15</f>
        <v>162.04383461</v>
      </c>
      <c r="P236" s="36">
        <f>SUMIFS(СВЦЭМ!$F$39:$F$782,СВЦЭМ!$A$39:$A$782,$A236,СВЦЭМ!$B$39:$B$782,P$226)+'СЕТ СН'!$F$15</f>
        <v>164.37695883000001</v>
      </c>
      <c r="Q236" s="36">
        <f>SUMIFS(СВЦЭМ!$F$39:$F$782,СВЦЭМ!$A$39:$A$782,$A236,СВЦЭМ!$B$39:$B$782,Q$226)+'СЕТ СН'!$F$15</f>
        <v>164.14724888999999</v>
      </c>
      <c r="R236" s="36">
        <f>SUMIFS(СВЦЭМ!$F$39:$F$782,СВЦЭМ!$A$39:$A$782,$A236,СВЦЭМ!$B$39:$B$782,R$226)+'СЕТ СН'!$F$15</f>
        <v>162.33188365000001</v>
      </c>
      <c r="S236" s="36">
        <f>SUMIFS(СВЦЭМ!$F$39:$F$782,СВЦЭМ!$A$39:$A$782,$A236,СВЦЭМ!$B$39:$B$782,S$226)+'СЕТ СН'!$F$15</f>
        <v>161.37768722000001</v>
      </c>
      <c r="T236" s="36">
        <f>SUMIFS(СВЦЭМ!$F$39:$F$782,СВЦЭМ!$A$39:$A$782,$A236,СВЦЭМ!$B$39:$B$782,T$226)+'СЕТ СН'!$F$15</f>
        <v>156.51404393000001</v>
      </c>
      <c r="U236" s="36">
        <f>SUMIFS(СВЦЭМ!$F$39:$F$782,СВЦЭМ!$A$39:$A$782,$A236,СВЦЭМ!$B$39:$B$782,U$226)+'СЕТ СН'!$F$15</f>
        <v>149.70189544999999</v>
      </c>
      <c r="V236" s="36">
        <f>SUMIFS(СВЦЭМ!$F$39:$F$782,СВЦЭМ!$A$39:$A$782,$A236,СВЦЭМ!$B$39:$B$782,V$226)+'СЕТ СН'!$F$15</f>
        <v>148.24409868999999</v>
      </c>
      <c r="W236" s="36">
        <f>SUMIFS(СВЦЭМ!$F$39:$F$782,СВЦЭМ!$A$39:$A$782,$A236,СВЦЭМ!$B$39:$B$782,W$226)+'СЕТ СН'!$F$15</f>
        <v>151.6083611</v>
      </c>
      <c r="X236" s="36">
        <f>SUMIFS(СВЦЭМ!$F$39:$F$782,СВЦЭМ!$A$39:$A$782,$A236,СВЦЭМ!$B$39:$B$782,X$226)+'СЕТ СН'!$F$15</f>
        <v>157.44281482</v>
      </c>
      <c r="Y236" s="36">
        <f>SUMIFS(СВЦЭМ!$F$39:$F$782,СВЦЭМ!$A$39:$A$782,$A236,СВЦЭМ!$B$39:$B$782,Y$226)+'СЕТ СН'!$F$15</f>
        <v>162.89421189000001</v>
      </c>
    </row>
    <row r="237" spans="1:27" ht="15.75" x14ac:dyDescent="0.2">
      <c r="A237" s="35">
        <f t="shared" si="6"/>
        <v>44662</v>
      </c>
      <c r="B237" s="36">
        <f>SUMIFS(СВЦЭМ!$F$39:$F$782,СВЦЭМ!$A$39:$A$782,$A237,СВЦЭМ!$B$39:$B$782,B$226)+'СЕТ СН'!$F$15</f>
        <v>170.17952546000001</v>
      </c>
      <c r="C237" s="36">
        <f>SUMIFS(СВЦЭМ!$F$39:$F$782,СВЦЭМ!$A$39:$A$782,$A237,СВЦЭМ!$B$39:$B$782,C$226)+'СЕТ СН'!$F$15</f>
        <v>171.92966041</v>
      </c>
      <c r="D237" s="36">
        <f>SUMIFS(СВЦЭМ!$F$39:$F$782,СВЦЭМ!$A$39:$A$782,$A237,СВЦЭМ!$B$39:$B$782,D$226)+'СЕТ СН'!$F$15</f>
        <v>174.99659567</v>
      </c>
      <c r="E237" s="36">
        <f>SUMIFS(СВЦЭМ!$F$39:$F$782,СВЦЭМ!$A$39:$A$782,$A237,СВЦЭМ!$B$39:$B$782,E$226)+'СЕТ СН'!$F$15</f>
        <v>180.29976765000001</v>
      </c>
      <c r="F237" s="36">
        <f>SUMIFS(СВЦЭМ!$F$39:$F$782,СВЦЭМ!$A$39:$A$782,$A237,СВЦЭМ!$B$39:$B$782,F$226)+'СЕТ СН'!$F$15</f>
        <v>179.67695975000001</v>
      </c>
      <c r="G237" s="36">
        <f>SUMIFS(СВЦЭМ!$F$39:$F$782,СВЦЭМ!$A$39:$A$782,$A237,СВЦЭМ!$B$39:$B$782,G$226)+'СЕТ СН'!$F$15</f>
        <v>176.35356478</v>
      </c>
      <c r="H237" s="36">
        <f>SUMIFS(СВЦЭМ!$F$39:$F$782,СВЦЭМ!$A$39:$A$782,$A237,СВЦЭМ!$B$39:$B$782,H$226)+'СЕТ СН'!$F$15</f>
        <v>171.04817143</v>
      </c>
      <c r="I237" s="36">
        <f>SUMIFS(СВЦЭМ!$F$39:$F$782,СВЦЭМ!$A$39:$A$782,$A237,СВЦЭМ!$B$39:$B$782,I$226)+'СЕТ СН'!$F$15</f>
        <v>166.99599538000001</v>
      </c>
      <c r="J237" s="36">
        <f>SUMIFS(СВЦЭМ!$F$39:$F$782,СВЦЭМ!$A$39:$A$782,$A237,СВЦЭМ!$B$39:$B$782,J$226)+'СЕТ СН'!$F$15</f>
        <v>166.25002144999999</v>
      </c>
      <c r="K237" s="36">
        <f>SUMIFS(СВЦЭМ!$F$39:$F$782,СВЦЭМ!$A$39:$A$782,$A237,СВЦЭМ!$B$39:$B$782,K$226)+'СЕТ СН'!$F$15</f>
        <v>164.75503029000001</v>
      </c>
      <c r="L237" s="36">
        <f>SUMIFS(СВЦЭМ!$F$39:$F$782,СВЦЭМ!$A$39:$A$782,$A237,СВЦЭМ!$B$39:$B$782,L$226)+'СЕТ СН'!$F$15</f>
        <v>165.27327288000001</v>
      </c>
      <c r="M237" s="36">
        <f>SUMIFS(СВЦЭМ!$F$39:$F$782,СВЦЭМ!$A$39:$A$782,$A237,СВЦЭМ!$B$39:$B$782,M$226)+'СЕТ СН'!$F$15</f>
        <v>165.91731759000001</v>
      </c>
      <c r="N237" s="36">
        <f>SUMIFS(СВЦЭМ!$F$39:$F$782,СВЦЭМ!$A$39:$A$782,$A237,СВЦЭМ!$B$39:$B$782,N$226)+'СЕТ СН'!$F$15</f>
        <v>165.94287657000001</v>
      </c>
      <c r="O237" s="36">
        <f>SUMIFS(СВЦЭМ!$F$39:$F$782,СВЦЭМ!$A$39:$A$782,$A237,СВЦЭМ!$B$39:$B$782,O$226)+'СЕТ СН'!$F$15</f>
        <v>168.98032857000001</v>
      </c>
      <c r="P237" s="36">
        <f>SUMIFS(СВЦЭМ!$F$39:$F$782,СВЦЭМ!$A$39:$A$782,$A237,СВЦЭМ!$B$39:$B$782,P$226)+'СЕТ СН'!$F$15</f>
        <v>170.36660850000001</v>
      </c>
      <c r="Q237" s="36">
        <f>SUMIFS(СВЦЭМ!$F$39:$F$782,СВЦЭМ!$A$39:$A$782,$A237,СВЦЭМ!$B$39:$B$782,Q$226)+'СЕТ СН'!$F$15</f>
        <v>167.44755407</v>
      </c>
      <c r="R237" s="36">
        <f>SUMIFS(СВЦЭМ!$F$39:$F$782,СВЦЭМ!$A$39:$A$782,$A237,СВЦЭМ!$B$39:$B$782,R$226)+'СЕТ СН'!$F$15</f>
        <v>167.42498907999999</v>
      </c>
      <c r="S237" s="36">
        <f>SUMIFS(СВЦЭМ!$F$39:$F$782,СВЦЭМ!$A$39:$A$782,$A237,СВЦЭМ!$B$39:$B$782,S$226)+'СЕТ СН'!$F$15</f>
        <v>165.81351917999999</v>
      </c>
      <c r="T237" s="36">
        <f>SUMIFS(СВЦЭМ!$F$39:$F$782,СВЦЭМ!$A$39:$A$782,$A237,СВЦЭМ!$B$39:$B$782,T$226)+'СЕТ СН'!$F$15</f>
        <v>159.57580512000001</v>
      </c>
      <c r="U237" s="36">
        <f>SUMIFS(СВЦЭМ!$F$39:$F$782,СВЦЭМ!$A$39:$A$782,$A237,СВЦЭМ!$B$39:$B$782,U$226)+'СЕТ СН'!$F$15</f>
        <v>155.43169639000001</v>
      </c>
      <c r="V237" s="36">
        <f>SUMIFS(СВЦЭМ!$F$39:$F$782,СВЦЭМ!$A$39:$A$782,$A237,СВЦЭМ!$B$39:$B$782,V$226)+'СЕТ СН'!$F$15</f>
        <v>158.48463007000001</v>
      </c>
      <c r="W237" s="36">
        <f>SUMIFS(СВЦЭМ!$F$39:$F$782,СВЦЭМ!$A$39:$A$782,$A237,СВЦЭМ!$B$39:$B$782,W$226)+'СЕТ СН'!$F$15</f>
        <v>161.33383185</v>
      </c>
      <c r="X237" s="36">
        <f>SUMIFS(СВЦЭМ!$F$39:$F$782,СВЦЭМ!$A$39:$A$782,$A237,СВЦЭМ!$B$39:$B$782,X$226)+'СЕТ СН'!$F$15</f>
        <v>165.08573115999999</v>
      </c>
      <c r="Y237" s="36">
        <f>SUMIFS(СВЦЭМ!$F$39:$F$782,СВЦЭМ!$A$39:$A$782,$A237,СВЦЭМ!$B$39:$B$782,Y$226)+'СЕТ СН'!$F$15</f>
        <v>165.33084636000001</v>
      </c>
    </row>
    <row r="238" spans="1:27" ht="15.75" x14ac:dyDescent="0.2">
      <c r="A238" s="35">
        <f t="shared" si="6"/>
        <v>44663</v>
      </c>
      <c r="B238" s="36">
        <f>SUMIFS(СВЦЭМ!$F$39:$F$782,СВЦЭМ!$A$39:$A$782,$A238,СВЦЭМ!$B$39:$B$782,B$226)+'СЕТ СН'!$F$15</f>
        <v>181.40598609</v>
      </c>
      <c r="C238" s="36">
        <f>SUMIFS(СВЦЭМ!$F$39:$F$782,СВЦЭМ!$A$39:$A$782,$A238,СВЦЭМ!$B$39:$B$782,C$226)+'СЕТ СН'!$F$15</f>
        <v>181.70564621</v>
      </c>
      <c r="D238" s="36">
        <f>SUMIFS(СВЦЭМ!$F$39:$F$782,СВЦЭМ!$A$39:$A$782,$A238,СВЦЭМ!$B$39:$B$782,D$226)+'СЕТ СН'!$F$15</f>
        <v>183.77562484000001</v>
      </c>
      <c r="E238" s="36">
        <f>SUMIFS(СВЦЭМ!$F$39:$F$782,СВЦЭМ!$A$39:$A$782,$A238,СВЦЭМ!$B$39:$B$782,E$226)+'СЕТ СН'!$F$15</f>
        <v>183.11602001</v>
      </c>
      <c r="F238" s="36">
        <f>SUMIFS(СВЦЭМ!$F$39:$F$782,СВЦЭМ!$A$39:$A$782,$A238,СВЦЭМ!$B$39:$B$782,F$226)+'СЕТ СН'!$F$15</f>
        <v>185.69586626</v>
      </c>
      <c r="G238" s="36">
        <f>SUMIFS(СВЦЭМ!$F$39:$F$782,СВЦЭМ!$A$39:$A$782,$A238,СВЦЭМ!$B$39:$B$782,G$226)+'СЕТ СН'!$F$15</f>
        <v>183.93321775000001</v>
      </c>
      <c r="H238" s="36">
        <f>SUMIFS(СВЦЭМ!$F$39:$F$782,СВЦЭМ!$A$39:$A$782,$A238,СВЦЭМ!$B$39:$B$782,H$226)+'СЕТ СН'!$F$15</f>
        <v>173.99979109</v>
      </c>
      <c r="I238" s="36">
        <f>SUMIFS(СВЦЭМ!$F$39:$F$782,СВЦЭМ!$A$39:$A$782,$A238,СВЦЭМ!$B$39:$B$782,I$226)+'СЕТ СН'!$F$15</f>
        <v>168.578428</v>
      </c>
      <c r="J238" s="36">
        <f>SUMIFS(СВЦЭМ!$F$39:$F$782,СВЦЭМ!$A$39:$A$782,$A238,СВЦЭМ!$B$39:$B$782,J$226)+'СЕТ СН'!$F$15</f>
        <v>161.05735615</v>
      </c>
      <c r="K238" s="36">
        <f>SUMIFS(СВЦЭМ!$F$39:$F$782,СВЦЭМ!$A$39:$A$782,$A238,СВЦЭМ!$B$39:$B$782,K$226)+'СЕТ СН'!$F$15</f>
        <v>164.86751992999999</v>
      </c>
      <c r="L238" s="36">
        <f>SUMIFS(СВЦЭМ!$F$39:$F$782,СВЦЭМ!$A$39:$A$782,$A238,СВЦЭМ!$B$39:$B$782,L$226)+'СЕТ СН'!$F$15</f>
        <v>162.56883471</v>
      </c>
      <c r="M238" s="36">
        <f>SUMIFS(СВЦЭМ!$F$39:$F$782,СВЦЭМ!$A$39:$A$782,$A238,СВЦЭМ!$B$39:$B$782,M$226)+'СЕТ СН'!$F$15</f>
        <v>162.04338092</v>
      </c>
      <c r="N238" s="36">
        <f>SUMIFS(СВЦЭМ!$F$39:$F$782,СВЦЭМ!$A$39:$A$782,$A238,СВЦЭМ!$B$39:$B$782,N$226)+'СЕТ СН'!$F$15</f>
        <v>165.38582839</v>
      </c>
      <c r="O238" s="36">
        <f>SUMIFS(СВЦЭМ!$F$39:$F$782,СВЦЭМ!$A$39:$A$782,$A238,СВЦЭМ!$B$39:$B$782,O$226)+'СЕТ СН'!$F$15</f>
        <v>171.53996444000001</v>
      </c>
      <c r="P238" s="36">
        <f>SUMIFS(СВЦЭМ!$F$39:$F$782,СВЦЭМ!$A$39:$A$782,$A238,СВЦЭМ!$B$39:$B$782,P$226)+'СЕТ СН'!$F$15</f>
        <v>173.30751404</v>
      </c>
      <c r="Q238" s="36">
        <f>SUMIFS(СВЦЭМ!$F$39:$F$782,СВЦЭМ!$A$39:$A$782,$A238,СВЦЭМ!$B$39:$B$782,Q$226)+'СЕТ СН'!$F$15</f>
        <v>171.17837728000001</v>
      </c>
      <c r="R238" s="36">
        <f>SUMIFS(СВЦЭМ!$F$39:$F$782,СВЦЭМ!$A$39:$A$782,$A238,СВЦЭМ!$B$39:$B$782,R$226)+'СЕТ СН'!$F$15</f>
        <v>170.21132187000001</v>
      </c>
      <c r="S238" s="36">
        <f>SUMIFS(СВЦЭМ!$F$39:$F$782,СВЦЭМ!$A$39:$A$782,$A238,СВЦЭМ!$B$39:$B$782,S$226)+'СЕТ СН'!$F$15</f>
        <v>165.51618776000001</v>
      </c>
      <c r="T238" s="36">
        <f>SUMIFS(СВЦЭМ!$F$39:$F$782,СВЦЭМ!$A$39:$A$782,$A238,СВЦЭМ!$B$39:$B$782,T$226)+'СЕТ СН'!$F$15</f>
        <v>161.57970084999999</v>
      </c>
      <c r="U238" s="36">
        <f>SUMIFS(СВЦЭМ!$F$39:$F$782,СВЦЭМ!$A$39:$A$782,$A238,СВЦЭМ!$B$39:$B$782,U$226)+'СЕТ СН'!$F$15</f>
        <v>160.29436716999999</v>
      </c>
      <c r="V238" s="36">
        <f>SUMIFS(СВЦЭМ!$F$39:$F$782,СВЦЭМ!$A$39:$A$782,$A238,СВЦЭМ!$B$39:$B$782,V$226)+'СЕТ СН'!$F$15</f>
        <v>162.11111389999999</v>
      </c>
      <c r="W238" s="36">
        <f>SUMIFS(СВЦЭМ!$F$39:$F$782,СВЦЭМ!$A$39:$A$782,$A238,СВЦЭМ!$B$39:$B$782,W$226)+'СЕТ СН'!$F$15</f>
        <v>164.79473189000001</v>
      </c>
      <c r="X238" s="36">
        <f>SUMIFS(СВЦЭМ!$F$39:$F$782,СВЦЭМ!$A$39:$A$782,$A238,СВЦЭМ!$B$39:$B$782,X$226)+'СЕТ СН'!$F$15</f>
        <v>169.64846581</v>
      </c>
      <c r="Y238" s="36">
        <f>SUMIFS(СВЦЭМ!$F$39:$F$782,СВЦЭМ!$A$39:$A$782,$A238,СВЦЭМ!$B$39:$B$782,Y$226)+'СЕТ СН'!$F$15</f>
        <v>178.69863373000001</v>
      </c>
    </row>
    <row r="239" spans="1:27" ht="15.75" x14ac:dyDescent="0.2">
      <c r="A239" s="35">
        <f t="shared" si="6"/>
        <v>44664</v>
      </c>
      <c r="B239" s="36">
        <f>SUMIFS(СВЦЭМ!$F$39:$F$782,СВЦЭМ!$A$39:$A$782,$A239,СВЦЭМ!$B$39:$B$782,B$226)+'СЕТ СН'!$F$15</f>
        <v>176.66377506000001</v>
      </c>
      <c r="C239" s="36">
        <f>SUMIFS(СВЦЭМ!$F$39:$F$782,СВЦЭМ!$A$39:$A$782,$A239,СВЦЭМ!$B$39:$B$782,C$226)+'СЕТ СН'!$F$15</f>
        <v>175.77679666</v>
      </c>
      <c r="D239" s="36">
        <f>SUMIFS(СВЦЭМ!$F$39:$F$782,СВЦЭМ!$A$39:$A$782,$A239,СВЦЭМ!$B$39:$B$782,D$226)+'СЕТ СН'!$F$15</f>
        <v>178.90020681999999</v>
      </c>
      <c r="E239" s="36">
        <f>SUMIFS(СВЦЭМ!$F$39:$F$782,СВЦЭМ!$A$39:$A$782,$A239,СВЦЭМ!$B$39:$B$782,E$226)+'СЕТ СН'!$F$15</f>
        <v>183.01755847000001</v>
      </c>
      <c r="F239" s="36">
        <f>SUMIFS(СВЦЭМ!$F$39:$F$782,СВЦЭМ!$A$39:$A$782,$A239,СВЦЭМ!$B$39:$B$782,F$226)+'СЕТ СН'!$F$15</f>
        <v>182.66718850999999</v>
      </c>
      <c r="G239" s="36">
        <f>SUMIFS(СВЦЭМ!$F$39:$F$782,СВЦЭМ!$A$39:$A$782,$A239,СВЦЭМ!$B$39:$B$782,G$226)+'СЕТ СН'!$F$15</f>
        <v>184.18547942999999</v>
      </c>
      <c r="H239" s="36">
        <f>SUMIFS(СВЦЭМ!$F$39:$F$782,СВЦЭМ!$A$39:$A$782,$A239,СВЦЭМ!$B$39:$B$782,H$226)+'СЕТ СН'!$F$15</f>
        <v>177.61975397</v>
      </c>
      <c r="I239" s="36">
        <f>SUMIFS(СВЦЭМ!$F$39:$F$782,СВЦЭМ!$A$39:$A$782,$A239,СВЦЭМ!$B$39:$B$782,I$226)+'СЕТ СН'!$F$15</f>
        <v>175.27129389000001</v>
      </c>
      <c r="J239" s="36">
        <f>SUMIFS(СВЦЭМ!$F$39:$F$782,СВЦЭМ!$A$39:$A$782,$A239,СВЦЭМ!$B$39:$B$782,J$226)+'СЕТ СН'!$F$15</f>
        <v>175.06253298999999</v>
      </c>
      <c r="K239" s="36">
        <f>SUMIFS(СВЦЭМ!$F$39:$F$782,СВЦЭМ!$A$39:$A$782,$A239,СВЦЭМ!$B$39:$B$782,K$226)+'СЕТ СН'!$F$15</f>
        <v>171.05893515</v>
      </c>
      <c r="L239" s="36">
        <f>SUMIFS(СВЦЭМ!$F$39:$F$782,СВЦЭМ!$A$39:$A$782,$A239,СВЦЭМ!$B$39:$B$782,L$226)+'СЕТ СН'!$F$15</f>
        <v>161.61495973000001</v>
      </c>
      <c r="M239" s="36">
        <f>SUMIFS(СВЦЭМ!$F$39:$F$782,СВЦЭМ!$A$39:$A$782,$A239,СВЦЭМ!$B$39:$B$782,M$226)+'СЕТ СН'!$F$15</f>
        <v>161.64410860999999</v>
      </c>
      <c r="N239" s="36">
        <f>SUMIFS(СВЦЭМ!$F$39:$F$782,СВЦЭМ!$A$39:$A$782,$A239,СВЦЭМ!$B$39:$B$782,N$226)+'СЕТ СН'!$F$15</f>
        <v>168.02358254000001</v>
      </c>
      <c r="O239" s="36">
        <f>SUMIFS(СВЦЭМ!$F$39:$F$782,СВЦЭМ!$A$39:$A$782,$A239,СВЦЭМ!$B$39:$B$782,O$226)+'СЕТ СН'!$F$15</f>
        <v>173.8657901</v>
      </c>
      <c r="P239" s="36">
        <f>SUMIFS(СВЦЭМ!$F$39:$F$782,СВЦЭМ!$A$39:$A$782,$A239,СВЦЭМ!$B$39:$B$782,P$226)+'СЕТ СН'!$F$15</f>
        <v>174.52977010999999</v>
      </c>
      <c r="Q239" s="36">
        <f>SUMIFS(СВЦЭМ!$F$39:$F$782,СВЦЭМ!$A$39:$A$782,$A239,СВЦЭМ!$B$39:$B$782,Q$226)+'СЕТ СН'!$F$15</f>
        <v>174.1769721</v>
      </c>
      <c r="R239" s="36">
        <f>SUMIFS(СВЦЭМ!$F$39:$F$782,СВЦЭМ!$A$39:$A$782,$A239,СВЦЭМ!$B$39:$B$782,R$226)+'СЕТ СН'!$F$15</f>
        <v>174.16370182</v>
      </c>
      <c r="S239" s="36">
        <f>SUMIFS(СВЦЭМ!$F$39:$F$782,СВЦЭМ!$A$39:$A$782,$A239,СВЦЭМ!$B$39:$B$782,S$226)+'СЕТ СН'!$F$15</f>
        <v>174.88938406</v>
      </c>
      <c r="T239" s="36">
        <f>SUMIFS(СВЦЭМ!$F$39:$F$782,СВЦЭМ!$A$39:$A$782,$A239,СВЦЭМ!$B$39:$B$782,T$226)+'СЕТ СН'!$F$15</f>
        <v>169.51142587999999</v>
      </c>
      <c r="U239" s="36">
        <f>SUMIFS(СВЦЭМ!$F$39:$F$782,СВЦЭМ!$A$39:$A$782,$A239,СВЦЭМ!$B$39:$B$782,U$226)+'СЕТ СН'!$F$15</f>
        <v>159.99172067000001</v>
      </c>
      <c r="V239" s="36">
        <f>SUMIFS(СВЦЭМ!$F$39:$F$782,СВЦЭМ!$A$39:$A$782,$A239,СВЦЭМ!$B$39:$B$782,V$226)+'СЕТ СН'!$F$15</f>
        <v>161.42821581999999</v>
      </c>
      <c r="W239" s="36">
        <f>SUMIFS(СВЦЭМ!$F$39:$F$782,СВЦЭМ!$A$39:$A$782,$A239,СВЦЭМ!$B$39:$B$782,W$226)+'СЕТ СН'!$F$15</f>
        <v>164.32254409999999</v>
      </c>
      <c r="X239" s="36">
        <f>SUMIFS(СВЦЭМ!$F$39:$F$782,СВЦЭМ!$A$39:$A$782,$A239,СВЦЭМ!$B$39:$B$782,X$226)+'СЕТ СН'!$F$15</f>
        <v>166.35670135999999</v>
      </c>
      <c r="Y239" s="36">
        <f>SUMIFS(СВЦЭМ!$F$39:$F$782,СВЦЭМ!$A$39:$A$782,$A239,СВЦЭМ!$B$39:$B$782,Y$226)+'СЕТ СН'!$F$15</f>
        <v>176.85478072999999</v>
      </c>
    </row>
    <row r="240" spans="1:27" ht="15.75" x14ac:dyDescent="0.2">
      <c r="A240" s="35">
        <f t="shared" si="6"/>
        <v>44665</v>
      </c>
      <c r="B240" s="36">
        <f>SUMIFS(СВЦЭМ!$F$39:$F$782,СВЦЭМ!$A$39:$A$782,$A240,СВЦЭМ!$B$39:$B$782,B$226)+'СЕТ СН'!$F$15</f>
        <v>181.00863931999999</v>
      </c>
      <c r="C240" s="36">
        <f>SUMIFS(СВЦЭМ!$F$39:$F$782,СВЦЭМ!$A$39:$A$782,$A240,СВЦЭМ!$B$39:$B$782,C$226)+'СЕТ СН'!$F$15</f>
        <v>181.47960248999999</v>
      </c>
      <c r="D240" s="36">
        <f>SUMIFS(СВЦЭМ!$F$39:$F$782,СВЦЭМ!$A$39:$A$782,$A240,СВЦЭМ!$B$39:$B$782,D$226)+'СЕТ СН'!$F$15</f>
        <v>184.06351296</v>
      </c>
      <c r="E240" s="36">
        <f>SUMIFS(СВЦЭМ!$F$39:$F$782,СВЦЭМ!$A$39:$A$782,$A240,СВЦЭМ!$B$39:$B$782,E$226)+'СЕТ СН'!$F$15</f>
        <v>187.17652724000001</v>
      </c>
      <c r="F240" s="36">
        <f>SUMIFS(СВЦЭМ!$F$39:$F$782,СВЦЭМ!$A$39:$A$782,$A240,СВЦЭМ!$B$39:$B$782,F$226)+'СЕТ СН'!$F$15</f>
        <v>185.32777012</v>
      </c>
      <c r="G240" s="36">
        <f>SUMIFS(СВЦЭМ!$F$39:$F$782,СВЦЭМ!$A$39:$A$782,$A240,СВЦЭМ!$B$39:$B$782,G$226)+'СЕТ СН'!$F$15</f>
        <v>182.46906591999999</v>
      </c>
      <c r="H240" s="36">
        <f>SUMIFS(СВЦЭМ!$F$39:$F$782,СВЦЭМ!$A$39:$A$782,$A240,СВЦЭМ!$B$39:$B$782,H$226)+'СЕТ СН'!$F$15</f>
        <v>175.23250014000001</v>
      </c>
      <c r="I240" s="36">
        <f>SUMIFS(СВЦЭМ!$F$39:$F$782,СВЦЭМ!$A$39:$A$782,$A240,СВЦЭМ!$B$39:$B$782,I$226)+'СЕТ СН'!$F$15</f>
        <v>168.76685430000001</v>
      </c>
      <c r="J240" s="36">
        <f>SUMIFS(СВЦЭМ!$F$39:$F$782,СВЦЭМ!$A$39:$A$782,$A240,СВЦЭМ!$B$39:$B$782,J$226)+'СЕТ СН'!$F$15</f>
        <v>165.65709072999999</v>
      </c>
      <c r="K240" s="36">
        <f>SUMIFS(СВЦЭМ!$F$39:$F$782,СВЦЭМ!$A$39:$A$782,$A240,СВЦЭМ!$B$39:$B$782,K$226)+'СЕТ СН'!$F$15</f>
        <v>166.26251385</v>
      </c>
      <c r="L240" s="36">
        <f>SUMIFS(СВЦЭМ!$F$39:$F$782,СВЦЭМ!$A$39:$A$782,$A240,СВЦЭМ!$B$39:$B$782,L$226)+'СЕТ СН'!$F$15</f>
        <v>168.92383361</v>
      </c>
      <c r="M240" s="36">
        <f>SUMIFS(СВЦЭМ!$F$39:$F$782,СВЦЭМ!$A$39:$A$782,$A240,СВЦЭМ!$B$39:$B$782,M$226)+'СЕТ СН'!$F$15</f>
        <v>168.02770128</v>
      </c>
      <c r="N240" s="36">
        <f>SUMIFS(СВЦЭМ!$F$39:$F$782,СВЦЭМ!$A$39:$A$782,$A240,СВЦЭМ!$B$39:$B$782,N$226)+'СЕТ СН'!$F$15</f>
        <v>169.57795917000001</v>
      </c>
      <c r="O240" s="36">
        <f>SUMIFS(СВЦЭМ!$F$39:$F$782,СВЦЭМ!$A$39:$A$782,$A240,СВЦЭМ!$B$39:$B$782,O$226)+'СЕТ СН'!$F$15</f>
        <v>171.67758714999999</v>
      </c>
      <c r="P240" s="36">
        <f>SUMIFS(СВЦЭМ!$F$39:$F$782,СВЦЭМ!$A$39:$A$782,$A240,СВЦЭМ!$B$39:$B$782,P$226)+'СЕТ СН'!$F$15</f>
        <v>172.79965333000001</v>
      </c>
      <c r="Q240" s="36">
        <f>SUMIFS(СВЦЭМ!$F$39:$F$782,СВЦЭМ!$A$39:$A$782,$A240,СВЦЭМ!$B$39:$B$782,Q$226)+'СЕТ СН'!$F$15</f>
        <v>173.1381853</v>
      </c>
      <c r="R240" s="36">
        <f>SUMIFS(СВЦЭМ!$F$39:$F$782,СВЦЭМ!$A$39:$A$782,$A240,СВЦЭМ!$B$39:$B$782,R$226)+'СЕТ СН'!$F$15</f>
        <v>172.37849452</v>
      </c>
      <c r="S240" s="36">
        <f>SUMIFS(СВЦЭМ!$F$39:$F$782,СВЦЭМ!$A$39:$A$782,$A240,СВЦЭМ!$B$39:$B$782,S$226)+'СЕТ СН'!$F$15</f>
        <v>171.32806306000001</v>
      </c>
      <c r="T240" s="36">
        <f>SUMIFS(СВЦЭМ!$F$39:$F$782,СВЦЭМ!$A$39:$A$782,$A240,СВЦЭМ!$B$39:$B$782,T$226)+'СЕТ СН'!$F$15</f>
        <v>167.83172812999999</v>
      </c>
      <c r="U240" s="36">
        <f>SUMIFS(СВЦЭМ!$F$39:$F$782,СВЦЭМ!$A$39:$A$782,$A240,СВЦЭМ!$B$39:$B$782,U$226)+'СЕТ СН'!$F$15</f>
        <v>163.60346544999999</v>
      </c>
      <c r="V240" s="36">
        <f>SUMIFS(СВЦЭМ!$F$39:$F$782,СВЦЭМ!$A$39:$A$782,$A240,СВЦЭМ!$B$39:$B$782,V$226)+'СЕТ СН'!$F$15</f>
        <v>161.67857298000001</v>
      </c>
      <c r="W240" s="36">
        <f>SUMIFS(СВЦЭМ!$F$39:$F$782,СВЦЭМ!$A$39:$A$782,$A240,СВЦЭМ!$B$39:$B$782,W$226)+'СЕТ СН'!$F$15</f>
        <v>163.76632212999999</v>
      </c>
      <c r="X240" s="36">
        <f>SUMIFS(СВЦЭМ!$F$39:$F$782,СВЦЭМ!$A$39:$A$782,$A240,СВЦЭМ!$B$39:$B$782,X$226)+'СЕТ СН'!$F$15</f>
        <v>163.76742662000001</v>
      </c>
      <c r="Y240" s="36">
        <f>SUMIFS(СВЦЭМ!$F$39:$F$782,СВЦЭМ!$A$39:$A$782,$A240,СВЦЭМ!$B$39:$B$782,Y$226)+'СЕТ СН'!$F$15</f>
        <v>167.09094691999999</v>
      </c>
    </row>
    <row r="241" spans="1:25" ht="15.75" x14ac:dyDescent="0.2">
      <c r="A241" s="35">
        <f t="shared" si="6"/>
        <v>44666</v>
      </c>
      <c r="B241" s="36">
        <f>SUMIFS(СВЦЭМ!$F$39:$F$782,СВЦЭМ!$A$39:$A$782,$A241,СВЦЭМ!$B$39:$B$782,B$226)+'СЕТ СН'!$F$15</f>
        <v>169.46154869</v>
      </c>
      <c r="C241" s="36">
        <f>SUMIFS(СВЦЭМ!$F$39:$F$782,СВЦЭМ!$A$39:$A$782,$A241,СВЦЭМ!$B$39:$B$782,C$226)+'СЕТ СН'!$F$15</f>
        <v>167.93217888999999</v>
      </c>
      <c r="D241" s="36">
        <f>SUMIFS(СВЦЭМ!$F$39:$F$782,СВЦЭМ!$A$39:$A$782,$A241,СВЦЭМ!$B$39:$B$782,D$226)+'СЕТ СН'!$F$15</f>
        <v>168.73482063</v>
      </c>
      <c r="E241" s="36">
        <f>SUMIFS(СВЦЭМ!$F$39:$F$782,СВЦЭМ!$A$39:$A$782,$A241,СВЦЭМ!$B$39:$B$782,E$226)+'СЕТ СН'!$F$15</f>
        <v>171.95037004</v>
      </c>
      <c r="F241" s="36">
        <f>SUMIFS(СВЦЭМ!$F$39:$F$782,СВЦЭМ!$A$39:$A$782,$A241,СВЦЭМ!$B$39:$B$782,F$226)+'СЕТ СН'!$F$15</f>
        <v>171.91471473999999</v>
      </c>
      <c r="G241" s="36">
        <f>SUMIFS(СВЦЭМ!$F$39:$F$782,СВЦЭМ!$A$39:$A$782,$A241,СВЦЭМ!$B$39:$B$782,G$226)+'СЕТ СН'!$F$15</f>
        <v>171.20149477000001</v>
      </c>
      <c r="H241" s="36">
        <f>SUMIFS(СВЦЭМ!$F$39:$F$782,СВЦЭМ!$A$39:$A$782,$A241,СВЦЭМ!$B$39:$B$782,H$226)+'СЕТ СН'!$F$15</f>
        <v>164.97104157999999</v>
      </c>
      <c r="I241" s="36">
        <f>SUMIFS(СВЦЭМ!$F$39:$F$782,СВЦЭМ!$A$39:$A$782,$A241,СВЦЭМ!$B$39:$B$782,I$226)+'СЕТ СН'!$F$15</f>
        <v>164.07045712999999</v>
      </c>
      <c r="J241" s="36">
        <f>SUMIFS(СВЦЭМ!$F$39:$F$782,СВЦЭМ!$A$39:$A$782,$A241,СВЦЭМ!$B$39:$B$782,J$226)+'СЕТ СН'!$F$15</f>
        <v>167.51797887999999</v>
      </c>
      <c r="K241" s="36">
        <f>SUMIFS(СВЦЭМ!$F$39:$F$782,СВЦЭМ!$A$39:$A$782,$A241,СВЦЭМ!$B$39:$B$782,K$226)+'СЕТ СН'!$F$15</f>
        <v>167.6249741</v>
      </c>
      <c r="L241" s="36">
        <f>SUMIFS(СВЦЭМ!$F$39:$F$782,СВЦЭМ!$A$39:$A$782,$A241,СВЦЭМ!$B$39:$B$782,L$226)+'СЕТ СН'!$F$15</f>
        <v>168.04990407</v>
      </c>
      <c r="M241" s="36">
        <f>SUMIFS(СВЦЭМ!$F$39:$F$782,СВЦЭМ!$A$39:$A$782,$A241,СВЦЭМ!$B$39:$B$782,M$226)+'СЕТ СН'!$F$15</f>
        <v>168.89508746000001</v>
      </c>
      <c r="N241" s="36">
        <f>SUMIFS(СВЦЭМ!$F$39:$F$782,СВЦЭМ!$A$39:$A$782,$A241,СВЦЭМ!$B$39:$B$782,N$226)+'СЕТ СН'!$F$15</f>
        <v>171.84115868999999</v>
      </c>
      <c r="O241" s="36">
        <f>SUMIFS(СВЦЭМ!$F$39:$F$782,СВЦЭМ!$A$39:$A$782,$A241,СВЦЭМ!$B$39:$B$782,O$226)+'СЕТ СН'!$F$15</f>
        <v>175.06467617000001</v>
      </c>
      <c r="P241" s="36">
        <f>SUMIFS(СВЦЭМ!$F$39:$F$782,СВЦЭМ!$A$39:$A$782,$A241,СВЦЭМ!$B$39:$B$782,P$226)+'СЕТ СН'!$F$15</f>
        <v>179.22623136999999</v>
      </c>
      <c r="Q241" s="36">
        <f>SUMIFS(СВЦЭМ!$F$39:$F$782,СВЦЭМ!$A$39:$A$782,$A241,СВЦЭМ!$B$39:$B$782,Q$226)+'СЕТ СН'!$F$15</f>
        <v>180.61773894999999</v>
      </c>
      <c r="R241" s="36">
        <f>SUMIFS(СВЦЭМ!$F$39:$F$782,СВЦЭМ!$A$39:$A$782,$A241,СВЦЭМ!$B$39:$B$782,R$226)+'СЕТ СН'!$F$15</f>
        <v>180.11223422</v>
      </c>
      <c r="S241" s="36">
        <f>SUMIFS(СВЦЭМ!$F$39:$F$782,СВЦЭМ!$A$39:$A$782,$A241,СВЦЭМ!$B$39:$B$782,S$226)+'СЕТ СН'!$F$15</f>
        <v>175.73358457</v>
      </c>
      <c r="T241" s="36">
        <f>SUMIFS(СВЦЭМ!$F$39:$F$782,СВЦЭМ!$A$39:$A$782,$A241,СВЦЭМ!$B$39:$B$782,T$226)+'СЕТ СН'!$F$15</f>
        <v>170.50942701</v>
      </c>
      <c r="U241" s="36">
        <f>SUMIFS(СВЦЭМ!$F$39:$F$782,СВЦЭМ!$A$39:$A$782,$A241,СВЦЭМ!$B$39:$B$782,U$226)+'СЕТ СН'!$F$15</f>
        <v>163.06584305000001</v>
      </c>
      <c r="V241" s="36">
        <f>SUMIFS(СВЦЭМ!$F$39:$F$782,СВЦЭМ!$A$39:$A$782,$A241,СВЦЭМ!$B$39:$B$782,V$226)+'СЕТ СН'!$F$15</f>
        <v>162.55806719</v>
      </c>
      <c r="W241" s="36">
        <f>SUMIFS(СВЦЭМ!$F$39:$F$782,СВЦЭМ!$A$39:$A$782,$A241,СВЦЭМ!$B$39:$B$782,W$226)+'СЕТ СН'!$F$15</f>
        <v>166.91233115</v>
      </c>
      <c r="X241" s="36">
        <f>SUMIFS(СВЦЭМ!$F$39:$F$782,СВЦЭМ!$A$39:$A$782,$A241,СВЦЭМ!$B$39:$B$782,X$226)+'СЕТ СН'!$F$15</f>
        <v>170.67465937</v>
      </c>
      <c r="Y241" s="36">
        <f>SUMIFS(СВЦЭМ!$F$39:$F$782,СВЦЭМ!$A$39:$A$782,$A241,СВЦЭМ!$B$39:$B$782,Y$226)+'СЕТ СН'!$F$15</f>
        <v>176.42777332</v>
      </c>
    </row>
    <row r="242" spans="1:25" ht="15.75" x14ac:dyDescent="0.2">
      <c r="A242" s="35">
        <f t="shared" si="6"/>
        <v>44667</v>
      </c>
      <c r="B242" s="36">
        <f>SUMIFS(СВЦЭМ!$F$39:$F$782,СВЦЭМ!$A$39:$A$782,$A242,СВЦЭМ!$B$39:$B$782,B$226)+'СЕТ СН'!$F$15</f>
        <v>172.69576341999999</v>
      </c>
      <c r="C242" s="36">
        <f>SUMIFS(СВЦЭМ!$F$39:$F$782,СВЦЭМ!$A$39:$A$782,$A242,СВЦЭМ!$B$39:$B$782,C$226)+'СЕТ СН'!$F$15</f>
        <v>172.09713880000001</v>
      </c>
      <c r="D242" s="36">
        <f>SUMIFS(СВЦЭМ!$F$39:$F$782,СВЦЭМ!$A$39:$A$782,$A242,СВЦЭМ!$B$39:$B$782,D$226)+'СЕТ СН'!$F$15</f>
        <v>176.33135257999999</v>
      </c>
      <c r="E242" s="36">
        <f>SUMIFS(СВЦЭМ!$F$39:$F$782,СВЦЭМ!$A$39:$A$782,$A242,СВЦЭМ!$B$39:$B$782,E$226)+'СЕТ СН'!$F$15</f>
        <v>180.16951337</v>
      </c>
      <c r="F242" s="36">
        <f>SUMIFS(СВЦЭМ!$F$39:$F$782,СВЦЭМ!$A$39:$A$782,$A242,СВЦЭМ!$B$39:$B$782,F$226)+'СЕТ СН'!$F$15</f>
        <v>180.93867836000001</v>
      </c>
      <c r="G242" s="36">
        <f>SUMIFS(СВЦЭМ!$F$39:$F$782,СВЦЭМ!$A$39:$A$782,$A242,СВЦЭМ!$B$39:$B$782,G$226)+'СЕТ СН'!$F$15</f>
        <v>181.9074583</v>
      </c>
      <c r="H242" s="36">
        <f>SUMIFS(СВЦЭМ!$F$39:$F$782,СВЦЭМ!$A$39:$A$782,$A242,СВЦЭМ!$B$39:$B$782,H$226)+'СЕТ СН'!$F$15</f>
        <v>179.68199440999999</v>
      </c>
      <c r="I242" s="36">
        <f>SUMIFS(СВЦЭМ!$F$39:$F$782,СВЦЭМ!$A$39:$A$782,$A242,СВЦЭМ!$B$39:$B$782,I$226)+'СЕТ СН'!$F$15</f>
        <v>177.555668</v>
      </c>
      <c r="J242" s="36">
        <f>SUMIFS(СВЦЭМ!$F$39:$F$782,СВЦЭМ!$A$39:$A$782,$A242,СВЦЭМ!$B$39:$B$782,J$226)+'СЕТ СН'!$F$15</f>
        <v>169.48441317000001</v>
      </c>
      <c r="K242" s="36">
        <f>SUMIFS(СВЦЭМ!$F$39:$F$782,СВЦЭМ!$A$39:$A$782,$A242,СВЦЭМ!$B$39:$B$782,K$226)+'СЕТ СН'!$F$15</f>
        <v>165.32329064999999</v>
      </c>
      <c r="L242" s="36">
        <f>SUMIFS(СВЦЭМ!$F$39:$F$782,СВЦЭМ!$A$39:$A$782,$A242,СВЦЭМ!$B$39:$B$782,L$226)+'СЕТ СН'!$F$15</f>
        <v>159.58486572000001</v>
      </c>
      <c r="M242" s="36">
        <f>SUMIFS(СВЦЭМ!$F$39:$F$782,СВЦЭМ!$A$39:$A$782,$A242,СВЦЭМ!$B$39:$B$782,M$226)+'СЕТ СН'!$F$15</f>
        <v>158.37629988</v>
      </c>
      <c r="N242" s="36">
        <f>SUMIFS(СВЦЭМ!$F$39:$F$782,СВЦЭМ!$A$39:$A$782,$A242,СВЦЭМ!$B$39:$B$782,N$226)+'СЕТ СН'!$F$15</f>
        <v>164.83445717999999</v>
      </c>
      <c r="O242" s="36">
        <f>SUMIFS(СВЦЭМ!$F$39:$F$782,СВЦЭМ!$A$39:$A$782,$A242,СВЦЭМ!$B$39:$B$782,O$226)+'СЕТ СН'!$F$15</f>
        <v>166.29468756</v>
      </c>
      <c r="P242" s="36">
        <f>SUMIFS(СВЦЭМ!$F$39:$F$782,СВЦЭМ!$A$39:$A$782,$A242,СВЦЭМ!$B$39:$B$782,P$226)+'СЕТ СН'!$F$15</f>
        <v>167.92515474999999</v>
      </c>
      <c r="Q242" s="36">
        <f>SUMIFS(СВЦЭМ!$F$39:$F$782,СВЦЭМ!$A$39:$A$782,$A242,СВЦЭМ!$B$39:$B$782,Q$226)+'СЕТ СН'!$F$15</f>
        <v>170.35383182999999</v>
      </c>
      <c r="R242" s="36">
        <f>SUMIFS(СВЦЭМ!$F$39:$F$782,СВЦЭМ!$A$39:$A$782,$A242,СВЦЭМ!$B$39:$B$782,R$226)+'СЕТ СН'!$F$15</f>
        <v>172.66957818</v>
      </c>
      <c r="S242" s="36">
        <f>SUMIFS(СВЦЭМ!$F$39:$F$782,СВЦЭМ!$A$39:$A$782,$A242,СВЦЭМ!$B$39:$B$782,S$226)+'СЕТ СН'!$F$15</f>
        <v>170.19385102999999</v>
      </c>
      <c r="T242" s="36">
        <f>SUMIFS(СВЦЭМ!$F$39:$F$782,СВЦЭМ!$A$39:$A$782,$A242,СВЦЭМ!$B$39:$B$782,T$226)+'СЕТ СН'!$F$15</f>
        <v>166.86182919999999</v>
      </c>
      <c r="U242" s="36">
        <f>SUMIFS(СВЦЭМ!$F$39:$F$782,СВЦЭМ!$A$39:$A$782,$A242,СВЦЭМ!$B$39:$B$782,U$226)+'СЕТ СН'!$F$15</f>
        <v>164.75616808000001</v>
      </c>
      <c r="V242" s="36">
        <f>SUMIFS(СВЦЭМ!$F$39:$F$782,СВЦЭМ!$A$39:$A$782,$A242,СВЦЭМ!$B$39:$B$782,V$226)+'СЕТ СН'!$F$15</f>
        <v>159.35002202999999</v>
      </c>
      <c r="W242" s="36">
        <f>SUMIFS(СВЦЭМ!$F$39:$F$782,СВЦЭМ!$A$39:$A$782,$A242,СВЦЭМ!$B$39:$B$782,W$226)+'СЕТ СН'!$F$15</f>
        <v>158.93890049000001</v>
      </c>
      <c r="X242" s="36">
        <f>SUMIFS(СВЦЭМ!$F$39:$F$782,СВЦЭМ!$A$39:$A$782,$A242,СВЦЭМ!$B$39:$B$782,X$226)+'СЕТ СН'!$F$15</f>
        <v>166.41008299000001</v>
      </c>
      <c r="Y242" s="36">
        <f>SUMIFS(СВЦЭМ!$F$39:$F$782,СВЦЭМ!$A$39:$A$782,$A242,СВЦЭМ!$B$39:$B$782,Y$226)+'СЕТ СН'!$F$15</f>
        <v>166.20574296000001</v>
      </c>
    </row>
    <row r="243" spans="1:25" ht="15.75" x14ac:dyDescent="0.2">
      <c r="A243" s="35">
        <f t="shared" si="6"/>
        <v>44668</v>
      </c>
      <c r="B243" s="36">
        <f>SUMIFS(СВЦЭМ!$F$39:$F$782,СВЦЭМ!$A$39:$A$782,$A243,СВЦЭМ!$B$39:$B$782,B$226)+'СЕТ СН'!$F$15</f>
        <v>183.99058092999999</v>
      </c>
      <c r="C243" s="36">
        <f>SUMIFS(СВЦЭМ!$F$39:$F$782,СВЦЭМ!$A$39:$A$782,$A243,СВЦЭМ!$B$39:$B$782,C$226)+'СЕТ СН'!$F$15</f>
        <v>184.87669410999999</v>
      </c>
      <c r="D243" s="36">
        <f>SUMIFS(СВЦЭМ!$F$39:$F$782,СВЦЭМ!$A$39:$A$782,$A243,СВЦЭМ!$B$39:$B$782,D$226)+'СЕТ СН'!$F$15</f>
        <v>187.30512934000001</v>
      </c>
      <c r="E243" s="36">
        <f>SUMIFS(СВЦЭМ!$F$39:$F$782,СВЦЭМ!$A$39:$A$782,$A243,СВЦЭМ!$B$39:$B$782,E$226)+'СЕТ СН'!$F$15</f>
        <v>197.92789425999999</v>
      </c>
      <c r="F243" s="36">
        <f>SUMIFS(СВЦЭМ!$F$39:$F$782,СВЦЭМ!$A$39:$A$782,$A243,СВЦЭМ!$B$39:$B$782,F$226)+'СЕТ СН'!$F$15</f>
        <v>198.75608410000001</v>
      </c>
      <c r="G243" s="36">
        <f>SUMIFS(СВЦЭМ!$F$39:$F$782,СВЦЭМ!$A$39:$A$782,$A243,СВЦЭМ!$B$39:$B$782,G$226)+'СЕТ СН'!$F$15</f>
        <v>197.50994360999999</v>
      </c>
      <c r="H243" s="36">
        <f>SUMIFS(СВЦЭМ!$F$39:$F$782,СВЦЭМ!$A$39:$A$782,$A243,СВЦЭМ!$B$39:$B$782,H$226)+'СЕТ СН'!$F$15</f>
        <v>190.65749410000001</v>
      </c>
      <c r="I243" s="36">
        <f>SUMIFS(СВЦЭМ!$F$39:$F$782,СВЦЭМ!$A$39:$A$782,$A243,СВЦЭМ!$B$39:$B$782,I$226)+'СЕТ СН'!$F$15</f>
        <v>184.67963538999999</v>
      </c>
      <c r="J243" s="36">
        <f>SUMIFS(СВЦЭМ!$F$39:$F$782,СВЦЭМ!$A$39:$A$782,$A243,СВЦЭМ!$B$39:$B$782,J$226)+'СЕТ СН'!$F$15</f>
        <v>175.7678774</v>
      </c>
      <c r="K243" s="36">
        <f>SUMIFS(СВЦЭМ!$F$39:$F$782,СВЦЭМ!$A$39:$A$782,$A243,СВЦЭМ!$B$39:$B$782,K$226)+'СЕТ СН'!$F$15</f>
        <v>173.26999499999999</v>
      </c>
      <c r="L243" s="36">
        <f>SUMIFS(СВЦЭМ!$F$39:$F$782,СВЦЭМ!$A$39:$A$782,$A243,СВЦЭМ!$B$39:$B$782,L$226)+'СЕТ СН'!$F$15</f>
        <v>171.04785418</v>
      </c>
      <c r="M243" s="36">
        <f>SUMIFS(СВЦЭМ!$F$39:$F$782,СВЦЭМ!$A$39:$A$782,$A243,СВЦЭМ!$B$39:$B$782,M$226)+'СЕТ СН'!$F$15</f>
        <v>172.90526890000001</v>
      </c>
      <c r="N243" s="36">
        <f>SUMIFS(СВЦЭМ!$F$39:$F$782,СВЦЭМ!$A$39:$A$782,$A243,СВЦЭМ!$B$39:$B$782,N$226)+'СЕТ СН'!$F$15</f>
        <v>176.44596604</v>
      </c>
      <c r="O243" s="36">
        <f>SUMIFS(СВЦЭМ!$F$39:$F$782,СВЦЭМ!$A$39:$A$782,$A243,СВЦЭМ!$B$39:$B$782,O$226)+'СЕТ СН'!$F$15</f>
        <v>181.20768039000001</v>
      </c>
      <c r="P243" s="36">
        <f>SUMIFS(СВЦЭМ!$F$39:$F$782,СВЦЭМ!$A$39:$A$782,$A243,СВЦЭМ!$B$39:$B$782,P$226)+'СЕТ СН'!$F$15</f>
        <v>183.34260040999999</v>
      </c>
      <c r="Q243" s="36">
        <f>SUMIFS(СВЦЭМ!$F$39:$F$782,СВЦЭМ!$A$39:$A$782,$A243,СВЦЭМ!$B$39:$B$782,Q$226)+'СЕТ СН'!$F$15</f>
        <v>183.58458780999999</v>
      </c>
      <c r="R243" s="36">
        <f>SUMIFS(СВЦЭМ!$F$39:$F$782,СВЦЭМ!$A$39:$A$782,$A243,СВЦЭМ!$B$39:$B$782,R$226)+'СЕТ СН'!$F$15</f>
        <v>180.7577464</v>
      </c>
      <c r="S243" s="36">
        <f>SUMIFS(СВЦЭМ!$F$39:$F$782,СВЦЭМ!$A$39:$A$782,$A243,СВЦЭМ!$B$39:$B$782,S$226)+'СЕТ СН'!$F$15</f>
        <v>168.90262652000001</v>
      </c>
      <c r="T243" s="36">
        <f>SUMIFS(СВЦЭМ!$F$39:$F$782,СВЦЭМ!$A$39:$A$782,$A243,СВЦЭМ!$B$39:$B$782,T$226)+'СЕТ СН'!$F$15</f>
        <v>163.53093433999999</v>
      </c>
      <c r="U243" s="36">
        <f>SUMIFS(СВЦЭМ!$F$39:$F$782,СВЦЭМ!$A$39:$A$782,$A243,СВЦЭМ!$B$39:$B$782,U$226)+'СЕТ СН'!$F$15</f>
        <v>161.87051729000001</v>
      </c>
      <c r="V243" s="36">
        <f>SUMIFS(СВЦЭМ!$F$39:$F$782,СВЦЭМ!$A$39:$A$782,$A243,СВЦЭМ!$B$39:$B$782,V$226)+'СЕТ СН'!$F$15</f>
        <v>165.52578735</v>
      </c>
      <c r="W243" s="36">
        <f>SUMIFS(СВЦЭМ!$F$39:$F$782,СВЦЭМ!$A$39:$A$782,$A243,СВЦЭМ!$B$39:$B$782,W$226)+'СЕТ СН'!$F$15</f>
        <v>170.94880053</v>
      </c>
      <c r="X243" s="36">
        <f>SUMIFS(СВЦЭМ!$F$39:$F$782,СВЦЭМ!$A$39:$A$782,$A243,СВЦЭМ!$B$39:$B$782,X$226)+'СЕТ СН'!$F$15</f>
        <v>169.21624703000001</v>
      </c>
      <c r="Y243" s="36">
        <f>SUMIFS(СВЦЭМ!$F$39:$F$782,СВЦЭМ!$A$39:$A$782,$A243,СВЦЭМ!$B$39:$B$782,Y$226)+'СЕТ СН'!$F$15</f>
        <v>175.67980646999999</v>
      </c>
    </row>
    <row r="244" spans="1:25" ht="15.75" x14ac:dyDescent="0.2">
      <c r="A244" s="35">
        <f t="shared" si="6"/>
        <v>44669</v>
      </c>
      <c r="B244" s="36">
        <f>SUMIFS(СВЦЭМ!$F$39:$F$782,СВЦЭМ!$A$39:$A$782,$A244,СВЦЭМ!$B$39:$B$782,B$226)+'СЕТ СН'!$F$15</f>
        <v>171.96712285999999</v>
      </c>
      <c r="C244" s="36">
        <f>SUMIFS(СВЦЭМ!$F$39:$F$782,СВЦЭМ!$A$39:$A$782,$A244,СВЦЭМ!$B$39:$B$782,C$226)+'СЕТ СН'!$F$15</f>
        <v>177.08128471000001</v>
      </c>
      <c r="D244" s="36">
        <f>SUMIFS(СВЦЭМ!$F$39:$F$782,СВЦЭМ!$A$39:$A$782,$A244,СВЦЭМ!$B$39:$B$782,D$226)+'СЕТ СН'!$F$15</f>
        <v>184.78355454000001</v>
      </c>
      <c r="E244" s="36">
        <f>SUMIFS(СВЦЭМ!$F$39:$F$782,СВЦЭМ!$A$39:$A$782,$A244,СВЦЭМ!$B$39:$B$782,E$226)+'СЕТ СН'!$F$15</f>
        <v>188.55171229000001</v>
      </c>
      <c r="F244" s="36">
        <f>SUMIFS(СВЦЭМ!$F$39:$F$782,СВЦЭМ!$A$39:$A$782,$A244,СВЦЭМ!$B$39:$B$782,F$226)+'СЕТ СН'!$F$15</f>
        <v>190.30854775</v>
      </c>
      <c r="G244" s="36">
        <f>SUMIFS(СВЦЭМ!$F$39:$F$782,СВЦЭМ!$A$39:$A$782,$A244,СВЦЭМ!$B$39:$B$782,G$226)+'СЕТ СН'!$F$15</f>
        <v>193.20784789000001</v>
      </c>
      <c r="H244" s="36">
        <f>SUMIFS(СВЦЭМ!$F$39:$F$782,СВЦЭМ!$A$39:$A$782,$A244,СВЦЭМ!$B$39:$B$782,H$226)+'СЕТ СН'!$F$15</f>
        <v>184.07937576</v>
      </c>
      <c r="I244" s="36">
        <f>SUMIFS(СВЦЭМ!$F$39:$F$782,СВЦЭМ!$A$39:$A$782,$A244,СВЦЭМ!$B$39:$B$782,I$226)+'СЕТ СН'!$F$15</f>
        <v>176.74350425</v>
      </c>
      <c r="J244" s="36">
        <f>SUMIFS(СВЦЭМ!$F$39:$F$782,СВЦЭМ!$A$39:$A$782,$A244,СВЦЭМ!$B$39:$B$782,J$226)+'СЕТ СН'!$F$15</f>
        <v>171.18243957999999</v>
      </c>
      <c r="K244" s="36">
        <f>SUMIFS(СВЦЭМ!$F$39:$F$782,СВЦЭМ!$A$39:$A$782,$A244,СВЦЭМ!$B$39:$B$782,K$226)+'СЕТ СН'!$F$15</f>
        <v>168.94902832</v>
      </c>
      <c r="L244" s="36">
        <f>SUMIFS(СВЦЭМ!$F$39:$F$782,СВЦЭМ!$A$39:$A$782,$A244,СВЦЭМ!$B$39:$B$782,L$226)+'СЕТ СН'!$F$15</f>
        <v>168.52956040000001</v>
      </c>
      <c r="M244" s="36">
        <f>SUMIFS(СВЦЭМ!$F$39:$F$782,СВЦЭМ!$A$39:$A$782,$A244,СВЦЭМ!$B$39:$B$782,M$226)+'СЕТ СН'!$F$15</f>
        <v>170.74175654000001</v>
      </c>
      <c r="N244" s="36">
        <f>SUMIFS(СВЦЭМ!$F$39:$F$782,СВЦЭМ!$A$39:$A$782,$A244,СВЦЭМ!$B$39:$B$782,N$226)+'СЕТ СН'!$F$15</f>
        <v>175.53780305000001</v>
      </c>
      <c r="O244" s="36">
        <f>SUMIFS(СВЦЭМ!$F$39:$F$782,СВЦЭМ!$A$39:$A$782,$A244,СВЦЭМ!$B$39:$B$782,O$226)+'СЕТ СН'!$F$15</f>
        <v>179.09800092</v>
      </c>
      <c r="P244" s="36">
        <f>SUMIFS(СВЦЭМ!$F$39:$F$782,СВЦЭМ!$A$39:$A$782,$A244,СВЦЭМ!$B$39:$B$782,P$226)+'СЕТ СН'!$F$15</f>
        <v>182.60481234</v>
      </c>
      <c r="Q244" s="36">
        <f>SUMIFS(СВЦЭМ!$F$39:$F$782,СВЦЭМ!$A$39:$A$782,$A244,СВЦЭМ!$B$39:$B$782,Q$226)+'СЕТ СН'!$F$15</f>
        <v>183.40082611</v>
      </c>
      <c r="R244" s="36">
        <f>SUMIFS(СВЦЭМ!$F$39:$F$782,СВЦЭМ!$A$39:$A$782,$A244,СВЦЭМ!$B$39:$B$782,R$226)+'СЕТ СН'!$F$15</f>
        <v>181.34650908</v>
      </c>
      <c r="S244" s="36">
        <f>SUMIFS(СВЦЭМ!$F$39:$F$782,СВЦЭМ!$A$39:$A$782,$A244,СВЦЭМ!$B$39:$B$782,S$226)+'СЕТ СН'!$F$15</f>
        <v>172.25396696000001</v>
      </c>
      <c r="T244" s="36">
        <f>SUMIFS(СВЦЭМ!$F$39:$F$782,СВЦЭМ!$A$39:$A$782,$A244,СВЦЭМ!$B$39:$B$782,T$226)+'СЕТ СН'!$F$15</f>
        <v>166.64171250999999</v>
      </c>
      <c r="U244" s="36">
        <f>SUMIFS(СВЦЭМ!$F$39:$F$782,СВЦЭМ!$A$39:$A$782,$A244,СВЦЭМ!$B$39:$B$782,U$226)+'СЕТ СН'!$F$15</f>
        <v>167.06611735999999</v>
      </c>
      <c r="V244" s="36">
        <f>SUMIFS(СВЦЭМ!$F$39:$F$782,СВЦЭМ!$A$39:$A$782,$A244,СВЦЭМ!$B$39:$B$782,V$226)+'СЕТ СН'!$F$15</f>
        <v>165.70258125999999</v>
      </c>
      <c r="W244" s="36">
        <f>SUMIFS(СВЦЭМ!$F$39:$F$782,СВЦЭМ!$A$39:$A$782,$A244,СВЦЭМ!$B$39:$B$782,W$226)+'СЕТ СН'!$F$15</f>
        <v>170.62180153</v>
      </c>
      <c r="X244" s="36">
        <f>SUMIFS(СВЦЭМ!$F$39:$F$782,СВЦЭМ!$A$39:$A$782,$A244,СВЦЭМ!$B$39:$B$782,X$226)+'СЕТ СН'!$F$15</f>
        <v>174.91801981</v>
      </c>
      <c r="Y244" s="36">
        <f>SUMIFS(СВЦЭМ!$F$39:$F$782,СВЦЭМ!$A$39:$A$782,$A244,СВЦЭМ!$B$39:$B$782,Y$226)+'СЕТ СН'!$F$15</f>
        <v>175.35050133999999</v>
      </c>
    </row>
    <row r="245" spans="1:25" ht="15.75" x14ac:dyDescent="0.2">
      <c r="A245" s="35">
        <f t="shared" si="6"/>
        <v>44670</v>
      </c>
      <c r="B245" s="36">
        <f>SUMIFS(СВЦЭМ!$F$39:$F$782,СВЦЭМ!$A$39:$A$782,$A245,СВЦЭМ!$B$39:$B$782,B$226)+'СЕТ СН'!$F$15</f>
        <v>151.27925586999999</v>
      </c>
      <c r="C245" s="36">
        <f>SUMIFS(СВЦЭМ!$F$39:$F$782,СВЦЭМ!$A$39:$A$782,$A245,СВЦЭМ!$B$39:$B$782,C$226)+'СЕТ СН'!$F$15</f>
        <v>156.16894264000001</v>
      </c>
      <c r="D245" s="36">
        <f>SUMIFS(СВЦЭМ!$F$39:$F$782,СВЦЭМ!$A$39:$A$782,$A245,СВЦЭМ!$B$39:$B$782,D$226)+'СЕТ СН'!$F$15</f>
        <v>163.7872735</v>
      </c>
      <c r="E245" s="36">
        <f>SUMIFS(СВЦЭМ!$F$39:$F$782,СВЦЭМ!$A$39:$A$782,$A245,СВЦЭМ!$B$39:$B$782,E$226)+'СЕТ СН'!$F$15</f>
        <v>165.83208901</v>
      </c>
      <c r="F245" s="36">
        <f>SUMIFS(СВЦЭМ!$F$39:$F$782,СВЦЭМ!$A$39:$A$782,$A245,СВЦЭМ!$B$39:$B$782,F$226)+'СЕТ СН'!$F$15</f>
        <v>166.69312740000001</v>
      </c>
      <c r="G245" s="36">
        <f>SUMIFS(СВЦЭМ!$F$39:$F$782,СВЦЭМ!$A$39:$A$782,$A245,СВЦЭМ!$B$39:$B$782,G$226)+'СЕТ СН'!$F$15</f>
        <v>164.19740952000001</v>
      </c>
      <c r="H245" s="36">
        <f>SUMIFS(СВЦЭМ!$F$39:$F$782,СВЦЭМ!$A$39:$A$782,$A245,СВЦЭМ!$B$39:$B$782,H$226)+'СЕТ СН'!$F$15</f>
        <v>162.8089435</v>
      </c>
      <c r="I245" s="36">
        <f>SUMIFS(СВЦЭМ!$F$39:$F$782,СВЦЭМ!$A$39:$A$782,$A245,СВЦЭМ!$B$39:$B$782,I$226)+'СЕТ СН'!$F$15</f>
        <v>156.819512</v>
      </c>
      <c r="J245" s="36">
        <f>SUMIFS(СВЦЭМ!$F$39:$F$782,СВЦЭМ!$A$39:$A$782,$A245,СВЦЭМ!$B$39:$B$782,J$226)+'СЕТ СН'!$F$15</f>
        <v>151.24903122000001</v>
      </c>
      <c r="K245" s="36">
        <f>SUMIFS(СВЦЭМ!$F$39:$F$782,СВЦЭМ!$A$39:$A$782,$A245,СВЦЭМ!$B$39:$B$782,K$226)+'СЕТ СН'!$F$15</f>
        <v>149.96152214</v>
      </c>
      <c r="L245" s="36">
        <f>SUMIFS(СВЦЭМ!$F$39:$F$782,СВЦЭМ!$A$39:$A$782,$A245,СВЦЭМ!$B$39:$B$782,L$226)+'СЕТ СН'!$F$15</f>
        <v>148.0912198</v>
      </c>
      <c r="M245" s="36">
        <f>SUMIFS(СВЦЭМ!$F$39:$F$782,СВЦЭМ!$A$39:$A$782,$A245,СВЦЭМ!$B$39:$B$782,M$226)+'СЕТ СН'!$F$15</f>
        <v>150.94231565000001</v>
      </c>
      <c r="N245" s="36">
        <f>SUMIFS(СВЦЭМ!$F$39:$F$782,СВЦЭМ!$A$39:$A$782,$A245,СВЦЭМ!$B$39:$B$782,N$226)+'СЕТ СН'!$F$15</f>
        <v>152.44803221000001</v>
      </c>
      <c r="O245" s="36">
        <f>SUMIFS(СВЦЭМ!$F$39:$F$782,СВЦЭМ!$A$39:$A$782,$A245,СВЦЭМ!$B$39:$B$782,O$226)+'СЕТ СН'!$F$15</f>
        <v>153.98771504000001</v>
      </c>
      <c r="P245" s="36">
        <f>SUMIFS(СВЦЭМ!$F$39:$F$782,СВЦЭМ!$A$39:$A$782,$A245,СВЦЭМ!$B$39:$B$782,P$226)+'СЕТ СН'!$F$15</f>
        <v>156.26574438</v>
      </c>
      <c r="Q245" s="36">
        <f>SUMIFS(СВЦЭМ!$F$39:$F$782,СВЦЭМ!$A$39:$A$782,$A245,СВЦЭМ!$B$39:$B$782,Q$226)+'СЕТ СН'!$F$15</f>
        <v>157.80886815</v>
      </c>
      <c r="R245" s="36">
        <f>SUMIFS(СВЦЭМ!$F$39:$F$782,СВЦЭМ!$A$39:$A$782,$A245,СВЦЭМ!$B$39:$B$782,R$226)+'СЕТ СН'!$F$15</f>
        <v>160.21610301000001</v>
      </c>
      <c r="S245" s="36">
        <f>SUMIFS(СВЦЭМ!$F$39:$F$782,СВЦЭМ!$A$39:$A$782,$A245,СВЦЭМ!$B$39:$B$782,S$226)+'СЕТ СН'!$F$15</f>
        <v>158.77825238</v>
      </c>
      <c r="T245" s="36">
        <f>SUMIFS(СВЦЭМ!$F$39:$F$782,СВЦЭМ!$A$39:$A$782,$A245,СВЦЭМ!$B$39:$B$782,T$226)+'СЕТ СН'!$F$15</f>
        <v>156.18531462000001</v>
      </c>
      <c r="U245" s="36">
        <f>SUMIFS(СВЦЭМ!$F$39:$F$782,СВЦЭМ!$A$39:$A$782,$A245,СВЦЭМ!$B$39:$B$782,U$226)+'СЕТ СН'!$F$15</f>
        <v>150.81067704</v>
      </c>
      <c r="V245" s="36">
        <f>SUMIFS(СВЦЭМ!$F$39:$F$782,СВЦЭМ!$A$39:$A$782,$A245,СВЦЭМ!$B$39:$B$782,V$226)+'СЕТ СН'!$F$15</f>
        <v>148.24580599999999</v>
      </c>
      <c r="W245" s="36">
        <f>SUMIFS(СВЦЭМ!$F$39:$F$782,СВЦЭМ!$A$39:$A$782,$A245,СВЦЭМ!$B$39:$B$782,W$226)+'СЕТ СН'!$F$15</f>
        <v>147.54642150999999</v>
      </c>
      <c r="X245" s="36">
        <f>SUMIFS(СВЦЭМ!$F$39:$F$782,СВЦЭМ!$A$39:$A$782,$A245,СВЦЭМ!$B$39:$B$782,X$226)+'СЕТ СН'!$F$15</f>
        <v>151.6921294</v>
      </c>
      <c r="Y245" s="36">
        <f>SUMIFS(СВЦЭМ!$F$39:$F$782,СВЦЭМ!$A$39:$A$782,$A245,СВЦЭМ!$B$39:$B$782,Y$226)+'СЕТ СН'!$F$15</f>
        <v>154.69492191000001</v>
      </c>
    </row>
    <row r="246" spans="1:25" ht="15.75" x14ac:dyDescent="0.2">
      <c r="A246" s="35">
        <f t="shared" si="6"/>
        <v>44671</v>
      </c>
      <c r="B246" s="36">
        <f>SUMIFS(СВЦЭМ!$F$39:$F$782,СВЦЭМ!$A$39:$A$782,$A246,СВЦЭМ!$B$39:$B$782,B$226)+'СЕТ СН'!$F$15</f>
        <v>141.07657885</v>
      </c>
      <c r="C246" s="36">
        <f>SUMIFS(СВЦЭМ!$F$39:$F$782,СВЦЭМ!$A$39:$A$782,$A246,СВЦЭМ!$B$39:$B$782,C$226)+'СЕТ СН'!$F$15</f>
        <v>148.08221243</v>
      </c>
      <c r="D246" s="36">
        <f>SUMIFS(СВЦЭМ!$F$39:$F$782,СВЦЭМ!$A$39:$A$782,$A246,СВЦЭМ!$B$39:$B$782,D$226)+'СЕТ СН'!$F$15</f>
        <v>151.47540802</v>
      </c>
      <c r="E246" s="36">
        <f>SUMIFS(СВЦЭМ!$F$39:$F$782,СВЦЭМ!$A$39:$A$782,$A246,СВЦЭМ!$B$39:$B$782,E$226)+'СЕТ СН'!$F$15</f>
        <v>153.35429151</v>
      </c>
      <c r="F246" s="36">
        <f>SUMIFS(СВЦЭМ!$F$39:$F$782,СВЦЭМ!$A$39:$A$782,$A246,СВЦЭМ!$B$39:$B$782,F$226)+'СЕТ СН'!$F$15</f>
        <v>153.62373398</v>
      </c>
      <c r="G246" s="36">
        <f>SUMIFS(СВЦЭМ!$F$39:$F$782,СВЦЭМ!$A$39:$A$782,$A246,СВЦЭМ!$B$39:$B$782,G$226)+'СЕТ СН'!$F$15</f>
        <v>150.55125956000001</v>
      </c>
      <c r="H246" s="36">
        <f>SUMIFS(СВЦЭМ!$F$39:$F$782,СВЦЭМ!$A$39:$A$782,$A246,СВЦЭМ!$B$39:$B$782,H$226)+'СЕТ СН'!$F$15</f>
        <v>143.44379626</v>
      </c>
      <c r="I246" s="36">
        <f>SUMIFS(СВЦЭМ!$F$39:$F$782,СВЦЭМ!$A$39:$A$782,$A246,СВЦЭМ!$B$39:$B$782,I$226)+'СЕТ СН'!$F$15</f>
        <v>144.88232998999999</v>
      </c>
      <c r="J246" s="36">
        <f>SUMIFS(СВЦЭМ!$F$39:$F$782,СВЦЭМ!$A$39:$A$782,$A246,СВЦЭМ!$B$39:$B$782,J$226)+'СЕТ СН'!$F$15</f>
        <v>145.85749985999999</v>
      </c>
      <c r="K246" s="36">
        <f>SUMIFS(СВЦЭМ!$F$39:$F$782,СВЦЭМ!$A$39:$A$782,$A246,СВЦЭМ!$B$39:$B$782,K$226)+'СЕТ СН'!$F$15</f>
        <v>144.50147267</v>
      </c>
      <c r="L246" s="36">
        <f>SUMIFS(СВЦЭМ!$F$39:$F$782,СВЦЭМ!$A$39:$A$782,$A246,СВЦЭМ!$B$39:$B$782,L$226)+'СЕТ СН'!$F$15</f>
        <v>142.37313961000001</v>
      </c>
      <c r="M246" s="36">
        <f>SUMIFS(СВЦЭМ!$F$39:$F$782,СВЦЭМ!$A$39:$A$782,$A246,СВЦЭМ!$B$39:$B$782,M$226)+'СЕТ СН'!$F$15</f>
        <v>142.94667426999999</v>
      </c>
      <c r="N246" s="36">
        <f>SUMIFS(СВЦЭМ!$F$39:$F$782,СВЦЭМ!$A$39:$A$782,$A246,СВЦЭМ!$B$39:$B$782,N$226)+'СЕТ СН'!$F$15</f>
        <v>142.38538127999999</v>
      </c>
      <c r="O246" s="36">
        <f>SUMIFS(СВЦЭМ!$F$39:$F$782,СВЦЭМ!$A$39:$A$782,$A246,СВЦЭМ!$B$39:$B$782,O$226)+'СЕТ СН'!$F$15</f>
        <v>140.86335106999999</v>
      </c>
      <c r="P246" s="36">
        <f>SUMIFS(СВЦЭМ!$F$39:$F$782,СВЦЭМ!$A$39:$A$782,$A246,СВЦЭМ!$B$39:$B$782,P$226)+'СЕТ СН'!$F$15</f>
        <v>141.28075749999999</v>
      </c>
      <c r="Q246" s="36">
        <f>SUMIFS(СВЦЭМ!$F$39:$F$782,СВЦЭМ!$A$39:$A$782,$A246,СВЦЭМ!$B$39:$B$782,Q$226)+'СЕТ СН'!$F$15</f>
        <v>141.29610818</v>
      </c>
      <c r="R246" s="36">
        <f>SUMIFS(СВЦЭМ!$F$39:$F$782,СВЦЭМ!$A$39:$A$782,$A246,СВЦЭМ!$B$39:$B$782,R$226)+'СЕТ СН'!$F$15</f>
        <v>140.74688166000001</v>
      </c>
      <c r="S246" s="36">
        <f>SUMIFS(СВЦЭМ!$F$39:$F$782,СВЦЭМ!$A$39:$A$782,$A246,СВЦЭМ!$B$39:$B$782,S$226)+'СЕТ СН'!$F$15</f>
        <v>142.21779845</v>
      </c>
      <c r="T246" s="36">
        <f>SUMIFS(СВЦЭМ!$F$39:$F$782,СВЦЭМ!$A$39:$A$782,$A246,СВЦЭМ!$B$39:$B$782,T$226)+'СЕТ СН'!$F$15</f>
        <v>143.12926340999999</v>
      </c>
      <c r="U246" s="36">
        <f>SUMIFS(СВЦЭМ!$F$39:$F$782,СВЦЭМ!$A$39:$A$782,$A246,СВЦЭМ!$B$39:$B$782,U$226)+'СЕТ СН'!$F$15</f>
        <v>144.24223549000001</v>
      </c>
      <c r="V246" s="36">
        <f>SUMIFS(СВЦЭМ!$F$39:$F$782,СВЦЭМ!$A$39:$A$782,$A246,СВЦЭМ!$B$39:$B$782,V$226)+'СЕТ СН'!$F$15</f>
        <v>146.92059452999999</v>
      </c>
      <c r="W246" s="36">
        <f>SUMIFS(СВЦЭМ!$F$39:$F$782,СВЦЭМ!$A$39:$A$782,$A246,СВЦЭМ!$B$39:$B$782,W$226)+'СЕТ СН'!$F$15</f>
        <v>146.00383489999999</v>
      </c>
      <c r="X246" s="36">
        <f>SUMIFS(СВЦЭМ!$F$39:$F$782,СВЦЭМ!$A$39:$A$782,$A246,СВЦЭМ!$B$39:$B$782,X$226)+'СЕТ СН'!$F$15</f>
        <v>141.84184443999999</v>
      </c>
      <c r="Y246" s="36">
        <f>SUMIFS(СВЦЭМ!$F$39:$F$782,СВЦЭМ!$A$39:$A$782,$A246,СВЦЭМ!$B$39:$B$782,Y$226)+'СЕТ СН'!$F$15</f>
        <v>140.60823379999999</v>
      </c>
    </row>
    <row r="247" spans="1:25" ht="15.75" x14ac:dyDescent="0.2">
      <c r="A247" s="35">
        <f t="shared" si="6"/>
        <v>44672</v>
      </c>
      <c r="B247" s="36">
        <f>SUMIFS(СВЦЭМ!$F$39:$F$782,СВЦЭМ!$A$39:$A$782,$A247,СВЦЭМ!$B$39:$B$782,B$226)+'СЕТ СН'!$F$15</f>
        <v>165.99805877</v>
      </c>
      <c r="C247" s="36">
        <f>SUMIFS(СВЦЭМ!$F$39:$F$782,СВЦЭМ!$A$39:$A$782,$A247,СВЦЭМ!$B$39:$B$782,C$226)+'СЕТ СН'!$F$15</f>
        <v>159.76787074999999</v>
      </c>
      <c r="D247" s="36">
        <f>SUMIFS(СВЦЭМ!$F$39:$F$782,СВЦЭМ!$A$39:$A$782,$A247,СВЦЭМ!$B$39:$B$782,D$226)+'СЕТ СН'!$F$15</f>
        <v>161.13035653</v>
      </c>
      <c r="E247" s="36">
        <f>SUMIFS(СВЦЭМ!$F$39:$F$782,СВЦЭМ!$A$39:$A$782,$A247,СВЦЭМ!$B$39:$B$782,E$226)+'СЕТ СН'!$F$15</f>
        <v>162.16622792000001</v>
      </c>
      <c r="F247" s="36">
        <f>SUMIFS(СВЦЭМ!$F$39:$F$782,СВЦЭМ!$A$39:$A$782,$A247,СВЦЭМ!$B$39:$B$782,F$226)+'СЕТ СН'!$F$15</f>
        <v>159.24166897999999</v>
      </c>
      <c r="G247" s="36">
        <f>SUMIFS(СВЦЭМ!$F$39:$F$782,СВЦЭМ!$A$39:$A$782,$A247,СВЦЭМ!$B$39:$B$782,G$226)+'СЕТ СН'!$F$15</f>
        <v>156.04943001000001</v>
      </c>
      <c r="H247" s="36">
        <f>SUMIFS(СВЦЭМ!$F$39:$F$782,СВЦЭМ!$A$39:$A$782,$A247,СВЦЭМ!$B$39:$B$782,H$226)+'СЕТ СН'!$F$15</f>
        <v>149.30369281</v>
      </c>
      <c r="I247" s="36">
        <f>SUMIFS(СВЦЭМ!$F$39:$F$782,СВЦЭМ!$A$39:$A$782,$A247,СВЦЭМ!$B$39:$B$782,I$226)+'СЕТ СН'!$F$15</f>
        <v>149.14407929000001</v>
      </c>
      <c r="J247" s="36">
        <f>SUMIFS(СВЦЭМ!$F$39:$F$782,СВЦЭМ!$A$39:$A$782,$A247,СВЦЭМ!$B$39:$B$782,J$226)+'СЕТ СН'!$F$15</f>
        <v>149.54768526000001</v>
      </c>
      <c r="K247" s="36">
        <f>SUMIFS(СВЦЭМ!$F$39:$F$782,СВЦЭМ!$A$39:$A$782,$A247,СВЦЭМ!$B$39:$B$782,K$226)+'СЕТ СН'!$F$15</f>
        <v>145.72025636999999</v>
      </c>
      <c r="L247" s="36">
        <f>SUMIFS(СВЦЭМ!$F$39:$F$782,СВЦЭМ!$A$39:$A$782,$A247,СВЦЭМ!$B$39:$B$782,L$226)+'СЕТ СН'!$F$15</f>
        <v>145.61056772000001</v>
      </c>
      <c r="M247" s="36">
        <f>SUMIFS(СВЦЭМ!$F$39:$F$782,СВЦЭМ!$A$39:$A$782,$A247,СВЦЭМ!$B$39:$B$782,M$226)+'СЕТ СН'!$F$15</f>
        <v>147.85094738999999</v>
      </c>
      <c r="N247" s="36">
        <f>SUMIFS(СВЦЭМ!$F$39:$F$782,СВЦЭМ!$A$39:$A$782,$A247,СВЦЭМ!$B$39:$B$782,N$226)+'СЕТ СН'!$F$15</f>
        <v>148.76066545</v>
      </c>
      <c r="O247" s="36">
        <f>SUMIFS(СВЦЭМ!$F$39:$F$782,СВЦЭМ!$A$39:$A$782,$A247,СВЦЭМ!$B$39:$B$782,O$226)+'СЕТ СН'!$F$15</f>
        <v>153.10929056000001</v>
      </c>
      <c r="P247" s="36">
        <f>SUMIFS(СВЦЭМ!$F$39:$F$782,СВЦЭМ!$A$39:$A$782,$A247,СВЦЭМ!$B$39:$B$782,P$226)+'СЕТ СН'!$F$15</f>
        <v>154.90159972999999</v>
      </c>
      <c r="Q247" s="36">
        <f>SUMIFS(СВЦЭМ!$F$39:$F$782,СВЦЭМ!$A$39:$A$782,$A247,СВЦЭМ!$B$39:$B$782,Q$226)+'СЕТ СН'!$F$15</f>
        <v>157.94182412999999</v>
      </c>
      <c r="R247" s="36">
        <f>SUMIFS(СВЦЭМ!$F$39:$F$782,СВЦЭМ!$A$39:$A$782,$A247,СВЦЭМ!$B$39:$B$782,R$226)+'СЕТ СН'!$F$15</f>
        <v>157.18784260000001</v>
      </c>
      <c r="S247" s="36">
        <f>SUMIFS(СВЦЭМ!$F$39:$F$782,СВЦЭМ!$A$39:$A$782,$A247,СВЦЭМ!$B$39:$B$782,S$226)+'СЕТ СН'!$F$15</f>
        <v>154.89189354000001</v>
      </c>
      <c r="T247" s="36">
        <f>SUMIFS(СВЦЭМ!$F$39:$F$782,СВЦЭМ!$A$39:$A$782,$A247,СВЦЭМ!$B$39:$B$782,T$226)+'СЕТ СН'!$F$15</f>
        <v>152.13123265999999</v>
      </c>
      <c r="U247" s="36">
        <f>SUMIFS(СВЦЭМ!$F$39:$F$782,СВЦЭМ!$A$39:$A$782,$A247,СВЦЭМ!$B$39:$B$782,U$226)+'СЕТ СН'!$F$15</f>
        <v>147.58845876000001</v>
      </c>
      <c r="V247" s="36">
        <f>SUMIFS(СВЦЭМ!$F$39:$F$782,СВЦЭМ!$A$39:$A$782,$A247,СВЦЭМ!$B$39:$B$782,V$226)+'СЕТ СН'!$F$15</f>
        <v>141.98747298999999</v>
      </c>
      <c r="W247" s="36">
        <f>SUMIFS(СВЦЭМ!$F$39:$F$782,СВЦЭМ!$A$39:$A$782,$A247,СВЦЭМ!$B$39:$B$782,W$226)+'СЕТ СН'!$F$15</f>
        <v>145.91854501</v>
      </c>
      <c r="X247" s="36">
        <f>SUMIFS(СВЦЭМ!$F$39:$F$782,СВЦЭМ!$A$39:$A$782,$A247,СВЦЭМ!$B$39:$B$782,X$226)+'СЕТ СН'!$F$15</f>
        <v>150.21005461999999</v>
      </c>
      <c r="Y247" s="36">
        <f>SUMIFS(СВЦЭМ!$F$39:$F$782,СВЦЭМ!$A$39:$A$782,$A247,СВЦЭМ!$B$39:$B$782,Y$226)+'СЕТ СН'!$F$15</f>
        <v>155.37127455999999</v>
      </c>
    </row>
    <row r="248" spans="1:25" ht="15.75" x14ac:dyDescent="0.2">
      <c r="A248" s="35">
        <f t="shared" si="6"/>
        <v>44673</v>
      </c>
      <c r="B248" s="36">
        <f>SUMIFS(СВЦЭМ!$F$39:$F$782,СВЦЭМ!$A$39:$A$782,$A248,СВЦЭМ!$B$39:$B$782,B$226)+'СЕТ СН'!$F$15</f>
        <v>151.87095295</v>
      </c>
      <c r="C248" s="36">
        <f>SUMIFS(СВЦЭМ!$F$39:$F$782,СВЦЭМ!$A$39:$A$782,$A248,СВЦЭМ!$B$39:$B$782,C$226)+'СЕТ СН'!$F$15</f>
        <v>155.11269917999999</v>
      </c>
      <c r="D248" s="36">
        <f>SUMIFS(СВЦЭМ!$F$39:$F$782,СВЦЭМ!$A$39:$A$782,$A248,СВЦЭМ!$B$39:$B$782,D$226)+'СЕТ СН'!$F$15</f>
        <v>159.28311174999999</v>
      </c>
      <c r="E248" s="36">
        <f>SUMIFS(СВЦЭМ!$F$39:$F$782,СВЦЭМ!$A$39:$A$782,$A248,СВЦЭМ!$B$39:$B$782,E$226)+'СЕТ СН'!$F$15</f>
        <v>161.16259951000001</v>
      </c>
      <c r="F248" s="36">
        <f>SUMIFS(СВЦЭМ!$F$39:$F$782,СВЦЭМ!$A$39:$A$782,$A248,СВЦЭМ!$B$39:$B$782,F$226)+'СЕТ СН'!$F$15</f>
        <v>162.29744439000001</v>
      </c>
      <c r="G248" s="36">
        <f>SUMIFS(СВЦЭМ!$F$39:$F$782,СВЦЭМ!$A$39:$A$782,$A248,СВЦЭМ!$B$39:$B$782,G$226)+'СЕТ СН'!$F$15</f>
        <v>162.93249209000001</v>
      </c>
      <c r="H248" s="36">
        <f>SUMIFS(СВЦЭМ!$F$39:$F$782,СВЦЭМ!$A$39:$A$782,$A248,СВЦЭМ!$B$39:$B$782,H$226)+'СЕТ СН'!$F$15</f>
        <v>157.14030812999999</v>
      </c>
      <c r="I248" s="36">
        <f>SUMIFS(СВЦЭМ!$F$39:$F$782,СВЦЭМ!$A$39:$A$782,$A248,СВЦЭМ!$B$39:$B$782,I$226)+'СЕТ СН'!$F$15</f>
        <v>151.06655906</v>
      </c>
      <c r="J248" s="36">
        <f>SUMIFS(СВЦЭМ!$F$39:$F$782,СВЦЭМ!$A$39:$A$782,$A248,СВЦЭМ!$B$39:$B$782,J$226)+'СЕТ СН'!$F$15</f>
        <v>146.25236366999999</v>
      </c>
      <c r="K248" s="36">
        <f>SUMIFS(СВЦЭМ!$F$39:$F$782,СВЦЭМ!$A$39:$A$782,$A248,СВЦЭМ!$B$39:$B$782,K$226)+'СЕТ СН'!$F$15</f>
        <v>143.53312688</v>
      </c>
      <c r="L248" s="36">
        <f>SUMIFS(СВЦЭМ!$F$39:$F$782,СВЦЭМ!$A$39:$A$782,$A248,СВЦЭМ!$B$39:$B$782,L$226)+'СЕТ СН'!$F$15</f>
        <v>142.91273229999999</v>
      </c>
      <c r="M248" s="36">
        <f>SUMIFS(СВЦЭМ!$F$39:$F$782,СВЦЭМ!$A$39:$A$782,$A248,СВЦЭМ!$B$39:$B$782,M$226)+'СЕТ СН'!$F$15</f>
        <v>144.20681553</v>
      </c>
      <c r="N248" s="36">
        <f>SUMIFS(СВЦЭМ!$F$39:$F$782,СВЦЭМ!$A$39:$A$782,$A248,СВЦЭМ!$B$39:$B$782,N$226)+'СЕТ СН'!$F$15</f>
        <v>146.34363167000001</v>
      </c>
      <c r="O248" s="36">
        <f>SUMIFS(СВЦЭМ!$F$39:$F$782,СВЦЭМ!$A$39:$A$782,$A248,СВЦЭМ!$B$39:$B$782,O$226)+'СЕТ СН'!$F$15</f>
        <v>148.02216608000001</v>
      </c>
      <c r="P248" s="36">
        <f>SUMIFS(СВЦЭМ!$F$39:$F$782,СВЦЭМ!$A$39:$A$782,$A248,СВЦЭМ!$B$39:$B$782,P$226)+'СЕТ СН'!$F$15</f>
        <v>147.69067401999999</v>
      </c>
      <c r="Q248" s="36">
        <f>SUMIFS(СВЦЭМ!$F$39:$F$782,СВЦЭМ!$A$39:$A$782,$A248,СВЦЭМ!$B$39:$B$782,Q$226)+'СЕТ СН'!$F$15</f>
        <v>147.26355663999999</v>
      </c>
      <c r="R248" s="36">
        <f>SUMIFS(СВЦЭМ!$F$39:$F$782,СВЦЭМ!$A$39:$A$782,$A248,СВЦЭМ!$B$39:$B$782,R$226)+'СЕТ СН'!$F$15</f>
        <v>149.20891581999999</v>
      </c>
      <c r="S248" s="36">
        <f>SUMIFS(СВЦЭМ!$F$39:$F$782,СВЦЭМ!$A$39:$A$782,$A248,СВЦЭМ!$B$39:$B$782,S$226)+'СЕТ СН'!$F$15</f>
        <v>149.00384514000001</v>
      </c>
      <c r="T248" s="36">
        <f>SUMIFS(СВЦЭМ!$F$39:$F$782,СВЦЭМ!$A$39:$A$782,$A248,СВЦЭМ!$B$39:$B$782,T$226)+'СЕТ СН'!$F$15</f>
        <v>148.77504207000001</v>
      </c>
      <c r="U248" s="36">
        <f>SUMIFS(СВЦЭМ!$F$39:$F$782,СВЦЭМ!$A$39:$A$782,$A248,СВЦЭМ!$B$39:$B$782,U$226)+'СЕТ СН'!$F$15</f>
        <v>146.31769528000001</v>
      </c>
      <c r="V248" s="36">
        <f>SUMIFS(СВЦЭМ!$F$39:$F$782,СВЦЭМ!$A$39:$A$782,$A248,СВЦЭМ!$B$39:$B$782,V$226)+'СЕТ СН'!$F$15</f>
        <v>144.70670620999999</v>
      </c>
      <c r="W248" s="36">
        <f>SUMIFS(СВЦЭМ!$F$39:$F$782,СВЦЭМ!$A$39:$A$782,$A248,СВЦЭМ!$B$39:$B$782,W$226)+'СЕТ СН'!$F$15</f>
        <v>144.53034751999999</v>
      </c>
      <c r="X248" s="36">
        <f>SUMIFS(СВЦЭМ!$F$39:$F$782,СВЦЭМ!$A$39:$A$782,$A248,СВЦЭМ!$B$39:$B$782,X$226)+'СЕТ СН'!$F$15</f>
        <v>145.86957827000001</v>
      </c>
      <c r="Y248" s="36">
        <f>SUMIFS(СВЦЭМ!$F$39:$F$782,СВЦЭМ!$A$39:$A$782,$A248,СВЦЭМ!$B$39:$B$782,Y$226)+'СЕТ СН'!$F$15</f>
        <v>150.62160180999999</v>
      </c>
    </row>
    <row r="249" spans="1:25" ht="15.75" x14ac:dyDescent="0.2">
      <c r="A249" s="35">
        <f t="shared" si="6"/>
        <v>44674</v>
      </c>
      <c r="B249" s="36">
        <f>SUMIFS(СВЦЭМ!$F$39:$F$782,СВЦЭМ!$A$39:$A$782,$A249,СВЦЭМ!$B$39:$B$782,B$226)+'СЕТ СН'!$F$15</f>
        <v>146.32468850999999</v>
      </c>
      <c r="C249" s="36">
        <f>SUMIFS(СВЦЭМ!$F$39:$F$782,СВЦЭМ!$A$39:$A$782,$A249,СВЦЭМ!$B$39:$B$782,C$226)+'СЕТ СН'!$F$15</f>
        <v>148.40266468999999</v>
      </c>
      <c r="D249" s="36">
        <f>SUMIFS(СВЦЭМ!$F$39:$F$782,СВЦЭМ!$A$39:$A$782,$A249,СВЦЭМ!$B$39:$B$782,D$226)+'СЕТ СН'!$F$15</f>
        <v>151.71956531999999</v>
      </c>
      <c r="E249" s="36">
        <f>SUMIFS(СВЦЭМ!$F$39:$F$782,СВЦЭМ!$A$39:$A$782,$A249,СВЦЭМ!$B$39:$B$782,E$226)+'СЕТ СН'!$F$15</f>
        <v>153.36109784000001</v>
      </c>
      <c r="F249" s="36">
        <f>SUMIFS(СВЦЭМ!$F$39:$F$782,СВЦЭМ!$A$39:$A$782,$A249,СВЦЭМ!$B$39:$B$782,F$226)+'СЕТ СН'!$F$15</f>
        <v>154.48326494</v>
      </c>
      <c r="G249" s="36">
        <f>SUMIFS(СВЦЭМ!$F$39:$F$782,СВЦЭМ!$A$39:$A$782,$A249,СВЦЭМ!$B$39:$B$782,G$226)+'СЕТ СН'!$F$15</f>
        <v>158.00447507999999</v>
      </c>
      <c r="H249" s="36">
        <f>SUMIFS(СВЦЭМ!$F$39:$F$782,СВЦЭМ!$A$39:$A$782,$A249,СВЦЭМ!$B$39:$B$782,H$226)+'СЕТ СН'!$F$15</f>
        <v>154.56313069999999</v>
      </c>
      <c r="I249" s="36">
        <f>SUMIFS(СВЦЭМ!$F$39:$F$782,СВЦЭМ!$A$39:$A$782,$A249,СВЦЭМ!$B$39:$B$782,I$226)+'СЕТ СН'!$F$15</f>
        <v>155.13130566000001</v>
      </c>
      <c r="J249" s="36">
        <f>SUMIFS(СВЦЭМ!$F$39:$F$782,СВЦЭМ!$A$39:$A$782,$A249,СВЦЭМ!$B$39:$B$782,J$226)+'СЕТ СН'!$F$15</f>
        <v>148.95035428</v>
      </c>
      <c r="K249" s="36">
        <f>SUMIFS(СВЦЭМ!$F$39:$F$782,СВЦЭМ!$A$39:$A$782,$A249,СВЦЭМ!$B$39:$B$782,K$226)+'СЕТ СН'!$F$15</f>
        <v>143.31376370999999</v>
      </c>
      <c r="L249" s="36">
        <f>SUMIFS(СВЦЭМ!$F$39:$F$782,СВЦЭМ!$A$39:$A$782,$A249,СВЦЭМ!$B$39:$B$782,L$226)+'СЕТ СН'!$F$15</f>
        <v>141.48793701</v>
      </c>
      <c r="M249" s="36">
        <f>SUMIFS(СВЦЭМ!$F$39:$F$782,СВЦЭМ!$A$39:$A$782,$A249,СВЦЭМ!$B$39:$B$782,M$226)+'СЕТ СН'!$F$15</f>
        <v>140.55774897000001</v>
      </c>
      <c r="N249" s="36">
        <f>SUMIFS(СВЦЭМ!$F$39:$F$782,СВЦЭМ!$A$39:$A$782,$A249,СВЦЭМ!$B$39:$B$782,N$226)+'СЕТ СН'!$F$15</f>
        <v>142.51751103000001</v>
      </c>
      <c r="O249" s="36">
        <f>SUMIFS(СВЦЭМ!$F$39:$F$782,СВЦЭМ!$A$39:$A$782,$A249,СВЦЭМ!$B$39:$B$782,O$226)+'СЕТ СН'!$F$15</f>
        <v>144.02844716999999</v>
      </c>
      <c r="P249" s="36">
        <f>SUMIFS(СВЦЭМ!$F$39:$F$782,СВЦЭМ!$A$39:$A$782,$A249,СВЦЭМ!$B$39:$B$782,P$226)+'СЕТ СН'!$F$15</f>
        <v>146.29062991000001</v>
      </c>
      <c r="Q249" s="36">
        <f>SUMIFS(СВЦЭМ!$F$39:$F$782,СВЦЭМ!$A$39:$A$782,$A249,СВЦЭМ!$B$39:$B$782,Q$226)+'СЕТ СН'!$F$15</f>
        <v>148.36257628999999</v>
      </c>
      <c r="R249" s="36">
        <f>SUMIFS(СВЦЭМ!$F$39:$F$782,СВЦЭМ!$A$39:$A$782,$A249,СВЦЭМ!$B$39:$B$782,R$226)+'СЕТ СН'!$F$15</f>
        <v>148.57570437000001</v>
      </c>
      <c r="S249" s="36">
        <f>SUMIFS(СВЦЭМ!$F$39:$F$782,СВЦЭМ!$A$39:$A$782,$A249,СВЦЭМ!$B$39:$B$782,S$226)+'СЕТ СН'!$F$15</f>
        <v>148.59283840000001</v>
      </c>
      <c r="T249" s="36">
        <f>SUMIFS(СВЦЭМ!$F$39:$F$782,СВЦЭМ!$A$39:$A$782,$A249,СВЦЭМ!$B$39:$B$782,T$226)+'СЕТ СН'!$F$15</f>
        <v>145.22873787</v>
      </c>
      <c r="U249" s="36">
        <f>SUMIFS(СВЦЭМ!$F$39:$F$782,СВЦЭМ!$A$39:$A$782,$A249,СВЦЭМ!$B$39:$B$782,U$226)+'СЕТ СН'!$F$15</f>
        <v>143.83026613000001</v>
      </c>
      <c r="V249" s="36">
        <f>SUMIFS(СВЦЭМ!$F$39:$F$782,СВЦЭМ!$A$39:$A$782,$A249,СВЦЭМ!$B$39:$B$782,V$226)+'СЕТ СН'!$F$15</f>
        <v>140.88794543</v>
      </c>
      <c r="W249" s="36">
        <f>SUMIFS(СВЦЭМ!$F$39:$F$782,СВЦЭМ!$A$39:$A$782,$A249,СВЦЭМ!$B$39:$B$782,W$226)+'СЕТ СН'!$F$15</f>
        <v>139.24683160000001</v>
      </c>
      <c r="X249" s="36">
        <f>SUMIFS(СВЦЭМ!$F$39:$F$782,СВЦЭМ!$A$39:$A$782,$A249,СВЦЭМ!$B$39:$B$782,X$226)+'СЕТ СН'!$F$15</f>
        <v>143.14128432999999</v>
      </c>
      <c r="Y249" s="36">
        <f>SUMIFS(СВЦЭМ!$F$39:$F$782,СВЦЭМ!$A$39:$A$782,$A249,СВЦЭМ!$B$39:$B$782,Y$226)+'СЕТ СН'!$F$15</f>
        <v>146.84134724</v>
      </c>
    </row>
    <row r="250" spans="1:25" ht="15.75" x14ac:dyDescent="0.2">
      <c r="A250" s="35">
        <f t="shared" si="6"/>
        <v>44675</v>
      </c>
      <c r="B250" s="36">
        <f>SUMIFS(СВЦЭМ!$F$39:$F$782,СВЦЭМ!$A$39:$A$782,$A250,СВЦЭМ!$B$39:$B$782,B$226)+'СЕТ СН'!$F$15</f>
        <v>154.51857627999999</v>
      </c>
      <c r="C250" s="36">
        <f>SUMIFS(СВЦЭМ!$F$39:$F$782,СВЦЭМ!$A$39:$A$782,$A250,СВЦЭМ!$B$39:$B$782,C$226)+'СЕТ СН'!$F$15</f>
        <v>155.95278049000001</v>
      </c>
      <c r="D250" s="36">
        <f>SUMIFS(СВЦЭМ!$F$39:$F$782,СВЦЭМ!$A$39:$A$782,$A250,СВЦЭМ!$B$39:$B$782,D$226)+'СЕТ СН'!$F$15</f>
        <v>158.92299695</v>
      </c>
      <c r="E250" s="36">
        <f>SUMIFS(СВЦЭМ!$F$39:$F$782,СВЦЭМ!$A$39:$A$782,$A250,СВЦЭМ!$B$39:$B$782,E$226)+'СЕТ СН'!$F$15</f>
        <v>160.81288387999999</v>
      </c>
      <c r="F250" s="36">
        <f>SUMIFS(СВЦЭМ!$F$39:$F$782,СВЦЭМ!$A$39:$A$782,$A250,СВЦЭМ!$B$39:$B$782,F$226)+'СЕТ СН'!$F$15</f>
        <v>161.72184781000001</v>
      </c>
      <c r="G250" s="36">
        <f>SUMIFS(СВЦЭМ!$F$39:$F$782,СВЦЭМ!$A$39:$A$782,$A250,СВЦЭМ!$B$39:$B$782,G$226)+'СЕТ СН'!$F$15</f>
        <v>162.72683208000001</v>
      </c>
      <c r="H250" s="36">
        <f>SUMIFS(СВЦЭМ!$F$39:$F$782,СВЦЭМ!$A$39:$A$782,$A250,СВЦЭМ!$B$39:$B$782,H$226)+'СЕТ СН'!$F$15</f>
        <v>165.97841413</v>
      </c>
      <c r="I250" s="36">
        <f>SUMIFS(СВЦЭМ!$F$39:$F$782,СВЦЭМ!$A$39:$A$782,$A250,СВЦЭМ!$B$39:$B$782,I$226)+'СЕТ СН'!$F$15</f>
        <v>166.57581297999999</v>
      </c>
      <c r="J250" s="36">
        <f>SUMIFS(СВЦЭМ!$F$39:$F$782,СВЦЭМ!$A$39:$A$782,$A250,СВЦЭМ!$B$39:$B$782,J$226)+'СЕТ СН'!$F$15</f>
        <v>159.02998260000001</v>
      </c>
      <c r="K250" s="36">
        <f>SUMIFS(СВЦЭМ!$F$39:$F$782,СВЦЭМ!$A$39:$A$782,$A250,СВЦЭМ!$B$39:$B$782,K$226)+'СЕТ СН'!$F$15</f>
        <v>152.52101105</v>
      </c>
      <c r="L250" s="36">
        <f>SUMIFS(СВЦЭМ!$F$39:$F$782,СВЦЭМ!$A$39:$A$782,$A250,СВЦЭМ!$B$39:$B$782,L$226)+'СЕТ СН'!$F$15</f>
        <v>148.74539186999999</v>
      </c>
      <c r="M250" s="36">
        <f>SUMIFS(СВЦЭМ!$F$39:$F$782,СВЦЭМ!$A$39:$A$782,$A250,СВЦЭМ!$B$39:$B$782,M$226)+'СЕТ СН'!$F$15</f>
        <v>148.05518108999999</v>
      </c>
      <c r="N250" s="36">
        <f>SUMIFS(СВЦЭМ!$F$39:$F$782,СВЦЭМ!$A$39:$A$782,$A250,СВЦЭМ!$B$39:$B$782,N$226)+'СЕТ СН'!$F$15</f>
        <v>148.84666677000001</v>
      </c>
      <c r="O250" s="36">
        <f>SUMIFS(СВЦЭМ!$F$39:$F$782,СВЦЭМ!$A$39:$A$782,$A250,СВЦЭМ!$B$39:$B$782,O$226)+'СЕТ СН'!$F$15</f>
        <v>150.02344202</v>
      </c>
      <c r="P250" s="36">
        <f>SUMIFS(СВЦЭМ!$F$39:$F$782,СВЦЭМ!$A$39:$A$782,$A250,СВЦЭМ!$B$39:$B$782,P$226)+'СЕТ СН'!$F$15</f>
        <v>151.72017054</v>
      </c>
      <c r="Q250" s="36">
        <f>SUMIFS(СВЦЭМ!$F$39:$F$782,СВЦЭМ!$A$39:$A$782,$A250,СВЦЭМ!$B$39:$B$782,Q$226)+'СЕТ СН'!$F$15</f>
        <v>152.69482434</v>
      </c>
      <c r="R250" s="36">
        <f>SUMIFS(СВЦЭМ!$F$39:$F$782,СВЦЭМ!$A$39:$A$782,$A250,СВЦЭМ!$B$39:$B$782,R$226)+'СЕТ СН'!$F$15</f>
        <v>153.07146133000001</v>
      </c>
      <c r="S250" s="36">
        <f>SUMIFS(СВЦЭМ!$F$39:$F$782,СВЦЭМ!$A$39:$A$782,$A250,СВЦЭМ!$B$39:$B$782,S$226)+'СЕТ СН'!$F$15</f>
        <v>151.14938047000001</v>
      </c>
      <c r="T250" s="36">
        <f>SUMIFS(СВЦЭМ!$F$39:$F$782,СВЦЭМ!$A$39:$A$782,$A250,СВЦЭМ!$B$39:$B$782,T$226)+'СЕТ СН'!$F$15</f>
        <v>148.77668281999999</v>
      </c>
      <c r="U250" s="36">
        <f>SUMIFS(СВЦЭМ!$F$39:$F$782,СВЦЭМ!$A$39:$A$782,$A250,СВЦЭМ!$B$39:$B$782,U$226)+'СЕТ СН'!$F$15</f>
        <v>148.6224138</v>
      </c>
      <c r="V250" s="36">
        <f>SUMIFS(СВЦЭМ!$F$39:$F$782,СВЦЭМ!$A$39:$A$782,$A250,СВЦЭМ!$B$39:$B$782,V$226)+'СЕТ СН'!$F$15</f>
        <v>144.45883327999999</v>
      </c>
      <c r="W250" s="36">
        <f>SUMIFS(СВЦЭМ!$F$39:$F$782,СВЦЭМ!$A$39:$A$782,$A250,СВЦЭМ!$B$39:$B$782,W$226)+'СЕТ СН'!$F$15</f>
        <v>144.24121353000001</v>
      </c>
      <c r="X250" s="36">
        <f>SUMIFS(СВЦЭМ!$F$39:$F$782,СВЦЭМ!$A$39:$A$782,$A250,СВЦЭМ!$B$39:$B$782,X$226)+'СЕТ СН'!$F$15</f>
        <v>148.70900159999999</v>
      </c>
      <c r="Y250" s="36">
        <f>SUMIFS(СВЦЭМ!$F$39:$F$782,СВЦЭМ!$A$39:$A$782,$A250,СВЦЭМ!$B$39:$B$782,Y$226)+'СЕТ СН'!$F$15</f>
        <v>153.45894473000001</v>
      </c>
    </row>
    <row r="251" spans="1:25" ht="15.75" x14ac:dyDescent="0.2">
      <c r="A251" s="35">
        <f t="shared" si="6"/>
        <v>44676</v>
      </c>
      <c r="B251" s="36">
        <f>SUMIFS(СВЦЭМ!$F$39:$F$782,СВЦЭМ!$A$39:$A$782,$A251,СВЦЭМ!$B$39:$B$782,B$226)+'СЕТ СН'!$F$15</f>
        <v>170.54589106</v>
      </c>
      <c r="C251" s="36">
        <f>SUMIFS(СВЦЭМ!$F$39:$F$782,СВЦЭМ!$A$39:$A$782,$A251,СВЦЭМ!$B$39:$B$782,C$226)+'СЕТ СН'!$F$15</f>
        <v>171.05372358</v>
      </c>
      <c r="D251" s="36">
        <f>SUMIFS(СВЦЭМ!$F$39:$F$782,СВЦЭМ!$A$39:$A$782,$A251,СВЦЭМ!$B$39:$B$782,D$226)+'СЕТ СН'!$F$15</f>
        <v>174.82453821999999</v>
      </c>
      <c r="E251" s="36">
        <f>SUMIFS(СВЦЭМ!$F$39:$F$782,СВЦЭМ!$A$39:$A$782,$A251,СВЦЭМ!$B$39:$B$782,E$226)+'СЕТ СН'!$F$15</f>
        <v>180.41308566999999</v>
      </c>
      <c r="F251" s="36">
        <f>SUMIFS(СВЦЭМ!$F$39:$F$782,СВЦЭМ!$A$39:$A$782,$A251,СВЦЭМ!$B$39:$B$782,F$226)+'СЕТ СН'!$F$15</f>
        <v>179.38195045000001</v>
      </c>
      <c r="G251" s="36">
        <f>SUMIFS(СВЦЭМ!$F$39:$F$782,СВЦЭМ!$A$39:$A$782,$A251,СВЦЭМ!$B$39:$B$782,G$226)+'СЕТ СН'!$F$15</f>
        <v>177.06803105</v>
      </c>
      <c r="H251" s="36">
        <f>SUMIFS(СВЦЭМ!$F$39:$F$782,СВЦЭМ!$A$39:$A$782,$A251,СВЦЭМ!$B$39:$B$782,H$226)+'СЕТ СН'!$F$15</f>
        <v>167.21851629</v>
      </c>
      <c r="I251" s="36">
        <f>SUMIFS(СВЦЭМ!$F$39:$F$782,СВЦЭМ!$A$39:$A$782,$A251,СВЦЭМ!$B$39:$B$782,I$226)+'СЕТ СН'!$F$15</f>
        <v>162.84784503</v>
      </c>
      <c r="J251" s="36">
        <f>SUMIFS(СВЦЭМ!$F$39:$F$782,СВЦЭМ!$A$39:$A$782,$A251,СВЦЭМ!$B$39:$B$782,J$226)+'СЕТ СН'!$F$15</f>
        <v>158.48550632999999</v>
      </c>
      <c r="K251" s="36">
        <f>SUMIFS(СВЦЭМ!$F$39:$F$782,СВЦЭМ!$A$39:$A$782,$A251,СВЦЭМ!$B$39:$B$782,K$226)+'СЕТ СН'!$F$15</f>
        <v>156.44699953</v>
      </c>
      <c r="L251" s="36">
        <f>SUMIFS(СВЦЭМ!$F$39:$F$782,СВЦЭМ!$A$39:$A$782,$A251,СВЦЭМ!$B$39:$B$782,L$226)+'СЕТ СН'!$F$15</f>
        <v>154.77805072999999</v>
      </c>
      <c r="M251" s="36">
        <f>SUMIFS(СВЦЭМ!$F$39:$F$782,СВЦЭМ!$A$39:$A$782,$A251,СВЦЭМ!$B$39:$B$782,M$226)+'СЕТ СН'!$F$15</f>
        <v>155.63615349</v>
      </c>
      <c r="N251" s="36">
        <f>SUMIFS(СВЦЭМ!$F$39:$F$782,СВЦЭМ!$A$39:$A$782,$A251,СВЦЭМ!$B$39:$B$782,N$226)+'СЕТ СН'!$F$15</f>
        <v>158.79841422999999</v>
      </c>
      <c r="O251" s="36">
        <f>SUMIFS(СВЦЭМ!$F$39:$F$782,СВЦЭМ!$A$39:$A$782,$A251,СВЦЭМ!$B$39:$B$782,O$226)+'СЕТ СН'!$F$15</f>
        <v>159.55190328</v>
      </c>
      <c r="P251" s="36">
        <f>SUMIFS(СВЦЭМ!$F$39:$F$782,СВЦЭМ!$A$39:$A$782,$A251,СВЦЭМ!$B$39:$B$782,P$226)+'СЕТ СН'!$F$15</f>
        <v>161.1770665</v>
      </c>
      <c r="Q251" s="36">
        <f>SUMIFS(СВЦЭМ!$F$39:$F$782,СВЦЭМ!$A$39:$A$782,$A251,СВЦЭМ!$B$39:$B$782,Q$226)+'СЕТ СН'!$F$15</f>
        <v>162.70861307000001</v>
      </c>
      <c r="R251" s="36">
        <f>SUMIFS(СВЦЭМ!$F$39:$F$782,СВЦЭМ!$A$39:$A$782,$A251,СВЦЭМ!$B$39:$B$782,R$226)+'СЕТ СН'!$F$15</f>
        <v>163.13657782000001</v>
      </c>
      <c r="S251" s="36">
        <f>SUMIFS(СВЦЭМ!$F$39:$F$782,СВЦЭМ!$A$39:$A$782,$A251,СВЦЭМ!$B$39:$B$782,S$226)+'СЕТ СН'!$F$15</f>
        <v>166.8146204</v>
      </c>
      <c r="T251" s="36">
        <f>SUMIFS(СВЦЭМ!$F$39:$F$782,СВЦЭМ!$A$39:$A$782,$A251,СВЦЭМ!$B$39:$B$782,T$226)+'СЕТ СН'!$F$15</f>
        <v>161.78644317000001</v>
      </c>
      <c r="U251" s="36">
        <f>SUMIFS(СВЦЭМ!$F$39:$F$782,СВЦЭМ!$A$39:$A$782,$A251,СВЦЭМ!$B$39:$B$782,U$226)+'СЕТ СН'!$F$15</f>
        <v>154.14173246999999</v>
      </c>
      <c r="V251" s="36">
        <f>SUMIFS(СВЦЭМ!$F$39:$F$782,СВЦЭМ!$A$39:$A$782,$A251,СВЦЭМ!$B$39:$B$782,V$226)+'СЕТ СН'!$F$15</f>
        <v>153.39184757999999</v>
      </c>
      <c r="W251" s="36">
        <f>SUMIFS(СВЦЭМ!$F$39:$F$782,СВЦЭМ!$A$39:$A$782,$A251,СВЦЭМ!$B$39:$B$782,W$226)+'СЕТ СН'!$F$15</f>
        <v>157.30575798999999</v>
      </c>
      <c r="X251" s="36">
        <f>SUMIFS(СВЦЭМ!$F$39:$F$782,СВЦЭМ!$A$39:$A$782,$A251,СВЦЭМ!$B$39:$B$782,X$226)+'СЕТ СН'!$F$15</f>
        <v>157.65256590999999</v>
      </c>
      <c r="Y251" s="36">
        <f>SUMIFS(СВЦЭМ!$F$39:$F$782,СВЦЭМ!$A$39:$A$782,$A251,СВЦЭМ!$B$39:$B$782,Y$226)+'СЕТ СН'!$F$15</f>
        <v>166.30823948</v>
      </c>
    </row>
    <row r="252" spans="1:25" ht="15.75" x14ac:dyDescent="0.2">
      <c r="A252" s="35">
        <f t="shared" si="6"/>
        <v>44677</v>
      </c>
      <c r="B252" s="36">
        <f>SUMIFS(СВЦЭМ!$F$39:$F$782,СВЦЭМ!$A$39:$A$782,$A252,СВЦЭМ!$B$39:$B$782,B$226)+'СЕТ СН'!$F$15</f>
        <v>163.86256061</v>
      </c>
      <c r="C252" s="36">
        <f>SUMIFS(СВЦЭМ!$F$39:$F$782,СВЦЭМ!$A$39:$A$782,$A252,СВЦЭМ!$B$39:$B$782,C$226)+'СЕТ СН'!$F$15</f>
        <v>166.80971618000001</v>
      </c>
      <c r="D252" s="36">
        <f>SUMIFS(СВЦЭМ!$F$39:$F$782,СВЦЭМ!$A$39:$A$782,$A252,СВЦЭМ!$B$39:$B$782,D$226)+'СЕТ СН'!$F$15</f>
        <v>170.36054707</v>
      </c>
      <c r="E252" s="36">
        <f>SUMIFS(СВЦЭМ!$F$39:$F$782,СВЦЭМ!$A$39:$A$782,$A252,СВЦЭМ!$B$39:$B$782,E$226)+'СЕТ СН'!$F$15</f>
        <v>179.97483374000001</v>
      </c>
      <c r="F252" s="36">
        <f>SUMIFS(СВЦЭМ!$F$39:$F$782,СВЦЭМ!$A$39:$A$782,$A252,СВЦЭМ!$B$39:$B$782,F$226)+'СЕТ СН'!$F$15</f>
        <v>180.21236486000001</v>
      </c>
      <c r="G252" s="36">
        <f>SUMIFS(СВЦЭМ!$F$39:$F$782,СВЦЭМ!$A$39:$A$782,$A252,СВЦЭМ!$B$39:$B$782,G$226)+'СЕТ СН'!$F$15</f>
        <v>182.70532983999999</v>
      </c>
      <c r="H252" s="36">
        <f>SUMIFS(СВЦЭМ!$F$39:$F$782,СВЦЭМ!$A$39:$A$782,$A252,СВЦЭМ!$B$39:$B$782,H$226)+'СЕТ СН'!$F$15</f>
        <v>174.88381701</v>
      </c>
      <c r="I252" s="36">
        <f>SUMIFS(СВЦЭМ!$F$39:$F$782,СВЦЭМ!$A$39:$A$782,$A252,СВЦЭМ!$B$39:$B$782,I$226)+'СЕТ СН'!$F$15</f>
        <v>168.24411663999999</v>
      </c>
      <c r="J252" s="36">
        <f>SUMIFS(СВЦЭМ!$F$39:$F$782,СВЦЭМ!$A$39:$A$782,$A252,СВЦЭМ!$B$39:$B$782,J$226)+'СЕТ СН'!$F$15</f>
        <v>159.42296489</v>
      </c>
      <c r="K252" s="36">
        <f>SUMIFS(СВЦЭМ!$F$39:$F$782,СВЦЭМ!$A$39:$A$782,$A252,СВЦЭМ!$B$39:$B$782,K$226)+'СЕТ СН'!$F$15</f>
        <v>151.75778185999999</v>
      </c>
      <c r="L252" s="36">
        <f>SUMIFS(СВЦЭМ!$F$39:$F$782,СВЦЭМ!$A$39:$A$782,$A252,СВЦЭМ!$B$39:$B$782,L$226)+'СЕТ СН'!$F$15</f>
        <v>151.16297832999999</v>
      </c>
      <c r="M252" s="36">
        <f>SUMIFS(СВЦЭМ!$F$39:$F$782,СВЦЭМ!$A$39:$A$782,$A252,СВЦЭМ!$B$39:$B$782,M$226)+'СЕТ СН'!$F$15</f>
        <v>150.51367167000001</v>
      </c>
      <c r="N252" s="36">
        <f>SUMIFS(СВЦЭМ!$F$39:$F$782,СВЦЭМ!$A$39:$A$782,$A252,СВЦЭМ!$B$39:$B$782,N$226)+'СЕТ СН'!$F$15</f>
        <v>150.82037724</v>
      </c>
      <c r="O252" s="36">
        <f>SUMIFS(СВЦЭМ!$F$39:$F$782,СВЦЭМ!$A$39:$A$782,$A252,СВЦЭМ!$B$39:$B$782,O$226)+'СЕТ СН'!$F$15</f>
        <v>153.68506644000001</v>
      </c>
      <c r="P252" s="36">
        <f>SUMIFS(СВЦЭМ!$F$39:$F$782,СВЦЭМ!$A$39:$A$782,$A252,СВЦЭМ!$B$39:$B$782,P$226)+'СЕТ СН'!$F$15</f>
        <v>154.25928870999999</v>
      </c>
      <c r="Q252" s="36">
        <f>SUMIFS(СВЦЭМ!$F$39:$F$782,СВЦЭМ!$A$39:$A$782,$A252,СВЦЭМ!$B$39:$B$782,Q$226)+'СЕТ СН'!$F$15</f>
        <v>154.60079193000001</v>
      </c>
      <c r="R252" s="36">
        <f>SUMIFS(СВЦЭМ!$F$39:$F$782,СВЦЭМ!$A$39:$A$782,$A252,СВЦЭМ!$B$39:$B$782,R$226)+'СЕТ СН'!$F$15</f>
        <v>151.92231859</v>
      </c>
      <c r="S252" s="36">
        <f>SUMIFS(СВЦЭМ!$F$39:$F$782,СВЦЭМ!$A$39:$A$782,$A252,СВЦЭМ!$B$39:$B$782,S$226)+'СЕТ СН'!$F$15</f>
        <v>153.75680063999999</v>
      </c>
      <c r="T252" s="36">
        <f>SUMIFS(СВЦЭМ!$F$39:$F$782,СВЦЭМ!$A$39:$A$782,$A252,СВЦЭМ!$B$39:$B$782,T$226)+'СЕТ СН'!$F$15</f>
        <v>148.54115378</v>
      </c>
      <c r="U252" s="36">
        <f>SUMIFS(СВЦЭМ!$F$39:$F$782,СВЦЭМ!$A$39:$A$782,$A252,СВЦЭМ!$B$39:$B$782,U$226)+'СЕТ СН'!$F$15</f>
        <v>144.60858558000001</v>
      </c>
      <c r="V252" s="36">
        <f>SUMIFS(СВЦЭМ!$F$39:$F$782,СВЦЭМ!$A$39:$A$782,$A252,СВЦЭМ!$B$39:$B$782,V$226)+'СЕТ СН'!$F$15</f>
        <v>140.87431844</v>
      </c>
      <c r="W252" s="36">
        <f>SUMIFS(СВЦЭМ!$F$39:$F$782,СВЦЭМ!$A$39:$A$782,$A252,СВЦЭМ!$B$39:$B$782,W$226)+'СЕТ СН'!$F$15</f>
        <v>142.16609951999999</v>
      </c>
      <c r="X252" s="36">
        <f>SUMIFS(СВЦЭМ!$F$39:$F$782,СВЦЭМ!$A$39:$A$782,$A252,СВЦЭМ!$B$39:$B$782,X$226)+'СЕТ СН'!$F$15</f>
        <v>148.87490604000001</v>
      </c>
      <c r="Y252" s="36">
        <f>SUMIFS(СВЦЭМ!$F$39:$F$782,СВЦЭМ!$A$39:$A$782,$A252,СВЦЭМ!$B$39:$B$782,Y$226)+'СЕТ СН'!$F$15</f>
        <v>154.45852628</v>
      </c>
    </row>
    <row r="253" spans="1:25" ht="15.75" x14ac:dyDescent="0.2">
      <c r="A253" s="35">
        <f t="shared" si="6"/>
        <v>44678</v>
      </c>
      <c r="B253" s="36">
        <f>SUMIFS(СВЦЭМ!$F$39:$F$782,СВЦЭМ!$A$39:$A$782,$A253,СВЦЭМ!$B$39:$B$782,B$226)+'СЕТ СН'!$F$15</f>
        <v>166.59044674</v>
      </c>
      <c r="C253" s="36">
        <f>SUMIFS(СВЦЭМ!$F$39:$F$782,СВЦЭМ!$A$39:$A$782,$A253,СВЦЭМ!$B$39:$B$782,C$226)+'СЕТ СН'!$F$15</f>
        <v>168.44010316000001</v>
      </c>
      <c r="D253" s="36">
        <f>SUMIFS(СВЦЭМ!$F$39:$F$782,СВЦЭМ!$A$39:$A$782,$A253,СВЦЭМ!$B$39:$B$782,D$226)+'СЕТ СН'!$F$15</f>
        <v>170.88596501000001</v>
      </c>
      <c r="E253" s="36">
        <f>SUMIFS(СВЦЭМ!$F$39:$F$782,СВЦЭМ!$A$39:$A$782,$A253,СВЦЭМ!$B$39:$B$782,E$226)+'СЕТ СН'!$F$15</f>
        <v>179.51081826999999</v>
      </c>
      <c r="F253" s="36">
        <f>SUMIFS(СВЦЭМ!$F$39:$F$782,СВЦЭМ!$A$39:$A$782,$A253,СВЦЭМ!$B$39:$B$782,F$226)+'СЕТ СН'!$F$15</f>
        <v>179.87056896000001</v>
      </c>
      <c r="G253" s="36">
        <f>SUMIFS(СВЦЭМ!$F$39:$F$782,СВЦЭМ!$A$39:$A$782,$A253,СВЦЭМ!$B$39:$B$782,G$226)+'СЕТ СН'!$F$15</f>
        <v>178.51641617000001</v>
      </c>
      <c r="H253" s="36">
        <f>SUMIFS(СВЦЭМ!$F$39:$F$782,СВЦЭМ!$A$39:$A$782,$A253,СВЦЭМ!$B$39:$B$782,H$226)+'СЕТ СН'!$F$15</f>
        <v>170.9553276</v>
      </c>
      <c r="I253" s="36">
        <f>SUMIFS(СВЦЭМ!$F$39:$F$782,СВЦЭМ!$A$39:$A$782,$A253,СВЦЭМ!$B$39:$B$782,I$226)+'СЕТ СН'!$F$15</f>
        <v>166.99335198</v>
      </c>
      <c r="J253" s="36">
        <f>SUMIFS(СВЦЭМ!$F$39:$F$782,СВЦЭМ!$A$39:$A$782,$A253,СВЦЭМ!$B$39:$B$782,J$226)+'СЕТ СН'!$F$15</f>
        <v>162.27657429000001</v>
      </c>
      <c r="K253" s="36">
        <f>SUMIFS(СВЦЭМ!$F$39:$F$782,СВЦЭМ!$A$39:$A$782,$A253,СВЦЭМ!$B$39:$B$782,K$226)+'СЕТ СН'!$F$15</f>
        <v>160.09850938</v>
      </c>
      <c r="L253" s="36">
        <f>SUMIFS(СВЦЭМ!$F$39:$F$782,СВЦЭМ!$A$39:$A$782,$A253,СВЦЭМ!$B$39:$B$782,L$226)+'СЕТ СН'!$F$15</f>
        <v>158.61346857999999</v>
      </c>
      <c r="M253" s="36">
        <f>SUMIFS(СВЦЭМ!$F$39:$F$782,СВЦЭМ!$A$39:$A$782,$A253,СВЦЭМ!$B$39:$B$782,M$226)+'СЕТ СН'!$F$15</f>
        <v>157.86823601</v>
      </c>
      <c r="N253" s="36">
        <f>SUMIFS(СВЦЭМ!$F$39:$F$782,СВЦЭМ!$A$39:$A$782,$A253,СВЦЭМ!$B$39:$B$782,N$226)+'СЕТ СН'!$F$15</f>
        <v>159.87439244999999</v>
      </c>
      <c r="O253" s="36">
        <f>SUMIFS(СВЦЭМ!$F$39:$F$782,СВЦЭМ!$A$39:$A$782,$A253,СВЦЭМ!$B$39:$B$782,O$226)+'СЕТ СН'!$F$15</f>
        <v>163.51444147999999</v>
      </c>
      <c r="P253" s="36">
        <f>SUMIFS(СВЦЭМ!$F$39:$F$782,СВЦЭМ!$A$39:$A$782,$A253,СВЦЭМ!$B$39:$B$782,P$226)+'СЕТ СН'!$F$15</f>
        <v>163.43181045</v>
      </c>
      <c r="Q253" s="36">
        <f>SUMIFS(СВЦЭМ!$F$39:$F$782,СВЦЭМ!$A$39:$A$782,$A253,СВЦЭМ!$B$39:$B$782,Q$226)+'СЕТ СН'!$F$15</f>
        <v>163.03247450999999</v>
      </c>
      <c r="R253" s="36">
        <f>SUMIFS(СВЦЭМ!$F$39:$F$782,СВЦЭМ!$A$39:$A$782,$A253,СВЦЭМ!$B$39:$B$782,R$226)+'СЕТ СН'!$F$15</f>
        <v>163.05639144</v>
      </c>
      <c r="S253" s="36">
        <f>SUMIFS(СВЦЭМ!$F$39:$F$782,СВЦЭМ!$A$39:$A$782,$A253,СВЦЭМ!$B$39:$B$782,S$226)+'СЕТ СН'!$F$15</f>
        <v>162.42303308000001</v>
      </c>
      <c r="T253" s="36">
        <f>SUMIFS(СВЦЭМ!$F$39:$F$782,СВЦЭМ!$A$39:$A$782,$A253,СВЦЭМ!$B$39:$B$782,T$226)+'СЕТ СН'!$F$15</f>
        <v>161.16115114999999</v>
      </c>
      <c r="U253" s="36">
        <f>SUMIFS(СВЦЭМ!$F$39:$F$782,СВЦЭМ!$A$39:$A$782,$A253,СВЦЭМ!$B$39:$B$782,U$226)+'СЕТ СН'!$F$15</f>
        <v>160.04154353999999</v>
      </c>
      <c r="V253" s="36">
        <f>SUMIFS(СВЦЭМ!$F$39:$F$782,СВЦЭМ!$A$39:$A$782,$A253,СВЦЭМ!$B$39:$B$782,V$226)+'СЕТ СН'!$F$15</f>
        <v>156.01508353</v>
      </c>
      <c r="W253" s="36">
        <f>SUMIFS(СВЦЭМ!$F$39:$F$782,СВЦЭМ!$A$39:$A$782,$A253,СВЦЭМ!$B$39:$B$782,W$226)+'СЕТ СН'!$F$15</f>
        <v>153.32469105999999</v>
      </c>
      <c r="X253" s="36">
        <f>SUMIFS(СВЦЭМ!$F$39:$F$782,СВЦЭМ!$A$39:$A$782,$A253,СВЦЭМ!$B$39:$B$782,X$226)+'СЕТ СН'!$F$15</f>
        <v>159.19084359999999</v>
      </c>
      <c r="Y253" s="36">
        <f>SUMIFS(СВЦЭМ!$F$39:$F$782,СВЦЭМ!$A$39:$A$782,$A253,СВЦЭМ!$B$39:$B$782,Y$226)+'СЕТ СН'!$F$15</f>
        <v>164.9862196</v>
      </c>
    </row>
    <row r="254" spans="1:25" ht="15.75" x14ac:dyDescent="0.2">
      <c r="A254" s="35">
        <f t="shared" si="6"/>
        <v>44679</v>
      </c>
      <c r="B254" s="36">
        <f>SUMIFS(СВЦЭМ!$F$39:$F$782,СВЦЭМ!$A$39:$A$782,$A254,СВЦЭМ!$B$39:$B$782,B$226)+'СЕТ СН'!$F$15</f>
        <v>180.85210691</v>
      </c>
      <c r="C254" s="36">
        <f>SUMIFS(СВЦЭМ!$F$39:$F$782,СВЦЭМ!$A$39:$A$782,$A254,СВЦЭМ!$B$39:$B$782,C$226)+'СЕТ СН'!$F$15</f>
        <v>177.22667222000001</v>
      </c>
      <c r="D254" s="36">
        <f>SUMIFS(СВЦЭМ!$F$39:$F$782,СВЦЭМ!$A$39:$A$782,$A254,СВЦЭМ!$B$39:$B$782,D$226)+'СЕТ СН'!$F$15</f>
        <v>181.38990199</v>
      </c>
      <c r="E254" s="36">
        <f>SUMIFS(СВЦЭМ!$F$39:$F$782,СВЦЭМ!$A$39:$A$782,$A254,СВЦЭМ!$B$39:$B$782,E$226)+'СЕТ СН'!$F$15</f>
        <v>180.42863108</v>
      </c>
      <c r="F254" s="36">
        <f>SUMIFS(СВЦЭМ!$F$39:$F$782,СВЦЭМ!$A$39:$A$782,$A254,СВЦЭМ!$B$39:$B$782,F$226)+'СЕТ СН'!$F$15</f>
        <v>183.27999717</v>
      </c>
      <c r="G254" s="36">
        <f>SUMIFS(СВЦЭМ!$F$39:$F$782,СВЦЭМ!$A$39:$A$782,$A254,СВЦЭМ!$B$39:$B$782,G$226)+'СЕТ СН'!$F$15</f>
        <v>180.45837059999999</v>
      </c>
      <c r="H254" s="36">
        <f>SUMIFS(СВЦЭМ!$F$39:$F$782,СВЦЭМ!$A$39:$A$782,$A254,СВЦЭМ!$B$39:$B$782,H$226)+'СЕТ СН'!$F$15</f>
        <v>170.46032916999999</v>
      </c>
      <c r="I254" s="36">
        <f>SUMIFS(СВЦЭМ!$F$39:$F$782,СВЦЭМ!$A$39:$A$782,$A254,СВЦЭМ!$B$39:$B$782,I$226)+'СЕТ СН'!$F$15</f>
        <v>160.47337572000001</v>
      </c>
      <c r="J254" s="36">
        <f>SUMIFS(СВЦЭМ!$F$39:$F$782,СВЦЭМ!$A$39:$A$782,$A254,СВЦЭМ!$B$39:$B$782,J$226)+'СЕТ СН'!$F$15</f>
        <v>160.39632032</v>
      </c>
      <c r="K254" s="36">
        <f>SUMIFS(СВЦЭМ!$F$39:$F$782,СВЦЭМ!$A$39:$A$782,$A254,СВЦЭМ!$B$39:$B$782,K$226)+'СЕТ СН'!$F$15</f>
        <v>162.32210412000001</v>
      </c>
      <c r="L254" s="36">
        <f>SUMIFS(СВЦЭМ!$F$39:$F$782,СВЦЭМ!$A$39:$A$782,$A254,СВЦЭМ!$B$39:$B$782,L$226)+'СЕТ СН'!$F$15</f>
        <v>163.01853757000001</v>
      </c>
      <c r="M254" s="36">
        <f>SUMIFS(СВЦЭМ!$F$39:$F$782,СВЦЭМ!$A$39:$A$782,$A254,СВЦЭМ!$B$39:$B$782,M$226)+'СЕТ СН'!$F$15</f>
        <v>167.78815791</v>
      </c>
      <c r="N254" s="36">
        <f>SUMIFS(СВЦЭМ!$F$39:$F$782,СВЦЭМ!$A$39:$A$782,$A254,СВЦЭМ!$B$39:$B$782,N$226)+'СЕТ СН'!$F$15</f>
        <v>160.76632086000001</v>
      </c>
      <c r="O254" s="36">
        <f>SUMIFS(СВЦЭМ!$F$39:$F$782,СВЦЭМ!$A$39:$A$782,$A254,СВЦЭМ!$B$39:$B$782,O$226)+'СЕТ СН'!$F$15</f>
        <v>156.05764109</v>
      </c>
      <c r="P254" s="36">
        <f>SUMIFS(СВЦЭМ!$F$39:$F$782,СВЦЭМ!$A$39:$A$782,$A254,СВЦЭМ!$B$39:$B$782,P$226)+'СЕТ СН'!$F$15</f>
        <v>156.08272586999999</v>
      </c>
      <c r="Q254" s="36">
        <f>SUMIFS(СВЦЭМ!$F$39:$F$782,СВЦЭМ!$A$39:$A$782,$A254,СВЦЭМ!$B$39:$B$782,Q$226)+'СЕТ СН'!$F$15</f>
        <v>159.41149966</v>
      </c>
      <c r="R254" s="36">
        <f>SUMIFS(СВЦЭМ!$F$39:$F$782,СВЦЭМ!$A$39:$A$782,$A254,СВЦЭМ!$B$39:$B$782,R$226)+'СЕТ СН'!$F$15</f>
        <v>169.41475291</v>
      </c>
      <c r="S254" s="36">
        <f>SUMIFS(СВЦЭМ!$F$39:$F$782,СВЦЭМ!$A$39:$A$782,$A254,СВЦЭМ!$B$39:$B$782,S$226)+'СЕТ СН'!$F$15</f>
        <v>177.4182782</v>
      </c>
      <c r="T254" s="36">
        <f>SUMIFS(СВЦЭМ!$F$39:$F$782,СВЦЭМ!$A$39:$A$782,$A254,СВЦЭМ!$B$39:$B$782,T$226)+'СЕТ СН'!$F$15</f>
        <v>174.06287258</v>
      </c>
      <c r="U254" s="36">
        <f>SUMIFS(СВЦЭМ!$F$39:$F$782,СВЦЭМ!$A$39:$A$782,$A254,СВЦЭМ!$B$39:$B$782,U$226)+'СЕТ СН'!$F$15</f>
        <v>166.16994059000001</v>
      </c>
      <c r="V254" s="36">
        <f>SUMIFS(СВЦЭМ!$F$39:$F$782,СВЦЭМ!$A$39:$A$782,$A254,СВЦЭМ!$B$39:$B$782,V$226)+'СЕТ СН'!$F$15</f>
        <v>168.54675692000001</v>
      </c>
      <c r="W254" s="36">
        <f>SUMIFS(СВЦЭМ!$F$39:$F$782,СВЦЭМ!$A$39:$A$782,$A254,СВЦЭМ!$B$39:$B$782,W$226)+'СЕТ СН'!$F$15</f>
        <v>168.04621703999999</v>
      </c>
      <c r="X254" s="36">
        <f>SUMIFS(СВЦЭМ!$F$39:$F$782,СВЦЭМ!$A$39:$A$782,$A254,СВЦЭМ!$B$39:$B$782,X$226)+'СЕТ СН'!$F$15</f>
        <v>174.80753748000001</v>
      </c>
      <c r="Y254" s="36">
        <f>SUMIFS(СВЦЭМ!$F$39:$F$782,СВЦЭМ!$A$39:$A$782,$A254,СВЦЭМ!$B$39:$B$782,Y$226)+'СЕТ СН'!$F$15</f>
        <v>181.33734156</v>
      </c>
    </row>
    <row r="255" spans="1:25" ht="15.75" x14ac:dyDescent="0.2">
      <c r="A255" s="35">
        <f t="shared" si="6"/>
        <v>44680</v>
      </c>
      <c r="B255" s="36">
        <f>SUMIFS(СВЦЭМ!$F$39:$F$782,СВЦЭМ!$A$39:$A$782,$A255,СВЦЭМ!$B$39:$B$782,B$226)+'СЕТ СН'!$F$15</f>
        <v>176.55499298000001</v>
      </c>
      <c r="C255" s="36">
        <f>SUMIFS(СВЦЭМ!$F$39:$F$782,СВЦЭМ!$A$39:$A$782,$A255,СВЦЭМ!$B$39:$B$782,C$226)+'СЕТ СН'!$F$15</f>
        <v>179.49171218000001</v>
      </c>
      <c r="D255" s="36">
        <f>SUMIFS(СВЦЭМ!$F$39:$F$782,СВЦЭМ!$A$39:$A$782,$A255,СВЦЭМ!$B$39:$B$782,D$226)+'СЕТ СН'!$F$15</f>
        <v>181.24294119999999</v>
      </c>
      <c r="E255" s="36">
        <f>SUMIFS(СВЦЭМ!$F$39:$F$782,СВЦЭМ!$A$39:$A$782,$A255,СВЦЭМ!$B$39:$B$782,E$226)+'СЕТ СН'!$F$15</f>
        <v>181.38572103000001</v>
      </c>
      <c r="F255" s="36">
        <f>SUMIFS(СВЦЭМ!$F$39:$F$782,СВЦЭМ!$A$39:$A$782,$A255,СВЦЭМ!$B$39:$B$782,F$226)+'СЕТ СН'!$F$15</f>
        <v>180.61564977</v>
      </c>
      <c r="G255" s="36">
        <f>SUMIFS(СВЦЭМ!$F$39:$F$782,СВЦЭМ!$A$39:$A$782,$A255,СВЦЭМ!$B$39:$B$782,G$226)+'СЕТ СН'!$F$15</f>
        <v>176.56160606</v>
      </c>
      <c r="H255" s="36">
        <f>SUMIFS(СВЦЭМ!$F$39:$F$782,СВЦЭМ!$A$39:$A$782,$A255,СВЦЭМ!$B$39:$B$782,H$226)+'СЕТ СН'!$F$15</f>
        <v>169.7916936</v>
      </c>
      <c r="I255" s="36">
        <f>SUMIFS(СВЦЭМ!$F$39:$F$782,СВЦЭМ!$A$39:$A$782,$A255,СВЦЭМ!$B$39:$B$782,I$226)+'СЕТ СН'!$F$15</f>
        <v>163.23621868000001</v>
      </c>
      <c r="J255" s="36">
        <f>SUMIFS(СВЦЭМ!$F$39:$F$782,СВЦЭМ!$A$39:$A$782,$A255,СВЦЭМ!$B$39:$B$782,J$226)+'СЕТ СН'!$F$15</f>
        <v>158.49466866</v>
      </c>
      <c r="K255" s="36">
        <f>SUMIFS(СВЦЭМ!$F$39:$F$782,СВЦЭМ!$A$39:$A$782,$A255,СВЦЭМ!$B$39:$B$782,K$226)+'СЕТ СН'!$F$15</f>
        <v>158.31227453</v>
      </c>
      <c r="L255" s="36">
        <f>SUMIFS(СВЦЭМ!$F$39:$F$782,СВЦЭМ!$A$39:$A$782,$A255,СВЦЭМ!$B$39:$B$782,L$226)+'СЕТ СН'!$F$15</f>
        <v>159.57588486</v>
      </c>
      <c r="M255" s="36">
        <f>SUMIFS(СВЦЭМ!$F$39:$F$782,СВЦЭМ!$A$39:$A$782,$A255,СВЦЭМ!$B$39:$B$782,M$226)+'СЕТ СН'!$F$15</f>
        <v>163.55622108</v>
      </c>
      <c r="N255" s="36">
        <f>SUMIFS(СВЦЭМ!$F$39:$F$782,СВЦЭМ!$A$39:$A$782,$A255,СВЦЭМ!$B$39:$B$782,N$226)+'СЕТ СН'!$F$15</f>
        <v>167.38020881</v>
      </c>
      <c r="O255" s="36">
        <f>SUMIFS(СВЦЭМ!$F$39:$F$782,СВЦЭМ!$A$39:$A$782,$A255,СВЦЭМ!$B$39:$B$782,O$226)+'СЕТ СН'!$F$15</f>
        <v>162.07124877000001</v>
      </c>
      <c r="P255" s="36">
        <f>SUMIFS(СВЦЭМ!$F$39:$F$782,СВЦЭМ!$A$39:$A$782,$A255,СВЦЭМ!$B$39:$B$782,P$226)+'СЕТ СН'!$F$15</f>
        <v>164.99169602000001</v>
      </c>
      <c r="Q255" s="36">
        <f>SUMIFS(СВЦЭМ!$F$39:$F$782,СВЦЭМ!$A$39:$A$782,$A255,СВЦЭМ!$B$39:$B$782,Q$226)+'СЕТ СН'!$F$15</f>
        <v>168.85891334999999</v>
      </c>
      <c r="R255" s="36">
        <f>SUMIFS(СВЦЭМ!$F$39:$F$782,СВЦЭМ!$A$39:$A$782,$A255,СВЦЭМ!$B$39:$B$782,R$226)+'СЕТ СН'!$F$15</f>
        <v>166.18755453</v>
      </c>
      <c r="S255" s="36">
        <f>SUMIFS(СВЦЭМ!$F$39:$F$782,СВЦЭМ!$A$39:$A$782,$A255,СВЦЭМ!$B$39:$B$782,S$226)+'СЕТ СН'!$F$15</f>
        <v>167.98135031999999</v>
      </c>
      <c r="T255" s="36">
        <f>SUMIFS(СВЦЭМ!$F$39:$F$782,СВЦЭМ!$A$39:$A$782,$A255,СВЦЭМ!$B$39:$B$782,T$226)+'СЕТ СН'!$F$15</f>
        <v>161.80562510999999</v>
      </c>
      <c r="U255" s="36">
        <f>SUMIFS(СВЦЭМ!$F$39:$F$782,СВЦЭМ!$A$39:$A$782,$A255,СВЦЭМ!$B$39:$B$782,U$226)+'СЕТ СН'!$F$15</f>
        <v>160.04776601</v>
      </c>
      <c r="V255" s="36">
        <f>SUMIFS(СВЦЭМ!$F$39:$F$782,СВЦЭМ!$A$39:$A$782,$A255,СВЦЭМ!$B$39:$B$782,V$226)+'СЕТ СН'!$F$15</f>
        <v>156.74929053</v>
      </c>
      <c r="W255" s="36">
        <f>SUMIFS(СВЦЭМ!$F$39:$F$782,СВЦЭМ!$A$39:$A$782,$A255,СВЦЭМ!$B$39:$B$782,W$226)+'СЕТ СН'!$F$15</f>
        <v>161.69355014000001</v>
      </c>
      <c r="X255" s="36">
        <f>SUMIFS(СВЦЭМ!$F$39:$F$782,СВЦЭМ!$A$39:$A$782,$A255,СВЦЭМ!$B$39:$B$782,X$226)+'СЕТ СН'!$F$15</f>
        <v>165.87717344999999</v>
      </c>
      <c r="Y255" s="36">
        <f>SUMIFS(СВЦЭМ!$F$39:$F$782,СВЦЭМ!$A$39:$A$782,$A255,СВЦЭМ!$B$39:$B$782,Y$226)+'СЕТ СН'!$F$15</f>
        <v>171.59453912000001</v>
      </c>
    </row>
    <row r="256" spans="1:25" ht="15.75" x14ac:dyDescent="0.2">
      <c r="A256" s="35">
        <f t="shared" si="6"/>
        <v>44681</v>
      </c>
      <c r="B256" s="36">
        <f>SUMIFS(СВЦЭМ!$F$39:$F$782,СВЦЭМ!$A$39:$A$782,$A256,СВЦЭМ!$B$39:$B$782,B$226)+'СЕТ СН'!$F$15</f>
        <v>177.49978426999999</v>
      </c>
      <c r="C256" s="36">
        <f>SUMIFS(СВЦЭМ!$F$39:$F$782,СВЦЭМ!$A$39:$A$782,$A256,СВЦЭМ!$B$39:$B$782,C$226)+'СЕТ СН'!$F$15</f>
        <v>169.03185575000001</v>
      </c>
      <c r="D256" s="36">
        <f>SUMIFS(СВЦЭМ!$F$39:$F$782,СВЦЭМ!$A$39:$A$782,$A256,СВЦЭМ!$B$39:$B$782,D$226)+'СЕТ СН'!$F$15</f>
        <v>175.7684802</v>
      </c>
      <c r="E256" s="36">
        <f>SUMIFS(СВЦЭМ!$F$39:$F$782,СВЦЭМ!$A$39:$A$782,$A256,СВЦЭМ!$B$39:$B$782,E$226)+'СЕТ СН'!$F$15</f>
        <v>179.29315574</v>
      </c>
      <c r="F256" s="36">
        <f>SUMIFS(СВЦЭМ!$F$39:$F$782,СВЦЭМ!$A$39:$A$782,$A256,СВЦЭМ!$B$39:$B$782,F$226)+'СЕТ СН'!$F$15</f>
        <v>181.36556987</v>
      </c>
      <c r="G256" s="36">
        <f>SUMIFS(СВЦЭМ!$F$39:$F$782,СВЦЭМ!$A$39:$A$782,$A256,СВЦЭМ!$B$39:$B$782,G$226)+'СЕТ СН'!$F$15</f>
        <v>182.37003616000001</v>
      </c>
      <c r="H256" s="36">
        <f>SUMIFS(СВЦЭМ!$F$39:$F$782,СВЦЭМ!$A$39:$A$782,$A256,СВЦЭМ!$B$39:$B$782,H$226)+'СЕТ СН'!$F$15</f>
        <v>178.84011038</v>
      </c>
      <c r="I256" s="36">
        <f>SUMIFS(СВЦЭМ!$F$39:$F$782,СВЦЭМ!$A$39:$A$782,$A256,СВЦЭМ!$B$39:$B$782,I$226)+'СЕТ СН'!$F$15</f>
        <v>175.06879803999999</v>
      </c>
      <c r="J256" s="36">
        <f>SUMIFS(СВЦЭМ!$F$39:$F$782,СВЦЭМ!$A$39:$A$782,$A256,СВЦЭМ!$B$39:$B$782,J$226)+'СЕТ СН'!$F$15</f>
        <v>167.88428207000001</v>
      </c>
      <c r="K256" s="36">
        <f>SUMIFS(СВЦЭМ!$F$39:$F$782,СВЦЭМ!$A$39:$A$782,$A256,СВЦЭМ!$B$39:$B$782,K$226)+'СЕТ СН'!$F$15</f>
        <v>162.51867955</v>
      </c>
      <c r="L256" s="36">
        <f>SUMIFS(СВЦЭМ!$F$39:$F$782,СВЦЭМ!$A$39:$A$782,$A256,СВЦЭМ!$B$39:$B$782,L$226)+'СЕТ СН'!$F$15</f>
        <v>159.00875778</v>
      </c>
      <c r="M256" s="36">
        <f>SUMIFS(СВЦЭМ!$F$39:$F$782,СВЦЭМ!$A$39:$A$782,$A256,СВЦЭМ!$B$39:$B$782,M$226)+'СЕТ СН'!$F$15</f>
        <v>160.99341774999999</v>
      </c>
      <c r="N256" s="36">
        <f>SUMIFS(СВЦЭМ!$F$39:$F$782,СВЦЭМ!$A$39:$A$782,$A256,СВЦЭМ!$B$39:$B$782,N$226)+'СЕТ СН'!$F$15</f>
        <v>161.86855184999999</v>
      </c>
      <c r="O256" s="36">
        <f>SUMIFS(СВЦЭМ!$F$39:$F$782,СВЦЭМ!$A$39:$A$782,$A256,СВЦЭМ!$B$39:$B$782,O$226)+'СЕТ СН'!$F$15</f>
        <v>161.98205608999999</v>
      </c>
      <c r="P256" s="36">
        <f>SUMIFS(СВЦЭМ!$F$39:$F$782,СВЦЭМ!$A$39:$A$782,$A256,СВЦЭМ!$B$39:$B$782,P$226)+'СЕТ СН'!$F$15</f>
        <v>161.19852287000001</v>
      </c>
      <c r="Q256" s="36">
        <f>SUMIFS(СВЦЭМ!$F$39:$F$782,СВЦЭМ!$A$39:$A$782,$A256,СВЦЭМ!$B$39:$B$782,Q$226)+'СЕТ СН'!$F$15</f>
        <v>163.96771301000001</v>
      </c>
      <c r="R256" s="36">
        <f>SUMIFS(СВЦЭМ!$F$39:$F$782,СВЦЭМ!$A$39:$A$782,$A256,СВЦЭМ!$B$39:$B$782,R$226)+'СЕТ СН'!$F$15</f>
        <v>165.18157067000001</v>
      </c>
      <c r="S256" s="36">
        <f>SUMIFS(СВЦЭМ!$F$39:$F$782,СВЦЭМ!$A$39:$A$782,$A256,СВЦЭМ!$B$39:$B$782,S$226)+'СЕТ СН'!$F$15</f>
        <v>162.51168203</v>
      </c>
      <c r="T256" s="36">
        <f>SUMIFS(СВЦЭМ!$F$39:$F$782,СВЦЭМ!$A$39:$A$782,$A256,СВЦЭМ!$B$39:$B$782,T$226)+'СЕТ СН'!$F$15</f>
        <v>159.75442243000001</v>
      </c>
      <c r="U256" s="36">
        <f>SUMIFS(СВЦЭМ!$F$39:$F$782,СВЦЭМ!$A$39:$A$782,$A256,СВЦЭМ!$B$39:$B$782,U$226)+'СЕТ СН'!$F$15</f>
        <v>161.07061078000001</v>
      </c>
      <c r="V256" s="36">
        <f>SUMIFS(СВЦЭМ!$F$39:$F$782,СВЦЭМ!$A$39:$A$782,$A256,СВЦЭМ!$B$39:$B$782,V$226)+'СЕТ СН'!$F$15</f>
        <v>161.97831141</v>
      </c>
      <c r="W256" s="36">
        <f>SUMIFS(СВЦЭМ!$F$39:$F$782,СВЦЭМ!$A$39:$A$782,$A256,СВЦЭМ!$B$39:$B$782,W$226)+'СЕТ СН'!$F$15</f>
        <v>159.31803250999999</v>
      </c>
      <c r="X256" s="36">
        <f>SUMIFS(СВЦЭМ!$F$39:$F$782,СВЦЭМ!$A$39:$A$782,$A256,СВЦЭМ!$B$39:$B$782,X$226)+'СЕТ СН'!$F$15</f>
        <v>164.35639696000001</v>
      </c>
      <c r="Y256" s="36">
        <f>SUMIFS(СВЦЭМ!$F$39:$F$782,СВЦЭМ!$A$39:$A$782,$A256,СВЦЭМ!$B$39:$B$782,Y$226)+'СЕТ СН'!$F$15</f>
        <v>165.04835643999999</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01.04.2022</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44653</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44654</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44655</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44656</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44657</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44658</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44659</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44660</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44661</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44662</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44663</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44664</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44665</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44666</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44667</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44668</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44669</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44670</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44671</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44672</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44673</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44674</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44675</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44676</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44677</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44678</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44679</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44680</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44681</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44682</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01.04.2022</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44653</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44654</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44655</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44656</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44657</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44658</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44659</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44660</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44661</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44662</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44663</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44664</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44665</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44666</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44667</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44668</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44669</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44670</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44671</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44672</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44673</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44674</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44675</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44676</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44677</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44678</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44679</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44680</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44681</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44682</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01.04.2022</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44653</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44654</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44655</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44656</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44657</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44658</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44659</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44660</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44661</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44662</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44663</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44664</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44665</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44666</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44667</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44668</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44669</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44670</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44671</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44672</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44673</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44674</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44675</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44676</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44677</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44678</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44679</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44680</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44681</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44682</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01.04.2022</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44653</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44654</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44655</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44656</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44657</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44658</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44659</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44660</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44661</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44662</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44663</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44664</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44665</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44666</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44667</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44668</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44669</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44670</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44671</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44672</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44673</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44674</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44675</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44676</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44677</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44678</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44679</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44680</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44681</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44682</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01.04.2022</v>
      </c>
      <c r="B403" s="36">
        <f ca="1">SUMIFS(СВЦЭМ!$G$40:$G$783,СВЦЭМ!$A$40:$A$783,$A403,СВЦЭМ!$B$40:$B$783,B$402)+'СЕТ СН'!$F$16</f>
        <v>0</v>
      </c>
      <c r="C403" s="36">
        <f ca="1">SUMIFS(СВЦЭМ!$G$40:$G$783,СВЦЭМ!$A$40:$A$783,$A403,СВЦЭМ!$B$40:$B$783,C$402)+'СЕТ СН'!$F$16</f>
        <v>0</v>
      </c>
      <c r="D403" s="36">
        <f ca="1">SUMIFS(СВЦЭМ!$G$40:$G$783,СВЦЭМ!$A$40:$A$783,$A403,СВЦЭМ!$B$40:$B$783,D$402)+'СЕТ СН'!$F$16</f>
        <v>0</v>
      </c>
      <c r="E403" s="36">
        <f ca="1">SUMIFS(СВЦЭМ!$G$40:$G$783,СВЦЭМ!$A$40:$A$783,$A403,СВЦЭМ!$B$40:$B$783,E$402)+'СЕТ СН'!$F$16</f>
        <v>0</v>
      </c>
      <c r="F403" s="36">
        <f ca="1">SUMIFS(СВЦЭМ!$G$40:$G$783,СВЦЭМ!$A$40:$A$783,$A403,СВЦЭМ!$B$40:$B$783,F$402)+'СЕТ СН'!$F$16</f>
        <v>0</v>
      </c>
      <c r="G403" s="36">
        <f ca="1">SUMIFS(СВЦЭМ!$G$40:$G$783,СВЦЭМ!$A$40:$A$783,$A403,СВЦЭМ!$B$40:$B$783,G$402)+'СЕТ СН'!$F$16</f>
        <v>0</v>
      </c>
      <c r="H403" s="36">
        <f ca="1">SUMIFS(СВЦЭМ!$G$40:$G$783,СВЦЭМ!$A$40:$A$783,$A403,СВЦЭМ!$B$40:$B$783,H$402)+'СЕТ СН'!$F$16</f>
        <v>0</v>
      </c>
      <c r="I403" s="36">
        <f ca="1">SUMIFS(СВЦЭМ!$G$40:$G$783,СВЦЭМ!$A$40:$A$783,$A403,СВЦЭМ!$B$40:$B$783,I$402)+'СЕТ СН'!$F$16</f>
        <v>0</v>
      </c>
      <c r="J403" s="36">
        <f ca="1">SUMIFS(СВЦЭМ!$G$40:$G$783,СВЦЭМ!$A$40:$A$783,$A403,СВЦЭМ!$B$40:$B$783,J$402)+'СЕТ СН'!$F$16</f>
        <v>0</v>
      </c>
      <c r="K403" s="36">
        <f ca="1">SUMIFS(СВЦЭМ!$G$40:$G$783,СВЦЭМ!$A$40:$A$783,$A403,СВЦЭМ!$B$40:$B$783,K$402)+'СЕТ СН'!$F$16</f>
        <v>0</v>
      </c>
      <c r="L403" s="36">
        <f ca="1">SUMIFS(СВЦЭМ!$G$40:$G$783,СВЦЭМ!$A$40:$A$783,$A403,СВЦЭМ!$B$40:$B$783,L$402)+'СЕТ СН'!$F$16</f>
        <v>0</v>
      </c>
      <c r="M403" s="36">
        <f ca="1">SUMIFS(СВЦЭМ!$G$40:$G$783,СВЦЭМ!$A$40:$A$783,$A403,СВЦЭМ!$B$40:$B$783,M$402)+'СЕТ СН'!$F$16</f>
        <v>0</v>
      </c>
      <c r="N403" s="36">
        <f ca="1">SUMIFS(СВЦЭМ!$G$40:$G$783,СВЦЭМ!$A$40:$A$783,$A403,СВЦЭМ!$B$40:$B$783,N$402)+'СЕТ СН'!$F$16</f>
        <v>0</v>
      </c>
      <c r="O403" s="36">
        <f ca="1">SUMIFS(СВЦЭМ!$G$40:$G$783,СВЦЭМ!$A$40:$A$783,$A403,СВЦЭМ!$B$40:$B$783,O$402)+'СЕТ СН'!$F$16</f>
        <v>0</v>
      </c>
      <c r="P403" s="36">
        <f ca="1">SUMIFS(СВЦЭМ!$G$40:$G$783,СВЦЭМ!$A$40:$A$783,$A403,СВЦЭМ!$B$40:$B$783,P$402)+'СЕТ СН'!$F$16</f>
        <v>0</v>
      </c>
      <c r="Q403" s="36">
        <f ca="1">SUMIFS(СВЦЭМ!$G$40:$G$783,СВЦЭМ!$A$40:$A$783,$A403,СВЦЭМ!$B$40:$B$783,Q$402)+'СЕТ СН'!$F$16</f>
        <v>0</v>
      </c>
      <c r="R403" s="36">
        <f ca="1">SUMIFS(СВЦЭМ!$G$40:$G$783,СВЦЭМ!$A$40:$A$783,$A403,СВЦЭМ!$B$40:$B$783,R$402)+'СЕТ СН'!$F$16</f>
        <v>0</v>
      </c>
      <c r="S403" s="36">
        <f ca="1">SUMIFS(СВЦЭМ!$G$40:$G$783,СВЦЭМ!$A$40:$A$783,$A403,СВЦЭМ!$B$40:$B$783,S$402)+'СЕТ СН'!$F$16</f>
        <v>0</v>
      </c>
      <c r="T403" s="36">
        <f ca="1">SUMIFS(СВЦЭМ!$G$40:$G$783,СВЦЭМ!$A$40:$A$783,$A403,СВЦЭМ!$B$40:$B$783,T$402)+'СЕТ СН'!$F$16</f>
        <v>0</v>
      </c>
      <c r="U403" s="36">
        <f ca="1">SUMIFS(СВЦЭМ!$G$40:$G$783,СВЦЭМ!$A$40:$A$783,$A403,СВЦЭМ!$B$40:$B$783,U$402)+'СЕТ СН'!$F$16</f>
        <v>0</v>
      </c>
      <c r="V403" s="36">
        <f ca="1">SUMIFS(СВЦЭМ!$G$40:$G$783,СВЦЭМ!$A$40:$A$783,$A403,СВЦЭМ!$B$40:$B$783,V$402)+'СЕТ СН'!$F$16</f>
        <v>0</v>
      </c>
      <c r="W403" s="36">
        <f ca="1">SUMIFS(СВЦЭМ!$G$40:$G$783,СВЦЭМ!$A$40:$A$783,$A403,СВЦЭМ!$B$40:$B$783,W$402)+'СЕТ СН'!$F$16</f>
        <v>0</v>
      </c>
      <c r="X403" s="36">
        <f ca="1">SUMIFS(СВЦЭМ!$G$40:$G$783,СВЦЭМ!$A$40:$A$783,$A403,СВЦЭМ!$B$40:$B$783,X$402)+'СЕТ СН'!$F$16</f>
        <v>0</v>
      </c>
      <c r="Y403" s="36">
        <f ca="1">SUMIFS(СВЦЭМ!$G$40:$G$783,СВЦЭМ!$A$40:$A$783,$A403,СВЦЭМ!$B$40:$B$783,Y$402)+'СЕТ СН'!$F$16</f>
        <v>0</v>
      </c>
      <c r="AA403" s="45"/>
    </row>
    <row r="404" spans="1:27" ht="15.75" hidden="1" x14ac:dyDescent="0.2">
      <c r="A404" s="35">
        <f>A403+1</f>
        <v>44653</v>
      </c>
      <c r="B404" s="36">
        <f ca="1">SUMIFS(СВЦЭМ!$G$40:$G$783,СВЦЭМ!$A$40:$A$783,$A404,СВЦЭМ!$B$40:$B$783,B$402)+'СЕТ СН'!$F$16</f>
        <v>0</v>
      </c>
      <c r="C404" s="36">
        <f ca="1">SUMIFS(СВЦЭМ!$G$40:$G$783,СВЦЭМ!$A$40:$A$783,$A404,СВЦЭМ!$B$40:$B$783,C$402)+'СЕТ СН'!$F$16</f>
        <v>0</v>
      </c>
      <c r="D404" s="36">
        <f ca="1">SUMIFS(СВЦЭМ!$G$40:$G$783,СВЦЭМ!$A$40:$A$783,$A404,СВЦЭМ!$B$40:$B$783,D$402)+'СЕТ СН'!$F$16</f>
        <v>0</v>
      </c>
      <c r="E404" s="36">
        <f ca="1">SUMIFS(СВЦЭМ!$G$40:$G$783,СВЦЭМ!$A$40:$A$783,$A404,СВЦЭМ!$B$40:$B$783,E$402)+'СЕТ СН'!$F$16</f>
        <v>0</v>
      </c>
      <c r="F404" s="36">
        <f ca="1">SUMIFS(СВЦЭМ!$G$40:$G$783,СВЦЭМ!$A$40:$A$783,$A404,СВЦЭМ!$B$40:$B$783,F$402)+'СЕТ СН'!$F$16</f>
        <v>0</v>
      </c>
      <c r="G404" s="36">
        <f ca="1">SUMIFS(СВЦЭМ!$G$40:$G$783,СВЦЭМ!$A$40:$A$783,$A404,СВЦЭМ!$B$40:$B$783,G$402)+'СЕТ СН'!$F$16</f>
        <v>0</v>
      </c>
      <c r="H404" s="36">
        <f ca="1">SUMIFS(СВЦЭМ!$G$40:$G$783,СВЦЭМ!$A$40:$A$783,$A404,СВЦЭМ!$B$40:$B$783,H$402)+'СЕТ СН'!$F$16</f>
        <v>0</v>
      </c>
      <c r="I404" s="36">
        <f ca="1">SUMIFS(СВЦЭМ!$G$40:$G$783,СВЦЭМ!$A$40:$A$783,$A404,СВЦЭМ!$B$40:$B$783,I$402)+'СЕТ СН'!$F$16</f>
        <v>0</v>
      </c>
      <c r="J404" s="36">
        <f ca="1">SUMIFS(СВЦЭМ!$G$40:$G$783,СВЦЭМ!$A$40:$A$783,$A404,СВЦЭМ!$B$40:$B$783,J$402)+'СЕТ СН'!$F$16</f>
        <v>0</v>
      </c>
      <c r="K404" s="36">
        <f ca="1">SUMIFS(СВЦЭМ!$G$40:$G$783,СВЦЭМ!$A$40:$A$783,$A404,СВЦЭМ!$B$40:$B$783,K$402)+'СЕТ СН'!$F$16</f>
        <v>0</v>
      </c>
      <c r="L404" s="36">
        <f ca="1">SUMIFS(СВЦЭМ!$G$40:$G$783,СВЦЭМ!$A$40:$A$783,$A404,СВЦЭМ!$B$40:$B$783,L$402)+'СЕТ СН'!$F$16</f>
        <v>0</v>
      </c>
      <c r="M404" s="36">
        <f ca="1">SUMIFS(СВЦЭМ!$G$40:$G$783,СВЦЭМ!$A$40:$A$783,$A404,СВЦЭМ!$B$40:$B$783,M$402)+'СЕТ СН'!$F$16</f>
        <v>0</v>
      </c>
      <c r="N404" s="36">
        <f ca="1">SUMIFS(СВЦЭМ!$G$40:$G$783,СВЦЭМ!$A$40:$A$783,$A404,СВЦЭМ!$B$40:$B$783,N$402)+'СЕТ СН'!$F$16</f>
        <v>0</v>
      </c>
      <c r="O404" s="36">
        <f ca="1">SUMIFS(СВЦЭМ!$G$40:$G$783,СВЦЭМ!$A$40:$A$783,$A404,СВЦЭМ!$B$40:$B$783,O$402)+'СЕТ СН'!$F$16</f>
        <v>0</v>
      </c>
      <c r="P404" s="36">
        <f ca="1">SUMIFS(СВЦЭМ!$G$40:$G$783,СВЦЭМ!$A$40:$A$783,$A404,СВЦЭМ!$B$40:$B$783,P$402)+'СЕТ СН'!$F$16</f>
        <v>0</v>
      </c>
      <c r="Q404" s="36">
        <f ca="1">SUMIFS(СВЦЭМ!$G$40:$G$783,СВЦЭМ!$A$40:$A$783,$A404,СВЦЭМ!$B$40:$B$783,Q$402)+'СЕТ СН'!$F$16</f>
        <v>0</v>
      </c>
      <c r="R404" s="36">
        <f ca="1">SUMIFS(СВЦЭМ!$G$40:$G$783,СВЦЭМ!$A$40:$A$783,$A404,СВЦЭМ!$B$40:$B$783,R$402)+'СЕТ СН'!$F$16</f>
        <v>0</v>
      </c>
      <c r="S404" s="36">
        <f ca="1">SUMIFS(СВЦЭМ!$G$40:$G$783,СВЦЭМ!$A$40:$A$783,$A404,СВЦЭМ!$B$40:$B$783,S$402)+'СЕТ СН'!$F$16</f>
        <v>0</v>
      </c>
      <c r="T404" s="36">
        <f ca="1">SUMIFS(СВЦЭМ!$G$40:$G$783,СВЦЭМ!$A$40:$A$783,$A404,СВЦЭМ!$B$40:$B$783,T$402)+'СЕТ СН'!$F$16</f>
        <v>0</v>
      </c>
      <c r="U404" s="36">
        <f ca="1">SUMIFS(СВЦЭМ!$G$40:$G$783,СВЦЭМ!$A$40:$A$783,$A404,СВЦЭМ!$B$40:$B$783,U$402)+'СЕТ СН'!$F$16</f>
        <v>0</v>
      </c>
      <c r="V404" s="36">
        <f ca="1">SUMIFS(СВЦЭМ!$G$40:$G$783,СВЦЭМ!$A$40:$A$783,$A404,СВЦЭМ!$B$40:$B$783,V$402)+'СЕТ СН'!$F$16</f>
        <v>0</v>
      </c>
      <c r="W404" s="36">
        <f ca="1">SUMIFS(СВЦЭМ!$G$40:$G$783,СВЦЭМ!$A$40:$A$783,$A404,СВЦЭМ!$B$40:$B$783,W$402)+'СЕТ СН'!$F$16</f>
        <v>0</v>
      </c>
      <c r="X404" s="36">
        <f ca="1">SUMIFS(СВЦЭМ!$G$40:$G$783,СВЦЭМ!$A$40:$A$783,$A404,СВЦЭМ!$B$40:$B$783,X$402)+'СЕТ СН'!$F$16</f>
        <v>0</v>
      </c>
      <c r="Y404" s="36">
        <f ca="1">SUMIFS(СВЦЭМ!$G$40:$G$783,СВЦЭМ!$A$40:$A$783,$A404,СВЦЭМ!$B$40:$B$783,Y$402)+'СЕТ СН'!$F$16</f>
        <v>0</v>
      </c>
    </row>
    <row r="405" spans="1:27" ht="15.75" hidden="1" x14ac:dyDescent="0.2">
      <c r="A405" s="35">
        <f t="shared" ref="A405:A433" si="11">A404+1</f>
        <v>44654</v>
      </c>
      <c r="B405" s="36">
        <f ca="1">SUMIFS(СВЦЭМ!$G$40:$G$783,СВЦЭМ!$A$40:$A$783,$A405,СВЦЭМ!$B$40:$B$783,B$402)+'СЕТ СН'!$F$16</f>
        <v>0</v>
      </c>
      <c r="C405" s="36">
        <f ca="1">SUMIFS(СВЦЭМ!$G$40:$G$783,СВЦЭМ!$A$40:$A$783,$A405,СВЦЭМ!$B$40:$B$783,C$402)+'СЕТ СН'!$F$16</f>
        <v>0</v>
      </c>
      <c r="D405" s="36">
        <f ca="1">SUMIFS(СВЦЭМ!$G$40:$G$783,СВЦЭМ!$A$40:$A$783,$A405,СВЦЭМ!$B$40:$B$783,D$402)+'СЕТ СН'!$F$16</f>
        <v>0</v>
      </c>
      <c r="E405" s="36">
        <f ca="1">SUMIFS(СВЦЭМ!$G$40:$G$783,СВЦЭМ!$A$40:$A$783,$A405,СВЦЭМ!$B$40:$B$783,E$402)+'СЕТ СН'!$F$16</f>
        <v>0</v>
      </c>
      <c r="F405" s="36">
        <f ca="1">SUMIFS(СВЦЭМ!$G$40:$G$783,СВЦЭМ!$A$40:$A$783,$A405,СВЦЭМ!$B$40:$B$783,F$402)+'СЕТ СН'!$F$16</f>
        <v>0</v>
      </c>
      <c r="G405" s="36">
        <f ca="1">SUMIFS(СВЦЭМ!$G$40:$G$783,СВЦЭМ!$A$40:$A$783,$A405,СВЦЭМ!$B$40:$B$783,G$402)+'СЕТ СН'!$F$16</f>
        <v>0</v>
      </c>
      <c r="H405" s="36">
        <f ca="1">SUMIFS(СВЦЭМ!$G$40:$G$783,СВЦЭМ!$A$40:$A$783,$A405,СВЦЭМ!$B$40:$B$783,H$402)+'СЕТ СН'!$F$16</f>
        <v>0</v>
      </c>
      <c r="I405" s="36">
        <f ca="1">SUMIFS(СВЦЭМ!$G$40:$G$783,СВЦЭМ!$A$40:$A$783,$A405,СВЦЭМ!$B$40:$B$783,I$402)+'СЕТ СН'!$F$16</f>
        <v>0</v>
      </c>
      <c r="J405" s="36">
        <f ca="1">SUMIFS(СВЦЭМ!$G$40:$G$783,СВЦЭМ!$A$40:$A$783,$A405,СВЦЭМ!$B$40:$B$783,J$402)+'СЕТ СН'!$F$16</f>
        <v>0</v>
      </c>
      <c r="K405" s="36">
        <f ca="1">SUMIFS(СВЦЭМ!$G$40:$G$783,СВЦЭМ!$A$40:$A$783,$A405,СВЦЭМ!$B$40:$B$783,K$402)+'СЕТ СН'!$F$16</f>
        <v>0</v>
      </c>
      <c r="L405" s="36">
        <f ca="1">SUMIFS(СВЦЭМ!$G$40:$G$783,СВЦЭМ!$A$40:$A$783,$A405,СВЦЭМ!$B$40:$B$783,L$402)+'СЕТ СН'!$F$16</f>
        <v>0</v>
      </c>
      <c r="M405" s="36">
        <f ca="1">SUMIFS(СВЦЭМ!$G$40:$G$783,СВЦЭМ!$A$40:$A$783,$A405,СВЦЭМ!$B$40:$B$783,M$402)+'СЕТ СН'!$F$16</f>
        <v>0</v>
      </c>
      <c r="N405" s="36">
        <f ca="1">SUMIFS(СВЦЭМ!$G$40:$G$783,СВЦЭМ!$A$40:$A$783,$A405,СВЦЭМ!$B$40:$B$783,N$402)+'СЕТ СН'!$F$16</f>
        <v>0</v>
      </c>
      <c r="O405" s="36">
        <f ca="1">SUMIFS(СВЦЭМ!$G$40:$G$783,СВЦЭМ!$A$40:$A$783,$A405,СВЦЭМ!$B$40:$B$783,O$402)+'СЕТ СН'!$F$16</f>
        <v>0</v>
      </c>
      <c r="P405" s="36">
        <f ca="1">SUMIFS(СВЦЭМ!$G$40:$G$783,СВЦЭМ!$A$40:$A$783,$A405,СВЦЭМ!$B$40:$B$783,P$402)+'СЕТ СН'!$F$16</f>
        <v>0</v>
      </c>
      <c r="Q405" s="36">
        <f ca="1">SUMIFS(СВЦЭМ!$G$40:$G$783,СВЦЭМ!$A$40:$A$783,$A405,СВЦЭМ!$B$40:$B$783,Q$402)+'СЕТ СН'!$F$16</f>
        <v>0</v>
      </c>
      <c r="R405" s="36">
        <f ca="1">SUMIFS(СВЦЭМ!$G$40:$G$783,СВЦЭМ!$A$40:$A$783,$A405,СВЦЭМ!$B$40:$B$783,R$402)+'СЕТ СН'!$F$16</f>
        <v>0</v>
      </c>
      <c r="S405" s="36">
        <f ca="1">SUMIFS(СВЦЭМ!$G$40:$G$783,СВЦЭМ!$A$40:$A$783,$A405,СВЦЭМ!$B$40:$B$783,S$402)+'СЕТ СН'!$F$16</f>
        <v>0</v>
      </c>
      <c r="T405" s="36">
        <f ca="1">SUMIFS(СВЦЭМ!$G$40:$G$783,СВЦЭМ!$A$40:$A$783,$A405,СВЦЭМ!$B$40:$B$783,T$402)+'СЕТ СН'!$F$16</f>
        <v>0</v>
      </c>
      <c r="U405" s="36">
        <f ca="1">SUMIFS(СВЦЭМ!$G$40:$G$783,СВЦЭМ!$A$40:$A$783,$A405,СВЦЭМ!$B$40:$B$783,U$402)+'СЕТ СН'!$F$16</f>
        <v>0</v>
      </c>
      <c r="V405" s="36">
        <f ca="1">SUMIFS(СВЦЭМ!$G$40:$G$783,СВЦЭМ!$A$40:$A$783,$A405,СВЦЭМ!$B$40:$B$783,V$402)+'СЕТ СН'!$F$16</f>
        <v>0</v>
      </c>
      <c r="W405" s="36">
        <f ca="1">SUMIFS(СВЦЭМ!$G$40:$G$783,СВЦЭМ!$A$40:$A$783,$A405,СВЦЭМ!$B$40:$B$783,W$402)+'СЕТ СН'!$F$16</f>
        <v>0</v>
      </c>
      <c r="X405" s="36">
        <f ca="1">SUMIFS(СВЦЭМ!$G$40:$G$783,СВЦЭМ!$A$40:$A$783,$A405,СВЦЭМ!$B$40:$B$783,X$402)+'СЕТ СН'!$F$16</f>
        <v>0</v>
      </c>
      <c r="Y405" s="36">
        <f ca="1">SUMIFS(СВЦЭМ!$G$40:$G$783,СВЦЭМ!$A$40:$A$783,$A405,СВЦЭМ!$B$40:$B$783,Y$402)+'СЕТ СН'!$F$16</f>
        <v>0</v>
      </c>
    </row>
    <row r="406" spans="1:27" ht="15.75" hidden="1" x14ac:dyDescent="0.2">
      <c r="A406" s="35">
        <f t="shared" si="11"/>
        <v>44655</v>
      </c>
      <c r="B406" s="36">
        <f ca="1">SUMIFS(СВЦЭМ!$G$40:$G$783,СВЦЭМ!$A$40:$A$783,$A406,СВЦЭМ!$B$40:$B$783,B$402)+'СЕТ СН'!$F$16</f>
        <v>0</v>
      </c>
      <c r="C406" s="36">
        <f ca="1">SUMIFS(СВЦЭМ!$G$40:$G$783,СВЦЭМ!$A$40:$A$783,$A406,СВЦЭМ!$B$40:$B$783,C$402)+'СЕТ СН'!$F$16</f>
        <v>0</v>
      </c>
      <c r="D406" s="36">
        <f ca="1">SUMIFS(СВЦЭМ!$G$40:$G$783,СВЦЭМ!$A$40:$A$783,$A406,СВЦЭМ!$B$40:$B$783,D$402)+'СЕТ СН'!$F$16</f>
        <v>0</v>
      </c>
      <c r="E406" s="36">
        <f ca="1">SUMIFS(СВЦЭМ!$G$40:$G$783,СВЦЭМ!$A$40:$A$783,$A406,СВЦЭМ!$B$40:$B$783,E$402)+'СЕТ СН'!$F$16</f>
        <v>0</v>
      </c>
      <c r="F406" s="36">
        <f ca="1">SUMIFS(СВЦЭМ!$G$40:$G$783,СВЦЭМ!$A$40:$A$783,$A406,СВЦЭМ!$B$40:$B$783,F$402)+'СЕТ СН'!$F$16</f>
        <v>0</v>
      </c>
      <c r="G406" s="36">
        <f ca="1">SUMIFS(СВЦЭМ!$G$40:$G$783,СВЦЭМ!$A$40:$A$783,$A406,СВЦЭМ!$B$40:$B$783,G$402)+'СЕТ СН'!$F$16</f>
        <v>0</v>
      </c>
      <c r="H406" s="36">
        <f ca="1">SUMIFS(СВЦЭМ!$G$40:$G$783,СВЦЭМ!$A$40:$A$783,$A406,СВЦЭМ!$B$40:$B$783,H$402)+'СЕТ СН'!$F$16</f>
        <v>0</v>
      </c>
      <c r="I406" s="36">
        <f ca="1">SUMIFS(СВЦЭМ!$G$40:$G$783,СВЦЭМ!$A$40:$A$783,$A406,СВЦЭМ!$B$40:$B$783,I$402)+'СЕТ СН'!$F$16</f>
        <v>0</v>
      </c>
      <c r="J406" s="36">
        <f ca="1">SUMIFS(СВЦЭМ!$G$40:$G$783,СВЦЭМ!$A$40:$A$783,$A406,СВЦЭМ!$B$40:$B$783,J$402)+'СЕТ СН'!$F$16</f>
        <v>0</v>
      </c>
      <c r="K406" s="36">
        <f ca="1">SUMIFS(СВЦЭМ!$G$40:$G$783,СВЦЭМ!$A$40:$A$783,$A406,СВЦЭМ!$B$40:$B$783,K$402)+'СЕТ СН'!$F$16</f>
        <v>0</v>
      </c>
      <c r="L406" s="36">
        <f ca="1">SUMIFS(СВЦЭМ!$G$40:$G$783,СВЦЭМ!$A$40:$A$783,$A406,СВЦЭМ!$B$40:$B$783,L$402)+'СЕТ СН'!$F$16</f>
        <v>0</v>
      </c>
      <c r="M406" s="36">
        <f ca="1">SUMIFS(СВЦЭМ!$G$40:$G$783,СВЦЭМ!$A$40:$A$783,$A406,СВЦЭМ!$B$40:$B$783,M$402)+'СЕТ СН'!$F$16</f>
        <v>0</v>
      </c>
      <c r="N406" s="36">
        <f ca="1">SUMIFS(СВЦЭМ!$G$40:$G$783,СВЦЭМ!$A$40:$A$783,$A406,СВЦЭМ!$B$40:$B$783,N$402)+'СЕТ СН'!$F$16</f>
        <v>0</v>
      </c>
      <c r="O406" s="36">
        <f ca="1">SUMIFS(СВЦЭМ!$G$40:$G$783,СВЦЭМ!$A$40:$A$783,$A406,СВЦЭМ!$B$40:$B$783,O$402)+'СЕТ СН'!$F$16</f>
        <v>0</v>
      </c>
      <c r="P406" s="36">
        <f ca="1">SUMIFS(СВЦЭМ!$G$40:$G$783,СВЦЭМ!$A$40:$A$783,$A406,СВЦЭМ!$B$40:$B$783,P$402)+'СЕТ СН'!$F$16</f>
        <v>0</v>
      </c>
      <c r="Q406" s="36">
        <f ca="1">SUMIFS(СВЦЭМ!$G$40:$G$783,СВЦЭМ!$A$40:$A$783,$A406,СВЦЭМ!$B$40:$B$783,Q$402)+'СЕТ СН'!$F$16</f>
        <v>0</v>
      </c>
      <c r="R406" s="36">
        <f ca="1">SUMIFS(СВЦЭМ!$G$40:$G$783,СВЦЭМ!$A$40:$A$783,$A406,СВЦЭМ!$B$40:$B$783,R$402)+'СЕТ СН'!$F$16</f>
        <v>0</v>
      </c>
      <c r="S406" s="36">
        <f ca="1">SUMIFS(СВЦЭМ!$G$40:$G$783,СВЦЭМ!$A$40:$A$783,$A406,СВЦЭМ!$B$40:$B$783,S$402)+'СЕТ СН'!$F$16</f>
        <v>0</v>
      </c>
      <c r="T406" s="36">
        <f ca="1">SUMIFS(СВЦЭМ!$G$40:$G$783,СВЦЭМ!$A$40:$A$783,$A406,СВЦЭМ!$B$40:$B$783,T$402)+'СЕТ СН'!$F$16</f>
        <v>0</v>
      </c>
      <c r="U406" s="36">
        <f ca="1">SUMIFS(СВЦЭМ!$G$40:$G$783,СВЦЭМ!$A$40:$A$783,$A406,СВЦЭМ!$B$40:$B$783,U$402)+'СЕТ СН'!$F$16</f>
        <v>0</v>
      </c>
      <c r="V406" s="36">
        <f ca="1">SUMIFS(СВЦЭМ!$G$40:$G$783,СВЦЭМ!$A$40:$A$783,$A406,СВЦЭМ!$B$40:$B$783,V$402)+'СЕТ СН'!$F$16</f>
        <v>0</v>
      </c>
      <c r="W406" s="36">
        <f ca="1">SUMIFS(СВЦЭМ!$G$40:$G$783,СВЦЭМ!$A$40:$A$783,$A406,СВЦЭМ!$B$40:$B$783,W$402)+'СЕТ СН'!$F$16</f>
        <v>0</v>
      </c>
      <c r="X406" s="36">
        <f ca="1">SUMIFS(СВЦЭМ!$G$40:$G$783,СВЦЭМ!$A$40:$A$783,$A406,СВЦЭМ!$B$40:$B$783,X$402)+'СЕТ СН'!$F$16</f>
        <v>0</v>
      </c>
      <c r="Y406" s="36">
        <f ca="1">SUMIFS(СВЦЭМ!$G$40:$G$783,СВЦЭМ!$A$40:$A$783,$A406,СВЦЭМ!$B$40:$B$783,Y$402)+'СЕТ СН'!$F$16</f>
        <v>0</v>
      </c>
    </row>
    <row r="407" spans="1:27" ht="15.75" hidden="1" x14ac:dyDescent="0.2">
      <c r="A407" s="35">
        <f t="shared" si="11"/>
        <v>44656</v>
      </c>
      <c r="B407" s="36">
        <f ca="1">SUMIFS(СВЦЭМ!$G$40:$G$783,СВЦЭМ!$A$40:$A$783,$A407,СВЦЭМ!$B$40:$B$783,B$402)+'СЕТ СН'!$F$16</f>
        <v>0</v>
      </c>
      <c r="C407" s="36">
        <f ca="1">SUMIFS(СВЦЭМ!$G$40:$G$783,СВЦЭМ!$A$40:$A$783,$A407,СВЦЭМ!$B$40:$B$783,C$402)+'СЕТ СН'!$F$16</f>
        <v>0</v>
      </c>
      <c r="D407" s="36">
        <f ca="1">SUMIFS(СВЦЭМ!$G$40:$G$783,СВЦЭМ!$A$40:$A$783,$A407,СВЦЭМ!$B$40:$B$783,D$402)+'СЕТ СН'!$F$16</f>
        <v>0</v>
      </c>
      <c r="E407" s="36">
        <f ca="1">SUMIFS(СВЦЭМ!$G$40:$G$783,СВЦЭМ!$A$40:$A$783,$A407,СВЦЭМ!$B$40:$B$783,E$402)+'СЕТ СН'!$F$16</f>
        <v>0</v>
      </c>
      <c r="F407" s="36">
        <f ca="1">SUMIFS(СВЦЭМ!$G$40:$G$783,СВЦЭМ!$A$40:$A$783,$A407,СВЦЭМ!$B$40:$B$783,F$402)+'СЕТ СН'!$F$16</f>
        <v>0</v>
      </c>
      <c r="G407" s="36">
        <f ca="1">SUMIFS(СВЦЭМ!$G$40:$G$783,СВЦЭМ!$A$40:$A$783,$A407,СВЦЭМ!$B$40:$B$783,G$402)+'СЕТ СН'!$F$16</f>
        <v>0</v>
      </c>
      <c r="H407" s="36">
        <f ca="1">SUMIFS(СВЦЭМ!$G$40:$G$783,СВЦЭМ!$A$40:$A$783,$A407,СВЦЭМ!$B$40:$B$783,H$402)+'СЕТ СН'!$F$16</f>
        <v>0</v>
      </c>
      <c r="I407" s="36">
        <f ca="1">SUMIFS(СВЦЭМ!$G$40:$G$783,СВЦЭМ!$A$40:$A$783,$A407,СВЦЭМ!$B$40:$B$783,I$402)+'СЕТ СН'!$F$16</f>
        <v>0</v>
      </c>
      <c r="J407" s="36">
        <f ca="1">SUMIFS(СВЦЭМ!$G$40:$G$783,СВЦЭМ!$A$40:$A$783,$A407,СВЦЭМ!$B$40:$B$783,J$402)+'СЕТ СН'!$F$16</f>
        <v>0</v>
      </c>
      <c r="K407" s="36">
        <f ca="1">SUMIFS(СВЦЭМ!$G$40:$G$783,СВЦЭМ!$A$40:$A$783,$A407,СВЦЭМ!$B$40:$B$783,K$402)+'СЕТ СН'!$F$16</f>
        <v>0</v>
      </c>
      <c r="L407" s="36">
        <f ca="1">SUMIFS(СВЦЭМ!$G$40:$G$783,СВЦЭМ!$A$40:$A$783,$A407,СВЦЭМ!$B$40:$B$783,L$402)+'СЕТ СН'!$F$16</f>
        <v>0</v>
      </c>
      <c r="M407" s="36">
        <f ca="1">SUMIFS(СВЦЭМ!$G$40:$G$783,СВЦЭМ!$A$40:$A$783,$A407,СВЦЭМ!$B$40:$B$783,M$402)+'СЕТ СН'!$F$16</f>
        <v>0</v>
      </c>
      <c r="N407" s="36">
        <f ca="1">SUMIFS(СВЦЭМ!$G$40:$G$783,СВЦЭМ!$A$40:$A$783,$A407,СВЦЭМ!$B$40:$B$783,N$402)+'СЕТ СН'!$F$16</f>
        <v>0</v>
      </c>
      <c r="O407" s="36">
        <f ca="1">SUMIFS(СВЦЭМ!$G$40:$G$783,СВЦЭМ!$A$40:$A$783,$A407,СВЦЭМ!$B$40:$B$783,O$402)+'СЕТ СН'!$F$16</f>
        <v>0</v>
      </c>
      <c r="P407" s="36">
        <f ca="1">SUMIFS(СВЦЭМ!$G$40:$G$783,СВЦЭМ!$A$40:$A$783,$A407,СВЦЭМ!$B$40:$B$783,P$402)+'СЕТ СН'!$F$16</f>
        <v>0</v>
      </c>
      <c r="Q407" s="36">
        <f ca="1">SUMIFS(СВЦЭМ!$G$40:$G$783,СВЦЭМ!$A$40:$A$783,$A407,СВЦЭМ!$B$40:$B$783,Q$402)+'СЕТ СН'!$F$16</f>
        <v>0</v>
      </c>
      <c r="R407" s="36">
        <f ca="1">SUMIFS(СВЦЭМ!$G$40:$G$783,СВЦЭМ!$A$40:$A$783,$A407,СВЦЭМ!$B$40:$B$783,R$402)+'СЕТ СН'!$F$16</f>
        <v>0</v>
      </c>
      <c r="S407" s="36">
        <f ca="1">SUMIFS(СВЦЭМ!$G$40:$G$783,СВЦЭМ!$A$40:$A$783,$A407,СВЦЭМ!$B$40:$B$783,S$402)+'СЕТ СН'!$F$16</f>
        <v>0</v>
      </c>
      <c r="T407" s="36">
        <f ca="1">SUMIFS(СВЦЭМ!$G$40:$G$783,СВЦЭМ!$A$40:$A$783,$A407,СВЦЭМ!$B$40:$B$783,T$402)+'СЕТ СН'!$F$16</f>
        <v>0</v>
      </c>
      <c r="U407" s="36">
        <f ca="1">SUMIFS(СВЦЭМ!$G$40:$G$783,СВЦЭМ!$A$40:$A$783,$A407,СВЦЭМ!$B$40:$B$783,U$402)+'СЕТ СН'!$F$16</f>
        <v>0</v>
      </c>
      <c r="V407" s="36">
        <f ca="1">SUMIFS(СВЦЭМ!$G$40:$G$783,СВЦЭМ!$A$40:$A$783,$A407,СВЦЭМ!$B$40:$B$783,V$402)+'СЕТ СН'!$F$16</f>
        <v>0</v>
      </c>
      <c r="W407" s="36">
        <f ca="1">SUMIFS(СВЦЭМ!$G$40:$G$783,СВЦЭМ!$A$40:$A$783,$A407,СВЦЭМ!$B$40:$B$783,W$402)+'СЕТ СН'!$F$16</f>
        <v>0</v>
      </c>
      <c r="X407" s="36">
        <f ca="1">SUMIFS(СВЦЭМ!$G$40:$G$783,СВЦЭМ!$A$40:$A$783,$A407,СВЦЭМ!$B$40:$B$783,X$402)+'СЕТ СН'!$F$16</f>
        <v>0</v>
      </c>
      <c r="Y407" s="36">
        <f ca="1">SUMIFS(СВЦЭМ!$G$40:$G$783,СВЦЭМ!$A$40:$A$783,$A407,СВЦЭМ!$B$40:$B$783,Y$402)+'СЕТ СН'!$F$16</f>
        <v>0</v>
      </c>
    </row>
    <row r="408" spans="1:27" ht="15.75" hidden="1" x14ac:dyDescent="0.2">
      <c r="A408" s="35">
        <f t="shared" si="11"/>
        <v>44657</v>
      </c>
      <c r="B408" s="36">
        <f ca="1">SUMIFS(СВЦЭМ!$G$40:$G$783,СВЦЭМ!$A$40:$A$783,$A408,СВЦЭМ!$B$40:$B$783,B$402)+'СЕТ СН'!$F$16</f>
        <v>0</v>
      </c>
      <c r="C408" s="36">
        <f ca="1">SUMIFS(СВЦЭМ!$G$40:$G$783,СВЦЭМ!$A$40:$A$783,$A408,СВЦЭМ!$B$40:$B$783,C$402)+'СЕТ СН'!$F$16</f>
        <v>0</v>
      </c>
      <c r="D408" s="36">
        <f ca="1">SUMIFS(СВЦЭМ!$G$40:$G$783,СВЦЭМ!$A$40:$A$783,$A408,СВЦЭМ!$B$40:$B$783,D$402)+'СЕТ СН'!$F$16</f>
        <v>0</v>
      </c>
      <c r="E408" s="36">
        <f ca="1">SUMIFS(СВЦЭМ!$G$40:$G$783,СВЦЭМ!$A$40:$A$783,$A408,СВЦЭМ!$B$40:$B$783,E$402)+'СЕТ СН'!$F$16</f>
        <v>0</v>
      </c>
      <c r="F408" s="36">
        <f ca="1">SUMIFS(СВЦЭМ!$G$40:$G$783,СВЦЭМ!$A$40:$A$783,$A408,СВЦЭМ!$B$40:$B$783,F$402)+'СЕТ СН'!$F$16</f>
        <v>0</v>
      </c>
      <c r="G408" s="36">
        <f ca="1">SUMIFS(СВЦЭМ!$G$40:$G$783,СВЦЭМ!$A$40:$A$783,$A408,СВЦЭМ!$B$40:$B$783,G$402)+'СЕТ СН'!$F$16</f>
        <v>0</v>
      </c>
      <c r="H408" s="36">
        <f ca="1">SUMIFS(СВЦЭМ!$G$40:$G$783,СВЦЭМ!$A$40:$A$783,$A408,СВЦЭМ!$B$40:$B$783,H$402)+'СЕТ СН'!$F$16</f>
        <v>0</v>
      </c>
      <c r="I408" s="36">
        <f ca="1">SUMIFS(СВЦЭМ!$G$40:$G$783,СВЦЭМ!$A$40:$A$783,$A408,СВЦЭМ!$B$40:$B$783,I$402)+'СЕТ СН'!$F$16</f>
        <v>0</v>
      </c>
      <c r="J408" s="36">
        <f ca="1">SUMIFS(СВЦЭМ!$G$40:$G$783,СВЦЭМ!$A$40:$A$783,$A408,СВЦЭМ!$B$40:$B$783,J$402)+'СЕТ СН'!$F$16</f>
        <v>0</v>
      </c>
      <c r="K408" s="36">
        <f ca="1">SUMIFS(СВЦЭМ!$G$40:$G$783,СВЦЭМ!$A$40:$A$783,$A408,СВЦЭМ!$B$40:$B$783,K$402)+'СЕТ СН'!$F$16</f>
        <v>0</v>
      </c>
      <c r="L408" s="36">
        <f ca="1">SUMIFS(СВЦЭМ!$G$40:$G$783,СВЦЭМ!$A$40:$A$783,$A408,СВЦЭМ!$B$40:$B$783,L$402)+'СЕТ СН'!$F$16</f>
        <v>0</v>
      </c>
      <c r="M408" s="36">
        <f ca="1">SUMIFS(СВЦЭМ!$G$40:$G$783,СВЦЭМ!$A$40:$A$783,$A408,СВЦЭМ!$B$40:$B$783,M$402)+'СЕТ СН'!$F$16</f>
        <v>0</v>
      </c>
      <c r="N408" s="36">
        <f ca="1">SUMIFS(СВЦЭМ!$G$40:$G$783,СВЦЭМ!$A$40:$A$783,$A408,СВЦЭМ!$B$40:$B$783,N$402)+'СЕТ СН'!$F$16</f>
        <v>0</v>
      </c>
      <c r="O408" s="36">
        <f ca="1">SUMIFS(СВЦЭМ!$G$40:$G$783,СВЦЭМ!$A$40:$A$783,$A408,СВЦЭМ!$B$40:$B$783,O$402)+'СЕТ СН'!$F$16</f>
        <v>0</v>
      </c>
      <c r="P408" s="36">
        <f ca="1">SUMIFS(СВЦЭМ!$G$40:$G$783,СВЦЭМ!$A$40:$A$783,$A408,СВЦЭМ!$B$40:$B$783,P$402)+'СЕТ СН'!$F$16</f>
        <v>0</v>
      </c>
      <c r="Q408" s="36">
        <f ca="1">SUMIFS(СВЦЭМ!$G$40:$G$783,СВЦЭМ!$A$40:$A$783,$A408,СВЦЭМ!$B$40:$B$783,Q$402)+'СЕТ СН'!$F$16</f>
        <v>0</v>
      </c>
      <c r="R408" s="36">
        <f ca="1">SUMIFS(СВЦЭМ!$G$40:$G$783,СВЦЭМ!$A$40:$A$783,$A408,СВЦЭМ!$B$40:$B$783,R$402)+'СЕТ СН'!$F$16</f>
        <v>0</v>
      </c>
      <c r="S408" s="36">
        <f ca="1">SUMIFS(СВЦЭМ!$G$40:$G$783,СВЦЭМ!$A$40:$A$783,$A408,СВЦЭМ!$B$40:$B$783,S$402)+'СЕТ СН'!$F$16</f>
        <v>0</v>
      </c>
      <c r="T408" s="36">
        <f ca="1">SUMIFS(СВЦЭМ!$G$40:$G$783,СВЦЭМ!$A$40:$A$783,$A408,СВЦЭМ!$B$40:$B$783,T$402)+'СЕТ СН'!$F$16</f>
        <v>0</v>
      </c>
      <c r="U408" s="36">
        <f ca="1">SUMIFS(СВЦЭМ!$G$40:$G$783,СВЦЭМ!$A$40:$A$783,$A408,СВЦЭМ!$B$40:$B$783,U$402)+'СЕТ СН'!$F$16</f>
        <v>0</v>
      </c>
      <c r="V408" s="36">
        <f ca="1">SUMIFS(СВЦЭМ!$G$40:$G$783,СВЦЭМ!$A$40:$A$783,$A408,СВЦЭМ!$B$40:$B$783,V$402)+'СЕТ СН'!$F$16</f>
        <v>0</v>
      </c>
      <c r="W408" s="36">
        <f ca="1">SUMIFS(СВЦЭМ!$G$40:$G$783,СВЦЭМ!$A$40:$A$783,$A408,СВЦЭМ!$B$40:$B$783,W$402)+'СЕТ СН'!$F$16</f>
        <v>0</v>
      </c>
      <c r="X408" s="36">
        <f ca="1">SUMIFS(СВЦЭМ!$G$40:$G$783,СВЦЭМ!$A$40:$A$783,$A408,СВЦЭМ!$B$40:$B$783,X$402)+'СЕТ СН'!$F$16</f>
        <v>0</v>
      </c>
      <c r="Y408" s="36">
        <f ca="1">SUMIFS(СВЦЭМ!$G$40:$G$783,СВЦЭМ!$A$40:$A$783,$A408,СВЦЭМ!$B$40:$B$783,Y$402)+'СЕТ СН'!$F$16</f>
        <v>0</v>
      </c>
    </row>
    <row r="409" spans="1:27" ht="15.75" hidden="1" x14ac:dyDescent="0.2">
      <c r="A409" s="35">
        <f t="shared" si="11"/>
        <v>44658</v>
      </c>
      <c r="B409" s="36">
        <f ca="1">SUMIFS(СВЦЭМ!$G$40:$G$783,СВЦЭМ!$A$40:$A$783,$A409,СВЦЭМ!$B$40:$B$783,B$402)+'СЕТ СН'!$F$16</f>
        <v>0</v>
      </c>
      <c r="C409" s="36">
        <f ca="1">SUMIFS(СВЦЭМ!$G$40:$G$783,СВЦЭМ!$A$40:$A$783,$A409,СВЦЭМ!$B$40:$B$783,C$402)+'СЕТ СН'!$F$16</f>
        <v>0</v>
      </c>
      <c r="D409" s="36">
        <f ca="1">SUMIFS(СВЦЭМ!$G$40:$G$783,СВЦЭМ!$A$40:$A$783,$A409,СВЦЭМ!$B$40:$B$783,D$402)+'СЕТ СН'!$F$16</f>
        <v>0</v>
      </c>
      <c r="E409" s="36">
        <f ca="1">SUMIFS(СВЦЭМ!$G$40:$G$783,СВЦЭМ!$A$40:$A$783,$A409,СВЦЭМ!$B$40:$B$783,E$402)+'СЕТ СН'!$F$16</f>
        <v>0</v>
      </c>
      <c r="F409" s="36">
        <f ca="1">SUMIFS(СВЦЭМ!$G$40:$G$783,СВЦЭМ!$A$40:$A$783,$A409,СВЦЭМ!$B$40:$B$783,F$402)+'СЕТ СН'!$F$16</f>
        <v>0</v>
      </c>
      <c r="G409" s="36">
        <f ca="1">SUMIFS(СВЦЭМ!$G$40:$G$783,СВЦЭМ!$A$40:$A$783,$A409,СВЦЭМ!$B$40:$B$783,G$402)+'СЕТ СН'!$F$16</f>
        <v>0</v>
      </c>
      <c r="H409" s="36">
        <f ca="1">SUMIFS(СВЦЭМ!$G$40:$G$783,СВЦЭМ!$A$40:$A$783,$A409,СВЦЭМ!$B$40:$B$783,H$402)+'СЕТ СН'!$F$16</f>
        <v>0</v>
      </c>
      <c r="I409" s="36">
        <f ca="1">SUMIFS(СВЦЭМ!$G$40:$G$783,СВЦЭМ!$A$40:$A$783,$A409,СВЦЭМ!$B$40:$B$783,I$402)+'СЕТ СН'!$F$16</f>
        <v>0</v>
      </c>
      <c r="J409" s="36">
        <f ca="1">SUMIFS(СВЦЭМ!$G$40:$G$783,СВЦЭМ!$A$40:$A$783,$A409,СВЦЭМ!$B$40:$B$783,J$402)+'СЕТ СН'!$F$16</f>
        <v>0</v>
      </c>
      <c r="K409" s="36">
        <f ca="1">SUMIFS(СВЦЭМ!$G$40:$G$783,СВЦЭМ!$A$40:$A$783,$A409,СВЦЭМ!$B$40:$B$783,K$402)+'СЕТ СН'!$F$16</f>
        <v>0</v>
      </c>
      <c r="L409" s="36">
        <f ca="1">SUMIFS(СВЦЭМ!$G$40:$G$783,СВЦЭМ!$A$40:$A$783,$A409,СВЦЭМ!$B$40:$B$783,L$402)+'СЕТ СН'!$F$16</f>
        <v>0</v>
      </c>
      <c r="M409" s="36">
        <f ca="1">SUMIFS(СВЦЭМ!$G$40:$G$783,СВЦЭМ!$A$40:$A$783,$A409,СВЦЭМ!$B$40:$B$783,M$402)+'СЕТ СН'!$F$16</f>
        <v>0</v>
      </c>
      <c r="N409" s="36">
        <f ca="1">SUMIFS(СВЦЭМ!$G$40:$G$783,СВЦЭМ!$A$40:$A$783,$A409,СВЦЭМ!$B$40:$B$783,N$402)+'СЕТ СН'!$F$16</f>
        <v>0</v>
      </c>
      <c r="O409" s="36">
        <f ca="1">SUMIFS(СВЦЭМ!$G$40:$G$783,СВЦЭМ!$A$40:$A$783,$A409,СВЦЭМ!$B$40:$B$783,O$402)+'СЕТ СН'!$F$16</f>
        <v>0</v>
      </c>
      <c r="P409" s="36">
        <f ca="1">SUMIFS(СВЦЭМ!$G$40:$G$783,СВЦЭМ!$A$40:$A$783,$A409,СВЦЭМ!$B$40:$B$783,P$402)+'СЕТ СН'!$F$16</f>
        <v>0</v>
      </c>
      <c r="Q409" s="36">
        <f ca="1">SUMIFS(СВЦЭМ!$G$40:$G$783,СВЦЭМ!$A$40:$A$783,$A409,СВЦЭМ!$B$40:$B$783,Q$402)+'СЕТ СН'!$F$16</f>
        <v>0</v>
      </c>
      <c r="R409" s="36">
        <f ca="1">SUMIFS(СВЦЭМ!$G$40:$G$783,СВЦЭМ!$A$40:$A$783,$A409,СВЦЭМ!$B$40:$B$783,R$402)+'СЕТ СН'!$F$16</f>
        <v>0</v>
      </c>
      <c r="S409" s="36">
        <f ca="1">SUMIFS(СВЦЭМ!$G$40:$G$783,СВЦЭМ!$A$40:$A$783,$A409,СВЦЭМ!$B$40:$B$783,S$402)+'СЕТ СН'!$F$16</f>
        <v>0</v>
      </c>
      <c r="T409" s="36">
        <f ca="1">SUMIFS(СВЦЭМ!$G$40:$G$783,СВЦЭМ!$A$40:$A$783,$A409,СВЦЭМ!$B$40:$B$783,T$402)+'СЕТ СН'!$F$16</f>
        <v>0</v>
      </c>
      <c r="U409" s="36">
        <f ca="1">SUMIFS(СВЦЭМ!$G$40:$G$783,СВЦЭМ!$A$40:$A$783,$A409,СВЦЭМ!$B$40:$B$783,U$402)+'СЕТ СН'!$F$16</f>
        <v>0</v>
      </c>
      <c r="V409" s="36">
        <f ca="1">SUMIFS(СВЦЭМ!$G$40:$G$783,СВЦЭМ!$A$40:$A$783,$A409,СВЦЭМ!$B$40:$B$783,V$402)+'СЕТ СН'!$F$16</f>
        <v>0</v>
      </c>
      <c r="W409" s="36">
        <f ca="1">SUMIFS(СВЦЭМ!$G$40:$G$783,СВЦЭМ!$A$40:$A$783,$A409,СВЦЭМ!$B$40:$B$783,W$402)+'СЕТ СН'!$F$16</f>
        <v>0</v>
      </c>
      <c r="X409" s="36">
        <f ca="1">SUMIFS(СВЦЭМ!$G$40:$G$783,СВЦЭМ!$A$40:$A$783,$A409,СВЦЭМ!$B$40:$B$783,X$402)+'СЕТ СН'!$F$16</f>
        <v>0</v>
      </c>
      <c r="Y409" s="36">
        <f ca="1">SUMIFS(СВЦЭМ!$G$40:$G$783,СВЦЭМ!$A$40:$A$783,$A409,СВЦЭМ!$B$40:$B$783,Y$402)+'СЕТ СН'!$F$16</f>
        <v>0</v>
      </c>
    </row>
    <row r="410" spans="1:27" ht="15.75" hidden="1" x14ac:dyDescent="0.2">
      <c r="A410" s="35">
        <f t="shared" si="11"/>
        <v>44659</v>
      </c>
      <c r="B410" s="36">
        <f ca="1">SUMIFS(СВЦЭМ!$G$40:$G$783,СВЦЭМ!$A$40:$A$783,$A410,СВЦЭМ!$B$40:$B$783,B$402)+'СЕТ СН'!$F$16</f>
        <v>0</v>
      </c>
      <c r="C410" s="36">
        <f ca="1">SUMIFS(СВЦЭМ!$G$40:$G$783,СВЦЭМ!$A$40:$A$783,$A410,СВЦЭМ!$B$40:$B$783,C$402)+'СЕТ СН'!$F$16</f>
        <v>0</v>
      </c>
      <c r="D410" s="36">
        <f ca="1">SUMIFS(СВЦЭМ!$G$40:$G$783,СВЦЭМ!$A$40:$A$783,$A410,СВЦЭМ!$B$40:$B$783,D$402)+'СЕТ СН'!$F$16</f>
        <v>0</v>
      </c>
      <c r="E410" s="36">
        <f ca="1">SUMIFS(СВЦЭМ!$G$40:$G$783,СВЦЭМ!$A$40:$A$783,$A410,СВЦЭМ!$B$40:$B$783,E$402)+'СЕТ СН'!$F$16</f>
        <v>0</v>
      </c>
      <c r="F410" s="36">
        <f ca="1">SUMIFS(СВЦЭМ!$G$40:$G$783,СВЦЭМ!$A$40:$A$783,$A410,СВЦЭМ!$B$40:$B$783,F$402)+'СЕТ СН'!$F$16</f>
        <v>0</v>
      </c>
      <c r="G410" s="36">
        <f ca="1">SUMIFS(СВЦЭМ!$G$40:$G$783,СВЦЭМ!$A$40:$A$783,$A410,СВЦЭМ!$B$40:$B$783,G$402)+'СЕТ СН'!$F$16</f>
        <v>0</v>
      </c>
      <c r="H410" s="36">
        <f ca="1">SUMIFS(СВЦЭМ!$G$40:$G$783,СВЦЭМ!$A$40:$A$783,$A410,СВЦЭМ!$B$40:$B$783,H$402)+'СЕТ СН'!$F$16</f>
        <v>0</v>
      </c>
      <c r="I410" s="36">
        <f ca="1">SUMIFS(СВЦЭМ!$G$40:$G$783,СВЦЭМ!$A$40:$A$783,$A410,СВЦЭМ!$B$40:$B$783,I$402)+'СЕТ СН'!$F$16</f>
        <v>0</v>
      </c>
      <c r="J410" s="36">
        <f ca="1">SUMIFS(СВЦЭМ!$G$40:$G$783,СВЦЭМ!$A$40:$A$783,$A410,СВЦЭМ!$B$40:$B$783,J$402)+'СЕТ СН'!$F$16</f>
        <v>0</v>
      </c>
      <c r="K410" s="36">
        <f ca="1">SUMIFS(СВЦЭМ!$G$40:$G$783,СВЦЭМ!$A$40:$A$783,$A410,СВЦЭМ!$B$40:$B$783,K$402)+'СЕТ СН'!$F$16</f>
        <v>0</v>
      </c>
      <c r="L410" s="36">
        <f ca="1">SUMIFS(СВЦЭМ!$G$40:$G$783,СВЦЭМ!$A$40:$A$783,$A410,СВЦЭМ!$B$40:$B$783,L$402)+'СЕТ СН'!$F$16</f>
        <v>0</v>
      </c>
      <c r="M410" s="36">
        <f ca="1">SUMIFS(СВЦЭМ!$G$40:$G$783,СВЦЭМ!$A$40:$A$783,$A410,СВЦЭМ!$B$40:$B$783,M$402)+'СЕТ СН'!$F$16</f>
        <v>0</v>
      </c>
      <c r="N410" s="36">
        <f ca="1">SUMIFS(СВЦЭМ!$G$40:$G$783,СВЦЭМ!$A$40:$A$783,$A410,СВЦЭМ!$B$40:$B$783,N$402)+'СЕТ СН'!$F$16</f>
        <v>0</v>
      </c>
      <c r="O410" s="36">
        <f ca="1">SUMIFS(СВЦЭМ!$G$40:$G$783,СВЦЭМ!$A$40:$A$783,$A410,СВЦЭМ!$B$40:$B$783,O$402)+'СЕТ СН'!$F$16</f>
        <v>0</v>
      </c>
      <c r="P410" s="36">
        <f ca="1">SUMIFS(СВЦЭМ!$G$40:$G$783,СВЦЭМ!$A$40:$A$783,$A410,СВЦЭМ!$B$40:$B$783,P$402)+'СЕТ СН'!$F$16</f>
        <v>0</v>
      </c>
      <c r="Q410" s="36">
        <f ca="1">SUMIFS(СВЦЭМ!$G$40:$G$783,СВЦЭМ!$A$40:$A$783,$A410,СВЦЭМ!$B$40:$B$783,Q$402)+'СЕТ СН'!$F$16</f>
        <v>0</v>
      </c>
      <c r="R410" s="36">
        <f ca="1">SUMIFS(СВЦЭМ!$G$40:$G$783,СВЦЭМ!$A$40:$A$783,$A410,СВЦЭМ!$B$40:$B$783,R$402)+'СЕТ СН'!$F$16</f>
        <v>0</v>
      </c>
      <c r="S410" s="36">
        <f ca="1">SUMIFS(СВЦЭМ!$G$40:$G$783,СВЦЭМ!$A$40:$A$783,$A410,СВЦЭМ!$B$40:$B$783,S$402)+'СЕТ СН'!$F$16</f>
        <v>0</v>
      </c>
      <c r="T410" s="36">
        <f ca="1">SUMIFS(СВЦЭМ!$G$40:$G$783,СВЦЭМ!$A$40:$A$783,$A410,СВЦЭМ!$B$40:$B$783,T$402)+'СЕТ СН'!$F$16</f>
        <v>0</v>
      </c>
      <c r="U410" s="36">
        <f ca="1">SUMIFS(СВЦЭМ!$G$40:$G$783,СВЦЭМ!$A$40:$A$783,$A410,СВЦЭМ!$B$40:$B$783,U$402)+'СЕТ СН'!$F$16</f>
        <v>0</v>
      </c>
      <c r="V410" s="36">
        <f ca="1">SUMIFS(СВЦЭМ!$G$40:$G$783,СВЦЭМ!$A$40:$A$783,$A410,СВЦЭМ!$B$40:$B$783,V$402)+'СЕТ СН'!$F$16</f>
        <v>0</v>
      </c>
      <c r="W410" s="36">
        <f ca="1">SUMIFS(СВЦЭМ!$G$40:$G$783,СВЦЭМ!$A$40:$A$783,$A410,СВЦЭМ!$B$40:$B$783,W$402)+'СЕТ СН'!$F$16</f>
        <v>0</v>
      </c>
      <c r="X410" s="36">
        <f ca="1">SUMIFS(СВЦЭМ!$G$40:$G$783,СВЦЭМ!$A$40:$A$783,$A410,СВЦЭМ!$B$40:$B$783,X$402)+'СЕТ СН'!$F$16</f>
        <v>0</v>
      </c>
      <c r="Y410" s="36">
        <f ca="1">SUMIFS(СВЦЭМ!$G$40:$G$783,СВЦЭМ!$A$40:$A$783,$A410,СВЦЭМ!$B$40:$B$783,Y$402)+'СЕТ СН'!$F$16</f>
        <v>0</v>
      </c>
    </row>
    <row r="411" spans="1:27" ht="15.75" hidden="1" x14ac:dyDescent="0.2">
      <c r="A411" s="35">
        <f t="shared" si="11"/>
        <v>44660</v>
      </c>
      <c r="B411" s="36">
        <f ca="1">SUMIFS(СВЦЭМ!$G$40:$G$783,СВЦЭМ!$A$40:$A$783,$A411,СВЦЭМ!$B$40:$B$783,B$402)+'СЕТ СН'!$F$16</f>
        <v>0</v>
      </c>
      <c r="C411" s="36">
        <f ca="1">SUMIFS(СВЦЭМ!$G$40:$G$783,СВЦЭМ!$A$40:$A$783,$A411,СВЦЭМ!$B$40:$B$783,C$402)+'СЕТ СН'!$F$16</f>
        <v>0</v>
      </c>
      <c r="D411" s="36">
        <f ca="1">SUMIFS(СВЦЭМ!$G$40:$G$783,СВЦЭМ!$A$40:$A$783,$A411,СВЦЭМ!$B$40:$B$783,D$402)+'СЕТ СН'!$F$16</f>
        <v>0</v>
      </c>
      <c r="E411" s="36">
        <f ca="1">SUMIFS(СВЦЭМ!$G$40:$G$783,СВЦЭМ!$A$40:$A$783,$A411,СВЦЭМ!$B$40:$B$783,E$402)+'СЕТ СН'!$F$16</f>
        <v>0</v>
      </c>
      <c r="F411" s="36">
        <f ca="1">SUMIFS(СВЦЭМ!$G$40:$G$783,СВЦЭМ!$A$40:$A$783,$A411,СВЦЭМ!$B$40:$B$783,F$402)+'СЕТ СН'!$F$16</f>
        <v>0</v>
      </c>
      <c r="G411" s="36">
        <f ca="1">SUMIFS(СВЦЭМ!$G$40:$G$783,СВЦЭМ!$A$40:$A$783,$A411,СВЦЭМ!$B$40:$B$783,G$402)+'СЕТ СН'!$F$16</f>
        <v>0</v>
      </c>
      <c r="H411" s="36">
        <f ca="1">SUMIFS(СВЦЭМ!$G$40:$G$783,СВЦЭМ!$A$40:$A$783,$A411,СВЦЭМ!$B$40:$B$783,H$402)+'СЕТ СН'!$F$16</f>
        <v>0</v>
      </c>
      <c r="I411" s="36">
        <f ca="1">SUMIFS(СВЦЭМ!$G$40:$G$783,СВЦЭМ!$A$40:$A$783,$A411,СВЦЭМ!$B$40:$B$783,I$402)+'СЕТ СН'!$F$16</f>
        <v>0</v>
      </c>
      <c r="J411" s="36">
        <f ca="1">SUMIFS(СВЦЭМ!$G$40:$G$783,СВЦЭМ!$A$40:$A$783,$A411,СВЦЭМ!$B$40:$B$783,J$402)+'СЕТ СН'!$F$16</f>
        <v>0</v>
      </c>
      <c r="K411" s="36">
        <f ca="1">SUMIFS(СВЦЭМ!$G$40:$G$783,СВЦЭМ!$A$40:$A$783,$A411,СВЦЭМ!$B$40:$B$783,K$402)+'СЕТ СН'!$F$16</f>
        <v>0</v>
      </c>
      <c r="L411" s="36">
        <f ca="1">SUMIFS(СВЦЭМ!$G$40:$G$783,СВЦЭМ!$A$40:$A$783,$A411,СВЦЭМ!$B$40:$B$783,L$402)+'СЕТ СН'!$F$16</f>
        <v>0</v>
      </c>
      <c r="M411" s="36">
        <f ca="1">SUMIFS(СВЦЭМ!$G$40:$G$783,СВЦЭМ!$A$40:$A$783,$A411,СВЦЭМ!$B$40:$B$783,M$402)+'СЕТ СН'!$F$16</f>
        <v>0</v>
      </c>
      <c r="N411" s="36">
        <f ca="1">SUMIFS(СВЦЭМ!$G$40:$G$783,СВЦЭМ!$A$40:$A$783,$A411,СВЦЭМ!$B$40:$B$783,N$402)+'СЕТ СН'!$F$16</f>
        <v>0</v>
      </c>
      <c r="O411" s="36">
        <f ca="1">SUMIFS(СВЦЭМ!$G$40:$G$783,СВЦЭМ!$A$40:$A$783,$A411,СВЦЭМ!$B$40:$B$783,O$402)+'СЕТ СН'!$F$16</f>
        <v>0</v>
      </c>
      <c r="P411" s="36">
        <f ca="1">SUMIFS(СВЦЭМ!$G$40:$G$783,СВЦЭМ!$A$40:$A$783,$A411,СВЦЭМ!$B$40:$B$783,P$402)+'СЕТ СН'!$F$16</f>
        <v>0</v>
      </c>
      <c r="Q411" s="36">
        <f ca="1">SUMIFS(СВЦЭМ!$G$40:$G$783,СВЦЭМ!$A$40:$A$783,$A411,СВЦЭМ!$B$40:$B$783,Q$402)+'СЕТ СН'!$F$16</f>
        <v>0</v>
      </c>
      <c r="R411" s="36">
        <f ca="1">SUMIFS(СВЦЭМ!$G$40:$G$783,СВЦЭМ!$A$40:$A$783,$A411,СВЦЭМ!$B$40:$B$783,R$402)+'СЕТ СН'!$F$16</f>
        <v>0</v>
      </c>
      <c r="S411" s="36">
        <f ca="1">SUMIFS(СВЦЭМ!$G$40:$G$783,СВЦЭМ!$A$40:$A$783,$A411,СВЦЭМ!$B$40:$B$783,S$402)+'СЕТ СН'!$F$16</f>
        <v>0</v>
      </c>
      <c r="T411" s="36">
        <f ca="1">SUMIFS(СВЦЭМ!$G$40:$G$783,СВЦЭМ!$A$40:$A$783,$A411,СВЦЭМ!$B$40:$B$783,T$402)+'СЕТ СН'!$F$16</f>
        <v>0</v>
      </c>
      <c r="U411" s="36">
        <f ca="1">SUMIFS(СВЦЭМ!$G$40:$G$783,СВЦЭМ!$A$40:$A$783,$A411,СВЦЭМ!$B$40:$B$783,U$402)+'СЕТ СН'!$F$16</f>
        <v>0</v>
      </c>
      <c r="V411" s="36">
        <f ca="1">SUMIFS(СВЦЭМ!$G$40:$G$783,СВЦЭМ!$A$40:$A$783,$A411,СВЦЭМ!$B$40:$B$783,V$402)+'СЕТ СН'!$F$16</f>
        <v>0</v>
      </c>
      <c r="W411" s="36">
        <f ca="1">SUMIFS(СВЦЭМ!$G$40:$G$783,СВЦЭМ!$A$40:$A$783,$A411,СВЦЭМ!$B$40:$B$783,W$402)+'СЕТ СН'!$F$16</f>
        <v>0</v>
      </c>
      <c r="X411" s="36">
        <f ca="1">SUMIFS(СВЦЭМ!$G$40:$G$783,СВЦЭМ!$A$40:$A$783,$A411,СВЦЭМ!$B$40:$B$783,X$402)+'СЕТ СН'!$F$16</f>
        <v>0</v>
      </c>
      <c r="Y411" s="36">
        <f ca="1">SUMIFS(СВЦЭМ!$G$40:$G$783,СВЦЭМ!$A$40:$A$783,$A411,СВЦЭМ!$B$40:$B$783,Y$402)+'СЕТ СН'!$F$16</f>
        <v>0</v>
      </c>
    </row>
    <row r="412" spans="1:27" ht="15.75" hidden="1" x14ac:dyDescent="0.2">
      <c r="A412" s="35">
        <f t="shared" si="11"/>
        <v>44661</v>
      </c>
      <c r="B412" s="36">
        <f ca="1">SUMIFS(СВЦЭМ!$G$40:$G$783,СВЦЭМ!$A$40:$A$783,$A412,СВЦЭМ!$B$40:$B$783,B$402)+'СЕТ СН'!$F$16</f>
        <v>0</v>
      </c>
      <c r="C412" s="36">
        <f ca="1">SUMIFS(СВЦЭМ!$G$40:$G$783,СВЦЭМ!$A$40:$A$783,$A412,СВЦЭМ!$B$40:$B$783,C$402)+'СЕТ СН'!$F$16</f>
        <v>0</v>
      </c>
      <c r="D412" s="36">
        <f ca="1">SUMIFS(СВЦЭМ!$G$40:$G$783,СВЦЭМ!$A$40:$A$783,$A412,СВЦЭМ!$B$40:$B$783,D$402)+'СЕТ СН'!$F$16</f>
        <v>0</v>
      </c>
      <c r="E412" s="36">
        <f ca="1">SUMIFS(СВЦЭМ!$G$40:$G$783,СВЦЭМ!$A$40:$A$783,$A412,СВЦЭМ!$B$40:$B$783,E$402)+'СЕТ СН'!$F$16</f>
        <v>0</v>
      </c>
      <c r="F412" s="36">
        <f ca="1">SUMIFS(СВЦЭМ!$G$40:$G$783,СВЦЭМ!$A$40:$A$783,$A412,СВЦЭМ!$B$40:$B$783,F$402)+'СЕТ СН'!$F$16</f>
        <v>0</v>
      </c>
      <c r="G412" s="36">
        <f ca="1">SUMIFS(СВЦЭМ!$G$40:$G$783,СВЦЭМ!$A$40:$A$783,$A412,СВЦЭМ!$B$40:$B$783,G$402)+'СЕТ СН'!$F$16</f>
        <v>0</v>
      </c>
      <c r="H412" s="36">
        <f ca="1">SUMIFS(СВЦЭМ!$G$40:$G$783,СВЦЭМ!$A$40:$A$783,$A412,СВЦЭМ!$B$40:$B$783,H$402)+'СЕТ СН'!$F$16</f>
        <v>0</v>
      </c>
      <c r="I412" s="36">
        <f ca="1">SUMIFS(СВЦЭМ!$G$40:$G$783,СВЦЭМ!$A$40:$A$783,$A412,СВЦЭМ!$B$40:$B$783,I$402)+'СЕТ СН'!$F$16</f>
        <v>0</v>
      </c>
      <c r="J412" s="36">
        <f ca="1">SUMIFS(СВЦЭМ!$G$40:$G$783,СВЦЭМ!$A$40:$A$783,$A412,СВЦЭМ!$B$40:$B$783,J$402)+'СЕТ СН'!$F$16</f>
        <v>0</v>
      </c>
      <c r="K412" s="36">
        <f ca="1">SUMIFS(СВЦЭМ!$G$40:$G$783,СВЦЭМ!$A$40:$A$783,$A412,СВЦЭМ!$B$40:$B$783,K$402)+'СЕТ СН'!$F$16</f>
        <v>0</v>
      </c>
      <c r="L412" s="36">
        <f ca="1">SUMIFS(СВЦЭМ!$G$40:$G$783,СВЦЭМ!$A$40:$A$783,$A412,СВЦЭМ!$B$40:$B$783,L$402)+'СЕТ СН'!$F$16</f>
        <v>0</v>
      </c>
      <c r="M412" s="36">
        <f ca="1">SUMIFS(СВЦЭМ!$G$40:$G$783,СВЦЭМ!$A$40:$A$783,$A412,СВЦЭМ!$B$40:$B$783,M$402)+'СЕТ СН'!$F$16</f>
        <v>0</v>
      </c>
      <c r="N412" s="36">
        <f ca="1">SUMIFS(СВЦЭМ!$G$40:$G$783,СВЦЭМ!$A$40:$A$783,$A412,СВЦЭМ!$B$40:$B$783,N$402)+'СЕТ СН'!$F$16</f>
        <v>0</v>
      </c>
      <c r="O412" s="36">
        <f ca="1">SUMIFS(СВЦЭМ!$G$40:$G$783,СВЦЭМ!$A$40:$A$783,$A412,СВЦЭМ!$B$40:$B$783,O$402)+'СЕТ СН'!$F$16</f>
        <v>0</v>
      </c>
      <c r="P412" s="36">
        <f ca="1">SUMIFS(СВЦЭМ!$G$40:$G$783,СВЦЭМ!$A$40:$A$783,$A412,СВЦЭМ!$B$40:$B$783,P$402)+'СЕТ СН'!$F$16</f>
        <v>0</v>
      </c>
      <c r="Q412" s="36">
        <f ca="1">SUMIFS(СВЦЭМ!$G$40:$G$783,СВЦЭМ!$A$40:$A$783,$A412,СВЦЭМ!$B$40:$B$783,Q$402)+'СЕТ СН'!$F$16</f>
        <v>0</v>
      </c>
      <c r="R412" s="36">
        <f ca="1">SUMIFS(СВЦЭМ!$G$40:$G$783,СВЦЭМ!$A$40:$A$783,$A412,СВЦЭМ!$B$40:$B$783,R$402)+'СЕТ СН'!$F$16</f>
        <v>0</v>
      </c>
      <c r="S412" s="36">
        <f ca="1">SUMIFS(СВЦЭМ!$G$40:$G$783,СВЦЭМ!$A$40:$A$783,$A412,СВЦЭМ!$B$40:$B$783,S$402)+'СЕТ СН'!$F$16</f>
        <v>0</v>
      </c>
      <c r="T412" s="36">
        <f ca="1">SUMIFS(СВЦЭМ!$G$40:$G$783,СВЦЭМ!$A$40:$A$783,$A412,СВЦЭМ!$B$40:$B$783,T$402)+'СЕТ СН'!$F$16</f>
        <v>0</v>
      </c>
      <c r="U412" s="36">
        <f ca="1">SUMIFS(СВЦЭМ!$G$40:$G$783,СВЦЭМ!$A$40:$A$783,$A412,СВЦЭМ!$B$40:$B$783,U$402)+'СЕТ СН'!$F$16</f>
        <v>0</v>
      </c>
      <c r="V412" s="36">
        <f ca="1">SUMIFS(СВЦЭМ!$G$40:$G$783,СВЦЭМ!$A$40:$A$783,$A412,СВЦЭМ!$B$40:$B$783,V$402)+'СЕТ СН'!$F$16</f>
        <v>0</v>
      </c>
      <c r="W412" s="36">
        <f ca="1">SUMIFS(СВЦЭМ!$G$40:$G$783,СВЦЭМ!$A$40:$A$783,$A412,СВЦЭМ!$B$40:$B$783,W$402)+'СЕТ СН'!$F$16</f>
        <v>0</v>
      </c>
      <c r="X412" s="36">
        <f ca="1">SUMIFS(СВЦЭМ!$G$40:$G$783,СВЦЭМ!$A$40:$A$783,$A412,СВЦЭМ!$B$40:$B$783,X$402)+'СЕТ СН'!$F$16</f>
        <v>0</v>
      </c>
      <c r="Y412" s="36">
        <f ca="1">SUMIFS(СВЦЭМ!$G$40:$G$783,СВЦЭМ!$A$40:$A$783,$A412,СВЦЭМ!$B$40:$B$783,Y$402)+'СЕТ СН'!$F$16</f>
        <v>0</v>
      </c>
    </row>
    <row r="413" spans="1:27" ht="15.75" hidden="1" x14ac:dyDescent="0.2">
      <c r="A413" s="35">
        <f t="shared" si="11"/>
        <v>44662</v>
      </c>
      <c r="B413" s="36">
        <f ca="1">SUMIFS(СВЦЭМ!$G$40:$G$783,СВЦЭМ!$A$40:$A$783,$A413,СВЦЭМ!$B$40:$B$783,B$402)+'СЕТ СН'!$F$16</f>
        <v>0</v>
      </c>
      <c r="C413" s="36">
        <f ca="1">SUMIFS(СВЦЭМ!$G$40:$G$783,СВЦЭМ!$A$40:$A$783,$A413,СВЦЭМ!$B$40:$B$783,C$402)+'СЕТ СН'!$F$16</f>
        <v>0</v>
      </c>
      <c r="D413" s="36">
        <f ca="1">SUMIFS(СВЦЭМ!$G$40:$G$783,СВЦЭМ!$A$40:$A$783,$A413,СВЦЭМ!$B$40:$B$783,D$402)+'СЕТ СН'!$F$16</f>
        <v>0</v>
      </c>
      <c r="E413" s="36">
        <f ca="1">SUMIFS(СВЦЭМ!$G$40:$G$783,СВЦЭМ!$A$40:$A$783,$A413,СВЦЭМ!$B$40:$B$783,E$402)+'СЕТ СН'!$F$16</f>
        <v>0</v>
      </c>
      <c r="F413" s="36">
        <f ca="1">SUMIFS(СВЦЭМ!$G$40:$G$783,СВЦЭМ!$A$40:$A$783,$A413,СВЦЭМ!$B$40:$B$783,F$402)+'СЕТ СН'!$F$16</f>
        <v>0</v>
      </c>
      <c r="G413" s="36">
        <f ca="1">SUMIFS(СВЦЭМ!$G$40:$G$783,СВЦЭМ!$A$40:$A$783,$A413,СВЦЭМ!$B$40:$B$783,G$402)+'СЕТ СН'!$F$16</f>
        <v>0</v>
      </c>
      <c r="H413" s="36">
        <f ca="1">SUMIFS(СВЦЭМ!$G$40:$G$783,СВЦЭМ!$A$40:$A$783,$A413,СВЦЭМ!$B$40:$B$783,H$402)+'СЕТ СН'!$F$16</f>
        <v>0</v>
      </c>
      <c r="I413" s="36">
        <f ca="1">SUMIFS(СВЦЭМ!$G$40:$G$783,СВЦЭМ!$A$40:$A$783,$A413,СВЦЭМ!$B$40:$B$783,I$402)+'СЕТ СН'!$F$16</f>
        <v>0</v>
      </c>
      <c r="J413" s="36">
        <f ca="1">SUMIFS(СВЦЭМ!$G$40:$G$783,СВЦЭМ!$A$40:$A$783,$A413,СВЦЭМ!$B$40:$B$783,J$402)+'СЕТ СН'!$F$16</f>
        <v>0</v>
      </c>
      <c r="K413" s="36">
        <f ca="1">SUMIFS(СВЦЭМ!$G$40:$G$783,СВЦЭМ!$A$40:$A$783,$A413,СВЦЭМ!$B$40:$B$783,K$402)+'СЕТ СН'!$F$16</f>
        <v>0</v>
      </c>
      <c r="L413" s="36">
        <f ca="1">SUMIFS(СВЦЭМ!$G$40:$G$783,СВЦЭМ!$A$40:$A$783,$A413,СВЦЭМ!$B$40:$B$783,L$402)+'СЕТ СН'!$F$16</f>
        <v>0</v>
      </c>
      <c r="M413" s="36">
        <f ca="1">SUMIFS(СВЦЭМ!$G$40:$G$783,СВЦЭМ!$A$40:$A$783,$A413,СВЦЭМ!$B$40:$B$783,M$402)+'СЕТ СН'!$F$16</f>
        <v>0</v>
      </c>
      <c r="N413" s="36">
        <f ca="1">SUMIFS(СВЦЭМ!$G$40:$G$783,СВЦЭМ!$A$40:$A$783,$A413,СВЦЭМ!$B$40:$B$783,N$402)+'СЕТ СН'!$F$16</f>
        <v>0</v>
      </c>
      <c r="O413" s="36">
        <f ca="1">SUMIFS(СВЦЭМ!$G$40:$G$783,СВЦЭМ!$A$40:$A$783,$A413,СВЦЭМ!$B$40:$B$783,O$402)+'СЕТ СН'!$F$16</f>
        <v>0</v>
      </c>
      <c r="P413" s="36">
        <f ca="1">SUMIFS(СВЦЭМ!$G$40:$G$783,СВЦЭМ!$A$40:$A$783,$A413,СВЦЭМ!$B$40:$B$783,P$402)+'СЕТ СН'!$F$16</f>
        <v>0</v>
      </c>
      <c r="Q413" s="36">
        <f ca="1">SUMIFS(СВЦЭМ!$G$40:$G$783,СВЦЭМ!$A$40:$A$783,$A413,СВЦЭМ!$B$40:$B$783,Q$402)+'СЕТ СН'!$F$16</f>
        <v>0</v>
      </c>
      <c r="R413" s="36">
        <f ca="1">SUMIFS(СВЦЭМ!$G$40:$G$783,СВЦЭМ!$A$40:$A$783,$A413,СВЦЭМ!$B$40:$B$783,R$402)+'СЕТ СН'!$F$16</f>
        <v>0</v>
      </c>
      <c r="S413" s="36">
        <f ca="1">SUMIFS(СВЦЭМ!$G$40:$G$783,СВЦЭМ!$A$40:$A$783,$A413,СВЦЭМ!$B$40:$B$783,S$402)+'СЕТ СН'!$F$16</f>
        <v>0</v>
      </c>
      <c r="T413" s="36">
        <f ca="1">SUMIFS(СВЦЭМ!$G$40:$G$783,СВЦЭМ!$A$40:$A$783,$A413,СВЦЭМ!$B$40:$B$783,T$402)+'СЕТ СН'!$F$16</f>
        <v>0</v>
      </c>
      <c r="U413" s="36">
        <f ca="1">SUMIFS(СВЦЭМ!$G$40:$G$783,СВЦЭМ!$A$40:$A$783,$A413,СВЦЭМ!$B$40:$B$783,U$402)+'СЕТ СН'!$F$16</f>
        <v>0</v>
      </c>
      <c r="V413" s="36">
        <f ca="1">SUMIFS(СВЦЭМ!$G$40:$G$783,СВЦЭМ!$A$40:$A$783,$A413,СВЦЭМ!$B$40:$B$783,V$402)+'СЕТ СН'!$F$16</f>
        <v>0</v>
      </c>
      <c r="W413" s="36">
        <f ca="1">SUMIFS(СВЦЭМ!$G$40:$G$783,СВЦЭМ!$A$40:$A$783,$A413,СВЦЭМ!$B$40:$B$783,W$402)+'СЕТ СН'!$F$16</f>
        <v>0</v>
      </c>
      <c r="X413" s="36">
        <f ca="1">SUMIFS(СВЦЭМ!$G$40:$G$783,СВЦЭМ!$A$40:$A$783,$A413,СВЦЭМ!$B$40:$B$783,X$402)+'СЕТ СН'!$F$16</f>
        <v>0</v>
      </c>
      <c r="Y413" s="36">
        <f ca="1">SUMIFS(СВЦЭМ!$G$40:$G$783,СВЦЭМ!$A$40:$A$783,$A413,СВЦЭМ!$B$40:$B$783,Y$402)+'СЕТ СН'!$F$16</f>
        <v>0</v>
      </c>
    </row>
    <row r="414" spans="1:27" ht="15.75" hidden="1" x14ac:dyDescent="0.2">
      <c r="A414" s="35">
        <f t="shared" si="11"/>
        <v>44663</v>
      </c>
      <c r="B414" s="36">
        <f ca="1">SUMIFS(СВЦЭМ!$G$40:$G$783,СВЦЭМ!$A$40:$A$783,$A414,СВЦЭМ!$B$40:$B$783,B$402)+'СЕТ СН'!$F$16</f>
        <v>0</v>
      </c>
      <c r="C414" s="36">
        <f ca="1">SUMIFS(СВЦЭМ!$G$40:$G$783,СВЦЭМ!$A$40:$A$783,$A414,СВЦЭМ!$B$40:$B$783,C$402)+'СЕТ СН'!$F$16</f>
        <v>0</v>
      </c>
      <c r="D414" s="36">
        <f ca="1">SUMIFS(СВЦЭМ!$G$40:$G$783,СВЦЭМ!$A$40:$A$783,$A414,СВЦЭМ!$B$40:$B$783,D$402)+'СЕТ СН'!$F$16</f>
        <v>0</v>
      </c>
      <c r="E414" s="36">
        <f ca="1">SUMIFS(СВЦЭМ!$G$40:$G$783,СВЦЭМ!$A$40:$A$783,$A414,СВЦЭМ!$B$40:$B$783,E$402)+'СЕТ СН'!$F$16</f>
        <v>0</v>
      </c>
      <c r="F414" s="36">
        <f ca="1">SUMIFS(СВЦЭМ!$G$40:$G$783,СВЦЭМ!$A$40:$A$783,$A414,СВЦЭМ!$B$40:$B$783,F$402)+'СЕТ СН'!$F$16</f>
        <v>0</v>
      </c>
      <c r="G414" s="36">
        <f ca="1">SUMIFS(СВЦЭМ!$G$40:$G$783,СВЦЭМ!$A$40:$A$783,$A414,СВЦЭМ!$B$40:$B$783,G$402)+'СЕТ СН'!$F$16</f>
        <v>0</v>
      </c>
      <c r="H414" s="36">
        <f ca="1">SUMIFS(СВЦЭМ!$G$40:$G$783,СВЦЭМ!$A$40:$A$783,$A414,СВЦЭМ!$B$40:$B$783,H$402)+'СЕТ СН'!$F$16</f>
        <v>0</v>
      </c>
      <c r="I414" s="36">
        <f ca="1">SUMIFS(СВЦЭМ!$G$40:$G$783,СВЦЭМ!$A$40:$A$783,$A414,СВЦЭМ!$B$40:$B$783,I$402)+'СЕТ СН'!$F$16</f>
        <v>0</v>
      </c>
      <c r="J414" s="36">
        <f ca="1">SUMIFS(СВЦЭМ!$G$40:$G$783,СВЦЭМ!$A$40:$A$783,$A414,СВЦЭМ!$B$40:$B$783,J$402)+'СЕТ СН'!$F$16</f>
        <v>0</v>
      </c>
      <c r="K414" s="36">
        <f ca="1">SUMIFS(СВЦЭМ!$G$40:$G$783,СВЦЭМ!$A$40:$A$783,$A414,СВЦЭМ!$B$40:$B$783,K$402)+'СЕТ СН'!$F$16</f>
        <v>0</v>
      </c>
      <c r="L414" s="36">
        <f ca="1">SUMIFS(СВЦЭМ!$G$40:$G$783,СВЦЭМ!$A$40:$A$783,$A414,СВЦЭМ!$B$40:$B$783,L$402)+'СЕТ СН'!$F$16</f>
        <v>0</v>
      </c>
      <c r="M414" s="36">
        <f ca="1">SUMIFS(СВЦЭМ!$G$40:$G$783,СВЦЭМ!$A$40:$A$783,$A414,СВЦЭМ!$B$40:$B$783,M$402)+'СЕТ СН'!$F$16</f>
        <v>0</v>
      </c>
      <c r="N414" s="36">
        <f ca="1">SUMIFS(СВЦЭМ!$G$40:$G$783,СВЦЭМ!$A$40:$A$783,$A414,СВЦЭМ!$B$40:$B$783,N$402)+'СЕТ СН'!$F$16</f>
        <v>0</v>
      </c>
      <c r="O414" s="36">
        <f ca="1">SUMIFS(СВЦЭМ!$G$40:$G$783,СВЦЭМ!$A$40:$A$783,$A414,СВЦЭМ!$B$40:$B$783,O$402)+'СЕТ СН'!$F$16</f>
        <v>0</v>
      </c>
      <c r="P414" s="36">
        <f ca="1">SUMIFS(СВЦЭМ!$G$40:$G$783,СВЦЭМ!$A$40:$A$783,$A414,СВЦЭМ!$B$40:$B$783,P$402)+'СЕТ СН'!$F$16</f>
        <v>0</v>
      </c>
      <c r="Q414" s="36">
        <f ca="1">SUMIFS(СВЦЭМ!$G$40:$G$783,СВЦЭМ!$A$40:$A$783,$A414,СВЦЭМ!$B$40:$B$783,Q$402)+'СЕТ СН'!$F$16</f>
        <v>0</v>
      </c>
      <c r="R414" s="36">
        <f ca="1">SUMIFS(СВЦЭМ!$G$40:$G$783,СВЦЭМ!$A$40:$A$783,$A414,СВЦЭМ!$B$40:$B$783,R$402)+'СЕТ СН'!$F$16</f>
        <v>0</v>
      </c>
      <c r="S414" s="36">
        <f ca="1">SUMIFS(СВЦЭМ!$G$40:$G$783,СВЦЭМ!$A$40:$A$783,$A414,СВЦЭМ!$B$40:$B$783,S$402)+'СЕТ СН'!$F$16</f>
        <v>0</v>
      </c>
      <c r="T414" s="36">
        <f ca="1">SUMIFS(СВЦЭМ!$G$40:$G$783,СВЦЭМ!$A$40:$A$783,$A414,СВЦЭМ!$B$40:$B$783,T$402)+'СЕТ СН'!$F$16</f>
        <v>0</v>
      </c>
      <c r="U414" s="36">
        <f ca="1">SUMIFS(СВЦЭМ!$G$40:$G$783,СВЦЭМ!$A$40:$A$783,$A414,СВЦЭМ!$B$40:$B$783,U$402)+'СЕТ СН'!$F$16</f>
        <v>0</v>
      </c>
      <c r="V414" s="36">
        <f ca="1">SUMIFS(СВЦЭМ!$G$40:$G$783,СВЦЭМ!$A$40:$A$783,$A414,СВЦЭМ!$B$40:$B$783,V$402)+'СЕТ СН'!$F$16</f>
        <v>0</v>
      </c>
      <c r="W414" s="36">
        <f ca="1">SUMIFS(СВЦЭМ!$G$40:$G$783,СВЦЭМ!$A$40:$A$783,$A414,СВЦЭМ!$B$40:$B$783,W$402)+'СЕТ СН'!$F$16</f>
        <v>0</v>
      </c>
      <c r="X414" s="36">
        <f ca="1">SUMIFS(СВЦЭМ!$G$40:$G$783,СВЦЭМ!$A$40:$A$783,$A414,СВЦЭМ!$B$40:$B$783,X$402)+'СЕТ СН'!$F$16</f>
        <v>0</v>
      </c>
      <c r="Y414" s="36">
        <f ca="1">SUMIFS(СВЦЭМ!$G$40:$G$783,СВЦЭМ!$A$40:$A$783,$A414,СВЦЭМ!$B$40:$B$783,Y$402)+'СЕТ СН'!$F$16</f>
        <v>0</v>
      </c>
    </row>
    <row r="415" spans="1:27" ht="15.75" hidden="1" x14ac:dyDescent="0.2">
      <c r="A415" s="35">
        <f t="shared" si="11"/>
        <v>44664</v>
      </c>
      <c r="B415" s="36">
        <f ca="1">SUMIFS(СВЦЭМ!$G$40:$G$783,СВЦЭМ!$A$40:$A$783,$A415,СВЦЭМ!$B$40:$B$783,B$402)+'СЕТ СН'!$F$16</f>
        <v>0</v>
      </c>
      <c r="C415" s="36">
        <f ca="1">SUMIFS(СВЦЭМ!$G$40:$G$783,СВЦЭМ!$A$40:$A$783,$A415,СВЦЭМ!$B$40:$B$783,C$402)+'СЕТ СН'!$F$16</f>
        <v>0</v>
      </c>
      <c r="D415" s="36">
        <f ca="1">SUMIFS(СВЦЭМ!$G$40:$G$783,СВЦЭМ!$A$40:$A$783,$A415,СВЦЭМ!$B$40:$B$783,D$402)+'СЕТ СН'!$F$16</f>
        <v>0</v>
      </c>
      <c r="E415" s="36">
        <f ca="1">SUMIFS(СВЦЭМ!$G$40:$G$783,СВЦЭМ!$A$40:$A$783,$A415,СВЦЭМ!$B$40:$B$783,E$402)+'СЕТ СН'!$F$16</f>
        <v>0</v>
      </c>
      <c r="F415" s="36">
        <f ca="1">SUMIFS(СВЦЭМ!$G$40:$G$783,СВЦЭМ!$A$40:$A$783,$A415,СВЦЭМ!$B$40:$B$783,F$402)+'СЕТ СН'!$F$16</f>
        <v>0</v>
      </c>
      <c r="G415" s="36">
        <f ca="1">SUMIFS(СВЦЭМ!$G$40:$G$783,СВЦЭМ!$A$40:$A$783,$A415,СВЦЭМ!$B$40:$B$783,G$402)+'СЕТ СН'!$F$16</f>
        <v>0</v>
      </c>
      <c r="H415" s="36">
        <f ca="1">SUMIFS(СВЦЭМ!$G$40:$G$783,СВЦЭМ!$A$40:$A$783,$A415,СВЦЭМ!$B$40:$B$783,H$402)+'СЕТ СН'!$F$16</f>
        <v>0</v>
      </c>
      <c r="I415" s="36">
        <f ca="1">SUMIFS(СВЦЭМ!$G$40:$G$783,СВЦЭМ!$A$40:$A$783,$A415,СВЦЭМ!$B$40:$B$783,I$402)+'СЕТ СН'!$F$16</f>
        <v>0</v>
      </c>
      <c r="J415" s="36">
        <f ca="1">SUMIFS(СВЦЭМ!$G$40:$G$783,СВЦЭМ!$A$40:$A$783,$A415,СВЦЭМ!$B$40:$B$783,J$402)+'СЕТ СН'!$F$16</f>
        <v>0</v>
      </c>
      <c r="K415" s="36">
        <f ca="1">SUMIFS(СВЦЭМ!$G$40:$G$783,СВЦЭМ!$A$40:$A$783,$A415,СВЦЭМ!$B$40:$B$783,K$402)+'СЕТ СН'!$F$16</f>
        <v>0</v>
      </c>
      <c r="L415" s="36">
        <f ca="1">SUMIFS(СВЦЭМ!$G$40:$G$783,СВЦЭМ!$A$40:$A$783,$A415,СВЦЭМ!$B$40:$B$783,L$402)+'СЕТ СН'!$F$16</f>
        <v>0</v>
      </c>
      <c r="M415" s="36">
        <f ca="1">SUMIFS(СВЦЭМ!$G$40:$G$783,СВЦЭМ!$A$40:$A$783,$A415,СВЦЭМ!$B$40:$B$783,M$402)+'СЕТ СН'!$F$16</f>
        <v>0</v>
      </c>
      <c r="N415" s="36">
        <f ca="1">SUMIFS(СВЦЭМ!$G$40:$G$783,СВЦЭМ!$A$40:$A$783,$A415,СВЦЭМ!$B$40:$B$783,N$402)+'СЕТ СН'!$F$16</f>
        <v>0</v>
      </c>
      <c r="O415" s="36">
        <f ca="1">SUMIFS(СВЦЭМ!$G$40:$G$783,СВЦЭМ!$A$40:$A$783,$A415,СВЦЭМ!$B$40:$B$783,O$402)+'СЕТ СН'!$F$16</f>
        <v>0</v>
      </c>
      <c r="P415" s="36">
        <f ca="1">SUMIFS(СВЦЭМ!$G$40:$G$783,СВЦЭМ!$A$40:$A$783,$A415,СВЦЭМ!$B$40:$B$783,P$402)+'СЕТ СН'!$F$16</f>
        <v>0</v>
      </c>
      <c r="Q415" s="36">
        <f ca="1">SUMIFS(СВЦЭМ!$G$40:$G$783,СВЦЭМ!$A$40:$A$783,$A415,СВЦЭМ!$B$40:$B$783,Q$402)+'СЕТ СН'!$F$16</f>
        <v>0</v>
      </c>
      <c r="R415" s="36">
        <f ca="1">SUMIFS(СВЦЭМ!$G$40:$G$783,СВЦЭМ!$A$40:$A$783,$A415,СВЦЭМ!$B$40:$B$783,R$402)+'СЕТ СН'!$F$16</f>
        <v>0</v>
      </c>
      <c r="S415" s="36">
        <f ca="1">SUMIFS(СВЦЭМ!$G$40:$G$783,СВЦЭМ!$A$40:$A$783,$A415,СВЦЭМ!$B$40:$B$783,S$402)+'СЕТ СН'!$F$16</f>
        <v>0</v>
      </c>
      <c r="T415" s="36">
        <f ca="1">SUMIFS(СВЦЭМ!$G$40:$G$783,СВЦЭМ!$A$40:$A$783,$A415,СВЦЭМ!$B$40:$B$783,T$402)+'СЕТ СН'!$F$16</f>
        <v>0</v>
      </c>
      <c r="U415" s="36">
        <f ca="1">SUMIFS(СВЦЭМ!$G$40:$G$783,СВЦЭМ!$A$40:$A$783,$A415,СВЦЭМ!$B$40:$B$783,U$402)+'СЕТ СН'!$F$16</f>
        <v>0</v>
      </c>
      <c r="V415" s="36">
        <f ca="1">SUMIFS(СВЦЭМ!$G$40:$G$783,СВЦЭМ!$A$40:$A$783,$A415,СВЦЭМ!$B$40:$B$783,V$402)+'СЕТ СН'!$F$16</f>
        <v>0</v>
      </c>
      <c r="W415" s="36">
        <f ca="1">SUMIFS(СВЦЭМ!$G$40:$G$783,СВЦЭМ!$A$40:$A$783,$A415,СВЦЭМ!$B$40:$B$783,W$402)+'СЕТ СН'!$F$16</f>
        <v>0</v>
      </c>
      <c r="X415" s="36">
        <f ca="1">SUMIFS(СВЦЭМ!$G$40:$G$783,СВЦЭМ!$A$40:$A$783,$A415,СВЦЭМ!$B$40:$B$783,X$402)+'СЕТ СН'!$F$16</f>
        <v>0</v>
      </c>
      <c r="Y415" s="36">
        <f ca="1">SUMIFS(СВЦЭМ!$G$40:$G$783,СВЦЭМ!$A$40:$A$783,$A415,СВЦЭМ!$B$40:$B$783,Y$402)+'СЕТ СН'!$F$16</f>
        <v>0</v>
      </c>
    </row>
    <row r="416" spans="1:27" ht="15.75" hidden="1" x14ac:dyDescent="0.2">
      <c r="A416" s="35">
        <f t="shared" si="11"/>
        <v>44665</v>
      </c>
      <c r="B416" s="36">
        <f ca="1">SUMIFS(СВЦЭМ!$G$40:$G$783,СВЦЭМ!$A$40:$A$783,$A416,СВЦЭМ!$B$40:$B$783,B$402)+'СЕТ СН'!$F$16</f>
        <v>0</v>
      </c>
      <c r="C416" s="36">
        <f ca="1">SUMIFS(СВЦЭМ!$G$40:$G$783,СВЦЭМ!$A$40:$A$783,$A416,СВЦЭМ!$B$40:$B$783,C$402)+'СЕТ СН'!$F$16</f>
        <v>0</v>
      </c>
      <c r="D416" s="36">
        <f ca="1">SUMIFS(СВЦЭМ!$G$40:$G$783,СВЦЭМ!$A$40:$A$783,$A416,СВЦЭМ!$B$40:$B$783,D$402)+'СЕТ СН'!$F$16</f>
        <v>0</v>
      </c>
      <c r="E416" s="36">
        <f ca="1">SUMIFS(СВЦЭМ!$G$40:$G$783,СВЦЭМ!$A$40:$A$783,$A416,СВЦЭМ!$B$40:$B$783,E$402)+'СЕТ СН'!$F$16</f>
        <v>0</v>
      </c>
      <c r="F416" s="36">
        <f ca="1">SUMIFS(СВЦЭМ!$G$40:$G$783,СВЦЭМ!$A$40:$A$783,$A416,СВЦЭМ!$B$40:$B$783,F$402)+'СЕТ СН'!$F$16</f>
        <v>0</v>
      </c>
      <c r="G416" s="36">
        <f ca="1">SUMIFS(СВЦЭМ!$G$40:$G$783,СВЦЭМ!$A$40:$A$783,$A416,СВЦЭМ!$B$40:$B$783,G$402)+'СЕТ СН'!$F$16</f>
        <v>0</v>
      </c>
      <c r="H416" s="36">
        <f ca="1">SUMIFS(СВЦЭМ!$G$40:$G$783,СВЦЭМ!$A$40:$A$783,$A416,СВЦЭМ!$B$40:$B$783,H$402)+'СЕТ СН'!$F$16</f>
        <v>0</v>
      </c>
      <c r="I416" s="36">
        <f ca="1">SUMIFS(СВЦЭМ!$G$40:$G$783,СВЦЭМ!$A$40:$A$783,$A416,СВЦЭМ!$B$40:$B$783,I$402)+'СЕТ СН'!$F$16</f>
        <v>0</v>
      </c>
      <c r="J416" s="36">
        <f ca="1">SUMIFS(СВЦЭМ!$G$40:$G$783,СВЦЭМ!$A$40:$A$783,$A416,СВЦЭМ!$B$40:$B$783,J$402)+'СЕТ СН'!$F$16</f>
        <v>0</v>
      </c>
      <c r="K416" s="36">
        <f ca="1">SUMIFS(СВЦЭМ!$G$40:$G$783,СВЦЭМ!$A$40:$A$783,$A416,СВЦЭМ!$B$40:$B$783,K$402)+'СЕТ СН'!$F$16</f>
        <v>0</v>
      </c>
      <c r="L416" s="36">
        <f ca="1">SUMIFS(СВЦЭМ!$G$40:$G$783,СВЦЭМ!$A$40:$A$783,$A416,СВЦЭМ!$B$40:$B$783,L$402)+'СЕТ СН'!$F$16</f>
        <v>0</v>
      </c>
      <c r="M416" s="36">
        <f ca="1">SUMIFS(СВЦЭМ!$G$40:$G$783,СВЦЭМ!$A$40:$A$783,$A416,СВЦЭМ!$B$40:$B$783,M$402)+'СЕТ СН'!$F$16</f>
        <v>0</v>
      </c>
      <c r="N416" s="36">
        <f ca="1">SUMIFS(СВЦЭМ!$G$40:$G$783,СВЦЭМ!$A$40:$A$783,$A416,СВЦЭМ!$B$40:$B$783,N$402)+'СЕТ СН'!$F$16</f>
        <v>0</v>
      </c>
      <c r="O416" s="36">
        <f ca="1">SUMIFS(СВЦЭМ!$G$40:$G$783,СВЦЭМ!$A$40:$A$783,$A416,СВЦЭМ!$B$40:$B$783,O$402)+'СЕТ СН'!$F$16</f>
        <v>0</v>
      </c>
      <c r="P416" s="36">
        <f ca="1">SUMIFS(СВЦЭМ!$G$40:$G$783,СВЦЭМ!$A$40:$A$783,$A416,СВЦЭМ!$B$40:$B$783,P$402)+'СЕТ СН'!$F$16</f>
        <v>0</v>
      </c>
      <c r="Q416" s="36">
        <f ca="1">SUMIFS(СВЦЭМ!$G$40:$G$783,СВЦЭМ!$A$40:$A$783,$A416,СВЦЭМ!$B$40:$B$783,Q$402)+'СЕТ СН'!$F$16</f>
        <v>0</v>
      </c>
      <c r="R416" s="36">
        <f ca="1">SUMIFS(СВЦЭМ!$G$40:$G$783,СВЦЭМ!$A$40:$A$783,$A416,СВЦЭМ!$B$40:$B$783,R$402)+'СЕТ СН'!$F$16</f>
        <v>0</v>
      </c>
      <c r="S416" s="36">
        <f ca="1">SUMIFS(СВЦЭМ!$G$40:$G$783,СВЦЭМ!$A$40:$A$783,$A416,СВЦЭМ!$B$40:$B$783,S$402)+'СЕТ СН'!$F$16</f>
        <v>0</v>
      </c>
      <c r="T416" s="36">
        <f ca="1">SUMIFS(СВЦЭМ!$G$40:$G$783,СВЦЭМ!$A$40:$A$783,$A416,СВЦЭМ!$B$40:$B$783,T$402)+'СЕТ СН'!$F$16</f>
        <v>0</v>
      </c>
      <c r="U416" s="36">
        <f ca="1">SUMIFS(СВЦЭМ!$G$40:$G$783,СВЦЭМ!$A$40:$A$783,$A416,СВЦЭМ!$B$40:$B$783,U$402)+'СЕТ СН'!$F$16</f>
        <v>0</v>
      </c>
      <c r="V416" s="36">
        <f ca="1">SUMIFS(СВЦЭМ!$G$40:$G$783,СВЦЭМ!$A$40:$A$783,$A416,СВЦЭМ!$B$40:$B$783,V$402)+'СЕТ СН'!$F$16</f>
        <v>0</v>
      </c>
      <c r="W416" s="36">
        <f ca="1">SUMIFS(СВЦЭМ!$G$40:$G$783,СВЦЭМ!$A$40:$A$783,$A416,СВЦЭМ!$B$40:$B$783,W$402)+'СЕТ СН'!$F$16</f>
        <v>0</v>
      </c>
      <c r="X416" s="36">
        <f ca="1">SUMIFS(СВЦЭМ!$G$40:$G$783,СВЦЭМ!$A$40:$A$783,$A416,СВЦЭМ!$B$40:$B$783,X$402)+'СЕТ СН'!$F$16</f>
        <v>0</v>
      </c>
      <c r="Y416" s="36">
        <f ca="1">SUMIFS(СВЦЭМ!$G$40:$G$783,СВЦЭМ!$A$40:$A$783,$A416,СВЦЭМ!$B$40:$B$783,Y$402)+'СЕТ СН'!$F$16</f>
        <v>0</v>
      </c>
    </row>
    <row r="417" spans="1:25" ht="15.75" hidden="1" x14ac:dyDescent="0.2">
      <c r="A417" s="35">
        <f t="shared" si="11"/>
        <v>44666</v>
      </c>
      <c r="B417" s="36">
        <f ca="1">SUMIFS(СВЦЭМ!$G$40:$G$783,СВЦЭМ!$A$40:$A$783,$A417,СВЦЭМ!$B$40:$B$783,B$402)+'СЕТ СН'!$F$16</f>
        <v>0</v>
      </c>
      <c r="C417" s="36">
        <f ca="1">SUMIFS(СВЦЭМ!$G$40:$G$783,СВЦЭМ!$A$40:$A$783,$A417,СВЦЭМ!$B$40:$B$783,C$402)+'СЕТ СН'!$F$16</f>
        <v>0</v>
      </c>
      <c r="D417" s="36">
        <f ca="1">SUMIFS(СВЦЭМ!$G$40:$G$783,СВЦЭМ!$A$40:$A$783,$A417,СВЦЭМ!$B$40:$B$783,D$402)+'СЕТ СН'!$F$16</f>
        <v>0</v>
      </c>
      <c r="E417" s="36">
        <f ca="1">SUMIFS(СВЦЭМ!$G$40:$G$783,СВЦЭМ!$A$40:$A$783,$A417,СВЦЭМ!$B$40:$B$783,E$402)+'СЕТ СН'!$F$16</f>
        <v>0</v>
      </c>
      <c r="F417" s="36">
        <f ca="1">SUMIFS(СВЦЭМ!$G$40:$G$783,СВЦЭМ!$A$40:$A$783,$A417,СВЦЭМ!$B$40:$B$783,F$402)+'СЕТ СН'!$F$16</f>
        <v>0</v>
      </c>
      <c r="G417" s="36">
        <f ca="1">SUMIFS(СВЦЭМ!$G$40:$G$783,СВЦЭМ!$A$40:$A$783,$A417,СВЦЭМ!$B$40:$B$783,G$402)+'СЕТ СН'!$F$16</f>
        <v>0</v>
      </c>
      <c r="H417" s="36">
        <f ca="1">SUMIFS(СВЦЭМ!$G$40:$G$783,СВЦЭМ!$A$40:$A$783,$A417,СВЦЭМ!$B$40:$B$783,H$402)+'СЕТ СН'!$F$16</f>
        <v>0</v>
      </c>
      <c r="I417" s="36">
        <f ca="1">SUMIFS(СВЦЭМ!$G$40:$G$783,СВЦЭМ!$A$40:$A$783,$A417,СВЦЭМ!$B$40:$B$783,I$402)+'СЕТ СН'!$F$16</f>
        <v>0</v>
      </c>
      <c r="J417" s="36">
        <f ca="1">SUMIFS(СВЦЭМ!$G$40:$G$783,СВЦЭМ!$A$40:$A$783,$A417,СВЦЭМ!$B$40:$B$783,J$402)+'СЕТ СН'!$F$16</f>
        <v>0</v>
      </c>
      <c r="K417" s="36">
        <f ca="1">SUMIFS(СВЦЭМ!$G$40:$G$783,СВЦЭМ!$A$40:$A$783,$A417,СВЦЭМ!$B$40:$B$783,K$402)+'СЕТ СН'!$F$16</f>
        <v>0</v>
      </c>
      <c r="L417" s="36">
        <f ca="1">SUMIFS(СВЦЭМ!$G$40:$G$783,СВЦЭМ!$A$40:$A$783,$A417,СВЦЭМ!$B$40:$B$783,L$402)+'СЕТ СН'!$F$16</f>
        <v>0</v>
      </c>
      <c r="M417" s="36">
        <f ca="1">SUMIFS(СВЦЭМ!$G$40:$G$783,СВЦЭМ!$A$40:$A$783,$A417,СВЦЭМ!$B$40:$B$783,M$402)+'СЕТ СН'!$F$16</f>
        <v>0</v>
      </c>
      <c r="N417" s="36">
        <f ca="1">SUMIFS(СВЦЭМ!$G$40:$G$783,СВЦЭМ!$A$40:$A$783,$A417,СВЦЭМ!$B$40:$B$783,N$402)+'СЕТ СН'!$F$16</f>
        <v>0</v>
      </c>
      <c r="O417" s="36">
        <f ca="1">SUMIFS(СВЦЭМ!$G$40:$G$783,СВЦЭМ!$A$40:$A$783,$A417,СВЦЭМ!$B$40:$B$783,O$402)+'СЕТ СН'!$F$16</f>
        <v>0</v>
      </c>
      <c r="P417" s="36">
        <f ca="1">SUMIFS(СВЦЭМ!$G$40:$G$783,СВЦЭМ!$A$40:$A$783,$A417,СВЦЭМ!$B$40:$B$783,P$402)+'СЕТ СН'!$F$16</f>
        <v>0</v>
      </c>
      <c r="Q417" s="36">
        <f ca="1">SUMIFS(СВЦЭМ!$G$40:$G$783,СВЦЭМ!$A$40:$A$783,$A417,СВЦЭМ!$B$40:$B$783,Q$402)+'СЕТ СН'!$F$16</f>
        <v>0</v>
      </c>
      <c r="R417" s="36">
        <f ca="1">SUMIFS(СВЦЭМ!$G$40:$G$783,СВЦЭМ!$A$40:$A$783,$A417,СВЦЭМ!$B$40:$B$783,R$402)+'СЕТ СН'!$F$16</f>
        <v>0</v>
      </c>
      <c r="S417" s="36">
        <f ca="1">SUMIFS(СВЦЭМ!$G$40:$G$783,СВЦЭМ!$A$40:$A$783,$A417,СВЦЭМ!$B$40:$B$783,S$402)+'СЕТ СН'!$F$16</f>
        <v>0</v>
      </c>
      <c r="T417" s="36">
        <f ca="1">SUMIFS(СВЦЭМ!$G$40:$G$783,СВЦЭМ!$A$40:$A$783,$A417,СВЦЭМ!$B$40:$B$783,T$402)+'СЕТ СН'!$F$16</f>
        <v>0</v>
      </c>
      <c r="U417" s="36">
        <f ca="1">SUMIFS(СВЦЭМ!$G$40:$G$783,СВЦЭМ!$A$40:$A$783,$A417,СВЦЭМ!$B$40:$B$783,U$402)+'СЕТ СН'!$F$16</f>
        <v>0</v>
      </c>
      <c r="V417" s="36">
        <f ca="1">SUMIFS(СВЦЭМ!$G$40:$G$783,СВЦЭМ!$A$40:$A$783,$A417,СВЦЭМ!$B$40:$B$783,V$402)+'СЕТ СН'!$F$16</f>
        <v>0</v>
      </c>
      <c r="W417" s="36">
        <f ca="1">SUMIFS(СВЦЭМ!$G$40:$G$783,СВЦЭМ!$A$40:$A$783,$A417,СВЦЭМ!$B$40:$B$783,W$402)+'СЕТ СН'!$F$16</f>
        <v>0</v>
      </c>
      <c r="X417" s="36">
        <f ca="1">SUMIFS(СВЦЭМ!$G$40:$G$783,СВЦЭМ!$A$40:$A$783,$A417,СВЦЭМ!$B$40:$B$783,X$402)+'СЕТ СН'!$F$16</f>
        <v>0</v>
      </c>
      <c r="Y417" s="36">
        <f ca="1">SUMIFS(СВЦЭМ!$G$40:$G$783,СВЦЭМ!$A$40:$A$783,$A417,СВЦЭМ!$B$40:$B$783,Y$402)+'СЕТ СН'!$F$16</f>
        <v>0</v>
      </c>
    </row>
    <row r="418" spans="1:25" ht="15.75" hidden="1" x14ac:dyDescent="0.2">
      <c r="A418" s="35">
        <f t="shared" si="11"/>
        <v>44667</v>
      </c>
      <c r="B418" s="36">
        <f ca="1">SUMIFS(СВЦЭМ!$G$40:$G$783,СВЦЭМ!$A$40:$A$783,$A418,СВЦЭМ!$B$40:$B$783,B$402)+'СЕТ СН'!$F$16</f>
        <v>0</v>
      </c>
      <c r="C418" s="36">
        <f ca="1">SUMIFS(СВЦЭМ!$G$40:$G$783,СВЦЭМ!$A$40:$A$783,$A418,СВЦЭМ!$B$40:$B$783,C$402)+'СЕТ СН'!$F$16</f>
        <v>0</v>
      </c>
      <c r="D418" s="36">
        <f ca="1">SUMIFS(СВЦЭМ!$G$40:$G$783,СВЦЭМ!$A$40:$A$783,$A418,СВЦЭМ!$B$40:$B$783,D$402)+'СЕТ СН'!$F$16</f>
        <v>0</v>
      </c>
      <c r="E418" s="36">
        <f ca="1">SUMIFS(СВЦЭМ!$G$40:$G$783,СВЦЭМ!$A$40:$A$783,$A418,СВЦЭМ!$B$40:$B$783,E$402)+'СЕТ СН'!$F$16</f>
        <v>0</v>
      </c>
      <c r="F418" s="36">
        <f ca="1">SUMIFS(СВЦЭМ!$G$40:$G$783,СВЦЭМ!$A$40:$A$783,$A418,СВЦЭМ!$B$40:$B$783,F$402)+'СЕТ СН'!$F$16</f>
        <v>0</v>
      </c>
      <c r="G418" s="36">
        <f ca="1">SUMIFS(СВЦЭМ!$G$40:$G$783,СВЦЭМ!$A$40:$A$783,$A418,СВЦЭМ!$B$40:$B$783,G$402)+'СЕТ СН'!$F$16</f>
        <v>0</v>
      </c>
      <c r="H418" s="36">
        <f ca="1">SUMIFS(СВЦЭМ!$G$40:$G$783,СВЦЭМ!$A$40:$A$783,$A418,СВЦЭМ!$B$40:$B$783,H$402)+'СЕТ СН'!$F$16</f>
        <v>0</v>
      </c>
      <c r="I418" s="36">
        <f ca="1">SUMIFS(СВЦЭМ!$G$40:$G$783,СВЦЭМ!$A$40:$A$783,$A418,СВЦЭМ!$B$40:$B$783,I$402)+'СЕТ СН'!$F$16</f>
        <v>0</v>
      </c>
      <c r="J418" s="36">
        <f ca="1">SUMIFS(СВЦЭМ!$G$40:$G$783,СВЦЭМ!$A$40:$A$783,$A418,СВЦЭМ!$B$40:$B$783,J$402)+'СЕТ СН'!$F$16</f>
        <v>0</v>
      </c>
      <c r="K418" s="36">
        <f ca="1">SUMIFS(СВЦЭМ!$G$40:$G$783,СВЦЭМ!$A$40:$A$783,$A418,СВЦЭМ!$B$40:$B$783,K$402)+'СЕТ СН'!$F$16</f>
        <v>0</v>
      </c>
      <c r="L418" s="36">
        <f ca="1">SUMIFS(СВЦЭМ!$G$40:$G$783,СВЦЭМ!$A$40:$A$783,$A418,СВЦЭМ!$B$40:$B$783,L$402)+'СЕТ СН'!$F$16</f>
        <v>0</v>
      </c>
      <c r="M418" s="36">
        <f ca="1">SUMIFS(СВЦЭМ!$G$40:$G$783,СВЦЭМ!$A$40:$A$783,$A418,СВЦЭМ!$B$40:$B$783,M$402)+'СЕТ СН'!$F$16</f>
        <v>0</v>
      </c>
      <c r="N418" s="36">
        <f ca="1">SUMIFS(СВЦЭМ!$G$40:$G$783,СВЦЭМ!$A$40:$A$783,$A418,СВЦЭМ!$B$40:$B$783,N$402)+'СЕТ СН'!$F$16</f>
        <v>0</v>
      </c>
      <c r="O418" s="36">
        <f ca="1">SUMIFS(СВЦЭМ!$G$40:$G$783,СВЦЭМ!$A$40:$A$783,$A418,СВЦЭМ!$B$40:$B$783,O$402)+'СЕТ СН'!$F$16</f>
        <v>0</v>
      </c>
      <c r="P418" s="36">
        <f ca="1">SUMIFS(СВЦЭМ!$G$40:$G$783,СВЦЭМ!$A$40:$A$783,$A418,СВЦЭМ!$B$40:$B$783,P$402)+'СЕТ СН'!$F$16</f>
        <v>0</v>
      </c>
      <c r="Q418" s="36">
        <f ca="1">SUMIFS(СВЦЭМ!$G$40:$G$783,СВЦЭМ!$A$40:$A$783,$A418,СВЦЭМ!$B$40:$B$783,Q$402)+'СЕТ СН'!$F$16</f>
        <v>0</v>
      </c>
      <c r="R418" s="36">
        <f ca="1">SUMIFS(СВЦЭМ!$G$40:$G$783,СВЦЭМ!$A$40:$A$783,$A418,СВЦЭМ!$B$40:$B$783,R$402)+'СЕТ СН'!$F$16</f>
        <v>0</v>
      </c>
      <c r="S418" s="36">
        <f ca="1">SUMIFS(СВЦЭМ!$G$40:$G$783,СВЦЭМ!$A$40:$A$783,$A418,СВЦЭМ!$B$40:$B$783,S$402)+'СЕТ СН'!$F$16</f>
        <v>0</v>
      </c>
      <c r="T418" s="36">
        <f ca="1">SUMIFS(СВЦЭМ!$G$40:$G$783,СВЦЭМ!$A$40:$A$783,$A418,СВЦЭМ!$B$40:$B$783,T$402)+'СЕТ СН'!$F$16</f>
        <v>0</v>
      </c>
      <c r="U418" s="36">
        <f ca="1">SUMIFS(СВЦЭМ!$G$40:$G$783,СВЦЭМ!$A$40:$A$783,$A418,СВЦЭМ!$B$40:$B$783,U$402)+'СЕТ СН'!$F$16</f>
        <v>0</v>
      </c>
      <c r="V418" s="36">
        <f ca="1">SUMIFS(СВЦЭМ!$G$40:$G$783,СВЦЭМ!$A$40:$A$783,$A418,СВЦЭМ!$B$40:$B$783,V$402)+'СЕТ СН'!$F$16</f>
        <v>0</v>
      </c>
      <c r="W418" s="36">
        <f ca="1">SUMIFS(СВЦЭМ!$G$40:$G$783,СВЦЭМ!$A$40:$A$783,$A418,СВЦЭМ!$B$40:$B$783,W$402)+'СЕТ СН'!$F$16</f>
        <v>0</v>
      </c>
      <c r="X418" s="36">
        <f ca="1">SUMIFS(СВЦЭМ!$G$40:$G$783,СВЦЭМ!$A$40:$A$783,$A418,СВЦЭМ!$B$40:$B$783,X$402)+'СЕТ СН'!$F$16</f>
        <v>0</v>
      </c>
      <c r="Y418" s="36">
        <f ca="1">SUMIFS(СВЦЭМ!$G$40:$G$783,СВЦЭМ!$A$40:$A$783,$A418,СВЦЭМ!$B$40:$B$783,Y$402)+'СЕТ СН'!$F$16</f>
        <v>0</v>
      </c>
    </row>
    <row r="419" spans="1:25" ht="15.75" hidden="1" x14ac:dyDescent="0.2">
      <c r="A419" s="35">
        <f t="shared" si="11"/>
        <v>44668</v>
      </c>
      <c r="B419" s="36">
        <f ca="1">SUMIFS(СВЦЭМ!$G$40:$G$783,СВЦЭМ!$A$40:$A$783,$A419,СВЦЭМ!$B$40:$B$783,B$402)+'СЕТ СН'!$F$16</f>
        <v>0</v>
      </c>
      <c r="C419" s="36">
        <f ca="1">SUMIFS(СВЦЭМ!$G$40:$G$783,СВЦЭМ!$A$40:$A$783,$A419,СВЦЭМ!$B$40:$B$783,C$402)+'СЕТ СН'!$F$16</f>
        <v>0</v>
      </c>
      <c r="D419" s="36">
        <f ca="1">SUMIFS(СВЦЭМ!$G$40:$G$783,СВЦЭМ!$A$40:$A$783,$A419,СВЦЭМ!$B$40:$B$783,D$402)+'СЕТ СН'!$F$16</f>
        <v>0</v>
      </c>
      <c r="E419" s="36">
        <f ca="1">SUMIFS(СВЦЭМ!$G$40:$G$783,СВЦЭМ!$A$40:$A$783,$A419,СВЦЭМ!$B$40:$B$783,E$402)+'СЕТ СН'!$F$16</f>
        <v>0</v>
      </c>
      <c r="F419" s="36">
        <f ca="1">SUMIFS(СВЦЭМ!$G$40:$G$783,СВЦЭМ!$A$40:$A$783,$A419,СВЦЭМ!$B$40:$B$783,F$402)+'СЕТ СН'!$F$16</f>
        <v>0</v>
      </c>
      <c r="G419" s="36">
        <f ca="1">SUMIFS(СВЦЭМ!$G$40:$G$783,СВЦЭМ!$A$40:$A$783,$A419,СВЦЭМ!$B$40:$B$783,G$402)+'СЕТ СН'!$F$16</f>
        <v>0</v>
      </c>
      <c r="H419" s="36">
        <f ca="1">SUMIFS(СВЦЭМ!$G$40:$G$783,СВЦЭМ!$A$40:$A$783,$A419,СВЦЭМ!$B$40:$B$783,H$402)+'СЕТ СН'!$F$16</f>
        <v>0</v>
      </c>
      <c r="I419" s="36">
        <f ca="1">SUMIFS(СВЦЭМ!$G$40:$G$783,СВЦЭМ!$A$40:$A$783,$A419,СВЦЭМ!$B$40:$B$783,I$402)+'СЕТ СН'!$F$16</f>
        <v>0</v>
      </c>
      <c r="J419" s="36">
        <f ca="1">SUMIFS(СВЦЭМ!$G$40:$G$783,СВЦЭМ!$A$40:$A$783,$A419,СВЦЭМ!$B$40:$B$783,J$402)+'СЕТ СН'!$F$16</f>
        <v>0</v>
      </c>
      <c r="K419" s="36">
        <f ca="1">SUMIFS(СВЦЭМ!$G$40:$G$783,СВЦЭМ!$A$40:$A$783,$A419,СВЦЭМ!$B$40:$B$783,K$402)+'СЕТ СН'!$F$16</f>
        <v>0</v>
      </c>
      <c r="L419" s="36">
        <f ca="1">SUMIFS(СВЦЭМ!$G$40:$G$783,СВЦЭМ!$A$40:$A$783,$A419,СВЦЭМ!$B$40:$B$783,L$402)+'СЕТ СН'!$F$16</f>
        <v>0</v>
      </c>
      <c r="M419" s="36">
        <f ca="1">SUMIFS(СВЦЭМ!$G$40:$G$783,СВЦЭМ!$A$40:$A$783,$A419,СВЦЭМ!$B$40:$B$783,M$402)+'СЕТ СН'!$F$16</f>
        <v>0</v>
      </c>
      <c r="N419" s="36">
        <f ca="1">SUMIFS(СВЦЭМ!$G$40:$G$783,СВЦЭМ!$A$40:$A$783,$A419,СВЦЭМ!$B$40:$B$783,N$402)+'СЕТ СН'!$F$16</f>
        <v>0</v>
      </c>
      <c r="O419" s="36">
        <f ca="1">SUMIFS(СВЦЭМ!$G$40:$G$783,СВЦЭМ!$A$40:$A$783,$A419,СВЦЭМ!$B$40:$B$783,O$402)+'СЕТ СН'!$F$16</f>
        <v>0</v>
      </c>
      <c r="P419" s="36">
        <f ca="1">SUMIFS(СВЦЭМ!$G$40:$G$783,СВЦЭМ!$A$40:$A$783,$A419,СВЦЭМ!$B$40:$B$783,P$402)+'СЕТ СН'!$F$16</f>
        <v>0</v>
      </c>
      <c r="Q419" s="36">
        <f ca="1">SUMIFS(СВЦЭМ!$G$40:$G$783,СВЦЭМ!$A$40:$A$783,$A419,СВЦЭМ!$B$40:$B$783,Q$402)+'СЕТ СН'!$F$16</f>
        <v>0</v>
      </c>
      <c r="R419" s="36">
        <f ca="1">SUMIFS(СВЦЭМ!$G$40:$G$783,СВЦЭМ!$A$40:$A$783,$A419,СВЦЭМ!$B$40:$B$783,R$402)+'СЕТ СН'!$F$16</f>
        <v>0</v>
      </c>
      <c r="S419" s="36">
        <f ca="1">SUMIFS(СВЦЭМ!$G$40:$G$783,СВЦЭМ!$A$40:$A$783,$A419,СВЦЭМ!$B$40:$B$783,S$402)+'СЕТ СН'!$F$16</f>
        <v>0</v>
      </c>
      <c r="T419" s="36">
        <f ca="1">SUMIFS(СВЦЭМ!$G$40:$G$783,СВЦЭМ!$A$40:$A$783,$A419,СВЦЭМ!$B$40:$B$783,T$402)+'СЕТ СН'!$F$16</f>
        <v>0</v>
      </c>
      <c r="U419" s="36">
        <f ca="1">SUMIFS(СВЦЭМ!$G$40:$G$783,СВЦЭМ!$A$40:$A$783,$A419,СВЦЭМ!$B$40:$B$783,U$402)+'СЕТ СН'!$F$16</f>
        <v>0</v>
      </c>
      <c r="V419" s="36">
        <f ca="1">SUMIFS(СВЦЭМ!$G$40:$G$783,СВЦЭМ!$A$40:$A$783,$A419,СВЦЭМ!$B$40:$B$783,V$402)+'СЕТ СН'!$F$16</f>
        <v>0</v>
      </c>
      <c r="W419" s="36">
        <f ca="1">SUMIFS(СВЦЭМ!$G$40:$G$783,СВЦЭМ!$A$40:$A$783,$A419,СВЦЭМ!$B$40:$B$783,W$402)+'СЕТ СН'!$F$16</f>
        <v>0</v>
      </c>
      <c r="X419" s="36">
        <f ca="1">SUMIFS(СВЦЭМ!$G$40:$G$783,СВЦЭМ!$A$40:$A$783,$A419,СВЦЭМ!$B$40:$B$783,X$402)+'СЕТ СН'!$F$16</f>
        <v>0</v>
      </c>
      <c r="Y419" s="36">
        <f ca="1">SUMIFS(СВЦЭМ!$G$40:$G$783,СВЦЭМ!$A$40:$A$783,$A419,СВЦЭМ!$B$40:$B$783,Y$402)+'СЕТ СН'!$F$16</f>
        <v>0</v>
      </c>
    </row>
    <row r="420" spans="1:25" ht="15.75" hidden="1" x14ac:dyDescent="0.2">
      <c r="A420" s="35">
        <f t="shared" si="11"/>
        <v>44669</v>
      </c>
      <c r="B420" s="36">
        <f ca="1">SUMIFS(СВЦЭМ!$G$40:$G$783,СВЦЭМ!$A$40:$A$783,$A420,СВЦЭМ!$B$40:$B$783,B$402)+'СЕТ СН'!$F$16</f>
        <v>0</v>
      </c>
      <c r="C420" s="36">
        <f ca="1">SUMIFS(СВЦЭМ!$G$40:$G$783,СВЦЭМ!$A$40:$A$783,$A420,СВЦЭМ!$B$40:$B$783,C$402)+'СЕТ СН'!$F$16</f>
        <v>0</v>
      </c>
      <c r="D420" s="36">
        <f ca="1">SUMIFS(СВЦЭМ!$G$40:$G$783,СВЦЭМ!$A$40:$A$783,$A420,СВЦЭМ!$B$40:$B$783,D$402)+'СЕТ СН'!$F$16</f>
        <v>0</v>
      </c>
      <c r="E420" s="36">
        <f ca="1">SUMIFS(СВЦЭМ!$G$40:$G$783,СВЦЭМ!$A$40:$A$783,$A420,СВЦЭМ!$B$40:$B$783,E$402)+'СЕТ СН'!$F$16</f>
        <v>0</v>
      </c>
      <c r="F420" s="36">
        <f ca="1">SUMIFS(СВЦЭМ!$G$40:$G$783,СВЦЭМ!$A$40:$A$783,$A420,СВЦЭМ!$B$40:$B$783,F$402)+'СЕТ СН'!$F$16</f>
        <v>0</v>
      </c>
      <c r="G420" s="36">
        <f ca="1">SUMIFS(СВЦЭМ!$G$40:$G$783,СВЦЭМ!$A$40:$A$783,$A420,СВЦЭМ!$B$40:$B$783,G$402)+'СЕТ СН'!$F$16</f>
        <v>0</v>
      </c>
      <c r="H420" s="36">
        <f ca="1">SUMIFS(СВЦЭМ!$G$40:$G$783,СВЦЭМ!$A$40:$A$783,$A420,СВЦЭМ!$B$40:$B$783,H$402)+'СЕТ СН'!$F$16</f>
        <v>0</v>
      </c>
      <c r="I420" s="36">
        <f ca="1">SUMIFS(СВЦЭМ!$G$40:$G$783,СВЦЭМ!$A$40:$A$783,$A420,СВЦЭМ!$B$40:$B$783,I$402)+'СЕТ СН'!$F$16</f>
        <v>0</v>
      </c>
      <c r="J420" s="36">
        <f ca="1">SUMIFS(СВЦЭМ!$G$40:$G$783,СВЦЭМ!$A$40:$A$783,$A420,СВЦЭМ!$B$40:$B$783,J$402)+'СЕТ СН'!$F$16</f>
        <v>0</v>
      </c>
      <c r="K420" s="36">
        <f ca="1">SUMIFS(СВЦЭМ!$G$40:$G$783,СВЦЭМ!$A$40:$A$783,$A420,СВЦЭМ!$B$40:$B$783,K$402)+'СЕТ СН'!$F$16</f>
        <v>0</v>
      </c>
      <c r="L420" s="36">
        <f ca="1">SUMIFS(СВЦЭМ!$G$40:$G$783,СВЦЭМ!$A$40:$A$783,$A420,СВЦЭМ!$B$40:$B$783,L$402)+'СЕТ СН'!$F$16</f>
        <v>0</v>
      </c>
      <c r="M420" s="36">
        <f ca="1">SUMIFS(СВЦЭМ!$G$40:$G$783,СВЦЭМ!$A$40:$A$783,$A420,СВЦЭМ!$B$40:$B$783,M$402)+'СЕТ СН'!$F$16</f>
        <v>0</v>
      </c>
      <c r="N420" s="36">
        <f ca="1">SUMIFS(СВЦЭМ!$G$40:$G$783,СВЦЭМ!$A$40:$A$783,$A420,СВЦЭМ!$B$40:$B$783,N$402)+'СЕТ СН'!$F$16</f>
        <v>0</v>
      </c>
      <c r="O420" s="36">
        <f ca="1">SUMIFS(СВЦЭМ!$G$40:$G$783,СВЦЭМ!$A$40:$A$783,$A420,СВЦЭМ!$B$40:$B$783,O$402)+'СЕТ СН'!$F$16</f>
        <v>0</v>
      </c>
      <c r="P420" s="36">
        <f ca="1">SUMIFS(СВЦЭМ!$G$40:$G$783,СВЦЭМ!$A$40:$A$783,$A420,СВЦЭМ!$B$40:$B$783,P$402)+'СЕТ СН'!$F$16</f>
        <v>0</v>
      </c>
      <c r="Q420" s="36">
        <f ca="1">SUMIFS(СВЦЭМ!$G$40:$G$783,СВЦЭМ!$A$40:$A$783,$A420,СВЦЭМ!$B$40:$B$783,Q$402)+'СЕТ СН'!$F$16</f>
        <v>0</v>
      </c>
      <c r="R420" s="36">
        <f ca="1">SUMIFS(СВЦЭМ!$G$40:$G$783,СВЦЭМ!$A$40:$A$783,$A420,СВЦЭМ!$B$40:$B$783,R$402)+'СЕТ СН'!$F$16</f>
        <v>0</v>
      </c>
      <c r="S420" s="36">
        <f ca="1">SUMIFS(СВЦЭМ!$G$40:$G$783,СВЦЭМ!$A$40:$A$783,$A420,СВЦЭМ!$B$40:$B$783,S$402)+'СЕТ СН'!$F$16</f>
        <v>0</v>
      </c>
      <c r="T420" s="36">
        <f ca="1">SUMIFS(СВЦЭМ!$G$40:$G$783,СВЦЭМ!$A$40:$A$783,$A420,СВЦЭМ!$B$40:$B$783,T$402)+'СЕТ СН'!$F$16</f>
        <v>0</v>
      </c>
      <c r="U420" s="36">
        <f ca="1">SUMIFS(СВЦЭМ!$G$40:$G$783,СВЦЭМ!$A$40:$A$783,$A420,СВЦЭМ!$B$40:$B$783,U$402)+'СЕТ СН'!$F$16</f>
        <v>0</v>
      </c>
      <c r="V420" s="36">
        <f ca="1">SUMIFS(СВЦЭМ!$G$40:$G$783,СВЦЭМ!$A$40:$A$783,$A420,СВЦЭМ!$B$40:$B$783,V$402)+'СЕТ СН'!$F$16</f>
        <v>0</v>
      </c>
      <c r="W420" s="36">
        <f ca="1">SUMIFS(СВЦЭМ!$G$40:$G$783,СВЦЭМ!$A$40:$A$783,$A420,СВЦЭМ!$B$40:$B$783,W$402)+'СЕТ СН'!$F$16</f>
        <v>0</v>
      </c>
      <c r="X420" s="36">
        <f ca="1">SUMIFS(СВЦЭМ!$G$40:$G$783,СВЦЭМ!$A$40:$A$783,$A420,СВЦЭМ!$B$40:$B$783,X$402)+'СЕТ СН'!$F$16</f>
        <v>0</v>
      </c>
      <c r="Y420" s="36">
        <f ca="1">SUMIFS(СВЦЭМ!$G$40:$G$783,СВЦЭМ!$A$40:$A$783,$A420,СВЦЭМ!$B$40:$B$783,Y$402)+'СЕТ СН'!$F$16</f>
        <v>0</v>
      </c>
    </row>
    <row r="421" spans="1:25" ht="15.75" hidden="1" x14ac:dyDescent="0.2">
      <c r="A421" s="35">
        <f t="shared" si="11"/>
        <v>44670</v>
      </c>
      <c r="B421" s="36">
        <f ca="1">SUMIFS(СВЦЭМ!$G$40:$G$783,СВЦЭМ!$A$40:$A$783,$A421,СВЦЭМ!$B$40:$B$783,B$402)+'СЕТ СН'!$F$16</f>
        <v>0</v>
      </c>
      <c r="C421" s="36">
        <f ca="1">SUMIFS(СВЦЭМ!$G$40:$G$783,СВЦЭМ!$A$40:$A$783,$A421,СВЦЭМ!$B$40:$B$783,C$402)+'СЕТ СН'!$F$16</f>
        <v>0</v>
      </c>
      <c r="D421" s="36">
        <f ca="1">SUMIFS(СВЦЭМ!$G$40:$G$783,СВЦЭМ!$A$40:$A$783,$A421,СВЦЭМ!$B$40:$B$783,D$402)+'СЕТ СН'!$F$16</f>
        <v>0</v>
      </c>
      <c r="E421" s="36">
        <f ca="1">SUMIFS(СВЦЭМ!$G$40:$G$783,СВЦЭМ!$A$40:$A$783,$A421,СВЦЭМ!$B$40:$B$783,E$402)+'СЕТ СН'!$F$16</f>
        <v>0</v>
      </c>
      <c r="F421" s="36">
        <f ca="1">SUMIFS(СВЦЭМ!$G$40:$G$783,СВЦЭМ!$A$40:$A$783,$A421,СВЦЭМ!$B$40:$B$783,F$402)+'СЕТ СН'!$F$16</f>
        <v>0</v>
      </c>
      <c r="G421" s="36">
        <f ca="1">SUMIFS(СВЦЭМ!$G$40:$G$783,СВЦЭМ!$A$40:$A$783,$A421,СВЦЭМ!$B$40:$B$783,G$402)+'СЕТ СН'!$F$16</f>
        <v>0</v>
      </c>
      <c r="H421" s="36">
        <f ca="1">SUMIFS(СВЦЭМ!$G$40:$G$783,СВЦЭМ!$A$40:$A$783,$A421,СВЦЭМ!$B$40:$B$783,H$402)+'СЕТ СН'!$F$16</f>
        <v>0</v>
      </c>
      <c r="I421" s="36">
        <f ca="1">SUMIFS(СВЦЭМ!$G$40:$G$783,СВЦЭМ!$A$40:$A$783,$A421,СВЦЭМ!$B$40:$B$783,I$402)+'СЕТ СН'!$F$16</f>
        <v>0</v>
      </c>
      <c r="J421" s="36">
        <f ca="1">SUMIFS(СВЦЭМ!$G$40:$G$783,СВЦЭМ!$A$40:$A$783,$A421,СВЦЭМ!$B$40:$B$783,J$402)+'СЕТ СН'!$F$16</f>
        <v>0</v>
      </c>
      <c r="K421" s="36">
        <f ca="1">SUMIFS(СВЦЭМ!$G$40:$G$783,СВЦЭМ!$A$40:$A$783,$A421,СВЦЭМ!$B$40:$B$783,K$402)+'СЕТ СН'!$F$16</f>
        <v>0</v>
      </c>
      <c r="L421" s="36">
        <f ca="1">SUMIFS(СВЦЭМ!$G$40:$G$783,СВЦЭМ!$A$40:$A$783,$A421,СВЦЭМ!$B$40:$B$783,L$402)+'СЕТ СН'!$F$16</f>
        <v>0</v>
      </c>
      <c r="M421" s="36">
        <f ca="1">SUMIFS(СВЦЭМ!$G$40:$G$783,СВЦЭМ!$A$40:$A$783,$A421,СВЦЭМ!$B$40:$B$783,M$402)+'СЕТ СН'!$F$16</f>
        <v>0</v>
      </c>
      <c r="N421" s="36">
        <f ca="1">SUMIFS(СВЦЭМ!$G$40:$G$783,СВЦЭМ!$A$40:$A$783,$A421,СВЦЭМ!$B$40:$B$783,N$402)+'СЕТ СН'!$F$16</f>
        <v>0</v>
      </c>
      <c r="O421" s="36">
        <f ca="1">SUMIFS(СВЦЭМ!$G$40:$G$783,СВЦЭМ!$A$40:$A$783,$A421,СВЦЭМ!$B$40:$B$783,O$402)+'СЕТ СН'!$F$16</f>
        <v>0</v>
      </c>
      <c r="P421" s="36">
        <f ca="1">SUMIFS(СВЦЭМ!$G$40:$G$783,СВЦЭМ!$A$40:$A$783,$A421,СВЦЭМ!$B$40:$B$783,P$402)+'СЕТ СН'!$F$16</f>
        <v>0</v>
      </c>
      <c r="Q421" s="36">
        <f ca="1">SUMIFS(СВЦЭМ!$G$40:$G$783,СВЦЭМ!$A$40:$A$783,$A421,СВЦЭМ!$B$40:$B$783,Q$402)+'СЕТ СН'!$F$16</f>
        <v>0</v>
      </c>
      <c r="R421" s="36">
        <f ca="1">SUMIFS(СВЦЭМ!$G$40:$G$783,СВЦЭМ!$A$40:$A$783,$A421,СВЦЭМ!$B$40:$B$783,R$402)+'СЕТ СН'!$F$16</f>
        <v>0</v>
      </c>
      <c r="S421" s="36">
        <f ca="1">SUMIFS(СВЦЭМ!$G$40:$G$783,СВЦЭМ!$A$40:$A$783,$A421,СВЦЭМ!$B$40:$B$783,S$402)+'СЕТ СН'!$F$16</f>
        <v>0</v>
      </c>
      <c r="T421" s="36">
        <f ca="1">SUMIFS(СВЦЭМ!$G$40:$G$783,СВЦЭМ!$A$40:$A$783,$A421,СВЦЭМ!$B$40:$B$783,T$402)+'СЕТ СН'!$F$16</f>
        <v>0</v>
      </c>
      <c r="U421" s="36">
        <f ca="1">SUMIFS(СВЦЭМ!$G$40:$G$783,СВЦЭМ!$A$40:$A$783,$A421,СВЦЭМ!$B$40:$B$783,U$402)+'СЕТ СН'!$F$16</f>
        <v>0</v>
      </c>
      <c r="V421" s="36">
        <f ca="1">SUMIFS(СВЦЭМ!$G$40:$G$783,СВЦЭМ!$A$40:$A$783,$A421,СВЦЭМ!$B$40:$B$783,V$402)+'СЕТ СН'!$F$16</f>
        <v>0</v>
      </c>
      <c r="W421" s="36">
        <f ca="1">SUMIFS(СВЦЭМ!$G$40:$G$783,СВЦЭМ!$A$40:$A$783,$A421,СВЦЭМ!$B$40:$B$783,W$402)+'СЕТ СН'!$F$16</f>
        <v>0</v>
      </c>
      <c r="X421" s="36">
        <f ca="1">SUMIFS(СВЦЭМ!$G$40:$G$783,СВЦЭМ!$A$40:$A$783,$A421,СВЦЭМ!$B$40:$B$783,X$402)+'СЕТ СН'!$F$16</f>
        <v>0</v>
      </c>
      <c r="Y421" s="36">
        <f ca="1">SUMIFS(СВЦЭМ!$G$40:$G$783,СВЦЭМ!$A$40:$A$783,$A421,СВЦЭМ!$B$40:$B$783,Y$402)+'СЕТ СН'!$F$16</f>
        <v>0</v>
      </c>
    </row>
    <row r="422" spans="1:25" ht="15.75" hidden="1" x14ac:dyDescent="0.2">
      <c r="A422" s="35">
        <f t="shared" si="11"/>
        <v>44671</v>
      </c>
      <c r="B422" s="36">
        <f ca="1">SUMIFS(СВЦЭМ!$G$40:$G$783,СВЦЭМ!$A$40:$A$783,$A422,СВЦЭМ!$B$40:$B$783,B$402)+'СЕТ СН'!$F$16</f>
        <v>0</v>
      </c>
      <c r="C422" s="36">
        <f ca="1">SUMIFS(СВЦЭМ!$G$40:$G$783,СВЦЭМ!$A$40:$A$783,$A422,СВЦЭМ!$B$40:$B$783,C$402)+'СЕТ СН'!$F$16</f>
        <v>0</v>
      </c>
      <c r="D422" s="36">
        <f ca="1">SUMIFS(СВЦЭМ!$G$40:$G$783,СВЦЭМ!$A$40:$A$783,$A422,СВЦЭМ!$B$40:$B$783,D$402)+'СЕТ СН'!$F$16</f>
        <v>0</v>
      </c>
      <c r="E422" s="36">
        <f ca="1">SUMIFS(СВЦЭМ!$G$40:$G$783,СВЦЭМ!$A$40:$A$783,$A422,СВЦЭМ!$B$40:$B$783,E$402)+'СЕТ СН'!$F$16</f>
        <v>0</v>
      </c>
      <c r="F422" s="36">
        <f ca="1">SUMIFS(СВЦЭМ!$G$40:$G$783,СВЦЭМ!$A$40:$A$783,$A422,СВЦЭМ!$B$40:$B$783,F$402)+'СЕТ СН'!$F$16</f>
        <v>0</v>
      </c>
      <c r="G422" s="36">
        <f ca="1">SUMIFS(СВЦЭМ!$G$40:$G$783,СВЦЭМ!$A$40:$A$783,$A422,СВЦЭМ!$B$40:$B$783,G$402)+'СЕТ СН'!$F$16</f>
        <v>0</v>
      </c>
      <c r="H422" s="36">
        <f ca="1">SUMIFS(СВЦЭМ!$G$40:$G$783,СВЦЭМ!$A$40:$A$783,$A422,СВЦЭМ!$B$40:$B$783,H$402)+'СЕТ СН'!$F$16</f>
        <v>0</v>
      </c>
      <c r="I422" s="36">
        <f ca="1">SUMIFS(СВЦЭМ!$G$40:$G$783,СВЦЭМ!$A$40:$A$783,$A422,СВЦЭМ!$B$40:$B$783,I$402)+'СЕТ СН'!$F$16</f>
        <v>0</v>
      </c>
      <c r="J422" s="36">
        <f ca="1">SUMIFS(СВЦЭМ!$G$40:$G$783,СВЦЭМ!$A$40:$A$783,$A422,СВЦЭМ!$B$40:$B$783,J$402)+'СЕТ СН'!$F$16</f>
        <v>0</v>
      </c>
      <c r="K422" s="36">
        <f ca="1">SUMIFS(СВЦЭМ!$G$40:$G$783,СВЦЭМ!$A$40:$A$783,$A422,СВЦЭМ!$B$40:$B$783,K$402)+'СЕТ СН'!$F$16</f>
        <v>0</v>
      </c>
      <c r="L422" s="36">
        <f ca="1">SUMIFS(СВЦЭМ!$G$40:$G$783,СВЦЭМ!$A$40:$A$783,$A422,СВЦЭМ!$B$40:$B$783,L$402)+'СЕТ СН'!$F$16</f>
        <v>0</v>
      </c>
      <c r="M422" s="36">
        <f ca="1">SUMIFS(СВЦЭМ!$G$40:$G$783,СВЦЭМ!$A$40:$A$783,$A422,СВЦЭМ!$B$40:$B$783,M$402)+'СЕТ СН'!$F$16</f>
        <v>0</v>
      </c>
      <c r="N422" s="36">
        <f ca="1">SUMIFS(СВЦЭМ!$G$40:$G$783,СВЦЭМ!$A$40:$A$783,$A422,СВЦЭМ!$B$40:$B$783,N$402)+'СЕТ СН'!$F$16</f>
        <v>0</v>
      </c>
      <c r="O422" s="36">
        <f ca="1">SUMIFS(СВЦЭМ!$G$40:$G$783,СВЦЭМ!$A$40:$A$783,$A422,СВЦЭМ!$B$40:$B$783,O$402)+'СЕТ СН'!$F$16</f>
        <v>0</v>
      </c>
      <c r="P422" s="36">
        <f ca="1">SUMIFS(СВЦЭМ!$G$40:$G$783,СВЦЭМ!$A$40:$A$783,$A422,СВЦЭМ!$B$40:$B$783,P$402)+'СЕТ СН'!$F$16</f>
        <v>0</v>
      </c>
      <c r="Q422" s="36">
        <f ca="1">SUMIFS(СВЦЭМ!$G$40:$G$783,СВЦЭМ!$A$40:$A$783,$A422,СВЦЭМ!$B$40:$B$783,Q$402)+'СЕТ СН'!$F$16</f>
        <v>0</v>
      </c>
      <c r="R422" s="36">
        <f ca="1">SUMIFS(СВЦЭМ!$G$40:$G$783,СВЦЭМ!$A$40:$A$783,$A422,СВЦЭМ!$B$40:$B$783,R$402)+'СЕТ СН'!$F$16</f>
        <v>0</v>
      </c>
      <c r="S422" s="36">
        <f ca="1">SUMIFS(СВЦЭМ!$G$40:$G$783,СВЦЭМ!$A$40:$A$783,$A422,СВЦЭМ!$B$40:$B$783,S$402)+'СЕТ СН'!$F$16</f>
        <v>0</v>
      </c>
      <c r="T422" s="36">
        <f ca="1">SUMIFS(СВЦЭМ!$G$40:$G$783,СВЦЭМ!$A$40:$A$783,$A422,СВЦЭМ!$B$40:$B$783,T$402)+'СЕТ СН'!$F$16</f>
        <v>0</v>
      </c>
      <c r="U422" s="36">
        <f ca="1">SUMIFS(СВЦЭМ!$G$40:$G$783,СВЦЭМ!$A$40:$A$783,$A422,СВЦЭМ!$B$40:$B$783,U$402)+'СЕТ СН'!$F$16</f>
        <v>0</v>
      </c>
      <c r="V422" s="36">
        <f ca="1">SUMIFS(СВЦЭМ!$G$40:$G$783,СВЦЭМ!$A$40:$A$783,$A422,СВЦЭМ!$B$40:$B$783,V$402)+'СЕТ СН'!$F$16</f>
        <v>0</v>
      </c>
      <c r="W422" s="36">
        <f ca="1">SUMIFS(СВЦЭМ!$G$40:$G$783,СВЦЭМ!$A$40:$A$783,$A422,СВЦЭМ!$B$40:$B$783,W$402)+'СЕТ СН'!$F$16</f>
        <v>0</v>
      </c>
      <c r="X422" s="36">
        <f ca="1">SUMIFS(СВЦЭМ!$G$40:$G$783,СВЦЭМ!$A$40:$A$783,$A422,СВЦЭМ!$B$40:$B$783,X$402)+'СЕТ СН'!$F$16</f>
        <v>0</v>
      </c>
      <c r="Y422" s="36">
        <f ca="1">SUMIFS(СВЦЭМ!$G$40:$G$783,СВЦЭМ!$A$40:$A$783,$A422,СВЦЭМ!$B$40:$B$783,Y$402)+'СЕТ СН'!$F$16</f>
        <v>0</v>
      </c>
    </row>
    <row r="423" spans="1:25" ht="15.75" hidden="1" x14ac:dyDescent="0.2">
      <c r="A423" s="35">
        <f t="shared" si="11"/>
        <v>44672</v>
      </c>
      <c r="B423" s="36">
        <f ca="1">SUMIFS(СВЦЭМ!$G$40:$G$783,СВЦЭМ!$A$40:$A$783,$A423,СВЦЭМ!$B$40:$B$783,B$402)+'СЕТ СН'!$F$16</f>
        <v>0</v>
      </c>
      <c r="C423" s="36">
        <f ca="1">SUMIFS(СВЦЭМ!$G$40:$G$783,СВЦЭМ!$A$40:$A$783,$A423,СВЦЭМ!$B$40:$B$783,C$402)+'СЕТ СН'!$F$16</f>
        <v>0</v>
      </c>
      <c r="D423" s="36">
        <f ca="1">SUMIFS(СВЦЭМ!$G$40:$G$783,СВЦЭМ!$A$40:$A$783,$A423,СВЦЭМ!$B$40:$B$783,D$402)+'СЕТ СН'!$F$16</f>
        <v>0</v>
      </c>
      <c r="E423" s="36">
        <f ca="1">SUMIFS(СВЦЭМ!$G$40:$G$783,СВЦЭМ!$A$40:$A$783,$A423,СВЦЭМ!$B$40:$B$783,E$402)+'СЕТ СН'!$F$16</f>
        <v>0</v>
      </c>
      <c r="F423" s="36">
        <f ca="1">SUMIFS(СВЦЭМ!$G$40:$G$783,СВЦЭМ!$A$40:$A$783,$A423,СВЦЭМ!$B$40:$B$783,F$402)+'СЕТ СН'!$F$16</f>
        <v>0</v>
      </c>
      <c r="G423" s="36">
        <f ca="1">SUMIFS(СВЦЭМ!$G$40:$G$783,СВЦЭМ!$A$40:$A$783,$A423,СВЦЭМ!$B$40:$B$783,G$402)+'СЕТ СН'!$F$16</f>
        <v>0</v>
      </c>
      <c r="H423" s="36">
        <f ca="1">SUMIFS(СВЦЭМ!$G$40:$G$783,СВЦЭМ!$A$40:$A$783,$A423,СВЦЭМ!$B$40:$B$783,H$402)+'СЕТ СН'!$F$16</f>
        <v>0</v>
      </c>
      <c r="I423" s="36">
        <f ca="1">SUMIFS(СВЦЭМ!$G$40:$G$783,СВЦЭМ!$A$40:$A$783,$A423,СВЦЭМ!$B$40:$B$783,I$402)+'СЕТ СН'!$F$16</f>
        <v>0</v>
      </c>
      <c r="J423" s="36">
        <f ca="1">SUMIFS(СВЦЭМ!$G$40:$G$783,СВЦЭМ!$A$40:$A$783,$A423,СВЦЭМ!$B$40:$B$783,J$402)+'СЕТ СН'!$F$16</f>
        <v>0</v>
      </c>
      <c r="K423" s="36">
        <f ca="1">SUMIFS(СВЦЭМ!$G$40:$G$783,СВЦЭМ!$A$40:$A$783,$A423,СВЦЭМ!$B$40:$B$783,K$402)+'СЕТ СН'!$F$16</f>
        <v>0</v>
      </c>
      <c r="L423" s="36">
        <f ca="1">SUMIFS(СВЦЭМ!$G$40:$G$783,СВЦЭМ!$A$40:$A$783,$A423,СВЦЭМ!$B$40:$B$783,L$402)+'СЕТ СН'!$F$16</f>
        <v>0</v>
      </c>
      <c r="M423" s="36">
        <f ca="1">SUMIFS(СВЦЭМ!$G$40:$G$783,СВЦЭМ!$A$40:$A$783,$A423,СВЦЭМ!$B$40:$B$783,M$402)+'СЕТ СН'!$F$16</f>
        <v>0</v>
      </c>
      <c r="N423" s="36">
        <f ca="1">SUMIFS(СВЦЭМ!$G$40:$G$783,СВЦЭМ!$A$40:$A$783,$A423,СВЦЭМ!$B$40:$B$783,N$402)+'СЕТ СН'!$F$16</f>
        <v>0</v>
      </c>
      <c r="O423" s="36">
        <f ca="1">SUMIFS(СВЦЭМ!$G$40:$G$783,СВЦЭМ!$A$40:$A$783,$A423,СВЦЭМ!$B$40:$B$783,O$402)+'СЕТ СН'!$F$16</f>
        <v>0</v>
      </c>
      <c r="P423" s="36">
        <f ca="1">SUMIFS(СВЦЭМ!$G$40:$G$783,СВЦЭМ!$A$40:$A$783,$A423,СВЦЭМ!$B$40:$B$783,P$402)+'СЕТ СН'!$F$16</f>
        <v>0</v>
      </c>
      <c r="Q423" s="36">
        <f ca="1">SUMIFS(СВЦЭМ!$G$40:$G$783,СВЦЭМ!$A$40:$A$783,$A423,СВЦЭМ!$B$40:$B$783,Q$402)+'СЕТ СН'!$F$16</f>
        <v>0</v>
      </c>
      <c r="R423" s="36">
        <f ca="1">SUMIFS(СВЦЭМ!$G$40:$G$783,СВЦЭМ!$A$40:$A$783,$A423,СВЦЭМ!$B$40:$B$783,R$402)+'СЕТ СН'!$F$16</f>
        <v>0</v>
      </c>
      <c r="S423" s="36">
        <f ca="1">SUMIFS(СВЦЭМ!$G$40:$G$783,СВЦЭМ!$A$40:$A$783,$A423,СВЦЭМ!$B$40:$B$783,S$402)+'СЕТ СН'!$F$16</f>
        <v>0</v>
      </c>
      <c r="T423" s="36">
        <f ca="1">SUMIFS(СВЦЭМ!$G$40:$G$783,СВЦЭМ!$A$40:$A$783,$A423,СВЦЭМ!$B$40:$B$783,T$402)+'СЕТ СН'!$F$16</f>
        <v>0</v>
      </c>
      <c r="U423" s="36">
        <f ca="1">SUMIFS(СВЦЭМ!$G$40:$G$783,СВЦЭМ!$A$40:$A$783,$A423,СВЦЭМ!$B$40:$B$783,U$402)+'СЕТ СН'!$F$16</f>
        <v>0</v>
      </c>
      <c r="V423" s="36">
        <f ca="1">SUMIFS(СВЦЭМ!$G$40:$G$783,СВЦЭМ!$A$40:$A$783,$A423,СВЦЭМ!$B$40:$B$783,V$402)+'СЕТ СН'!$F$16</f>
        <v>0</v>
      </c>
      <c r="W423" s="36">
        <f ca="1">SUMIFS(СВЦЭМ!$G$40:$G$783,СВЦЭМ!$A$40:$A$783,$A423,СВЦЭМ!$B$40:$B$783,W$402)+'СЕТ СН'!$F$16</f>
        <v>0</v>
      </c>
      <c r="X423" s="36">
        <f ca="1">SUMIFS(СВЦЭМ!$G$40:$G$783,СВЦЭМ!$A$40:$A$783,$A423,СВЦЭМ!$B$40:$B$783,X$402)+'СЕТ СН'!$F$16</f>
        <v>0</v>
      </c>
      <c r="Y423" s="36">
        <f ca="1">SUMIFS(СВЦЭМ!$G$40:$G$783,СВЦЭМ!$A$40:$A$783,$A423,СВЦЭМ!$B$40:$B$783,Y$402)+'СЕТ СН'!$F$16</f>
        <v>0</v>
      </c>
    </row>
    <row r="424" spans="1:25" ht="15.75" hidden="1" x14ac:dyDescent="0.2">
      <c r="A424" s="35">
        <f t="shared" si="11"/>
        <v>44673</v>
      </c>
      <c r="B424" s="36">
        <f ca="1">SUMIFS(СВЦЭМ!$G$40:$G$783,СВЦЭМ!$A$40:$A$783,$A424,СВЦЭМ!$B$40:$B$783,B$402)+'СЕТ СН'!$F$16</f>
        <v>0</v>
      </c>
      <c r="C424" s="36">
        <f ca="1">SUMIFS(СВЦЭМ!$G$40:$G$783,СВЦЭМ!$A$40:$A$783,$A424,СВЦЭМ!$B$40:$B$783,C$402)+'СЕТ СН'!$F$16</f>
        <v>0</v>
      </c>
      <c r="D424" s="36">
        <f ca="1">SUMIFS(СВЦЭМ!$G$40:$G$783,СВЦЭМ!$A$40:$A$783,$A424,СВЦЭМ!$B$40:$B$783,D$402)+'СЕТ СН'!$F$16</f>
        <v>0</v>
      </c>
      <c r="E424" s="36">
        <f ca="1">SUMIFS(СВЦЭМ!$G$40:$G$783,СВЦЭМ!$A$40:$A$783,$A424,СВЦЭМ!$B$40:$B$783,E$402)+'СЕТ СН'!$F$16</f>
        <v>0</v>
      </c>
      <c r="F424" s="36">
        <f ca="1">SUMIFS(СВЦЭМ!$G$40:$G$783,СВЦЭМ!$A$40:$A$783,$A424,СВЦЭМ!$B$40:$B$783,F$402)+'СЕТ СН'!$F$16</f>
        <v>0</v>
      </c>
      <c r="G424" s="36">
        <f ca="1">SUMIFS(СВЦЭМ!$G$40:$G$783,СВЦЭМ!$A$40:$A$783,$A424,СВЦЭМ!$B$40:$B$783,G$402)+'СЕТ СН'!$F$16</f>
        <v>0</v>
      </c>
      <c r="H424" s="36">
        <f ca="1">SUMIFS(СВЦЭМ!$G$40:$G$783,СВЦЭМ!$A$40:$A$783,$A424,СВЦЭМ!$B$40:$B$783,H$402)+'СЕТ СН'!$F$16</f>
        <v>0</v>
      </c>
      <c r="I424" s="36">
        <f ca="1">SUMIFS(СВЦЭМ!$G$40:$G$783,СВЦЭМ!$A$40:$A$783,$A424,СВЦЭМ!$B$40:$B$783,I$402)+'СЕТ СН'!$F$16</f>
        <v>0</v>
      </c>
      <c r="J424" s="36">
        <f ca="1">SUMIFS(СВЦЭМ!$G$40:$G$783,СВЦЭМ!$A$40:$A$783,$A424,СВЦЭМ!$B$40:$B$783,J$402)+'СЕТ СН'!$F$16</f>
        <v>0</v>
      </c>
      <c r="K424" s="36">
        <f ca="1">SUMIFS(СВЦЭМ!$G$40:$G$783,СВЦЭМ!$A$40:$A$783,$A424,СВЦЭМ!$B$40:$B$783,K$402)+'СЕТ СН'!$F$16</f>
        <v>0</v>
      </c>
      <c r="L424" s="36">
        <f ca="1">SUMIFS(СВЦЭМ!$G$40:$G$783,СВЦЭМ!$A$40:$A$783,$A424,СВЦЭМ!$B$40:$B$783,L$402)+'СЕТ СН'!$F$16</f>
        <v>0</v>
      </c>
      <c r="M424" s="36">
        <f ca="1">SUMIFS(СВЦЭМ!$G$40:$G$783,СВЦЭМ!$A$40:$A$783,$A424,СВЦЭМ!$B$40:$B$783,M$402)+'СЕТ СН'!$F$16</f>
        <v>0</v>
      </c>
      <c r="N424" s="36">
        <f ca="1">SUMIFS(СВЦЭМ!$G$40:$G$783,СВЦЭМ!$A$40:$A$783,$A424,СВЦЭМ!$B$40:$B$783,N$402)+'СЕТ СН'!$F$16</f>
        <v>0</v>
      </c>
      <c r="O424" s="36">
        <f ca="1">SUMIFS(СВЦЭМ!$G$40:$G$783,СВЦЭМ!$A$40:$A$783,$A424,СВЦЭМ!$B$40:$B$783,O$402)+'СЕТ СН'!$F$16</f>
        <v>0</v>
      </c>
      <c r="P424" s="36">
        <f ca="1">SUMIFS(СВЦЭМ!$G$40:$G$783,СВЦЭМ!$A$40:$A$783,$A424,СВЦЭМ!$B$40:$B$783,P$402)+'СЕТ СН'!$F$16</f>
        <v>0</v>
      </c>
      <c r="Q424" s="36">
        <f ca="1">SUMIFS(СВЦЭМ!$G$40:$G$783,СВЦЭМ!$A$40:$A$783,$A424,СВЦЭМ!$B$40:$B$783,Q$402)+'СЕТ СН'!$F$16</f>
        <v>0</v>
      </c>
      <c r="R424" s="36">
        <f ca="1">SUMIFS(СВЦЭМ!$G$40:$G$783,СВЦЭМ!$A$40:$A$783,$A424,СВЦЭМ!$B$40:$B$783,R$402)+'СЕТ СН'!$F$16</f>
        <v>0</v>
      </c>
      <c r="S424" s="36">
        <f ca="1">SUMIFS(СВЦЭМ!$G$40:$G$783,СВЦЭМ!$A$40:$A$783,$A424,СВЦЭМ!$B$40:$B$783,S$402)+'СЕТ СН'!$F$16</f>
        <v>0</v>
      </c>
      <c r="T424" s="36">
        <f ca="1">SUMIFS(СВЦЭМ!$G$40:$G$783,СВЦЭМ!$A$40:$A$783,$A424,СВЦЭМ!$B$40:$B$783,T$402)+'СЕТ СН'!$F$16</f>
        <v>0</v>
      </c>
      <c r="U424" s="36">
        <f ca="1">SUMIFS(СВЦЭМ!$G$40:$G$783,СВЦЭМ!$A$40:$A$783,$A424,СВЦЭМ!$B$40:$B$783,U$402)+'СЕТ СН'!$F$16</f>
        <v>0</v>
      </c>
      <c r="V424" s="36">
        <f ca="1">SUMIFS(СВЦЭМ!$G$40:$G$783,СВЦЭМ!$A$40:$A$783,$A424,СВЦЭМ!$B$40:$B$783,V$402)+'СЕТ СН'!$F$16</f>
        <v>0</v>
      </c>
      <c r="W424" s="36">
        <f ca="1">SUMIFS(СВЦЭМ!$G$40:$G$783,СВЦЭМ!$A$40:$A$783,$A424,СВЦЭМ!$B$40:$B$783,W$402)+'СЕТ СН'!$F$16</f>
        <v>0</v>
      </c>
      <c r="X424" s="36">
        <f ca="1">SUMIFS(СВЦЭМ!$G$40:$G$783,СВЦЭМ!$A$40:$A$783,$A424,СВЦЭМ!$B$40:$B$783,X$402)+'СЕТ СН'!$F$16</f>
        <v>0</v>
      </c>
      <c r="Y424" s="36">
        <f ca="1">SUMIFS(СВЦЭМ!$G$40:$G$783,СВЦЭМ!$A$40:$A$783,$A424,СВЦЭМ!$B$40:$B$783,Y$402)+'СЕТ СН'!$F$16</f>
        <v>0</v>
      </c>
    </row>
    <row r="425" spans="1:25" ht="15.75" hidden="1" x14ac:dyDescent="0.2">
      <c r="A425" s="35">
        <f t="shared" si="11"/>
        <v>44674</v>
      </c>
      <c r="B425" s="36">
        <f ca="1">SUMIFS(СВЦЭМ!$G$40:$G$783,СВЦЭМ!$A$40:$A$783,$A425,СВЦЭМ!$B$40:$B$783,B$402)+'СЕТ СН'!$F$16</f>
        <v>0</v>
      </c>
      <c r="C425" s="36">
        <f ca="1">SUMIFS(СВЦЭМ!$G$40:$G$783,СВЦЭМ!$A$40:$A$783,$A425,СВЦЭМ!$B$40:$B$783,C$402)+'СЕТ СН'!$F$16</f>
        <v>0</v>
      </c>
      <c r="D425" s="36">
        <f ca="1">SUMIFS(СВЦЭМ!$G$40:$G$783,СВЦЭМ!$A$40:$A$783,$A425,СВЦЭМ!$B$40:$B$783,D$402)+'СЕТ СН'!$F$16</f>
        <v>0</v>
      </c>
      <c r="E425" s="36">
        <f ca="1">SUMIFS(СВЦЭМ!$G$40:$G$783,СВЦЭМ!$A$40:$A$783,$A425,СВЦЭМ!$B$40:$B$783,E$402)+'СЕТ СН'!$F$16</f>
        <v>0</v>
      </c>
      <c r="F425" s="36">
        <f ca="1">SUMIFS(СВЦЭМ!$G$40:$G$783,СВЦЭМ!$A$40:$A$783,$A425,СВЦЭМ!$B$40:$B$783,F$402)+'СЕТ СН'!$F$16</f>
        <v>0</v>
      </c>
      <c r="G425" s="36">
        <f ca="1">SUMIFS(СВЦЭМ!$G$40:$G$783,СВЦЭМ!$A$40:$A$783,$A425,СВЦЭМ!$B$40:$B$783,G$402)+'СЕТ СН'!$F$16</f>
        <v>0</v>
      </c>
      <c r="H425" s="36">
        <f ca="1">SUMIFS(СВЦЭМ!$G$40:$G$783,СВЦЭМ!$A$40:$A$783,$A425,СВЦЭМ!$B$40:$B$783,H$402)+'СЕТ СН'!$F$16</f>
        <v>0</v>
      </c>
      <c r="I425" s="36">
        <f ca="1">SUMIFS(СВЦЭМ!$G$40:$G$783,СВЦЭМ!$A$40:$A$783,$A425,СВЦЭМ!$B$40:$B$783,I$402)+'СЕТ СН'!$F$16</f>
        <v>0</v>
      </c>
      <c r="J425" s="36">
        <f ca="1">SUMIFS(СВЦЭМ!$G$40:$G$783,СВЦЭМ!$A$40:$A$783,$A425,СВЦЭМ!$B$40:$B$783,J$402)+'СЕТ СН'!$F$16</f>
        <v>0</v>
      </c>
      <c r="K425" s="36">
        <f ca="1">SUMIFS(СВЦЭМ!$G$40:$G$783,СВЦЭМ!$A$40:$A$783,$A425,СВЦЭМ!$B$40:$B$783,K$402)+'СЕТ СН'!$F$16</f>
        <v>0</v>
      </c>
      <c r="L425" s="36">
        <f ca="1">SUMIFS(СВЦЭМ!$G$40:$G$783,СВЦЭМ!$A$40:$A$783,$A425,СВЦЭМ!$B$40:$B$783,L$402)+'СЕТ СН'!$F$16</f>
        <v>0</v>
      </c>
      <c r="M425" s="36">
        <f ca="1">SUMIFS(СВЦЭМ!$G$40:$G$783,СВЦЭМ!$A$40:$A$783,$A425,СВЦЭМ!$B$40:$B$783,M$402)+'СЕТ СН'!$F$16</f>
        <v>0</v>
      </c>
      <c r="N425" s="36">
        <f ca="1">SUMIFS(СВЦЭМ!$G$40:$G$783,СВЦЭМ!$A$40:$A$783,$A425,СВЦЭМ!$B$40:$B$783,N$402)+'СЕТ СН'!$F$16</f>
        <v>0</v>
      </c>
      <c r="O425" s="36">
        <f ca="1">SUMIFS(СВЦЭМ!$G$40:$G$783,СВЦЭМ!$A$40:$A$783,$A425,СВЦЭМ!$B$40:$B$783,O$402)+'СЕТ СН'!$F$16</f>
        <v>0</v>
      </c>
      <c r="P425" s="36">
        <f ca="1">SUMIFS(СВЦЭМ!$G$40:$G$783,СВЦЭМ!$A$40:$A$783,$A425,СВЦЭМ!$B$40:$B$783,P$402)+'СЕТ СН'!$F$16</f>
        <v>0</v>
      </c>
      <c r="Q425" s="36">
        <f ca="1">SUMIFS(СВЦЭМ!$G$40:$G$783,СВЦЭМ!$A$40:$A$783,$A425,СВЦЭМ!$B$40:$B$783,Q$402)+'СЕТ СН'!$F$16</f>
        <v>0</v>
      </c>
      <c r="R425" s="36">
        <f ca="1">SUMIFS(СВЦЭМ!$G$40:$G$783,СВЦЭМ!$A$40:$A$783,$A425,СВЦЭМ!$B$40:$B$783,R$402)+'СЕТ СН'!$F$16</f>
        <v>0</v>
      </c>
      <c r="S425" s="36">
        <f ca="1">SUMIFS(СВЦЭМ!$G$40:$G$783,СВЦЭМ!$A$40:$A$783,$A425,СВЦЭМ!$B$40:$B$783,S$402)+'СЕТ СН'!$F$16</f>
        <v>0</v>
      </c>
      <c r="T425" s="36">
        <f ca="1">SUMIFS(СВЦЭМ!$G$40:$G$783,СВЦЭМ!$A$40:$A$783,$A425,СВЦЭМ!$B$40:$B$783,T$402)+'СЕТ СН'!$F$16</f>
        <v>0</v>
      </c>
      <c r="U425" s="36">
        <f ca="1">SUMIFS(СВЦЭМ!$G$40:$G$783,СВЦЭМ!$A$40:$A$783,$A425,СВЦЭМ!$B$40:$B$783,U$402)+'СЕТ СН'!$F$16</f>
        <v>0</v>
      </c>
      <c r="V425" s="36">
        <f ca="1">SUMIFS(СВЦЭМ!$G$40:$G$783,СВЦЭМ!$A$40:$A$783,$A425,СВЦЭМ!$B$40:$B$783,V$402)+'СЕТ СН'!$F$16</f>
        <v>0</v>
      </c>
      <c r="W425" s="36">
        <f ca="1">SUMIFS(СВЦЭМ!$G$40:$G$783,СВЦЭМ!$A$40:$A$783,$A425,СВЦЭМ!$B$40:$B$783,W$402)+'СЕТ СН'!$F$16</f>
        <v>0</v>
      </c>
      <c r="X425" s="36">
        <f ca="1">SUMIFS(СВЦЭМ!$G$40:$G$783,СВЦЭМ!$A$40:$A$783,$A425,СВЦЭМ!$B$40:$B$783,X$402)+'СЕТ СН'!$F$16</f>
        <v>0</v>
      </c>
      <c r="Y425" s="36">
        <f ca="1">SUMIFS(СВЦЭМ!$G$40:$G$783,СВЦЭМ!$A$40:$A$783,$A425,СВЦЭМ!$B$40:$B$783,Y$402)+'СЕТ СН'!$F$16</f>
        <v>0</v>
      </c>
    </row>
    <row r="426" spans="1:25" ht="15.75" hidden="1" x14ac:dyDescent="0.2">
      <c r="A426" s="35">
        <f t="shared" si="11"/>
        <v>44675</v>
      </c>
      <c r="B426" s="36">
        <f ca="1">SUMIFS(СВЦЭМ!$G$40:$G$783,СВЦЭМ!$A$40:$A$783,$A426,СВЦЭМ!$B$40:$B$783,B$402)+'СЕТ СН'!$F$16</f>
        <v>0</v>
      </c>
      <c r="C426" s="36">
        <f ca="1">SUMIFS(СВЦЭМ!$G$40:$G$783,СВЦЭМ!$A$40:$A$783,$A426,СВЦЭМ!$B$40:$B$783,C$402)+'СЕТ СН'!$F$16</f>
        <v>0</v>
      </c>
      <c r="D426" s="36">
        <f ca="1">SUMIFS(СВЦЭМ!$G$40:$G$783,СВЦЭМ!$A$40:$A$783,$A426,СВЦЭМ!$B$40:$B$783,D$402)+'СЕТ СН'!$F$16</f>
        <v>0</v>
      </c>
      <c r="E426" s="36">
        <f ca="1">SUMIFS(СВЦЭМ!$G$40:$G$783,СВЦЭМ!$A$40:$A$783,$A426,СВЦЭМ!$B$40:$B$783,E$402)+'СЕТ СН'!$F$16</f>
        <v>0</v>
      </c>
      <c r="F426" s="36">
        <f ca="1">SUMIFS(СВЦЭМ!$G$40:$G$783,СВЦЭМ!$A$40:$A$783,$A426,СВЦЭМ!$B$40:$B$783,F$402)+'СЕТ СН'!$F$16</f>
        <v>0</v>
      </c>
      <c r="G426" s="36">
        <f ca="1">SUMIFS(СВЦЭМ!$G$40:$G$783,СВЦЭМ!$A$40:$A$783,$A426,СВЦЭМ!$B$40:$B$783,G$402)+'СЕТ СН'!$F$16</f>
        <v>0</v>
      </c>
      <c r="H426" s="36">
        <f ca="1">SUMIFS(СВЦЭМ!$G$40:$G$783,СВЦЭМ!$A$40:$A$783,$A426,СВЦЭМ!$B$40:$B$783,H$402)+'СЕТ СН'!$F$16</f>
        <v>0</v>
      </c>
      <c r="I426" s="36">
        <f ca="1">SUMIFS(СВЦЭМ!$G$40:$G$783,СВЦЭМ!$A$40:$A$783,$A426,СВЦЭМ!$B$40:$B$783,I$402)+'СЕТ СН'!$F$16</f>
        <v>0</v>
      </c>
      <c r="J426" s="36">
        <f ca="1">SUMIFS(СВЦЭМ!$G$40:$G$783,СВЦЭМ!$A$40:$A$783,$A426,СВЦЭМ!$B$40:$B$783,J$402)+'СЕТ СН'!$F$16</f>
        <v>0</v>
      </c>
      <c r="K426" s="36">
        <f ca="1">SUMIFS(СВЦЭМ!$G$40:$G$783,СВЦЭМ!$A$40:$A$783,$A426,СВЦЭМ!$B$40:$B$783,K$402)+'СЕТ СН'!$F$16</f>
        <v>0</v>
      </c>
      <c r="L426" s="36">
        <f ca="1">SUMIFS(СВЦЭМ!$G$40:$G$783,СВЦЭМ!$A$40:$A$783,$A426,СВЦЭМ!$B$40:$B$783,L$402)+'СЕТ СН'!$F$16</f>
        <v>0</v>
      </c>
      <c r="M426" s="36">
        <f ca="1">SUMIFS(СВЦЭМ!$G$40:$G$783,СВЦЭМ!$A$40:$A$783,$A426,СВЦЭМ!$B$40:$B$783,M$402)+'СЕТ СН'!$F$16</f>
        <v>0</v>
      </c>
      <c r="N426" s="36">
        <f ca="1">SUMIFS(СВЦЭМ!$G$40:$G$783,СВЦЭМ!$A$40:$A$783,$A426,СВЦЭМ!$B$40:$B$783,N$402)+'СЕТ СН'!$F$16</f>
        <v>0</v>
      </c>
      <c r="O426" s="36">
        <f ca="1">SUMIFS(СВЦЭМ!$G$40:$G$783,СВЦЭМ!$A$40:$A$783,$A426,СВЦЭМ!$B$40:$B$783,O$402)+'СЕТ СН'!$F$16</f>
        <v>0</v>
      </c>
      <c r="P426" s="36">
        <f ca="1">SUMIFS(СВЦЭМ!$G$40:$G$783,СВЦЭМ!$A$40:$A$783,$A426,СВЦЭМ!$B$40:$B$783,P$402)+'СЕТ СН'!$F$16</f>
        <v>0</v>
      </c>
      <c r="Q426" s="36">
        <f ca="1">SUMIFS(СВЦЭМ!$G$40:$G$783,СВЦЭМ!$A$40:$A$783,$A426,СВЦЭМ!$B$40:$B$783,Q$402)+'СЕТ СН'!$F$16</f>
        <v>0</v>
      </c>
      <c r="R426" s="36">
        <f ca="1">SUMIFS(СВЦЭМ!$G$40:$G$783,СВЦЭМ!$A$40:$A$783,$A426,СВЦЭМ!$B$40:$B$783,R$402)+'СЕТ СН'!$F$16</f>
        <v>0</v>
      </c>
      <c r="S426" s="36">
        <f ca="1">SUMIFS(СВЦЭМ!$G$40:$G$783,СВЦЭМ!$A$40:$A$783,$A426,СВЦЭМ!$B$40:$B$783,S$402)+'СЕТ СН'!$F$16</f>
        <v>0</v>
      </c>
      <c r="T426" s="36">
        <f ca="1">SUMIFS(СВЦЭМ!$G$40:$G$783,СВЦЭМ!$A$40:$A$783,$A426,СВЦЭМ!$B$40:$B$783,T$402)+'СЕТ СН'!$F$16</f>
        <v>0</v>
      </c>
      <c r="U426" s="36">
        <f ca="1">SUMIFS(СВЦЭМ!$G$40:$G$783,СВЦЭМ!$A$40:$A$783,$A426,СВЦЭМ!$B$40:$B$783,U$402)+'СЕТ СН'!$F$16</f>
        <v>0</v>
      </c>
      <c r="V426" s="36">
        <f ca="1">SUMIFS(СВЦЭМ!$G$40:$G$783,СВЦЭМ!$A$40:$A$783,$A426,СВЦЭМ!$B$40:$B$783,V$402)+'СЕТ СН'!$F$16</f>
        <v>0</v>
      </c>
      <c r="W426" s="36">
        <f ca="1">SUMIFS(СВЦЭМ!$G$40:$G$783,СВЦЭМ!$A$40:$A$783,$A426,СВЦЭМ!$B$40:$B$783,W$402)+'СЕТ СН'!$F$16</f>
        <v>0</v>
      </c>
      <c r="X426" s="36">
        <f ca="1">SUMIFS(СВЦЭМ!$G$40:$G$783,СВЦЭМ!$A$40:$A$783,$A426,СВЦЭМ!$B$40:$B$783,X$402)+'СЕТ СН'!$F$16</f>
        <v>0</v>
      </c>
      <c r="Y426" s="36">
        <f ca="1">SUMIFS(СВЦЭМ!$G$40:$G$783,СВЦЭМ!$A$40:$A$783,$A426,СВЦЭМ!$B$40:$B$783,Y$402)+'СЕТ СН'!$F$16</f>
        <v>0</v>
      </c>
    </row>
    <row r="427" spans="1:25" ht="15.75" hidden="1" x14ac:dyDescent="0.2">
      <c r="A427" s="35">
        <f t="shared" si="11"/>
        <v>44676</v>
      </c>
      <c r="B427" s="36">
        <f ca="1">SUMIFS(СВЦЭМ!$G$40:$G$783,СВЦЭМ!$A$40:$A$783,$A427,СВЦЭМ!$B$40:$B$783,B$402)+'СЕТ СН'!$F$16</f>
        <v>0</v>
      </c>
      <c r="C427" s="36">
        <f ca="1">SUMIFS(СВЦЭМ!$G$40:$G$783,СВЦЭМ!$A$40:$A$783,$A427,СВЦЭМ!$B$40:$B$783,C$402)+'СЕТ СН'!$F$16</f>
        <v>0</v>
      </c>
      <c r="D427" s="36">
        <f ca="1">SUMIFS(СВЦЭМ!$G$40:$G$783,СВЦЭМ!$A$40:$A$783,$A427,СВЦЭМ!$B$40:$B$783,D$402)+'СЕТ СН'!$F$16</f>
        <v>0</v>
      </c>
      <c r="E427" s="36">
        <f ca="1">SUMIFS(СВЦЭМ!$G$40:$G$783,СВЦЭМ!$A$40:$A$783,$A427,СВЦЭМ!$B$40:$B$783,E$402)+'СЕТ СН'!$F$16</f>
        <v>0</v>
      </c>
      <c r="F427" s="36">
        <f ca="1">SUMIFS(СВЦЭМ!$G$40:$G$783,СВЦЭМ!$A$40:$A$783,$A427,СВЦЭМ!$B$40:$B$783,F$402)+'СЕТ СН'!$F$16</f>
        <v>0</v>
      </c>
      <c r="G427" s="36">
        <f ca="1">SUMIFS(СВЦЭМ!$G$40:$G$783,СВЦЭМ!$A$40:$A$783,$A427,СВЦЭМ!$B$40:$B$783,G$402)+'СЕТ СН'!$F$16</f>
        <v>0</v>
      </c>
      <c r="H427" s="36">
        <f ca="1">SUMIFS(СВЦЭМ!$G$40:$G$783,СВЦЭМ!$A$40:$A$783,$A427,СВЦЭМ!$B$40:$B$783,H$402)+'СЕТ СН'!$F$16</f>
        <v>0</v>
      </c>
      <c r="I427" s="36">
        <f ca="1">SUMIFS(СВЦЭМ!$G$40:$G$783,СВЦЭМ!$A$40:$A$783,$A427,СВЦЭМ!$B$40:$B$783,I$402)+'СЕТ СН'!$F$16</f>
        <v>0</v>
      </c>
      <c r="J427" s="36">
        <f ca="1">SUMIFS(СВЦЭМ!$G$40:$G$783,СВЦЭМ!$A$40:$A$783,$A427,СВЦЭМ!$B$40:$B$783,J$402)+'СЕТ СН'!$F$16</f>
        <v>0</v>
      </c>
      <c r="K427" s="36">
        <f ca="1">SUMIFS(СВЦЭМ!$G$40:$G$783,СВЦЭМ!$A$40:$A$783,$A427,СВЦЭМ!$B$40:$B$783,K$402)+'СЕТ СН'!$F$16</f>
        <v>0</v>
      </c>
      <c r="L427" s="36">
        <f ca="1">SUMIFS(СВЦЭМ!$G$40:$G$783,СВЦЭМ!$A$40:$A$783,$A427,СВЦЭМ!$B$40:$B$783,L$402)+'СЕТ СН'!$F$16</f>
        <v>0</v>
      </c>
      <c r="M427" s="36">
        <f ca="1">SUMIFS(СВЦЭМ!$G$40:$G$783,СВЦЭМ!$A$40:$A$783,$A427,СВЦЭМ!$B$40:$B$783,M$402)+'СЕТ СН'!$F$16</f>
        <v>0</v>
      </c>
      <c r="N427" s="36">
        <f ca="1">SUMIFS(СВЦЭМ!$G$40:$G$783,СВЦЭМ!$A$40:$A$783,$A427,СВЦЭМ!$B$40:$B$783,N$402)+'СЕТ СН'!$F$16</f>
        <v>0</v>
      </c>
      <c r="O427" s="36">
        <f ca="1">SUMIFS(СВЦЭМ!$G$40:$G$783,СВЦЭМ!$A$40:$A$783,$A427,СВЦЭМ!$B$40:$B$783,O$402)+'СЕТ СН'!$F$16</f>
        <v>0</v>
      </c>
      <c r="P427" s="36">
        <f ca="1">SUMIFS(СВЦЭМ!$G$40:$G$783,СВЦЭМ!$A$40:$A$783,$A427,СВЦЭМ!$B$40:$B$783,P$402)+'СЕТ СН'!$F$16</f>
        <v>0</v>
      </c>
      <c r="Q427" s="36">
        <f ca="1">SUMIFS(СВЦЭМ!$G$40:$G$783,СВЦЭМ!$A$40:$A$783,$A427,СВЦЭМ!$B$40:$B$783,Q$402)+'СЕТ СН'!$F$16</f>
        <v>0</v>
      </c>
      <c r="R427" s="36">
        <f ca="1">SUMIFS(СВЦЭМ!$G$40:$G$783,СВЦЭМ!$A$40:$A$783,$A427,СВЦЭМ!$B$40:$B$783,R$402)+'СЕТ СН'!$F$16</f>
        <v>0</v>
      </c>
      <c r="S427" s="36">
        <f ca="1">SUMIFS(СВЦЭМ!$G$40:$G$783,СВЦЭМ!$A$40:$A$783,$A427,СВЦЭМ!$B$40:$B$783,S$402)+'СЕТ СН'!$F$16</f>
        <v>0</v>
      </c>
      <c r="T427" s="36">
        <f ca="1">SUMIFS(СВЦЭМ!$G$40:$G$783,СВЦЭМ!$A$40:$A$783,$A427,СВЦЭМ!$B$40:$B$783,T$402)+'СЕТ СН'!$F$16</f>
        <v>0</v>
      </c>
      <c r="U427" s="36">
        <f ca="1">SUMIFS(СВЦЭМ!$G$40:$G$783,СВЦЭМ!$A$40:$A$783,$A427,СВЦЭМ!$B$40:$B$783,U$402)+'СЕТ СН'!$F$16</f>
        <v>0</v>
      </c>
      <c r="V427" s="36">
        <f ca="1">SUMIFS(СВЦЭМ!$G$40:$G$783,СВЦЭМ!$A$40:$A$783,$A427,СВЦЭМ!$B$40:$B$783,V$402)+'СЕТ СН'!$F$16</f>
        <v>0</v>
      </c>
      <c r="W427" s="36">
        <f ca="1">SUMIFS(СВЦЭМ!$G$40:$G$783,СВЦЭМ!$A$40:$A$783,$A427,СВЦЭМ!$B$40:$B$783,W$402)+'СЕТ СН'!$F$16</f>
        <v>0</v>
      </c>
      <c r="X427" s="36">
        <f ca="1">SUMIFS(СВЦЭМ!$G$40:$G$783,СВЦЭМ!$A$40:$A$783,$A427,СВЦЭМ!$B$40:$B$783,X$402)+'СЕТ СН'!$F$16</f>
        <v>0</v>
      </c>
      <c r="Y427" s="36">
        <f ca="1">SUMIFS(СВЦЭМ!$G$40:$G$783,СВЦЭМ!$A$40:$A$783,$A427,СВЦЭМ!$B$40:$B$783,Y$402)+'СЕТ СН'!$F$16</f>
        <v>0</v>
      </c>
    </row>
    <row r="428" spans="1:25" ht="15.75" hidden="1" x14ac:dyDescent="0.2">
      <c r="A428" s="35">
        <f t="shared" si="11"/>
        <v>44677</v>
      </c>
      <c r="B428" s="36">
        <f ca="1">SUMIFS(СВЦЭМ!$G$40:$G$783,СВЦЭМ!$A$40:$A$783,$A428,СВЦЭМ!$B$40:$B$783,B$402)+'СЕТ СН'!$F$16</f>
        <v>0</v>
      </c>
      <c r="C428" s="36">
        <f ca="1">SUMIFS(СВЦЭМ!$G$40:$G$783,СВЦЭМ!$A$40:$A$783,$A428,СВЦЭМ!$B$40:$B$783,C$402)+'СЕТ СН'!$F$16</f>
        <v>0</v>
      </c>
      <c r="D428" s="36">
        <f ca="1">SUMIFS(СВЦЭМ!$G$40:$G$783,СВЦЭМ!$A$40:$A$783,$A428,СВЦЭМ!$B$40:$B$783,D$402)+'СЕТ СН'!$F$16</f>
        <v>0</v>
      </c>
      <c r="E428" s="36">
        <f ca="1">SUMIFS(СВЦЭМ!$G$40:$G$783,СВЦЭМ!$A$40:$A$783,$A428,СВЦЭМ!$B$40:$B$783,E$402)+'СЕТ СН'!$F$16</f>
        <v>0</v>
      </c>
      <c r="F428" s="36">
        <f ca="1">SUMIFS(СВЦЭМ!$G$40:$G$783,СВЦЭМ!$A$40:$A$783,$A428,СВЦЭМ!$B$40:$B$783,F$402)+'СЕТ СН'!$F$16</f>
        <v>0</v>
      </c>
      <c r="G428" s="36">
        <f ca="1">SUMIFS(СВЦЭМ!$G$40:$G$783,СВЦЭМ!$A$40:$A$783,$A428,СВЦЭМ!$B$40:$B$783,G$402)+'СЕТ СН'!$F$16</f>
        <v>0</v>
      </c>
      <c r="H428" s="36">
        <f ca="1">SUMIFS(СВЦЭМ!$G$40:$G$783,СВЦЭМ!$A$40:$A$783,$A428,СВЦЭМ!$B$40:$B$783,H$402)+'СЕТ СН'!$F$16</f>
        <v>0</v>
      </c>
      <c r="I428" s="36">
        <f ca="1">SUMIFS(СВЦЭМ!$G$40:$G$783,СВЦЭМ!$A$40:$A$783,$A428,СВЦЭМ!$B$40:$B$783,I$402)+'СЕТ СН'!$F$16</f>
        <v>0</v>
      </c>
      <c r="J428" s="36">
        <f ca="1">SUMIFS(СВЦЭМ!$G$40:$G$783,СВЦЭМ!$A$40:$A$783,$A428,СВЦЭМ!$B$40:$B$783,J$402)+'СЕТ СН'!$F$16</f>
        <v>0</v>
      </c>
      <c r="K428" s="36">
        <f ca="1">SUMIFS(СВЦЭМ!$G$40:$G$783,СВЦЭМ!$A$40:$A$783,$A428,СВЦЭМ!$B$40:$B$783,K$402)+'СЕТ СН'!$F$16</f>
        <v>0</v>
      </c>
      <c r="L428" s="36">
        <f ca="1">SUMIFS(СВЦЭМ!$G$40:$G$783,СВЦЭМ!$A$40:$A$783,$A428,СВЦЭМ!$B$40:$B$783,L$402)+'СЕТ СН'!$F$16</f>
        <v>0</v>
      </c>
      <c r="M428" s="36">
        <f ca="1">SUMIFS(СВЦЭМ!$G$40:$G$783,СВЦЭМ!$A$40:$A$783,$A428,СВЦЭМ!$B$40:$B$783,M$402)+'СЕТ СН'!$F$16</f>
        <v>0</v>
      </c>
      <c r="N428" s="36">
        <f ca="1">SUMIFS(СВЦЭМ!$G$40:$G$783,СВЦЭМ!$A$40:$A$783,$A428,СВЦЭМ!$B$40:$B$783,N$402)+'СЕТ СН'!$F$16</f>
        <v>0</v>
      </c>
      <c r="O428" s="36">
        <f ca="1">SUMIFS(СВЦЭМ!$G$40:$G$783,СВЦЭМ!$A$40:$A$783,$A428,СВЦЭМ!$B$40:$B$783,O$402)+'СЕТ СН'!$F$16</f>
        <v>0</v>
      </c>
      <c r="P428" s="36">
        <f ca="1">SUMIFS(СВЦЭМ!$G$40:$G$783,СВЦЭМ!$A$40:$A$783,$A428,СВЦЭМ!$B$40:$B$783,P$402)+'СЕТ СН'!$F$16</f>
        <v>0</v>
      </c>
      <c r="Q428" s="36">
        <f ca="1">SUMIFS(СВЦЭМ!$G$40:$G$783,СВЦЭМ!$A$40:$A$783,$A428,СВЦЭМ!$B$40:$B$783,Q$402)+'СЕТ СН'!$F$16</f>
        <v>0</v>
      </c>
      <c r="R428" s="36">
        <f ca="1">SUMIFS(СВЦЭМ!$G$40:$G$783,СВЦЭМ!$A$40:$A$783,$A428,СВЦЭМ!$B$40:$B$783,R$402)+'СЕТ СН'!$F$16</f>
        <v>0</v>
      </c>
      <c r="S428" s="36">
        <f ca="1">SUMIFS(СВЦЭМ!$G$40:$G$783,СВЦЭМ!$A$40:$A$783,$A428,СВЦЭМ!$B$40:$B$783,S$402)+'СЕТ СН'!$F$16</f>
        <v>0</v>
      </c>
      <c r="T428" s="36">
        <f ca="1">SUMIFS(СВЦЭМ!$G$40:$G$783,СВЦЭМ!$A$40:$A$783,$A428,СВЦЭМ!$B$40:$B$783,T$402)+'СЕТ СН'!$F$16</f>
        <v>0</v>
      </c>
      <c r="U428" s="36">
        <f ca="1">SUMIFS(СВЦЭМ!$G$40:$G$783,СВЦЭМ!$A$40:$A$783,$A428,СВЦЭМ!$B$40:$B$783,U$402)+'СЕТ СН'!$F$16</f>
        <v>0</v>
      </c>
      <c r="V428" s="36">
        <f ca="1">SUMIFS(СВЦЭМ!$G$40:$G$783,СВЦЭМ!$A$40:$A$783,$A428,СВЦЭМ!$B$40:$B$783,V$402)+'СЕТ СН'!$F$16</f>
        <v>0</v>
      </c>
      <c r="W428" s="36">
        <f ca="1">SUMIFS(СВЦЭМ!$G$40:$G$783,СВЦЭМ!$A$40:$A$783,$A428,СВЦЭМ!$B$40:$B$783,W$402)+'СЕТ СН'!$F$16</f>
        <v>0</v>
      </c>
      <c r="X428" s="36">
        <f ca="1">SUMIFS(СВЦЭМ!$G$40:$G$783,СВЦЭМ!$A$40:$A$783,$A428,СВЦЭМ!$B$40:$B$783,X$402)+'СЕТ СН'!$F$16</f>
        <v>0</v>
      </c>
      <c r="Y428" s="36">
        <f ca="1">SUMIFS(СВЦЭМ!$G$40:$G$783,СВЦЭМ!$A$40:$A$783,$A428,СВЦЭМ!$B$40:$B$783,Y$402)+'СЕТ СН'!$F$16</f>
        <v>0</v>
      </c>
    </row>
    <row r="429" spans="1:25" ht="15.75" hidden="1" x14ac:dyDescent="0.2">
      <c r="A429" s="35">
        <f t="shared" si="11"/>
        <v>44678</v>
      </c>
      <c r="B429" s="36">
        <f ca="1">SUMIFS(СВЦЭМ!$G$40:$G$783,СВЦЭМ!$A$40:$A$783,$A429,СВЦЭМ!$B$40:$B$783,B$402)+'СЕТ СН'!$F$16</f>
        <v>0</v>
      </c>
      <c r="C429" s="36">
        <f ca="1">SUMIFS(СВЦЭМ!$G$40:$G$783,СВЦЭМ!$A$40:$A$783,$A429,СВЦЭМ!$B$40:$B$783,C$402)+'СЕТ СН'!$F$16</f>
        <v>0</v>
      </c>
      <c r="D429" s="36">
        <f ca="1">SUMIFS(СВЦЭМ!$G$40:$G$783,СВЦЭМ!$A$40:$A$783,$A429,СВЦЭМ!$B$40:$B$783,D$402)+'СЕТ СН'!$F$16</f>
        <v>0</v>
      </c>
      <c r="E429" s="36">
        <f ca="1">SUMIFS(СВЦЭМ!$G$40:$G$783,СВЦЭМ!$A$40:$A$783,$A429,СВЦЭМ!$B$40:$B$783,E$402)+'СЕТ СН'!$F$16</f>
        <v>0</v>
      </c>
      <c r="F429" s="36">
        <f ca="1">SUMIFS(СВЦЭМ!$G$40:$G$783,СВЦЭМ!$A$40:$A$783,$A429,СВЦЭМ!$B$40:$B$783,F$402)+'СЕТ СН'!$F$16</f>
        <v>0</v>
      </c>
      <c r="G429" s="36">
        <f ca="1">SUMIFS(СВЦЭМ!$G$40:$G$783,СВЦЭМ!$A$40:$A$783,$A429,СВЦЭМ!$B$40:$B$783,G$402)+'СЕТ СН'!$F$16</f>
        <v>0</v>
      </c>
      <c r="H429" s="36">
        <f ca="1">SUMIFS(СВЦЭМ!$G$40:$G$783,СВЦЭМ!$A$40:$A$783,$A429,СВЦЭМ!$B$40:$B$783,H$402)+'СЕТ СН'!$F$16</f>
        <v>0</v>
      </c>
      <c r="I429" s="36">
        <f ca="1">SUMIFS(СВЦЭМ!$G$40:$G$783,СВЦЭМ!$A$40:$A$783,$A429,СВЦЭМ!$B$40:$B$783,I$402)+'СЕТ СН'!$F$16</f>
        <v>0</v>
      </c>
      <c r="J429" s="36">
        <f ca="1">SUMIFS(СВЦЭМ!$G$40:$G$783,СВЦЭМ!$A$40:$A$783,$A429,СВЦЭМ!$B$40:$B$783,J$402)+'СЕТ СН'!$F$16</f>
        <v>0</v>
      </c>
      <c r="K429" s="36">
        <f ca="1">SUMIFS(СВЦЭМ!$G$40:$G$783,СВЦЭМ!$A$40:$A$783,$A429,СВЦЭМ!$B$40:$B$783,K$402)+'СЕТ СН'!$F$16</f>
        <v>0</v>
      </c>
      <c r="L429" s="36">
        <f ca="1">SUMIFS(СВЦЭМ!$G$40:$G$783,СВЦЭМ!$A$40:$A$783,$A429,СВЦЭМ!$B$40:$B$783,L$402)+'СЕТ СН'!$F$16</f>
        <v>0</v>
      </c>
      <c r="M429" s="36">
        <f ca="1">SUMIFS(СВЦЭМ!$G$40:$G$783,СВЦЭМ!$A$40:$A$783,$A429,СВЦЭМ!$B$40:$B$783,M$402)+'СЕТ СН'!$F$16</f>
        <v>0</v>
      </c>
      <c r="N429" s="36">
        <f ca="1">SUMIFS(СВЦЭМ!$G$40:$G$783,СВЦЭМ!$A$40:$A$783,$A429,СВЦЭМ!$B$40:$B$783,N$402)+'СЕТ СН'!$F$16</f>
        <v>0</v>
      </c>
      <c r="O429" s="36">
        <f ca="1">SUMIFS(СВЦЭМ!$G$40:$G$783,СВЦЭМ!$A$40:$A$783,$A429,СВЦЭМ!$B$40:$B$783,O$402)+'СЕТ СН'!$F$16</f>
        <v>0</v>
      </c>
      <c r="P429" s="36">
        <f ca="1">SUMIFS(СВЦЭМ!$G$40:$G$783,СВЦЭМ!$A$40:$A$783,$A429,СВЦЭМ!$B$40:$B$783,P$402)+'СЕТ СН'!$F$16</f>
        <v>0</v>
      </c>
      <c r="Q429" s="36">
        <f ca="1">SUMIFS(СВЦЭМ!$G$40:$G$783,СВЦЭМ!$A$40:$A$783,$A429,СВЦЭМ!$B$40:$B$783,Q$402)+'СЕТ СН'!$F$16</f>
        <v>0</v>
      </c>
      <c r="R429" s="36">
        <f ca="1">SUMIFS(СВЦЭМ!$G$40:$G$783,СВЦЭМ!$A$40:$A$783,$A429,СВЦЭМ!$B$40:$B$783,R$402)+'СЕТ СН'!$F$16</f>
        <v>0</v>
      </c>
      <c r="S429" s="36">
        <f ca="1">SUMIFS(СВЦЭМ!$G$40:$G$783,СВЦЭМ!$A$40:$A$783,$A429,СВЦЭМ!$B$40:$B$783,S$402)+'СЕТ СН'!$F$16</f>
        <v>0</v>
      </c>
      <c r="T429" s="36">
        <f ca="1">SUMIFS(СВЦЭМ!$G$40:$G$783,СВЦЭМ!$A$40:$A$783,$A429,СВЦЭМ!$B$40:$B$783,T$402)+'СЕТ СН'!$F$16</f>
        <v>0</v>
      </c>
      <c r="U429" s="36">
        <f ca="1">SUMIFS(СВЦЭМ!$G$40:$G$783,СВЦЭМ!$A$40:$A$783,$A429,СВЦЭМ!$B$40:$B$783,U$402)+'СЕТ СН'!$F$16</f>
        <v>0</v>
      </c>
      <c r="V429" s="36">
        <f ca="1">SUMIFS(СВЦЭМ!$G$40:$G$783,СВЦЭМ!$A$40:$A$783,$A429,СВЦЭМ!$B$40:$B$783,V$402)+'СЕТ СН'!$F$16</f>
        <v>0</v>
      </c>
      <c r="W429" s="36">
        <f ca="1">SUMIFS(СВЦЭМ!$G$40:$G$783,СВЦЭМ!$A$40:$A$783,$A429,СВЦЭМ!$B$40:$B$783,W$402)+'СЕТ СН'!$F$16</f>
        <v>0</v>
      </c>
      <c r="X429" s="36">
        <f ca="1">SUMIFS(СВЦЭМ!$G$40:$G$783,СВЦЭМ!$A$40:$A$783,$A429,СВЦЭМ!$B$40:$B$783,X$402)+'СЕТ СН'!$F$16</f>
        <v>0</v>
      </c>
      <c r="Y429" s="36">
        <f ca="1">SUMIFS(СВЦЭМ!$G$40:$G$783,СВЦЭМ!$A$40:$A$783,$A429,СВЦЭМ!$B$40:$B$783,Y$402)+'СЕТ СН'!$F$16</f>
        <v>0</v>
      </c>
    </row>
    <row r="430" spans="1:25" ht="15.75" hidden="1" x14ac:dyDescent="0.2">
      <c r="A430" s="35">
        <f t="shared" si="11"/>
        <v>44679</v>
      </c>
      <c r="B430" s="36">
        <f ca="1">SUMIFS(СВЦЭМ!$G$40:$G$783,СВЦЭМ!$A$40:$A$783,$A430,СВЦЭМ!$B$40:$B$783,B$402)+'СЕТ СН'!$F$16</f>
        <v>0</v>
      </c>
      <c r="C430" s="36">
        <f ca="1">SUMIFS(СВЦЭМ!$G$40:$G$783,СВЦЭМ!$A$40:$A$783,$A430,СВЦЭМ!$B$40:$B$783,C$402)+'СЕТ СН'!$F$16</f>
        <v>0</v>
      </c>
      <c r="D430" s="36">
        <f ca="1">SUMIFS(СВЦЭМ!$G$40:$G$783,СВЦЭМ!$A$40:$A$783,$A430,СВЦЭМ!$B$40:$B$783,D$402)+'СЕТ СН'!$F$16</f>
        <v>0</v>
      </c>
      <c r="E430" s="36">
        <f ca="1">SUMIFS(СВЦЭМ!$G$40:$G$783,СВЦЭМ!$A$40:$A$783,$A430,СВЦЭМ!$B$40:$B$783,E$402)+'СЕТ СН'!$F$16</f>
        <v>0</v>
      </c>
      <c r="F430" s="36">
        <f ca="1">SUMIFS(СВЦЭМ!$G$40:$G$783,СВЦЭМ!$A$40:$A$783,$A430,СВЦЭМ!$B$40:$B$783,F$402)+'СЕТ СН'!$F$16</f>
        <v>0</v>
      </c>
      <c r="G430" s="36">
        <f ca="1">SUMIFS(СВЦЭМ!$G$40:$G$783,СВЦЭМ!$A$40:$A$783,$A430,СВЦЭМ!$B$40:$B$783,G$402)+'СЕТ СН'!$F$16</f>
        <v>0</v>
      </c>
      <c r="H430" s="36">
        <f ca="1">SUMIFS(СВЦЭМ!$G$40:$G$783,СВЦЭМ!$A$40:$A$783,$A430,СВЦЭМ!$B$40:$B$783,H$402)+'СЕТ СН'!$F$16</f>
        <v>0</v>
      </c>
      <c r="I430" s="36">
        <f ca="1">SUMIFS(СВЦЭМ!$G$40:$G$783,СВЦЭМ!$A$40:$A$783,$A430,СВЦЭМ!$B$40:$B$783,I$402)+'СЕТ СН'!$F$16</f>
        <v>0</v>
      </c>
      <c r="J430" s="36">
        <f ca="1">SUMIFS(СВЦЭМ!$G$40:$G$783,СВЦЭМ!$A$40:$A$783,$A430,СВЦЭМ!$B$40:$B$783,J$402)+'СЕТ СН'!$F$16</f>
        <v>0</v>
      </c>
      <c r="K430" s="36">
        <f ca="1">SUMIFS(СВЦЭМ!$G$40:$G$783,СВЦЭМ!$A$40:$A$783,$A430,СВЦЭМ!$B$40:$B$783,K$402)+'СЕТ СН'!$F$16</f>
        <v>0</v>
      </c>
      <c r="L430" s="36">
        <f ca="1">SUMIFS(СВЦЭМ!$G$40:$G$783,СВЦЭМ!$A$40:$A$783,$A430,СВЦЭМ!$B$40:$B$783,L$402)+'СЕТ СН'!$F$16</f>
        <v>0</v>
      </c>
      <c r="M430" s="36">
        <f ca="1">SUMIFS(СВЦЭМ!$G$40:$G$783,СВЦЭМ!$A$40:$A$783,$A430,СВЦЭМ!$B$40:$B$783,M$402)+'СЕТ СН'!$F$16</f>
        <v>0</v>
      </c>
      <c r="N430" s="36">
        <f ca="1">SUMIFS(СВЦЭМ!$G$40:$G$783,СВЦЭМ!$A$40:$A$783,$A430,СВЦЭМ!$B$40:$B$783,N$402)+'СЕТ СН'!$F$16</f>
        <v>0</v>
      </c>
      <c r="O430" s="36">
        <f ca="1">SUMIFS(СВЦЭМ!$G$40:$G$783,СВЦЭМ!$A$40:$A$783,$A430,СВЦЭМ!$B$40:$B$783,O$402)+'СЕТ СН'!$F$16</f>
        <v>0</v>
      </c>
      <c r="P430" s="36">
        <f ca="1">SUMIFS(СВЦЭМ!$G$40:$G$783,СВЦЭМ!$A$40:$A$783,$A430,СВЦЭМ!$B$40:$B$783,P$402)+'СЕТ СН'!$F$16</f>
        <v>0</v>
      </c>
      <c r="Q430" s="36">
        <f ca="1">SUMIFS(СВЦЭМ!$G$40:$G$783,СВЦЭМ!$A$40:$A$783,$A430,СВЦЭМ!$B$40:$B$783,Q$402)+'СЕТ СН'!$F$16</f>
        <v>0</v>
      </c>
      <c r="R430" s="36">
        <f ca="1">SUMIFS(СВЦЭМ!$G$40:$G$783,СВЦЭМ!$A$40:$A$783,$A430,СВЦЭМ!$B$40:$B$783,R$402)+'СЕТ СН'!$F$16</f>
        <v>0</v>
      </c>
      <c r="S430" s="36">
        <f ca="1">SUMIFS(СВЦЭМ!$G$40:$G$783,СВЦЭМ!$A$40:$A$783,$A430,СВЦЭМ!$B$40:$B$783,S$402)+'СЕТ СН'!$F$16</f>
        <v>0</v>
      </c>
      <c r="T430" s="36">
        <f ca="1">SUMIFS(СВЦЭМ!$G$40:$G$783,СВЦЭМ!$A$40:$A$783,$A430,СВЦЭМ!$B$40:$B$783,T$402)+'СЕТ СН'!$F$16</f>
        <v>0</v>
      </c>
      <c r="U430" s="36">
        <f ca="1">SUMIFS(СВЦЭМ!$G$40:$G$783,СВЦЭМ!$A$40:$A$783,$A430,СВЦЭМ!$B$40:$B$783,U$402)+'СЕТ СН'!$F$16</f>
        <v>0</v>
      </c>
      <c r="V430" s="36">
        <f ca="1">SUMIFS(СВЦЭМ!$G$40:$G$783,СВЦЭМ!$A$40:$A$783,$A430,СВЦЭМ!$B$40:$B$783,V$402)+'СЕТ СН'!$F$16</f>
        <v>0</v>
      </c>
      <c r="W430" s="36">
        <f ca="1">SUMIFS(СВЦЭМ!$G$40:$G$783,СВЦЭМ!$A$40:$A$783,$A430,СВЦЭМ!$B$40:$B$783,W$402)+'СЕТ СН'!$F$16</f>
        <v>0</v>
      </c>
      <c r="X430" s="36">
        <f ca="1">SUMIFS(СВЦЭМ!$G$40:$G$783,СВЦЭМ!$A$40:$A$783,$A430,СВЦЭМ!$B$40:$B$783,X$402)+'СЕТ СН'!$F$16</f>
        <v>0</v>
      </c>
      <c r="Y430" s="36">
        <f ca="1">SUMIFS(СВЦЭМ!$G$40:$G$783,СВЦЭМ!$A$40:$A$783,$A430,СВЦЭМ!$B$40:$B$783,Y$402)+'СЕТ СН'!$F$16</f>
        <v>0</v>
      </c>
    </row>
    <row r="431" spans="1:25" ht="15.75" hidden="1" x14ac:dyDescent="0.2">
      <c r="A431" s="35">
        <f t="shared" si="11"/>
        <v>44680</v>
      </c>
      <c r="B431" s="36">
        <f ca="1">SUMIFS(СВЦЭМ!$G$40:$G$783,СВЦЭМ!$A$40:$A$783,$A431,СВЦЭМ!$B$40:$B$783,B$402)+'СЕТ СН'!$F$16</f>
        <v>0</v>
      </c>
      <c r="C431" s="36">
        <f ca="1">SUMIFS(СВЦЭМ!$G$40:$G$783,СВЦЭМ!$A$40:$A$783,$A431,СВЦЭМ!$B$40:$B$783,C$402)+'СЕТ СН'!$F$16</f>
        <v>0</v>
      </c>
      <c r="D431" s="36">
        <f ca="1">SUMIFS(СВЦЭМ!$G$40:$G$783,СВЦЭМ!$A$40:$A$783,$A431,СВЦЭМ!$B$40:$B$783,D$402)+'СЕТ СН'!$F$16</f>
        <v>0</v>
      </c>
      <c r="E431" s="36">
        <f ca="1">SUMIFS(СВЦЭМ!$G$40:$G$783,СВЦЭМ!$A$40:$A$783,$A431,СВЦЭМ!$B$40:$B$783,E$402)+'СЕТ СН'!$F$16</f>
        <v>0</v>
      </c>
      <c r="F431" s="36">
        <f ca="1">SUMIFS(СВЦЭМ!$G$40:$G$783,СВЦЭМ!$A$40:$A$783,$A431,СВЦЭМ!$B$40:$B$783,F$402)+'СЕТ СН'!$F$16</f>
        <v>0</v>
      </c>
      <c r="G431" s="36">
        <f ca="1">SUMIFS(СВЦЭМ!$G$40:$G$783,СВЦЭМ!$A$40:$A$783,$A431,СВЦЭМ!$B$40:$B$783,G$402)+'СЕТ СН'!$F$16</f>
        <v>0</v>
      </c>
      <c r="H431" s="36">
        <f ca="1">SUMIFS(СВЦЭМ!$G$40:$G$783,СВЦЭМ!$A$40:$A$783,$A431,СВЦЭМ!$B$40:$B$783,H$402)+'СЕТ СН'!$F$16</f>
        <v>0</v>
      </c>
      <c r="I431" s="36">
        <f ca="1">SUMIFS(СВЦЭМ!$G$40:$G$783,СВЦЭМ!$A$40:$A$783,$A431,СВЦЭМ!$B$40:$B$783,I$402)+'СЕТ СН'!$F$16</f>
        <v>0</v>
      </c>
      <c r="J431" s="36">
        <f ca="1">SUMIFS(СВЦЭМ!$G$40:$G$783,СВЦЭМ!$A$40:$A$783,$A431,СВЦЭМ!$B$40:$B$783,J$402)+'СЕТ СН'!$F$16</f>
        <v>0</v>
      </c>
      <c r="K431" s="36">
        <f ca="1">SUMIFS(СВЦЭМ!$G$40:$G$783,СВЦЭМ!$A$40:$A$783,$A431,СВЦЭМ!$B$40:$B$783,K$402)+'СЕТ СН'!$F$16</f>
        <v>0</v>
      </c>
      <c r="L431" s="36">
        <f ca="1">SUMIFS(СВЦЭМ!$G$40:$G$783,СВЦЭМ!$A$40:$A$783,$A431,СВЦЭМ!$B$40:$B$783,L$402)+'СЕТ СН'!$F$16</f>
        <v>0</v>
      </c>
      <c r="M431" s="36">
        <f ca="1">SUMIFS(СВЦЭМ!$G$40:$G$783,СВЦЭМ!$A$40:$A$783,$A431,СВЦЭМ!$B$40:$B$783,M$402)+'СЕТ СН'!$F$16</f>
        <v>0</v>
      </c>
      <c r="N431" s="36">
        <f ca="1">SUMIFS(СВЦЭМ!$G$40:$G$783,СВЦЭМ!$A$40:$A$783,$A431,СВЦЭМ!$B$40:$B$783,N$402)+'СЕТ СН'!$F$16</f>
        <v>0</v>
      </c>
      <c r="O431" s="36">
        <f ca="1">SUMIFS(СВЦЭМ!$G$40:$G$783,СВЦЭМ!$A$40:$A$783,$A431,СВЦЭМ!$B$40:$B$783,O$402)+'СЕТ СН'!$F$16</f>
        <v>0</v>
      </c>
      <c r="P431" s="36">
        <f ca="1">SUMIFS(СВЦЭМ!$G$40:$G$783,СВЦЭМ!$A$40:$A$783,$A431,СВЦЭМ!$B$40:$B$783,P$402)+'СЕТ СН'!$F$16</f>
        <v>0</v>
      </c>
      <c r="Q431" s="36">
        <f ca="1">SUMIFS(СВЦЭМ!$G$40:$G$783,СВЦЭМ!$A$40:$A$783,$A431,СВЦЭМ!$B$40:$B$783,Q$402)+'СЕТ СН'!$F$16</f>
        <v>0</v>
      </c>
      <c r="R431" s="36">
        <f ca="1">SUMIFS(СВЦЭМ!$G$40:$G$783,СВЦЭМ!$A$40:$A$783,$A431,СВЦЭМ!$B$40:$B$783,R$402)+'СЕТ СН'!$F$16</f>
        <v>0</v>
      </c>
      <c r="S431" s="36">
        <f ca="1">SUMIFS(СВЦЭМ!$G$40:$G$783,СВЦЭМ!$A$40:$A$783,$A431,СВЦЭМ!$B$40:$B$783,S$402)+'СЕТ СН'!$F$16</f>
        <v>0</v>
      </c>
      <c r="T431" s="36">
        <f ca="1">SUMIFS(СВЦЭМ!$G$40:$G$783,СВЦЭМ!$A$40:$A$783,$A431,СВЦЭМ!$B$40:$B$783,T$402)+'СЕТ СН'!$F$16</f>
        <v>0</v>
      </c>
      <c r="U431" s="36">
        <f ca="1">SUMIFS(СВЦЭМ!$G$40:$G$783,СВЦЭМ!$A$40:$A$783,$A431,СВЦЭМ!$B$40:$B$783,U$402)+'СЕТ СН'!$F$16</f>
        <v>0</v>
      </c>
      <c r="V431" s="36">
        <f ca="1">SUMIFS(СВЦЭМ!$G$40:$G$783,СВЦЭМ!$A$40:$A$783,$A431,СВЦЭМ!$B$40:$B$783,V$402)+'СЕТ СН'!$F$16</f>
        <v>0</v>
      </c>
      <c r="W431" s="36">
        <f ca="1">SUMIFS(СВЦЭМ!$G$40:$G$783,СВЦЭМ!$A$40:$A$783,$A431,СВЦЭМ!$B$40:$B$783,W$402)+'СЕТ СН'!$F$16</f>
        <v>0</v>
      </c>
      <c r="X431" s="36">
        <f ca="1">SUMIFS(СВЦЭМ!$G$40:$G$783,СВЦЭМ!$A$40:$A$783,$A431,СВЦЭМ!$B$40:$B$783,X$402)+'СЕТ СН'!$F$16</f>
        <v>0</v>
      </c>
      <c r="Y431" s="36">
        <f ca="1">SUMIFS(СВЦЭМ!$G$40:$G$783,СВЦЭМ!$A$40:$A$783,$A431,СВЦЭМ!$B$40:$B$783,Y$402)+'СЕТ СН'!$F$16</f>
        <v>0</v>
      </c>
    </row>
    <row r="432" spans="1:25" ht="15.75" hidden="1" x14ac:dyDescent="0.2">
      <c r="A432" s="35">
        <f t="shared" si="11"/>
        <v>44681</v>
      </c>
      <c r="B432" s="36">
        <f ca="1">SUMIFS(СВЦЭМ!$G$40:$G$783,СВЦЭМ!$A$40:$A$783,$A432,СВЦЭМ!$B$40:$B$783,B$402)+'СЕТ СН'!$F$16</f>
        <v>0</v>
      </c>
      <c r="C432" s="36">
        <f ca="1">SUMIFS(СВЦЭМ!$G$40:$G$783,СВЦЭМ!$A$40:$A$783,$A432,СВЦЭМ!$B$40:$B$783,C$402)+'СЕТ СН'!$F$16</f>
        <v>0</v>
      </c>
      <c r="D432" s="36">
        <f ca="1">SUMIFS(СВЦЭМ!$G$40:$G$783,СВЦЭМ!$A$40:$A$783,$A432,СВЦЭМ!$B$40:$B$783,D$402)+'СЕТ СН'!$F$16</f>
        <v>0</v>
      </c>
      <c r="E432" s="36">
        <f ca="1">SUMIFS(СВЦЭМ!$G$40:$G$783,СВЦЭМ!$A$40:$A$783,$A432,СВЦЭМ!$B$40:$B$783,E$402)+'СЕТ СН'!$F$16</f>
        <v>0</v>
      </c>
      <c r="F432" s="36">
        <f ca="1">SUMIFS(СВЦЭМ!$G$40:$G$783,СВЦЭМ!$A$40:$A$783,$A432,СВЦЭМ!$B$40:$B$783,F$402)+'СЕТ СН'!$F$16</f>
        <v>0</v>
      </c>
      <c r="G432" s="36">
        <f ca="1">SUMIFS(СВЦЭМ!$G$40:$G$783,СВЦЭМ!$A$40:$A$783,$A432,СВЦЭМ!$B$40:$B$783,G$402)+'СЕТ СН'!$F$16</f>
        <v>0</v>
      </c>
      <c r="H432" s="36">
        <f ca="1">SUMIFS(СВЦЭМ!$G$40:$G$783,СВЦЭМ!$A$40:$A$783,$A432,СВЦЭМ!$B$40:$B$783,H$402)+'СЕТ СН'!$F$16</f>
        <v>0</v>
      </c>
      <c r="I432" s="36">
        <f ca="1">SUMIFS(СВЦЭМ!$G$40:$G$783,СВЦЭМ!$A$40:$A$783,$A432,СВЦЭМ!$B$40:$B$783,I$402)+'СЕТ СН'!$F$16</f>
        <v>0</v>
      </c>
      <c r="J432" s="36">
        <f ca="1">SUMIFS(СВЦЭМ!$G$40:$G$783,СВЦЭМ!$A$40:$A$783,$A432,СВЦЭМ!$B$40:$B$783,J$402)+'СЕТ СН'!$F$16</f>
        <v>0</v>
      </c>
      <c r="K432" s="36">
        <f ca="1">SUMIFS(СВЦЭМ!$G$40:$G$783,СВЦЭМ!$A$40:$A$783,$A432,СВЦЭМ!$B$40:$B$783,K$402)+'СЕТ СН'!$F$16</f>
        <v>0</v>
      </c>
      <c r="L432" s="36">
        <f ca="1">SUMIFS(СВЦЭМ!$G$40:$G$783,СВЦЭМ!$A$40:$A$783,$A432,СВЦЭМ!$B$40:$B$783,L$402)+'СЕТ СН'!$F$16</f>
        <v>0</v>
      </c>
      <c r="M432" s="36">
        <f ca="1">SUMIFS(СВЦЭМ!$G$40:$G$783,СВЦЭМ!$A$40:$A$783,$A432,СВЦЭМ!$B$40:$B$783,M$402)+'СЕТ СН'!$F$16</f>
        <v>0</v>
      </c>
      <c r="N432" s="36">
        <f ca="1">SUMIFS(СВЦЭМ!$G$40:$G$783,СВЦЭМ!$A$40:$A$783,$A432,СВЦЭМ!$B$40:$B$783,N$402)+'СЕТ СН'!$F$16</f>
        <v>0</v>
      </c>
      <c r="O432" s="36">
        <f ca="1">SUMIFS(СВЦЭМ!$G$40:$G$783,СВЦЭМ!$A$40:$A$783,$A432,СВЦЭМ!$B$40:$B$783,O$402)+'СЕТ СН'!$F$16</f>
        <v>0</v>
      </c>
      <c r="P432" s="36">
        <f ca="1">SUMIFS(СВЦЭМ!$G$40:$G$783,СВЦЭМ!$A$40:$A$783,$A432,СВЦЭМ!$B$40:$B$783,P$402)+'СЕТ СН'!$F$16</f>
        <v>0</v>
      </c>
      <c r="Q432" s="36">
        <f ca="1">SUMIFS(СВЦЭМ!$G$40:$G$783,СВЦЭМ!$A$40:$A$783,$A432,СВЦЭМ!$B$40:$B$783,Q$402)+'СЕТ СН'!$F$16</f>
        <v>0</v>
      </c>
      <c r="R432" s="36">
        <f ca="1">SUMIFS(СВЦЭМ!$G$40:$G$783,СВЦЭМ!$A$40:$A$783,$A432,СВЦЭМ!$B$40:$B$783,R$402)+'СЕТ СН'!$F$16</f>
        <v>0</v>
      </c>
      <c r="S432" s="36">
        <f ca="1">SUMIFS(СВЦЭМ!$G$40:$G$783,СВЦЭМ!$A$40:$A$783,$A432,СВЦЭМ!$B$40:$B$783,S$402)+'СЕТ СН'!$F$16</f>
        <v>0</v>
      </c>
      <c r="T432" s="36">
        <f ca="1">SUMIFS(СВЦЭМ!$G$40:$G$783,СВЦЭМ!$A$40:$A$783,$A432,СВЦЭМ!$B$40:$B$783,T$402)+'СЕТ СН'!$F$16</f>
        <v>0</v>
      </c>
      <c r="U432" s="36">
        <f ca="1">SUMIFS(СВЦЭМ!$G$40:$G$783,СВЦЭМ!$A$40:$A$783,$A432,СВЦЭМ!$B$40:$B$783,U$402)+'СЕТ СН'!$F$16</f>
        <v>0</v>
      </c>
      <c r="V432" s="36">
        <f ca="1">SUMIFS(СВЦЭМ!$G$40:$G$783,СВЦЭМ!$A$40:$A$783,$A432,СВЦЭМ!$B$40:$B$783,V$402)+'СЕТ СН'!$F$16</f>
        <v>0</v>
      </c>
      <c r="W432" s="36">
        <f ca="1">SUMIFS(СВЦЭМ!$G$40:$G$783,СВЦЭМ!$A$40:$A$783,$A432,СВЦЭМ!$B$40:$B$783,W$402)+'СЕТ СН'!$F$16</f>
        <v>0</v>
      </c>
      <c r="X432" s="36">
        <f ca="1">SUMIFS(СВЦЭМ!$G$40:$G$783,СВЦЭМ!$A$40:$A$783,$A432,СВЦЭМ!$B$40:$B$783,X$402)+'СЕТ СН'!$F$16</f>
        <v>0</v>
      </c>
      <c r="Y432" s="36">
        <f ca="1">SUMIFS(СВЦЭМ!$G$40:$G$783,СВЦЭМ!$A$40:$A$783,$A432,СВЦЭМ!$B$40:$B$783,Y$402)+'СЕТ СН'!$F$16</f>
        <v>0</v>
      </c>
    </row>
    <row r="433" spans="1:27" ht="15.75" hidden="1" x14ac:dyDescent="0.2">
      <c r="A433" s="35">
        <f t="shared" si="11"/>
        <v>44682</v>
      </c>
      <c r="B433" s="36">
        <f ca="1">SUMIFS(СВЦЭМ!$G$40:$G$783,СВЦЭМ!$A$40:$A$783,$A433,СВЦЭМ!$B$40:$B$783,B$402)+'СЕТ СН'!$F$16</f>
        <v>0</v>
      </c>
      <c r="C433" s="36">
        <f ca="1">SUMIFS(СВЦЭМ!$G$40:$G$783,СВЦЭМ!$A$40:$A$783,$A433,СВЦЭМ!$B$40:$B$783,C$402)+'СЕТ СН'!$F$16</f>
        <v>0</v>
      </c>
      <c r="D433" s="36">
        <f ca="1">SUMIFS(СВЦЭМ!$G$40:$G$783,СВЦЭМ!$A$40:$A$783,$A433,СВЦЭМ!$B$40:$B$783,D$402)+'СЕТ СН'!$F$16</f>
        <v>0</v>
      </c>
      <c r="E433" s="36">
        <f ca="1">SUMIFS(СВЦЭМ!$G$40:$G$783,СВЦЭМ!$A$40:$A$783,$A433,СВЦЭМ!$B$40:$B$783,E$402)+'СЕТ СН'!$F$16</f>
        <v>0</v>
      </c>
      <c r="F433" s="36">
        <f ca="1">SUMIFS(СВЦЭМ!$G$40:$G$783,СВЦЭМ!$A$40:$A$783,$A433,СВЦЭМ!$B$40:$B$783,F$402)+'СЕТ СН'!$F$16</f>
        <v>0</v>
      </c>
      <c r="G433" s="36">
        <f ca="1">SUMIFS(СВЦЭМ!$G$40:$G$783,СВЦЭМ!$A$40:$A$783,$A433,СВЦЭМ!$B$40:$B$783,G$402)+'СЕТ СН'!$F$16</f>
        <v>0</v>
      </c>
      <c r="H433" s="36">
        <f ca="1">SUMIFS(СВЦЭМ!$G$40:$G$783,СВЦЭМ!$A$40:$A$783,$A433,СВЦЭМ!$B$40:$B$783,H$402)+'СЕТ СН'!$F$16</f>
        <v>0</v>
      </c>
      <c r="I433" s="36">
        <f ca="1">SUMIFS(СВЦЭМ!$G$40:$G$783,СВЦЭМ!$A$40:$A$783,$A433,СВЦЭМ!$B$40:$B$783,I$402)+'СЕТ СН'!$F$16</f>
        <v>0</v>
      </c>
      <c r="J433" s="36">
        <f ca="1">SUMIFS(СВЦЭМ!$G$40:$G$783,СВЦЭМ!$A$40:$A$783,$A433,СВЦЭМ!$B$40:$B$783,J$402)+'СЕТ СН'!$F$16</f>
        <v>0</v>
      </c>
      <c r="K433" s="36">
        <f ca="1">SUMIFS(СВЦЭМ!$G$40:$G$783,СВЦЭМ!$A$40:$A$783,$A433,СВЦЭМ!$B$40:$B$783,K$402)+'СЕТ СН'!$F$16</f>
        <v>0</v>
      </c>
      <c r="L433" s="36">
        <f ca="1">SUMIFS(СВЦЭМ!$G$40:$G$783,СВЦЭМ!$A$40:$A$783,$A433,СВЦЭМ!$B$40:$B$783,L$402)+'СЕТ СН'!$F$16</f>
        <v>0</v>
      </c>
      <c r="M433" s="36">
        <f ca="1">SUMIFS(СВЦЭМ!$G$40:$G$783,СВЦЭМ!$A$40:$A$783,$A433,СВЦЭМ!$B$40:$B$783,M$402)+'СЕТ СН'!$F$16</f>
        <v>0</v>
      </c>
      <c r="N433" s="36">
        <f ca="1">SUMIFS(СВЦЭМ!$G$40:$G$783,СВЦЭМ!$A$40:$A$783,$A433,СВЦЭМ!$B$40:$B$783,N$402)+'СЕТ СН'!$F$16</f>
        <v>0</v>
      </c>
      <c r="O433" s="36">
        <f ca="1">SUMIFS(СВЦЭМ!$G$40:$G$783,СВЦЭМ!$A$40:$A$783,$A433,СВЦЭМ!$B$40:$B$783,O$402)+'СЕТ СН'!$F$16</f>
        <v>0</v>
      </c>
      <c r="P433" s="36">
        <f ca="1">SUMIFS(СВЦЭМ!$G$40:$G$783,СВЦЭМ!$A$40:$A$783,$A433,СВЦЭМ!$B$40:$B$783,P$402)+'СЕТ СН'!$F$16</f>
        <v>0</v>
      </c>
      <c r="Q433" s="36">
        <f ca="1">SUMIFS(СВЦЭМ!$G$40:$G$783,СВЦЭМ!$A$40:$A$783,$A433,СВЦЭМ!$B$40:$B$783,Q$402)+'СЕТ СН'!$F$16</f>
        <v>0</v>
      </c>
      <c r="R433" s="36">
        <f ca="1">SUMIFS(СВЦЭМ!$G$40:$G$783,СВЦЭМ!$A$40:$A$783,$A433,СВЦЭМ!$B$40:$B$783,R$402)+'СЕТ СН'!$F$16</f>
        <v>0</v>
      </c>
      <c r="S433" s="36">
        <f ca="1">SUMIFS(СВЦЭМ!$G$40:$G$783,СВЦЭМ!$A$40:$A$783,$A433,СВЦЭМ!$B$40:$B$783,S$402)+'СЕТ СН'!$F$16</f>
        <v>0</v>
      </c>
      <c r="T433" s="36">
        <f ca="1">SUMIFS(СВЦЭМ!$G$40:$G$783,СВЦЭМ!$A$40:$A$783,$A433,СВЦЭМ!$B$40:$B$783,T$402)+'СЕТ СН'!$F$16</f>
        <v>0</v>
      </c>
      <c r="U433" s="36">
        <f ca="1">SUMIFS(СВЦЭМ!$G$40:$G$783,СВЦЭМ!$A$40:$A$783,$A433,СВЦЭМ!$B$40:$B$783,U$402)+'СЕТ СН'!$F$16</f>
        <v>0</v>
      </c>
      <c r="V433" s="36">
        <f ca="1">SUMIFS(СВЦЭМ!$G$40:$G$783,СВЦЭМ!$A$40:$A$783,$A433,СВЦЭМ!$B$40:$B$783,V$402)+'СЕТ СН'!$F$16</f>
        <v>0</v>
      </c>
      <c r="W433" s="36">
        <f ca="1">SUMIFS(СВЦЭМ!$G$40:$G$783,СВЦЭМ!$A$40:$A$783,$A433,СВЦЭМ!$B$40:$B$783,W$402)+'СЕТ СН'!$F$16</f>
        <v>0</v>
      </c>
      <c r="X433" s="36">
        <f ca="1">SUMIFS(СВЦЭМ!$G$40:$G$783,СВЦЭМ!$A$40:$A$783,$A433,СВЦЭМ!$B$40:$B$783,X$402)+'СЕТ СН'!$F$16</f>
        <v>0</v>
      </c>
      <c r="Y433" s="36">
        <f ca="1">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01.04.2022</v>
      </c>
      <c r="B438" s="36">
        <f ca="1">SUMIFS(СВЦЭМ!$H$40:$H$783,СВЦЭМ!$A$40:$A$783,$A438,СВЦЭМ!$B$40:$B$783,B$437)+'СЕТ СН'!$F$16</f>
        <v>0</v>
      </c>
      <c r="C438" s="36">
        <f ca="1">SUMIFS(СВЦЭМ!$H$40:$H$783,СВЦЭМ!$A$40:$A$783,$A438,СВЦЭМ!$B$40:$B$783,C$437)+'СЕТ СН'!$F$16</f>
        <v>0</v>
      </c>
      <c r="D438" s="36">
        <f ca="1">SUMIFS(СВЦЭМ!$H$40:$H$783,СВЦЭМ!$A$40:$A$783,$A438,СВЦЭМ!$B$40:$B$783,D$437)+'СЕТ СН'!$F$16</f>
        <v>0</v>
      </c>
      <c r="E438" s="36">
        <f ca="1">SUMIFS(СВЦЭМ!$H$40:$H$783,СВЦЭМ!$A$40:$A$783,$A438,СВЦЭМ!$B$40:$B$783,E$437)+'СЕТ СН'!$F$16</f>
        <v>0</v>
      </c>
      <c r="F438" s="36">
        <f ca="1">SUMIFS(СВЦЭМ!$H$40:$H$783,СВЦЭМ!$A$40:$A$783,$A438,СВЦЭМ!$B$40:$B$783,F$437)+'СЕТ СН'!$F$16</f>
        <v>0</v>
      </c>
      <c r="G438" s="36">
        <f ca="1">SUMIFS(СВЦЭМ!$H$40:$H$783,СВЦЭМ!$A$40:$A$783,$A438,СВЦЭМ!$B$40:$B$783,G$437)+'СЕТ СН'!$F$16</f>
        <v>0</v>
      </c>
      <c r="H438" s="36">
        <f ca="1">SUMIFS(СВЦЭМ!$H$40:$H$783,СВЦЭМ!$A$40:$A$783,$A438,СВЦЭМ!$B$40:$B$783,H$437)+'СЕТ СН'!$F$16</f>
        <v>0</v>
      </c>
      <c r="I438" s="36">
        <f ca="1">SUMIFS(СВЦЭМ!$H$40:$H$783,СВЦЭМ!$A$40:$A$783,$A438,СВЦЭМ!$B$40:$B$783,I$437)+'СЕТ СН'!$F$16</f>
        <v>0</v>
      </c>
      <c r="J438" s="36">
        <f ca="1">SUMIFS(СВЦЭМ!$H$40:$H$783,СВЦЭМ!$A$40:$A$783,$A438,СВЦЭМ!$B$40:$B$783,J$437)+'СЕТ СН'!$F$16</f>
        <v>0</v>
      </c>
      <c r="K438" s="36">
        <f ca="1">SUMIFS(СВЦЭМ!$H$40:$H$783,СВЦЭМ!$A$40:$A$783,$A438,СВЦЭМ!$B$40:$B$783,K$437)+'СЕТ СН'!$F$16</f>
        <v>0</v>
      </c>
      <c r="L438" s="36">
        <f ca="1">SUMIFS(СВЦЭМ!$H$40:$H$783,СВЦЭМ!$A$40:$A$783,$A438,СВЦЭМ!$B$40:$B$783,L$437)+'СЕТ СН'!$F$16</f>
        <v>0</v>
      </c>
      <c r="M438" s="36">
        <f ca="1">SUMIFS(СВЦЭМ!$H$40:$H$783,СВЦЭМ!$A$40:$A$783,$A438,СВЦЭМ!$B$40:$B$783,M$437)+'СЕТ СН'!$F$16</f>
        <v>0</v>
      </c>
      <c r="N438" s="36">
        <f ca="1">SUMIFS(СВЦЭМ!$H$40:$H$783,СВЦЭМ!$A$40:$A$783,$A438,СВЦЭМ!$B$40:$B$783,N$437)+'СЕТ СН'!$F$16</f>
        <v>0</v>
      </c>
      <c r="O438" s="36">
        <f ca="1">SUMIFS(СВЦЭМ!$H$40:$H$783,СВЦЭМ!$A$40:$A$783,$A438,СВЦЭМ!$B$40:$B$783,O$437)+'СЕТ СН'!$F$16</f>
        <v>0</v>
      </c>
      <c r="P438" s="36">
        <f ca="1">SUMIFS(СВЦЭМ!$H$40:$H$783,СВЦЭМ!$A$40:$A$783,$A438,СВЦЭМ!$B$40:$B$783,P$437)+'СЕТ СН'!$F$16</f>
        <v>0</v>
      </c>
      <c r="Q438" s="36">
        <f ca="1">SUMIFS(СВЦЭМ!$H$40:$H$783,СВЦЭМ!$A$40:$A$783,$A438,СВЦЭМ!$B$40:$B$783,Q$437)+'СЕТ СН'!$F$16</f>
        <v>0</v>
      </c>
      <c r="R438" s="36">
        <f ca="1">SUMIFS(СВЦЭМ!$H$40:$H$783,СВЦЭМ!$A$40:$A$783,$A438,СВЦЭМ!$B$40:$B$783,R$437)+'СЕТ СН'!$F$16</f>
        <v>0</v>
      </c>
      <c r="S438" s="36">
        <f ca="1">SUMIFS(СВЦЭМ!$H$40:$H$783,СВЦЭМ!$A$40:$A$783,$A438,СВЦЭМ!$B$40:$B$783,S$437)+'СЕТ СН'!$F$16</f>
        <v>0</v>
      </c>
      <c r="T438" s="36">
        <f ca="1">SUMIFS(СВЦЭМ!$H$40:$H$783,СВЦЭМ!$A$40:$A$783,$A438,СВЦЭМ!$B$40:$B$783,T$437)+'СЕТ СН'!$F$16</f>
        <v>0</v>
      </c>
      <c r="U438" s="36">
        <f ca="1">SUMIFS(СВЦЭМ!$H$40:$H$783,СВЦЭМ!$A$40:$A$783,$A438,СВЦЭМ!$B$40:$B$783,U$437)+'СЕТ СН'!$F$16</f>
        <v>0</v>
      </c>
      <c r="V438" s="36">
        <f ca="1">SUMIFS(СВЦЭМ!$H$40:$H$783,СВЦЭМ!$A$40:$A$783,$A438,СВЦЭМ!$B$40:$B$783,V$437)+'СЕТ СН'!$F$16</f>
        <v>0</v>
      </c>
      <c r="W438" s="36">
        <f ca="1">SUMIFS(СВЦЭМ!$H$40:$H$783,СВЦЭМ!$A$40:$A$783,$A438,СВЦЭМ!$B$40:$B$783,W$437)+'СЕТ СН'!$F$16</f>
        <v>0</v>
      </c>
      <c r="X438" s="36">
        <f ca="1">SUMIFS(СВЦЭМ!$H$40:$H$783,СВЦЭМ!$A$40:$A$783,$A438,СВЦЭМ!$B$40:$B$783,X$437)+'СЕТ СН'!$F$16</f>
        <v>0</v>
      </c>
      <c r="Y438" s="36">
        <f ca="1">SUMIFS(СВЦЭМ!$H$40:$H$783,СВЦЭМ!$A$40:$A$783,$A438,СВЦЭМ!$B$40:$B$783,Y$437)+'СЕТ СН'!$F$16</f>
        <v>0</v>
      </c>
      <c r="AA438" s="45"/>
    </row>
    <row r="439" spans="1:27" ht="15.75" hidden="1" x14ac:dyDescent="0.2">
      <c r="A439" s="35">
        <f>A438+1</f>
        <v>44653</v>
      </c>
      <c r="B439" s="36">
        <f ca="1">SUMIFS(СВЦЭМ!$H$40:$H$783,СВЦЭМ!$A$40:$A$783,$A439,СВЦЭМ!$B$40:$B$783,B$437)+'СЕТ СН'!$F$16</f>
        <v>0</v>
      </c>
      <c r="C439" s="36">
        <f ca="1">SUMIFS(СВЦЭМ!$H$40:$H$783,СВЦЭМ!$A$40:$A$783,$A439,СВЦЭМ!$B$40:$B$783,C$437)+'СЕТ СН'!$F$16</f>
        <v>0</v>
      </c>
      <c r="D439" s="36">
        <f ca="1">SUMIFS(СВЦЭМ!$H$40:$H$783,СВЦЭМ!$A$40:$A$783,$A439,СВЦЭМ!$B$40:$B$783,D$437)+'СЕТ СН'!$F$16</f>
        <v>0</v>
      </c>
      <c r="E439" s="36">
        <f ca="1">SUMIFS(СВЦЭМ!$H$40:$H$783,СВЦЭМ!$A$40:$A$783,$A439,СВЦЭМ!$B$40:$B$783,E$437)+'СЕТ СН'!$F$16</f>
        <v>0</v>
      </c>
      <c r="F439" s="36">
        <f ca="1">SUMIFS(СВЦЭМ!$H$40:$H$783,СВЦЭМ!$A$40:$A$783,$A439,СВЦЭМ!$B$40:$B$783,F$437)+'СЕТ СН'!$F$16</f>
        <v>0</v>
      </c>
      <c r="G439" s="36">
        <f ca="1">SUMIFS(СВЦЭМ!$H$40:$H$783,СВЦЭМ!$A$40:$A$783,$A439,СВЦЭМ!$B$40:$B$783,G$437)+'СЕТ СН'!$F$16</f>
        <v>0</v>
      </c>
      <c r="H439" s="36">
        <f ca="1">SUMIFS(СВЦЭМ!$H$40:$H$783,СВЦЭМ!$A$40:$A$783,$A439,СВЦЭМ!$B$40:$B$783,H$437)+'СЕТ СН'!$F$16</f>
        <v>0</v>
      </c>
      <c r="I439" s="36">
        <f ca="1">SUMIFS(СВЦЭМ!$H$40:$H$783,СВЦЭМ!$A$40:$A$783,$A439,СВЦЭМ!$B$40:$B$783,I$437)+'СЕТ СН'!$F$16</f>
        <v>0</v>
      </c>
      <c r="J439" s="36">
        <f ca="1">SUMIFS(СВЦЭМ!$H$40:$H$783,СВЦЭМ!$A$40:$A$783,$A439,СВЦЭМ!$B$40:$B$783,J$437)+'СЕТ СН'!$F$16</f>
        <v>0</v>
      </c>
      <c r="K439" s="36">
        <f ca="1">SUMIFS(СВЦЭМ!$H$40:$H$783,СВЦЭМ!$A$40:$A$783,$A439,СВЦЭМ!$B$40:$B$783,K$437)+'СЕТ СН'!$F$16</f>
        <v>0</v>
      </c>
      <c r="L439" s="36">
        <f ca="1">SUMIFS(СВЦЭМ!$H$40:$H$783,СВЦЭМ!$A$40:$A$783,$A439,СВЦЭМ!$B$40:$B$783,L$437)+'СЕТ СН'!$F$16</f>
        <v>0</v>
      </c>
      <c r="M439" s="36">
        <f ca="1">SUMIFS(СВЦЭМ!$H$40:$H$783,СВЦЭМ!$A$40:$A$783,$A439,СВЦЭМ!$B$40:$B$783,M$437)+'СЕТ СН'!$F$16</f>
        <v>0</v>
      </c>
      <c r="N439" s="36">
        <f ca="1">SUMIFS(СВЦЭМ!$H$40:$H$783,СВЦЭМ!$A$40:$A$783,$A439,СВЦЭМ!$B$40:$B$783,N$437)+'СЕТ СН'!$F$16</f>
        <v>0</v>
      </c>
      <c r="O439" s="36">
        <f ca="1">SUMIFS(СВЦЭМ!$H$40:$H$783,СВЦЭМ!$A$40:$A$783,$A439,СВЦЭМ!$B$40:$B$783,O$437)+'СЕТ СН'!$F$16</f>
        <v>0</v>
      </c>
      <c r="P439" s="36">
        <f ca="1">SUMIFS(СВЦЭМ!$H$40:$H$783,СВЦЭМ!$A$40:$A$783,$A439,СВЦЭМ!$B$40:$B$783,P$437)+'СЕТ СН'!$F$16</f>
        <v>0</v>
      </c>
      <c r="Q439" s="36">
        <f ca="1">SUMIFS(СВЦЭМ!$H$40:$H$783,СВЦЭМ!$A$40:$A$783,$A439,СВЦЭМ!$B$40:$B$783,Q$437)+'СЕТ СН'!$F$16</f>
        <v>0</v>
      </c>
      <c r="R439" s="36">
        <f ca="1">SUMIFS(СВЦЭМ!$H$40:$H$783,СВЦЭМ!$A$40:$A$783,$A439,СВЦЭМ!$B$40:$B$783,R$437)+'СЕТ СН'!$F$16</f>
        <v>0</v>
      </c>
      <c r="S439" s="36">
        <f ca="1">SUMIFS(СВЦЭМ!$H$40:$H$783,СВЦЭМ!$A$40:$A$783,$A439,СВЦЭМ!$B$40:$B$783,S$437)+'СЕТ СН'!$F$16</f>
        <v>0</v>
      </c>
      <c r="T439" s="36">
        <f ca="1">SUMIFS(СВЦЭМ!$H$40:$H$783,СВЦЭМ!$A$40:$A$783,$A439,СВЦЭМ!$B$40:$B$783,T$437)+'СЕТ СН'!$F$16</f>
        <v>0</v>
      </c>
      <c r="U439" s="36">
        <f ca="1">SUMIFS(СВЦЭМ!$H$40:$H$783,СВЦЭМ!$A$40:$A$783,$A439,СВЦЭМ!$B$40:$B$783,U$437)+'СЕТ СН'!$F$16</f>
        <v>0</v>
      </c>
      <c r="V439" s="36">
        <f ca="1">SUMIFS(СВЦЭМ!$H$40:$H$783,СВЦЭМ!$A$40:$A$783,$A439,СВЦЭМ!$B$40:$B$783,V$437)+'СЕТ СН'!$F$16</f>
        <v>0</v>
      </c>
      <c r="W439" s="36">
        <f ca="1">SUMIFS(СВЦЭМ!$H$40:$H$783,СВЦЭМ!$A$40:$A$783,$A439,СВЦЭМ!$B$40:$B$783,W$437)+'СЕТ СН'!$F$16</f>
        <v>0</v>
      </c>
      <c r="X439" s="36">
        <f ca="1">SUMIFS(СВЦЭМ!$H$40:$H$783,СВЦЭМ!$A$40:$A$783,$A439,СВЦЭМ!$B$40:$B$783,X$437)+'СЕТ СН'!$F$16</f>
        <v>0</v>
      </c>
      <c r="Y439" s="36">
        <f ca="1">SUMIFS(СВЦЭМ!$H$40:$H$783,СВЦЭМ!$A$40:$A$783,$A439,СВЦЭМ!$B$40:$B$783,Y$437)+'СЕТ СН'!$F$16</f>
        <v>0</v>
      </c>
    </row>
    <row r="440" spans="1:27" ht="15.75" hidden="1" x14ac:dyDescent="0.2">
      <c r="A440" s="35">
        <f t="shared" ref="A440:A468" si="12">A439+1</f>
        <v>44654</v>
      </c>
      <c r="B440" s="36">
        <f ca="1">SUMIFS(СВЦЭМ!$H$40:$H$783,СВЦЭМ!$A$40:$A$783,$A440,СВЦЭМ!$B$40:$B$783,B$437)+'СЕТ СН'!$F$16</f>
        <v>0</v>
      </c>
      <c r="C440" s="36">
        <f ca="1">SUMIFS(СВЦЭМ!$H$40:$H$783,СВЦЭМ!$A$40:$A$783,$A440,СВЦЭМ!$B$40:$B$783,C$437)+'СЕТ СН'!$F$16</f>
        <v>0</v>
      </c>
      <c r="D440" s="36">
        <f ca="1">SUMIFS(СВЦЭМ!$H$40:$H$783,СВЦЭМ!$A$40:$A$783,$A440,СВЦЭМ!$B$40:$B$783,D$437)+'СЕТ СН'!$F$16</f>
        <v>0</v>
      </c>
      <c r="E440" s="36">
        <f ca="1">SUMIFS(СВЦЭМ!$H$40:$H$783,СВЦЭМ!$A$40:$A$783,$A440,СВЦЭМ!$B$40:$B$783,E$437)+'СЕТ СН'!$F$16</f>
        <v>0</v>
      </c>
      <c r="F440" s="36">
        <f ca="1">SUMIFS(СВЦЭМ!$H$40:$H$783,СВЦЭМ!$A$40:$A$783,$A440,СВЦЭМ!$B$40:$B$783,F$437)+'СЕТ СН'!$F$16</f>
        <v>0</v>
      </c>
      <c r="G440" s="36">
        <f ca="1">SUMIFS(СВЦЭМ!$H$40:$H$783,СВЦЭМ!$A$40:$A$783,$A440,СВЦЭМ!$B$40:$B$783,G$437)+'СЕТ СН'!$F$16</f>
        <v>0</v>
      </c>
      <c r="H440" s="36">
        <f ca="1">SUMIFS(СВЦЭМ!$H$40:$H$783,СВЦЭМ!$A$40:$A$783,$A440,СВЦЭМ!$B$40:$B$783,H$437)+'СЕТ СН'!$F$16</f>
        <v>0</v>
      </c>
      <c r="I440" s="36">
        <f ca="1">SUMIFS(СВЦЭМ!$H$40:$H$783,СВЦЭМ!$A$40:$A$783,$A440,СВЦЭМ!$B$40:$B$783,I$437)+'СЕТ СН'!$F$16</f>
        <v>0</v>
      </c>
      <c r="J440" s="36">
        <f ca="1">SUMIFS(СВЦЭМ!$H$40:$H$783,СВЦЭМ!$A$40:$A$783,$A440,СВЦЭМ!$B$40:$B$783,J$437)+'СЕТ СН'!$F$16</f>
        <v>0</v>
      </c>
      <c r="K440" s="36">
        <f ca="1">SUMIFS(СВЦЭМ!$H$40:$H$783,СВЦЭМ!$A$40:$A$783,$A440,СВЦЭМ!$B$40:$B$783,K$437)+'СЕТ СН'!$F$16</f>
        <v>0</v>
      </c>
      <c r="L440" s="36">
        <f ca="1">SUMIFS(СВЦЭМ!$H$40:$H$783,СВЦЭМ!$A$40:$A$783,$A440,СВЦЭМ!$B$40:$B$783,L$437)+'СЕТ СН'!$F$16</f>
        <v>0</v>
      </c>
      <c r="M440" s="36">
        <f ca="1">SUMIFS(СВЦЭМ!$H$40:$H$783,СВЦЭМ!$A$40:$A$783,$A440,СВЦЭМ!$B$40:$B$783,M$437)+'СЕТ СН'!$F$16</f>
        <v>0</v>
      </c>
      <c r="N440" s="36">
        <f ca="1">SUMIFS(СВЦЭМ!$H$40:$H$783,СВЦЭМ!$A$40:$A$783,$A440,СВЦЭМ!$B$40:$B$783,N$437)+'СЕТ СН'!$F$16</f>
        <v>0</v>
      </c>
      <c r="O440" s="36">
        <f ca="1">SUMIFS(СВЦЭМ!$H$40:$H$783,СВЦЭМ!$A$40:$A$783,$A440,СВЦЭМ!$B$40:$B$783,O$437)+'СЕТ СН'!$F$16</f>
        <v>0</v>
      </c>
      <c r="P440" s="36">
        <f ca="1">SUMIFS(СВЦЭМ!$H$40:$H$783,СВЦЭМ!$A$40:$A$783,$A440,СВЦЭМ!$B$40:$B$783,P$437)+'СЕТ СН'!$F$16</f>
        <v>0</v>
      </c>
      <c r="Q440" s="36">
        <f ca="1">SUMIFS(СВЦЭМ!$H$40:$H$783,СВЦЭМ!$A$40:$A$783,$A440,СВЦЭМ!$B$40:$B$783,Q$437)+'СЕТ СН'!$F$16</f>
        <v>0</v>
      </c>
      <c r="R440" s="36">
        <f ca="1">SUMIFS(СВЦЭМ!$H$40:$H$783,СВЦЭМ!$A$40:$A$783,$A440,СВЦЭМ!$B$40:$B$783,R$437)+'СЕТ СН'!$F$16</f>
        <v>0</v>
      </c>
      <c r="S440" s="36">
        <f ca="1">SUMIFS(СВЦЭМ!$H$40:$H$783,СВЦЭМ!$A$40:$A$783,$A440,СВЦЭМ!$B$40:$B$783,S$437)+'СЕТ СН'!$F$16</f>
        <v>0</v>
      </c>
      <c r="T440" s="36">
        <f ca="1">SUMIFS(СВЦЭМ!$H$40:$H$783,СВЦЭМ!$A$40:$A$783,$A440,СВЦЭМ!$B$40:$B$783,T$437)+'СЕТ СН'!$F$16</f>
        <v>0</v>
      </c>
      <c r="U440" s="36">
        <f ca="1">SUMIFS(СВЦЭМ!$H$40:$H$783,СВЦЭМ!$A$40:$A$783,$A440,СВЦЭМ!$B$40:$B$783,U$437)+'СЕТ СН'!$F$16</f>
        <v>0</v>
      </c>
      <c r="V440" s="36">
        <f ca="1">SUMIFS(СВЦЭМ!$H$40:$H$783,СВЦЭМ!$A$40:$A$783,$A440,СВЦЭМ!$B$40:$B$783,V$437)+'СЕТ СН'!$F$16</f>
        <v>0</v>
      </c>
      <c r="W440" s="36">
        <f ca="1">SUMIFS(СВЦЭМ!$H$40:$H$783,СВЦЭМ!$A$40:$A$783,$A440,СВЦЭМ!$B$40:$B$783,W$437)+'СЕТ СН'!$F$16</f>
        <v>0</v>
      </c>
      <c r="X440" s="36">
        <f ca="1">SUMIFS(СВЦЭМ!$H$40:$H$783,СВЦЭМ!$A$40:$A$783,$A440,СВЦЭМ!$B$40:$B$783,X$437)+'СЕТ СН'!$F$16</f>
        <v>0</v>
      </c>
      <c r="Y440" s="36">
        <f ca="1">SUMIFS(СВЦЭМ!$H$40:$H$783,СВЦЭМ!$A$40:$A$783,$A440,СВЦЭМ!$B$40:$B$783,Y$437)+'СЕТ СН'!$F$16</f>
        <v>0</v>
      </c>
    </row>
    <row r="441" spans="1:27" ht="15.75" hidden="1" x14ac:dyDescent="0.2">
      <c r="A441" s="35">
        <f t="shared" si="12"/>
        <v>44655</v>
      </c>
      <c r="B441" s="36">
        <f ca="1">SUMIFS(СВЦЭМ!$H$40:$H$783,СВЦЭМ!$A$40:$A$783,$A441,СВЦЭМ!$B$40:$B$783,B$437)+'СЕТ СН'!$F$16</f>
        <v>0</v>
      </c>
      <c r="C441" s="36">
        <f ca="1">SUMIFS(СВЦЭМ!$H$40:$H$783,СВЦЭМ!$A$40:$A$783,$A441,СВЦЭМ!$B$40:$B$783,C$437)+'СЕТ СН'!$F$16</f>
        <v>0</v>
      </c>
      <c r="D441" s="36">
        <f ca="1">SUMIFS(СВЦЭМ!$H$40:$H$783,СВЦЭМ!$A$40:$A$783,$A441,СВЦЭМ!$B$40:$B$783,D$437)+'СЕТ СН'!$F$16</f>
        <v>0</v>
      </c>
      <c r="E441" s="36">
        <f ca="1">SUMIFS(СВЦЭМ!$H$40:$H$783,СВЦЭМ!$A$40:$A$783,$A441,СВЦЭМ!$B$40:$B$783,E$437)+'СЕТ СН'!$F$16</f>
        <v>0</v>
      </c>
      <c r="F441" s="36">
        <f ca="1">SUMIFS(СВЦЭМ!$H$40:$H$783,СВЦЭМ!$A$40:$A$783,$A441,СВЦЭМ!$B$40:$B$783,F$437)+'СЕТ СН'!$F$16</f>
        <v>0</v>
      </c>
      <c r="G441" s="36">
        <f ca="1">SUMIFS(СВЦЭМ!$H$40:$H$783,СВЦЭМ!$A$40:$A$783,$A441,СВЦЭМ!$B$40:$B$783,G$437)+'СЕТ СН'!$F$16</f>
        <v>0</v>
      </c>
      <c r="H441" s="36">
        <f ca="1">SUMIFS(СВЦЭМ!$H$40:$H$783,СВЦЭМ!$A$40:$A$783,$A441,СВЦЭМ!$B$40:$B$783,H$437)+'СЕТ СН'!$F$16</f>
        <v>0</v>
      </c>
      <c r="I441" s="36">
        <f ca="1">SUMIFS(СВЦЭМ!$H$40:$H$783,СВЦЭМ!$A$40:$A$783,$A441,СВЦЭМ!$B$40:$B$783,I$437)+'СЕТ СН'!$F$16</f>
        <v>0</v>
      </c>
      <c r="J441" s="36">
        <f ca="1">SUMIFS(СВЦЭМ!$H$40:$H$783,СВЦЭМ!$A$40:$A$783,$A441,СВЦЭМ!$B$40:$B$783,J$437)+'СЕТ СН'!$F$16</f>
        <v>0</v>
      </c>
      <c r="K441" s="36">
        <f ca="1">SUMIFS(СВЦЭМ!$H$40:$H$783,СВЦЭМ!$A$40:$A$783,$A441,СВЦЭМ!$B$40:$B$783,K$437)+'СЕТ СН'!$F$16</f>
        <v>0</v>
      </c>
      <c r="L441" s="36">
        <f ca="1">SUMIFS(СВЦЭМ!$H$40:$H$783,СВЦЭМ!$A$40:$A$783,$A441,СВЦЭМ!$B$40:$B$783,L$437)+'СЕТ СН'!$F$16</f>
        <v>0</v>
      </c>
      <c r="M441" s="36">
        <f ca="1">SUMIFS(СВЦЭМ!$H$40:$H$783,СВЦЭМ!$A$40:$A$783,$A441,СВЦЭМ!$B$40:$B$783,M$437)+'СЕТ СН'!$F$16</f>
        <v>0</v>
      </c>
      <c r="N441" s="36">
        <f ca="1">SUMIFS(СВЦЭМ!$H$40:$H$783,СВЦЭМ!$A$40:$A$783,$A441,СВЦЭМ!$B$40:$B$783,N$437)+'СЕТ СН'!$F$16</f>
        <v>0</v>
      </c>
      <c r="O441" s="36">
        <f ca="1">SUMIFS(СВЦЭМ!$H$40:$H$783,СВЦЭМ!$A$40:$A$783,$A441,СВЦЭМ!$B$40:$B$783,O$437)+'СЕТ СН'!$F$16</f>
        <v>0</v>
      </c>
      <c r="P441" s="36">
        <f ca="1">SUMIFS(СВЦЭМ!$H$40:$H$783,СВЦЭМ!$A$40:$A$783,$A441,СВЦЭМ!$B$40:$B$783,P$437)+'СЕТ СН'!$F$16</f>
        <v>0</v>
      </c>
      <c r="Q441" s="36">
        <f ca="1">SUMIFS(СВЦЭМ!$H$40:$H$783,СВЦЭМ!$A$40:$A$783,$A441,СВЦЭМ!$B$40:$B$783,Q$437)+'СЕТ СН'!$F$16</f>
        <v>0</v>
      </c>
      <c r="R441" s="36">
        <f ca="1">SUMIFS(СВЦЭМ!$H$40:$H$783,СВЦЭМ!$A$40:$A$783,$A441,СВЦЭМ!$B$40:$B$783,R$437)+'СЕТ СН'!$F$16</f>
        <v>0</v>
      </c>
      <c r="S441" s="36">
        <f ca="1">SUMIFS(СВЦЭМ!$H$40:$H$783,СВЦЭМ!$A$40:$A$783,$A441,СВЦЭМ!$B$40:$B$783,S$437)+'СЕТ СН'!$F$16</f>
        <v>0</v>
      </c>
      <c r="T441" s="36">
        <f ca="1">SUMIFS(СВЦЭМ!$H$40:$H$783,СВЦЭМ!$A$40:$A$783,$A441,СВЦЭМ!$B$40:$B$783,T$437)+'СЕТ СН'!$F$16</f>
        <v>0</v>
      </c>
      <c r="U441" s="36">
        <f ca="1">SUMIFS(СВЦЭМ!$H$40:$H$783,СВЦЭМ!$A$40:$A$783,$A441,СВЦЭМ!$B$40:$B$783,U$437)+'СЕТ СН'!$F$16</f>
        <v>0</v>
      </c>
      <c r="V441" s="36">
        <f ca="1">SUMIFS(СВЦЭМ!$H$40:$H$783,СВЦЭМ!$A$40:$A$783,$A441,СВЦЭМ!$B$40:$B$783,V$437)+'СЕТ СН'!$F$16</f>
        <v>0</v>
      </c>
      <c r="W441" s="36">
        <f ca="1">SUMIFS(СВЦЭМ!$H$40:$H$783,СВЦЭМ!$A$40:$A$783,$A441,СВЦЭМ!$B$40:$B$783,W$437)+'СЕТ СН'!$F$16</f>
        <v>0</v>
      </c>
      <c r="X441" s="36">
        <f ca="1">SUMIFS(СВЦЭМ!$H$40:$H$783,СВЦЭМ!$A$40:$A$783,$A441,СВЦЭМ!$B$40:$B$783,X$437)+'СЕТ СН'!$F$16</f>
        <v>0</v>
      </c>
      <c r="Y441" s="36">
        <f ca="1">SUMIFS(СВЦЭМ!$H$40:$H$783,СВЦЭМ!$A$40:$A$783,$A441,СВЦЭМ!$B$40:$B$783,Y$437)+'СЕТ СН'!$F$16</f>
        <v>0</v>
      </c>
    </row>
    <row r="442" spans="1:27" ht="15.75" hidden="1" x14ac:dyDescent="0.2">
      <c r="A442" s="35">
        <f t="shared" si="12"/>
        <v>44656</v>
      </c>
      <c r="B442" s="36">
        <f ca="1">SUMIFS(СВЦЭМ!$H$40:$H$783,СВЦЭМ!$A$40:$A$783,$A442,СВЦЭМ!$B$40:$B$783,B$437)+'СЕТ СН'!$F$16</f>
        <v>0</v>
      </c>
      <c r="C442" s="36">
        <f ca="1">SUMIFS(СВЦЭМ!$H$40:$H$783,СВЦЭМ!$A$40:$A$783,$A442,СВЦЭМ!$B$40:$B$783,C$437)+'СЕТ СН'!$F$16</f>
        <v>0</v>
      </c>
      <c r="D442" s="36">
        <f ca="1">SUMIFS(СВЦЭМ!$H$40:$H$783,СВЦЭМ!$A$40:$A$783,$A442,СВЦЭМ!$B$40:$B$783,D$437)+'СЕТ СН'!$F$16</f>
        <v>0</v>
      </c>
      <c r="E442" s="36">
        <f ca="1">SUMIFS(СВЦЭМ!$H$40:$H$783,СВЦЭМ!$A$40:$A$783,$A442,СВЦЭМ!$B$40:$B$783,E$437)+'СЕТ СН'!$F$16</f>
        <v>0</v>
      </c>
      <c r="F442" s="36">
        <f ca="1">SUMIFS(СВЦЭМ!$H$40:$H$783,СВЦЭМ!$A$40:$A$783,$A442,СВЦЭМ!$B$40:$B$783,F$437)+'СЕТ СН'!$F$16</f>
        <v>0</v>
      </c>
      <c r="G442" s="36">
        <f ca="1">SUMIFS(СВЦЭМ!$H$40:$H$783,СВЦЭМ!$A$40:$A$783,$A442,СВЦЭМ!$B$40:$B$783,G$437)+'СЕТ СН'!$F$16</f>
        <v>0</v>
      </c>
      <c r="H442" s="36">
        <f ca="1">SUMIFS(СВЦЭМ!$H$40:$H$783,СВЦЭМ!$A$40:$A$783,$A442,СВЦЭМ!$B$40:$B$783,H$437)+'СЕТ СН'!$F$16</f>
        <v>0</v>
      </c>
      <c r="I442" s="36">
        <f ca="1">SUMIFS(СВЦЭМ!$H$40:$H$783,СВЦЭМ!$A$40:$A$783,$A442,СВЦЭМ!$B$40:$B$783,I$437)+'СЕТ СН'!$F$16</f>
        <v>0</v>
      </c>
      <c r="J442" s="36">
        <f ca="1">SUMIFS(СВЦЭМ!$H$40:$H$783,СВЦЭМ!$A$40:$A$783,$A442,СВЦЭМ!$B$40:$B$783,J$437)+'СЕТ СН'!$F$16</f>
        <v>0</v>
      </c>
      <c r="K442" s="36">
        <f ca="1">SUMIFS(СВЦЭМ!$H$40:$H$783,СВЦЭМ!$A$40:$A$783,$A442,СВЦЭМ!$B$40:$B$783,K$437)+'СЕТ СН'!$F$16</f>
        <v>0</v>
      </c>
      <c r="L442" s="36">
        <f ca="1">SUMIFS(СВЦЭМ!$H$40:$H$783,СВЦЭМ!$A$40:$A$783,$A442,СВЦЭМ!$B$40:$B$783,L$437)+'СЕТ СН'!$F$16</f>
        <v>0</v>
      </c>
      <c r="M442" s="36">
        <f ca="1">SUMIFS(СВЦЭМ!$H$40:$H$783,СВЦЭМ!$A$40:$A$783,$A442,СВЦЭМ!$B$40:$B$783,M$437)+'СЕТ СН'!$F$16</f>
        <v>0</v>
      </c>
      <c r="N442" s="36">
        <f ca="1">SUMIFS(СВЦЭМ!$H$40:$H$783,СВЦЭМ!$A$40:$A$783,$A442,СВЦЭМ!$B$40:$B$783,N$437)+'СЕТ СН'!$F$16</f>
        <v>0</v>
      </c>
      <c r="O442" s="36">
        <f ca="1">SUMIFS(СВЦЭМ!$H$40:$H$783,СВЦЭМ!$A$40:$A$783,$A442,СВЦЭМ!$B$40:$B$783,O$437)+'СЕТ СН'!$F$16</f>
        <v>0</v>
      </c>
      <c r="P442" s="36">
        <f ca="1">SUMIFS(СВЦЭМ!$H$40:$H$783,СВЦЭМ!$A$40:$A$783,$A442,СВЦЭМ!$B$40:$B$783,P$437)+'СЕТ СН'!$F$16</f>
        <v>0</v>
      </c>
      <c r="Q442" s="36">
        <f ca="1">SUMIFS(СВЦЭМ!$H$40:$H$783,СВЦЭМ!$A$40:$A$783,$A442,СВЦЭМ!$B$40:$B$783,Q$437)+'СЕТ СН'!$F$16</f>
        <v>0</v>
      </c>
      <c r="R442" s="36">
        <f ca="1">SUMIFS(СВЦЭМ!$H$40:$H$783,СВЦЭМ!$A$40:$A$783,$A442,СВЦЭМ!$B$40:$B$783,R$437)+'СЕТ СН'!$F$16</f>
        <v>0</v>
      </c>
      <c r="S442" s="36">
        <f ca="1">SUMIFS(СВЦЭМ!$H$40:$H$783,СВЦЭМ!$A$40:$A$783,$A442,СВЦЭМ!$B$40:$B$783,S$437)+'СЕТ СН'!$F$16</f>
        <v>0</v>
      </c>
      <c r="T442" s="36">
        <f ca="1">SUMIFS(СВЦЭМ!$H$40:$H$783,СВЦЭМ!$A$40:$A$783,$A442,СВЦЭМ!$B$40:$B$783,T$437)+'СЕТ СН'!$F$16</f>
        <v>0</v>
      </c>
      <c r="U442" s="36">
        <f ca="1">SUMIFS(СВЦЭМ!$H$40:$H$783,СВЦЭМ!$A$40:$A$783,$A442,СВЦЭМ!$B$40:$B$783,U$437)+'СЕТ СН'!$F$16</f>
        <v>0</v>
      </c>
      <c r="V442" s="36">
        <f ca="1">SUMIFS(СВЦЭМ!$H$40:$H$783,СВЦЭМ!$A$40:$A$783,$A442,СВЦЭМ!$B$40:$B$783,V$437)+'СЕТ СН'!$F$16</f>
        <v>0</v>
      </c>
      <c r="W442" s="36">
        <f ca="1">SUMIFS(СВЦЭМ!$H$40:$H$783,СВЦЭМ!$A$40:$A$783,$A442,СВЦЭМ!$B$40:$B$783,W$437)+'СЕТ СН'!$F$16</f>
        <v>0</v>
      </c>
      <c r="X442" s="36">
        <f ca="1">SUMIFS(СВЦЭМ!$H$40:$H$783,СВЦЭМ!$A$40:$A$783,$A442,СВЦЭМ!$B$40:$B$783,X$437)+'СЕТ СН'!$F$16</f>
        <v>0</v>
      </c>
      <c r="Y442" s="36">
        <f ca="1">SUMIFS(СВЦЭМ!$H$40:$H$783,СВЦЭМ!$A$40:$A$783,$A442,СВЦЭМ!$B$40:$B$783,Y$437)+'СЕТ СН'!$F$16</f>
        <v>0</v>
      </c>
    </row>
    <row r="443" spans="1:27" ht="15.75" hidden="1" x14ac:dyDescent="0.2">
      <c r="A443" s="35">
        <f t="shared" si="12"/>
        <v>44657</v>
      </c>
      <c r="B443" s="36">
        <f ca="1">SUMIFS(СВЦЭМ!$H$40:$H$783,СВЦЭМ!$A$40:$A$783,$A443,СВЦЭМ!$B$40:$B$783,B$437)+'СЕТ СН'!$F$16</f>
        <v>0</v>
      </c>
      <c r="C443" s="36">
        <f ca="1">SUMIFS(СВЦЭМ!$H$40:$H$783,СВЦЭМ!$A$40:$A$783,$A443,СВЦЭМ!$B$40:$B$783,C$437)+'СЕТ СН'!$F$16</f>
        <v>0</v>
      </c>
      <c r="D443" s="36">
        <f ca="1">SUMIFS(СВЦЭМ!$H$40:$H$783,СВЦЭМ!$A$40:$A$783,$A443,СВЦЭМ!$B$40:$B$783,D$437)+'СЕТ СН'!$F$16</f>
        <v>0</v>
      </c>
      <c r="E443" s="36">
        <f ca="1">SUMIFS(СВЦЭМ!$H$40:$H$783,СВЦЭМ!$A$40:$A$783,$A443,СВЦЭМ!$B$40:$B$783,E$437)+'СЕТ СН'!$F$16</f>
        <v>0</v>
      </c>
      <c r="F443" s="36">
        <f ca="1">SUMIFS(СВЦЭМ!$H$40:$H$783,СВЦЭМ!$A$40:$A$783,$A443,СВЦЭМ!$B$40:$B$783,F$437)+'СЕТ СН'!$F$16</f>
        <v>0</v>
      </c>
      <c r="G443" s="36">
        <f ca="1">SUMIFS(СВЦЭМ!$H$40:$H$783,СВЦЭМ!$A$40:$A$783,$A443,СВЦЭМ!$B$40:$B$783,G$437)+'СЕТ СН'!$F$16</f>
        <v>0</v>
      </c>
      <c r="H443" s="36">
        <f ca="1">SUMIFS(СВЦЭМ!$H$40:$H$783,СВЦЭМ!$A$40:$A$783,$A443,СВЦЭМ!$B$40:$B$783,H$437)+'СЕТ СН'!$F$16</f>
        <v>0</v>
      </c>
      <c r="I443" s="36">
        <f ca="1">SUMIFS(СВЦЭМ!$H$40:$H$783,СВЦЭМ!$A$40:$A$783,$A443,СВЦЭМ!$B$40:$B$783,I$437)+'СЕТ СН'!$F$16</f>
        <v>0</v>
      </c>
      <c r="J443" s="36">
        <f ca="1">SUMIFS(СВЦЭМ!$H$40:$H$783,СВЦЭМ!$A$40:$A$783,$A443,СВЦЭМ!$B$40:$B$783,J$437)+'СЕТ СН'!$F$16</f>
        <v>0</v>
      </c>
      <c r="K443" s="36">
        <f ca="1">SUMIFS(СВЦЭМ!$H$40:$H$783,СВЦЭМ!$A$40:$A$783,$A443,СВЦЭМ!$B$40:$B$783,K$437)+'СЕТ СН'!$F$16</f>
        <v>0</v>
      </c>
      <c r="L443" s="36">
        <f ca="1">SUMIFS(СВЦЭМ!$H$40:$H$783,СВЦЭМ!$A$40:$A$783,$A443,СВЦЭМ!$B$40:$B$783,L$437)+'СЕТ СН'!$F$16</f>
        <v>0</v>
      </c>
      <c r="M443" s="36">
        <f ca="1">SUMIFS(СВЦЭМ!$H$40:$H$783,СВЦЭМ!$A$40:$A$783,$A443,СВЦЭМ!$B$40:$B$783,M$437)+'СЕТ СН'!$F$16</f>
        <v>0</v>
      </c>
      <c r="N443" s="36">
        <f ca="1">SUMIFS(СВЦЭМ!$H$40:$H$783,СВЦЭМ!$A$40:$A$783,$A443,СВЦЭМ!$B$40:$B$783,N$437)+'СЕТ СН'!$F$16</f>
        <v>0</v>
      </c>
      <c r="O443" s="36">
        <f ca="1">SUMIFS(СВЦЭМ!$H$40:$H$783,СВЦЭМ!$A$40:$A$783,$A443,СВЦЭМ!$B$40:$B$783,O$437)+'СЕТ СН'!$F$16</f>
        <v>0</v>
      </c>
      <c r="P443" s="36">
        <f ca="1">SUMIFS(СВЦЭМ!$H$40:$H$783,СВЦЭМ!$A$40:$A$783,$A443,СВЦЭМ!$B$40:$B$783,P$437)+'СЕТ СН'!$F$16</f>
        <v>0</v>
      </c>
      <c r="Q443" s="36">
        <f ca="1">SUMIFS(СВЦЭМ!$H$40:$H$783,СВЦЭМ!$A$40:$A$783,$A443,СВЦЭМ!$B$40:$B$783,Q$437)+'СЕТ СН'!$F$16</f>
        <v>0</v>
      </c>
      <c r="R443" s="36">
        <f ca="1">SUMIFS(СВЦЭМ!$H$40:$H$783,СВЦЭМ!$A$40:$A$783,$A443,СВЦЭМ!$B$40:$B$783,R$437)+'СЕТ СН'!$F$16</f>
        <v>0</v>
      </c>
      <c r="S443" s="36">
        <f ca="1">SUMIFS(СВЦЭМ!$H$40:$H$783,СВЦЭМ!$A$40:$A$783,$A443,СВЦЭМ!$B$40:$B$783,S$437)+'СЕТ СН'!$F$16</f>
        <v>0</v>
      </c>
      <c r="T443" s="36">
        <f ca="1">SUMIFS(СВЦЭМ!$H$40:$H$783,СВЦЭМ!$A$40:$A$783,$A443,СВЦЭМ!$B$40:$B$783,T$437)+'СЕТ СН'!$F$16</f>
        <v>0</v>
      </c>
      <c r="U443" s="36">
        <f ca="1">SUMIFS(СВЦЭМ!$H$40:$H$783,СВЦЭМ!$A$40:$A$783,$A443,СВЦЭМ!$B$40:$B$783,U$437)+'СЕТ СН'!$F$16</f>
        <v>0</v>
      </c>
      <c r="V443" s="36">
        <f ca="1">SUMIFS(СВЦЭМ!$H$40:$H$783,СВЦЭМ!$A$40:$A$783,$A443,СВЦЭМ!$B$40:$B$783,V$437)+'СЕТ СН'!$F$16</f>
        <v>0</v>
      </c>
      <c r="W443" s="36">
        <f ca="1">SUMIFS(СВЦЭМ!$H$40:$H$783,СВЦЭМ!$A$40:$A$783,$A443,СВЦЭМ!$B$40:$B$783,W$437)+'СЕТ СН'!$F$16</f>
        <v>0</v>
      </c>
      <c r="X443" s="36">
        <f ca="1">SUMIFS(СВЦЭМ!$H$40:$H$783,СВЦЭМ!$A$40:$A$783,$A443,СВЦЭМ!$B$40:$B$783,X$437)+'СЕТ СН'!$F$16</f>
        <v>0</v>
      </c>
      <c r="Y443" s="36">
        <f ca="1">SUMIFS(СВЦЭМ!$H$40:$H$783,СВЦЭМ!$A$40:$A$783,$A443,СВЦЭМ!$B$40:$B$783,Y$437)+'СЕТ СН'!$F$16</f>
        <v>0</v>
      </c>
    </row>
    <row r="444" spans="1:27" ht="15.75" hidden="1" x14ac:dyDescent="0.2">
      <c r="A444" s="35">
        <f t="shared" si="12"/>
        <v>44658</v>
      </c>
      <c r="B444" s="36">
        <f ca="1">SUMIFS(СВЦЭМ!$H$40:$H$783,СВЦЭМ!$A$40:$A$783,$A444,СВЦЭМ!$B$40:$B$783,B$437)+'СЕТ СН'!$F$16</f>
        <v>0</v>
      </c>
      <c r="C444" s="36">
        <f ca="1">SUMIFS(СВЦЭМ!$H$40:$H$783,СВЦЭМ!$A$40:$A$783,$A444,СВЦЭМ!$B$40:$B$783,C$437)+'СЕТ СН'!$F$16</f>
        <v>0</v>
      </c>
      <c r="D444" s="36">
        <f ca="1">SUMIFS(СВЦЭМ!$H$40:$H$783,СВЦЭМ!$A$40:$A$783,$A444,СВЦЭМ!$B$40:$B$783,D$437)+'СЕТ СН'!$F$16</f>
        <v>0</v>
      </c>
      <c r="E444" s="36">
        <f ca="1">SUMIFS(СВЦЭМ!$H$40:$H$783,СВЦЭМ!$A$40:$A$783,$A444,СВЦЭМ!$B$40:$B$783,E$437)+'СЕТ СН'!$F$16</f>
        <v>0</v>
      </c>
      <c r="F444" s="36">
        <f ca="1">SUMIFS(СВЦЭМ!$H$40:$H$783,СВЦЭМ!$A$40:$A$783,$A444,СВЦЭМ!$B$40:$B$783,F$437)+'СЕТ СН'!$F$16</f>
        <v>0</v>
      </c>
      <c r="G444" s="36">
        <f ca="1">SUMIFS(СВЦЭМ!$H$40:$H$783,СВЦЭМ!$A$40:$A$783,$A444,СВЦЭМ!$B$40:$B$783,G$437)+'СЕТ СН'!$F$16</f>
        <v>0</v>
      </c>
      <c r="H444" s="36">
        <f ca="1">SUMIFS(СВЦЭМ!$H$40:$H$783,СВЦЭМ!$A$40:$A$783,$A444,СВЦЭМ!$B$40:$B$783,H$437)+'СЕТ СН'!$F$16</f>
        <v>0</v>
      </c>
      <c r="I444" s="36">
        <f ca="1">SUMIFS(СВЦЭМ!$H$40:$H$783,СВЦЭМ!$A$40:$A$783,$A444,СВЦЭМ!$B$40:$B$783,I$437)+'СЕТ СН'!$F$16</f>
        <v>0</v>
      </c>
      <c r="J444" s="36">
        <f ca="1">SUMIFS(СВЦЭМ!$H$40:$H$783,СВЦЭМ!$A$40:$A$783,$A444,СВЦЭМ!$B$40:$B$783,J$437)+'СЕТ СН'!$F$16</f>
        <v>0</v>
      </c>
      <c r="K444" s="36">
        <f ca="1">SUMIFS(СВЦЭМ!$H$40:$H$783,СВЦЭМ!$A$40:$A$783,$A444,СВЦЭМ!$B$40:$B$783,K$437)+'СЕТ СН'!$F$16</f>
        <v>0</v>
      </c>
      <c r="L444" s="36">
        <f ca="1">SUMIFS(СВЦЭМ!$H$40:$H$783,СВЦЭМ!$A$40:$A$783,$A444,СВЦЭМ!$B$40:$B$783,L$437)+'СЕТ СН'!$F$16</f>
        <v>0</v>
      </c>
      <c r="M444" s="36">
        <f ca="1">SUMIFS(СВЦЭМ!$H$40:$H$783,СВЦЭМ!$A$40:$A$783,$A444,СВЦЭМ!$B$40:$B$783,M$437)+'СЕТ СН'!$F$16</f>
        <v>0</v>
      </c>
      <c r="N444" s="36">
        <f ca="1">SUMIFS(СВЦЭМ!$H$40:$H$783,СВЦЭМ!$A$40:$A$783,$A444,СВЦЭМ!$B$40:$B$783,N$437)+'СЕТ СН'!$F$16</f>
        <v>0</v>
      </c>
      <c r="O444" s="36">
        <f ca="1">SUMIFS(СВЦЭМ!$H$40:$H$783,СВЦЭМ!$A$40:$A$783,$A444,СВЦЭМ!$B$40:$B$783,O$437)+'СЕТ СН'!$F$16</f>
        <v>0</v>
      </c>
      <c r="P444" s="36">
        <f ca="1">SUMIFS(СВЦЭМ!$H$40:$H$783,СВЦЭМ!$A$40:$A$783,$A444,СВЦЭМ!$B$40:$B$783,P$437)+'СЕТ СН'!$F$16</f>
        <v>0</v>
      </c>
      <c r="Q444" s="36">
        <f ca="1">SUMIFS(СВЦЭМ!$H$40:$H$783,СВЦЭМ!$A$40:$A$783,$A444,СВЦЭМ!$B$40:$B$783,Q$437)+'СЕТ СН'!$F$16</f>
        <v>0</v>
      </c>
      <c r="R444" s="36">
        <f ca="1">SUMIFS(СВЦЭМ!$H$40:$H$783,СВЦЭМ!$A$40:$A$783,$A444,СВЦЭМ!$B$40:$B$783,R$437)+'СЕТ СН'!$F$16</f>
        <v>0</v>
      </c>
      <c r="S444" s="36">
        <f ca="1">SUMIFS(СВЦЭМ!$H$40:$H$783,СВЦЭМ!$A$40:$A$783,$A444,СВЦЭМ!$B$40:$B$783,S$437)+'СЕТ СН'!$F$16</f>
        <v>0</v>
      </c>
      <c r="T444" s="36">
        <f ca="1">SUMIFS(СВЦЭМ!$H$40:$H$783,СВЦЭМ!$A$40:$A$783,$A444,СВЦЭМ!$B$40:$B$783,T$437)+'СЕТ СН'!$F$16</f>
        <v>0</v>
      </c>
      <c r="U444" s="36">
        <f ca="1">SUMIFS(СВЦЭМ!$H$40:$H$783,СВЦЭМ!$A$40:$A$783,$A444,СВЦЭМ!$B$40:$B$783,U$437)+'СЕТ СН'!$F$16</f>
        <v>0</v>
      </c>
      <c r="V444" s="36">
        <f ca="1">SUMIFS(СВЦЭМ!$H$40:$H$783,СВЦЭМ!$A$40:$A$783,$A444,СВЦЭМ!$B$40:$B$783,V$437)+'СЕТ СН'!$F$16</f>
        <v>0</v>
      </c>
      <c r="W444" s="36">
        <f ca="1">SUMIFS(СВЦЭМ!$H$40:$H$783,СВЦЭМ!$A$40:$A$783,$A444,СВЦЭМ!$B$40:$B$783,W$437)+'СЕТ СН'!$F$16</f>
        <v>0</v>
      </c>
      <c r="X444" s="36">
        <f ca="1">SUMIFS(СВЦЭМ!$H$40:$H$783,СВЦЭМ!$A$40:$A$783,$A444,СВЦЭМ!$B$40:$B$783,X$437)+'СЕТ СН'!$F$16</f>
        <v>0</v>
      </c>
      <c r="Y444" s="36">
        <f ca="1">SUMIFS(СВЦЭМ!$H$40:$H$783,СВЦЭМ!$A$40:$A$783,$A444,СВЦЭМ!$B$40:$B$783,Y$437)+'СЕТ СН'!$F$16</f>
        <v>0</v>
      </c>
    </row>
    <row r="445" spans="1:27" ht="15.75" hidden="1" x14ac:dyDescent="0.2">
      <c r="A445" s="35">
        <f t="shared" si="12"/>
        <v>44659</v>
      </c>
      <c r="B445" s="36">
        <f ca="1">SUMIFS(СВЦЭМ!$H$40:$H$783,СВЦЭМ!$A$40:$A$783,$A445,СВЦЭМ!$B$40:$B$783,B$437)+'СЕТ СН'!$F$16</f>
        <v>0</v>
      </c>
      <c r="C445" s="36">
        <f ca="1">SUMIFS(СВЦЭМ!$H$40:$H$783,СВЦЭМ!$A$40:$A$783,$A445,СВЦЭМ!$B$40:$B$783,C$437)+'СЕТ СН'!$F$16</f>
        <v>0</v>
      </c>
      <c r="D445" s="36">
        <f ca="1">SUMIFS(СВЦЭМ!$H$40:$H$783,СВЦЭМ!$A$40:$A$783,$A445,СВЦЭМ!$B$40:$B$783,D$437)+'СЕТ СН'!$F$16</f>
        <v>0</v>
      </c>
      <c r="E445" s="36">
        <f ca="1">SUMIFS(СВЦЭМ!$H$40:$H$783,СВЦЭМ!$A$40:$A$783,$A445,СВЦЭМ!$B$40:$B$783,E$437)+'СЕТ СН'!$F$16</f>
        <v>0</v>
      </c>
      <c r="F445" s="36">
        <f ca="1">SUMIFS(СВЦЭМ!$H$40:$H$783,СВЦЭМ!$A$40:$A$783,$A445,СВЦЭМ!$B$40:$B$783,F$437)+'СЕТ СН'!$F$16</f>
        <v>0</v>
      </c>
      <c r="G445" s="36">
        <f ca="1">SUMIFS(СВЦЭМ!$H$40:$H$783,СВЦЭМ!$A$40:$A$783,$A445,СВЦЭМ!$B$40:$B$783,G$437)+'СЕТ СН'!$F$16</f>
        <v>0</v>
      </c>
      <c r="H445" s="36">
        <f ca="1">SUMIFS(СВЦЭМ!$H$40:$H$783,СВЦЭМ!$A$40:$A$783,$A445,СВЦЭМ!$B$40:$B$783,H$437)+'СЕТ СН'!$F$16</f>
        <v>0</v>
      </c>
      <c r="I445" s="36">
        <f ca="1">SUMIFS(СВЦЭМ!$H$40:$H$783,СВЦЭМ!$A$40:$A$783,$A445,СВЦЭМ!$B$40:$B$783,I$437)+'СЕТ СН'!$F$16</f>
        <v>0</v>
      </c>
      <c r="J445" s="36">
        <f ca="1">SUMIFS(СВЦЭМ!$H$40:$H$783,СВЦЭМ!$A$40:$A$783,$A445,СВЦЭМ!$B$40:$B$783,J$437)+'СЕТ СН'!$F$16</f>
        <v>0</v>
      </c>
      <c r="K445" s="36">
        <f ca="1">SUMIFS(СВЦЭМ!$H$40:$H$783,СВЦЭМ!$A$40:$A$783,$A445,СВЦЭМ!$B$40:$B$783,K$437)+'СЕТ СН'!$F$16</f>
        <v>0</v>
      </c>
      <c r="L445" s="36">
        <f ca="1">SUMIFS(СВЦЭМ!$H$40:$H$783,СВЦЭМ!$A$40:$A$783,$A445,СВЦЭМ!$B$40:$B$783,L$437)+'СЕТ СН'!$F$16</f>
        <v>0</v>
      </c>
      <c r="M445" s="36">
        <f ca="1">SUMIFS(СВЦЭМ!$H$40:$H$783,СВЦЭМ!$A$40:$A$783,$A445,СВЦЭМ!$B$40:$B$783,M$437)+'СЕТ СН'!$F$16</f>
        <v>0</v>
      </c>
      <c r="N445" s="36">
        <f ca="1">SUMIFS(СВЦЭМ!$H$40:$H$783,СВЦЭМ!$A$40:$A$783,$A445,СВЦЭМ!$B$40:$B$783,N$437)+'СЕТ СН'!$F$16</f>
        <v>0</v>
      </c>
      <c r="O445" s="36">
        <f ca="1">SUMIFS(СВЦЭМ!$H$40:$H$783,СВЦЭМ!$A$40:$A$783,$A445,СВЦЭМ!$B$40:$B$783,O$437)+'СЕТ СН'!$F$16</f>
        <v>0</v>
      </c>
      <c r="P445" s="36">
        <f ca="1">SUMIFS(СВЦЭМ!$H$40:$H$783,СВЦЭМ!$A$40:$A$783,$A445,СВЦЭМ!$B$40:$B$783,P$437)+'СЕТ СН'!$F$16</f>
        <v>0</v>
      </c>
      <c r="Q445" s="36">
        <f ca="1">SUMIFS(СВЦЭМ!$H$40:$H$783,СВЦЭМ!$A$40:$A$783,$A445,СВЦЭМ!$B$40:$B$783,Q$437)+'СЕТ СН'!$F$16</f>
        <v>0</v>
      </c>
      <c r="R445" s="36">
        <f ca="1">SUMIFS(СВЦЭМ!$H$40:$H$783,СВЦЭМ!$A$40:$A$783,$A445,СВЦЭМ!$B$40:$B$783,R$437)+'СЕТ СН'!$F$16</f>
        <v>0</v>
      </c>
      <c r="S445" s="36">
        <f ca="1">SUMIFS(СВЦЭМ!$H$40:$H$783,СВЦЭМ!$A$40:$A$783,$A445,СВЦЭМ!$B$40:$B$783,S$437)+'СЕТ СН'!$F$16</f>
        <v>0</v>
      </c>
      <c r="T445" s="36">
        <f ca="1">SUMIFS(СВЦЭМ!$H$40:$H$783,СВЦЭМ!$A$40:$A$783,$A445,СВЦЭМ!$B$40:$B$783,T$437)+'СЕТ СН'!$F$16</f>
        <v>0</v>
      </c>
      <c r="U445" s="36">
        <f ca="1">SUMIFS(СВЦЭМ!$H$40:$H$783,СВЦЭМ!$A$40:$A$783,$A445,СВЦЭМ!$B$40:$B$783,U$437)+'СЕТ СН'!$F$16</f>
        <v>0</v>
      </c>
      <c r="V445" s="36">
        <f ca="1">SUMIFS(СВЦЭМ!$H$40:$H$783,СВЦЭМ!$A$40:$A$783,$A445,СВЦЭМ!$B$40:$B$783,V$437)+'СЕТ СН'!$F$16</f>
        <v>0</v>
      </c>
      <c r="W445" s="36">
        <f ca="1">SUMIFS(СВЦЭМ!$H$40:$H$783,СВЦЭМ!$A$40:$A$783,$A445,СВЦЭМ!$B$40:$B$783,W$437)+'СЕТ СН'!$F$16</f>
        <v>0</v>
      </c>
      <c r="X445" s="36">
        <f ca="1">SUMIFS(СВЦЭМ!$H$40:$H$783,СВЦЭМ!$A$40:$A$783,$A445,СВЦЭМ!$B$40:$B$783,X$437)+'СЕТ СН'!$F$16</f>
        <v>0</v>
      </c>
      <c r="Y445" s="36">
        <f ca="1">SUMIFS(СВЦЭМ!$H$40:$H$783,СВЦЭМ!$A$40:$A$783,$A445,СВЦЭМ!$B$40:$B$783,Y$437)+'СЕТ СН'!$F$16</f>
        <v>0</v>
      </c>
    </row>
    <row r="446" spans="1:27" ht="15.75" hidden="1" x14ac:dyDescent="0.2">
      <c r="A446" s="35">
        <f t="shared" si="12"/>
        <v>44660</v>
      </c>
      <c r="B446" s="36">
        <f ca="1">SUMIFS(СВЦЭМ!$H$40:$H$783,СВЦЭМ!$A$40:$A$783,$A446,СВЦЭМ!$B$40:$B$783,B$437)+'СЕТ СН'!$F$16</f>
        <v>0</v>
      </c>
      <c r="C446" s="36">
        <f ca="1">SUMIFS(СВЦЭМ!$H$40:$H$783,СВЦЭМ!$A$40:$A$783,$A446,СВЦЭМ!$B$40:$B$783,C$437)+'СЕТ СН'!$F$16</f>
        <v>0</v>
      </c>
      <c r="D446" s="36">
        <f ca="1">SUMIFS(СВЦЭМ!$H$40:$H$783,СВЦЭМ!$A$40:$A$783,$A446,СВЦЭМ!$B$40:$B$783,D$437)+'СЕТ СН'!$F$16</f>
        <v>0</v>
      </c>
      <c r="E446" s="36">
        <f ca="1">SUMIFS(СВЦЭМ!$H$40:$H$783,СВЦЭМ!$A$40:$A$783,$A446,СВЦЭМ!$B$40:$B$783,E$437)+'СЕТ СН'!$F$16</f>
        <v>0</v>
      </c>
      <c r="F446" s="36">
        <f ca="1">SUMIFS(СВЦЭМ!$H$40:$H$783,СВЦЭМ!$A$40:$A$783,$A446,СВЦЭМ!$B$40:$B$783,F$437)+'СЕТ СН'!$F$16</f>
        <v>0</v>
      </c>
      <c r="G446" s="36">
        <f ca="1">SUMIFS(СВЦЭМ!$H$40:$H$783,СВЦЭМ!$A$40:$A$783,$A446,СВЦЭМ!$B$40:$B$783,G$437)+'СЕТ СН'!$F$16</f>
        <v>0</v>
      </c>
      <c r="H446" s="36">
        <f ca="1">SUMIFS(СВЦЭМ!$H$40:$H$783,СВЦЭМ!$A$40:$A$783,$A446,СВЦЭМ!$B$40:$B$783,H$437)+'СЕТ СН'!$F$16</f>
        <v>0</v>
      </c>
      <c r="I446" s="36">
        <f ca="1">SUMIFS(СВЦЭМ!$H$40:$H$783,СВЦЭМ!$A$40:$A$783,$A446,СВЦЭМ!$B$40:$B$783,I$437)+'СЕТ СН'!$F$16</f>
        <v>0</v>
      </c>
      <c r="J446" s="36">
        <f ca="1">SUMIFS(СВЦЭМ!$H$40:$H$783,СВЦЭМ!$A$40:$A$783,$A446,СВЦЭМ!$B$40:$B$783,J$437)+'СЕТ СН'!$F$16</f>
        <v>0</v>
      </c>
      <c r="K446" s="36">
        <f ca="1">SUMIFS(СВЦЭМ!$H$40:$H$783,СВЦЭМ!$A$40:$A$783,$A446,СВЦЭМ!$B$40:$B$783,K$437)+'СЕТ СН'!$F$16</f>
        <v>0</v>
      </c>
      <c r="L446" s="36">
        <f ca="1">SUMIFS(СВЦЭМ!$H$40:$H$783,СВЦЭМ!$A$40:$A$783,$A446,СВЦЭМ!$B$40:$B$783,L$437)+'СЕТ СН'!$F$16</f>
        <v>0</v>
      </c>
      <c r="M446" s="36">
        <f ca="1">SUMIFS(СВЦЭМ!$H$40:$H$783,СВЦЭМ!$A$40:$A$783,$A446,СВЦЭМ!$B$40:$B$783,M$437)+'СЕТ СН'!$F$16</f>
        <v>0</v>
      </c>
      <c r="N446" s="36">
        <f ca="1">SUMIFS(СВЦЭМ!$H$40:$H$783,СВЦЭМ!$A$40:$A$783,$A446,СВЦЭМ!$B$40:$B$783,N$437)+'СЕТ СН'!$F$16</f>
        <v>0</v>
      </c>
      <c r="O446" s="36">
        <f ca="1">SUMIFS(СВЦЭМ!$H$40:$H$783,СВЦЭМ!$A$40:$A$783,$A446,СВЦЭМ!$B$40:$B$783,O$437)+'СЕТ СН'!$F$16</f>
        <v>0</v>
      </c>
      <c r="P446" s="36">
        <f ca="1">SUMIFS(СВЦЭМ!$H$40:$H$783,СВЦЭМ!$A$40:$A$783,$A446,СВЦЭМ!$B$40:$B$783,P$437)+'СЕТ СН'!$F$16</f>
        <v>0</v>
      </c>
      <c r="Q446" s="36">
        <f ca="1">SUMIFS(СВЦЭМ!$H$40:$H$783,СВЦЭМ!$A$40:$A$783,$A446,СВЦЭМ!$B$40:$B$783,Q$437)+'СЕТ СН'!$F$16</f>
        <v>0</v>
      </c>
      <c r="R446" s="36">
        <f ca="1">SUMIFS(СВЦЭМ!$H$40:$H$783,СВЦЭМ!$A$40:$A$783,$A446,СВЦЭМ!$B$40:$B$783,R$437)+'СЕТ СН'!$F$16</f>
        <v>0</v>
      </c>
      <c r="S446" s="36">
        <f ca="1">SUMIFS(СВЦЭМ!$H$40:$H$783,СВЦЭМ!$A$40:$A$783,$A446,СВЦЭМ!$B$40:$B$783,S$437)+'СЕТ СН'!$F$16</f>
        <v>0</v>
      </c>
      <c r="T446" s="36">
        <f ca="1">SUMIFS(СВЦЭМ!$H$40:$H$783,СВЦЭМ!$A$40:$A$783,$A446,СВЦЭМ!$B$40:$B$783,T$437)+'СЕТ СН'!$F$16</f>
        <v>0</v>
      </c>
      <c r="U446" s="36">
        <f ca="1">SUMIFS(СВЦЭМ!$H$40:$H$783,СВЦЭМ!$A$40:$A$783,$A446,СВЦЭМ!$B$40:$B$783,U$437)+'СЕТ СН'!$F$16</f>
        <v>0</v>
      </c>
      <c r="V446" s="36">
        <f ca="1">SUMIFS(СВЦЭМ!$H$40:$H$783,СВЦЭМ!$A$40:$A$783,$A446,СВЦЭМ!$B$40:$B$783,V$437)+'СЕТ СН'!$F$16</f>
        <v>0</v>
      </c>
      <c r="W446" s="36">
        <f ca="1">SUMIFS(СВЦЭМ!$H$40:$H$783,СВЦЭМ!$A$40:$A$783,$A446,СВЦЭМ!$B$40:$B$783,W$437)+'СЕТ СН'!$F$16</f>
        <v>0</v>
      </c>
      <c r="X446" s="36">
        <f ca="1">SUMIFS(СВЦЭМ!$H$40:$H$783,СВЦЭМ!$A$40:$A$783,$A446,СВЦЭМ!$B$40:$B$783,X$437)+'СЕТ СН'!$F$16</f>
        <v>0</v>
      </c>
      <c r="Y446" s="36">
        <f ca="1">SUMIFS(СВЦЭМ!$H$40:$H$783,СВЦЭМ!$A$40:$A$783,$A446,СВЦЭМ!$B$40:$B$783,Y$437)+'СЕТ СН'!$F$16</f>
        <v>0</v>
      </c>
    </row>
    <row r="447" spans="1:27" ht="15.75" hidden="1" x14ac:dyDescent="0.2">
      <c r="A447" s="35">
        <f t="shared" si="12"/>
        <v>44661</v>
      </c>
      <c r="B447" s="36">
        <f ca="1">SUMIFS(СВЦЭМ!$H$40:$H$783,СВЦЭМ!$A$40:$A$783,$A447,СВЦЭМ!$B$40:$B$783,B$437)+'СЕТ СН'!$F$16</f>
        <v>0</v>
      </c>
      <c r="C447" s="36">
        <f ca="1">SUMIFS(СВЦЭМ!$H$40:$H$783,СВЦЭМ!$A$40:$A$783,$A447,СВЦЭМ!$B$40:$B$783,C$437)+'СЕТ СН'!$F$16</f>
        <v>0</v>
      </c>
      <c r="D447" s="36">
        <f ca="1">SUMIFS(СВЦЭМ!$H$40:$H$783,СВЦЭМ!$A$40:$A$783,$A447,СВЦЭМ!$B$40:$B$783,D$437)+'СЕТ СН'!$F$16</f>
        <v>0</v>
      </c>
      <c r="E447" s="36">
        <f ca="1">SUMIFS(СВЦЭМ!$H$40:$H$783,СВЦЭМ!$A$40:$A$783,$A447,СВЦЭМ!$B$40:$B$783,E$437)+'СЕТ СН'!$F$16</f>
        <v>0</v>
      </c>
      <c r="F447" s="36">
        <f ca="1">SUMIFS(СВЦЭМ!$H$40:$H$783,СВЦЭМ!$A$40:$A$783,$A447,СВЦЭМ!$B$40:$B$783,F$437)+'СЕТ СН'!$F$16</f>
        <v>0</v>
      </c>
      <c r="G447" s="36">
        <f ca="1">SUMIFS(СВЦЭМ!$H$40:$H$783,СВЦЭМ!$A$40:$A$783,$A447,СВЦЭМ!$B$40:$B$783,G$437)+'СЕТ СН'!$F$16</f>
        <v>0</v>
      </c>
      <c r="H447" s="36">
        <f ca="1">SUMIFS(СВЦЭМ!$H$40:$H$783,СВЦЭМ!$A$40:$A$783,$A447,СВЦЭМ!$B$40:$B$783,H$437)+'СЕТ СН'!$F$16</f>
        <v>0</v>
      </c>
      <c r="I447" s="36">
        <f ca="1">SUMIFS(СВЦЭМ!$H$40:$H$783,СВЦЭМ!$A$40:$A$783,$A447,СВЦЭМ!$B$40:$B$783,I$437)+'СЕТ СН'!$F$16</f>
        <v>0</v>
      </c>
      <c r="J447" s="36">
        <f ca="1">SUMIFS(СВЦЭМ!$H$40:$H$783,СВЦЭМ!$A$40:$A$783,$A447,СВЦЭМ!$B$40:$B$783,J$437)+'СЕТ СН'!$F$16</f>
        <v>0</v>
      </c>
      <c r="K447" s="36">
        <f ca="1">SUMIFS(СВЦЭМ!$H$40:$H$783,СВЦЭМ!$A$40:$A$783,$A447,СВЦЭМ!$B$40:$B$783,K$437)+'СЕТ СН'!$F$16</f>
        <v>0</v>
      </c>
      <c r="L447" s="36">
        <f ca="1">SUMIFS(СВЦЭМ!$H$40:$H$783,СВЦЭМ!$A$40:$A$783,$A447,СВЦЭМ!$B$40:$B$783,L$437)+'СЕТ СН'!$F$16</f>
        <v>0</v>
      </c>
      <c r="M447" s="36">
        <f ca="1">SUMIFS(СВЦЭМ!$H$40:$H$783,СВЦЭМ!$A$40:$A$783,$A447,СВЦЭМ!$B$40:$B$783,M$437)+'СЕТ СН'!$F$16</f>
        <v>0</v>
      </c>
      <c r="N447" s="36">
        <f ca="1">SUMIFS(СВЦЭМ!$H$40:$H$783,СВЦЭМ!$A$40:$A$783,$A447,СВЦЭМ!$B$40:$B$783,N$437)+'СЕТ СН'!$F$16</f>
        <v>0</v>
      </c>
      <c r="O447" s="36">
        <f ca="1">SUMIFS(СВЦЭМ!$H$40:$H$783,СВЦЭМ!$A$40:$A$783,$A447,СВЦЭМ!$B$40:$B$783,O$437)+'СЕТ СН'!$F$16</f>
        <v>0</v>
      </c>
      <c r="P447" s="36">
        <f ca="1">SUMIFS(СВЦЭМ!$H$40:$H$783,СВЦЭМ!$A$40:$A$783,$A447,СВЦЭМ!$B$40:$B$783,P$437)+'СЕТ СН'!$F$16</f>
        <v>0</v>
      </c>
      <c r="Q447" s="36">
        <f ca="1">SUMIFS(СВЦЭМ!$H$40:$H$783,СВЦЭМ!$A$40:$A$783,$A447,СВЦЭМ!$B$40:$B$783,Q$437)+'СЕТ СН'!$F$16</f>
        <v>0</v>
      </c>
      <c r="R447" s="36">
        <f ca="1">SUMIFS(СВЦЭМ!$H$40:$H$783,СВЦЭМ!$A$40:$A$783,$A447,СВЦЭМ!$B$40:$B$783,R$437)+'СЕТ СН'!$F$16</f>
        <v>0</v>
      </c>
      <c r="S447" s="36">
        <f ca="1">SUMIFS(СВЦЭМ!$H$40:$H$783,СВЦЭМ!$A$40:$A$783,$A447,СВЦЭМ!$B$40:$B$783,S$437)+'СЕТ СН'!$F$16</f>
        <v>0</v>
      </c>
      <c r="T447" s="36">
        <f ca="1">SUMIFS(СВЦЭМ!$H$40:$H$783,СВЦЭМ!$A$40:$A$783,$A447,СВЦЭМ!$B$40:$B$783,T$437)+'СЕТ СН'!$F$16</f>
        <v>0</v>
      </c>
      <c r="U447" s="36">
        <f ca="1">SUMIFS(СВЦЭМ!$H$40:$H$783,СВЦЭМ!$A$40:$A$783,$A447,СВЦЭМ!$B$40:$B$783,U$437)+'СЕТ СН'!$F$16</f>
        <v>0</v>
      </c>
      <c r="V447" s="36">
        <f ca="1">SUMIFS(СВЦЭМ!$H$40:$H$783,СВЦЭМ!$A$40:$A$783,$A447,СВЦЭМ!$B$40:$B$783,V$437)+'СЕТ СН'!$F$16</f>
        <v>0</v>
      </c>
      <c r="W447" s="36">
        <f ca="1">SUMIFS(СВЦЭМ!$H$40:$H$783,СВЦЭМ!$A$40:$A$783,$A447,СВЦЭМ!$B$40:$B$783,W$437)+'СЕТ СН'!$F$16</f>
        <v>0</v>
      </c>
      <c r="X447" s="36">
        <f ca="1">SUMIFS(СВЦЭМ!$H$40:$H$783,СВЦЭМ!$A$40:$A$783,$A447,СВЦЭМ!$B$40:$B$783,X$437)+'СЕТ СН'!$F$16</f>
        <v>0</v>
      </c>
      <c r="Y447" s="36">
        <f ca="1">SUMIFS(СВЦЭМ!$H$40:$H$783,СВЦЭМ!$A$40:$A$783,$A447,СВЦЭМ!$B$40:$B$783,Y$437)+'СЕТ СН'!$F$16</f>
        <v>0</v>
      </c>
    </row>
    <row r="448" spans="1:27" ht="15.75" hidden="1" x14ac:dyDescent="0.2">
      <c r="A448" s="35">
        <f t="shared" si="12"/>
        <v>44662</v>
      </c>
      <c r="B448" s="36">
        <f ca="1">SUMIFS(СВЦЭМ!$H$40:$H$783,СВЦЭМ!$A$40:$A$783,$A448,СВЦЭМ!$B$40:$B$783,B$437)+'СЕТ СН'!$F$16</f>
        <v>0</v>
      </c>
      <c r="C448" s="36">
        <f ca="1">SUMIFS(СВЦЭМ!$H$40:$H$783,СВЦЭМ!$A$40:$A$783,$A448,СВЦЭМ!$B$40:$B$783,C$437)+'СЕТ СН'!$F$16</f>
        <v>0</v>
      </c>
      <c r="D448" s="36">
        <f ca="1">SUMIFS(СВЦЭМ!$H$40:$H$783,СВЦЭМ!$A$40:$A$783,$A448,СВЦЭМ!$B$40:$B$783,D$437)+'СЕТ СН'!$F$16</f>
        <v>0</v>
      </c>
      <c r="E448" s="36">
        <f ca="1">SUMIFS(СВЦЭМ!$H$40:$H$783,СВЦЭМ!$A$40:$A$783,$A448,СВЦЭМ!$B$40:$B$783,E$437)+'СЕТ СН'!$F$16</f>
        <v>0</v>
      </c>
      <c r="F448" s="36">
        <f ca="1">SUMIFS(СВЦЭМ!$H$40:$H$783,СВЦЭМ!$A$40:$A$783,$A448,СВЦЭМ!$B$40:$B$783,F$437)+'СЕТ СН'!$F$16</f>
        <v>0</v>
      </c>
      <c r="G448" s="36">
        <f ca="1">SUMIFS(СВЦЭМ!$H$40:$H$783,СВЦЭМ!$A$40:$A$783,$A448,СВЦЭМ!$B$40:$B$783,G$437)+'СЕТ СН'!$F$16</f>
        <v>0</v>
      </c>
      <c r="H448" s="36">
        <f ca="1">SUMIFS(СВЦЭМ!$H$40:$H$783,СВЦЭМ!$A$40:$A$783,$A448,СВЦЭМ!$B$40:$B$783,H$437)+'СЕТ СН'!$F$16</f>
        <v>0</v>
      </c>
      <c r="I448" s="36">
        <f ca="1">SUMIFS(СВЦЭМ!$H$40:$H$783,СВЦЭМ!$A$40:$A$783,$A448,СВЦЭМ!$B$40:$B$783,I$437)+'СЕТ СН'!$F$16</f>
        <v>0</v>
      </c>
      <c r="J448" s="36">
        <f ca="1">SUMIFS(СВЦЭМ!$H$40:$H$783,СВЦЭМ!$A$40:$A$783,$A448,СВЦЭМ!$B$40:$B$783,J$437)+'СЕТ СН'!$F$16</f>
        <v>0</v>
      </c>
      <c r="K448" s="36">
        <f ca="1">SUMIFS(СВЦЭМ!$H$40:$H$783,СВЦЭМ!$A$40:$A$783,$A448,СВЦЭМ!$B$40:$B$783,K$437)+'СЕТ СН'!$F$16</f>
        <v>0</v>
      </c>
      <c r="L448" s="36">
        <f ca="1">SUMIFS(СВЦЭМ!$H$40:$H$783,СВЦЭМ!$A$40:$A$783,$A448,СВЦЭМ!$B$40:$B$783,L$437)+'СЕТ СН'!$F$16</f>
        <v>0</v>
      </c>
      <c r="M448" s="36">
        <f ca="1">SUMIFS(СВЦЭМ!$H$40:$H$783,СВЦЭМ!$A$40:$A$783,$A448,СВЦЭМ!$B$40:$B$783,M$437)+'СЕТ СН'!$F$16</f>
        <v>0</v>
      </c>
      <c r="N448" s="36">
        <f ca="1">SUMIFS(СВЦЭМ!$H$40:$H$783,СВЦЭМ!$A$40:$A$783,$A448,СВЦЭМ!$B$40:$B$783,N$437)+'СЕТ СН'!$F$16</f>
        <v>0</v>
      </c>
      <c r="O448" s="36">
        <f ca="1">SUMIFS(СВЦЭМ!$H$40:$H$783,СВЦЭМ!$A$40:$A$783,$A448,СВЦЭМ!$B$40:$B$783,O$437)+'СЕТ СН'!$F$16</f>
        <v>0</v>
      </c>
      <c r="P448" s="36">
        <f ca="1">SUMIFS(СВЦЭМ!$H$40:$H$783,СВЦЭМ!$A$40:$A$783,$A448,СВЦЭМ!$B$40:$B$783,P$437)+'СЕТ СН'!$F$16</f>
        <v>0</v>
      </c>
      <c r="Q448" s="36">
        <f ca="1">SUMIFS(СВЦЭМ!$H$40:$H$783,СВЦЭМ!$A$40:$A$783,$A448,СВЦЭМ!$B$40:$B$783,Q$437)+'СЕТ СН'!$F$16</f>
        <v>0</v>
      </c>
      <c r="R448" s="36">
        <f ca="1">SUMIFS(СВЦЭМ!$H$40:$H$783,СВЦЭМ!$A$40:$A$783,$A448,СВЦЭМ!$B$40:$B$783,R$437)+'СЕТ СН'!$F$16</f>
        <v>0</v>
      </c>
      <c r="S448" s="36">
        <f ca="1">SUMIFS(СВЦЭМ!$H$40:$H$783,СВЦЭМ!$A$40:$A$783,$A448,СВЦЭМ!$B$40:$B$783,S$437)+'СЕТ СН'!$F$16</f>
        <v>0</v>
      </c>
      <c r="T448" s="36">
        <f ca="1">SUMIFS(СВЦЭМ!$H$40:$H$783,СВЦЭМ!$A$40:$A$783,$A448,СВЦЭМ!$B$40:$B$783,T$437)+'СЕТ СН'!$F$16</f>
        <v>0</v>
      </c>
      <c r="U448" s="36">
        <f ca="1">SUMIFS(СВЦЭМ!$H$40:$H$783,СВЦЭМ!$A$40:$A$783,$A448,СВЦЭМ!$B$40:$B$783,U$437)+'СЕТ СН'!$F$16</f>
        <v>0</v>
      </c>
      <c r="V448" s="36">
        <f ca="1">SUMIFS(СВЦЭМ!$H$40:$H$783,СВЦЭМ!$A$40:$A$783,$A448,СВЦЭМ!$B$40:$B$783,V$437)+'СЕТ СН'!$F$16</f>
        <v>0</v>
      </c>
      <c r="W448" s="36">
        <f ca="1">SUMIFS(СВЦЭМ!$H$40:$H$783,СВЦЭМ!$A$40:$A$783,$A448,СВЦЭМ!$B$40:$B$783,W$437)+'СЕТ СН'!$F$16</f>
        <v>0</v>
      </c>
      <c r="X448" s="36">
        <f ca="1">SUMIFS(СВЦЭМ!$H$40:$H$783,СВЦЭМ!$A$40:$A$783,$A448,СВЦЭМ!$B$40:$B$783,X$437)+'СЕТ СН'!$F$16</f>
        <v>0</v>
      </c>
      <c r="Y448" s="36">
        <f ca="1">SUMIFS(СВЦЭМ!$H$40:$H$783,СВЦЭМ!$A$40:$A$783,$A448,СВЦЭМ!$B$40:$B$783,Y$437)+'СЕТ СН'!$F$16</f>
        <v>0</v>
      </c>
    </row>
    <row r="449" spans="1:25" ht="15.75" hidden="1" x14ac:dyDescent="0.2">
      <c r="A449" s="35">
        <f t="shared" si="12"/>
        <v>44663</v>
      </c>
      <c r="B449" s="36">
        <f ca="1">SUMIFS(СВЦЭМ!$H$40:$H$783,СВЦЭМ!$A$40:$A$783,$A449,СВЦЭМ!$B$40:$B$783,B$437)+'СЕТ СН'!$F$16</f>
        <v>0</v>
      </c>
      <c r="C449" s="36">
        <f ca="1">SUMIFS(СВЦЭМ!$H$40:$H$783,СВЦЭМ!$A$40:$A$783,$A449,СВЦЭМ!$B$40:$B$783,C$437)+'СЕТ СН'!$F$16</f>
        <v>0</v>
      </c>
      <c r="D449" s="36">
        <f ca="1">SUMIFS(СВЦЭМ!$H$40:$H$783,СВЦЭМ!$A$40:$A$783,$A449,СВЦЭМ!$B$40:$B$783,D$437)+'СЕТ СН'!$F$16</f>
        <v>0</v>
      </c>
      <c r="E449" s="36">
        <f ca="1">SUMIFS(СВЦЭМ!$H$40:$H$783,СВЦЭМ!$A$40:$A$783,$A449,СВЦЭМ!$B$40:$B$783,E$437)+'СЕТ СН'!$F$16</f>
        <v>0</v>
      </c>
      <c r="F449" s="36">
        <f ca="1">SUMIFS(СВЦЭМ!$H$40:$H$783,СВЦЭМ!$A$40:$A$783,$A449,СВЦЭМ!$B$40:$B$783,F$437)+'СЕТ СН'!$F$16</f>
        <v>0</v>
      </c>
      <c r="G449" s="36">
        <f ca="1">SUMIFS(СВЦЭМ!$H$40:$H$783,СВЦЭМ!$A$40:$A$783,$A449,СВЦЭМ!$B$40:$B$783,G$437)+'СЕТ СН'!$F$16</f>
        <v>0</v>
      </c>
      <c r="H449" s="36">
        <f ca="1">SUMIFS(СВЦЭМ!$H$40:$H$783,СВЦЭМ!$A$40:$A$783,$A449,СВЦЭМ!$B$40:$B$783,H$437)+'СЕТ СН'!$F$16</f>
        <v>0</v>
      </c>
      <c r="I449" s="36">
        <f ca="1">SUMIFS(СВЦЭМ!$H$40:$H$783,СВЦЭМ!$A$40:$A$783,$A449,СВЦЭМ!$B$40:$B$783,I$437)+'СЕТ СН'!$F$16</f>
        <v>0</v>
      </c>
      <c r="J449" s="36">
        <f ca="1">SUMIFS(СВЦЭМ!$H$40:$H$783,СВЦЭМ!$A$40:$A$783,$A449,СВЦЭМ!$B$40:$B$783,J$437)+'СЕТ СН'!$F$16</f>
        <v>0</v>
      </c>
      <c r="K449" s="36">
        <f ca="1">SUMIFS(СВЦЭМ!$H$40:$H$783,СВЦЭМ!$A$40:$A$783,$A449,СВЦЭМ!$B$40:$B$783,K$437)+'СЕТ СН'!$F$16</f>
        <v>0</v>
      </c>
      <c r="L449" s="36">
        <f ca="1">SUMIFS(СВЦЭМ!$H$40:$H$783,СВЦЭМ!$A$40:$A$783,$A449,СВЦЭМ!$B$40:$B$783,L$437)+'СЕТ СН'!$F$16</f>
        <v>0</v>
      </c>
      <c r="M449" s="36">
        <f ca="1">SUMIFS(СВЦЭМ!$H$40:$H$783,СВЦЭМ!$A$40:$A$783,$A449,СВЦЭМ!$B$40:$B$783,M$437)+'СЕТ СН'!$F$16</f>
        <v>0</v>
      </c>
      <c r="N449" s="36">
        <f ca="1">SUMIFS(СВЦЭМ!$H$40:$H$783,СВЦЭМ!$A$40:$A$783,$A449,СВЦЭМ!$B$40:$B$783,N$437)+'СЕТ СН'!$F$16</f>
        <v>0</v>
      </c>
      <c r="O449" s="36">
        <f ca="1">SUMIFS(СВЦЭМ!$H$40:$H$783,СВЦЭМ!$A$40:$A$783,$A449,СВЦЭМ!$B$40:$B$783,O$437)+'СЕТ СН'!$F$16</f>
        <v>0</v>
      </c>
      <c r="P449" s="36">
        <f ca="1">SUMIFS(СВЦЭМ!$H$40:$H$783,СВЦЭМ!$A$40:$A$783,$A449,СВЦЭМ!$B$40:$B$783,P$437)+'СЕТ СН'!$F$16</f>
        <v>0</v>
      </c>
      <c r="Q449" s="36">
        <f ca="1">SUMIFS(СВЦЭМ!$H$40:$H$783,СВЦЭМ!$A$40:$A$783,$A449,СВЦЭМ!$B$40:$B$783,Q$437)+'СЕТ СН'!$F$16</f>
        <v>0</v>
      </c>
      <c r="R449" s="36">
        <f ca="1">SUMIFS(СВЦЭМ!$H$40:$H$783,СВЦЭМ!$A$40:$A$783,$A449,СВЦЭМ!$B$40:$B$783,R$437)+'СЕТ СН'!$F$16</f>
        <v>0</v>
      </c>
      <c r="S449" s="36">
        <f ca="1">SUMIFS(СВЦЭМ!$H$40:$H$783,СВЦЭМ!$A$40:$A$783,$A449,СВЦЭМ!$B$40:$B$783,S$437)+'СЕТ СН'!$F$16</f>
        <v>0</v>
      </c>
      <c r="T449" s="36">
        <f ca="1">SUMIFS(СВЦЭМ!$H$40:$H$783,СВЦЭМ!$A$40:$A$783,$A449,СВЦЭМ!$B$40:$B$783,T$437)+'СЕТ СН'!$F$16</f>
        <v>0</v>
      </c>
      <c r="U449" s="36">
        <f ca="1">SUMIFS(СВЦЭМ!$H$40:$H$783,СВЦЭМ!$A$40:$A$783,$A449,СВЦЭМ!$B$40:$B$783,U$437)+'СЕТ СН'!$F$16</f>
        <v>0</v>
      </c>
      <c r="V449" s="36">
        <f ca="1">SUMIFS(СВЦЭМ!$H$40:$H$783,СВЦЭМ!$A$40:$A$783,$A449,СВЦЭМ!$B$40:$B$783,V$437)+'СЕТ СН'!$F$16</f>
        <v>0</v>
      </c>
      <c r="W449" s="36">
        <f ca="1">SUMIFS(СВЦЭМ!$H$40:$H$783,СВЦЭМ!$A$40:$A$783,$A449,СВЦЭМ!$B$40:$B$783,W$437)+'СЕТ СН'!$F$16</f>
        <v>0</v>
      </c>
      <c r="X449" s="36">
        <f ca="1">SUMIFS(СВЦЭМ!$H$40:$H$783,СВЦЭМ!$A$40:$A$783,$A449,СВЦЭМ!$B$40:$B$783,X$437)+'СЕТ СН'!$F$16</f>
        <v>0</v>
      </c>
      <c r="Y449" s="36">
        <f ca="1">SUMIFS(СВЦЭМ!$H$40:$H$783,СВЦЭМ!$A$40:$A$783,$A449,СВЦЭМ!$B$40:$B$783,Y$437)+'СЕТ СН'!$F$16</f>
        <v>0</v>
      </c>
    </row>
    <row r="450" spans="1:25" ht="15.75" hidden="1" x14ac:dyDescent="0.2">
      <c r="A450" s="35">
        <f t="shared" si="12"/>
        <v>44664</v>
      </c>
      <c r="B450" s="36">
        <f ca="1">SUMIFS(СВЦЭМ!$H$40:$H$783,СВЦЭМ!$A$40:$A$783,$A450,СВЦЭМ!$B$40:$B$783,B$437)+'СЕТ СН'!$F$16</f>
        <v>0</v>
      </c>
      <c r="C450" s="36">
        <f ca="1">SUMIFS(СВЦЭМ!$H$40:$H$783,СВЦЭМ!$A$40:$A$783,$A450,СВЦЭМ!$B$40:$B$783,C$437)+'СЕТ СН'!$F$16</f>
        <v>0</v>
      </c>
      <c r="D450" s="36">
        <f ca="1">SUMIFS(СВЦЭМ!$H$40:$H$783,СВЦЭМ!$A$40:$A$783,$A450,СВЦЭМ!$B$40:$B$783,D$437)+'СЕТ СН'!$F$16</f>
        <v>0</v>
      </c>
      <c r="E450" s="36">
        <f ca="1">SUMIFS(СВЦЭМ!$H$40:$H$783,СВЦЭМ!$A$40:$A$783,$A450,СВЦЭМ!$B$40:$B$783,E$437)+'СЕТ СН'!$F$16</f>
        <v>0</v>
      </c>
      <c r="F450" s="36">
        <f ca="1">SUMIFS(СВЦЭМ!$H$40:$H$783,СВЦЭМ!$A$40:$A$783,$A450,СВЦЭМ!$B$40:$B$783,F$437)+'СЕТ СН'!$F$16</f>
        <v>0</v>
      </c>
      <c r="G450" s="36">
        <f ca="1">SUMIFS(СВЦЭМ!$H$40:$H$783,СВЦЭМ!$A$40:$A$783,$A450,СВЦЭМ!$B$40:$B$783,G$437)+'СЕТ СН'!$F$16</f>
        <v>0</v>
      </c>
      <c r="H450" s="36">
        <f ca="1">SUMIFS(СВЦЭМ!$H$40:$H$783,СВЦЭМ!$A$40:$A$783,$A450,СВЦЭМ!$B$40:$B$783,H$437)+'СЕТ СН'!$F$16</f>
        <v>0</v>
      </c>
      <c r="I450" s="36">
        <f ca="1">SUMIFS(СВЦЭМ!$H$40:$H$783,СВЦЭМ!$A$40:$A$783,$A450,СВЦЭМ!$B$40:$B$783,I$437)+'СЕТ СН'!$F$16</f>
        <v>0</v>
      </c>
      <c r="J450" s="36">
        <f ca="1">SUMIFS(СВЦЭМ!$H$40:$H$783,СВЦЭМ!$A$40:$A$783,$A450,СВЦЭМ!$B$40:$B$783,J$437)+'СЕТ СН'!$F$16</f>
        <v>0</v>
      </c>
      <c r="K450" s="36">
        <f ca="1">SUMIFS(СВЦЭМ!$H$40:$H$783,СВЦЭМ!$A$40:$A$783,$A450,СВЦЭМ!$B$40:$B$783,K$437)+'СЕТ СН'!$F$16</f>
        <v>0</v>
      </c>
      <c r="L450" s="36">
        <f ca="1">SUMIFS(СВЦЭМ!$H$40:$H$783,СВЦЭМ!$A$40:$A$783,$A450,СВЦЭМ!$B$40:$B$783,L$437)+'СЕТ СН'!$F$16</f>
        <v>0</v>
      </c>
      <c r="M450" s="36">
        <f ca="1">SUMIFS(СВЦЭМ!$H$40:$H$783,СВЦЭМ!$A$40:$A$783,$A450,СВЦЭМ!$B$40:$B$783,M$437)+'СЕТ СН'!$F$16</f>
        <v>0</v>
      </c>
      <c r="N450" s="36">
        <f ca="1">SUMIFS(СВЦЭМ!$H$40:$H$783,СВЦЭМ!$A$40:$A$783,$A450,СВЦЭМ!$B$40:$B$783,N$437)+'СЕТ СН'!$F$16</f>
        <v>0</v>
      </c>
      <c r="O450" s="36">
        <f ca="1">SUMIFS(СВЦЭМ!$H$40:$H$783,СВЦЭМ!$A$40:$A$783,$A450,СВЦЭМ!$B$40:$B$783,O$437)+'СЕТ СН'!$F$16</f>
        <v>0</v>
      </c>
      <c r="P450" s="36">
        <f ca="1">SUMIFS(СВЦЭМ!$H$40:$H$783,СВЦЭМ!$A$40:$A$783,$A450,СВЦЭМ!$B$40:$B$783,P$437)+'СЕТ СН'!$F$16</f>
        <v>0</v>
      </c>
      <c r="Q450" s="36">
        <f ca="1">SUMIFS(СВЦЭМ!$H$40:$H$783,СВЦЭМ!$A$40:$A$783,$A450,СВЦЭМ!$B$40:$B$783,Q$437)+'СЕТ СН'!$F$16</f>
        <v>0</v>
      </c>
      <c r="R450" s="36">
        <f ca="1">SUMIFS(СВЦЭМ!$H$40:$H$783,СВЦЭМ!$A$40:$A$783,$A450,СВЦЭМ!$B$40:$B$783,R$437)+'СЕТ СН'!$F$16</f>
        <v>0</v>
      </c>
      <c r="S450" s="36">
        <f ca="1">SUMIFS(СВЦЭМ!$H$40:$H$783,СВЦЭМ!$A$40:$A$783,$A450,СВЦЭМ!$B$40:$B$783,S$437)+'СЕТ СН'!$F$16</f>
        <v>0</v>
      </c>
      <c r="T450" s="36">
        <f ca="1">SUMIFS(СВЦЭМ!$H$40:$H$783,СВЦЭМ!$A$40:$A$783,$A450,СВЦЭМ!$B$40:$B$783,T$437)+'СЕТ СН'!$F$16</f>
        <v>0</v>
      </c>
      <c r="U450" s="36">
        <f ca="1">SUMIFS(СВЦЭМ!$H$40:$H$783,СВЦЭМ!$A$40:$A$783,$A450,СВЦЭМ!$B$40:$B$783,U$437)+'СЕТ СН'!$F$16</f>
        <v>0</v>
      </c>
      <c r="V450" s="36">
        <f ca="1">SUMIFS(СВЦЭМ!$H$40:$H$783,СВЦЭМ!$A$40:$A$783,$A450,СВЦЭМ!$B$40:$B$783,V$437)+'СЕТ СН'!$F$16</f>
        <v>0</v>
      </c>
      <c r="W450" s="36">
        <f ca="1">SUMIFS(СВЦЭМ!$H$40:$H$783,СВЦЭМ!$A$40:$A$783,$A450,СВЦЭМ!$B$40:$B$783,W$437)+'СЕТ СН'!$F$16</f>
        <v>0</v>
      </c>
      <c r="X450" s="36">
        <f ca="1">SUMIFS(СВЦЭМ!$H$40:$H$783,СВЦЭМ!$A$40:$A$783,$A450,СВЦЭМ!$B$40:$B$783,X$437)+'СЕТ СН'!$F$16</f>
        <v>0</v>
      </c>
      <c r="Y450" s="36">
        <f ca="1">SUMIFS(СВЦЭМ!$H$40:$H$783,СВЦЭМ!$A$40:$A$783,$A450,СВЦЭМ!$B$40:$B$783,Y$437)+'СЕТ СН'!$F$16</f>
        <v>0</v>
      </c>
    </row>
    <row r="451" spans="1:25" ht="15.75" hidden="1" x14ac:dyDescent="0.2">
      <c r="A451" s="35">
        <f t="shared" si="12"/>
        <v>44665</v>
      </c>
      <c r="B451" s="36">
        <f ca="1">SUMIFS(СВЦЭМ!$H$40:$H$783,СВЦЭМ!$A$40:$A$783,$A451,СВЦЭМ!$B$40:$B$783,B$437)+'СЕТ СН'!$F$16</f>
        <v>0</v>
      </c>
      <c r="C451" s="36">
        <f ca="1">SUMIFS(СВЦЭМ!$H$40:$H$783,СВЦЭМ!$A$40:$A$783,$A451,СВЦЭМ!$B$40:$B$783,C$437)+'СЕТ СН'!$F$16</f>
        <v>0</v>
      </c>
      <c r="D451" s="36">
        <f ca="1">SUMIFS(СВЦЭМ!$H$40:$H$783,СВЦЭМ!$A$40:$A$783,$A451,СВЦЭМ!$B$40:$B$783,D$437)+'СЕТ СН'!$F$16</f>
        <v>0</v>
      </c>
      <c r="E451" s="36">
        <f ca="1">SUMIFS(СВЦЭМ!$H$40:$H$783,СВЦЭМ!$A$40:$A$783,$A451,СВЦЭМ!$B$40:$B$783,E$437)+'СЕТ СН'!$F$16</f>
        <v>0</v>
      </c>
      <c r="F451" s="36">
        <f ca="1">SUMIFS(СВЦЭМ!$H$40:$H$783,СВЦЭМ!$A$40:$A$783,$A451,СВЦЭМ!$B$40:$B$783,F$437)+'СЕТ СН'!$F$16</f>
        <v>0</v>
      </c>
      <c r="G451" s="36">
        <f ca="1">SUMIFS(СВЦЭМ!$H$40:$H$783,СВЦЭМ!$A$40:$A$783,$A451,СВЦЭМ!$B$40:$B$783,G$437)+'СЕТ СН'!$F$16</f>
        <v>0</v>
      </c>
      <c r="H451" s="36">
        <f ca="1">SUMIFS(СВЦЭМ!$H$40:$H$783,СВЦЭМ!$A$40:$A$783,$A451,СВЦЭМ!$B$40:$B$783,H$437)+'СЕТ СН'!$F$16</f>
        <v>0</v>
      </c>
      <c r="I451" s="36">
        <f ca="1">SUMIFS(СВЦЭМ!$H$40:$H$783,СВЦЭМ!$A$40:$A$783,$A451,СВЦЭМ!$B$40:$B$783,I$437)+'СЕТ СН'!$F$16</f>
        <v>0</v>
      </c>
      <c r="J451" s="36">
        <f ca="1">SUMIFS(СВЦЭМ!$H$40:$H$783,СВЦЭМ!$A$40:$A$783,$A451,СВЦЭМ!$B$40:$B$783,J$437)+'СЕТ СН'!$F$16</f>
        <v>0</v>
      </c>
      <c r="K451" s="36">
        <f ca="1">SUMIFS(СВЦЭМ!$H$40:$H$783,СВЦЭМ!$A$40:$A$783,$A451,СВЦЭМ!$B$40:$B$783,K$437)+'СЕТ СН'!$F$16</f>
        <v>0</v>
      </c>
      <c r="L451" s="36">
        <f ca="1">SUMIFS(СВЦЭМ!$H$40:$H$783,СВЦЭМ!$A$40:$A$783,$A451,СВЦЭМ!$B$40:$B$783,L$437)+'СЕТ СН'!$F$16</f>
        <v>0</v>
      </c>
      <c r="M451" s="36">
        <f ca="1">SUMIFS(СВЦЭМ!$H$40:$H$783,СВЦЭМ!$A$40:$A$783,$A451,СВЦЭМ!$B$40:$B$783,M$437)+'СЕТ СН'!$F$16</f>
        <v>0</v>
      </c>
      <c r="N451" s="36">
        <f ca="1">SUMIFS(СВЦЭМ!$H$40:$H$783,СВЦЭМ!$A$40:$A$783,$A451,СВЦЭМ!$B$40:$B$783,N$437)+'СЕТ СН'!$F$16</f>
        <v>0</v>
      </c>
      <c r="O451" s="36">
        <f ca="1">SUMIFS(СВЦЭМ!$H$40:$H$783,СВЦЭМ!$A$40:$A$783,$A451,СВЦЭМ!$B$40:$B$783,O$437)+'СЕТ СН'!$F$16</f>
        <v>0</v>
      </c>
      <c r="P451" s="36">
        <f ca="1">SUMIFS(СВЦЭМ!$H$40:$H$783,СВЦЭМ!$A$40:$A$783,$A451,СВЦЭМ!$B$40:$B$783,P$437)+'СЕТ СН'!$F$16</f>
        <v>0</v>
      </c>
      <c r="Q451" s="36">
        <f ca="1">SUMIFS(СВЦЭМ!$H$40:$H$783,СВЦЭМ!$A$40:$A$783,$A451,СВЦЭМ!$B$40:$B$783,Q$437)+'СЕТ СН'!$F$16</f>
        <v>0</v>
      </c>
      <c r="R451" s="36">
        <f ca="1">SUMIFS(СВЦЭМ!$H$40:$H$783,СВЦЭМ!$A$40:$A$783,$A451,СВЦЭМ!$B$40:$B$783,R$437)+'СЕТ СН'!$F$16</f>
        <v>0</v>
      </c>
      <c r="S451" s="36">
        <f ca="1">SUMIFS(СВЦЭМ!$H$40:$H$783,СВЦЭМ!$A$40:$A$783,$A451,СВЦЭМ!$B$40:$B$783,S$437)+'СЕТ СН'!$F$16</f>
        <v>0</v>
      </c>
      <c r="T451" s="36">
        <f ca="1">SUMIFS(СВЦЭМ!$H$40:$H$783,СВЦЭМ!$A$40:$A$783,$A451,СВЦЭМ!$B$40:$B$783,T$437)+'СЕТ СН'!$F$16</f>
        <v>0</v>
      </c>
      <c r="U451" s="36">
        <f ca="1">SUMIFS(СВЦЭМ!$H$40:$H$783,СВЦЭМ!$A$40:$A$783,$A451,СВЦЭМ!$B$40:$B$783,U$437)+'СЕТ СН'!$F$16</f>
        <v>0</v>
      </c>
      <c r="V451" s="36">
        <f ca="1">SUMIFS(СВЦЭМ!$H$40:$H$783,СВЦЭМ!$A$40:$A$783,$A451,СВЦЭМ!$B$40:$B$783,V$437)+'СЕТ СН'!$F$16</f>
        <v>0</v>
      </c>
      <c r="W451" s="36">
        <f ca="1">SUMIFS(СВЦЭМ!$H$40:$H$783,СВЦЭМ!$A$40:$A$783,$A451,СВЦЭМ!$B$40:$B$783,W$437)+'СЕТ СН'!$F$16</f>
        <v>0</v>
      </c>
      <c r="X451" s="36">
        <f ca="1">SUMIFS(СВЦЭМ!$H$40:$H$783,СВЦЭМ!$A$40:$A$783,$A451,СВЦЭМ!$B$40:$B$783,X$437)+'СЕТ СН'!$F$16</f>
        <v>0</v>
      </c>
      <c r="Y451" s="36">
        <f ca="1">SUMIFS(СВЦЭМ!$H$40:$H$783,СВЦЭМ!$A$40:$A$783,$A451,СВЦЭМ!$B$40:$B$783,Y$437)+'СЕТ СН'!$F$16</f>
        <v>0</v>
      </c>
    </row>
    <row r="452" spans="1:25" ht="15.75" hidden="1" x14ac:dyDescent="0.2">
      <c r="A452" s="35">
        <f t="shared" si="12"/>
        <v>44666</v>
      </c>
      <c r="B452" s="36">
        <f ca="1">SUMIFS(СВЦЭМ!$H$40:$H$783,СВЦЭМ!$A$40:$A$783,$A452,СВЦЭМ!$B$40:$B$783,B$437)+'СЕТ СН'!$F$16</f>
        <v>0</v>
      </c>
      <c r="C452" s="36">
        <f ca="1">SUMIFS(СВЦЭМ!$H$40:$H$783,СВЦЭМ!$A$40:$A$783,$A452,СВЦЭМ!$B$40:$B$783,C$437)+'СЕТ СН'!$F$16</f>
        <v>0</v>
      </c>
      <c r="D452" s="36">
        <f ca="1">SUMIFS(СВЦЭМ!$H$40:$H$783,СВЦЭМ!$A$40:$A$783,$A452,СВЦЭМ!$B$40:$B$783,D$437)+'СЕТ СН'!$F$16</f>
        <v>0</v>
      </c>
      <c r="E452" s="36">
        <f ca="1">SUMIFS(СВЦЭМ!$H$40:$H$783,СВЦЭМ!$A$40:$A$783,$A452,СВЦЭМ!$B$40:$B$783,E$437)+'СЕТ СН'!$F$16</f>
        <v>0</v>
      </c>
      <c r="F452" s="36">
        <f ca="1">SUMIFS(СВЦЭМ!$H$40:$H$783,СВЦЭМ!$A$40:$A$783,$A452,СВЦЭМ!$B$40:$B$783,F$437)+'СЕТ СН'!$F$16</f>
        <v>0</v>
      </c>
      <c r="G452" s="36">
        <f ca="1">SUMIFS(СВЦЭМ!$H$40:$H$783,СВЦЭМ!$A$40:$A$783,$A452,СВЦЭМ!$B$40:$B$783,G$437)+'СЕТ СН'!$F$16</f>
        <v>0</v>
      </c>
      <c r="H452" s="36">
        <f ca="1">SUMIFS(СВЦЭМ!$H$40:$H$783,СВЦЭМ!$A$40:$A$783,$A452,СВЦЭМ!$B$40:$B$783,H$437)+'СЕТ СН'!$F$16</f>
        <v>0</v>
      </c>
      <c r="I452" s="36">
        <f ca="1">SUMIFS(СВЦЭМ!$H$40:$H$783,СВЦЭМ!$A$40:$A$783,$A452,СВЦЭМ!$B$40:$B$783,I$437)+'СЕТ СН'!$F$16</f>
        <v>0</v>
      </c>
      <c r="J452" s="36">
        <f ca="1">SUMIFS(СВЦЭМ!$H$40:$H$783,СВЦЭМ!$A$40:$A$783,$A452,СВЦЭМ!$B$40:$B$783,J$437)+'СЕТ СН'!$F$16</f>
        <v>0</v>
      </c>
      <c r="K452" s="36">
        <f ca="1">SUMIFS(СВЦЭМ!$H$40:$H$783,СВЦЭМ!$A$40:$A$783,$A452,СВЦЭМ!$B$40:$B$783,K$437)+'СЕТ СН'!$F$16</f>
        <v>0</v>
      </c>
      <c r="L452" s="36">
        <f ca="1">SUMIFS(СВЦЭМ!$H$40:$H$783,СВЦЭМ!$A$40:$A$783,$A452,СВЦЭМ!$B$40:$B$783,L$437)+'СЕТ СН'!$F$16</f>
        <v>0</v>
      </c>
      <c r="M452" s="36">
        <f ca="1">SUMIFS(СВЦЭМ!$H$40:$H$783,СВЦЭМ!$A$40:$A$783,$A452,СВЦЭМ!$B$40:$B$783,M$437)+'СЕТ СН'!$F$16</f>
        <v>0</v>
      </c>
      <c r="N452" s="36">
        <f ca="1">SUMIFS(СВЦЭМ!$H$40:$H$783,СВЦЭМ!$A$40:$A$783,$A452,СВЦЭМ!$B$40:$B$783,N$437)+'СЕТ СН'!$F$16</f>
        <v>0</v>
      </c>
      <c r="O452" s="36">
        <f ca="1">SUMIFS(СВЦЭМ!$H$40:$H$783,СВЦЭМ!$A$40:$A$783,$A452,СВЦЭМ!$B$40:$B$783,O$437)+'СЕТ СН'!$F$16</f>
        <v>0</v>
      </c>
      <c r="P452" s="36">
        <f ca="1">SUMIFS(СВЦЭМ!$H$40:$H$783,СВЦЭМ!$A$40:$A$783,$A452,СВЦЭМ!$B$40:$B$783,P$437)+'СЕТ СН'!$F$16</f>
        <v>0</v>
      </c>
      <c r="Q452" s="36">
        <f ca="1">SUMIFS(СВЦЭМ!$H$40:$H$783,СВЦЭМ!$A$40:$A$783,$A452,СВЦЭМ!$B$40:$B$783,Q$437)+'СЕТ СН'!$F$16</f>
        <v>0</v>
      </c>
      <c r="R452" s="36">
        <f ca="1">SUMIFS(СВЦЭМ!$H$40:$H$783,СВЦЭМ!$A$40:$A$783,$A452,СВЦЭМ!$B$40:$B$783,R$437)+'СЕТ СН'!$F$16</f>
        <v>0</v>
      </c>
      <c r="S452" s="36">
        <f ca="1">SUMIFS(СВЦЭМ!$H$40:$H$783,СВЦЭМ!$A$40:$A$783,$A452,СВЦЭМ!$B$40:$B$783,S$437)+'СЕТ СН'!$F$16</f>
        <v>0</v>
      </c>
      <c r="T452" s="36">
        <f ca="1">SUMIFS(СВЦЭМ!$H$40:$H$783,СВЦЭМ!$A$40:$A$783,$A452,СВЦЭМ!$B$40:$B$783,T$437)+'СЕТ СН'!$F$16</f>
        <v>0</v>
      </c>
      <c r="U452" s="36">
        <f ca="1">SUMIFS(СВЦЭМ!$H$40:$H$783,СВЦЭМ!$A$40:$A$783,$A452,СВЦЭМ!$B$40:$B$783,U$437)+'СЕТ СН'!$F$16</f>
        <v>0</v>
      </c>
      <c r="V452" s="36">
        <f ca="1">SUMIFS(СВЦЭМ!$H$40:$H$783,СВЦЭМ!$A$40:$A$783,$A452,СВЦЭМ!$B$40:$B$783,V$437)+'СЕТ СН'!$F$16</f>
        <v>0</v>
      </c>
      <c r="W452" s="36">
        <f ca="1">SUMIFS(СВЦЭМ!$H$40:$H$783,СВЦЭМ!$A$40:$A$783,$A452,СВЦЭМ!$B$40:$B$783,W$437)+'СЕТ СН'!$F$16</f>
        <v>0</v>
      </c>
      <c r="X452" s="36">
        <f ca="1">SUMIFS(СВЦЭМ!$H$40:$H$783,СВЦЭМ!$A$40:$A$783,$A452,СВЦЭМ!$B$40:$B$783,X$437)+'СЕТ СН'!$F$16</f>
        <v>0</v>
      </c>
      <c r="Y452" s="36">
        <f ca="1">SUMIFS(СВЦЭМ!$H$40:$H$783,СВЦЭМ!$A$40:$A$783,$A452,СВЦЭМ!$B$40:$B$783,Y$437)+'СЕТ СН'!$F$16</f>
        <v>0</v>
      </c>
    </row>
    <row r="453" spans="1:25" ht="15.75" hidden="1" x14ac:dyDescent="0.2">
      <c r="A453" s="35">
        <f t="shared" si="12"/>
        <v>44667</v>
      </c>
      <c r="B453" s="36">
        <f ca="1">SUMIFS(СВЦЭМ!$H$40:$H$783,СВЦЭМ!$A$40:$A$783,$A453,СВЦЭМ!$B$40:$B$783,B$437)+'СЕТ СН'!$F$16</f>
        <v>0</v>
      </c>
      <c r="C453" s="36">
        <f ca="1">SUMIFS(СВЦЭМ!$H$40:$H$783,СВЦЭМ!$A$40:$A$783,$A453,СВЦЭМ!$B$40:$B$783,C$437)+'СЕТ СН'!$F$16</f>
        <v>0</v>
      </c>
      <c r="D453" s="36">
        <f ca="1">SUMIFS(СВЦЭМ!$H$40:$H$783,СВЦЭМ!$A$40:$A$783,$A453,СВЦЭМ!$B$40:$B$783,D$437)+'СЕТ СН'!$F$16</f>
        <v>0</v>
      </c>
      <c r="E453" s="36">
        <f ca="1">SUMIFS(СВЦЭМ!$H$40:$H$783,СВЦЭМ!$A$40:$A$783,$A453,СВЦЭМ!$B$40:$B$783,E$437)+'СЕТ СН'!$F$16</f>
        <v>0</v>
      </c>
      <c r="F453" s="36">
        <f ca="1">SUMIFS(СВЦЭМ!$H$40:$H$783,СВЦЭМ!$A$40:$A$783,$A453,СВЦЭМ!$B$40:$B$783,F$437)+'СЕТ СН'!$F$16</f>
        <v>0</v>
      </c>
      <c r="G453" s="36">
        <f ca="1">SUMIFS(СВЦЭМ!$H$40:$H$783,СВЦЭМ!$A$40:$A$783,$A453,СВЦЭМ!$B$40:$B$783,G$437)+'СЕТ СН'!$F$16</f>
        <v>0</v>
      </c>
      <c r="H453" s="36">
        <f ca="1">SUMIFS(СВЦЭМ!$H$40:$H$783,СВЦЭМ!$A$40:$A$783,$A453,СВЦЭМ!$B$40:$B$783,H$437)+'СЕТ СН'!$F$16</f>
        <v>0</v>
      </c>
      <c r="I453" s="36">
        <f ca="1">SUMIFS(СВЦЭМ!$H$40:$H$783,СВЦЭМ!$A$40:$A$783,$A453,СВЦЭМ!$B$40:$B$783,I$437)+'СЕТ СН'!$F$16</f>
        <v>0</v>
      </c>
      <c r="J453" s="36">
        <f ca="1">SUMIFS(СВЦЭМ!$H$40:$H$783,СВЦЭМ!$A$40:$A$783,$A453,СВЦЭМ!$B$40:$B$783,J$437)+'СЕТ СН'!$F$16</f>
        <v>0</v>
      </c>
      <c r="K453" s="36">
        <f ca="1">SUMIFS(СВЦЭМ!$H$40:$H$783,СВЦЭМ!$A$40:$A$783,$A453,СВЦЭМ!$B$40:$B$783,K$437)+'СЕТ СН'!$F$16</f>
        <v>0</v>
      </c>
      <c r="L453" s="36">
        <f ca="1">SUMIFS(СВЦЭМ!$H$40:$H$783,СВЦЭМ!$A$40:$A$783,$A453,СВЦЭМ!$B$40:$B$783,L$437)+'СЕТ СН'!$F$16</f>
        <v>0</v>
      </c>
      <c r="M453" s="36">
        <f ca="1">SUMIFS(СВЦЭМ!$H$40:$H$783,СВЦЭМ!$A$40:$A$783,$A453,СВЦЭМ!$B$40:$B$783,M$437)+'СЕТ СН'!$F$16</f>
        <v>0</v>
      </c>
      <c r="N453" s="36">
        <f ca="1">SUMIFS(СВЦЭМ!$H$40:$H$783,СВЦЭМ!$A$40:$A$783,$A453,СВЦЭМ!$B$40:$B$783,N$437)+'СЕТ СН'!$F$16</f>
        <v>0</v>
      </c>
      <c r="O453" s="36">
        <f ca="1">SUMIFS(СВЦЭМ!$H$40:$H$783,СВЦЭМ!$A$40:$A$783,$A453,СВЦЭМ!$B$40:$B$783,O$437)+'СЕТ СН'!$F$16</f>
        <v>0</v>
      </c>
      <c r="P453" s="36">
        <f ca="1">SUMIFS(СВЦЭМ!$H$40:$H$783,СВЦЭМ!$A$40:$A$783,$A453,СВЦЭМ!$B$40:$B$783,P$437)+'СЕТ СН'!$F$16</f>
        <v>0</v>
      </c>
      <c r="Q453" s="36">
        <f ca="1">SUMIFS(СВЦЭМ!$H$40:$H$783,СВЦЭМ!$A$40:$A$783,$A453,СВЦЭМ!$B$40:$B$783,Q$437)+'СЕТ СН'!$F$16</f>
        <v>0</v>
      </c>
      <c r="R453" s="36">
        <f ca="1">SUMIFS(СВЦЭМ!$H$40:$H$783,СВЦЭМ!$A$40:$A$783,$A453,СВЦЭМ!$B$40:$B$783,R$437)+'СЕТ СН'!$F$16</f>
        <v>0</v>
      </c>
      <c r="S453" s="36">
        <f ca="1">SUMIFS(СВЦЭМ!$H$40:$H$783,СВЦЭМ!$A$40:$A$783,$A453,СВЦЭМ!$B$40:$B$783,S$437)+'СЕТ СН'!$F$16</f>
        <v>0</v>
      </c>
      <c r="T453" s="36">
        <f ca="1">SUMIFS(СВЦЭМ!$H$40:$H$783,СВЦЭМ!$A$40:$A$783,$A453,СВЦЭМ!$B$40:$B$783,T$437)+'СЕТ СН'!$F$16</f>
        <v>0</v>
      </c>
      <c r="U453" s="36">
        <f ca="1">SUMIFS(СВЦЭМ!$H$40:$H$783,СВЦЭМ!$A$40:$A$783,$A453,СВЦЭМ!$B$40:$B$783,U$437)+'СЕТ СН'!$F$16</f>
        <v>0</v>
      </c>
      <c r="V453" s="36">
        <f ca="1">SUMIFS(СВЦЭМ!$H$40:$H$783,СВЦЭМ!$A$40:$A$783,$A453,СВЦЭМ!$B$40:$B$783,V$437)+'СЕТ СН'!$F$16</f>
        <v>0</v>
      </c>
      <c r="W453" s="36">
        <f ca="1">SUMIFS(СВЦЭМ!$H$40:$H$783,СВЦЭМ!$A$40:$A$783,$A453,СВЦЭМ!$B$40:$B$783,W$437)+'СЕТ СН'!$F$16</f>
        <v>0</v>
      </c>
      <c r="X453" s="36">
        <f ca="1">SUMIFS(СВЦЭМ!$H$40:$H$783,СВЦЭМ!$A$40:$A$783,$A453,СВЦЭМ!$B$40:$B$783,X$437)+'СЕТ СН'!$F$16</f>
        <v>0</v>
      </c>
      <c r="Y453" s="36">
        <f ca="1">SUMIFS(СВЦЭМ!$H$40:$H$783,СВЦЭМ!$A$40:$A$783,$A453,СВЦЭМ!$B$40:$B$783,Y$437)+'СЕТ СН'!$F$16</f>
        <v>0</v>
      </c>
    </row>
    <row r="454" spans="1:25" ht="15.75" hidden="1" x14ac:dyDescent="0.2">
      <c r="A454" s="35">
        <f t="shared" si="12"/>
        <v>44668</v>
      </c>
      <c r="B454" s="36">
        <f ca="1">SUMIFS(СВЦЭМ!$H$40:$H$783,СВЦЭМ!$A$40:$A$783,$A454,СВЦЭМ!$B$40:$B$783,B$437)+'СЕТ СН'!$F$16</f>
        <v>0</v>
      </c>
      <c r="C454" s="36">
        <f ca="1">SUMIFS(СВЦЭМ!$H$40:$H$783,СВЦЭМ!$A$40:$A$783,$A454,СВЦЭМ!$B$40:$B$783,C$437)+'СЕТ СН'!$F$16</f>
        <v>0</v>
      </c>
      <c r="D454" s="36">
        <f ca="1">SUMIFS(СВЦЭМ!$H$40:$H$783,СВЦЭМ!$A$40:$A$783,$A454,СВЦЭМ!$B$40:$B$783,D$437)+'СЕТ СН'!$F$16</f>
        <v>0</v>
      </c>
      <c r="E454" s="36">
        <f ca="1">SUMIFS(СВЦЭМ!$H$40:$H$783,СВЦЭМ!$A$40:$A$783,$A454,СВЦЭМ!$B$40:$B$783,E$437)+'СЕТ СН'!$F$16</f>
        <v>0</v>
      </c>
      <c r="F454" s="36">
        <f ca="1">SUMIFS(СВЦЭМ!$H$40:$H$783,СВЦЭМ!$A$40:$A$783,$A454,СВЦЭМ!$B$40:$B$783,F$437)+'СЕТ СН'!$F$16</f>
        <v>0</v>
      </c>
      <c r="G454" s="36">
        <f ca="1">SUMIFS(СВЦЭМ!$H$40:$H$783,СВЦЭМ!$A$40:$A$783,$A454,СВЦЭМ!$B$40:$B$783,G$437)+'СЕТ СН'!$F$16</f>
        <v>0</v>
      </c>
      <c r="H454" s="36">
        <f ca="1">SUMIFS(СВЦЭМ!$H$40:$H$783,СВЦЭМ!$A$40:$A$783,$A454,СВЦЭМ!$B$40:$B$783,H$437)+'СЕТ СН'!$F$16</f>
        <v>0</v>
      </c>
      <c r="I454" s="36">
        <f ca="1">SUMIFS(СВЦЭМ!$H$40:$H$783,СВЦЭМ!$A$40:$A$783,$A454,СВЦЭМ!$B$40:$B$783,I$437)+'СЕТ СН'!$F$16</f>
        <v>0</v>
      </c>
      <c r="J454" s="36">
        <f ca="1">SUMIFS(СВЦЭМ!$H$40:$H$783,СВЦЭМ!$A$40:$A$783,$A454,СВЦЭМ!$B$40:$B$783,J$437)+'СЕТ СН'!$F$16</f>
        <v>0</v>
      </c>
      <c r="K454" s="36">
        <f ca="1">SUMIFS(СВЦЭМ!$H$40:$H$783,СВЦЭМ!$A$40:$A$783,$A454,СВЦЭМ!$B$40:$B$783,K$437)+'СЕТ СН'!$F$16</f>
        <v>0</v>
      </c>
      <c r="L454" s="36">
        <f ca="1">SUMIFS(СВЦЭМ!$H$40:$H$783,СВЦЭМ!$A$40:$A$783,$A454,СВЦЭМ!$B$40:$B$783,L$437)+'СЕТ СН'!$F$16</f>
        <v>0</v>
      </c>
      <c r="M454" s="36">
        <f ca="1">SUMIFS(СВЦЭМ!$H$40:$H$783,СВЦЭМ!$A$40:$A$783,$A454,СВЦЭМ!$B$40:$B$783,M$437)+'СЕТ СН'!$F$16</f>
        <v>0</v>
      </c>
      <c r="N454" s="36">
        <f ca="1">SUMIFS(СВЦЭМ!$H$40:$H$783,СВЦЭМ!$A$40:$A$783,$A454,СВЦЭМ!$B$40:$B$783,N$437)+'СЕТ СН'!$F$16</f>
        <v>0</v>
      </c>
      <c r="O454" s="36">
        <f ca="1">SUMIFS(СВЦЭМ!$H$40:$H$783,СВЦЭМ!$A$40:$A$783,$A454,СВЦЭМ!$B$40:$B$783,O$437)+'СЕТ СН'!$F$16</f>
        <v>0</v>
      </c>
      <c r="P454" s="36">
        <f ca="1">SUMIFS(СВЦЭМ!$H$40:$H$783,СВЦЭМ!$A$40:$A$783,$A454,СВЦЭМ!$B$40:$B$783,P$437)+'СЕТ СН'!$F$16</f>
        <v>0</v>
      </c>
      <c r="Q454" s="36">
        <f ca="1">SUMIFS(СВЦЭМ!$H$40:$H$783,СВЦЭМ!$A$40:$A$783,$A454,СВЦЭМ!$B$40:$B$783,Q$437)+'СЕТ СН'!$F$16</f>
        <v>0</v>
      </c>
      <c r="R454" s="36">
        <f ca="1">SUMIFS(СВЦЭМ!$H$40:$H$783,СВЦЭМ!$A$40:$A$783,$A454,СВЦЭМ!$B$40:$B$783,R$437)+'СЕТ СН'!$F$16</f>
        <v>0</v>
      </c>
      <c r="S454" s="36">
        <f ca="1">SUMIFS(СВЦЭМ!$H$40:$H$783,СВЦЭМ!$A$40:$A$783,$A454,СВЦЭМ!$B$40:$B$783,S$437)+'СЕТ СН'!$F$16</f>
        <v>0</v>
      </c>
      <c r="T454" s="36">
        <f ca="1">SUMIFS(СВЦЭМ!$H$40:$H$783,СВЦЭМ!$A$40:$A$783,$A454,СВЦЭМ!$B$40:$B$783,T$437)+'СЕТ СН'!$F$16</f>
        <v>0</v>
      </c>
      <c r="U454" s="36">
        <f ca="1">SUMIFS(СВЦЭМ!$H$40:$H$783,СВЦЭМ!$A$40:$A$783,$A454,СВЦЭМ!$B$40:$B$783,U$437)+'СЕТ СН'!$F$16</f>
        <v>0</v>
      </c>
      <c r="V454" s="36">
        <f ca="1">SUMIFS(СВЦЭМ!$H$40:$H$783,СВЦЭМ!$A$40:$A$783,$A454,СВЦЭМ!$B$40:$B$783,V$437)+'СЕТ СН'!$F$16</f>
        <v>0</v>
      </c>
      <c r="W454" s="36">
        <f ca="1">SUMIFS(СВЦЭМ!$H$40:$H$783,СВЦЭМ!$A$40:$A$783,$A454,СВЦЭМ!$B$40:$B$783,W$437)+'СЕТ СН'!$F$16</f>
        <v>0</v>
      </c>
      <c r="X454" s="36">
        <f ca="1">SUMIFS(СВЦЭМ!$H$40:$H$783,СВЦЭМ!$A$40:$A$783,$A454,СВЦЭМ!$B$40:$B$783,X$437)+'СЕТ СН'!$F$16</f>
        <v>0</v>
      </c>
      <c r="Y454" s="36">
        <f ca="1">SUMIFS(СВЦЭМ!$H$40:$H$783,СВЦЭМ!$A$40:$A$783,$A454,СВЦЭМ!$B$40:$B$783,Y$437)+'СЕТ СН'!$F$16</f>
        <v>0</v>
      </c>
    </row>
    <row r="455" spans="1:25" ht="15.75" hidden="1" x14ac:dyDescent="0.2">
      <c r="A455" s="35">
        <f t="shared" si="12"/>
        <v>44669</v>
      </c>
      <c r="B455" s="36">
        <f ca="1">SUMIFS(СВЦЭМ!$H$40:$H$783,СВЦЭМ!$A$40:$A$783,$A455,СВЦЭМ!$B$40:$B$783,B$437)+'СЕТ СН'!$F$16</f>
        <v>0</v>
      </c>
      <c r="C455" s="36">
        <f ca="1">SUMIFS(СВЦЭМ!$H$40:$H$783,СВЦЭМ!$A$40:$A$783,$A455,СВЦЭМ!$B$40:$B$783,C$437)+'СЕТ СН'!$F$16</f>
        <v>0</v>
      </c>
      <c r="D455" s="36">
        <f ca="1">SUMIFS(СВЦЭМ!$H$40:$H$783,СВЦЭМ!$A$40:$A$783,$A455,СВЦЭМ!$B$40:$B$783,D$437)+'СЕТ СН'!$F$16</f>
        <v>0</v>
      </c>
      <c r="E455" s="36">
        <f ca="1">SUMIFS(СВЦЭМ!$H$40:$H$783,СВЦЭМ!$A$40:$A$783,$A455,СВЦЭМ!$B$40:$B$783,E$437)+'СЕТ СН'!$F$16</f>
        <v>0</v>
      </c>
      <c r="F455" s="36">
        <f ca="1">SUMIFS(СВЦЭМ!$H$40:$H$783,СВЦЭМ!$A$40:$A$783,$A455,СВЦЭМ!$B$40:$B$783,F$437)+'СЕТ СН'!$F$16</f>
        <v>0</v>
      </c>
      <c r="G455" s="36">
        <f ca="1">SUMIFS(СВЦЭМ!$H$40:$H$783,СВЦЭМ!$A$40:$A$783,$A455,СВЦЭМ!$B$40:$B$783,G$437)+'СЕТ СН'!$F$16</f>
        <v>0</v>
      </c>
      <c r="H455" s="36">
        <f ca="1">SUMIFS(СВЦЭМ!$H$40:$H$783,СВЦЭМ!$A$40:$A$783,$A455,СВЦЭМ!$B$40:$B$783,H$437)+'СЕТ СН'!$F$16</f>
        <v>0</v>
      </c>
      <c r="I455" s="36">
        <f ca="1">SUMIFS(СВЦЭМ!$H$40:$H$783,СВЦЭМ!$A$40:$A$783,$A455,СВЦЭМ!$B$40:$B$783,I$437)+'СЕТ СН'!$F$16</f>
        <v>0</v>
      </c>
      <c r="J455" s="36">
        <f ca="1">SUMIFS(СВЦЭМ!$H$40:$H$783,СВЦЭМ!$A$40:$A$783,$A455,СВЦЭМ!$B$40:$B$783,J$437)+'СЕТ СН'!$F$16</f>
        <v>0</v>
      </c>
      <c r="K455" s="36">
        <f ca="1">SUMIFS(СВЦЭМ!$H$40:$H$783,СВЦЭМ!$A$40:$A$783,$A455,СВЦЭМ!$B$40:$B$783,K$437)+'СЕТ СН'!$F$16</f>
        <v>0</v>
      </c>
      <c r="L455" s="36">
        <f ca="1">SUMIFS(СВЦЭМ!$H$40:$H$783,СВЦЭМ!$A$40:$A$783,$A455,СВЦЭМ!$B$40:$B$783,L$437)+'СЕТ СН'!$F$16</f>
        <v>0</v>
      </c>
      <c r="M455" s="36">
        <f ca="1">SUMIFS(СВЦЭМ!$H$40:$H$783,СВЦЭМ!$A$40:$A$783,$A455,СВЦЭМ!$B$40:$B$783,M$437)+'СЕТ СН'!$F$16</f>
        <v>0</v>
      </c>
      <c r="N455" s="36">
        <f ca="1">SUMIFS(СВЦЭМ!$H$40:$H$783,СВЦЭМ!$A$40:$A$783,$A455,СВЦЭМ!$B$40:$B$783,N$437)+'СЕТ СН'!$F$16</f>
        <v>0</v>
      </c>
      <c r="O455" s="36">
        <f ca="1">SUMIFS(СВЦЭМ!$H$40:$H$783,СВЦЭМ!$A$40:$A$783,$A455,СВЦЭМ!$B$40:$B$783,O$437)+'СЕТ СН'!$F$16</f>
        <v>0</v>
      </c>
      <c r="P455" s="36">
        <f ca="1">SUMIFS(СВЦЭМ!$H$40:$H$783,СВЦЭМ!$A$40:$A$783,$A455,СВЦЭМ!$B$40:$B$783,P$437)+'СЕТ СН'!$F$16</f>
        <v>0</v>
      </c>
      <c r="Q455" s="36">
        <f ca="1">SUMIFS(СВЦЭМ!$H$40:$H$783,СВЦЭМ!$A$40:$A$783,$A455,СВЦЭМ!$B$40:$B$783,Q$437)+'СЕТ СН'!$F$16</f>
        <v>0</v>
      </c>
      <c r="R455" s="36">
        <f ca="1">SUMIFS(СВЦЭМ!$H$40:$H$783,СВЦЭМ!$A$40:$A$783,$A455,СВЦЭМ!$B$40:$B$783,R$437)+'СЕТ СН'!$F$16</f>
        <v>0</v>
      </c>
      <c r="S455" s="36">
        <f ca="1">SUMIFS(СВЦЭМ!$H$40:$H$783,СВЦЭМ!$A$40:$A$783,$A455,СВЦЭМ!$B$40:$B$783,S$437)+'СЕТ СН'!$F$16</f>
        <v>0</v>
      </c>
      <c r="T455" s="36">
        <f ca="1">SUMIFS(СВЦЭМ!$H$40:$H$783,СВЦЭМ!$A$40:$A$783,$A455,СВЦЭМ!$B$40:$B$783,T$437)+'СЕТ СН'!$F$16</f>
        <v>0</v>
      </c>
      <c r="U455" s="36">
        <f ca="1">SUMIFS(СВЦЭМ!$H$40:$H$783,СВЦЭМ!$A$40:$A$783,$A455,СВЦЭМ!$B$40:$B$783,U$437)+'СЕТ СН'!$F$16</f>
        <v>0</v>
      </c>
      <c r="V455" s="36">
        <f ca="1">SUMIFS(СВЦЭМ!$H$40:$H$783,СВЦЭМ!$A$40:$A$783,$A455,СВЦЭМ!$B$40:$B$783,V$437)+'СЕТ СН'!$F$16</f>
        <v>0</v>
      </c>
      <c r="W455" s="36">
        <f ca="1">SUMIFS(СВЦЭМ!$H$40:$H$783,СВЦЭМ!$A$40:$A$783,$A455,СВЦЭМ!$B$40:$B$783,W$437)+'СЕТ СН'!$F$16</f>
        <v>0</v>
      </c>
      <c r="X455" s="36">
        <f ca="1">SUMIFS(СВЦЭМ!$H$40:$H$783,СВЦЭМ!$A$40:$A$783,$A455,СВЦЭМ!$B$40:$B$783,X$437)+'СЕТ СН'!$F$16</f>
        <v>0</v>
      </c>
      <c r="Y455" s="36">
        <f ca="1">SUMIFS(СВЦЭМ!$H$40:$H$783,СВЦЭМ!$A$40:$A$783,$A455,СВЦЭМ!$B$40:$B$783,Y$437)+'СЕТ СН'!$F$16</f>
        <v>0</v>
      </c>
    </row>
    <row r="456" spans="1:25" ht="15.75" hidden="1" x14ac:dyDescent="0.2">
      <c r="A456" s="35">
        <f t="shared" si="12"/>
        <v>44670</v>
      </c>
      <c r="B456" s="36">
        <f ca="1">SUMIFS(СВЦЭМ!$H$40:$H$783,СВЦЭМ!$A$40:$A$783,$A456,СВЦЭМ!$B$40:$B$783,B$437)+'СЕТ СН'!$F$16</f>
        <v>0</v>
      </c>
      <c r="C456" s="36">
        <f ca="1">SUMIFS(СВЦЭМ!$H$40:$H$783,СВЦЭМ!$A$40:$A$783,$A456,СВЦЭМ!$B$40:$B$783,C$437)+'СЕТ СН'!$F$16</f>
        <v>0</v>
      </c>
      <c r="D456" s="36">
        <f ca="1">SUMIFS(СВЦЭМ!$H$40:$H$783,СВЦЭМ!$A$40:$A$783,$A456,СВЦЭМ!$B$40:$B$783,D$437)+'СЕТ СН'!$F$16</f>
        <v>0</v>
      </c>
      <c r="E456" s="36">
        <f ca="1">SUMIFS(СВЦЭМ!$H$40:$H$783,СВЦЭМ!$A$40:$A$783,$A456,СВЦЭМ!$B$40:$B$783,E$437)+'СЕТ СН'!$F$16</f>
        <v>0</v>
      </c>
      <c r="F456" s="36">
        <f ca="1">SUMIFS(СВЦЭМ!$H$40:$H$783,СВЦЭМ!$A$40:$A$783,$A456,СВЦЭМ!$B$40:$B$783,F$437)+'СЕТ СН'!$F$16</f>
        <v>0</v>
      </c>
      <c r="G456" s="36">
        <f ca="1">SUMIFS(СВЦЭМ!$H$40:$H$783,СВЦЭМ!$A$40:$A$783,$A456,СВЦЭМ!$B$40:$B$783,G$437)+'СЕТ СН'!$F$16</f>
        <v>0</v>
      </c>
      <c r="H456" s="36">
        <f ca="1">SUMIFS(СВЦЭМ!$H$40:$H$783,СВЦЭМ!$A$40:$A$783,$A456,СВЦЭМ!$B$40:$B$783,H$437)+'СЕТ СН'!$F$16</f>
        <v>0</v>
      </c>
      <c r="I456" s="36">
        <f ca="1">SUMIFS(СВЦЭМ!$H$40:$H$783,СВЦЭМ!$A$40:$A$783,$A456,СВЦЭМ!$B$40:$B$783,I$437)+'СЕТ СН'!$F$16</f>
        <v>0</v>
      </c>
      <c r="J456" s="36">
        <f ca="1">SUMIFS(СВЦЭМ!$H$40:$H$783,СВЦЭМ!$A$40:$A$783,$A456,СВЦЭМ!$B$40:$B$783,J$437)+'СЕТ СН'!$F$16</f>
        <v>0</v>
      </c>
      <c r="K456" s="36">
        <f ca="1">SUMIFS(СВЦЭМ!$H$40:$H$783,СВЦЭМ!$A$40:$A$783,$A456,СВЦЭМ!$B$40:$B$783,K$437)+'СЕТ СН'!$F$16</f>
        <v>0</v>
      </c>
      <c r="L456" s="36">
        <f ca="1">SUMIFS(СВЦЭМ!$H$40:$H$783,СВЦЭМ!$A$40:$A$783,$A456,СВЦЭМ!$B$40:$B$783,L$437)+'СЕТ СН'!$F$16</f>
        <v>0</v>
      </c>
      <c r="M456" s="36">
        <f ca="1">SUMIFS(СВЦЭМ!$H$40:$H$783,СВЦЭМ!$A$40:$A$783,$A456,СВЦЭМ!$B$40:$B$783,M$437)+'СЕТ СН'!$F$16</f>
        <v>0</v>
      </c>
      <c r="N456" s="36">
        <f ca="1">SUMIFS(СВЦЭМ!$H$40:$H$783,СВЦЭМ!$A$40:$A$783,$A456,СВЦЭМ!$B$40:$B$783,N$437)+'СЕТ СН'!$F$16</f>
        <v>0</v>
      </c>
      <c r="O456" s="36">
        <f ca="1">SUMIFS(СВЦЭМ!$H$40:$H$783,СВЦЭМ!$A$40:$A$783,$A456,СВЦЭМ!$B$40:$B$783,O$437)+'СЕТ СН'!$F$16</f>
        <v>0</v>
      </c>
      <c r="P456" s="36">
        <f ca="1">SUMIFS(СВЦЭМ!$H$40:$H$783,СВЦЭМ!$A$40:$A$783,$A456,СВЦЭМ!$B$40:$B$783,P$437)+'СЕТ СН'!$F$16</f>
        <v>0</v>
      </c>
      <c r="Q456" s="36">
        <f ca="1">SUMIFS(СВЦЭМ!$H$40:$H$783,СВЦЭМ!$A$40:$A$783,$A456,СВЦЭМ!$B$40:$B$783,Q$437)+'СЕТ СН'!$F$16</f>
        <v>0</v>
      </c>
      <c r="R456" s="36">
        <f ca="1">SUMIFS(СВЦЭМ!$H$40:$H$783,СВЦЭМ!$A$40:$A$783,$A456,СВЦЭМ!$B$40:$B$783,R$437)+'СЕТ СН'!$F$16</f>
        <v>0</v>
      </c>
      <c r="S456" s="36">
        <f ca="1">SUMIFS(СВЦЭМ!$H$40:$H$783,СВЦЭМ!$A$40:$A$783,$A456,СВЦЭМ!$B$40:$B$783,S$437)+'СЕТ СН'!$F$16</f>
        <v>0</v>
      </c>
      <c r="T456" s="36">
        <f ca="1">SUMIFS(СВЦЭМ!$H$40:$H$783,СВЦЭМ!$A$40:$A$783,$A456,СВЦЭМ!$B$40:$B$783,T$437)+'СЕТ СН'!$F$16</f>
        <v>0</v>
      </c>
      <c r="U456" s="36">
        <f ca="1">SUMIFS(СВЦЭМ!$H$40:$H$783,СВЦЭМ!$A$40:$A$783,$A456,СВЦЭМ!$B$40:$B$783,U$437)+'СЕТ СН'!$F$16</f>
        <v>0</v>
      </c>
      <c r="V456" s="36">
        <f ca="1">SUMIFS(СВЦЭМ!$H$40:$H$783,СВЦЭМ!$A$40:$A$783,$A456,СВЦЭМ!$B$40:$B$783,V$437)+'СЕТ СН'!$F$16</f>
        <v>0</v>
      </c>
      <c r="W456" s="36">
        <f ca="1">SUMIFS(СВЦЭМ!$H$40:$H$783,СВЦЭМ!$A$40:$A$783,$A456,СВЦЭМ!$B$40:$B$783,W$437)+'СЕТ СН'!$F$16</f>
        <v>0</v>
      </c>
      <c r="X456" s="36">
        <f ca="1">SUMIFS(СВЦЭМ!$H$40:$H$783,СВЦЭМ!$A$40:$A$783,$A456,СВЦЭМ!$B$40:$B$783,X$437)+'СЕТ СН'!$F$16</f>
        <v>0</v>
      </c>
      <c r="Y456" s="36">
        <f ca="1">SUMIFS(СВЦЭМ!$H$40:$H$783,СВЦЭМ!$A$40:$A$783,$A456,СВЦЭМ!$B$40:$B$783,Y$437)+'СЕТ СН'!$F$16</f>
        <v>0</v>
      </c>
    </row>
    <row r="457" spans="1:25" ht="15.75" hidden="1" x14ac:dyDescent="0.2">
      <c r="A457" s="35">
        <f t="shared" si="12"/>
        <v>44671</v>
      </c>
      <c r="B457" s="36">
        <f ca="1">SUMIFS(СВЦЭМ!$H$40:$H$783,СВЦЭМ!$A$40:$A$783,$A457,СВЦЭМ!$B$40:$B$783,B$437)+'СЕТ СН'!$F$16</f>
        <v>0</v>
      </c>
      <c r="C457" s="36">
        <f ca="1">SUMIFS(СВЦЭМ!$H$40:$H$783,СВЦЭМ!$A$40:$A$783,$A457,СВЦЭМ!$B$40:$B$783,C$437)+'СЕТ СН'!$F$16</f>
        <v>0</v>
      </c>
      <c r="D457" s="36">
        <f ca="1">SUMIFS(СВЦЭМ!$H$40:$H$783,СВЦЭМ!$A$40:$A$783,$A457,СВЦЭМ!$B$40:$B$783,D$437)+'СЕТ СН'!$F$16</f>
        <v>0</v>
      </c>
      <c r="E457" s="36">
        <f ca="1">SUMIFS(СВЦЭМ!$H$40:$H$783,СВЦЭМ!$A$40:$A$783,$A457,СВЦЭМ!$B$40:$B$783,E$437)+'СЕТ СН'!$F$16</f>
        <v>0</v>
      </c>
      <c r="F457" s="36">
        <f ca="1">SUMIFS(СВЦЭМ!$H$40:$H$783,СВЦЭМ!$A$40:$A$783,$A457,СВЦЭМ!$B$40:$B$783,F$437)+'СЕТ СН'!$F$16</f>
        <v>0</v>
      </c>
      <c r="G457" s="36">
        <f ca="1">SUMIFS(СВЦЭМ!$H$40:$H$783,СВЦЭМ!$A$40:$A$783,$A457,СВЦЭМ!$B$40:$B$783,G$437)+'СЕТ СН'!$F$16</f>
        <v>0</v>
      </c>
      <c r="H457" s="36">
        <f ca="1">SUMIFS(СВЦЭМ!$H$40:$H$783,СВЦЭМ!$A$40:$A$783,$A457,СВЦЭМ!$B$40:$B$783,H$437)+'СЕТ СН'!$F$16</f>
        <v>0</v>
      </c>
      <c r="I457" s="36">
        <f ca="1">SUMIFS(СВЦЭМ!$H$40:$H$783,СВЦЭМ!$A$40:$A$783,$A457,СВЦЭМ!$B$40:$B$783,I$437)+'СЕТ СН'!$F$16</f>
        <v>0</v>
      </c>
      <c r="J457" s="36">
        <f ca="1">SUMIFS(СВЦЭМ!$H$40:$H$783,СВЦЭМ!$A$40:$A$783,$A457,СВЦЭМ!$B$40:$B$783,J$437)+'СЕТ СН'!$F$16</f>
        <v>0</v>
      </c>
      <c r="K457" s="36">
        <f ca="1">SUMIFS(СВЦЭМ!$H$40:$H$783,СВЦЭМ!$A$40:$A$783,$A457,СВЦЭМ!$B$40:$B$783,K$437)+'СЕТ СН'!$F$16</f>
        <v>0</v>
      </c>
      <c r="L457" s="36">
        <f ca="1">SUMIFS(СВЦЭМ!$H$40:$H$783,СВЦЭМ!$A$40:$A$783,$A457,СВЦЭМ!$B$40:$B$783,L$437)+'СЕТ СН'!$F$16</f>
        <v>0</v>
      </c>
      <c r="M457" s="36">
        <f ca="1">SUMIFS(СВЦЭМ!$H$40:$H$783,СВЦЭМ!$A$40:$A$783,$A457,СВЦЭМ!$B$40:$B$783,M$437)+'СЕТ СН'!$F$16</f>
        <v>0</v>
      </c>
      <c r="N457" s="36">
        <f ca="1">SUMIFS(СВЦЭМ!$H$40:$H$783,СВЦЭМ!$A$40:$A$783,$A457,СВЦЭМ!$B$40:$B$783,N$437)+'СЕТ СН'!$F$16</f>
        <v>0</v>
      </c>
      <c r="O457" s="36">
        <f ca="1">SUMIFS(СВЦЭМ!$H$40:$H$783,СВЦЭМ!$A$40:$A$783,$A457,СВЦЭМ!$B$40:$B$783,O$437)+'СЕТ СН'!$F$16</f>
        <v>0</v>
      </c>
      <c r="P457" s="36">
        <f ca="1">SUMIFS(СВЦЭМ!$H$40:$H$783,СВЦЭМ!$A$40:$A$783,$A457,СВЦЭМ!$B$40:$B$783,P$437)+'СЕТ СН'!$F$16</f>
        <v>0</v>
      </c>
      <c r="Q457" s="36">
        <f ca="1">SUMIFS(СВЦЭМ!$H$40:$H$783,СВЦЭМ!$A$40:$A$783,$A457,СВЦЭМ!$B$40:$B$783,Q$437)+'СЕТ СН'!$F$16</f>
        <v>0</v>
      </c>
      <c r="R457" s="36">
        <f ca="1">SUMIFS(СВЦЭМ!$H$40:$H$783,СВЦЭМ!$A$40:$A$783,$A457,СВЦЭМ!$B$40:$B$783,R$437)+'СЕТ СН'!$F$16</f>
        <v>0</v>
      </c>
      <c r="S457" s="36">
        <f ca="1">SUMIFS(СВЦЭМ!$H$40:$H$783,СВЦЭМ!$A$40:$A$783,$A457,СВЦЭМ!$B$40:$B$783,S$437)+'СЕТ СН'!$F$16</f>
        <v>0</v>
      </c>
      <c r="T457" s="36">
        <f ca="1">SUMIFS(СВЦЭМ!$H$40:$H$783,СВЦЭМ!$A$40:$A$783,$A457,СВЦЭМ!$B$40:$B$783,T$437)+'СЕТ СН'!$F$16</f>
        <v>0</v>
      </c>
      <c r="U457" s="36">
        <f ca="1">SUMIFS(СВЦЭМ!$H$40:$H$783,СВЦЭМ!$A$40:$A$783,$A457,СВЦЭМ!$B$40:$B$783,U$437)+'СЕТ СН'!$F$16</f>
        <v>0</v>
      </c>
      <c r="V457" s="36">
        <f ca="1">SUMIFS(СВЦЭМ!$H$40:$H$783,СВЦЭМ!$A$40:$A$783,$A457,СВЦЭМ!$B$40:$B$783,V$437)+'СЕТ СН'!$F$16</f>
        <v>0</v>
      </c>
      <c r="W457" s="36">
        <f ca="1">SUMIFS(СВЦЭМ!$H$40:$H$783,СВЦЭМ!$A$40:$A$783,$A457,СВЦЭМ!$B$40:$B$783,W$437)+'СЕТ СН'!$F$16</f>
        <v>0</v>
      </c>
      <c r="X457" s="36">
        <f ca="1">SUMIFS(СВЦЭМ!$H$40:$H$783,СВЦЭМ!$A$40:$A$783,$A457,СВЦЭМ!$B$40:$B$783,X$437)+'СЕТ СН'!$F$16</f>
        <v>0</v>
      </c>
      <c r="Y457" s="36">
        <f ca="1">SUMIFS(СВЦЭМ!$H$40:$H$783,СВЦЭМ!$A$40:$A$783,$A457,СВЦЭМ!$B$40:$B$783,Y$437)+'СЕТ СН'!$F$16</f>
        <v>0</v>
      </c>
    </row>
    <row r="458" spans="1:25" ht="15.75" hidden="1" x14ac:dyDescent="0.2">
      <c r="A458" s="35">
        <f t="shared" si="12"/>
        <v>44672</v>
      </c>
      <c r="B458" s="36">
        <f ca="1">SUMIFS(СВЦЭМ!$H$40:$H$783,СВЦЭМ!$A$40:$A$783,$A458,СВЦЭМ!$B$40:$B$783,B$437)+'СЕТ СН'!$F$16</f>
        <v>0</v>
      </c>
      <c r="C458" s="36">
        <f ca="1">SUMIFS(СВЦЭМ!$H$40:$H$783,СВЦЭМ!$A$40:$A$783,$A458,СВЦЭМ!$B$40:$B$783,C$437)+'СЕТ СН'!$F$16</f>
        <v>0</v>
      </c>
      <c r="D458" s="36">
        <f ca="1">SUMIFS(СВЦЭМ!$H$40:$H$783,СВЦЭМ!$A$40:$A$783,$A458,СВЦЭМ!$B$40:$B$783,D$437)+'СЕТ СН'!$F$16</f>
        <v>0</v>
      </c>
      <c r="E458" s="36">
        <f ca="1">SUMIFS(СВЦЭМ!$H$40:$H$783,СВЦЭМ!$A$40:$A$783,$A458,СВЦЭМ!$B$40:$B$783,E$437)+'СЕТ СН'!$F$16</f>
        <v>0</v>
      </c>
      <c r="F458" s="36">
        <f ca="1">SUMIFS(СВЦЭМ!$H$40:$H$783,СВЦЭМ!$A$40:$A$783,$A458,СВЦЭМ!$B$40:$B$783,F$437)+'СЕТ СН'!$F$16</f>
        <v>0</v>
      </c>
      <c r="G458" s="36">
        <f ca="1">SUMIFS(СВЦЭМ!$H$40:$H$783,СВЦЭМ!$A$40:$A$783,$A458,СВЦЭМ!$B$40:$B$783,G$437)+'СЕТ СН'!$F$16</f>
        <v>0</v>
      </c>
      <c r="H458" s="36">
        <f ca="1">SUMIFS(СВЦЭМ!$H$40:$H$783,СВЦЭМ!$A$40:$A$783,$A458,СВЦЭМ!$B$40:$B$783,H$437)+'СЕТ СН'!$F$16</f>
        <v>0</v>
      </c>
      <c r="I458" s="36">
        <f ca="1">SUMIFS(СВЦЭМ!$H$40:$H$783,СВЦЭМ!$A$40:$A$783,$A458,СВЦЭМ!$B$40:$B$783,I$437)+'СЕТ СН'!$F$16</f>
        <v>0</v>
      </c>
      <c r="J458" s="36">
        <f ca="1">SUMIFS(СВЦЭМ!$H$40:$H$783,СВЦЭМ!$A$40:$A$783,$A458,СВЦЭМ!$B$40:$B$783,J$437)+'СЕТ СН'!$F$16</f>
        <v>0</v>
      </c>
      <c r="K458" s="36">
        <f ca="1">SUMIFS(СВЦЭМ!$H$40:$H$783,СВЦЭМ!$A$40:$A$783,$A458,СВЦЭМ!$B$40:$B$783,K$437)+'СЕТ СН'!$F$16</f>
        <v>0</v>
      </c>
      <c r="L458" s="36">
        <f ca="1">SUMIFS(СВЦЭМ!$H$40:$H$783,СВЦЭМ!$A$40:$A$783,$A458,СВЦЭМ!$B$40:$B$783,L$437)+'СЕТ СН'!$F$16</f>
        <v>0</v>
      </c>
      <c r="M458" s="36">
        <f ca="1">SUMIFS(СВЦЭМ!$H$40:$H$783,СВЦЭМ!$A$40:$A$783,$A458,СВЦЭМ!$B$40:$B$783,M$437)+'СЕТ СН'!$F$16</f>
        <v>0</v>
      </c>
      <c r="N458" s="36">
        <f ca="1">SUMIFS(СВЦЭМ!$H$40:$H$783,СВЦЭМ!$A$40:$A$783,$A458,СВЦЭМ!$B$40:$B$783,N$437)+'СЕТ СН'!$F$16</f>
        <v>0</v>
      </c>
      <c r="O458" s="36">
        <f ca="1">SUMIFS(СВЦЭМ!$H$40:$H$783,СВЦЭМ!$A$40:$A$783,$A458,СВЦЭМ!$B$40:$B$783,O$437)+'СЕТ СН'!$F$16</f>
        <v>0</v>
      </c>
      <c r="P458" s="36">
        <f ca="1">SUMIFS(СВЦЭМ!$H$40:$H$783,СВЦЭМ!$A$40:$A$783,$A458,СВЦЭМ!$B$40:$B$783,P$437)+'СЕТ СН'!$F$16</f>
        <v>0</v>
      </c>
      <c r="Q458" s="36">
        <f ca="1">SUMIFS(СВЦЭМ!$H$40:$H$783,СВЦЭМ!$A$40:$A$783,$A458,СВЦЭМ!$B$40:$B$783,Q$437)+'СЕТ СН'!$F$16</f>
        <v>0</v>
      </c>
      <c r="R458" s="36">
        <f ca="1">SUMIFS(СВЦЭМ!$H$40:$H$783,СВЦЭМ!$A$40:$A$783,$A458,СВЦЭМ!$B$40:$B$783,R$437)+'СЕТ СН'!$F$16</f>
        <v>0</v>
      </c>
      <c r="S458" s="36">
        <f ca="1">SUMIFS(СВЦЭМ!$H$40:$H$783,СВЦЭМ!$A$40:$A$783,$A458,СВЦЭМ!$B$40:$B$783,S$437)+'СЕТ СН'!$F$16</f>
        <v>0</v>
      </c>
      <c r="T458" s="36">
        <f ca="1">SUMIFS(СВЦЭМ!$H$40:$H$783,СВЦЭМ!$A$40:$A$783,$A458,СВЦЭМ!$B$40:$B$783,T$437)+'СЕТ СН'!$F$16</f>
        <v>0</v>
      </c>
      <c r="U458" s="36">
        <f ca="1">SUMIFS(СВЦЭМ!$H$40:$H$783,СВЦЭМ!$A$40:$A$783,$A458,СВЦЭМ!$B$40:$B$783,U$437)+'СЕТ СН'!$F$16</f>
        <v>0</v>
      </c>
      <c r="V458" s="36">
        <f ca="1">SUMIFS(СВЦЭМ!$H$40:$H$783,СВЦЭМ!$A$40:$A$783,$A458,СВЦЭМ!$B$40:$B$783,V$437)+'СЕТ СН'!$F$16</f>
        <v>0</v>
      </c>
      <c r="W458" s="36">
        <f ca="1">SUMIFS(СВЦЭМ!$H$40:$H$783,СВЦЭМ!$A$40:$A$783,$A458,СВЦЭМ!$B$40:$B$783,W$437)+'СЕТ СН'!$F$16</f>
        <v>0</v>
      </c>
      <c r="X458" s="36">
        <f ca="1">SUMIFS(СВЦЭМ!$H$40:$H$783,СВЦЭМ!$A$40:$A$783,$A458,СВЦЭМ!$B$40:$B$783,X$437)+'СЕТ СН'!$F$16</f>
        <v>0</v>
      </c>
      <c r="Y458" s="36">
        <f ca="1">SUMIFS(СВЦЭМ!$H$40:$H$783,СВЦЭМ!$A$40:$A$783,$A458,СВЦЭМ!$B$40:$B$783,Y$437)+'СЕТ СН'!$F$16</f>
        <v>0</v>
      </c>
    </row>
    <row r="459" spans="1:25" ht="15.75" hidden="1" x14ac:dyDescent="0.2">
      <c r="A459" s="35">
        <f t="shared" si="12"/>
        <v>44673</v>
      </c>
      <c r="B459" s="36">
        <f ca="1">SUMIFS(СВЦЭМ!$H$40:$H$783,СВЦЭМ!$A$40:$A$783,$A459,СВЦЭМ!$B$40:$B$783,B$437)+'СЕТ СН'!$F$16</f>
        <v>0</v>
      </c>
      <c r="C459" s="36">
        <f ca="1">SUMIFS(СВЦЭМ!$H$40:$H$783,СВЦЭМ!$A$40:$A$783,$A459,СВЦЭМ!$B$40:$B$783,C$437)+'СЕТ СН'!$F$16</f>
        <v>0</v>
      </c>
      <c r="D459" s="36">
        <f ca="1">SUMIFS(СВЦЭМ!$H$40:$H$783,СВЦЭМ!$A$40:$A$783,$A459,СВЦЭМ!$B$40:$B$783,D$437)+'СЕТ СН'!$F$16</f>
        <v>0</v>
      </c>
      <c r="E459" s="36">
        <f ca="1">SUMIFS(СВЦЭМ!$H$40:$H$783,СВЦЭМ!$A$40:$A$783,$A459,СВЦЭМ!$B$40:$B$783,E$437)+'СЕТ СН'!$F$16</f>
        <v>0</v>
      </c>
      <c r="F459" s="36">
        <f ca="1">SUMIFS(СВЦЭМ!$H$40:$H$783,СВЦЭМ!$A$40:$A$783,$A459,СВЦЭМ!$B$40:$B$783,F$437)+'СЕТ СН'!$F$16</f>
        <v>0</v>
      </c>
      <c r="G459" s="36">
        <f ca="1">SUMIFS(СВЦЭМ!$H$40:$H$783,СВЦЭМ!$A$40:$A$783,$A459,СВЦЭМ!$B$40:$B$783,G$437)+'СЕТ СН'!$F$16</f>
        <v>0</v>
      </c>
      <c r="H459" s="36">
        <f ca="1">SUMIFS(СВЦЭМ!$H$40:$H$783,СВЦЭМ!$A$40:$A$783,$A459,СВЦЭМ!$B$40:$B$783,H$437)+'СЕТ СН'!$F$16</f>
        <v>0</v>
      </c>
      <c r="I459" s="36">
        <f ca="1">SUMIFS(СВЦЭМ!$H$40:$H$783,СВЦЭМ!$A$40:$A$783,$A459,СВЦЭМ!$B$40:$B$783,I$437)+'СЕТ СН'!$F$16</f>
        <v>0</v>
      </c>
      <c r="J459" s="36">
        <f ca="1">SUMIFS(СВЦЭМ!$H$40:$H$783,СВЦЭМ!$A$40:$A$783,$A459,СВЦЭМ!$B$40:$B$783,J$437)+'СЕТ СН'!$F$16</f>
        <v>0</v>
      </c>
      <c r="K459" s="36">
        <f ca="1">SUMIFS(СВЦЭМ!$H$40:$H$783,СВЦЭМ!$A$40:$A$783,$A459,СВЦЭМ!$B$40:$B$783,K$437)+'СЕТ СН'!$F$16</f>
        <v>0</v>
      </c>
      <c r="L459" s="36">
        <f ca="1">SUMIFS(СВЦЭМ!$H$40:$H$783,СВЦЭМ!$A$40:$A$783,$A459,СВЦЭМ!$B$40:$B$783,L$437)+'СЕТ СН'!$F$16</f>
        <v>0</v>
      </c>
      <c r="M459" s="36">
        <f ca="1">SUMIFS(СВЦЭМ!$H$40:$H$783,СВЦЭМ!$A$40:$A$783,$A459,СВЦЭМ!$B$40:$B$783,M$437)+'СЕТ СН'!$F$16</f>
        <v>0</v>
      </c>
      <c r="N459" s="36">
        <f ca="1">SUMIFS(СВЦЭМ!$H$40:$H$783,СВЦЭМ!$A$40:$A$783,$A459,СВЦЭМ!$B$40:$B$783,N$437)+'СЕТ СН'!$F$16</f>
        <v>0</v>
      </c>
      <c r="O459" s="36">
        <f ca="1">SUMIFS(СВЦЭМ!$H$40:$H$783,СВЦЭМ!$A$40:$A$783,$A459,СВЦЭМ!$B$40:$B$783,O$437)+'СЕТ СН'!$F$16</f>
        <v>0</v>
      </c>
      <c r="P459" s="36">
        <f ca="1">SUMIFS(СВЦЭМ!$H$40:$H$783,СВЦЭМ!$A$40:$A$783,$A459,СВЦЭМ!$B$40:$B$783,P$437)+'СЕТ СН'!$F$16</f>
        <v>0</v>
      </c>
      <c r="Q459" s="36">
        <f ca="1">SUMIFS(СВЦЭМ!$H$40:$H$783,СВЦЭМ!$A$40:$A$783,$A459,СВЦЭМ!$B$40:$B$783,Q$437)+'СЕТ СН'!$F$16</f>
        <v>0</v>
      </c>
      <c r="R459" s="36">
        <f ca="1">SUMIFS(СВЦЭМ!$H$40:$H$783,СВЦЭМ!$A$40:$A$783,$A459,СВЦЭМ!$B$40:$B$783,R$437)+'СЕТ СН'!$F$16</f>
        <v>0</v>
      </c>
      <c r="S459" s="36">
        <f ca="1">SUMIFS(СВЦЭМ!$H$40:$H$783,СВЦЭМ!$A$40:$A$783,$A459,СВЦЭМ!$B$40:$B$783,S$437)+'СЕТ СН'!$F$16</f>
        <v>0</v>
      </c>
      <c r="T459" s="36">
        <f ca="1">SUMIFS(СВЦЭМ!$H$40:$H$783,СВЦЭМ!$A$40:$A$783,$A459,СВЦЭМ!$B$40:$B$783,T$437)+'СЕТ СН'!$F$16</f>
        <v>0</v>
      </c>
      <c r="U459" s="36">
        <f ca="1">SUMIFS(СВЦЭМ!$H$40:$H$783,СВЦЭМ!$A$40:$A$783,$A459,СВЦЭМ!$B$40:$B$783,U$437)+'СЕТ СН'!$F$16</f>
        <v>0</v>
      </c>
      <c r="V459" s="36">
        <f ca="1">SUMIFS(СВЦЭМ!$H$40:$H$783,СВЦЭМ!$A$40:$A$783,$A459,СВЦЭМ!$B$40:$B$783,V$437)+'СЕТ СН'!$F$16</f>
        <v>0</v>
      </c>
      <c r="W459" s="36">
        <f ca="1">SUMIFS(СВЦЭМ!$H$40:$H$783,СВЦЭМ!$A$40:$A$783,$A459,СВЦЭМ!$B$40:$B$783,W$437)+'СЕТ СН'!$F$16</f>
        <v>0</v>
      </c>
      <c r="X459" s="36">
        <f ca="1">SUMIFS(СВЦЭМ!$H$40:$H$783,СВЦЭМ!$A$40:$A$783,$A459,СВЦЭМ!$B$40:$B$783,X$437)+'СЕТ СН'!$F$16</f>
        <v>0</v>
      </c>
      <c r="Y459" s="36">
        <f ca="1">SUMIFS(СВЦЭМ!$H$40:$H$783,СВЦЭМ!$A$40:$A$783,$A459,СВЦЭМ!$B$40:$B$783,Y$437)+'СЕТ СН'!$F$16</f>
        <v>0</v>
      </c>
    </row>
    <row r="460" spans="1:25" ht="15.75" hidden="1" x14ac:dyDescent="0.2">
      <c r="A460" s="35">
        <f t="shared" si="12"/>
        <v>44674</v>
      </c>
      <c r="B460" s="36">
        <f ca="1">SUMIFS(СВЦЭМ!$H$40:$H$783,СВЦЭМ!$A$40:$A$783,$A460,СВЦЭМ!$B$40:$B$783,B$437)+'СЕТ СН'!$F$16</f>
        <v>0</v>
      </c>
      <c r="C460" s="36">
        <f ca="1">SUMIFS(СВЦЭМ!$H$40:$H$783,СВЦЭМ!$A$40:$A$783,$A460,СВЦЭМ!$B$40:$B$783,C$437)+'СЕТ СН'!$F$16</f>
        <v>0</v>
      </c>
      <c r="D460" s="36">
        <f ca="1">SUMIFS(СВЦЭМ!$H$40:$H$783,СВЦЭМ!$A$40:$A$783,$A460,СВЦЭМ!$B$40:$B$783,D$437)+'СЕТ СН'!$F$16</f>
        <v>0</v>
      </c>
      <c r="E460" s="36">
        <f ca="1">SUMIFS(СВЦЭМ!$H$40:$H$783,СВЦЭМ!$A$40:$A$783,$A460,СВЦЭМ!$B$40:$B$783,E$437)+'СЕТ СН'!$F$16</f>
        <v>0</v>
      </c>
      <c r="F460" s="36">
        <f ca="1">SUMIFS(СВЦЭМ!$H$40:$H$783,СВЦЭМ!$A$40:$A$783,$A460,СВЦЭМ!$B$40:$B$783,F$437)+'СЕТ СН'!$F$16</f>
        <v>0</v>
      </c>
      <c r="G460" s="36">
        <f ca="1">SUMIFS(СВЦЭМ!$H$40:$H$783,СВЦЭМ!$A$40:$A$783,$A460,СВЦЭМ!$B$40:$B$783,G$437)+'СЕТ СН'!$F$16</f>
        <v>0</v>
      </c>
      <c r="H460" s="36">
        <f ca="1">SUMIFS(СВЦЭМ!$H$40:$H$783,СВЦЭМ!$A$40:$A$783,$A460,СВЦЭМ!$B$40:$B$783,H$437)+'СЕТ СН'!$F$16</f>
        <v>0</v>
      </c>
      <c r="I460" s="36">
        <f ca="1">SUMIFS(СВЦЭМ!$H$40:$H$783,СВЦЭМ!$A$40:$A$783,$A460,СВЦЭМ!$B$40:$B$783,I$437)+'СЕТ СН'!$F$16</f>
        <v>0</v>
      </c>
      <c r="J460" s="36">
        <f ca="1">SUMIFS(СВЦЭМ!$H$40:$H$783,СВЦЭМ!$A$40:$A$783,$A460,СВЦЭМ!$B$40:$B$783,J$437)+'СЕТ СН'!$F$16</f>
        <v>0</v>
      </c>
      <c r="K460" s="36">
        <f ca="1">SUMIFS(СВЦЭМ!$H$40:$H$783,СВЦЭМ!$A$40:$A$783,$A460,СВЦЭМ!$B$40:$B$783,K$437)+'СЕТ СН'!$F$16</f>
        <v>0</v>
      </c>
      <c r="L460" s="36">
        <f ca="1">SUMIFS(СВЦЭМ!$H$40:$H$783,СВЦЭМ!$A$40:$A$783,$A460,СВЦЭМ!$B$40:$B$783,L$437)+'СЕТ СН'!$F$16</f>
        <v>0</v>
      </c>
      <c r="M460" s="36">
        <f ca="1">SUMIFS(СВЦЭМ!$H$40:$H$783,СВЦЭМ!$A$40:$A$783,$A460,СВЦЭМ!$B$40:$B$783,M$437)+'СЕТ СН'!$F$16</f>
        <v>0</v>
      </c>
      <c r="N460" s="36">
        <f ca="1">SUMIFS(СВЦЭМ!$H$40:$H$783,СВЦЭМ!$A$40:$A$783,$A460,СВЦЭМ!$B$40:$B$783,N$437)+'СЕТ СН'!$F$16</f>
        <v>0</v>
      </c>
      <c r="O460" s="36">
        <f ca="1">SUMIFS(СВЦЭМ!$H$40:$H$783,СВЦЭМ!$A$40:$A$783,$A460,СВЦЭМ!$B$40:$B$783,O$437)+'СЕТ СН'!$F$16</f>
        <v>0</v>
      </c>
      <c r="P460" s="36">
        <f ca="1">SUMIFS(СВЦЭМ!$H$40:$H$783,СВЦЭМ!$A$40:$A$783,$A460,СВЦЭМ!$B$40:$B$783,P$437)+'СЕТ СН'!$F$16</f>
        <v>0</v>
      </c>
      <c r="Q460" s="36">
        <f ca="1">SUMIFS(СВЦЭМ!$H$40:$H$783,СВЦЭМ!$A$40:$A$783,$A460,СВЦЭМ!$B$40:$B$783,Q$437)+'СЕТ СН'!$F$16</f>
        <v>0</v>
      </c>
      <c r="R460" s="36">
        <f ca="1">SUMIFS(СВЦЭМ!$H$40:$H$783,СВЦЭМ!$A$40:$A$783,$A460,СВЦЭМ!$B$40:$B$783,R$437)+'СЕТ СН'!$F$16</f>
        <v>0</v>
      </c>
      <c r="S460" s="36">
        <f ca="1">SUMIFS(СВЦЭМ!$H$40:$H$783,СВЦЭМ!$A$40:$A$783,$A460,СВЦЭМ!$B$40:$B$783,S$437)+'СЕТ СН'!$F$16</f>
        <v>0</v>
      </c>
      <c r="T460" s="36">
        <f ca="1">SUMIFS(СВЦЭМ!$H$40:$H$783,СВЦЭМ!$A$40:$A$783,$A460,СВЦЭМ!$B$40:$B$783,T$437)+'СЕТ СН'!$F$16</f>
        <v>0</v>
      </c>
      <c r="U460" s="36">
        <f ca="1">SUMIFS(СВЦЭМ!$H$40:$H$783,СВЦЭМ!$A$40:$A$783,$A460,СВЦЭМ!$B$40:$B$783,U$437)+'СЕТ СН'!$F$16</f>
        <v>0</v>
      </c>
      <c r="V460" s="36">
        <f ca="1">SUMIFS(СВЦЭМ!$H$40:$H$783,СВЦЭМ!$A$40:$A$783,$A460,СВЦЭМ!$B$40:$B$783,V$437)+'СЕТ СН'!$F$16</f>
        <v>0</v>
      </c>
      <c r="W460" s="36">
        <f ca="1">SUMIFS(СВЦЭМ!$H$40:$H$783,СВЦЭМ!$A$40:$A$783,$A460,СВЦЭМ!$B$40:$B$783,W$437)+'СЕТ СН'!$F$16</f>
        <v>0</v>
      </c>
      <c r="X460" s="36">
        <f ca="1">SUMIFS(СВЦЭМ!$H$40:$H$783,СВЦЭМ!$A$40:$A$783,$A460,СВЦЭМ!$B$40:$B$783,X$437)+'СЕТ СН'!$F$16</f>
        <v>0</v>
      </c>
      <c r="Y460" s="36">
        <f ca="1">SUMIFS(СВЦЭМ!$H$40:$H$783,СВЦЭМ!$A$40:$A$783,$A460,СВЦЭМ!$B$40:$B$783,Y$437)+'СЕТ СН'!$F$16</f>
        <v>0</v>
      </c>
    </row>
    <row r="461" spans="1:25" ht="15.75" hidden="1" x14ac:dyDescent="0.2">
      <c r="A461" s="35">
        <f t="shared" si="12"/>
        <v>44675</v>
      </c>
      <c r="B461" s="36">
        <f ca="1">SUMIFS(СВЦЭМ!$H$40:$H$783,СВЦЭМ!$A$40:$A$783,$A461,СВЦЭМ!$B$40:$B$783,B$437)+'СЕТ СН'!$F$16</f>
        <v>0</v>
      </c>
      <c r="C461" s="36">
        <f ca="1">SUMIFS(СВЦЭМ!$H$40:$H$783,СВЦЭМ!$A$40:$A$783,$A461,СВЦЭМ!$B$40:$B$783,C$437)+'СЕТ СН'!$F$16</f>
        <v>0</v>
      </c>
      <c r="D461" s="36">
        <f ca="1">SUMIFS(СВЦЭМ!$H$40:$H$783,СВЦЭМ!$A$40:$A$783,$A461,СВЦЭМ!$B$40:$B$783,D$437)+'СЕТ СН'!$F$16</f>
        <v>0</v>
      </c>
      <c r="E461" s="36">
        <f ca="1">SUMIFS(СВЦЭМ!$H$40:$H$783,СВЦЭМ!$A$40:$A$783,$A461,СВЦЭМ!$B$40:$B$783,E$437)+'СЕТ СН'!$F$16</f>
        <v>0</v>
      </c>
      <c r="F461" s="36">
        <f ca="1">SUMIFS(СВЦЭМ!$H$40:$H$783,СВЦЭМ!$A$40:$A$783,$A461,СВЦЭМ!$B$40:$B$783,F$437)+'СЕТ СН'!$F$16</f>
        <v>0</v>
      </c>
      <c r="G461" s="36">
        <f ca="1">SUMIFS(СВЦЭМ!$H$40:$H$783,СВЦЭМ!$A$40:$A$783,$A461,СВЦЭМ!$B$40:$B$783,G$437)+'СЕТ СН'!$F$16</f>
        <v>0</v>
      </c>
      <c r="H461" s="36">
        <f ca="1">SUMIFS(СВЦЭМ!$H$40:$H$783,СВЦЭМ!$A$40:$A$783,$A461,СВЦЭМ!$B$40:$B$783,H$437)+'СЕТ СН'!$F$16</f>
        <v>0</v>
      </c>
      <c r="I461" s="36">
        <f ca="1">SUMIFS(СВЦЭМ!$H$40:$H$783,СВЦЭМ!$A$40:$A$783,$A461,СВЦЭМ!$B$40:$B$783,I$437)+'СЕТ СН'!$F$16</f>
        <v>0</v>
      </c>
      <c r="J461" s="36">
        <f ca="1">SUMIFS(СВЦЭМ!$H$40:$H$783,СВЦЭМ!$A$40:$A$783,$A461,СВЦЭМ!$B$40:$B$783,J$437)+'СЕТ СН'!$F$16</f>
        <v>0</v>
      </c>
      <c r="K461" s="36">
        <f ca="1">SUMIFS(СВЦЭМ!$H$40:$H$783,СВЦЭМ!$A$40:$A$783,$A461,СВЦЭМ!$B$40:$B$783,K$437)+'СЕТ СН'!$F$16</f>
        <v>0</v>
      </c>
      <c r="L461" s="36">
        <f ca="1">SUMIFS(СВЦЭМ!$H$40:$H$783,СВЦЭМ!$A$40:$A$783,$A461,СВЦЭМ!$B$40:$B$783,L$437)+'СЕТ СН'!$F$16</f>
        <v>0</v>
      </c>
      <c r="M461" s="36">
        <f ca="1">SUMIFS(СВЦЭМ!$H$40:$H$783,СВЦЭМ!$A$40:$A$783,$A461,СВЦЭМ!$B$40:$B$783,M$437)+'СЕТ СН'!$F$16</f>
        <v>0</v>
      </c>
      <c r="N461" s="36">
        <f ca="1">SUMIFS(СВЦЭМ!$H$40:$H$783,СВЦЭМ!$A$40:$A$783,$A461,СВЦЭМ!$B$40:$B$783,N$437)+'СЕТ СН'!$F$16</f>
        <v>0</v>
      </c>
      <c r="O461" s="36">
        <f ca="1">SUMIFS(СВЦЭМ!$H$40:$H$783,СВЦЭМ!$A$40:$A$783,$A461,СВЦЭМ!$B$40:$B$783,O$437)+'СЕТ СН'!$F$16</f>
        <v>0</v>
      </c>
      <c r="P461" s="36">
        <f ca="1">SUMIFS(СВЦЭМ!$H$40:$H$783,СВЦЭМ!$A$40:$A$783,$A461,СВЦЭМ!$B$40:$B$783,P$437)+'СЕТ СН'!$F$16</f>
        <v>0</v>
      </c>
      <c r="Q461" s="36">
        <f ca="1">SUMIFS(СВЦЭМ!$H$40:$H$783,СВЦЭМ!$A$40:$A$783,$A461,СВЦЭМ!$B$40:$B$783,Q$437)+'СЕТ СН'!$F$16</f>
        <v>0</v>
      </c>
      <c r="R461" s="36">
        <f ca="1">SUMIFS(СВЦЭМ!$H$40:$H$783,СВЦЭМ!$A$40:$A$783,$A461,СВЦЭМ!$B$40:$B$783,R$437)+'СЕТ СН'!$F$16</f>
        <v>0</v>
      </c>
      <c r="S461" s="36">
        <f ca="1">SUMIFS(СВЦЭМ!$H$40:$H$783,СВЦЭМ!$A$40:$A$783,$A461,СВЦЭМ!$B$40:$B$783,S$437)+'СЕТ СН'!$F$16</f>
        <v>0</v>
      </c>
      <c r="T461" s="36">
        <f ca="1">SUMIFS(СВЦЭМ!$H$40:$H$783,СВЦЭМ!$A$40:$A$783,$A461,СВЦЭМ!$B$40:$B$783,T$437)+'СЕТ СН'!$F$16</f>
        <v>0</v>
      </c>
      <c r="U461" s="36">
        <f ca="1">SUMIFS(СВЦЭМ!$H$40:$H$783,СВЦЭМ!$A$40:$A$783,$A461,СВЦЭМ!$B$40:$B$783,U$437)+'СЕТ СН'!$F$16</f>
        <v>0</v>
      </c>
      <c r="V461" s="36">
        <f ca="1">SUMIFS(СВЦЭМ!$H$40:$H$783,СВЦЭМ!$A$40:$A$783,$A461,СВЦЭМ!$B$40:$B$783,V$437)+'СЕТ СН'!$F$16</f>
        <v>0</v>
      </c>
      <c r="W461" s="36">
        <f ca="1">SUMIFS(СВЦЭМ!$H$40:$H$783,СВЦЭМ!$A$40:$A$783,$A461,СВЦЭМ!$B$40:$B$783,W$437)+'СЕТ СН'!$F$16</f>
        <v>0</v>
      </c>
      <c r="X461" s="36">
        <f ca="1">SUMIFS(СВЦЭМ!$H$40:$H$783,СВЦЭМ!$A$40:$A$783,$A461,СВЦЭМ!$B$40:$B$783,X$437)+'СЕТ СН'!$F$16</f>
        <v>0</v>
      </c>
      <c r="Y461" s="36">
        <f ca="1">SUMIFS(СВЦЭМ!$H$40:$H$783,СВЦЭМ!$A$40:$A$783,$A461,СВЦЭМ!$B$40:$B$783,Y$437)+'СЕТ СН'!$F$16</f>
        <v>0</v>
      </c>
    </row>
    <row r="462" spans="1:25" ht="15.75" hidden="1" x14ac:dyDescent="0.2">
      <c r="A462" s="35">
        <f t="shared" si="12"/>
        <v>44676</v>
      </c>
      <c r="B462" s="36">
        <f ca="1">SUMIFS(СВЦЭМ!$H$40:$H$783,СВЦЭМ!$A$40:$A$783,$A462,СВЦЭМ!$B$40:$B$783,B$437)+'СЕТ СН'!$F$16</f>
        <v>0</v>
      </c>
      <c r="C462" s="36">
        <f ca="1">SUMIFS(СВЦЭМ!$H$40:$H$783,СВЦЭМ!$A$40:$A$783,$A462,СВЦЭМ!$B$40:$B$783,C$437)+'СЕТ СН'!$F$16</f>
        <v>0</v>
      </c>
      <c r="D462" s="36">
        <f ca="1">SUMIFS(СВЦЭМ!$H$40:$H$783,СВЦЭМ!$A$40:$A$783,$A462,СВЦЭМ!$B$40:$B$783,D$437)+'СЕТ СН'!$F$16</f>
        <v>0</v>
      </c>
      <c r="E462" s="36">
        <f ca="1">SUMIFS(СВЦЭМ!$H$40:$H$783,СВЦЭМ!$A$40:$A$783,$A462,СВЦЭМ!$B$40:$B$783,E$437)+'СЕТ СН'!$F$16</f>
        <v>0</v>
      </c>
      <c r="F462" s="36">
        <f ca="1">SUMIFS(СВЦЭМ!$H$40:$H$783,СВЦЭМ!$A$40:$A$783,$A462,СВЦЭМ!$B$40:$B$783,F$437)+'СЕТ СН'!$F$16</f>
        <v>0</v>
      </c>
      <c r="G462" s="36">
        <f ca="1">SUMIFS(СВЦЭМ!$H$40:$H$783,СВЦЭМ!$A$40:$A$783,$A462,СВЦЭМ!$B$40:$B$783,G$437)+'СЕТ СН'!$F$16</f>
        <v>0</v>
      </c>
      <c r="H462" s="36">
        <f ca="1">SUMIFS(СВЦЭМ!$H$40:$H$783,СВЦЭМ!$A$40:$A$783,$A462,СВЦЭМ!$B$40:$B$783,H$437)+'СЕТ СН'!$F$16</f>
        <v>0</v>
      </c>
      <c r="I462" s="36">
        <f ca="1">SUMIFS(СВЦЭМ!$H$40:$H$783,СВЦЭМ!$A$40:$A$783,$A462,СВЦЭМ!$B$40:$B$783,I$437)+'СЕТ СН'!$F$16</f>
        <v>0</v>
      </c>
      <c r="J462" s="36">
        <f ca="1">SUMIFS(СВЦЭМ!$H$40:$H$783,СВЦЭМ!$A$40:$A$783,$A462,СВЦЭМ!$B$40:$B$783,J$437)+'СЕТ СН'!$F$16</f>
        <v>0</v>
      </c>
      <c r="K462" s="36">
        <f ca="1">SUMIFS(СВЦЭМ!$H$40:$H$783,СВЦЭМ!$A$40:$A$783,$A462,СВЦЭМ!$B$40:$B$783,K$437)+'СЕТ СН'!$F$16</f>
        <v>0</v>
      </c>
      <c r="L462" s="36">
        <f ca="1">SUMIFS(СВЦЭМ!$H$40:$H$783,СВЦЭМ!$A$40:$A$783,$A462,СВЦЭМ!$B$40:$B$783,L$437)+'СЕТ СН'!$F$16</f>
        <v>0</v>
      </c>
      <c r="M462" s="36">
        <f ca="1">SUMIFS(СВЦЭМ!$H$40:$H$783,СВЦЭМ!$A$40:$A$783,$A462,СВЦЭМ!$B$40:$B$783,M$437)+'СЕТ СН'!$F$16</f>
        <v>0</v>
      </c>
      <c r="N462" s="36">
        <f ca="1">SUMIFS(СВЦЭМ!$H$40:$H$783,СВЦЭМ!$A$40:$A$783,$A462,СВЦЭМ!$B$40:$B$783,N$437)+'СЕТ СН'!$F$16</f>
        <v>0</v>
      </c>
      <c r="O462" s="36">
        <f ca="1">SUMIFS(СВЦЭМ!$H$40:$H$783,СВЦЭМ!$A$40:$A$783,$A462,СВЦЭМ!$B$40:$B$783,O$437)+'СЕТ СН'!$F$16</f>
        <v>0</v>
      </c>
      <c r="P462" s="36">
        <f ca="1">SUMIFS(СВЦЭМ!$H$40:$H$783,СВЦЭМ!$A$40:$A$783,$A462,СВЦЭМ!$B$40:$B$783,P$437)+'СЕТ СН'!$F$16</f>
        <v>0</v>
      </c>
      <c r="Q462" s="36">
        <f ca="1">SUMIFS(СВЦЭМ!$H$40:$H$783,СВЦЭМ!$A$40:$A$783,$A462,СВЦЭМ!$B$40:$B$783,Q$437)+'СЕТ СН'!$F$16</f>
        <v>0</v>
      </c>
      <c r="R462" s="36">
        <f ca="1">SUMIFS(СВЦЭМ!$H$40:$H$783,СВЦЭМ!$A$40:$A$783,$A462,СВЦЭМ!$B$40:$B$783,R$437)+'СЕТ СН'!$F$16</f>
        <v>0</v>
      </c>
      <c r="S462" s="36">
        <f ca="1">SUMIFS(СВЦЭМ!$H$40:$H$783,СВЦЭМ!$A$40:$A$783,$A462,СВЦЭМ!$B$40:$B$783,S$437)+'СЕТ СН'!$F$16</f>
        <v>0</v>
      </c>
      <c r="T462" s="36">
        <f ca="1">SUMIFS(СВЦЭМ!$H$40:$H$783,СВЦЭМ!$A$40:$A$783,$A462,СВЦЭМ!$B$40:$B$783,T$437)+'СЕТ СН'!$F$16</f>
        <v>0</v>
      </c>
      <c r="U462" s="36">
        <f ca="1">SUMIFS(СВЦЭМ!$H$40:$H$783,СВЦЭМ!$A$40:$A$783,$A462,СВЦЭМ!$B$40:$B$783,U$437)+'СЕТ СН'!$F$16</f>
        <v>0</v>
      </c>
      <c r="V462" s="36">
        <f ca="1">SUMIFS(СВЦЭМ!$H$40:$H$783,СВЦЭМ!$A$40:$A$783,$A462,СВЦЭМ!$B$40:$B$783,V$437)+'СЕТ СН'!$F$16</f>
        <v>0</v>
      </c>
      <c r="W462" s="36">
        <f ca="1">SUMIFS(СВЦЭМ!$H$40:$H$783,СВЦЭМ!$A$40:$A$783,$A462,СВЦЭМ!$B$40:$B$783,W$437)+'СЕТ СН'!$F$16</f>
        <v>0</v>
      </c>
      <c r="X462" s="36">
        <f ca="1">SUMIFS(СВЦЭМ!$H$40:$H$783,СВЦЭМ!$A$40:$A$783,$A462,СВЦЭМ!$B$40:$B$783,X$437)+'СЕТ СН'!$F$16</f>
        <v>0</v>
      </c>
      <c r="Y462" s="36">
        <f ca="1">SUMIFS(СВЦЭМ!$H$40:$H$783,СВЦЭМ!$A$40:$A$783,$A462,СВЦЭМ!$B$40:$B$783,Y$437)+'СЕТ СН'!$F$16</f>
        <v>0</v>
      </c>
    </row>
    <row r="463" spans="1:25" ht="15.75" hidden="1" x14ac:dyDescent="0.2">
      <c r="A463" s="35">
        <f t="shared" si="12"/>
        <v>44677</v>
      </c>
      <c r="B463" s="36">
        <f ca="1">SUMIFS(СВЦЭМ!$H$40:$H$783,СВЦЭМ!$A$40:$A$783,$A463,СВЦЭМ!$B$40:$B$783,B$437)+'СЕТ СН'!$F$16</f>
        <v>0</v>
      </c>
      <c r="C463" s="36">
        <f ca="1">SUMIFS(СВЦЭМ!$H$40:$H$783,СВЦЭМ!$A$40:$A$783,$A463,СВЦЭМ!$B$40:$B$783,C$437)+'СЕТ СН'!$F$16</f>
        <v>0</v>
      </c>
      <c r="D463" s="36">
        <f ca="1">SUMIFS(СВЦЭМ!$H$40:$H$783,СВЦЭМ!$A$40:$A$783,$A463,СВЦЭМ!$B$40:$B$783,D$437)+'СЕТ СН'!$F$16</f>
        <v>0</v>
      </c>
      <c r="E463" s="36">
        <f ca="1">SUMIFS(СВЦЭМ!$H$40:$H$783,СВЦЭМ!$A$40:$A$783,$A463,СВЦЭМ!$B$40:$B$783,E$437)+'СЕТ СН'!$F$16</f>
        <v>0</v>
      </c>
      <c r="F463" s="36">
        <f ca="1">SUMIFS(СВЦЭМ!$H$40:$H$783,СВЦЭМ!$A$40:$A$783,$A463,СВЦЭМ!$B$40:$B$783,F$437)+'СЕТ СН'!$F$16</f>
        <v>0</v>
      </c>
      <c r="G463" s="36">
        <f ca="1">SUMIFS(СВЦЭМ!$H$40:$H$783,СВЦЭМ!$A$40:$A$783,$A463,СВЦЭМ!$B$40:$B$783,G$437)+'СЕТ СН'!$F$16</f>
        <v>0</v>
      </c>
      <c r="H463" s="36">
        <f ca="1">SUMIFS(СВЦЭМ!$H$40:$H$783,СВЦЭМ!$A$40:$A$783,$A463,СВЦЭМ!$B$40:$B$783,H$437)+'СЕТ СН'!$F$16</f>
        <v>0</v>
      </c>
      <c r="I463" s="36">
        <f ca="1">SUMIFS(СВЦЭМ!$H$40:$H$783,СВЦЭМ!$A$40:$A$783,$A463,СВЦЭМ!$B$40:$B$783,I$437)+'СЕТ СН'!$F$16</f>
        <v>0</v>
      </c>
      <c r="J463" s="36">
        <f ca="1">SUMIFS(СВЦЭМ!$H$40:$H$783,СВЦЭМ!$A$40:$A$783,$A463,СВЦЭМ!$B$40:$B$783,J$437)+'СЕТ СН'!$F$16</f>
        <v>0</v>
      </c>
      <c r="K463" s="36">
        <f ca="1">SUMIFS(СВЦЭМ!$H$40:$H$783,СВЦЭМ!$A$40:$A$783,$A463,СВЦЭМ!$B$40:$B$783,K$437)+'СЕТ СН'!$F$16</f>
        <v>0</v>
      </c>
      <c r="L463" s="36">
        <f ca="1">SUMIFS(СВЦЭМ!$H$40:$H$783,СВЦЭМ!$A$40:$A$783,$A463,СВЦЭМ!$B$40:$B$783,L$437)+'СЕТ СН'!$F$16</f>
        <v>0</v>
      </c>
      <c r="M463" s="36">
        <f ca="1">SUMIFS(СВЦЭМ!$H$40:$H$783,СВЦЭМ!$A$40:$A$783,$A463,СВЦЭМ!$B$40:$B$783,M$437)+'СЕТ СН'!$F$16</f>
        <v>0</v>
      </c>
      <c r="N463" s="36">
        <f ca="1">SUMIFS(СВЦЭМ!$H$40:$H$783,СВЦЭМ!$A$40:$A$783,$A463,СВЦЭМ!$B$40:$B$783,N$437)+'СЕТ СН'!$F$16</f>
        <v>0</v>
      </c>
      <c r="O463" s="36">
        <f ca="1">SUMIFS(СВЦЭМ!$H$40:$H$783,СВЦЭМ!$A$40:$A$783,$A463,СВЦЭМ!$B$40:$B$783,O$437)+'СЕТ СН'!$F$16</f>
        <v>0</v>
      </c>
      <c r="P463" s="36">
        <f ca="1">SUMIFS(СВЦЭМ!$H$40:$H$783,СВЦЭМ!$A$40:$A$783,$A463,СВЦЭМ!$B$40:$B$783,P$437)+'СЕТ СН'!$F$16</f>
        <v>0</v>
      </c>
      <c r="Q463" s="36">
        <f ca="1">SUMIFS(СВЦЭМ!$H$40:$H$783,СВЦЭМ!$A$40:$A$783,$A463,СВЦЭМ!$B$40:$B$783,Q$437)+'СЕТ СН'!$F$16</f>
        <v>0</v>
      </c>
      <c r="R463" s="36">
        <f ca="1">SUMIFS(СВЦЭМ!$H$40:$H$783,СВЦЭМ!$A$40:$A$783,$A463,СВЦЭМ!$B$40:$B$783,R$437)+'СЕТ СН'!$F$16</f>
        <v>0</v>
      </c>
      <c r="S463" s="36">
        <f ca="1">SUMIFS(СВЦЭМ!$H$40:$H$783,СВЦЭМ!$A$40:$A$783,$A463,СВЦЭМ!$B$40:$B$783,S$437)+'СЕТ СН'!$F$16</f>
        <v>0</v>
      </c>
      <c r="T463" s="36">
        <f ca="1">SUMIFS(СВЦЭМ!$H$40:$H$783,СВЦЭМ!$A$40:$A$783,$A463,СВЦЭМ!$B$40:$B$783,T$437)+'СЕТ СН'!$F$16</f>
        <v>0</v>
      </c>
      <c r="U463" s="36">
        <f ca="1">SUMIFS(СВЦЭМ!$H$40:$H$783,СВЦЭМ!$A$40:$A$783,$A463,СВЦЭМ!$B$40:$B$783,U$437)+'СЕТ СН'!$F$16</f>
        <v>0</v>
      </c>
      <c r="V463" s="36">
        <f ca="1">SUMIFS(СВЦЭМ!$H$40:$H$783,СВЦЭМ!$A$40:$A$783,$A463,СВЦЭМ!$B$40:$B$783,V$437)+'СЕТ СН'!$F$16</f>
        <v>0</v>
      </c>
      <c r="W463" s="36">
        <f ca="1">SUMIFS(СВЦЭМ!$H$40:$H$783,СВЦЭМ!$A$40:$A$783,$A463,СВЦЭМ!$B$40:$B$783,W$437)+'СЕТ СН'!$F$16</f>
        <v>0</v>
      </c>
      <c r="X463" s="36">
        <f ca="1">SUMIFS(СВЦЭМ!$H$40:$H$783,СВЦЭМ!$A$40:$A$783,$A463,СВЦЭМ!$B$40:$B$783,X$437)+'СЕТ СН'!$F$16</f>
        <v>0</v>
      </c>
      <c r="Y463" s="36">
        <f ca="1">SUMIFS(СВЦЭМ!$H$40:$H$783,СВЦЭМ!$A$40:$A$783,$A463,СВЦЭМ!$B$40:$B$783,Y$437)+'СЕТ СН'!$F$16</f>
        <v>0</v>
      </c>
    </row>
    <row r="464" spans="1:25" ht="15.75" hidden="1" x14ac:dyDescent="0.2">
      <c r="A464" s="35">
        <f t="shared" si="12"/>
        <v>44678</v>
      </c>
      <c r="B464" s="36">
        <f ca="1">SUMIFS(СВЦЭМ!$H$40:$H$783,СВЦЭМ!$A$40:$A$783,$A464,СВЦЭМ!$B$40:$B$783,B$437)+'СЕТ СН'!$F$16</f>
        <v>0</v>
      </c>
      <c r="C464" s="36">
        <f ca="1">SUMIFS(СВЦЭМ!$H$40:$H$783,СВЦЭМ!$A$40:$A$783,$A464,СВЦЭМ!$B$40:$B$783,C$437)+'СЕТ СН'!$F$16</f>
        <v>0</v>
      </c>
      <c r="D464" s="36">
        <f ca="1">SUMIFS(СВЦЭМ!$H$40:$H$783,СВЦЭМ!$A$40:$A$783,$A464,СВЦЭМ!$B$40:$B$783,D$437)+'СЕТ СН'!$F$16</f>
        <v>0</v>
      </c>
      <c r="E464" s="36">
        <f ca="1">SUMIFS(СВЦЭМ!$H$40:$H$783,СВЦЭМ!$A$40:$A$783,$A464,СВЦЭМ!$B$40:$B$783,E$437)+'СЕТ СН'!$F$16</f>
        <v>0</v>
      </c>
      <c r="F464" s="36">
        <f ca="1">SUMIFS(СВЦЭМ!$H$40:$H$783,СВЦЭМ!$A$40:$A$783,$A464,СВЦЭМ!$B$40:$B$783,F$437)+'СЕТ СН'!$F$16</f>
        <v>0</v>
      </c>
      <c r="G464" s="36">
        <f ca="1">SUMIFS(СВЦЭМ!$H$40:$H$783,СВЦЭМ!$A$40:$A$783,$A464,СВЦЭМ!$B$40:$B$783,G$437)+'СЕТ СН'!$F$16</f>
        <v>0</v>
      </c>
      <c r="H464" s="36">
        <f ca="1">SUMIFS(СВЦЭМ!$H$40:$H$783,СВЦЭМ!$A$40:$A$783,$A464,СВЦЭМ!$B$40:$B$783,H$437)+'СЕТ СН'!$F$16</f>
        <v>0</v>
      </c>
      <c r="I464" s="36">
        <f ca="1">SUMIFS(СВЦЭМ!$H$40:$H$783,СВЦЭМ!$A$40:$A$783,$A464,СВЦЭМ!$B$40:$B$783,I$437)+'СЕТ СН'!$F$16</f>
        <v>0</v>
      </c>
      <c r="J464" s="36">
        <f ca="1">SUMIFS(СВЦЭМ!$H$40:$H$783,СВЦЭМ!$A$40:$A$783,$A464,СВЦЭМ!$B$40:$B$783,J$437)+'СЕТ СН'!$F$16</f>
        <v>0</v>
      </c>
      <c r="K464" s="36">
        <f ca="1">SUMIFS(СВЦЭМ!$H$40:$H$783,СВЦЭМ!$A$40:$A$783,$A464,СВЦЭМ!$B$40:$B$783,K$437)+'СЕТ СН'!$F$16</f>
        <v>0</v>
      </c>
      <c r="L464" s="36">
        <f ca="1">SUMIFS(СВЦЭМ!$H$40:$H$783,СВЦЭМ!$A$40:$A$783,$A464,СВЦЭМ!$B$40:$B$783,L$437)+'СЕТ СН'!$F$16</f>
        <v>0</v>
      </c>
      <c r="M464" s="36">
        <f ca="1">SUMIFS(СВЦЭМ!$H$40:$H$783,СВЦЭМ!$A$40:$A$783,$A464,СВЦЭМ!$B$40:$B$783,M$437)+'СЕТ СН'!$F$16</f>
        <v>0</v>
      </c>
      <c r="N464" s="36">
        <f ca="1">SUMIFS(СВЦЭМ!$H$40:$H$783,СВЦЭМ!$A$40:$A$783,$A464,СВЦЭМ!$B$40:$B$783,N$437)+'СЕТ СН'!$F$16</f>
        <v>0</v>
      </c>
      <c r="O464" s="36">
        <f ca="1">SUMIFS(СВЦЭМ!$H$40:$H$783,СВЦЭМ!$A$40:$A$783,$A464,СВЦЭМ!$B$40:$B$783,O$437)+'СЕТ СН'!$F$16</f>
        <v>0</v>
      </c>
      <c r="P464" s="36">
        <f ca="1">SUMIFS(СВЦЭМ!$H$40:$H$783,СВЦЭМ!$A$40:$A$783,$A464,СВЦЭМ!$B$40:$B$783,P$437)+'СЕТ СН'!$F$16</f>
        <v>0</v>
      </c>
      <c r="Q464" s="36">
        <f ca="1">SUMIFS(СВЦЭМ!$H$40:$H$783,СВЦЭМ!$A$40:$A$783,$A464,СВЦЭМ!$B$40:$B$783,Q$437)+'СЕТ СН'!$F$16</f>
        <v>0</v>
      </c>
      <c r="R464" s="36">
        <f ca="1">SUMIFS(СВЦЭМ!$H$40:$H$783,СВЦЭМ!$A$40:$A$783,$A464,СВЦЭМ!$B$40:$B$783,R$437)+'СЕТ СН'!$F$16</f>
        <v>0</v>
      </c>
      <c r="S464" s="36">
        <f ca="1">SUMIFS(СВЦЭМ!$H$40:$H$783,СВЦЭМ!$A$40:$A$783,$A464,СВЦЭМ!$B$40:$B$783,S$437)+'СЕТ СН'!$F$16</f>
        <v>0</v>
      </c>
      <c r="T464" s="36">
        <f ca="1">SUMIFS(СВЦЭМ!$H$40:$H$783,СВЦЭМ!$A$40:$A$783,$A464,СВЦЭМ!$B$40:$B$783,T$437)+'СЕТ СН'!$F$16</f>
        <v>0</v>
      </c>
      <c r="U464" s="36">
        <f ca="1">SUMIFS(СВЦЭМ!$H$40:$H$783,СВЦЭМ!$A$40:$A$783,$A464,СВЦЭМ!$B$40:$B$783,U$437)+'СЕТ СН'!$F$16</f>
        <v>0</v>
      </c>
      <c r="V464" s="36">
        <f ca="1">SUMIFS(СВЦЭМ!$H$40:$H$783,СВЦЭМ!$A$40:$A$783,$A464,СВЦЭМ!$B$40:$B$783,V$437)+'СЕТ СН'!$F$16</f>
        <v>0</v>
      </c>
      <c r="W464" s="36">
        <f ca="1">SUMIFS(СВЦЭМ!$H$40:$H$783,СВЦЭМ!$A$40:$A$783,$A464,СВЦЭМ!$B$40:$B$783,W$437)+'СЕТ СН'!$F$16</f>
        <v>0</v>
      </c>
      <c r="X464" s="36">
        <f ca="1">SUMIFS(СВЦЭМ!$H$40:$H$783,СВЦЭМ!$A$40:$A$783,$A464,СВЦЭМ!$B$40:$B$783,X$437)+'СЕТ СН'!$F$16</f>
        <v>0</v>
      </c>
      <c r="Y464" s="36">
        <f ca="1">SUMIFS(СВЦЭМ!$H$40:$H$783,СВЦЭМ!$A$40:$A$783,$A464,СВЦЭМ!$B$40:$B$783,Y$437)+'СЕТ СН'!$F$16</f>
        <v>0</v>
      </c>
    </row>
    <row r="465" spans="1:26" ht="15.75" hidden="1" x14ac:dyDescent="0.2">
      <c r="A465" s="35">
        <f t="shared" si="12"/>
        <v>44679</v>
      </c>
      <c r="B465" s="36">
        <f ca="1">SUMIFS(СВЦЭМ!$H$40:$H$783,СВЦЭМ!$A$40:$A$783,$A465,СВЦЭМ!$B$40:$B$783,B$437)+'СЕТ СН'!$F$16</f>
        <v>0</v>
      </c>
      <c r="C465" s="36">
        <f ca="1">SUMIFS(СВЦЭМ!$H$40:$H$783,СВЦЭМ!$A$40:$A$783,$A465,СВЦЭМ!$B$40:$B$783,C$437)+'СЕТ СН'!$F$16</f>
        <v>0</v>
      </c>
      <c r="D465" s="36">
        <f ca="1">SUMIFS(СВЦЭМ!$H$40:$H$783,СВЦЭМ!$A$40:$A$783,$A465,СВЦЭМ!$B$40:$B$783,D$437)+'СЕТ СН'!$F$16</f>
        <v>0</v>
      </c>
      <c r="E465" s="36">
        <f ca="1">SUMIFS(СВЦЭМ!$H$40:$H$783,СВЦЭМ!$A$40:$A$783,$A465,СВЦЭМ!$B$40:$B$783,E$437)+'СЕТ СН'!$F$16</f>
        <v>0</v>
      </c>
      <c r="F465" s="36">
        <f ca="1">SUMIFS(СВЦЭМ!$H$40:$H$783,СВЦЭМ!$A$40:$A$783,$A465,СВЦЭМ!$B$40:$B$783,F$437)+'СЕТ СН'!$F$16</f>
        <v>0</v>
      </c>
      <c r="G465" s="36">
        <f ca="1">SUMIFS(СВЦЭМ!$H$40:$H$783,СВЦЭМ!$A$40:$A$783,$A465,СВЦЭМ!$B$40:$B$783,G$437)+'СЕТ СН'!$F$16</f>
        <v>0</v>
      </c>
      <c r="H465" s="36">
        <f ca="1">SUMIFS(СВЦЭМ!$H$40:$H$783,СВЦЭМ!$A$40:$A$783,$A465,СВЦЭМ!$B$40:$B$783,H$437)+'СЕТ СН'!$F$16</f>
        <v>0</v>
      </c>
      <c r="I465" s="36">
        <f ca="1">SUMIFS(СВЦЭМ!$H$40:$H$783,СВЦЭМ!$A$40:$A$783,$A465,СВЦЭМ!$B$40:$B$783,I$437)+'СЕТ СН'!$F$16</f>
        <v>0</v>
      </c>
      <c r="J465" s="36">
        <f ca="1">SUMIFS(СВЦЭМ!$H$40:$H$783,СВЦЭМ!$A$40:$A$783,$A465,СВЦЭМ!$B$40:$B$783,J$437)+'СЕТ СН'!$F$16</f>
        <v>0</v>
      </c>
      <c r="K465" s="36">
        <f ca="1">SUMIFS(СВЦЭМ!$H$40:$H$783,СВЦЭМ!$A$40:$A$783,$A465,СВЦЭМ!$B$40:$B$783,K$437)+'СЕТ СН'!$F$16</f>
        <v>0</v>
      </c>
      <c r="L465" s="36">
        <f ca="1">SUMIFS(СВЦЭМ!$H$40:$H$783,СВЦЭМ!$A$40:$A$783,$A465,СВЦЭМ!$B$40:$B$783,L$437)+'СЕТ СН'!$F$16</f>
        <v>0</v>
      </c>
      <c r="M465" s="36">
        <f ca="1">SUMIFS(СВЦЭМ!$H$40:$H$783,СВЦЭМ!$A$40:$A$783,$A465,СВЦЭМ!$B$40:$B$783,M$437)+'СЕТ СН'!$F$16</f>
        <v>0</v>
      </c>
      <c r="N465" s="36">
        <f ca="1">SUMIFS(СВЦЭМ!$H$40:$H$783,СВЦЭМ!$A$40:$A$783,$A465,СВЦЭМ!$B$40:$B$783,N$437)+'СЕТ СН'!$F$16</f>
        <v>0</v>
      </c>
      <c r="O465" s="36">
        <f ca="1">SUMIFS(СВЦЭМ!$H$40:$H$783,СВЦЭМ!$A$40:$A$783,$A465,СВЦЭМ!$B$40:$B$783,O$437)+'СЕТ СН'!$F$16</f>
        <v>0</v>
      </c>
      <c r="P465" s="36">
        <f ca="1">SUMIFS(СВЦЭМ!$H$40:$H$783,СВЦЭМ!$A$40:$A$783,$A465,СВЦЭМ!$B$40:$B$783,P$437)+'СЕТ СН'!$F$16</f>
        <v>0</v>
      </c>
      <c r="Q465" s="36">
        <f ca="1">SUMIFS(СВЦЭМ!$H$40:$H$783,СВЦЭМ!$A$40:$A$783,$A465,СВЦЭМ!$B$40:$B$783,Q$437)+'СЕТ СН'!$F$16</f>
        <v>0</v>
      </c>
      <c r="R465" s="36">
        <f ca="1">SUMIFS(СВЦЭМ!$H$40:$H$783,СВЦЭМ!$A$40:$A$783,$A465,СВЦЭМ!$B$40:$B$783,R$437)+'СЕТ СН'!$F$16</f>
        <v>0</v>
      </c>
      <c r="S465" s="36">
        <f ca="1">SUMIFS(СВЦЭМ!$H$40:$H$783,СВЦЭМ!$A$40:$A$783,$A465,СВЦЭМ!$B$40:$B$783,S$437)+'СЕТ СН'!$F$16</f>
        <v>0</v>
      </c>
      <c r="T465" s="36">
        <f ca="1">SUMIFS(СВЦЭМ!$H$40:$H$783,СВЦЭМ!$A$40:$A$783,$A465,СВЦЭМ!$B$40:$B$783,T$437)+'СЕТ СН'!$F$16</f>
        <v>0</v>
      </c>
      <c r="U465" s="36">
        <f ca="1">SUMIFS(СВЦЭМ!$H$40:$H$783,СВЦЭМ!$A$40:$A$783,$A465,СВЦЭМ!$B$40:$B$783,U$437)+'СЕТ СН'!$F$16</f>
        <v>0</v>
      </c>
      <c r="V465" s="36">
        <f ca="1">SUMIFS(СВЦЭМ!$H$40:$H$783,СВЦЭМ!$A$40:$A$783,$A465,СВЦЭМ!$B$40:$B$783,V$437)+'СЕТ СН'!$F$16</f>
        <v>0</v>
      </c>
      <c r="W465" s="36">
        <f ca="1">SUMIFS(СВЦЭМ!$H$40:$H$783,СВЦЭМ!$A$40:$A$783,$A465,СВЦЭМ!$B$40:$B$783,W$437)+'СЕТ СН'!$F$16</f>
        <v>0</v>
      </c>
      <c r="X465" s="36">
        <f ca="1">SUMIFS(СВЦЭМ!$H$40:$H$783,СВЦЭМ!$A$40:$A$783,$A465,СВЦЭМ!$B$40:$B$783,X$437)+'СЕТ СН'!$F$16</f>
        <v>0</v>
      </c>
      <c r="Y465" s="36">
        <f ca="1">SUMIFS(СВЦЭМ!$H$40:$H$783,СВЦЭМ!$A$40:$A$783,$A465,СВЦЭМ!$B$40:$B$783,Y$437)+'СЕТ СН'!$F$16</f>
        <v>0</v>
      </c>
    </row>
    <row r="466" spans="1:26" ht="15.75" hidden="1" x14ac:dyDescent="0.2">
      <c r="A466" s="35">
        <f t="shared" si="12"/>
        <v>44680</v>
      </c>
      <c r="B466" s="36">
        <f ca="1">SUMIFS(СВЦЭМ!$H$40:$H$783,СВЦЭМ!$A$40:$A$783,$A466,СВЦЭМ!$B$40:$B$783,B$437)+'СЕТ СН'!$F$16</f>
        <v>0</v>
      </c>
      <c r="C466" s="36">
        <f ca="1">SUMIFS(СВЦЭМ!$H$40:$H$783,СВЦЭМ!$A$40:$A$783,$A466,СВЦЭМ!$B$40:$B$783,C$437)+'СЕТ СН'!$F$16</f>
        <v>0</v>
      </c>
      <c r="D466" s="36">
        <f ca="1">SUMIFS(СВЦЭМ!$H$40:$H$783,СВЦЭМ!$A$40:$A$783,$A466,СВЦЭМ!$B$40:$B$783,D$437)+'СЕТ СН'!$F$16</f>
        <v>0</v>
      </c>
      <c r="E466" s="36">
        <f ca="1">SUMIFS(СВЦЭМ!$H$40:$H$783,СВЦЭМ!$A$40:$A$783,$A466,СВЦЭМ!$B$40:$B$783,E$437)+'СЕТ СН'!$F$16</f>
        <v>0</v>
      </c>
      <c r="F466" s="36">
        <f ca="1">SUMIFS(СВЦЭМ!$H$40:$H$783,СВЦЭМ!$A$40:$A$783,$A466,СВЦЭМ!$B$40:$B$783,F$437)+'СЕТ СН'!$F$16</f>
        <v>0</v>
      </c>
      <c r="G466" s="36">
        <f ca="1">SUMIFS(СВЦЭМ!$H$40:$H$783,СВЦЭМ!$A$40:$A$783,$A466,СВЦЭМ!$B$40:$B$783,G$437)+'СЕТ СН'!$F$16</f>
        <v>0</v>
      </c>
      <c r="H466" s="36">
        <f ca="1">SUMIFS(СВЦЭМ!$H$40:$H$783,СВЦЭМ!$A$40:$A$783,$A466,СВЦЭМ!$B$40:$B$783,H$437)+'СЕТ СН'!$F$16</f>
        <v>0</v>
      </c>
      <c r="I466" s="36">
        <f ca="1">SUMIFS(СВЦЭМ!$H$40:$H$783,СВЦЭМ!$A$40:$A$783,$A466,СВЦЭМ!$B$40:$B$783,I$437)+'СЕТ СН'!$F$16</f>
        <v>0</v>
      </c>
      <c r="J466" s="36">
        <f ca="1">SUMIFS(СВЦЭМ!$H$40:$H$783,СВЦЭМ!$A$40:$A$783,$A466,СВЦЭМ!$B$40:$B$783,J$437)+'СЕТ СН'!$F$16</f>
        <v>0</v>
      </c>
      <c r="K466" s="36">
        <f ca="1">SUMIFS(СВЦЭМ!$H$40:$H$783,СВЦЭМ!$A$40:$A$783,$A466,СВЦЭМ!$B$40:$B$783,K$437)+'СЕТ СН'!$F$16</f>
        <v>0</v>
      </c>
      <c r="L466" s="36">
        <f ca="1">SUMIFS(СВЦЭМ!$H$40:$H$783,СВЦЭМ!$A$40:$A$783,$A466,СВЦЭМ!$B$40:$B$783,L$437)+'СЕТ СН'!$F$16</f>
        <v>0</v>
      </c>
      <c r="M466" s="36">
        <f ca="1">SUMIFS(СВЦЭМ!$H$40:$H$783,СВЦЭМ!$A$40:$A$783,$A466,СВЦЭМ!$B$40:$B$783,M$437)+'СЕТ СН'!$F$16</f>
        <v>0</v>
      </c>
      <c r="N466" s="36">
        <f ca="1">SUMIFS(СВЦЭМ!$H$40:$H$783,СВЦЭМ!$A$40:$A$783,$A466,СВЦЭМ!$B$40:$B$783,N$437)+'СЕТ СН'!$F$16</f>
        <v>0</v>
      </c>
      <c r="O466" s="36">
        <f ca="1">SUMIFS(СВЦЭМ!$H$40:$H$783,СВЦЭМ!$A$40:$A$783,$A466,СВЦЭМ!$B$40:$B$783,O$437)+'СЕТ СН'!$F$16</f>
        <v>0</v>
      </c>
      <c r="P466" s="36">
        <f ca="1">SUMIFS(СВЦЭМ!$H$40:$H$783,СВЦЭМ!$A$40:$A$783,$A466,СВЦЭМ!$B$40:$B$783,P$437)+'СЕТ СН'!$F$16</f>
        <v>0</v>
      </c>
      <c r="Q466" s="36">
        <f ca="1">SUMIFS(СВЦЭМ!$H$40:$H$783,СВЦЭМ!$A$40:$A$783,$A466,СВЦЭМ!$B$40:$B$783,Q$437)+'СЕТ СН'!$F$16</f>
        <v>0</v>
      </c>
      <c r="R466" s="36">
        <f ca="1">SUMIFS(СВЦЭМ!$H$40:$H$783,СВЦЭМ!$A$40:$A$783,$A466,СВЦЭМ!$B$40:$B$783,R$437)+'СЕТ СН'!$F$16</f>
        <v>0</v>
      </c>
      <c r="S466" s="36">
        <f ca="1">SUMIFS(СВЦЭМ!$H$40:$H$783,СВЦЭМ!$A$40:$A$783,$A466,СВЦЭМ!$B$40:$B$783,S$437)+'СЕТ СН'!$F$16</f>
        <v>0</v>
      </c>
      <c r="T466" s="36">
        <f ca="1">SUMIFS(СВЦЭМ!$H$40:$H$783,СВЦЭМ!$A$40:$A$783,$A466,СВЦЭМ!$B$40:$B$783,T$437)+'СЕТ СН'!$F$16</f>
        <v>0</v>
      </c>
      <c r="U466" s="36">
        <f ca="1">SUMIFS(СВЦЭМ!$H$40:$H$783,СВЦЭМ!$A$40:$A$783,$A466,СВЦЭМ!$B$40:$B$783,U$437)+'СЕТ СН'!$F$16</f>
        <v>0</v>
      </c>
      <c r="V466" s="36">
        <f ca="1">SUMIFS(СВЦЭМ!$H$40:$H$783,СВЦЭМ!$A$40:$A$783,$A466,СВЦЭМ!$B$40:$B$783,V$437)+'СЕТ СН'!$F$16</f>
        <v>0</v>
      </c>
      <c r="W466" s="36">
        <f ca="1">SUMIFS(СВЦЭМ!$H$40:$H$783,СВЦЭМ!$A$40:$A$783,$A466,СВЦЭМ!$B$40:$B$783,W$437)+'СЕТ СН'!$F$16</f>
        <v>0</v>
      </c>
      <c r="X466" s="36">
        <f ca="1">SUMIFS(СВЦЭМ!$H$40:$H$783,СВЦЭМ!$A$40:$A$783,$A466,СВЦЭМ!$B$40:$B$783,X$437)+'СЕТ СН'!$F$16</f>
        <v>0</v>
      </c>
      <c r="Y466" s="36">
        <f ca="1">SUMIFS(СВЦЭМ!$H$40:$H$783,СВЦЭМ!$A$40:$A$783,$A466,СВЦЭМ!$B$40:$B$783,Y$437)+'СЕТ СН'!$F$16</f>
        <v>0</v>
      </c>
    </row>
    <row r="467" spans="1:26" ht="15.75" hidden="1" x14ac:dyDescent="0.2">
      <c r="A467" s="35">
        <f t="shared" si="12"/>
        <v>44681</v>
      </c>
      <c r="B467" s="36">
        <f ca="1">SUMIFS(СВЦЭМ!$H$40:$H$783,СВЦЭМ!$A$40:$A$783,$A467,СВЦЭМ!$B$40:$B$783,B$437)+'СЕТ СН'!$F$16</f>
        <v>0</v>
      </c>
      <c r="C467" s="36">
        <f ca="1">SUMIFS(СВЦЭМ!$H$40:$H$783,СВЦЭМ!$A$40:$A$783,$A467,СВЦЭМ!$B$40:$B$783,C$437)+'СЕТ СН'!$F$16</f>
        <v>0</v>
      </c>
      <c r="D467" s="36">
        <f ca="1">SUMIFS(СВЦЭМ!$H$40:$H$783,СВЦЭМ!$A$40:$A$783,$A467,СВЦЭМ!$B$40:$B$783,D$437)+'СЕТ СН'!$F$16</f>
        <v>0</v>
      </c>
      <c r="E467" s="36">
        <f ca="1">SUMIFS(СВЦЭМ!$H$40:$H$783,СВЦЭМ!$A$40:$A$783,$A467,СВЦЭМ!$B$40:$B$783,E$437)+'СЕТ СН'!$F$16</f>
        <v>0</v>
      </c>
      <c r="F467" s="36">
        <f ca="1">SUMIFS(СВЦЭМ!$H$40:$H$783,СВЦЭМ!$A$40:$A$783,$A467,СВЦЭМ!$B$40:$B$783,F$437)+'СЕТ СН'!$F$16</f>
        <v>0</v>
      </c>
      <c r="G467" s="36">
        <f ca="1">SUMIFS(СВЦЭМ!$H$40:$H$783,СВЦЭМ!$A$40:$A$783,$A467,СВЦЭМ!$B$40:$B$783,G$437)+'СЕТ СН'!$F$16</f>
        <v>0</v>
      </c>
      <c r="H467" s="36">
        <f ca="1">SUMIFS(СВЦЭМ!$H$40:$H$783,СВЦЭМ!$A$40:$A$783,$A467,СВЦЭМ!$B$40:$B$783,H$437)+'СЕТ СН'!$F$16</f>
        <v>0</v>
      </c>
      <c r="I467" s="36">
        <f ca="1">SUMIFS(СВЦЭМ!$H$40:$H$783,СВЦЭМ!$A$40:$A$783,$A467,СВЦЭМ!$B$40:$B$783,I$437)+'СЕТ СН'!$F$16</f>
        <v>0</v>
      </c>
      <c r="J467" s="36">
        <f ca="1">SUMIFS(СВЦЭМ!$H$40:$H$783,СВЦЭМ!$A$40:$A$783,$A467,СВЦЭМ!$B$40:$B$783,J$437)+'СЕТ СН'!$F$16</f>
        <v>0</v>
      </c>
      <c r="K467" s="36">
        <f ca="1">SUMIFS(СВЦЭМ!$H$40:$H$783,СВЦЭМ!$A$40:$A$783,$A467,СВЦЭМ!$B$40:$B$783,K$437)+'СЕТ СН'!$F$16</f>
        <v>0</v>
      </c>
      <c r="L467" s="36">
        <f ca="1">SUMIFS(СВЦЭМ!$H$40:$H$783,СВЦЭМ!$A$40:$A$783,$A467,СВЦЭМ!$B$40:$B$783,L$437)+'СЕТ СН'!$F$16</f>
        <v>0</v>
      </c>
      <c r="M467" s="36">
        <f ca="1">SUMIFS(СВЦЭМ!$H$40:$H$783,СВЦЭМ!$A$40:$A$783,$A467,СВЦЭМ!$B$40:$B$783,M$437)+'СЕТ СН'!$F$16</f>
        <v>0</v>
      </c>
      <c r="N467" s="36">
        <f ca="1">SUMIFS(СВЦЭМ!$H$40:$H$783,СВЦЭМ!$A$40:$A$783,$A467,СВЦЭМ!$B$40:$B$783,N$437)+'СЕТ СН'!$F$16</f>
        <v>0</v>
      </c>
      <c r="O467" s="36">
        <f ca="1">SUMIFS(СВЦЭМ!$H$40:$H$783,СВЦЭМ!$A$40:$A$783,$A467,СВЦЭМ!$B$40:$B$783,O$437)+'СЕТ СН'!$F$16</f>
        <v>0</v>
      </c>
      <c r="P467" s="36">
        <f ca="1">SUMIFS(СВЦЭМ!$H$40:$H$783,СВЦЭМ!$A$40:$A$783,$A467,СВЦЭМ!$B$40:$B$783,P$437)+'СЕТ СН'!$F$16</f>
        <v>0</v>
      </c>
      <c r="Q467" s="36">
        <f ca="1">SUMIFS(СВЦЭМ!$H$40:$H$783,СВЦЭМ!$A$40:$A$783,$A467,СВЦЭМ!$B$40:$B$783,Q$437)+'СЕТ СН'!$F$16</f>
        <v>0</v>
      </c>
      <c r="R467" s="36">
        <f ca="1">SUMIFS(СВЦЭМ!$H$40:$H$783,СВЦЭМ!$A$40:$A$783,$A467,СВЦЭМ!$B$40:$B$783,R$437)+'СЕТ СН'!$F$16</f>
        <v>0</v>
      </c>
      <c r="S467" s="36">
        <f ca="1">SUMIFS(СВЦЭМ!$H$40:$H$783,СВЦЭМ!$A$40:$A$783,$A467,СВЦЭМ!$B$40:$B$783,S$437)+'СЕТ СН'!$F$16</f>
        <v>0</v>
      </c>
      <c r="T467" s="36">
        <f ca="1">SUMIFS(СВЦЭМ!$H$40:$H$783,СВЦЭМ!$A$40:$A$783,$A467,СВЦЭМ!$B$40:$B$783,T$437)+'СЕТ СН'!$F$16</f>
        <v>0</v>
      </c>
      <c r="U467" s="36">
        <f ca="1">SUMIFS(СВЦЭМ!$H$40:$H$783,СВЦЭМ!$A$40:$A$783,$A467,СВЦЭМ!$B$40:$B$783,U$437)+'СЕТ СН'!$F$16</f>
        <v>0</v>
      </c>
      <c r="V467" s="36">
        <f ca="1">SUMIFS(СВЦЭМ!$H$40:$H$783,СВЦЭМ!$A$40:$A$783,$A467,СВЦЭМ!$B$40:$B$783,V$437)+'СЕТ СН'!$F$16</f>
        <v>0</v>
      </c>
      <c r="W467" s="36">
        <f ca="1">SUMIFS(СВЦЭМ!$H$40:$H$783,СВЦЭМ!$A$40:$A$783,$A467,СВЦЭМ!$B$40:$B$783,W$437)+'СЕТ СН'!$F$16</f>
        <v>0</v>
      </c>
      <c r="X467" s="36">
        <f ca="1">SUMIFS(СВЦЭМ!$H$40:$H$783,СВЦЭМ!$A$40:$A$783,$A467,СВЦЭМ!$B$40:$B$783,X$437)+'СЕТ СН'!$F$16</f>
        <v>0</v>
      </c>
      <c r="Y467" s="36">
        <f ca="1">SUMIFS(СВЦЭМ!$H$40:$H$783,СВЦЭМ!$A$40:$A$783,$A467,СВЦЭМ!$B$40:$B$783,Y$437)+'СЕТ СН'!$F$16</f>
        <v>0</v>
      </c>
    </row>
    <row r="468" spans="1:26" ht="15.75" hidden="1" x14ac:dyDescent="0.2">
      <c r="A468" s="35">
        <f t="shared" si="12"/>
        <v>44682</v>
      </c>
      <c r="B468" s="36">
        <f ca="1">SUMIFS(СВЦЭМ!$H$40:$H$783,СВЦЭМ!$A$40:$A$783,$A468,СВЦЭМ!$B$40:$B$783,B$437)+'СЕТ СН'!$F$16</f>
        <v>0</v>
      </c>
      <c r="C468" s="36">
        <f ca="1">SUMIFS(СВЦЭМ!$H$40:$H$783,СВЦЭМ!$A$40:$A$783,$A468,СВЦЭМ!$B$40:$B$783,C$437)+'СЕТ СН'!$F$16</f>
        <v>0</v>
      </c>
      <c r="D468" s="36">
        <f ca="1">SUMIFS(СВЦЭМ!$H$40:$H$783,СВЦЭМ!$A$40:$A$783,$A468,СВЦЭМ!$B$40:$B$783,D$437)+'СЕТ СН'!$F$16</f>
        <v>0</v>
      </c>
      <c r="E468" s="36">
        <f ca="1">SUMIFS(СВЦЭМ!$H$40:$H$783,СВЦЭМ!$A$40:$A$783,$A468,СВЦЭМ!$B$40:$B$783,E$437)+'СЕТ СН'!$F$16</f>
        <v>0</v>
      </c>
      <c r="F468" s="36">
        <f ca="1">SUMIFS(СВЦЭМ!$H$40:$H$783,СВЦЭМ!$A$40:$A$783,$A468,СВЦЭМ!$B$40:$B$783,F$437)+'СЕТ СН'!$F$16</f>
        <v>0</v>
      </c>
      <c r="G468" s="36">
        <f ca="1">SUMIFS(СВЦЭМ!$H$40:$H$783,СВЦЭМ!$A$40:$A$783,$A468,СВЦЭМ!$B$40:$B$783,G$437)+'СЕТ СН'!$F$16</f>
        <v>0</v>
      </c>
      <c r="H468" s="36">
        <f ca="1">SUMIFS(СВЦЭМ!$H$40:$H$783,СВЦЭМ!$A$40:$A$783,$A468,СВЦЭМ!$B$40:$B$783,H$437)+'СЕТ СН'!$F$16</f>
        <v>0</v>
      </c>
      <c r="I468" s="36">
        <f ca="1">SUMIFS(СВЦЭМ!$H$40:$H$783,СВЦЭМ!$A$40:$A$783,$A468,СВЦЭМ!$B$40:$B$783,I$437)+'СЕТ СН'!$F$16</f>
        <v>0</v>
      </c>
      <c r="J468" s="36">
        <f ca="1">SUMIFS(СВЦЭМ!$H$40:$H$783,СВЦЭМ!$A$40:$A$783,$A468,СВЦЭМ!$B$40:$B$783,J$437)+'СЕТ СН'!$F$16</f>
        <v>0</v>
      </c>
      <c r="K468" s="36">
        <f ca="1">SUMIFS(СВЦЭМ!$H$40:$H$783,СВЦЭМ!$A$40:$A$783,$A468,СВЦЭМ!$B$40:$B$783,K$437)+'СЕТ СН'!$F$16</f>
        <v>0</v>
      </c>
      <c r="L468" s="36">
        <f ca="1">SUMIFS(СВЦЭМ!$H$40:$H$783,СВЦЭМ!$A$40:$A$783,$A468,СВЦЭМ!$B$40:$B$783,L$437)+'СЕТ СН'!$F$16</f>
        <v>0</v>
      </c>
      <c r="M468" s="36">
        <f ca="1">SUMIFS(СВЦЭМ!$H$40:$H$783,СВЦЭМ!$A$40:$A$783,$A468,СВЦЭМ!$B$40:$B$783,M$437)+'СЕТ СН'!$F$16</f>
        <v>0</v>
      </c>
      <c r="N468" s="36">
        <f ca="1">SUMIFS(СВЦЭМ!$H$40:$H$783,СВЦЭМ!$A$40:$A$783,$A468,СВЦЭМ!$B$40:$B$783,N$437)+'СЕТ СН'!$F$16</f>
        <v>0</v>
      </c>
      <c r="O468" s="36">
        <f ca="1">SUMIFS(СВЦЭМ!$H$40:$H$783,СВЦЭМ!$A$40:$A$783,$A468,СВЦЭМ!$B$40:$B$783,O$437)+'СЕТ СН'!$F$16</f>
        <v>0</v>
      </c>
      <c r="P468" s="36">
        <f ca="1">SUMIFS(СВЦЭМ!$H$40:$H$783,СВЦЭМ!$A$40:$A$783,$A468,СВЦЭМ!$B$40:$B$783,P$437)+'СЕТ СН'!$F$16</f>
        <v>0</v>
      </c>
      <c r="Q468" s="36">
        <f ca="1">SUMIFS(СВЦЭМ!$H$40:$H$783,СВЦЭМ!$A$40:$A$783,$A468,СВЦЭМ!$B$40:$B$783,Q$437)+'СЕТ СН'!$F$16</f>
        <v>0</v>
      </c>
      <c r="R468" s="36">
        <f ca="1">SUMIFS(СВЦЭМ!$H$40:$H$783,СВЦЭМ!$A$40:$A$783,$A468,СВЦЭМ!$B$40:$B$783,R$437)+'СЕТ СН'!$F$16</f>
        <v>0</v>
      </c>
      <c r="S468" s="36">
        <f ca="1">SUMIFS(СВЦЭМ!$H$40:$H$783,СВЦЭМ!$A$40:$A$783,$A468,СВЦЭМ!$B$40:$B$783,S$437)+'СЕТ СН'!$F$16</f>
        <v>0</v>
      </c>
      <c r="T468" s="36">
        <f ca="1">SUMIFS(СВЦЭМ!$H$40:$H$783,СВЦЭМ!$A$40:$A$783,$A468,СВЦЭМ!$B$40:$B$783,T$437)+'СЕТ СН'!$F$16</f>
        <v>0</v>
      </c>
      <c r="U468" s="36">
        <f ca="1">SUMIFS(СВЦЭМ!$H$40:$H$783,СВЦЭМ!$A$40:$A$783,$A468,СВЦЭМ!$B$40:$B$783,U$437)+'СЕТ СН'!$F$16</f>
        <v>0</v>
      </c>
      <c r="V468" s="36">
        <f ca="1">SUMIFS(СВЦЭМ!$H$40:$H$783,СВЦЭМ!$A$40:$A$783,$A468,СВЦЭМ!$B$40:$B$783,V$437)+'СЕТ СН'!$F$16</f>
        <v>0</v>
      </c>
      <c r="W468" s="36">
        <f ca="1">SUMIFS(СВЦЭМ!$H$40:$H$783,СВЦЭМ!$A$40:$A$783,$A468,СВЦЭМ!$B$40:$B$783,W$437)+'СЕТ СН'!$F$16</f>
        <v>0</v>
      </c>
      <c r="X468" s="36">
        <f ca="1">SUMIFS(СВЦЭМ!$H$40:$H$783,СВЦЭМ!$A$40:$A$783,$A468,СВЦЭМ!$B$40:$B$783,X$437)+'СЕТ СН'!$F$16</f>
        <v>0</v>
      </c>
      <c r="Y468" s="36">
        <f ca="1">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21.759244639999999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526520.30875993159</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1496084.18</v>
      </c>
      <c r="O479" s="144"/>
      <c r="P479" s="144">
        <f>'СЕТ СН'!$G$7</f>
        <v>1081420.6000000001</v>
      </c>
      <c r="Q479" s="144"/>
      <c r="R479" s="144">
        <f>'СЕТ СН'!$H$7</f>
        <v>1434391.51</v>
      </c>
      <c r="S479" s="144"/>
      <c r="T479" s="144">
        <f>'СЕТ СН'!$I$7</f>
        <v>1327946.8799999999</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203257.28</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S13" sqref="S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44562</v>
      </c>
      <c r="D5" s="54">
        <v>44742</v>
      </c>
      <c r="E5" s="52" t="s">
        <v>20</v>
      </c>
      <c r="F5" s="52">
        <v>2581.11</v>
      </c>
      <c r="G5" s="52">
        <v>2793</v>
      </c>
      <c r="H5" s="52">
        <v>2866.5</v>
      </c>
      <c r="I5" s="52">
        <v>2866.5</v>
      </c>
    </row>
    <row r="6" spans="1:9" ht="60" x14ac:dyDescent="0.2">
      <c r="A6" s="53" t="s">
        <v>145</v>
      </c>
      <c r="B6" s="100" t="s">
        <v>149</v>
      </c>
      <c r="C6" s="54">
        <v>44562</v>
      </c>
      <c r="D6" s="54">
        <v>44742</v>
      </c>
      <c r="E6" s="52" t="s">
        <v>20</v>
      </c>
      <c r="F6" s="52">
        <v>77.33</v>
      </c>
      <c r="G6" s="52">
        <v>628.45000000000005</v>
      </c>
      <c r="H6" s="52">
        <v>432.33</v>
      </c>
      <c r="I6" s="52">
        <v>689.75</v>
      </c>
    </row>
    <row r="7" spans="1:9" ht="60" x14ac:dyDescent="0.2">
      <c r="A7" s="53" t="s">
        <v>146</v>
      </c>
      <c r="B7" s="100" t="s">
        <v>149</v>
      </c>
      <c r="C7" s="54">
        <v>44562</v>
      </c>
      <c r="D7" s="54">
        <v>44742</v>
      </c>
      <c r="E7" s="52" t="s">
        <v>21</v>
      </c>
      <c r="F7" s="52">
        <v>1496084.18</v>
      </c>
      <c r="G7" s="52">
        <v>1081420.6000000001</v>
      </c>
      <c r="H7" s="52">
        <v>1434391.51</v>
      </c>
      <c r="I7" s="52">
        <v>1327946.8799999999</v>
      </c>
    </row>
    <row r="8" spans="1:9" ht="90" x14ac:dyDescent="0.2">
      <c r="A8" s="53" t="s">
        <v>141</v>
      </c>
      <c r="B8" s="91" t="s">
        <v>150</v>
      </c>
      <c r="C8" s="101">
        <v>44562</v>
      </c>
      <c r="D8" s="101">
        <v>44926</v>
      </c>
      <c r="E8" s="91" t="s">
        <v>140</v>
      </c>
      <c r="F8" s="95">
        <v>7.8700000000000006E-2</v>
      </c>
      <c r="G8" s="91"/>
      <c r="H8" s="91"/>
      <c r="I8" s="91"/>
    </row>
    <row r="9" spans="1:9" ht="75" x14ac:dyDescent="0.2">
      <c r="A9" s="53" t="s">
        <v>133</v>
      </c>
      <c r="B9" s="91" t="s">
        <v>138</v>
      </c>
      <c r="C9" s="54">
        <v>44652</v>
      </c>
      <c r="D9" s="54">
        <v>44681</v>
      </c>
      <c r="E9" s="91" t="s">
        <v>20</v>
      </c>
      <c r="F9" s="94" t="s">
        <v>159</v>
      </c>
      <c r="G9" s="91"/>
      <c r="H9" s="91"/>
      <c r="I9" s="91"/>
    </row>
    <row r="10" spans="1:9" ht="45" x14ac:dyDescent="0.2">
      <c r="A10" s="53" t="s">
        <v>139</v>
      </c>
      <c r="B10" s="91" t="s">
        <v>151</v>
      </c>
      <c r="C10" s="54">
        <v>44562</v>
      </c>
      <c r="D10" s="54">
        <v>44742</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LY70OFo0JvCNVGn/Xl3o4AOvWO45DUSRALHT5wES9JQaAThMuxDrsS+bWeVsC64EWfgl/EDmqLVNqyA1aYpw5Q==" saltValue="GNU1uDon+dPpeWRi28T/f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M15" sqref="M15"/>
    </sheetView>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5.44353205</v>
      </c>
    </row>
    <row r="11" spans="1:4" ht="66" customHeight="1" x14ac:dyDescent="0.2">
      <c r="A11" s="169" t="s">
        <v>93</v>
      </c>
      <c r="B11" s="170"/>
      <c r="C11" s="73"/>
      <c r="D11" s="74">
        <v>1221.0560622999999</v>
      </c>
    </row>
    <row r="12" spans="1:4" ht="30" customHeight="1" x14ac:dyDescent="0.2">
      <c r="A12" s="169" t="s">
        <v>94</v>
      </c>
      <c r="B12" s="170"/>
      <c r="C12" s="73"/>
      <c r="D12" s="75">
        <v>526520.30875993159</v>
      </c>
    </row>
    <row r="13" spans="1:4" ht="30" customHeight="1" x14ac:dyDescent="0.2">
      <c r="A13" s="169" t="s">
        <v>95</v>
      </c>
      <c r="B13" s="170"/>
      <c r="C13" s="73"/>
      <c r="D13" s="76"/>
    </row>
    <row r="14" spans="1:4" ht="15" customHeight="1" x14ac:dyDescent="0.2">
      <c r="A14" s="173" t="s">
        <v>96</v>
      </c>
      <c r="B14" s="174"/>
      <c r="C14" s="73"/>
      <c r="D14" s="74">
        <v>1270.97078685</v>
      </c>
    </row>
    <row r="15" spans="1:4" ht="15" customHeight="1" x14ac:dyDescent="0.2">
      <c r="A15" s="173" t="s">
        <v>97</v>
      </c>
      <c r="B15" s="174"/>
      <c r="C15" s="73"/>
      <c r="D15" s="74">
        <v>1981.7757599900001</v>
      </c>
    </row>
    <row r="16" spans="1:4" ht="15" customHeight="1" x14ac:dyDescent="0.2">
      <c r="A16" s="173" t="s">
        <v>98</v>
      </c>
      <c r="B16" s="174"/>
      <c r="C16" s="73"/>
      <c r="D16" s="74">
        <v>3205.5902005299999</v>
      </c>
    </row>
    <row r="17" spans="1:4" ht="15" customHeight="1" x14ac:dyDescent="0.2">
      <c r="A17" s="173" t="s">
        <v>99</v>
      </c>
      <c r="B17" s="174"/>
      <c r="C17" s="73"/>
      <c r="D17" s="74">
        <v>2371.4369620299999</v>
      </c>
    </row>
    <row r="18" spans="1:4" ht="52.5" customHeight="1" x14ac:dyDescent="0.2">
      <c r="A18" s="169" t="s">
        <v>100</v>
      </c>
      <c r="B18" s="170"/>
      <c r="C18" s="73"/>
      <c r="D18" s="74">
        <v>21.759244639999999</v>
      </c>
    </row>
    <row r="19" spans="1:4" ht="52.5" customHeight="1" x14ac:dyDescent="0.25">
      <c r="A19" s="169" t="s">
        <v>152</v>
      </c>
      <c r="B19" s="170"/>
      <c r="C19" s="81"/>
      <c r="D19" s="74">
        <v>1192.4188690200001</v>
      </c>
    </row>
    <row r="20" spans="1:4" ht="52.5" customHeight="1" x14ac:dyDescent="0.25">
      <c r="A20" s="169" t="s">
        <v>153</v>
      </c>
      <c r="B20" s="170"/>
      <c r="C20" s="81"/>
      <c r="D20" s="102"/>
    </row>
    <row r="21" spans="1:4" ht="52.5" customHeight="1" x14ac:dyDescent="0.25">
      <c r="A21" s="173" t="s">
        <v>154</v>
      </c>
      <c r="B21" s="174"/>
      <c r="C21" s="81"/>
      <c r="D21" s="74">
        <v>1242.4201598499999</v>
      </c>
    </row>
    <row r="22" spans="1:4" ht="52.5" customHeight="1" x14ac:dyDescent="0.25">
      <c r="A22" s="173" t="s">
        <v>155</v>
      </c>
      <c r="B22" s="174"/>
      <c r="C22" s="81"/>
      <c r="D22" s="74">
        <v>1176.49905601</v>
      </c>
    </row>
    <row r="23" spans="1:4" ht="52.5" customHeight="1" x14ac:dyDescent="0.25">
      <c r="A23" s="173" t="s">
        <v>156</v>
      </c>
      <c r="B23" s="174"/>
      <c r="C23" s="81"/>
      <c r="D23" s="74">
        <v>1146.9620765100001</v>
      </c>
    </row>
    <row r="24" spans="1:4" ht="52.5" customHeight="1" x14ac:dyDescent="0.25">
      <c r="A24" s="173" t="s">
        <v>157</v>
      </c>
      <c r="B24" s="174"/>
      <c r="C24" s="81"/>
      <c r="D24" s="74">
        <v>1167.0149119600001</v>
      </c>
    </row>
    <row r="25" spans="1:4" ht="15" customHeight="1" x14ac:dyDescent="0.2">
      <c r="A25" s="69" t="s">
        <v>101</v>
      </c>
      <c r="B25" s="70"/>
      <c r="C25" s="77"/>
      <c r="D25" s="78"/>
    </row>
    <row r="26" spans="1:4" ht="30" customHeight="1" x14ac:dyDescent="0.2">
      <c r="A26" s="169" t="s">
        <v>102</v>
      </c>
      <c r="B26" s="170"/>
      <c r="C26" s="73"/>
      <c r="D26" s="79">
        <v>6775.8739999999998</v>
      </c>
    </row>
    <row r="27" spans="1:4" ht="30" customHeight="1" x14ac:dyDescent="0.2">
      <c r="A27" s="169" t="s">
        <v>103</v>
      </c>
      <c r="B27" s="170"/>
      <c r="C27" s="80"/>
      <c r="D27" s="79">
        <v>9.9429999999999996</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1.47501218098E-3</v>
      </c>
    </row>
    <row r="32" spans="1:4" ht="15" customHeight="1" x14ac:dyDescent="0.25">
      <c r="A32" s="173" t="s">
        <v>98</v>
      </c>
      <c r="B32" s="174"/>
      <c r="C32" s="81"/>
      <c r="D32" s="82">
        <v>3.8552787917499999E-3</v>
      </c>
    </row>
    <row r="33" spans="1:6" ht="15" customHeight="1" x14ac:dyDescent="0.25">
      <c r="A33" s="173" t="s">
        <v>99</v>
      </c>
      <c r="B33" s="174"/>
      <c r="C33" s="81"/>
      <c r="D33" s="82">
        <v>2.2330376836060001E-3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1247.9304328400001</v>
      </c>
      <c r="D39" s="84">
        <v>1218.74183745</v>
      </c>
      <c r="E39" s="84">
        <v>166.48519400999999</v>
      </c>
      <c r="F39" s="84">
        <v>166.48519400999999</v>
      </c>
    </row>
    <row r="40" spans="1:6" ht="12.75" customHeight="1" x14ac:dyDescent="0.2">
      <c r="A40" s="83" t="s">
        <v>161</v>
      </c>
      <c r="B40" s="83">
        <v>2</v>
      </c>
      <c r="C40" s="84">
        <v>1248.8212510799999</v>
      </c>
      <c r="D40" s="84">
        <v>1219.42473608</v>
      </c>
      <c r="E40" s="84">
        <v>166.57848079999999</v>
      </c>
      <c r="F40" s="84">
        <v>166.57848079999999</v>
      </c>
    </row>
    <row r="41" spans="1:6" ht="12.75" customHeight="1" x14ac:dyDescent="0.2">
      <c r="A41" s="83" t="s">
        <v>161</v>
      </c>
      <c r="B41" s="83">
        <v>3</v>
      </c>
      <c r="C41" s="84">
        <v>1280.3780765900001</v>
      </c>
      <c r="D41" s="84">
        <v>1250.6183333700001</v>
      </c>
      <c r="E41" s="84">
        <v>170.83965567000001</v>
      </c>
      <c r="F41" s="84">
        <v>170.83965567000001</v>
      </c>
    </row>
    <row r="42" spans="1:6" ht="12.75" customHeight="1" x14ac:dyDescent="0.2">
      <c r="A42" s="83" t="s">
        <v>161</v>
      </c>
      <c r="B42" s="83">
        <v>4</v>
      </c>
      <c r="C42" s="84">
        <v>1295.8545294</v>
      </c>
      <c r="D42" s="84">
        <v>1266.34462147</v>
      </c>
      <c r="E42" s="84">
        <v>172.98793190999999</v>
      </c>
      <c r="F42" s="84">
        <v>172.98793190999999</v>
      </c>
    </row>
    <row r="43" spans="1:6" ht="12.75" customHeight="1" x14ac:dyDescent="0.2">
      <c r="A43" s="83" t="s">
        <v>161</v>
      </c>
      <c r="B43" s="83">
        <v>5</v>
      </c>
      <c r="C43" s="84">
        <v>1288.97710416</v>
      </c>
      <c r="D43" s="84">
        <v>1259.9575425999999</v>
      </c>
      <c r="E43" s="84">
        <v>172.11543042</v>
      </c>
      <c r="F43" s="84">
        <v>172.11543042</v>
      </c>
    </row>
    <row r="44" spans="1:6" ht="12.75" customHeight="1" x14ac:dyDescent="0.2">
      <c r="A44" s="83" t="s">
        <v>161</v>
      </c>
      <c r="B44" s="83">
        <v>6</v>
      </c>
      <c r="C44" s="84">
        <v>1258.5700794500001</v>
      </c>
      <c r="D44" s="84">
        <v>1229.0570563599999</v>
      </c>
      <c r="E44" s="84">
        <v>167.89429573000001</v>
      </c>
      <c r="F44" s="84">
        <v>167.89429573000001</v>
      </c>
    </row>
    <row r="45" spans="1:6" ht="12.75" customHeight="1" x14ac:dyDescent="0.2">
      <c r="A45" s="83" t="s">
        <v>161</v>
      </c>
      <c r="B45" s="83">
        <v>7</v>
      </c>
      <c r="C45" s="84">
        <v>1196.7156841200001</v>
      </c>
      <c r="D45" s="84">
        <v>1167.4636418</v>
      </c>
      <c r="E45" s="84">
        <v>159.48037962999999</v>
      </c>
      <c r="F45" s="84">
        <v>159.48037962999999</v>
      </c>
    </row>
    <row r="46" spans="1:6" ht="12.75" customHeight="1" x14ac:dyDescent="0.2">
      <c r="A46" s="83" t="s">
        <v>161</v>
      </c>
      <c r="B46" s="83">
        <v>8</v>
      </c>
      <c r="C46" s="84">
        <v>1175.5306358</v>
      </c>
      <c r="D46" s="84">
        <v>1152.4088750200001</v>
      </c>
      <c r="E46" s="84">
        <v>157.42383598999999</v>
      </c>
      <c r="F46" s="84">
        <v>157.42383598999999</v>
      </c>
    </row>
    <row r="47" spans="1:6" ht="12.75" customHeight="1" x14ac:dyDescent="0.2">
      <c r="A47" s="83" t="s">
        <v>161</v>
      </c>
      <c r="B47" s="83">
        <v>9</v>
      </c>
      <c r="C47" s="84">
        <v>1158.8519313199999</v>
      </c>
      <c r="D47" s="84">
        <v>1131.5107828600001</v>
      </c>
      <c r="E47" s="84">
        <v>154.56906985000001</v>
      </c>
      <c r="F47" s="84">
        <v>154.56906985000001</v>
      </c>
    </row>
    <row r="48" spans="1:6" ht="12.75" customHeight="1" x14ac:dyDescent="0.2">
      <c r="A48" s="83" t="s">
        <v>161</v>
      </c>
      <c r="B48" s="83">
        <v>10</v>
      </c>
      <c r="C48" s="84">
        <v>1196.3597604199999</v>
      </c>
      <c r="D48" s="84">
        <v>1166.18644911</v>
      </c>
      <c r="E48" s="84">
        <v>159.30590979999999</v>
      </c>
      <c r="F48" s="84">
        <v>159.30590979999999</v>
      </c>
    </row>
    <row r="49" spans="1:6" ht="12.75" customHeight="1" x14ac:dyDescent="0.2">
      <c r="A49" s="83" t="s">
        <v>161</v>
      </c>
      <c r="B49" s="83">
        <v>11</v>
      </c>
      <c r="C49" s="84">
        <v>1234.2746088599999</v>
      </c>
      <c r="D49" s="84">
        <v>1202.90142423</v>
      </c>
      <c r="E49" s="84">
        <v>164.32132781000001</v>
      </c>
      <c r="F49" s="84">
        <v>164.32132781000001</v>
      </c>
    </row>
    <row r="50" spans="1:6" ht="12.75" customHeight="1" x14ac:dyDescent="0.2">
      <c r="A50" s="83" t="s">
        <v>161</v>
      </c>
      <c r="B50" s="83">
        <v>12</v>
      </c>
      <c r="C50" s="84">
        <v>1254.0969535500001</v>
      </c>
      <c r="D50" s="84">
        <v>1222.2680945</v>
      </c>
      <c r="E50" s="84">
        <v>166.96689536</v>
      </c>
      <c r="F50" s="84">
        <v>166.96689536</v>
      </c>
    </row>
    <row r="51" spans="1:6" ht="12.75" customHeight="1" x14ac:dyDescent="0.2">
      <c r="A51" s="83" t="s">
        <v>161</v>
      </c>
      <c r="B51" s="83">
        <v>13</v>
      </c>
      <c r="C51" s="84">
        <v>1216.69926018</v>
      </c>
      <c r="D51" s="84">
        <v>1185.4025742399999</v>
      </c>
      <c r="E51" s="84">
        <v>161.93091226000001</v>
      </c>
      <c r="F51" s="84">
        <v>161.93091226000001</v>
      </c>
    </row>
    <row r="52" spans="1:6" ht="12.75" customHeight="1" x14ac:dyDescent="0.2">
      <c r="A52" s="83" t="s">
        <v>161</v>
      </c>
      <c r="B52" s="83">
        <v>14</v>
      </c>
      <c r="C52" s="84">
        <v>1236.81170144</v>
      </c>
      <c r="D52" s="84">
        <v>1205.92152459</v>
      </c>
      <c r="E52" s="84">
        <v>164.73388605</v>
      </c>
      <c r="F52" s="84">
        <v>164.73388605</v>
      </c>
    </row>
    <row r="53" spans="1:6" ht="12.75" customHeight="1" x14ac:dyDescent="0.2">
      <c r="A53" s="83" t="s">
        <v>161</v>
      </c>
      <c r="B53" s="83">
        <v>15</v>
      </c>
      <c r="C53" s="84">
        <v>1268.5732315</v>
      </c>
      <c r="D53" s="84">
        <v>1238.8061288900001</v>
      </c>
      <c r="E53" s="84">
        <v>169.22605951</v>
      </c>
      <c r="F53" s="84">
        <v>169.22605951</v>
      </c>
    </row>
    <row r="54" spans="1:6" ht="12.75" customHeight="1" x14ac:dyDescent="0.2">
      <c r="A54" s="83" t="s">
        <v>161</v>
      </c>
      <c r="B54" s="83">
        <v>16</v>
      </c>
      <c r="C54" s="84">
        <v>1269.07361171</v>
      </c>
      <c r="D54" s="84">
        <v>1245.6565995799999</v>
      </c>
      <c r="E54" s="84">
        <v>170.16186224</v>
      </c>
      <c r="F54" s="84">
        <v>170.16186224</v>
      </c>
    </row>
    <row r="55" spans="1:6" ht="12.75" customHeight="1" x14ac:dyDescent="0.2">
      <c r="A55" s="83" t="s">
        <v>161</v>
      </c>
      <c r="B55" s="83">
        <v>17</v>
      </c>
      <c r="C55" s="84">
        <v>1304.3932931300001</v>
      </c>
      <c r="D55" s="84">
        <v>1273.85863363</v>
      </c>
      <c r="E55" s="84">
        <v>174.01437716000001</v>
      </c>
      <c r="F55" s="84">
        <v>174.01437716000001</v>
      </c>
    </row>
    <row r="56" spans="1:6" ht="12.75" customHeight="1" x14ac:dyDescent="0.2">
      <c r="A56" s="83" t="s">
        <v>161</v>
      </c>
      <c r="B56" s="83">
        <v>18</v>
      </c>
      <c r="C56" s="84">
        <v>1311.8864681</v>
      </c>
      <c r="D56" s="84">
        <v>1282.34396436</v>
      </c>
      <c r="E56" s="84">
        <v>175.17350855999999</v>
      </c>
      <c r="F56" s="84">
        <v>175.17350855999999</v>
      </c>
    </row>
    <row r="57" spans="1:6" ht="12.75" customHeight="1" x14ac:dyDescent="0.2">
      <c r="A57" s="83" t="s">
        <v>161</v>
      </c>
      <c r="B57" s="83">
        <v>19</v>
      </c>
      <c r="C57" s="84">
        <v>1271.1287852999999</v>
      </c>
      <c r="D57" s="84">
        <v>1241.4842536000001</v>
      </c>
      <c r="E57" s="84">
        <v>169.59190246</v>
      </c>
      <c r="F57" s="84">
        <v>169.59190246</v>
      </c>
    </row>
    <row r="58" spans="1:6" ht="12.75" customHeight="1" x14ac:dyDescent="0.2">
      <c r="A58" s="83" t="s">
        <v>161</v>
      </c>
      <c r="B58" s="83">
        <v>20</v>
      </c>
      <c r="C58" s="84">
        <v>1251.8527532799999</v>
      </c>
      <c r="D58" s="84">
        <v>1220.3285326299999</v>
      </c>
      <c r="E58" s="84">
        <v>166.70194316000001</v>
      </c>
      <c r="F58" s="84">
        <v>166.70194316000001</v>
      </c>
    </row>
    <row r="59" spans="1:6" ht="12.75" customHeight="1" x14ac:dyDescent="0.2">
      <c r="A59" s="83" t="s">
        <v>161</v>
      </c>
      <c r="B59" s="83">
        <v>21</v>
      </c>
      <c r="C59" s="84">
        <v>1250.64601313</v>
      </c>
      <c r="D59" s="84">
        <v>1222.35944984</v>
      </c>
      <c r="E59" s="84">
        <v>166.97937487999999</v>
      </c>
      <c r="F59" s="84">
        <v>166.97937487999999</v>
      </c>
    </row>
    <row r="60" spans="1:6" ht="12.75" customHeight="1" x14ac:dyDescent="0.2">
      <c r="A60" s="83" t="s">
        <v>161</v>
      </c>
      <c r="B60" s="83">
        <v>22</v>
      </c>
      <c r="C60" s="84">
        <v>1260.38935829</v>
      </c>
      <c r="D60" s="84">
        <v>1230.37087593</v>
      </c>
      <c r="E60" s="84">
        <v>168.07376894000001</v>
      </c>
      <c r="F60" s="84">
        <v>168.07376894000001</v>
      </c>
    </row>
    <row r="61" spans="1:6" ht="12.75" customHeight="1" x14ac:dyDescent="0.2">
      <c r="A61" s="83" t="s">
        <v>161</v>
      </c>
      <c r="B61" s="83">
        <v>23</v>
      </c>
      <c r="C61" s="84">
        <v>1268.60651622</v>
      </c>
      <c r="D61" s="84">
        <v>1237.2961239000001</v>
      </c>
      <c r="E61" s="84">
        <v>169.01978656</v>
      </c>
      <c r="F61" s="84">
        <v>169.01978656</v>
      </c>
    </row>
    <row r="62" spans="1:6" ht="12.75" customHeight="1" x14ac:dyDescent="0.2">
      <c r="A62" s="83" t="s">
        <v>161</v>
      </c>
      <c r="B62" s="83">
        <v>24</v>
      </c>
      <c r="C62" s="84">
        <v>1269.5084868700001</v>
      </c>
      <c r="D62" s="84">
        <v>1240.12825681</v>
      </c>
      <c r="E62" s="84">
        <v>169.40666766999999</v>
      </c>
      <c r="F62" s="84">
        <v>169.40666766999999</v>
      </c>
    </row>
    <row r="63" spans="1:6" ht="12.75" customHeight="1" x14ac:dyDescent="0.2">
      <c r="A63" s="83" t="s">
        <v>162</v>
      </c>
      <c r="B63" s="83">
        <v>1</v>
      </c>
      <c r="C63" s="84">
        <v>1355.9099503499999</v>
      </c>
      <c r="D63" s="84">
        <v>1331.41103858</v>
      </c>
      <c r="E63" s="84">
        <v>181.87627456999999</v>
      </c>
      <c r="F63" s="84">
        <v>181.87627456999999</v>
      </c>
    </row>
    <row r="64" spans="1:6" ht="12.75" customHeight="1" x14ac:dyDescent="0.2">
      <c r="A64" s="83" t="s">
        <v>162</v>
      </c>
      <c r="B64" s="83">
        <v>2</v>
      </c>
      <c r="C64" s="84">
        <v>1327.17367887</v>
      </c>
      <c r="D64" s="84">
        <v>1304.8118250699999</v>
      </c>
      <c r="E64" s="84">
        <v>178.24271160000001</v>
      </c>
      <c r="F64" s="84">
        <v>178.24271160000001</v>
      </c>
    </row>
    <row r="65" spans="1:6" ht="12.75" customHeight="1" x14ac:dyDescent="0.2">
      <c r="A65" s="83" t="s">
        <v>162</v>
      </c>
      <c r="B65" s="83">
        <v>3</v>
      </c>
      <c r="C65" s="84">
        <v>1369.43561944</v>
      </c>
      <c r="D65" s="84">
        <v>1339.8630975399999</v>
      </c>
      <c r="E65" s="84">
        <v>183.03086091</v>
      </c>
      <c r="F65" s="84">
        <v>183.03086091</v>
      </c>
    </row>
    <row r="66" spans="1:6" ht="12.75" customHeight="1" x14ac:dyDescent="0.2">
      <c r="A66" s="83" t="s">
        <v>162</v>
      </c>
      <c r="B66" s="83">
        <v>4</v>
      </c>
      <c r="C66" s="84">
        <v>1386.8245659300001</v>
      </c>
      <c r="D66" s="84">
        <v>1357.71430033</v>
      </c>
      <c r="E66" s="84">
        <v>185.46940931</v>
      </c>
      <c r="F66" s="84">
        <v>185.46940931</v>
      </c>
    </row>
    <row r="67" spans="1:6" ht="12.75" customHeight="1" x14ac:dyDescent="0.2">
      <c r="A67" s="83" t="s">
        <v>162</v>
      </c>
      <c r="B67" s="83">
        <v>5</v>
      </c>
      <c r="C67" s="84">
        <v>1386.8673293300001</v>
      </c>
      <c r="D67" s="84">
        <v>1354.8578355899999</v>
      </c>
      <c r="E67" s="84">
        <v>185.07920437000001</v>
      </c>
      <c r="F67" s="84">
        <v>185.07920437000001</v>
      </c>
    </row>
    <row r="68" spans="1:6" ht="12.75" customHeight="1" x14ac:dyDescent="0.2">
      <c r="A68" s="83" t="s">
        <v>162</v>
      </c>
      <c r="B68" s="83">
        <v>6</v>
      </c>
      <c r="C68" s="84">
        <v>1397.1618361400001</v>
      </c>
      <c r="D68" s="84">
        <v>1365.4616781699999</v>
      </c>
      <c r="E68" s="84">
        <v>186.52773328999999</v>
      </c>
      <c r="F68" s="84">
        <v>186.52773328999999</v>
      </c>
    </row>
    <row r="69" spans="1:6" ht="12.75" customHeight="1" x14ac:dyDescent="0.2">
      <c r="A69" s="83" t="s">
        <v>162</v>
      </c>
      <c r="B69" s="83">
        <v>7</v>
      </c>
      <c r="C69" s="84">
        <v>1365.81689254</v>
      </c>
      <c r="D69" s="84">
        <v>1335.5040166599999</v>
      </c>
      <c r="E69" s="84">
        <v>182.43539236999999</v>
      </c>
      <c r="F69" s="84">
        <v>182.43539236999999</v>
      </c>
    </row>
    <row r="70" spans="1:6" ht="12.75" customHeight="1" x14ac:dyDescent="0.2">
      <c r="A70" s="83" t="s">
        <v>162</v>
      </c>
      <c r="B70" s="83">
        <v>8</v>
      </c>
      <c r="C70" s="84">
        <v>1313.9635791000001</v>
      </c>
      <c r="D70" s="84">
        <v>1283.8759858999999</v>
      </c>
      <c r="E70" s="84">
        <v>175.38278905999999</v>
      </c>
      <c r="F70" s="84">
        <v>175.38278905999999</v>
      </c>
    </row>
    <row r="71" spans="1:6" ht="12.75" customHeight="1" x14ac:dyDescent="0.2">
      <c r="A71" s="83" t="s">
        <v>162</v>
      </c>
      <c r="B71" s="83">
        <v>9</v>
      </c>
      <c r="C71" s="84">
        <v>1256.3628140400001</v>
      </c>
      <c r="D71" s="84">
        <v>1234.5420321900001</v>
      </c>
      <c r="E71" s="84">
        <v>168.64356620000001</v>
      </c>
      <c r="F71" s="84">
        <v>168.64356620000001</v>
      </c>
    </row>
    <row r="72" spans="1:6" ht="12.75" customHeight="1" x14ac:dyDescent="0.2">
      <c r="A72" s="83" t="s">
        <v>162</v>
      </c>
      <c r="B72" s="83">
        <v>10</v>
      </c>
      <c r="C72" s="84">
        <v>1233.01373932</v>
      </c>
      <c r="D72" s="84">
        <v>1204.23914311</v>
      </c>
      <c r="E72" s="84">
        <v>164.50406576</v>
      </c>
      <c r="F72" s="84">
        <v>164.50406576</v>
      </c>
    </row>
    <row r="73" spans="1:6" ht="12.75" customHeight="1" x14ac:dyDescent="0.2">
      <c r="A73" s="83" t="s">
        <v>162</v>
      </c>
      <c r="B73" s="83">
        <v>11</v>
      </c>
      <c r="C73" s="84">
        <v>1243.9779016299999</v>
      </c>
      <c r="D73" s="84">
        <v>1221.0045208199999</v>
      </c>
      <c r="E73" s="84">
        <v>166.79428594999999</v>
      </c>
      <c r="F73" s="84">
        <v>166.79428594999999</v>
      </c>
    </row>
    <row r="74" spans="1:6" ht="12.75" customHeight="1" x14ac:dyDescent="0.2">
      <c r="A74" s="83" t="s">
        <v>162</v>
      </c>
      <c r="B74" s="83">
        <v>12</v>
      </c>
      <c r="C74" s="84">
        <v>1253.29319306</v>
      </c>
      <c r="D74" s="84">
        <v>1223.99282255</v>
      </c>
      <c r="E74" s="84">
        <v>167.20250037</v>
      </c>
      <c r="F74" s="84">
        <v>167.20250037</v>
      </c>
    </row>
    <row r="75" spans="1:6" ht="12.75" customHeight="1" x14ac:dyDescent="0.2">
      <c r="A75" s="83" t="s">
        <v>162</v>
      </c>
      <c r="B75" s="83">
        <v>13</v>
      </c>
      <c r="C75" s="84">
        <v>1247.49767241</v>
      </c>
      <c r="D75" s="84">
        <v>1218.4862247000001</v>
      </c>
      <c r="E75" s="84">
        <v>166.45027625</v>
      </c>
      <c r="F75" s="84">
        <v>166.45027625</v>
      </c>
    </row>
    <row r="76" spans="1:6" ht="12.75" customHeight="1" x14ac:dyDescent="0.2">
      <c r="A76" s="83" t="s">
        <v>162</v>
      </c>
      <c r="B76" s="83">
        <v>14</v>
      </c>
      <c r="C76" s="84">
        <v>1282.2212461399999</v>
      </c>
      <c r="D76" s="84">
        <v>1252.94352411</v>
      </c>
      <c r="E76" s="84">
        <v>171.15728637999999</v>
      </c>
      <c r="F76" s="84">
        <v>171.15728637999999</v>
      </c>
    </row>
    <row r="77" spans="1:6" ht="12.75" customHeight="1" x14ac:dyDescent="0.2">
      <c r="A77" s="83" t="s">
        <v>162</v>
      </c>
      <c r="B77" s="83">
        <v>15</v>
      </c>
      <c r="C77" s="84">
        <v>1320.85879361</v>
      </c>
      <c r="D77" s="84">
        <v>1288.84156745</v>
      </c>
      <c r="E77" s="84">
        <v>176.06110810999999</v>
      </c>
      <c r="F77" s="84">
        <v>176.06110810999999</v>
      </c>
    </row>
    <row r="78" spans="1:6" ht="12.75" customHeight="1" x14ac:dyDescent="0.2">
      <c r="A78" s="83" t="s">
        <v>162</v>
      </c>
      <c r="B78" s="83">
        <v>16</v>
      </c>
      <c r="C78" s="84">
        <v>1304.7027973500001</v>
      </c>
      <c r="D78" s="84">
        <v>1275.1414577</v>
      </c>
      <c r="E78" s="84">
        <v>174.18961625</v>
      </c>
      <c r="F78" s="84">
        <v>174.18961625</v>
      </c>
    </row>
    <row r="79" spans="1:6" ht="12.75" customHeight="1" x14ac:dyDescent="0.2">
      <c r="A79" s="83" t="s">
        <v>162</v>
      </c>
      <c r="B79" s="83">
        <v>17</v>
      </c>
      <c r="C79" s="84">
        <v>1304.8091214399999</v>
      </c>
      <c r="D79" s="84">
        <v>1275.1641573700001</v>
      </c>
      <c r="E79" s="84">
        <v>174.19271712</v>
      </c>
      <c r="F79" s="84">
        <v>174.19271712</v>
      </c>
    </row>
    <row r="80" spans="1:6" ht="12.75" customHeight="1" x14ac:dyDescent="0.2">
      <c r="A80" s="83" t="s">
        <v>162</v>
      </c>
      <c r="B80" s="83">
        <v>18</v>
      </c>
      <c r="C80" s="84">
        <v>1303.16806094</v>
      </c>
      <c r="D80" s="84">
        <v>1274.04136126</v>
      </c>
      <c r="E80" s="84">
        <v>174.03933850999999</v>
      </c>
      <c r="F80" s="84">
        <v>174.03933850999999</v>
      </c>
    </row>
    <row r="81" spans="1:6" ht="12.75" customHeight="1" x14ac:dyDescent="0.2">
      <c r="A81" s="83" t="s">
        <v>162</v>
      </c>
      <c r="B81" s="83">
        <v>19</v>
      </c>
      <c r="C81" s="84">
        <v>1274.9779415200001</v>
      </c>
      <c r="D81" s="84">
        <v>1249.9018159899999</v>
      </c>
      <c r="E81" s="84">
        <v>170.74177642000001</v>
      </c>
      <c r="F81" s="84">
        <v>170.74177642000001</v>
      </c>
    </row>
    <row r="82" spans="1:6" ht="12.75" customHeight="1" x14ac:dyDescent="0.2">
      <c r="A82" s="83" t="s">
        <v>162</v>
      </c>
      <c r="B82" s="83">
        <v>20</v>
      </c>
      <c r="C82" s="84">
        <v>1236.0664756599999</v>
      </c>
      <c r="D82" s="84">
        <v>1205.5088892900001</v>
      </c>
      <c r="E82" s="84">
        <v>164.67751835999999</v>
      </c>
      <c r="F82" s="84">
        <v>164.67751835999999</v>
      </c>
    </row>
    <row r="83" spans="1:6" ht="12.75" customHeight="1" x14ac:dyDescent="0.2">
      <c r="A83" s="83" t="s">
        <v>162</v>
      </c>
      <c r="B83" s="83">
        <v>21</v>
      </c>
      <c r="C83" s="84">
        <v>1237.9146695500001</v>
      </c>
      <c r="D83" s="84">
        <v>1207.25521888</v>
      </c>
      <c r="E83" s="84">
        <v>164.91607422999999</v>
      </c>
      <c r="F83" s="84">
        <v>164.91607422999999</v>
      </c>
    </row>
    <row r="84" spans="1:6" ht="12.75" customHeight="1" x14ac:dyDescent="0.2">
      <c r="A84" s="83" t="s">
        <v>162</v>
      </c>
      <c r="B84" s="83">
        <v>22</v>
      </c>
      <c r="C84" s="84">
        <v>1207.86785532</v>
      </c>
      <c r="D84" s="84">
        <v>1185.39149688</v>
      </c>
      <c r="E84" s="84">
        <v>161.92939905</v>
      </c>
      <c r="F84" s="84">
        <v>161.92939905</v>
      </c>
    </row>
    <row r="85" spans="1:6" ht="12.75" customHeight="1" x14ac:dyDescent="0.2">
      <c r="A85" s="83" t="s">
        <v>162</v>
      </c>
      <c r="B85" s="83">
        <v>23</v>
      </c>
      <c r="C85" s="84">
        <v>1243.7902844600001</v>
      </c>
      <c r="D85" s="84">
        <v>1213.28894152</v>
      </c>
      <c r="E85" s="84">
        <v>165.74030579000001</v>
      </c>
      <c r="F85" s="84">
        <v>165.74030579000001</v>
      </c>
    </row>
    <row r="86" spans="1:6" ht="12.75" customHeight="1" x14ac:dyDescent="0.2">
      <c r="A86" s="83" t="s">
        <v>162</v>
      </c>
      <c r="B86" s="83">
        <v>24</v>
      </c>
      <c r="C86" s="84">
        <v>1268.1360775799999</v>
      </c>
      <c r="D86" s="84">
        <v>1243.76243851</v>
      </c>
      <c r="E86" s="84">
        <v>169.90311197</v>
      </c>
      <c r="F86" s="84">
        <v>169.90311197</v>
      </c>
    </row>
    <row r="87" spans="1:6" ht="12.75" customHeight="1" x14ac:dyDescent="0.2">
      <c r="A87" s="83" t="s">
        <v>163</v>
      </c>
      <c r="B87" s="83">
        <v>1</v>
      </c>
      <c r="C87" s="84">
        <v>1271.6979510399999</v>
      </c>
      <c r="D87" s="84">
        <v>1242.09816789</v>
      </c>
      <c r="E87" s="84">
        <v>169.6757657</v>
      </c>
      <c r="F87" s="84">
        <v>169.6757657</v>
      </c>
    </row>
    <row r="88" spans="1:6" ht="12.75" customHeight="1" x14ac:dyDescent="0.2">
      <c r="A88" s="83" t="s">
        <v>163</v>
      </c>
      <c r="B88" s="83">
        <v>2</v>
      </c>
      <c r="C88" s="84">
        <v>1250.3816693700001</v>
      </c>
      <c r="D88" s="84">
        <v>1221.5277806500001</v>
      </c>
      <c r="E88" s="84">
        <v>166.86576540999999</v>
      </c>
      <c r="F88" s="84">
        <v>166.86576540999999</v>
      </c>
    </row>
    <row r="89" spans="1:6" ht="12.75" customHeight="1" x14ac:dyDescent="0.2">
      <c r="A89" s="83" t="s">
        <v>163</v>
      </c>
      <c r="B89" s="83">
        <v>3</v>
      </c>
      <c r="C89" s="84">
        <v>1281.10106238</v>
      </c>
      <c r="D89" s="84">
        <v>1251.83422318</v>
      </c>
      <c r="E89" s="84">
        <v>171.00575126999999</v>
      </c>
      <c r="F89" s="84">
        <v>171.00575126999999</v>
      </c>
    </row>
    <row r="90" spans="1:6" ht="12.75" customHeight="1" x14ac:dyDescent="0.2">
      <c r="A90" s="83" t="s">
        <v>163</v>
      </c>
      <c r="B90" s="83">
        <v>4</v>
      </c>
      <c r="C90" s="84">
        <v>1310.2284362800001</v>
      </c>
      <c r="D90" s="84">
        <v>1281.3571854500001</v>
      </c>
      <c r="E90" s="84">
        <v>175.03871046</v>
      </c>
      <c r="F90" s="84">
        <v>175.03871046</v>
      </c>
    </row>
    <row r="91" spans="1:6" ht="12.75" customHeight="1" x14ac:dyDescent="0.2">
      <c r="A91" s="83" t="s">
        <v>163</v>
      </c>
      <c r="B91" s="83">
        <v>5</v>
      </c>
      <c r="C91" s="84">
        <v>1292.9461267199999</v>
      </c>
      <c r="D91" s="84">
        <v>1263.20630566</v>
      </c>
      <c r="E91" s="84">
        <v>172.55922494000001</v>
      </c>
      <c r="F91" s="84">
        <v>172.55922494000001</v>
      </c>
    </row>
    <row r="92" spans="1:6" ht="12.75" customHeight="1" x14ac:dyDescent="0.2">
      <c r="A92" s="83" t="s">
        <v>163</v>
      </c>
      <c r="B92" s="83">
        <v>6</v>
      </c>
      <c r="C92" s="84">
        <v>1278.60452106</v>
      </c>
      <c r="D92" s="84">
        <v>1251.6489574499999</v>
      </c>
      <c r="E92" s="84">
        <v>170.9804432</v>
      </c>
      <c r="F92" s="84">
        <v>170.9804432</v>
      </c>
    </row>
    <row r="93" spans="1:6" ht="12.75" customHeight="1" x14ac:dyDescent="0.2">
      <c r="A93" s="83" t="s">
        <v>163</v>
      </c>
      <c r="B93" s="83">
        <v>7</v>
      </c>
      <c r="C93" s="84">
        <v>1262.39527653</v>
      </c>
      <c r="D93" s="84">
        <v>1233.01245782</v>
      </c>
      <c r="E93" s="84">
        <v>168.43461998999999</v>
      </c>
      <c r="F93" s="84">
        <v>168.43461998999999</v>
      </c>
    </row>
    <row r="94" spans="1:6" ht="12.75" customHeight="1" x14ac:dyDescent="0.2">
      <c r="A94" s="83" t="s">
        <v>163</v>
      </c>
      <c r="B94" s="83">
        <v>8</v>
      </c>
      <c r="C94" s="84">
        <v>1219.1348433400001</v>
      </c>
      <c r="D94" s="84">
        <v>1189.83106625</v>
      </c>
      <c r="E94" s="84">
        <v>162.53586265000001</v>
      </c>
      <c r="F94" s="84">
        <v>162.53586265000001</v>
      </c>
    </row>
    <row r="95" spans="1:6" ht="12.75" customHeight="1" x14ac:dyDescent="0.2">
      <c r="A95" s="83" t="s">
        <v>163</v>
      </c>
      <c r="B95" s="83">
        <v>9</v>
      </c>
      <c r="C95" s="84">
        <v>1163.85771116</v>
      </c>
      <c r="D95" s="84">
        <v>1137.7843255299999</v>
      </c>
      <c r="E95" s="84">
        <v>155.42606182</v>
      </c>
      <c r="F95" s="84">
        <v>155.42606182</v>
      </c>
    </row>
    <row r="96" spans="1:6" ht="12.75" customHeight="1" x14ac:dyDescent="0.2">
      <c r="A96" s="83" t="s">
        <v>163</v>
      </c>
      <c r="B96" s="83">
        <v>10</v>
      </c>
      <c r="C96" s="84">
        <v>1137.8614168300001</v>
      </c>
      <c r="D96" s="84">
        <v>1109.32588805</v>
      </c>
      <c r="E96" s="84">
        <v>151.53852112999999</v>
      </c>
      <c r="F96" s="84">
        <v>151.53852112999999</v>
      </c>
    </row>
    <row r="97" spans="1:6" ht="12.75" customHeight="1" x14ac:dyDescent="0.2">
      <c r="A97" s="83" t="s">
        <v>163</v>
      </c>
      <c r="B97" s="83">
        <v>11</v>
      </c>
      <c r="C97" s="84">
        <v>1164.8889372399999</v>
      </c>
      <c r="D97" s="84">
        <v>1138.71498896</v>
      </c>
      <c r="E97" s="84">
        <v>155.55319431000001</v>
      </c>
      <c r="F97" s="84">
        <v>155.55319431000001</v>
      </c>
    </row>
    <row r="98" spans="1:6" ht="12.75" customHeight="1" x14ac:dyDescent="0.2">
      <c r="A98" s="83" t="s">
        <v>163</v>
      </c>
      <c r="B98" s="83">
        <v>12</v>
      </c>
      <c r="C98" s="84">
        <v>1182.16568919</v>
      </c>
      <c r="D98" s="84">
        <v>1152.93382834</v>
      </c>
      <c r="E98" s="84">
        <v>157.49554678999999</v>
      </c>
      <c r="F98" s="84">
        <v>157.49554678999999</v>
      </c>
    </row>
    <row r="99" spans="1:6" ht="12.75" customHeight="1" x14ac:dyDescent="0.2">
      <c r="A99" s="83" t="s">
        <v>163</v>
      </c>
      <c r="B99" s="83">
        <v>13</v>
      </c>
      <c r="C99" s="84">
        <v>1195.6460136999999</v>
      </c>
      <c r="D99" s="84">
        <v>1166.32715781</v>
      </c>
      <c r="E99" s="84">
        <v>159.32513119999999</v>
      </c>
      <c r="F99" s="84">
        <v>159.32513119999999</v>
      </c>
    </row>
    <row r="100" spans="1:6" ht="12.75" customHeight="1" x14ac:dyDescent="0.2">
      <c r="A100" s="83" t="s">
        <v>163</v>
      </c>
      <c r="B100" s="83">
        <v>14</v>
      </c>
      <c r="C100" s="84">
        <v>1226.3344966100001</v>
      </c>
      <c r="D100" s="84">
        <v>1197.09617054</v>
      </c>
      <c r="E100" s="84">
        <v>163.52830606000001</v>
      </c>
      <c r="F100" s="84">
        <v>163.52830606000001</v>
      </c>
    </row>
    <row r="101" spans="1:6" ht="12.75" customHeight="1" x14ac:dyDescent="0.2">
      <c r="A101" s="83" t="s">
        <v>163</v>
      </c>
      <c r="B101" s="83">
        <v>15</v>
      </c>
      <c r="C101" s="84">
        <v>1241.7899885300001</v>
      </c>
      <c r="D101" s="84">
        <v>1210.75991778</v>
      </c>
      <c r="E101" s="84">
        <v>165.39483064999999</v>
      </c>
      <c r="F101" s="84">
        <v>165.39483064999999</v>
      </c>
    </row>
    <row r="102" spans="1:6" ht="12.75" customHeight="1" x14ac:dyDescent="0.2">
      <c r="A102" s="83" t="s">
        <v>163</v>
      </c>
      <c r="B102" s="83">
        <v>16</v>
      </c>
      <c r="C102" s="84">
        <v>1246.0705213599999</v>
      </c>
      <c r="D102" s="84">
        <v>1216.4155955900001</v>
      </c>
      <c r="E102" s="84">
        <v>166.16741970999999</v>
      </c>
      <c r="F102" s="84">
        <v>166.16741970999999</v>
      </c>
    </row>
    <row r="103" spans="1:6" ht="12.75" customHeight="1" x14ac:dyDescent="0.2">
      <c r="A103" s="83" t="s">
        <v>163</v>
      </c>
      <c r="B103" s="83">
        <v>17</v>
      </c>
      <c r="C103" s="84">
        <v>1226.4524478599999</v>
      </c>
      <c r="D103" s="84">
        <v>1202.8505821599999</v>
      </c>
      <c r="E103" s="84">
        <v>164.31438256999999</v>
      </c>
      <c r="F103" s="84">
        <v>164.31438256999999</v>
      </c>
    </row>
    <row r="104" spans="1:6" ht="12.75" customHeight="1" x14ac:dyDescent="0.2">
      <c r="A104" s="83" t="s">
        <v>163</v>
      </c>
      <c r="B104" s="83">
        <v>18</v>
      </c>
      <c r="C104" s="84">
        <v>1216.74830299</v>
      </c>
      <c r="D104" s="84">
        <v>1188.15809513</v>
      </c>
      <c r="E104" s="84">
        <v>162.30732785000001</v>
      </c>
      <c r="F104" s="84">
        <v>162.30732785000001</v>
      </c>
    </row>
    <row r="105" spans="1:6" ht="12.75" customHeight="1" x14ac:dyDescent="0.2">
      <c r="A105" s="83" t="s">
        <v>163</v>
      </c>
      <c r="B105" s="83">
        <v>19</v>
      </c>
      <c r="C105" s="84">
        <v>1172.68892261</v>
      </c>
      <c r="D105" s="84">
        <v>1147.2803566800001</v>
      </c>
      <c r="E105" s="84">
        <v>156.72325910000001</v>
      </c>
      <c r="F105" s="84">
        <v>156.72325910000001</v>
      </c>
    </row>
    <row r="106" spans="1:6" ht="12.75" customHeight="1" x14ac:dyDescent="0.2">
      <c r="A106" s="83" t="s">
        <v>163</v>
      </c>
      <c r="B106" s="83">
        <v>20</v>
      </c>
      <c r="C106" s="84">
        <v>1135.15864192</v>
      </c>
      <c r="D106" s="84">
        <v>1105.7577917799999</v>
      </c>
      <c r="E106" s="84">
        <v>151.05110436999999</v>
      </c>
      <c r="F106" s="84">
        <v>151.05110436999999</v>
      </c>
    </row>
    <row r="107" spans="1:6" ht="12.75" customHeight="1" x14ac:dyDescent="0.2">
      <c r="A107" s="83" t="s">
        <v>163</v>
      </c>
      <c r="B107" s="83">
        <v>21</v>
      </c>
      <c r="C107" s="84">
        <v>1153.2551828799999</v>
      </c>
      <c r="D107" s="84">
        <v>1122.6837113399999</v>
      </c>
      <c r="E107" s="84">
        <v>153.36325524</v>
      </c>
      <c r="F107" s="84">
        <v>153.36325524</v>
      </c>
    </row>
    <row r="108" spans="1:6" ht="12.75" customHeight="1" x14ac:dyDescent="0.2">
      <c r="A108" s="83" t="s">
        <v>163</v>
      </c>
      <c r="B108" s="83">
        <v>22</v>
      </c>
      <c r="C108" s="84">
        <v>1166.3334964799999</v>
      </c>
      <c r="D108" s="84">
        <v>1136.1541611600001</v>
      </c>
      <c r="E108" s="84">
        <v>155.20337461</v>
      </c>
      <c r="F108" s="84">
        <v>155.20337461</v>
      </c>
    </row>
    <row r="109" spans="1:6" ht="12.75" customHeight="1" x14ac:dyDescent="0.2">
      <c r="A109" s="83" t="s">
        <v>163</v>
      </c>
      <c r="B109" s="83">
        <v>23</v>
      </c>
      <c r="C109" s="84">
        <v>1188.67085972</v>
      </c>
      <c r="D109" s="84">
        <v>1158.18315261</v>
      </c>
      <c r="E109" s="84">
        <v>158.21262627999999</v>
      </c>
      <c r="F109" s="84">
        <v>158.21262627999999</v>
      </c>
    </row>
    <row r="110" spans="1:6" ht="12.75" customHeight="1" x14ac:dyDescent="0.2">
      <c r="A110" s="83" t="s">
        <v>163</v>
      </c>
      <c r="B110" s="83">
        <v>24</v>
      </c>
      <c r="C110" s="84">
        <v>1218.99246496</v>
      </c>
      <c r="D110" s="84">
        <v>1187.9243400800001</v>
      </c>
      <c r="E110" s="84">
        <v>162.27539594000001</v>
      </c>
      <c r="F110" s="84">
        <v>162.27539594000001</v>
      </c>
    </row>
    <row r="111" spans="1:6" ht="12.75" customHeight="1" x14ac:dyDescent="0.2">
      <c r="A111" s="83" t="s">
        <v>164</v>
      </c>
      <c r="B111" s="83">
        <v>1</v>
      </c>
      <c r="C111" s="84">
        <v>1221.58280732</v>
      </c>
      <c r="D111" s="84">
        <v>1189.15094643</v>
      </c>
      <c r="E111" s="84">
        <v>162.44295546000001</v>
      </c>
      <c r="F111" s="84">
        <v>162.44295546000001</v>
      </c>
    </row>
    <row r="112" spans="1:6" ht="12.75" customHeight="1" x14ac:dyDescent="0.2">
      <c r="A112" s="83" t="s">
        <v>164</v>
      </c>
      <c r="B112" s="83">
        <v>2</v>
      </c>
      <c r="C112" s="84">
        <v>1223.9623481000001</v>
      </c>
      <c r="D112" s="84">
        <v>1191.63132767</v>
      </c>
      <c r="E112" s="84">
        <v>162.78178584</v>
      </c>
      <c r="F112" s="84">
        <v>162.78178584</v>
      </c>
    </row>
    <row r="113" spans="1:6" ht="12.75" customHeight="1" x14ac:dyDescent="0.2">
      <c r="A113" s="83" t="s">
        <v>164</v>
      </c>
      <c r="B113" s="83">
        <v>3</v>
      </c>
      <c r="C113" s="84">
        <v>1268.41821557</v>
      </c>
      <c r="D113" s="84">
        <v>1235.558133</v>
      </c>
      <c r="E113" s="84">
        <v>168.78236978999999</v>
      </c>
      <c r="F113" s="84">
        <v>168.78236978999999</v>
      </c>
    </row>
    <row r="114" spans="1:6" ht="12.75" customHeight="1" x14ac:dyDescent="0.2">
      <c r="A114" s="83" t="s">
        <v>164</v>
      </c>
      <c r="B114" s="83">
        <v>4</v>
      </c>
      <c r="C114" s="84">
        <v>1281.4469203799999</v>
      </c>
      <c r="D114" s="84">
        <v>1247.1650839900001</v>
      </c>
      <c r="E114" s="84">
        <v>170.36792747000001</v>
      </c>
      <c r="F114" s="84">
        <v>170.36792747000001</v>
      </c>
    </row>
    <row r="115" spans="1:6" ht="12.75" customHeight="1" x14ac:dyDescent="0.2">
      <c r="A115" s="83" t="s">
        <v>164</v>
      </c>
      <c r="B115" s="83">
        <v>5</v>
      </c>
      <c r="C115" s="84">
        <v>1278.0921304200001</v>
      </c>
      <c r="D115" s="84">
        <v>1245.1232406500001</v>
      </c>
      <c r="E115" s="84">
        <v>170.08900320000001</v>
      </c>
      <c r="F115" s="84">
        <v>170.08900320000001</v>
      </c>
    </row>
    <row r="116" spans="1:6" ht="12.75" customHeight="1" x14ac:dyDescent="0.2">
      <c r="A116" s="83" t="s">
        <v>164</v>
      </c>
      <c r="B116" s="83">
        <v>6</v>
      </c>
      <c r="C116" s="84">
        <v>1268.1851445299999</v>
      </c>
      <c r="D116" s="84">
        <v>1234.44935592</v>
      </c>
      <c r="E116" s="84">
        <v>168.63090622999999</v>
      </c>
      <c r="F116" s="84">
        <v>168.63090622999999</v>
      </c>
    </row>
    <row r="117" spans="1:6" ht="12.75" customHeight="1" x14ac:dyDescent="0.2">
      <c r="A117" s="83" t="s">
        <v>164</v>
      </c>
      <c r="B117" s="83">
        <v>7</v>
      </c>
      <c r="C117" s="84">
        <v>1213.5461197899999</v>
      </c>
      <c r="D117" s="84">
        <v>1180.8638599000001</v>
      </c>
      <c r="E117" s="84">
        <v>161.31090503999999</v>
      </c>
      <c r="F117" s="84">
        <v>161.31090503999999</v>
      </c>
    </row>
    <row r="118" spans="1:6" ht="12.75" customHeight="1" x14ac:dyDescent="0.2">
      <c r="A118" s="83" t="s">
        <v>164</v>
      </c>
      <c r="B118" s="83">
        <v>8</v>
      </c>
      <c r="C118" s="84">
        <v>1183.5523339199999</v>
      </c>
      <c r="D118" s="84">
        <v>1151.1467181200001</v>
      </c>
      <c r="E118" s="84">
        <v>157.25142012000001</v>
      </c>
      <c r="F118" s="84">
        <v>157.25142012000001</v>
      </c>
    </row>
    <row r="119" spans="1:6" ht="12.75" customHeight="1" x14ac:dyDescent="0.2">
      <c r="A119" s="83" t="s">
        <v>164</v>
      </c>
      <c r="B119" s="83">
        <v>9</v>
      </c>
      <c r="C119" s="84">
        <v>1156.43085875</v>
      </c>
      <c r="D119" s="84">
        <v>1124.4534589699999</v>
      </c>
      <c r="E119" s="84">
        <v>153.60501012</v>
      </c>
      <c r="F119" s="84">
        <v>153.60501012</v>
      </c>
    </row>
    <row r="120" spans="1:6" ht="12.75" customHeight="1" x14ac:dyDescent="0.2">
      <c r="A120" s="83" t="s">
        <v>164</v>
      </c>
      <c r="B120" s="83">
        <v>10</v>
      </c>
      <c r="C120" s="84">
        <v>1170.79406612</v>
      </c>
      <c r="D120" s="84">
        <v>1138.22749499</v>
      </c>
      <c r="E120" s="84">
        <v>155.48660061000001</v>
      </c>
      <c r="F120" s="84">
        <v>155.48660061000001</v>
      </c>
    </row>
    <row r="121" spans="1:6" ht="12.75" customHeight="1" x14ac:dyDescent="0.2">
      <c r="A121" s="83" t="s">
        <v>164</v>
      </c>
      <c r="B121" s="83">
        <v>11</v>
      </c>
      <c r="C121" s="84">
        <v>1198.7963653899999</v>
      </c>
      <c r="D121" s="84">
        <v>1167.0095234</v>
      </c>
      <c r="E121" s="84">
        <v>159.41834517000001</v>
      </c>
      <c r="F121" s="84">
        <v>159.41834517000001</v>
      </c>
    </row>
    <row r="122" spans="1:6" ht="12.75" customHeight="1" x14ac:dyDescent="0.2">
      <c r="A122" s="83" t="s">
        <v>164</v>
      </c>
      <c r="B122" s="83">
        <v>12</v>
      </c>
      <c r="C122" s="84">
        <v>1174.9239996399999</v>
      </c>
      <c r="D122" s="84">
        <v>1143.99623445</v>
      </c>
      <c r="E122" s="84">
        <v>156.27463437</v>
      </c>
      <c r="F122" s="84">
        <v>156.27463437</v>
      </c>
    </row>
    <row r="123" spans="1:6" ht="12.75" customHeight="1" x14ac:dyDescent="0.2">
      <c r="A123" s="83" t="s">
        <v>164</v>
      </c>
      <c r="B123" s="83">
        <v>13</v>
      </c>
      <c r="C123" s="84">
        <v>1163.05109778</v>
      </c>
      <c r="D123" s="84">
        <v>1132.6068878799999</v>
      </c>
      <c r="E123" s="84">
        <v>154.71880235</v>
      </c>
      <c r="F123" s="84">
        <v>154.71880235</v>
      </c>
    </row>
    <row r="124" spans="1:6" ht="12.75" customHeight="1" x14ac:dyDescent="0.2">
      <c r="A124" s="83" t="s">
        <v>164</v>
      </c>
      <c r="B124" s="83">
        <v>14</v>
      </c>
      <c r="C124" s="84">
        <v>1188.37178847</v>
      </c>
      <c r="D124" s="84">
        <v>1157.4896652800001</v>
      </c>
      <c r="E124" s="84">
        <v>158.11789303</v>
      </c>
      <c r="F124" s="84">
        <v>158.11789303</v>
      </c>
    </row>
    <row r="125" spans="1:6" ht="12.75" customHeight="1" x14ac:dyDescent="0.2">
      <c r="A125" s="83" t="s">
        <v>164</v>
      </c>
      <c r="B125" s="83">
        <v>15</v>
      </c>
      <c r="C125" s="84">
        <v>1205.97539207</v>
      </c>
      <c r="D125" s="84">
        <v>1178.7716736499999</v>
      </c>
      <c r="E125" s="84">
        <v>161.02510372</v>
      </c>
      <c r="F125" s="84">
        <v>161.02510372</v>
      </c>
    </row>
    <row r="126" spans="1:6" ht="12.75" customHeight="1" x14ac:dyDescent="0.2">
      <c r="A126" s="83" t="s">
        <v>164</v>
      </c>
      <c r="B126" s="83">
        <v>16</v>
      </c>
      <c r="C126" s="84">
        <v>1235.94830411</v>
      </c>
      <c r="D126" s="84">
        <v>1206.9343268</v>
      </c>
      <c r="E126" s="84">
        <v>164.87223904000001</v>
      </c>
      <c r="F126" s="84">
        <v>164.87223904000001</v>
      </c>
    </row>
    <row r="127" spans="1:6" ht="12.75" customHeight="1" x14ac:dyDescent="0.2">
      <c r="A127" s="83" t="s">
        <v>164</v>
      </c>
      <c r="B127" s="83">
        <v>17</v>
      </c>
      <c r="C127" s="84">
        <v>1219.46281527</v>
      </c>
      <c r="D127" s="84">
        <v>1190.1965632500001</v>
      </c>
      <c r="E127" s="84">
        <v>162.58579105999999</v>
      </c>
      <c r="F127" s="84">
        <v>162.58579105999999</v>
      </c>
    </row>
    <row r="128" spans="1:6" ht="12.75" customHeight="1" x14ac:dyDescent="0.2">
      <c r="A128" s="83" t="s">
        <v>164</v>
      </c>
      <c r="B128" s="83">
        <v>18</v>
      </c>
      <c r="C128" s="84">
        <v>1191.7350186199999</v>
      </c>
      <c r="D128" s="84">
        <v>1162.6687216099999</v>
      </c>
      <c r="E128" s="84">
        <v>158.82537361999999</v>
      </c>
      <c r="F128" s="84">
        <v>158.82537361999999</v>
      </c>
    </row>
    <row r="129" spans="1:6" ht="12.75" customHeight="1" x14ac:dyDescent="0.2">
      <c r="A129" s="83" t="s">
        <v>164</v>
      </c>
      <c r="B129" s="83">
        <v>19</v>
      </c>
      <c r="C129" s="84">
        <v>1148.09332462</v>
      </c>
      <c r="D129" s="84">
        <v>1119.0558751799999</v>
      </c>
      <c r="E129" s="84">
        <v>152.86767775999999</v>
      </c>
      <c r="F129" s="84">
        <v>152.86767775999999</v>
      </c>
    </row>
    <row r="130" spans="1:6" ht="12.75" customHeight="1" x14ac:dyDescent="0.2">
      <c r="A130" s="83" t="s">
        <v>164</v>
      </c>
      <c r="B130" s="83">
        <v>20</v>
      </c>
      <c r="C130" s="84">
        <v>1130.1830486900001</v>
      </c>
      <c r="D130" s="84">
        <v>1108.25202842</v>
      </c>
      <c r="E130" s="84">
        <v>151.39182744999999</v>
      </c>
      <c r="F130" s="84">
        <v>151.39182744999999</v>
      </c>
    </row>
    <row r="131" spans="1:6" ht="12.75" customHeight="1" x14ac:dyDescent="0.2">
      <c r="A131" s="83" t="s">
        <v>164</v>
      </c>
      <c r="B131" s="83">
        <v>21</v>
      </c>
      <c r="C131" s="84">
        <v>1147.21743438</v>
      </c>
      <c r="D131" s="84">
        <v>1118.4075825800001</v>
      </c>
      <c r="E131" s="84">
        <v>152.77911829999999</v>
      </c>
      <c r="F131" s="84">
        <v>152.77911829999999</v>
      </c>
    </row>
    <row r="132" spans="1:6" ht="12.75" customHeight="1" x14ac:dyDescent="0.2">
      <c r="A132" s="83" t="s">
        <v>164</v>
      </c>
      <c r="B132" s="83">
        <v>22</v>
      </c>
      <c r="C132" s="84">
        <v>1214.41635249</v>
      </c>
      <c r="D132" s="84">
        <v>1110.63820992</v>
      </c>
      <c r="E132" s="84">
        <v>151.71778975000001</v>
      </c>
      <c r="F132" s="84">
        <v>151.71778975000001</v>
      </c>
    </row>
    <row r="133" spans="1:6" ht="12.75" customHeight="1" x14ac:dyDescent="0.2">
      <c r="A133" s="83" t="s">
        <v>164</v>
      </c>
      <c r="B133" s="83">
        <v>23</v>
      </c>
      <c r="C133" s="84">
        <v>1135.40737109</v>
      </c>
      <c r="D133" s="84">
        <v>1135.40737109</v>
      </c>
      <c r="E133" s="84">
        <v>155.10135998000001</v>
      </c>
      <c r="F133" s="84">
        <v>155.10135998000001</v>
      </c>
    </row>
    <row r="134" spans="1:6" ht="12.75" customHeight="1" x14ac:dyDescent="0.2">
      <c r="A134" s="83" t="s">
        <v>164</v>
      </c>
      <c r="B134" s="83">
        <v>24</v>
      </c>
      <c r="C134" s="84">
        <v>1236.3357985</v>
      </c>
      <c r="D134" s="84">
        <v>1153.43988064</v>
      </c>
      <c r="E134" s="84">
        <v>157.56467563999999</v>
      </c>
      <c r="F134" s="84">
        <v>157.56467563999999</v>
      </c>
    </row>
    <row r="135" spans="1:6" ht="12.75" customHeight="1" x14ac:dyDescent="0.2">
      <c r="A135" s="83" t="s">
        <v>165</v>
      </c>
      <c r="B135" s="83">
        <v>1</v>
      </c>
      <c r="C135" s="84">
        <v>1365.72839406</v>
      </c>
      <c r="D135" s="84">
        <v>1333.56137747</v>
      </c>
      <c r="E135" s="84">
        <v>182.17001979</v>
      </c>
      <c r="F135" s="84">
        <v>182.17001979</v>
      </c>
    </row>
    <row r="136" spans="1:6" ht="12.75" customHeight="1" x14ac:dyDescent="0.2">
      <c r="A136" s="83" t="s">
        <v>165</v>
      </c>
      <c r="B136" s="83">
        <v>2</v>
      </c>
      <c r="C136" s="84">
        <v>1362.7999791899999</v>
      </c>
      <c r="D136" s="84">
        <v>1332.84715177</v>
      </c>
      <c r="E136" s="84">
        <v>182.07245359999999</v>
      </c>
      <c r="F136" s="84">
        <v>182.07245359999999</v>
      </c>
    </row>
    <row r="137" spans="1:6" ht="12.75" customHeight="1" x14ac:dyDescent="0.2">
      <c r="A137" s="83" t="s">
        <v>165</v>
      </c>
      <c r="B137" s="83">
        <v>3</v>
      </c>
      <c r="C137" s="84">
        <v>1337.6648728800001</v>
      </c>
      <c r="D137" s="84">
        <v>1307.71964688</v>
      </c>
      <c r="E137" s="84">
        <v>178.63993212</v>
      </c>
      <c r="F137" s="84">
        <v>178.63993212</v>
      </c>
    </row>
    <row r="138" spans="1:6" ht="12.75" customHeight="1" x14ac:dyDescent="0.2">
      <c r="A138" s="83" t="s">
        <v>165</v>
      </c>
      <c r="B138" s="83">
        <v>4</v>
      </c>
      <c r="C138" s="84">
        <v>1322.1510933500001</v>
      </c>
      <c r="D138" s="84">
        <v>1292.3009532999999</v>
      </c>
      <c r="E138" s="84">
        <v>176.53367458</v>
      </c>
      <c r="F138" s="84">
        <v>176.53367458</v>
      </c>
    </row>
    <row r="139" spans="1:6" ht="12.75" customHeight="1" x14ac:dyDescent="0.2">
      <c r="A139" s="83" t="s">
        <v>165</v>
      </c>
      <c r="B139" s="83">
        <v>5</v>
      </c>
      <c r="C139" s="84">
        <v>1282.3632048899999</v>
      </c>
      <c r="D139" s="84">
        <v>1253.1020417100001</v>
      </c>
      <c r="E139" s="84">
        <v>171.17894054000001</v>
      </c>
      <c r="F139" s="84">
        <v>171.17894054000001</v>
      </c>
    </row>
    <row r="140" spans="1:6" ht="12.75" customHeight="1" x14ac:dyDescent="0.2">
      <c r="A140" s="83" t="s">
        <v>165</v>
      </c>
      <c r="B140" s="83">
        <v>6</v>
      </c>
      <c r="C140" s="84">
        <v>1295.4451435799999</v>
      </c>
      <c r="D140" s="84">
        <v>1266.2523744699999</v>
      </c>
      <c r="E140" s="84">
        <v>172.97533057999999</v>
      </c>
      <c r="F140" s="84">
        <v>172.97533057999999</v>
      </c>
    </row>
    <row r="141" spans="1:6" ht="12.75" customHeight="1" x14ac:dyDescent="0.2">
      <c r="A141" s="83" t="s">
        <v>165</v>
      </c>
      <c r="B141" s="83">
        <v>7</v>
      </c>
      <c r="C141" s="84">
        <v>1257.21134846</v>
      </c>
      <c r="D141" s="84">
        <v>1228.2984138500001</v>
      </c>
      <c r="E141" s="84">
        <v>167.79066201000001</v>
      </c>
      <c r="F141" s="84">
        <v>167.79066201000001</v>
      </c>
    </row>
    <row r="142" spans="1:6" ht="12.75" customHeight="1" x14ac:dyDescent="0.2">
      <c r="A142" s="83" t="s">
        <v>165</v>
      </c>
      <c r="B142" s="83">
        <v>8</v>
      </c>
      <c r="C142" s="84">
        <v>1108.68540205</v>
      </c>
      <c r="D142" s="84">
        <v>1080.5932910199999</v>
      </c>
      <c r="E142" s="84">
        <v>147.61352911</v>
      </c>
      <c r="F142" s="84">
        <v>147.61352911</v>
      </c>
    </row>
    <row r="143" spans="1:6" ht="12.75" customHeight="1" x14ac:dyDescent="0.2">
      <c r="A143" s="83" t="s">
        <v>165</v>
      </c>
      <c r="B143" s="83">
        <v>9</v>
      </c>
      <c r="C143" s="84">
        <v>1021.21143012</v>
      </c>
      <c r="D143" s="84">
        <v>993.34023276000005</v>
      </c>
      <c r="E143" s="84">
        <v>135.69439915999999</v>
      </c>
      <c r="F143" s="84">
        <v>135.69439915999999</v>
      </c>
    </row>
    <row r="144" spans="1:6" ht="12.75" customHeight="1" x14ac:dyDescent="0.2">
      <c r="A144" s="83" t="s">
        <v>165</v>
      </c>
      <c r="B144" s="83">
        <v>10</v>
      </c>
      <c r="C144" s="84">
        <v>1030.2241626800001</v>
      </c>
      <c r="D144" s="84">
        <v>1002.0819510699999</v>
      </c>
      <c r="E144" s="84">
        <v>136.88855416999999</v>
      </c>
      <c r="F144" s="84">
        <v>136.88855416999999</v>
      </c>
    </row>
    <row r="145" spans="1:6" ht="12.75" customHeight="1" x14ac:dyDescent="0.2">
      <c r="A145" s="83" t="s">
        <v>165</v>
      </c>
      <c r="B145" s="83">
        <v>11</v>
      </c>
      <c r="C145" s="84">
        <v>1060.5816841400001</v>
      </c>
      <c r="D145" s="84">
        <v>1032.4916998399999</v>
      </c>
      <c r="E145" s="84">
        <v>141.04265208000001</v>
      </c>
      <c r="F145" s="84">
        <v>141.04265208000001</v>
      </c>
    </row>
    <row r="146" spans="1:6" ht="12.75" customHeight="1" x14ac:dyDescent="0.2">
      <c r="A146" s="83" t="s">
        <v>165</v>
      </c>
      <c r="B146" s="83">
        <v>12</v>
      </c>
      <c r="C146" s="84">
        <v>1146.76784449</v>
      </c>
      <c r="D146" s="84">
        <v>1117.942127</v>
      </c>
      <c r="E146" s="84">
        <v>152.71553513999999</v>
      </c>
      <c r="F146" s="84">
        <v>152.71553513999999</v>
      </c>
    </row>
    <row r="147" spans="1:6" ht="12.75" customHeight="1" x14ac:dyDescent="0.2">
      <c r="A147" s="83" t="s">
        <v>165</v>
      </c>
      <c r="B147" s="83">
        <v>13</v>
      </c>
      <c r="C147" s="84">
        <v>1239.7168555000001</v>
      </c>
      <c r="D147" s="84">
        <v>1210.53124209</v>
      </c>
      <c r="E147" s="84">
        <v>165.3635926</v>
      </c>
      <c r="F147" s="84">
        <v>165.3635926</v>
      </c>
    </row>
    <row r="148" spans="1:6" ht="12.75" customHeight="1" x14ac:dyDescent="0.2">
      <c r="A148" s="83" t="s">
        <v>165</v>
      </c>
      <c r="B148" s="83">
        <v>14</v>
      </c>
      <c r="C148" s="84">
        <v>1314.7359440299999</v>
      </c>
      <c r="D148" s="84">
        <v>1285.3746613200001</v>
      </c>
      <c r="E148" s="84">
        <v>175.58751434000001</v>
      </c>
      <c r="F148" s="84">
        <v>175.58751434000001</v>
      </c>
    </row>
    <row r="149" spans="1:6" ht="12.75" customHeight="1" x14ac:dyDescent="0.2">
      <c r="A149" s="83" t="s">
        <v>165</v>
      </c>
      <c r="B149" s="83">
        <v>15</v>
      </c>
      <c r="C149" s="84">
        <v>1321.86829749</v>
      </c>
      <c r="D149" s="84">
        <v>1291.72226254</v>
      </c>
      <c r="E149" s="84">
        <v>176.45462302000001</v>
      </c>
      <c r="F149" s="84">
        <v>176.45462302000001</v>
      </c>
    </row>
    <row r="150" spans="1:6" ht="12.75" customHeight="1" x14ac:dyDescent="0.2">
      <c r="A150" s="83" t="s">
        <v>165</v>
      </c>
      <c r="B150" s="83">
        <v>16</v>
      </c>
      <c r="C150" s="84">
        <v>1283.0929271</v>
      </c>
      <c r="D150" s="84">
        <v>1255.86624024</v>
      </c>
      <c r="E150" s="84">
        <v>171.55654153</v>
      </c>
      <c r="F150" s="84">
        <v>171.55654153</v>
      </c>
    </row>
    <row r="151" spans="1:6" ht="12.75" customHeight="1" x14ac:dyDescent="0.2">
      <c r="A151" s="83" t="s">
        <v>165</v>
      </c>
      <c r="B151" s="83">
        <v>17</v>
      </c>
      <c r="C151" s="84">
        <v>1153.6802495899999</v>
      </c>
      <c r="D151" s="84">
        <v>1126.12870537</v>
      </c>
      <c r="E151" s="84">
        <v>153.83385573000001</v>
      </c>
      <c r="F151" s="84">
        <v>153.83385573000001</v>
      </c>
    </row>
    <row r="152" spans="1:6" ht="12.75" customHeight="1" x14ac:dyDescent="0.2">
      <c r="A152" s="83" t="s">
        <v>165</v>
      </c>
      <c r="B152" s="83">
        <v>18</v>
      </c>
      <c r="C152" s="84">
        <v>1064.9060160700001</v>
      </c>
      <c r="D152" s="84">
        <v>1036.7023666499999</v>
      </c>
      <c r="E152" s="84">
        <v>141.61784664999999</v>
      </c>
      <c r="F152" s="84">
        <v>141.61784664999999</v>
      </c>
    </row>
    <row r="153" spans="1:6" ht="12.75" customHeight="1" x14ac:dyDescent="0.2">
      <c r="A153" s="83" t="s">
        <v>165</v>
      </c>
      <c r="B153" s="83">
        <v>19</v>
      </c>
      <c r="C153" s="84">
        <v>971.91814936000003</v>
      </c>
      <c r="D153" s="84">
        <v>944.43655934000003</v>
      </c>
      <c r="E153" s="84">
        <v>129.01395436999999</v>
      </c>
      <c r="F153" s="84">
        <v>129.01395436999999</v>
      </c>
    </row>
    <row r="154" spans="1:6" ht="12.75" customHeight="1" x14ac:dyDescent="0.2">
      <c r="A154" s="83" t="s">
        <v>165</v>
      </c>
      <c r="B154" s="83">
        <v>20</v>
      </c>
      <c r="C154" s="84">
        <v>951.31832021000002</v>
      </c>
      <c r="D154" s="84">
        <v>923.64699518999998</v>
      </c>
      <c r="E154" s="84">
        <v>126.17401361</v>
      </c>
      <c r="F154" s="84">
        <v>126.17401361</v>
      </c>
    </row>
    <row r="155" spans="1:6" ht="12.75" customHeight="1" x14ac:dyDescent="0.2">
      <c r="A155" s="83" t="s">
        <v>165</v>
      </c>
      <c r="B155" s="83">
        <v>21</v>
      </c>
      <c r="C155" s="84">
        <v>943.10525876999998</v>
      </c>
      <c r="D155" s="84">
        <v>916.03421996999998</v>
      </c>
      <c r="E155" s="84">
        <v>125.13407692</v>
      </c>
      <c r="F155" s="84">
        <v>125.13407692</v>
      </c>
    </row>
    <row r="156" spans="1:6" ht="12.75" customHeight="1" x14ac:dyDescent="0.2">
      <c r="A156" s="83" t="s">
        <v>165</v>
      </c>
      <c r="B156" s="83">
        <v>22</v>
      </c>
      <c r="C156" s="84">
        <v>932.01526137999997</v>
      </c>
      <c r="D156" s="84">
        <v>908.87547635999999</v>
      </c>
      <c r="E156" s="84">
        <v>124.15616282000001</v>
      </c>
      <c r="F156" s="84">
        <v>124.15616282000001</v>
      </c>
    </row>
    <row r="157" spans="1:6" ht="12.75" customHeight="1" x14ac:dyDescent="0.2">
      <c r="A157" s="83" t="s">
        <v>165</v>
      </c>
      <c r="B157" s="83">
        <v>23</v>
      </c>
      <c r="C157" s="84">
        <v>960.07024476000004</v>
      </c>
      <c r="D157" s="84">
        <v>932.82654969999999</v>
      </c>
      <c r="E157" s="84">
        <v>127.42797886</v>
      </c>
      <c r="F157" s="84">
        <v>127.42797886</v>
      </c>
    </row>
    <row r="158" spans="1:6" ht="12.75" customHeight="1" x14ac:dyDescent="0.2">
      <c r="A158" s="83" t="s">
        <v>165</v>
      </c>
      <c r="B158" s="83">
        <v>24</v>
      </c>
      <c r="C158" s="84">
        <v>994.02906354000004</v>
      </c>
      <c r="D158" s="84">
        <v>966.12788409999996</v>
      </c>
      <c r="E158" s="84">
        <v>131.97707937999999</v>
      </c>
      <c r="F158" s="84">
        <v>131.97707937999999</v>
      </c>
    </row>
    <row r="159" spans="1:6" ht="12.75" customHeight="1" x14ac:dyDescent="0.2">
      <c r="A159" s="83" t="s">
        <v>166</v>
      </c>
      <c r="B159" s="83">
        <v>1</v>
      </c>
      <c r="C159" s="84">
        <v>1335.7644178</v>
      </c>
      <c r="D159" s="84">
        <v>1305.99596909</v>
      </c>
      <c r="E159" s="84">
        <v>178.40447058000001</v>
      </c>
      <c r="F159" s="84">
        <v>178.40447058000001</v>
      </c>
    </row>
    <row r="160" spans="1:6" ht="12.75" customHeight="1" x14ac:dyDescent="0.2">
      <c r="A160" s="83" t="s">
        <v>166</v>
      </c>
      <c r="B160" s="83">
        <v>2</v>
      </c>
      <c r="C160" s="84">
        <v>1324.5749822800001</v>
      </c>
      <c r="D160" s="84">
        <v>1294.87598798</v>
      </c>
      <c r="E160" s="84">
        <v>176.88543501000001</v>
      </c>
      <c r="F160" s="84">
        <v>176.88543501000001</v>
      </c>
    </row>
    <row r="161" spans="1:6" ht="12.75" customHeight="1" x14ac:dyDescent="0.2">
      <c r="A161" s="83" t="s">
        <v>166</v>
      </c>
      <c r="B161" s="83">
        <v>3</v>
      </c>
      <c r="C161" s="84">
        <v>1331.4254235999999</v>
      </c>
      <c r="D161" s="84">
        <v>1307.17534578</v>
      </c>
      <c r="E161" s="84">
        <v>178.56557834</v>
      </c>
      <c r="F161" s="84">
        <v>178.56557834</v>
      </c>
    </row>
    <row r="162" spans="1:6" ht="12.75" customHeight="1" x14ac:dyDescent="0.2">
      <c r="A162" s="83" t="s">
        <v>166</v>
      </c>
      <c r="B162" s="83">
        <v>4</v>
      </c>
      <c r="C162" s="84">
        <v>1333.5620918899999</v>
      </c>
      <c r="D162" s="84">
        <v>1303.69112728</v>
      </c>
      <c r="E162" s="84">
        <v>178.08961962999999</v>
      </c>
      <c r="F162" s="84">
        <v>178.08961962999999</v>
      </c>
    </row>
    <row r="163" spans="1:6" ht="12.75" customHeight="1" x14ac:dyDescent="0.2">
      <c r="A163" s="83" t="s">
        <v>166</v>
      </c>
      <c r="B163" s="83">
        <v>5</v>
      </c>
      <c r="C163" s="84">
        <v>1319.29798525</v>
      </c>
      <c r="D163" s="84">
        <v>1289.57745097</v>
      </c>
      <c r="E163" s="84">
        <v>176.16163286</v>
      </c>
      <c r="F163" s="84">
        <v>176.16163286</v>
      </c>
    </row>
    <row r="164" spans="1:6" ht="12.75" customHeight="1" x14ac:dyDescent="0.2">
      <c r="A164" s="83" t="s">
        <v>166</v>
      </c>
      <c r="B164" s="83">
        <v>6</v>
      </c>
      <c r="C164" s="84">
        <v>1303.82509645</v>
      </c>
      <c r="D164" s="84">
        <v>1273.8389324699999</v>
      </c>
      <c r="E164" s="84">
        <v>174.0116859</v>
      </c>
      <c r="F164" s="84">
        <v>174.0116859</v>
      </c>
    </row>
    <row r="165" spans="1:6" ht="12.75" customHeight="1" x14ac:dyDescent="0.2">
      <c r="A165" s="83" t="s">
        <v>166</v>
      </c>
      <c r="B165" s="83">
        <v>7</v>
      </c>
      <c r="C165" s="84">
        <v>1240.1665415499999</v>
      </c>
      <c r="D165" s="84">
        <v>1210.60803979</v>
      </c>
      <c r="E165" s="84">
        <v>165.37408348</v>
      </c>
      <c r="F165" s="84">
        <v>165.37408348</v>
      </c>
    </row>
    <row r="166" spans="1:6" ht="12.75" customHeight="1" x14ac:dyDescent="0.2">
      <c r="A166" s="83" t="s">
        <v>166</v>
      </c>
      <c r="B166" s="83">
        <v>8</v>
      </c>
      <c r="C166" s="84">
        <v>1201.23050337</v>
      </c>
      <c r="D166" s="84">
        <v>1171.97057541</v>
      </c>
      <c r="E166" s="84">
        <v>160.09604547000001</v>
      </c>
      <c r="F166" s="84">
        <v>160.09604547000001</v>
      </c>
    </row>
    <row r="167" spans="1:6" ht="12.75" customHeight="1" x14ac:dyDescent="0.2">
      <c r="A167" s="83" t="s">
        <v>166</v>
      </c>
      <c r="B167" s="83">
        <v>9</v>
      </c>
      <c r="C167" s="84">
        <v>1230.00965346</v>
      </c>
      <c r="D167" s="84">
        <v>1201.21840855</v>
      </c>
      <c r="E167" s="84">
        <v>164.09142087999999</v>
      </c>
      <c r="F167" s="84">
        <v>164.09142087999999</v>
      </c>
    </row>
    <row r="168" spans="1:6" ht="12.75" customHeight="1" x14ac:dyDescent="0.2">
      <c r="A168" s="83" t="s">
        <v>166</v>
      </c>
      <c r="B168" s="83">
        <v>10</v>
      </c>
      <c r="C168" s="84">
        <v>1242.1273956</v>
      </c>
      <c r="D168" s="84">
        <v>1213.1930809400001</v>
      </c>
      <c r="E168" s="84">
        <v>165.72721084</v>
      </c>
      <c r="F168" s="84">
        <v>165.72721084</v>
      </c>
    </row>
    <row r="169" spans="1:6" ht="12.75" customHeight="1" x14ac:dyDescent="0.2">
      <c r="A169" s="83" t="s">
        <v>166</v>
      </c>
      <c r="B169" s="83">
        <v>11</v>
      </c>
      <c r="C169" s="84">
        <v>1269.2945605899999</v>
      </c>
      <c r="D169" s="84">
        <v>1240.1844598</v>
      </c>
      <c r="E169" s="84">
        <v>169.41434523000001</v>
      </c>
      <c r="F169" s="84">
        <v>169.41434523000001</v>
      </c>
    </row>
    <row r="170" spans="1:6" ht="12.75" customHeight="1" x14ac:dyDescent="0.2">
      <c r="A170" s="83" t="s">
        <v>166</v>
      </c>
      <c r="B170" s="83">
        <v>12</v>
      </c>
      <c r="C170" s="84">
        <v>1258.6582041700001</v>
      </c>
      <c r="D170" s="84">
        <v>1229.48764018</v>
      </c>
      <c r="E170" s="84">
        <v>167.95311527000001</v>
      </c>
      <c r="F170" s="84">
        <v>167.95311527000001</v>
      </c>
    </row>
    <row r="171" spans="1:6" ht="12.75" customHeight="1" x14ac:dyDescent="0.2">
      <c r="A171" s="83" t="s">
        <v>166</v>
      </c>
      <c r="B171" s="83">
        <v>13</v>
      </c>
      <c r="C171" s="84">
        <v>1234.0486596999999</v>
      </c>
      <c r="D171" s="84">
        <v>1205.1153484900001</v>
      </c>
      <c r="E171" s="84">
        <v>164.62375904999999</v>
      </c>
      <c r="F171" s="84">
        <v>164.62375904999999</v>
      </c>
    </row>
    <row r="172" spans="1:6" ht="12.75" customHeight="1" x14ac:dyDescent="0.2">
      <c r="A172" s="83" t="s">
        <v>166</v>
      </c>
      <c r="B172" s="83">
        <v>14</v>
      </c>
      <c r="C172" s="84">
        <v>1312.26743674</v>
      </c>
      <c r="D172" s="84">
        <v>1282.5373026300001</v>
      </c>
      <c r="E172" s="84">
        <v>175.19991937</v>
      </c>
      <c r="F172" s="84">
        <v>175.19991937</v>
      </c>
    </row>
    <row r="173" spans="1:6" ht="12.75" customHeight="1" x14ac:dyDescent="0.2">
      <c r="A173" s="83" t="s">
        <v>166</v>
      </c>
      <c r="B173" s="83">
        <v>15</v>
      </c>
      <c r="C173" s="84">
        <v>1314.4017140399999</v>
      </c>
      <c r="D173" s="84">
        <v>1285.6352774899999</v>
      </c>
      <c r="E173" s="84">
        <v>175.62311559</v>
      </c>
      <c r="F173" s="84">
        <v>175.62311559</v>
      </c>
    </row>
    <row r="174" spans="1:6" ht="12.75" customHeight="1" x14ac:dyDescent="0.2">
      <c r="A174" s="83" t="s">
        <v>166</v>
      </c>
      <c r="B174" s="83">
        <v>16</v>
      </c>
      <c r="C174" s="84">
        <v>1297.7486520299999</v>
      </c>
      <c r="D174" s="84">
        <v>1268.6884466500001</v>
      </c>
      <c r="E174" s="84">
        <v>173.30810815000001</v>
      </c>
      <c r="F174" s="84">
        <v>173.30810815000001</v>
      </c>
    </row>
    <row r="175" spans="1:6" ht="12.75" customHeight="1" x14ac:dyDescent="0.2">
      <c r="A175" s="83" t="s">
        <v>166</v>
      </c>
      <c r="B175" s="83">
        <v>17</v>
      </c>
      <c r="C175" s="84">
        <v>1263.5550467200001</v>
      </c>
      <c r="D175" s="84">
        <v>1234.9281472800001</v>
      </c>
      <c r="E175" s="84">
        <v>168.69631111999999</v>
      </c>
      <c r="F175" s="84">
        <v>168.69631111999999</v>
      </c>
    </row>
    <row r="176" spans="1:6" ht="12.75" customHeight="1" x14ac:dyDescent="0.2">
      <c r="A176" s="83" t="s">
        <v>166</v>
      </c>
      <c r="B176" s="83">
        <v>18</v>
      </c>
      <c r="C176" s="84">
        <v>1258.5041844299999</v>
      </c>
      <c r="D176" s="84">
        <v>1230.0448425100001</v>
      </c>
      <c r="E176" s="84">
        <v>168.02923142</v>
      </c>
      <c r="F176" s="84">
        <v>168.02923142</v>
      </c>
    </row>
    <row r="177" spans="1:6" ht="12.75" customHeight="1" x14ac:dyDescent="0.2">
      <c r="A177" s="83" t="s">
        <v>166</v>
      </c>
      <c r="B177" s="83">
        <v>19</v>
      </c>
      <c r="C177" s="84">
        <v>1292.1950728300001</v>
      </c>
      <c r="D177" s="84">
        <v>1263.3907864800001</v>
      </c>
      <c r="E177" s="84">
        <v>172.58442578</v>
      </c>
      <c r="F177" s="84">
        <v>172.58442578</v>
      </c>
    </row>
    <row r="178" spans="1:6" ht="12.75" customHeight="1" x14ac:dyDescent="0.2">
      <c r="A178" s="83" t="s">
        <v>166</v>
      </c>
      <c r="B178" s="83">
        <v>20</v>
      </c>
      <c r="C178" s="84">
        <v>1230.4855481100001</v>
      </c>
      <c r="D178" s="84">
        <v>1201.8363000500001</v>
      </c>
      <c r="E178" s="84">
        <v>164.17582741999999</v>
      </c>
      <c r="F178" s="84">
        <v>164.17582741999999</v>
      </c>
    </row>
    <row r="179" spans="1:6" ht="12.75" customHeight="1" x14ac:dyDescent="0.2">
      <c r="A179" s="83" t="s">
        <v>166</v>
      </c>
      <c r="B179" s="83">
        <v>21</v>
      </c>
      <c r="C179" s="84">
        <v>1196.8562859399999</v>
      </c>
      <c r="D179" s="84">
        <v>1170.4316836400001</v>
      </c>
      <c r="E179" s="84">
        <v>159.88582646</v>
      </c>
      <c r="F179" s="84">
        <v>159.88582646</v>
      </c>
    </row>
    <row r="180" spans="1:6" ht="12.75" customHeight="1" x14ac:dyDescent="0.2">
      <c r="A180" s="83" t="s">
        <v>166</v>
      </c>
      <c r="B180" s="83">
        <v>22</v>
      </c>
      <c r="C180" s="84">
        <v>1180.1503962300001</v>
      </c>
      <c r="D180" s="84">
        <v>1148.4321542499999</v>
      </c>
      <c r="E180" s="84">
        <v>156.88059942999999</v>
      </c>
      <c r="F180" s="84">
        <v>156.88059942999999</v>
      </c>
    </row>
    <row r="181" spans="1:6" ht="12.75" customHeight="1" x14ac:dyDescent="0.2">
      <c r="A181" s="83" t="s">
        <v>166</v>
      </c>
      <c r="B181" s="83">
        <v>23</v>
      </c>
      <c r="C181" s="84">
        <v>1215.63535078</v>
      </c>
      <c r="D181" s="84">
        <v>1186.67152293</v>
      </c>
      <c r="E181" s="84">
        <v>162.10425592000001</v>
      </c>
      <c r="F181" s="84">
        <v>162.10425592000001</v>
      </c>
    </row>
    <row r="182" spans="1:6" ht="12.75" customHeight="1" x14ac:dyDescent="0.2">
      <c r="A182" s="83" t="s">
        <v>166</v>
      </c>
      <c r="B182" s="83">
        <v>24</v>
      </c>
      <c r="C182" s="84">
        <v>1281.0778240699999</v>
      </c>
      <c r="D182" s="84">
        <v>1252.43368691</v>
      </c>
      <c r="E182" s="84">
        <v>171.08764049999999</v>
      </c>
      <c r="F182" s="84">
        <v>171.08764049999999</v>
      </c>
    </row>
    <row r="183" spans="1:6" ht="12.75" customHeight="1" x14ac:dyDescent="0.2">
      <c r="A183" s="83" t="s">
        <v>167</v>
      </c>
      <c r="B183" s="83">
        <v>1</v>
      </c>
      <c r="C183" s="84">
        <v>1310.5580759300001</v>
      </c>
      <c r="D183" s="84">
        <v>1281.6750067999999</v>
      </c>
      <c r="E183" s="84">
        <v>175.08212617999999</v>
      </c>
      <c r="F183" s="84">
        <v>175.08212617999999</v>
      </c>
    </row>
    <row r="184" spans="1:6" ht="12.75" customHeight="1" x14ac:dyDescent="0.2">
      <c r="A184" s="83" t="s">
        <v>167</v>
      </c>
      <c r="B184" s="83">
        <v>2</v>
      </c>
      <c r="C184" s="84">
        <v>1309.21120245</v>
      </c>
      <c r="D184" s="84">
        <v>1280.3324904399999</v>
      </c>
      <c r="E184" s="84">
        <v>174.89873287</v>
      </c>
      <c r="F184" s="84">
        <v>174.89873287</v>
      </c>
    </row>
    <row r="185" spans="1:6" ht="12.75" customHeight="1" x14ac:dyDescent="0.2">
      <c r="A185" s="83" t="s">
        <v>167</v>
      </c>
      <c r="B185" s="83">
        <v>3</v>
      </c>
      <c r="C185" s="84">
        <v>1245.7347379600001</v>
      </c>
      <c r="D185" s="84">
        <v>1216.53376796</v>
      </c>
      <c r="E185" s="84">
        <v>166.18356255</v>
      </c>
      <c r="F185" s="84">
        <v>166.18356255</v>
      </c>
    </row>
    <row r="186" spans="1:6" ht="12.75" customHeight="1" x14ac:dyDescent="0.2">
      <c r="A186" s="83" t="s">
        <v>167</v>
      </c>
      <c r="B186" s="83">
        <v>4</v>
      </c>
      <c r="C186" s="84">
        <v>1209.37951991</v>
      </c>
      <c r="D186" s="84">
        <v>1181.6278511200001</v>
      </c>
      <c r="E186" s="84">
        <v>161.41526941999999</v>
      </c>
      <c r="F186" s="84">
        <v>161.41526941999999</v>
      </c>
    </row>
    <row r="187" spans="1:6" ht="12.75" customHeight="1" x14ac:dyDescent="0.2">
      <c r="A187" s="83" t="s">
        <v>167</v>
      </c>
      <c r="B187" s="83">
        <v>5</v>
      </c>
      <c r="C187" s="84">
        <v>1219.08928079</v>
      </c>
      <c r="D187" s="84">
        <v>1190.9102024700001</v>
      </c>
      <c r="E187" s="84">
        <v>162.68327714</v>
      </c>
      <c r="F187" s="84">
        <v>162.68327714</v>
      </c>
    </row>
    <row r="188" spans="1:6" ht="12.75" customHeight="1" x14ac:dyDescent="0.2">
      <c r="A188" s="83" t="s">
        <v>167</v>
      </c>
      <c r="B188" s="83">
        <v>6</v>
      </c>
      <c r="C188" s="84">
        <v>1233.10193129</v>
      </c>
      <c r="D188" s="84">
        <v>1205.2150396</v>
      </c>
      <c r="E188" s="84">
        <v>164.63737727</v>
      </c>
      <c r="F188" s="84">
        <v>164.63737727</v>
      </c>
    </row>
    <row r="189" spans="1:6" ht="12.75" customHeight="1" x14ac:dyDescent="0.2">
      <c r="A189" s="83" t="s">
        <v>167</v>
      </c>
      <c r="B189" s="83">
        <v>7</v>
      </c>
      <c r="C189" s="84">
        <v>1220.7757576199999</v>
      </c>
      <c r="D189" s="84">
        <v>1192.5417056399999</v>
      </c>
      <c r="E189" s="84">
        <v>162.90614725</v>
      </c>
      <c r="F189" s="84">
        <v>162.90614725</v>
      </c>
    </row>
    <row r="190" spans="1:6" ht="12.75" customHeight="1" x14ac:dyDescent="0.2">
      <c r="A190" s="83" t="s">
        <v>167</v>
      </c>
      <c r="B190" s="83">
        <v>8</v>
      </c>
      <c r="C190" s="84">
        <v>1206.1173889300001</v>
      </c>
      <c r="D190" s="84">
        <v>1177.90110351</v>
      </c>
      <c r="E190" s="84">
        <v>160.90618022000001</v>
      </c>
      <c r="F190" s="84">
        <v>160.90618022000001</v>
      </c>
    </row>
    <row r="191" spans="1:6" ht="12.75" customHeight="1" x14ac:dyDescent="0.2">
      <c r="A191" s="83" t="s">
        <v>167</v>
      </c>
      <c r="B191" s="83">
        <v>9</v>
      </c>
      <c r="C191" s="84">
        <v>1211.68796015</v>
      </c>
      <c r="D191" s="84">
        <v>1183.3504776</v>
      </c>
      <c r="E191" s="84">
        <v>161.65058733999999</v>
      </c>
      <c r="F191" s="84">
        <v>161.65058733999999</v>
      </c>
    </row>
    <row r="192" spans="1:6" ht="12.75" customHeight="1" x14ac:dyDescent="0.2">
      <c r="A192" s="83" t="s">
        <v>167</v>
      </c>
      <c r="B192" s="83">
        <v>10</v>
      </c>
      <c r="C192" s="84">
        <v>1221.6361724400001</v>
      </c>
      <c r="D192" s="84">
        <v>1193.4449206899999</v>
      </c>
      <c r="E192" s="84">
        <v>163.02953016999999</v>
      </c>
      <c r="F192" s="84">
        <v>163.02953016999999</v>
      </c>
    </row>
    <row r="193" spans="1:6" ht="12.75" customHeight="1" x14ac:dyDescent="0.2">
      <c r="A193" s="83" t="s">
        <v>167</v>
      </c>
      <c r="B193" s="83">
        <v>11</v>
      </c>
      <c r="C193" s="84">
        <v>1189.0393799399999</v>
      </c>
      <c r="D193" s="84">
        <v>1160.78473216</v>
      </c>
      <c r="E193" s="84">
        <v>158.56801285</v>
      </c>
      <c r="F193" s="84">
        <v>158.56801285</v>
      </c>
    </row>
    <row r="194" spans="1:6" ht="12.75" customHeight="1" x14ac:dyDescent="0.2">
      <c r="A194" s="83" t="s">
        <v>167</v>
      </c>
      <c r="B194" s="83">
        <v>12</v>
      </c>
      <c r="C194" s="84">
        <v>1206.0786238799999</v>
      </c>
      <c r="D194" s="84">
        <v>1177.2365593899999</v>
      </c>
      <c r="E194" s="84">
        <v>160.81540074</v>
      </c>
      <c r="F194" s="84">
        <v>160.81540074</v>
      </c>
    </row>
    <row r="195" spans="1:6" ht="12.75" customHeight="1" x14ac:dyDescent="0.2">
      <c r="A195" s="83" t="s">
        <v>167</v>
      </c>
      <c r="B195" s="83">
        <v>13</v>
      </c>
      <c r="C195" s="84">
        <v>1157.4481248100001</v>
      </c>
      <c r="D195" s="84">
        <v>1129.2150078300001</v>
      </c>
      <c r="E195" s="84">
        <v>154.25545746</v>
      </c>
      <c r="F195" s="84">
        <v>154.25545746</v>
      </c>
    </row>
    <row r="196" spans="1:6" ht="12.75" customHeight="1" x14ac:dyDescent="0.2">
      <c r="A196" s="83" t="s">
        <v>167</v>
      </c>
      <c r="B196" s="83">
        <v>14</v>
      </c>
      <c r="C196" s="84">
        <v>1130.3008943100001</v>
      </c>
      <c r="D196" s="84">
        <v>1102.38223135</v>
      </c>
      <c r="E196" s="84">
        <v>150.58998880999999</v>
      </c>
      <c r="F196" s="84">
        <v>150.58998880999999</v>
      </c>
    </row>
    <row r="197" spans="1:6" ht="12.75" customHeight="1" x14ac:dyDescent="0.2">
      <c r="A197" s="83" t="s">
        <v>167</v>
      </c>
      <c r="B197" s="83">
        <v>15</v>
      </c>
      <c r="C197" s="84">
        <v>1104.0843484100001</v>
      </c>
      <c r="D197" s="84">
        <v>1076.5039415599999</v>
      </c>
      <c r="E197" s="84">
        <v>147.05490699999999</v>
      </c>
      <c r="F197" s="84">
        <v>147.05490699999999</v>
      </c>
    </row>
    <row r="198" spans="1:6" ht="12.75" customHeight="1" x14ac:dyDescent="0.2">
      <c r="A198" s="83" t="s">
        <v>167</v>
      </c>
      <c r="B198" s="83">
        <v>16</v>
      </c>
      <c r="C198" s="84">
        <v>1114.9432234999999</v>
      </c>
      <c r="D198" s="84">
        <v>1089.6974726399999</v>
      </c>
      <c r="E198" s="84">
        <v>148.85719811000001</v>
      </c>
      <c r="F198" s="84">
        <v>148.85719811000001</v>
      </c>
    </row>
    <row r="199" spans="1:6" ht="12.75" customHeight="1" x14ac:dyDescent="0.2">
      <c r="A199" s="83" t="s">
        <v>167</v>
      </c>
      <c r="B199" s="83">
        <v>17</v>
      </c>
      <c r="C199" s="84">
        <v>1180.9048209299999</v>
      </c>
      <c r="D199" s="84">
        <v>1151.7190667499999</v>
      </c>
      <c r="E199" s="84">
        <v>157.32960532000001</v>
      </c>
      <c r="F199" s="84">
        <v>157.32960532000001</v>
      </c>
    </row>
    <row r="200" spans="1:6" ht="12.75" customHeight="1" x14ac:dyDescent="0.2">
      <c r="A200" s="83" t="s">
        <v>167</v>
      </c>
      <c r="B200" s="83">
        <v>18</v>
      </c>
      <c r="C200" s="84">
        <v>1174.6281563699999</v>
      </c>
      <c r="D200" s="84">
        <v>1146.0966071</v>
      </c>
      <c r="E200" s="84">
        <v>156.56155398999999</v>
      </c>
      <c r="F200" s="84">
        <v>156.56155398999999</v>
      </c>
    </row>
    <row r="201" spans="1:6" ht="12.75" customHeight="1" x14ac:dyDescent="0.2">
      <c r="A201" s="83" t="s">
        <v>167</v>
      </c>
      <c r="B201" s="83">
        <v>19</v>
      </c>
      <c r="C201" s="84">
        <v>1159.0913680399999</v>
      </c>
      <c r="D201" s="84">
        <v>1130.9599029599999</v>
      </c>
      <c r="E201" s="84">
        <v>154.49381736999999</v>
      </c>
      <c r="F201" s="84">
        <v>154.49381736999999</v>
      </c>
    </row>
    <row r="202" spans="1:6" ht="12.75" customHeight="1" x14ac:dyDescent="0.2">
      <c r="A202" s="83" t="s">
        <v>167</v>
      </c>
      <c r="B202" s="83">
        <v>20</v>
      </c>
      <c r="C202" s="84">
        <v>1157.2099325300001</v>
      </c>
      <c r="D202" s="84">
        <v>1128.30803995</v>
      </c>
      <c r="E202" s="84">
        <v>154.13156187999999</v>
      </c>
      <c r="F202" s="84">
        <v>154.13156187999999</v>
      </c>
    </row>
    <row r="203" spans="1:6" ht="12.75" customHeight="1" x14ac:dyDescent="0.2">
      <c r="A203" s="83" t="s">
        <v>167</v>
      </c>
      <c r="B203" s="83">
        <v>21</v>
      </c>
      <c r="C203" s="84">
        <v>1149.1782134299999</v>
      </c>
      <c r="D203" s="84">
        <v>1120.5065485499999</v>
      </c>
      <c r="E203" s="84">
        <v>153.06584577000001</v>
      </c>
      <c r="F203" s="84">
        <v>153.06584577000001</v>
      </c>
    </row>
    <row r="204" spans="1:6" ht="12.75" customHeight="1" x14ac:dyDescent="0.2">
      <c r="A204" s="83" t="s">
        <v>167</v>
      </c>
      <c r="B204" s="83">
        <v>22</v>
      </c>
      <c r="C204" s="84">
        <v>1139.6158095000001</v>
      </c>
      <c r="D204" s="84">
        <v>1113.6626931799999</v>
      </c>
      <c r="E204" s="84">
        <v>152.13094672</v>
      </c>
      <c r="F204" s="84">
        <v>152.13094672</v>
      </c>
    </row>
    <row r="205" spans="1:6" ht="12.75" customHeight="1" x14ac:dyDescent="0.2">
      <c r="A205" s="83" t="s">
        <v>167</v>
      </c>
      <c r="B205" s="83">
        <v>23</v>
      </c>
      <c r="C205" s="84">
        <v>1215.15046265</v>
      </c>
      <c r="D205" s="84">
        <v>1189.34305369</v>
      </c>
      <c r="E205" s="84">
        <v>162.46919811000001</v>
      </c>
      <c r="F205" s="84">
        <v>162.46919811000001</v>
      </c>
    </row>
    <row r="206" spans="1:6" ht="12.75" customHeight="1" x14ac:dyDescent="0.2">
      <c r="A206" s="83" t="s">
        <v>167</v>
      </c>
      <c r="B206" s="83">
        <v>24</v>
      </c>
      <c r="C206" s="84">
        <v>1247.31293575</v>
      </c>
      <c r="D206" s="84">
        <v>1220.9968835499999</v>
      </c>
      <c r="E206" s="84">
        <v>166.79324267000001</v>
      </c>
      <c r="F206" s="84">
        <v>166.79324267000001</v>
      </c>
    </row>
    <row r="207" spans="1:6" ht="12.75" customHeight="1" x14ac:dyDescent="0.2">
      <c r="A207" s="83" t="s">
        <v>168</v>
      </c>
      <c r="B207" s="83">
        <v>1</v>
      </c>
      <c r="C207" s="84">
        <v>1134.02843218</v>
      </c>
      <c r="D207" s="84">
        <v>1106.5643691600001</v>
      </c>
      <c r="E207" s="84">
        <v>151.16128619</v>
      </c>
      <c r="F207" s="84">
        <v>151.16128619</v>
      </c>
    </row>
    <row r="208" spans="1:6" ht="12.75" customHeight="1" x14ac:dyDescent="0.2">
      <c r="A208" s="83" t="s">
        <v>168</v>
      </c>
      <c r="B208" s="83">
        <v>2</v>
      </c>
      <c r="C208" s="84">
        <v>1127.7290275099999</v>
      </c>
      <c r="D208" s="84">
        <v>1099.8587859899999</v>
      </c>
      <c r="E208" s="84">
        <v>150.24527569</v>
      </c>
      <c r="F208" s="84">
        <v>150.24527569</v>
      </c>
    </row>
    <row r="209" spans="1:6" ht="12.75" customHeight="1" x14ac:dyDescent="0.2">
      <c r="A209" s="83" t="s">
        <v>168</v>
      </c>
      <c r="B209" s="83">
        <v>3</v>
      </c>
      <c r="C209" s="84">
        <v>1148.91655872</v>
      </c>
      <c r="D209" s="84">
        <v>1121.08323552</v>
      </c>
      <c r="E209" s="84">
        <v>153.14462359999999</v>
      </c>
      <c r="F209" s="84">
        <v>153.14462359999999</v>
      </c>
    </row>
    <row r="210" spans="1:6" ht="12.75" customHeight="1" x14ac:dyDescent="0.2">
      <c r="A210" s="83" t="s">
        <v>168</v>
      </c>
      <c r="B210" s="83">
        <v>4</v>
      </c>
      <c r="C210" s="84">
        <v>1190.0134801300001</v>
      </c>
      <c r="D210" s="84">
        <v>1162.1375830899999</v>
      </c>
      <c r="E210" s="84">
        <v>158.7528179</v>
      </c>
      <c r="F210" s="84">
        <v>158.7528179</v>
      </c>
    </row>
    <row r="211" spans="1:6" ht="12.75" customHeight="1" x14ac:dyDescent="0.2">
      <c r="A211" s="83" t="s">
        <v>168</v>
      </c>
      <c r="B211" s="83">
        <v>5</v>
      </c>
      <c r="C211" s="84">
        <v>1187.54644805</v>
      </c>
      <c r="D211" s="84">
        <v>1158.82245005</v>
      </c>
      <c r="E211" s="84">
        <v>158.29995696</v>
      </c>
      <c r="F211" s="84">
        <v>158.29995696</v>
      </c>
    </row>
    <row r="212" spans="1:6" ht="12.75" customHeight="1" x14ac:dyDescent="0.2">
      <c r="A212" s="83" t="s">
        <v>168</v>
      </c>
      <c r="B212" s="83">
        <v>6</v>
      </c>
      <c r="C212" s="84">
        <v>1169.0892524200001</v>
      </c>
      <c r="D212" s="84">
        <v>1141.0019453299999</v>
      </c>
      <c r="E212" s="84">
        <v>155.86560205000001</v>
      </c>
      <c r="F212" s="84">
        <v>155.86560205000001</v>
      </c>
    </row>
    <row r="213" spans="1:6" ht="12.75" customHeight="1" x14ac:dyDescent="0.2">
      <c r="A213" s="83" t="s">
        <v>168</v>
      </c>
      <c r="B213" s="83">
        <v>7</v>
      </c>
      <c r="C213" s="84">
        <v>1112.0489053599999</v>
      </c>
      <c r="D213" s="84">
        <v>1084.2363720799999</v>
      </c>
      <c r="E213" s="84">
        <v>148.11118911</v>
      </c>
      <c r="F213" s="84">
        <v>148.11118911</v>
      </c>
    </row>
    <row r="214" spans="1:6" ht="12.75" customHeight="1" x14ac:dyDescent="0.2">
      <c r="A214" s="83" t="s">
        <v>168</v>
      </c>
      <c r="B214" s="83">
        <v>8</v>
      </c>
      <c r="C214" s="84">
        <v>1078.7024641200001</v>
      </c>
      <c r="D214" s="84">
        <v>1050.98001161</v>
      </c>
      <c r="E214" s="84">
        <v>143.56823222</v>
      </c>
      <c r="F214" s="84">
        <v>143.56823222</v>
      </c>
    </row>
    <row r="215" spans="1:6" ht="12.75" customHeight="1" x14ac:dyDescent="0.2">
      <c r="A215" s="83" t="s">
        <v>168</v>
      </c>
      <c r="B215" s="83">
        <v>9</v>
      </c>
      <c r="C215" s="84">
        <v>1086.15173112</v>
      </c>
      <c r="D215" s="84">
        <v>1058.5243950900001</v>
      </c>
      <c r="E215" s="84">
        <v>144.59882632</v>
      </c>
      <c r="F215" s="84">
        <v>144.59882632</v>
      </c>
    </row>
    <row r="216" spans="1:6" ht="12.75" customHeight="1" x14ac:dyDescent="0.2">
      <c r="A216" s="83" t="s">
        <v>168</v>
      </c>
      <c r="B216" s="83">
        <v>10</v>
      </c>
      <c r="C216" s="84">
        <v>1087.20119641</v>
      </c>
      <c r="D216" s="84">
        <v>1059.5759703399999</v>
      </c>
      <c r="E216" s="84">
        <v>144.74247586000001</v>
      </c>
      <c r="F216" s="84">
        <v>144.74247586000001</v>
      </c>
    </row>
    <row r="217" spans="1:6" ht="12.75" customHeight="1" x14ac:dyDescent="0.2">
      <c r="A217" s="83" t="s">
        <v>168</v>
      </c>
      <c r="B217" s="83">
        <v>11</v>
      </c>
      <c r="C217" s="84">
        <v>1089.5612817000001</v>
      </c>
      <c r="D217" s="84">
        <v>1061.8663275700001</v>
      </c>
      <c r="E217" s="84">
        <v>145.05534817</v>
      </c>
      <c r="F217" s="84">
        <v>145.05534817</v>
      </c>
    </row>
    <row r="218" spans="1:6" ht="12.75" customHeight="1" x14ac:dyDescent="0.2">
      <c r="A218" s="83" t="s">
        <v>168</v>
      </c>
      <c r="B218" s="83">
        <v>12</v>
      </c>
      <c r="C218" s="84">
        <v>1081.9070000700001</v>
      </c>
      <c r="D218" s="84">
        <v>1053.61198221</v>
      </c>
      <c r="E218" s="84">
        <v>143.92777032999999</v>
      </c>
      <c r="F218" s="84">
        <v>143.92777032999999</v>
      </c>
    </row>
    <row r="219" spans="1:6" ht="12.75" customHeight="1" x14ac:dyDescent="0.2">
      <c r="A219" s="83" t="s">
        <v>168</v>
      </c>
      <c r="B219" s="83">
        <v>13</v>
      </c>
      <c r="C219" s="84">
        <v>1080.7257199600001</v>
      </c>
      <c r="D219" s="84">
        <v>1057.5669786799999</v>
      </c>
      <c r="E219" s="84">
        <v>144.46803926000001</v>
      </c>
      <c r="F219" s="84">
        <v>144.46803926000001</v>
      </c>
    </row>
    <row r="220" spans="1:6" ht="12.75" customHeight="1" x14ac:dyDescent="0.2">
      <c r="A220" s="83" t="s">
        <v>168</v>
      </c>
      <c r="B220" s="83">
        <v>14</v>
      </c>
      <c r="C220" s="84">
        <v>1130.57125664</v>
      </c>
      <c r="D220" s="84">
        <v>1105.89415293</v>
      </c>
      <c r="E220" s="84">
        <v>151.06973187</v>
      </c>
      <c r="F220" s="84">
        <v>151.06973187</v>
      </c>
    </row>
    <row r="221" spans="1:6" ht="12.75" customHeight="1" x14ac:dyDescent="0.2">
      <c r="A221" s="83" t="s">
        <v>168</v>
      </c>
      <c r="B221" s="83">
        <v>15</v>
      </c>
      <c r="C221" s="84">
        <v>1158.56893597</v>
      </c>
      <c r="D221" s="84">
        <v>1127.63468842</v>
      </c>
      <c r="E221" s="84">
        <v>154.03957926000001</v>
      </c>
      <c r="F221" s="84">
        <v>154.03957926000001</v>
      </c>
    </row>
    <row r="222" spans="1:6" ht="12.75" customHeight="1" x14ac:dyDescent="0.2">
      <c r="A222" s="83" t="s">
        <v>168</v>
      </c>
      <c r="B222" s="83">
        <v>16</v>
      </c>
      <c r="C222" s="84">
        <v>1163.22728177</v>
      </c>
      <c r="D222" s="84">
        <v>1134.1050485599999</v>
      </c>
      <c r="E222" s="84">
        <v>154.92345732000001</v>
      </c>
      <c r="F222" s="84">
        <v>154.92345732000001</v>
      </c>
    </row>
    <row r="223" spans="1:6" ht="12.75" customHeight="1" x14ac:dyDescent="0.2">
      <c r="A223" s="83" t="s">
        <v>168</v>
      </c>
      <c r="B223" s="83">
        <v>17</v>
      </c>
      <c r="C223" s="84">
        <v>1157.7341147300001</v>
      </c>
      <c r="D223" s="84">
        <v>1128.8688137700001</v>
      </c>
      <c r="E223" s="84">
        <v>154.20816590999999</v>
      </c>
      <c r="F223" s="84">
        <v>154.20816590999999</v>
      </c>
    </row>
    <row r="224" spans="1:6" ht="12.75" customHeight="1" x14ac:dyDescent="0.2">
      <c r="A224" s="83" t="s">
        <v>168</v>
      </c>
      <c r="B224" s="83">
        <v>18</v>
      </c>
      <c r="C224" s="84">
        <v>1159.26802447</v>
      </c>
      <c r="D224" s="84">
        <v>1130.6070222799999</v>
      </c>
      <c r="E224" s="84">
        <v>154.44561241</v>
      </c>
      <c r="F224" s="84">
        <v>154.44561241</v>
      </c>
    </row>
    <row r="225" spans="1:6" ht="12.75" customHeight="1" x14ac:dyDescent="0.2">
      <c r="A225" s="83" t="s">
        <v>168</v>
      </c>
      <c r="B225" s="83">
        <v>19</v>
      </c>
      <c r="C225" s="84">
        <v>1132.3279359799999</v>
      </c>
      <c r="D225" s="84">
        <v>1103.90915361</v>
      </c>
      <c r="E225" s="84">
        <v>150.79857272000001</v>
      </c>
      <c r="F225" s="84">
        <v>150.79857272000001</v>
      </c>
    </row>
    <row r="226" spans="1:6" ht="12.75" customHeight="1" x14ac:dyDescent="0.2">
      <c r="A226" s="83" t="s">
        <v>168</v>
      </c>
      <c r="B226" s="83">
        <v>20</v>
      </c>
      <c r="C226" s="84">
        <v>1095.4312793399999</v>
      </c>
      <c r="D226" s="84">
        <v>1067.4967524900001</v>
      </c>
      <c r="E226" s="84">
        <v>145.82448758000001</v>
      </c>
      <c r="F226" s="84">
        <v>145.82448758000001</v>
      </c>
    </row>
    <row r="227" spans="1:6" ht="12.75" customHeight="1" x14ac:dyDescent="0.2">
      <c r="A227" s="83" t="s">
        <v>168</v>
      </c>
      <c r="B227" s="83">
        <v>21</v>
      </c>
      <c r="C227" s="84">
        <v>1104.3122024500001</v>
      </c>
      <c r="D227" s="84">
        <v>1075.9206196600001</v>
      </c>
      <c r="E227" s="84">
        <v>146.97522280999999</v>
      </c>
      <c r="F227" s="84">
        <v>146.97522280999999</v>
      </c>
    </row>
    <row r="228" spans="1:6" ht="12.75" customHeight="1" x14ac:dyDescent="0.2">
      <c r="A228" s="83" t="s">
        <v>168</v>
      </c>
      <c r="B228" s="83">
        <v>22</v>
      </c>
      <c r="C228" s="84">
        <v>1093.4706370199999</v>
      </c>
      <c r="D228" s="84">
        <v>1067.51410141</v>
      </c>
      <c r="E228" s="84">
        <v>145.82685752</v>
      </c>
      <c r="F228" s="84">
        <v>145.82685752</v>
      </c>
    </row>
    <row r="229" spans="1:6" ht="12.75" customHeight="1" x14ac:dyDescent="0.2">
      <c r="A229" s="83" t="s">
        <v>168</v>
      </c>
      <c r="B229" s="83">
        <v>23</v>
      </c>
      <c r="C229" s="84">
        <v>1126.12207814</v>
      </c>
      <c r="D229" s="84">
        <v>1100.5848514899999</v>
      </c>
      <c r="E229" s="84">
        <v>150.34445926000001</v>
      </c>
      <c r="F229" s="84">
        <v>150.34445926000001</v>
      </c>
    </row>
    <row r="230" spans="1:6" ht="12.75" customHeight="1" x14ac:dyDescent="0.2">
      <c r="A230" s="83" t="s">
        <v>168</v>
      </c>
      <c r="B230" s="83">
        <v>24</v>
      </c>
      <c r="C230" s="84">
        <v>1156.85956053</v>
      </c>
      <c r="D230" s="84">
        <v>1130.8087169299999</v>
      </c>
      <c r="E230" s="84">
        <v>154.47316473000001</v>
      </c>
      <c r="F230" s="84">
        <v>154.47316473000001</v>
      </c>
    </row>
    <row r="231" spans="1:6" ht="12.75" customHeight="1" x14ac:dyDescent="0.2">
      <c r="A231" s="83" t="s">
        <v>169</v>
      </c>
      <c r="B231" s="83">
        <v>1</v>
      </c>
      <c r="C231" s="84">
        <v>1226.13724953</v>
      </c>
      <c r="D231" s="84">
        <v>1197.9353537699999</v>
      </c>
      <c r="E231" s="84">
        <v>163.64294197000001</v>
      </c>
      <c r="F231" s="84">
        <v>163.64294197000001</v>
      </c>
    </row>
    <row r="232" spans="1:6" ht="12.75" customHeight="1" x14ac:dyDescent="0.2">
      <c r="A232" s="83" t="s">
        <v>169</v>
      </c>
      <c r="B232" s="83">
        <v>2</v>
      </c>
      <c r="C232" s="84">
        <v>1203.1908654399999</v>
      </c>
      <c r="D232" s="84">
        <v>1174.49654158</v>
      </c>
      <c r="E232" s="84">
        <v>160.44110293</v>
      </c>
      <c r="F232" s="84">
        <v>160.44110293</v>
      </c>
    </row>
    <row r="233" spans="1:6" ht="12.75" customHeight="1" x14ac:dyDescent="0.2">
      <c r="A233" s="83" t="s">
        <v>169</v>
      </c>
      <c r="B233" s="83">
        <v>3</v>
      </c>
      <c r="C233" s="84">
        <v>1236.52150136</v>
      </c>
      <c r="D233" s="84">
        <v>1207.6102949900001</v>
      </c>
      <c r="E233" s="84">
        <v>164.96457910000001</v>
      </c>
      <c r="F233" s="84">
        <v>164.96457910000001</v>
      </c>
    </row>
    <row r="234" spans="1:6" ht="12.75" customHeight="1" x14ac:dyDescent="0.2">
      <c r="A234" s="83" t="s">
        <v>169</v>
      </c>
      <c r="B234" s="83">
        <v>4</v>
      </c>
      <c r="C234" s="84">
        <v>1265.8864096</v>
      </c>
      <c r="D234" s="84">
        <v>1236.5200303399999</v>
      </c>
      <c r="E234" s="84">
        <v>168.91376896</v>
      </c>
      <c r="F234" s="84">
        <v>168.91376896</v>
      </c>
    </row>
    <row r="235" spans="1:6" ht="12.75" customHeight="1" x14ac:dyDescent="0.2">
      <c r="A235" s="83" t="s">
        <v>169</v>
      </c>
      <c r="B235" s="83">
        <v>5</v>
      </c>
      <c r="C235" s="84">
        <v>1260.9285377900001</v>
      </c>
      <c r="D235" s="84">
        <v>1232.1697472999999</v>
      </c>
      <c r="E235" s="84">
        <v>168.31950223000001</v>
      </c>
      <c r="F235" s="84">
        <v>168.31950223000001</v>
      </c>
    </row>
    <row r="236" spans="1:6" ht="12.75" customHeight="1" x14ac:dyDescent="0.2">
      <c r="A236" s="83" t="s">
        <v>169</v>
      </c>
      <c r="B236" s="83">
        <v>6</v>
      </c>
      <c r="C236" s="84">
        <v>1261.4625988099999</v>
      </c>
      <c r="D236" s="84">
        <v>1234.81239983</v>
      </c>
      <c r="E236" s="84">
        <v>168.68049954</v>
      </c>
      <c r="F236" s="84">
        <v>168.68049954</v>
      </c>
    </row>
    <row r="237" spans="1:6" ht="12.75" customHeight="1" x14ac:dyDescent="0.2">
      <c r="A237" s="83" t="s">
        <v>169</v>
      </c>
      <c r="B237" s="83">
        <v>7</v>
      </c>
      <c r="C237" s="84">
        <v>1212.8661488400001</v>
      </c>
      <c r="D237" s="84">
        <v>1185.9101734200001</v>
      </c>
      <c r="E237" s="84">
        <v>162.00025242000001</v>
      </c>
      <c r="F237" s="84">
        <v>162.00025242000001</v>
      </c>
    </row>
    <row r="238" spans="1:6" ht="12.75" customHeight="1" x14ac:dyDescent="0.2">
      <c r="A238" s="83" t="s">
        <v>169</v>
      </c>
      <c r="B238" s="83">
        <v>8</v>
      </c>
      <c r="C238" s="84">
        <v>1125.2930575</v>
      </c>
      <c r="D238" s="84">
        <v>1097.5714767300001</v>
      </c>
      <c r="E238" s="84">
        <v>149.93281974999999</v>
      </c>
      <c r="F238" s="84">
        <v>149.93281974999999</v>
      </c>
    </row>
    <row r="239" spans="1:6" ht="12.75" customHeight="1" x14ac:dyDescent="0.2">
      <c r="A239" s="83" t="s">
        <v>169</v>
      </c>
      <c r="B239" s="83">
        <v>9</v>
      </c>
      <c r="C239" s="84">
        <v>1085.2511062999999</v>
      </c>
      <c r="D239" s="84">
        <v>1063.35361364</v>
      </c>
      <c r="E239" s="84">
        <v>145.25851761999999</v>
      </c>
      <c r="F239" s="84">
        <v>145.25851761999999</v>
      </c>
    </row>
    <row r="240" spans="1:6" ht="12.75" customHeight="1" x14ac:dyDescent="0.2">
      <c r="A240" s="83" t="s">
        <v>169</v>
      </c>
      <c r="B240" s="83">
        <v>10</v>
      </c>
      <c r="C240" s="84">
        <v>1069.0602135500001</v>
      </c>
      <c r="D240" s="84">
        <v>1040.78387847</v>
      </c>
      <c r="E240" s="84">
        <v>142.17539811</v>
      </c>
      <c r="F240" s="84">
        <v>142.17539811</v>
      </c>
    </row>
    <row r="241" spans="1:6" ht="12.75" customHeight="1" x14ac:dyDescent="0.2">
      <c r="A241" s="83" t="s">
        <v>169</v>
      </c>
      <c r="B241" s="83">
        <v>11</v>
      </c>
      <c r="C241" s="84">
        <v>1068.5005664299999</v>
      </c>
      <c r="D241" s="84">
        <v>1040.0864397400001</v>
      </c>
      <c r="E241" s="84">
        <v>142.08012507999999</v>
      </c>
      <c r="F241" s="84">
        <v>142.08012507999999</v>
      </c>
    </row>
    <row r="242" spans="1:6" ht="12.75" customHeight="1" x14ac:dyDescent="0.2">
      <c r="A242" s="83" t="s">
        <v>169</v>
      </c>
      <c r="B242" s="83">
        <v>12</v>
      </c>
      <c r="C242" s="84">
        <v>1074.22583738</v>
      </c>
      <c r="D242" s="84">
        <v>1048.4710158400001</v>
      </c>
      <c r="E242" s="84">
        <v>143.22549298000001</v>
      </c>
      <c r="F242" s="84">
        <v>143.22549298000001</v>
      </c>
    </row>
    <row r="243" spans="1:6" ht="12.75" customHeight="1" x14ac:dyDescent="0.2">
      <c r="A243" s="83" t="s">
        <v>169</v>
      </c>
      <c r="B243" s="83">
        <v>13</v>
      </c>
      <c r="C243" s="84">
        <v>1103.09367597</v>
      </c>
      <c r="D243" s="84">
        <v>1077.8740444699999</v>
      </c>
      <c r="E243" s="84">
        <v>147.24206874000001</v>
      </c>
      <c r="F243" s="84">
        <v>147.24206874000001</v>
      </c>
    </row>
    <row r="244" spans="1:6" ht="12.75" customHeight="1" x14ac:dyDescent="0.2">
      <c r="A244" s="83" t="s">
        <v>169</v>
      </c>
      <c r="B244" s="83">
        <v>14</v>
      </c>
      <c r="C244" s="84">
        <v>1163.7185183399999</v>
      </c>
      <c r="D244" s="84">
        <v>1133.78848763</v>
      </c>
      <c r="E244" s="84">
        <v>154.88021377999999</v>
      </c>
      <c r="F244" s="84">
        <v>154.88021377999999</v>
      </c>
    </row>
    <row r="245" spans="1:6" ht="12.75" customHeight="1" x14ac:dyDescent="0.2">
      <c r="A245" s="83" t="s">
        <v>169</v>
      </c>
      <c r="B245" s="83">
        <v>15</v>
      </c>
      <c r="C245" s="84">
        <v>1208.96242196</v>
      </c>
      <c r="D245" s="84">
        <v>1176.3468505400001</v>
      </c>
      <c r="E245" s="84">
        <v>160.69386281000001</v>
      </c>
      <c r="F245" s="84">
        <v>160.69386281000001</v>
      </c>
    </row>
    <row r="246" spans="1:6" ht="12.75" customHeight="1" x14ac:dyDescent="0.2">
      <c r="A246" s="83" t="s">
        <v>169</v>
      </c>
      <c r="B246" s="83">
        <v>16</v>
      </c>
      <c r="C246" s="84">
        <v>1188.2416834200001</v>
      </c>
      <c r="D246" s="84">
        <v>1156.3359550099999</v>
      </c>
      <c r="E246" s="84">
        <v>157.96029142</v>
      </c>
      <c r="F246" s="84">
        <v>157.96029142</v>
      </c>
    </row>
    <row r="247" spans="1:6" ht="12.75" customHeight="1" x14ac:dyDescent="0.2">
      <c r="A247" s="83" t="s">
        <v>169</v>
      </c>
      <c r="B247" s="83">
        <v>17</v>
      </c>
      <c r="C247" s="84">
        <v>1182.0722669899999</v>
      </c>
      <c r="D247" s="84">
        <v>1151.0649017400001</v>
      </c>
      <c r="E247" s="84">
        <v>157.24024366</v>
      </c>
      <c r="F247" s="84">
        <v>157.24024366</v>
      </c>
    </row>
    <row r="248" spans="1:6" ht="12.75" customHeight="1" x14ac:dyDescent="0.2">
      <c r="A248" s="83" t="s">
        <v>169</v>
      </c>
      <c r="B248" s="83">
        <v>18</v>
      </c>
      <c r="C248" s="84">
        <v>1162.25541948</v>
      </c>
      <c r="D248" s="84">
        <v>1131.1653061899999</v>
      </c>
      <c r="E248" s="84">
        <v>154.52187631000001</v>
      </c>
      <c r="F248" s="84">
        <v>154.52187631000001</v>
      </c>
    </row>
    <row r="249" spans="1:6" ht="12.75" customHeight="1" x14ac:dyDescent="0.2">
      <c r="A249" s="83" t="s">
        <v>169</v>
      </c>
      <c r="B249" s="83">
        <v>19</v>
      </c>
      <c r="C249" s="84">
        <v>1147.2919388</v>
      </c>
      <c r="D249" s="84">
        <v>1116.25682041</v>
      </c>
      <c r="E249" s="84">
        <v>152.48531525999999</v>
      </c>
      <c r="F249" s="84">
        <v>152.48531525999999</v>
      </c>
    </row>
    <row r="250" spans="1:6" ht="12.75" customHeight="1" x14ac:dyDescent="0.2">
      <c r="A250" s="83" t="s">
        <v>169</v>
      </c>
      <c r="B250" s="83">
        <v>20</v>
      </c>
      <c r="C250" s="84">
        <v>1120.7541718</v>
      </c>
      <c r="D250" s="84">
        <v>1090.1790303800001</v>
      </c>
      <c r="E250" s="84">
        <v>148.9229809</v>
      </c>
      <c r="F250" s="84">
        <v>148.9229809</v>
      </c>
    </row>
    <row r="251" spans="1:6" ht="12.75" customHeight="1" x14ac:dyDescent="0.2">
      <c r="A251" s="83" t="s">
        <v>169</v>
      </c>
      <c r="B251" s="83">
        <v>21</v>
      </c>
      <c r="C251" s="84">
        <v>1108.6547641100001</v>
      </c>
      <c r="D251" s="84">
        <v>1078.35505734</v>
      </c>
      <c r="E251" s="84">
        <v>147.30777710000001</v>
      </c>
      <c r="F251" s="84">
        <v>147.30777710000001</v>
      </c>
    </row>
    <row r="252" spans="1:6" ht="12.75" customHeight="1" x14ac:dyDescent="0.2">
      <c r="A252" s="83" t="s">
        <v>169</v>
      </c>
      <c r="B252" s="83">
        <v>22</v>
      </c>
      <c r="C252" s="84">
        <v>1122.8202799999999</v>
      </c>
      <c r="D252" s="84">
        <v>1096.6632306700001</v>
      </c>
      <c r="E252" s="84">
        <v>149.80874957</v>
      </c>
      <c r="F252" s="84">
        <v>149.80874957</v>
      </c>
    </row>
    <row r="253" spans="1:6" ht="12.75" customHeight="1" x14ac:dyDescent="0.2">
      <c r="A253" s="83" t="s">
        <v>169</v>
      </c>
      <c r="B253" s="83">
        <v>23</v>
      </c>
      <c r="C253" s="84">
        <v>1140.8829876699999</v>
      </c>
      <c r="D253" s="84">
        <v>1114.32427938</v>
      </c>
      <c r="E253" s="84">
        <v>152.22132214000001</v>
      </c>
      <c r="F253" s="84">
        <v>152.22132214000001</v>
      </c>
    </row>
    <row r="254" spans="1:6" ht="12.75" customHeight="1" x14ac:dyDescent="0.2">
      <c r="A254" s="83" t="s">
        <v>169</v>
      </c>
      <c r="B254" s="83">
        <v>24</v>
      </c>
      <c r="C254" s="84">
        <v>1189.42173424</v>
      </c>
      <c r="D254" s="84">
        <v>1161.82428841</v>
      </c>
      <c r="E254" s="84">
        <v>158.71002053999999</v>
      </c>
      <c r="F254" s="84">
        <v>158.71002053999999</v>
      </c>
    </row>
    <row r="255" spans="1:6" ht="12.75" customHeight="1" x14ac:dyDescent="0.2">
      <c r="A255" s="83" t="s">
        <v>170</v>
      </c>
      <c r="B255" s="83">
        <v>1</v>
      </c>
      <c r="C255" s="84">
        <v>1216.76756892</v>
      </c>
      <c r="D255" s="84">
        <v>1187.6782238599999</v>
      </c>
      <c r="E255" s="84">
        <v>162.24177545000001</v>
      </c>
      <c r="F255" s="84">
        <v>162.24177545000001</v>
      </c>
    </row>
    <row r="256" spans="1:6" ht="12.75" customHeight="1" x14ac:dyDescent="0.2">
      <c r="A256" s="83" t="s">
        <v>170</v>
      </c>
      <c r="B256" s="83">
        <v>2</v>
      </c>
      <c r="C256" s="84">
        <v>1182.2908005300001</v>
      </c>
      <c r="D256" s="84">
        <v>1153.0337444100001</v>
      </c>
      <c r="E256" s="84">
        <v>157.50919574</v>
      </c>
      <c r="F256" s="84">
        <v>157.50919574</v>
      </c>
    </row>
    <row r="257" spans="1:6" ht="12.75" customHeight="1" x14ac:dyDescent="0.2">
      <c r="A257" s="83" t="s">
        <v>170</v>
      </c>
      <c r="B257" s="83">
        <v>3</v>
      </c>
      <c r="C257" s="84">
        <v>1204.58340045</v>
      </c>
      <c r="D257" s="84">
        <v>1176.66714989</v>
      </c>
      <c r="E257" s="84">
        <v>160.73761704</v>
      </c>
      <c r="F257" s="84">
        <v>160.73761704</v>
      </c>
    </row>
    <row r="258" spans="1:6" ht="12.75" customHeight="1" x14ac:dyDescent="0.2">
      <c r="A258" s="83" t="s">
        <v>170</v>
      </c>
      <c r="B258" s="83">
        <v>4</v>
      </c>
      <c r="C258" s="84">
        <v>1234.4620845300001</v>
      </c>
      <c r="D258" s="84">
        <v>1205.7540797199999</v>
      </c>
      <c r="E258" s="84">
        <v>164.71101239000001</v>
      </c>
      <c r="F258" s="84">
        <v>164.71101239000001</v>
      </c>
    </row>
    <row r="259" spans="1:6" ht="12.75" customHeight="1" x14ac:dyDescent="0.2">
      <c r="A259" s="83" t="s">
        <v>170</v>
      </c>
      <c r="B259" s="83">
        <v>5</v>
      </c>
      <c r="C259" s="84">
        <v>1249.4770323600001</v>
      </c>
      <c r="D259" s="84">
        <v>1226.75894776</v>
      </c>
      <c r="E259" s="84">
        <v>167.58036455999999</v>
      </c>
      <c r="F259" s="84">
        <v>167.58036455999999</v>
      </c>
    </row>
    <row r="260" spans="1:6" ht="12.75" customHeight="1" x14ac:dyDescent="0.2">
      <c r="A260" s="83" t="s">
        <v>170</v>
      </c>
      <c r="B260" s="83">
        <v>6</v>
      </c>
      <c r="C260" s="84">
        <v>1275.49075382</v>
      </c>
      <c r="D260" s="84">
        <v>1250.8768350099999</v>
      </c>
      <c r="E260" s="84">
        <v>170.87496806999999</v>
      </c>
      <c r="F260" s="84">
        <v>170.87496806999999</v>
      </c>
    </row>
    <row r="261" spans="1:6" ht="12.75" customHeight="1" x14ac:dyDescent="0.2">
      <c r="A261" s="83" t="s">
        <v>170</v>
      </c>
      <c r="B261" s="83">
        <v>7</v>
      </c>
      <c r="C261" s="84">
        <v>1262.3974653600001</v>
      </c>
      <c r="D261" s="84">
        <v>1236.7551215599999</v>
      </c>
      <c r="E261" s="84">
        <v>168.94588339000001</v>
      </c>
      <c r="F261" s="84">
        <v>168.94588339000001</v>
      </c>
    </row>
    <row r="262" spans="1:6" ht="12.75" customHeight="1" x14ac:dyDescent="0.2">
      <c r="A262" s="83" t="s">
        <v>170</v>
      </c>
      <c r="B262" s="83">
        <v>8</v>
      </c>
      <c r="C262" s="84">
        <v>1224.73778249</v>
      </c>
      <c r="D262" s="84">
        <v>1195.2054113500001</v>
      </c>
      <c r="E262" s="84">
        <v>163.27002049999999</v>
      </c>
      <c r="F262" s="84">
        <v>163.27002049999999</v>
      </c>
    </row>
    <row r="263" spans="1:6" ht="12.75" customHeight="1" x14ac:dyDescent="0.2">
      <c r="A263" s="83" t="s">
        <v>170</v>
      </c>
      <c r="B263" s="83">
        <v>9</v>
      </c>
      <c r="C263" s="84">
        <v>1187.6902309899999</v>
      </c>
      <c r="D263" s="84">
        <v>1158.5800724400001</v>
      </c>
      <c r="E263" s="84">
        <v>158.26684718000001</v>
      </c>
      <c r="F263" s="84">
        <v>158.26684718000001</v>
      </c>
    </row>
    <row r="264" spans="1:6" ht="12.75" customHeight="1" x14ac:dyDescent="0.2">
      <c r="A264" s="83" t="s">
        <v>170</v>
      </c>
      <c r="B264" s="83">
        <v>10</v>
      </c>
      <c r="C264" s="84">
        <v>1152.28843155</v>
      </c>
      <c r="D264" s="84">
        <v>1123.5364479499999</v>
      </c>
      <c r="E264" s="84">
        <v>153.47974260000001</v>
      </c>
      <c r="F264" s="84">
        <v>153.47974260000001</v>
      </c>
    </row>
    <row r="265" spans="1:6" ht="12.75" customHeight="1" x14ac:dyDescent="0.2">
      <c r="A265" s="83" t="s">
        <v>170</v>
      </c>
      <c r="B265" s="83">
        <v>11</v>
      </c>
      <c r="C265" s="84">
        <v>1155.8520813099999</v>
      </c>
      <c r="D265" s="84">
        <v>1126.80163277</v>
      </c>
      <c r="E265" s="84">
        <v>153.92578040000001</v>
      </c>
      <c r="F265" s="84">
        <v>153.92578040000001</v>
      </c>
    </row>
    <row r="266" spans="1:6" ht="12.75" customHeight="1" x14ac:dyDescent="0.2">
      <c r="A266" s="83" t="s">
        <v>170</v>
      </c>
      <c r="B266" s="83">
        <v>12</v>
      </c>
      <c r="C266" s="84">
        <v>1165.9622249900001</v>
      </c>
      <c r="D266" s="84">
        <v>1137.02400807</v>
      </c>
      <c r="E266" s="84">
        <v>155.32219929999999</v>
      </c>
      <c r="F266" s="84">
        <v>155.32219929999999</v>
      </c>
    </row>
    <row r="267" spans="1:6" ht="12.75" customHeight="1" x14ac:dyDescent="0.2">
      <c r="A267" s="83" t="s">
        <v>170</v>
      </c>
      <c r="B267" s="83">
        <v>13</v>
      </c>
      <c r="C267" s="84">
        <v>1185.28200008</v>
      </c>
      <c r="D267" s="84">
        <v>1162.5198691200001</v>
      </c>
      <c r="E267" s="84">
        <v>158.80503976</v>
      </c>
      <c r="F267" s="84">
        <v>158.80503976</v>
      </c>
    </row>
    <row r="268" spans="1:6" ht="12.75" customHeight="1" x14ac:dyDescent="0.2">
      <c r="A268" s="83" t="s">
        <v>170</v>
      </c>
      <c r="B268" s="83">
        <v>14</v>
      </c>
      <c r="C268" s="84">
        <v>1216.5188840400001</v>
      </c>
      <c r="D268" s="84">
        <v>1186.22921346</v>
      </c>
      <c r="E268" s="84">
        <v>162.04383461</v>
      </c>
      <c r="F268" s="84">
        <v>162.04383461</v>
      </c>
    </row>
    <row r="269" spans="1:6" ht="12.75" customHeight="1" x14ac:dyDescent="0.2">
      <c r="A269" s="83" t="s">
        <v>170</v>
      </c>
      <c r="B269" s="83">
        <v>15</v>
      </c>
      <c r="C269" s="84">
        <v>1234.6169576699999</v>
      </c>
      <c r="D269" s="84">
        <v>1203.3086667299999</v>
      </c>
      <c r="E269" s="84">
        <v>164.37695883000001</v>
      </c>
      <c r="F269" s="84">
        <v>164.37695883000001</v>
      </c>
    </row>
    <row r="270" spans="1:6" ht="12.75" customHeight="1" x14ac:dyDescent="0.2">
      <c r="A270" s="83" t="s">
        <v>170</v>
      </c>
      <c r="B270" s="83">
        <v>16</v>
      </c>
      <c r="C270" s="84">
        <v>1231.0655430500001</v>
      </c>
      <c r="D270" s="84">
        <v>1201.6270931500001</v>
      </c>
      <c r="E270" s="84">
        <v>164.14724888999999</v>
      </c>
      <c r="F270" s="84">
        <v>164.14724888999999</v>
      </c>
    </row>
    <row r="271" spans="1:6" ht="12.75" customHeight="1" x14ac:dyDescent="0.2">
      <c r="A271" s="83" t="s">
        <v>170</v>
      </c>
      <c r="B271" s="83">
        <v>17</v>
      </c>
      <c r="C271" s="84">
        <v>1217.4473509100001</v>
      </c>
      <c r="D271" s="84">
        <v>1188.33785388</v>
      </c>
      <c r="E271" s="84">
        <v>162.33188365000001</v>
      </c>
      <c r="F271" s="84">
        <v>162.33188365000001</v>
      </c>
    </row>
    <row r="272" spans="1:6" ht="12.75" customHeight="1" x14ac:dyDescent="0.2">
      <c r="A272" s="83" t="s">
        <v>170</v>
      </c>
      <c r="B272" s="83">
        <v>18</v>
      </c>
      <c r="C272" s="84">
        <v>1210.66263884</v>
      </c>
      <c r="D272" s="84">
        <v>1181.3527336300001</v>
      </c>
      <c r="E272" s="84">
        <v>161.37768722000001</v>
      </c>
      <c r="F272" s="84">
        <v>161.37768722000001</v>
      </c>
    </row>
    <row r="273" spans="1:6" ht="12.75" customHeight="1" x14ac:dyDescent="0.2">
      <c r="A273" s="83" t="s">
        <v>170</v>
      </c>
      <c r="B273" s="83">
        <v>19</v>
      </c>
      <c r="C273" s="84">
        <v>1174.5613972399999</v>
      </c>
      <c r="D273" s="84">
        <v>1145.74881342</v>
      </c>
      <c r="E273" s="84">
        <v>156.51404393000001</v>
      </c>
      <c r="F273" s="84">
        <v>156.51404393000001</v>
      </c>
    </row>
    <row r="274" spans="1:6" ht="12.75" customHeight="1" x14ac:dyDescent="0.2">
      <c r="A274" s="83" t="s">
        <v>170</v>
      </c>
      <c r="B274" s="83">
        <v>20</v>
      </c>
      <c r="C274" s="84">
        <v>1123.6169714600001</v>
      </c>
      <c r="D274" s="84">
        <v>1095.8810134099999</v>
      </c>
      <c r="E274" s="84">
        <v>149.70189544999999</v>
      </c>
      <c r="F274" s="84">
        <v>149.70189544999999</v>
      </c>
    </row>
    <row r="275" spans="1:6" ht="12.75" customHeight="1" x14ac:dyDescent="0.2">
      <c r="A275" s="83" t="s">
        <v>170</v>
      </c>
      <c r="B275" s="83">
        <v>21</v>
      </c>
      <c r="C275" s="84">
        <v>1113.2243925099999</v>
      </c>
      <c r="D275" s="84">
        <v>1085.2093262799999</v>
      </c>
      <c r="E275" s="84">
        <v>148.24409868999999</v>
      </c>
      <c r="F275" s="84">
        <v>148.24409868999999</v>
      </c>
    </row>
    <row r="276" spans="1:6" ht="12.75" customHeight="1" x14ac:dyDescent="0.2">
      <c r="A276" s="83" t="s">
        <v>170</v>
      </c>
      <c r="B276" s="83">
        <v>22</v>
      </c>
      <c r="C276" s="84">
        <v>1137.2084314599999</v>
      </c>
      <c r="D276" s="84">
        <v>1109.83714605</v>
      </c>
      <c r="E276" s="84">
        <v>151.6083611</v>
      </c>
      <c r="F276" s="84">
        <v>151.6083611</v>
      </c>
    </row>
    <row r="277" spans="1:6" ht="12.75" customHeight="1" x14ac:dyDescent="0.2">
      <c r="A277" s="83" t="s">
        <v>170</v>
      </c>
      <c r="B277" s="83">
        <v>23</v>
      </c>
      <c r="C277" s="84">
        <v>1180.8705172299999</v>
      </c>
      <c r="D277" s="84">
        <v>1152.5478080800001</v>
      </c>
      <c r="E277" s="84">
        <v>157.44281482</v>
      </c>
      <c r="F277" s="84">
        <v>157.44281482</v>
      </c>
    </row>
    <row r="278" spans="1:6" ht="12.75" customHeight="1" x14ac:dyDescent="0.2">
      <c r="A278" s="83" t="s">
        <v>170</v>
      </c>
      <c r="B278" s="83">
        <v>24</v>
      </c>
      <c r="C278" s="84">
        <v>1221.4583254300001</v>
      </c>
      <c r="D278" s="84">
        <v>1192.45433383</v>
      </c>
      <c r="E278" s="84">
        <v>162.89421189000001</v>
      </c>
      <c r="F278" s="84">
        <v>162.89421189000001</v>
      </c>
    </row>
    <row r="279" spans="1:6" ht="12.75" customHeight="1" x14ac:dyDescent="0.2">
      <c r="A279" s="83" t="s">
        <v>171</v>
      </c>
      <c r="B279" s="83">
        <v>1</v>
      </c>
      <c r="C279" s="84">
        <v>1274.5621481200001</v>
      </c>
      <c r="D279" s="84">
        <v>1245.78590184</v>
      </c>
      <c r="E279" s="84">
        <v>170.17952546000001</v>
      </c>
      <c r="F279" s="84">
        <v>170.17952546000001</v>
      </c>
    </row>
    <row r="280" spans="1:6" ht="12.75" customHeight="1" x14ac:dyDescent="0.2">
      <c r="A280" s="83" t="s">
        <v>171</v>
      </c>
      <c r="B280" s="83">
        <v>2</v>
      </c>
      <c r="C280" s="84">
        <v>1287.5597391599999</v>
      </c>
      <c r="D280" s="84">
        <v>1258.5976277499999</v>
      </c>
      <c r="E280" s="84">
        <v>171.92966041</v>
      </c>
      <c r="F280" s="84">
        <v>171.92966041</v>
      </c>
    </row>
    <row r="281" spans="1:6" ht="12.75" customHeight="1" x14ac:dyDescent="0.2">
      <c r="A281" s="83" t="s">
        <v>171</v>
      </c>
      <c r="B281" s="83">
        <v>3</v>
      </c>
      <c r="C281" s="84">
        <v>1310.56128857</v>
      </c>
      <c r="D281" s="84">
        <v>1281.04888744</v>
      </c>
      <c r="E281" s="84">
        <v>174.99659567</v>
      </c>
      <c r="F281" s="84">
        <v>174.99659567</v>
      </c>
    </row>
    <row r="282" spans="1:6" ht="12.75" customHeight="1" x14ac:dyDescent="0.2">
      <c r="A282" s="83" t="s">
        <v>171</v>
      </c>
      <c r="B282" s="83">
        <v>4</v>
      </c>
      <c r="C282" s="84">
        <v>1349.6940330499999</v>
      </c>
      <c r="D282" s="84">
        <v>1319.8703430099999</v>
      </c>
      <c r="E282" s="84">
        <v>180.29976765000001</v>
      </c>
      <c r="F282" s="84">
        <v>180.29976765000001</v>
      </c>
    </row>
    <row r="283" spans="1:6" ht="12.75" customHeight="1" x14ac:dyDescent="0.2">
      <c r="A283" s="83" t="s">
        <v>171</v>
      </c>
      <c r="B283" s="83">
        <v>5</v>
      </c>
      <c r="C283" s="84">
        <v>1344.8708289199999</v>
      </c>
      <c r="D283" s="84">
        <v>1315.3111264500001</v>
      </c>
      <c r="E283" s="84">
        <v>179.67695975000001</v>
      </c>
      <c r="F283" s="84">
        <v>179.67695975000001</v>
      </c>
    </row>
    <row r="284" spans="1:6" ht="12.75" customHeight="1" x14ac:dyDescent="0.2">
      <c r="A284" s="83" t="s">
        <v>171</v>
      </c>
      <c r="B284" s="83">
        <v>6</v>
      </c>
      <c r="C284" s="84">
        <v>1320.3100554800001</v>
      </c>
      <c r="D284" s="84">
        <v>1290.9824736</v>
      </c>
      <c r="E284" s="84">
        <v>176.35356478</v>
      </c>
      <c r="F284" s="84">
        <v>176.35356478</v>
      </c>
    </row>
    <row r="285" spans="1:6" ht="12.75" customHeight="1" x14ac:dyDescent="0.2">
      <c r="A285" s="83" t="s">
        <v>171</v>
      </c>
      <c r="B285" s="83">
        <v>7</v>
      </c>
      <c r="C285" s="84">
        <v>1281.4999505599999</v>
      </c>
      <c r="D285" s="84">
        <v>1252.1447566500001</v>
      </c>
      <c r="E285" s="84">
        <v>171.04817143</v>
      </c>
      <c r="F285" s="84">
        <v>171.04817143</v>
      </c>
    </row>
    <row r="286" spans="1:6" ht="12.75" customHeight="1" x14ac:dyDescent="0.2">
      <c r="A286" s="83" t="s">
        <v>171</v>
      </c>
      <c r="B286" s="83">
        <v>8</v>
      </c>
      <c r="C286" s="84">
        <v>1251.7963023499999</v>
      </c>
      <c r="D286" s="84">
        <v>1222.4811188900001</v>
      </c>
      <c r="E286" s="84">
        <v>166.99599538000001</v>
      </c>
      <c r="F286" s="84">
        <v>166.99599538000001</v>
      </c>
    </row>
    <row r="287" spans="1:6" ht="12.75" customHeight="1" x14ac:dyDescent="0.2">
      <c r="A287" s="83" t="s">
        <v>171</v>
      </c>
      <c r="B287" s="83">
        <v>9</v>
      </c>
      <c r="C287" s="84">
        <v>1242.9476393800001</v>
      </c>
      <c r="D287" s="84">
        <v>1217.02027514</v>
      </c>
      <c r="E287" s="84">
        <v>166.25002144999999</v>
      </c>
      <c r="F287" s="84">
        <v>166.25002144999999</v>
      </c>
    </row>
    <row r="288" spans="1:6" ht="12.75" customHeight="1" x14ac:dyDescent="0.2">
      <c r="A288" s="83" t="s">
        <v>171</v>
      </c>
      <c r="B288" s="83">
        <v>10</v>
      </c>
      <c r="C288" s="84">
        <v>1235.5646344100001</v>
      </c>
      <c r="D288" s="84">
        <v>1206.07630928</v>
      </c>
      <c r="E288" s="84">
        <v>164.75503029000001</v>
      </c>
      <c r="F288" s="84">
        <v>164.75503029000001</v>
      </c>
    </row>
    <row r="289" spans="1:6" ht="12.75" customHeight="1" x14ac:dyDescent="0.2">
      <c r="A289" s="83" t="s">
        <v>171</v>
      </c>
      <c r="B289" s="83">
        <v>11</v>
      </c>
      <c r="C289" s="84">
        <v>1239.1961257400001</v>
      </c>
      <c r="D289" s="84">
        <v>1209.8700636200001</v>
      </c>
      <c r="E289" s="84">
        <v>165.27327288000001</v>
      </c>
      <c r="F289" s="84">
        <v>165.27327288000001</v>
      </c>
    </row>
    <row r="290" spans="1:6" ht="12.75" customHeight="1" x14ac:dyDescent="0.2">
      <c r="A290" s="83" t="s">
        <v>171</v>
      </c>
      <c r="B290" s="83">
        <v>12</v>
      </c>
      <c r="C290" s="84">
        <v>1236.7488656200001</v>
      </c>
      <c r="D290" s="84">
        <v>1214.58474258</v>
      </c>
      <c r="E290" s="84">
        <v>165.91731759000001</v>
      </c>
      <c r="F290" s="84">
        <v>165.91731759000001</v>
      </c>
    </row>
    <row r="291" spans="1:6" ht="12.75" customHeight="1" x14ac:dyDescent="0.2">
      <c r="A291" s="83" t="s">
        <v>171</v>
      </c>
      <c r="B291" s="83">
        <v>13</v>
      </c>
      <c r="C291" s="84">
        <v>1244.3848213399999</v>
      </c>
      <c r="D291" s="84">
        <v>1214.7718450699999</v>
      </c>
      <c r="E291" s="84">
        <v>165.94287657000001</v>
      </c>
      <c r="F291" s="84">
        <v>165.94287657000001</v>
      </c>
    </row>
    <row r="292" spans="1:6" ht="12.75" customHeight="1" x14ac:dyDescent="0.2">
      <c r="A292" s="83" t="s">
        <v>171</v>
      </c>
      <c r="B292" s="83">
        <v>14</v>
      </c>
      <c r="C292" s="84">
        <v>1266.57918088</v>
      </c>
      <c r="D292" s="84">
        <v>1237.0072747900001</v>
      </c>
      <c r="E292" s="84">
        <v>168.98032857000001</v>
      </c>
      <c r="F292" s="84">
        <v>168.98032857000001</v>
      </c>
    </row>
    <row r="293" spans="1:6" ht="12.75" customHeight="1" x14ac:dyDescent="0.2">
      <c r="A293" s="83" t="s">
        <v>171</v>
      </c>
      <c r="B293" s="83">
        <v>15</v>
      </c>
      <c r="C293" s="84">
        <v>1278.58974246</v>
      </c>
      <c r="D293" s="84">
        <v>1247.15542856</v>
      </c>
      <c r="E293" s="84">
        <v>170.36660850000001</v>
      </c>
      <c r="F293" s="84">
        <v>170.36660850000001</v>
      </c>
    </row>
    <row r="294" spans="1:6" ht="12.75" customHeight="1" x14ac:dyDescent="0.2">
      <c r="A294" s="83" t="s">
        <v>171</v>
      </c>
      <c r="B294" s="83">
        <v>16</v>
      </c>
      <c r="C294" s="84">
        <v>1255.3532929800001</v>
      </c>
      <c r="D294" s="84">
        <v>1225.7867189599999</v>
      </c>
      <c r="E294" s="84">
        <v>167.44755407</v>
      </c>
      <c r="F294" s="84">
        <v>167.44755407</v>
      </c>
    </row>
    <row r="295" spans="1:6" ht="12.75" customHeight="1" x14ac:dyDescent="0.2">
      <c r="A295" s="83" t="s">
        <v>171</v>
      </c>
      <c r="B295" s="83">
        <v>17</v>
      </c>
      <c r="C295" s="84">
        <v>1250.2179313199999</v>
      </c>
      <c r="D295" s="84">
        <v>1225.6215337399999</v>
      </c>
      <c r="E295" s="84">
        <v>167.42498907999999</v>
      </c>
      <c r="F295" s="84">
        <v>167.42498907999999</v>
      </c>
    </row>
    <row r="296" spans="1:6" ht="12.75" customHeight="1" x14ac:dyDescent="0.2">
      <c r="A296" s="83" t="s">
        <v>171</v>
      </c>
      <c r="B296" s="83">
        <v>18</v>
      </c>
      <c r="C296" s="84">
        <v>1244.5518441300001</v>
      </c>
      <c r="D296" s="84">
        <v>1213.8248943999999</v>
      </c>
      <c r="E296" s="84">
        <v>165.81351917999999</v>
      </c>
      <c r="F296" s="84">
        <v>165.81351917999999</v>
      </c>
    </row>
    <row r="297" spans="1:6" ht="12.75" customHeight="1" x14ac:dyDescent="0.2">
      <c r="A297" s="83" t="s">
        <v>171</v>
      </c>
      <c r="B297" s="83">
        <v>19</v>
      </c>
      <c r="C297" s="84">
        <v>1198.63923348</v>
      </c>
      <c r="D297" s="84">
        <v>1168.1621966299999</v>
      </c>
      <c r="E297" s="84">
        <v>159.57580512000001</v>
      </c>
      <c r="F297" s="84">
        <v>159.57580512000001</v>
      </c>
    </row>
    <row r="298" spans="1:6" ht="12.75" customHeight="1" x14ac:dyDescent="0.2">
      <c r="A298" s="83" t="s">
        <v>171</v>
      </c>
      <c r="B298" s="83">
        <v>20</v>
      </c>
      <c r="C298" s="84">
        <v>1166.82456953</v>
      </c>
      <c r="D298" s="84">
        <v>1137.82557296</v>
      </c>
      <c r="E298" s="84">
        <v>155.43169639000001</v>
      </c>
      <c r="F298" s="84">
        <v>155.43169639000001</v>
      </c>
    </row>
    <row r="299" spans="1:6" ht="12.75" customHeight="1" x14ac:dyDescent="0.2">
      <c r="A299" s="83" t="s">
        <v>171</v>
      </c>
      <c r="B299" s="83">
        <v>21</v>
      </c>
      <c r="C299" s="84">
        <v>1188.9776473100001</v>
      </c>
      <c r="D299" s="84">
        <v>1160.1743351</v>
      </c>
      <c r="E299" s="84">
        <v>158.48463007000001</v>
      </c>
      <c r="F299" s="84">
        <v>158.48463007000001</v>
      </c>
    </row>
    <row r="300" spans="1:6" ht="12.75" customHeight="1" x14ac:dyDescent="0.2">
      <c r="A300" s="83" t="s">
        <v>171</v>
      </c>
      <c r="B300" s="83">
        <v>22</v>
      </c>
      <c r="C300" s="84">
        <v>1208.6577678199999</v>
      </c>
      <c r="D300" s="84">
        <v>1181.0316937699999</v>
      </c>
      <c r="E300" s="84">
        <v>161.33383185</v>
      </c>
      <c r="F300" s="84">
        <v>161.33383185</v>
      </c>
    </row>
    <row r="301" spans="1:6" ht="12.75" customHeight="1" x14ac:dyDescent="0.2">
      <c r="A301" s="83" t="s">
        <v>171</v>
      </c>
      <c r="B301" s="83">
        <v>23</v>
      </c>
      <c r="C301" s="84">
        <v>1237.33388212</v>
      </c>
      <c r="D301" s="84">
        <v>1208.4971791200001</v>
      </c>
      <c r="E301" s="84">
        <v>165.08573115999999</v>
      </c>
      <c r="F301" s="84">
        <v>165.08573115999999</v>
      </c>
    </row>
    <row r="302" spans="1:6" ht="12.75" customHeight="1" x14ac:dyDescent="0.2">
      <c r="A302" s="83" t="s">
        <v>171</v>
      </c>
      <c r="B302" s="83">
        <v>24</v>
      </c>
      <c r="C302" s="84">
        <v>1239.45241003</v>
      </c>
      <c r="D302" s="84">
        <v>1210.29152583</v>
      </c>
      <c r="E302" s="84">
        <v>165.33084636000001</v>
      </c>
      <c r="F302" s="84">
        <v>165.33084636000001</v>
      </c>
    </row>
    <row r="303" spans="1:6" ht="12.75" customHeight="1" x14ac:dyDescent="0.2">
      <c r="A303" s="83" t="s">
        <v>172</v>
      </c>
      <c r="B303" s="83">
        <v>1</v>
      </c>
      <c r="C303" s="84">
        <v>1357.3389357599999</v>
      </c>
      <c r="D303" s="84">
        <v>1327.9683285399999</v>
      </c>
      <c r="E303" s="84">
        <v>181.40598609</v>
      </c>
      <c r="F303" s="84">
        <v>181.40598609</v>
      </c>
    </row>
    <row r="304" spans="1:6" ht="12.75" customHeight="1" x14ac:dyDescent="0.2">
      <c r="A304" s="83" t="s">
        <v>172</v>
      </c>
      <c r="B304" s="83">
        <v>2</v>
      </c>
      <c r="C304" s="84">
        <v>1359.63844505</v>
      </c>
      <c r="D304" s="84">
        <v>1330.1619669900001</v>
      </c>
      <c r="E304" s="84">
        <v>181.70564621</v>
      </c>
      <c r="F304" s="84">
        <v>181.70564621</v>
      </c>
    </row>
    <row r="305" spans="1:6" ht="12.75" customHeight="1" x14ac:dyDescent="0.2">
      <c r="A305" s="83" t="s">
        <v>172</v>
      </c>
      <c r="B305" s="83">
        <v>3</v>
      </c>
      <c r="C305" s="84">
        <v>1374.3094508700001</v>
      </c>
      <c r="D305" s="84">
        <v>1345.3150836</v>
      </c>
      <c r="E305" s="84">
        <v>183.77562484000001</v>
      </c>
      <c r="F305" s="84">
        <v>183.77562484000001</v>
      </c>
    </row>
    <row r="306" spans="1:6" ht="12.75" customHeight="1" x14ac:dyDescent="0.2">
      <c r="A306" s="83" t="s">
        <v>172</v>
      </c>
      <c r="B306" s="83">
        <v>4</v>
      </c>
      <c r="C306" s="84">
        <v>1370.74210399</v>
      </c>
      <c r="D306" s="84">
        <v>1340.4864980299999</v>
      </c>
      <c r="E306" s="84">
        <v>183.11602001</v>
      </c>
      <c r="F306" s="84">
        <v>183.11602001</v>
      </c>
    </row>
    <row r="307" spans="1:6" ht="12.75" customHeight="1" x14ac:dyDescent="0.2">
      <c r="A307" s="83" t="s">
        <v>172</v>
      </c>
      <c r="B307" s="83">
        <v>5</v>
      </c>
      <c r="C307" s="84">
        <v>1389.8286637199999</v>
      </c>
      <c r="D307" s="84">
        <v>1359.3720607</v>
      </c>
      <c r="E307" s="84">
        <v>185.69586626</v>
      </c>
      <c r="F307" s="84">
        <v>185.69586626</v>
      </c>
    </row>
    <row r="308" spans="1:6" ht="12.75" customHeight="1" x14ac:dyDescent="0.2">
      <c r="A308" s="83" t="s">
        <v>172</v>
      </c>
      <c r="B308" s="83">
        <v>6</v>
      </c>
      <c r="C308" s="84">
        <v>1376.58312624</v>
      </c>
      <c r="D308" s="84">
        <v>1346.4687301900001</v>
      </c>
      <c r="E308" s="84">
        <v>183.93321775000001</v>
      </c>
      <c r="F308" s="84">
        <v>183.93321775000001</v>
      </c>
    </row>
    <row r="309" spans="1:6" ht="12.75" customHeight="1" x14ac:dyDescent="0.2">
      <c r="A309" s="83" t="s">
        <v>172</v>
      </c>
      <c r="B309" s="83">
        <v>7</v>
      </c>
      <c r="C309" s="84">
        <v>1303.59152926</v>
      </c>
      <c r="D309" s="84">
        <v>1273.75185745</v>
      </c>
      <c r="E309" s="84">
        <v>173.99979109</v>
      </c>
      <c r="F309" s="84">
        <v>173.99979109</v>
      </c>
    </row>
    <row r="310" spans="1:6" ht="12.75" customHeight="1" x14ac:dyDescent="0.2">
      <c r="A310" s="83" t="s">
        <v>172</v>
      </c>
      <c r="B310" s="83">
        <v>8</v>
      </c>
      <c r="C310" s="84">
        <v>1263.5287074800001</v>
      </c>
      <c r="D310" s="84">
        <v>1234.0651931100001</v>
      </c>
      <c r="E310" s="84">
        <v>168.578428</v>
      </c>
      <c r="F310" s="84">
        <v>168.578428</v>
      </c>
    </row>
    <row r="311" spans="1:6" ht="12.75" customHeight="1" x14ac:dyDescent="0.2">
      <c r="A311" s="83" t="s">
        <v>172</v>
      </c>
      <c r="B311" s="83">
        <v>9</v>
      </c>
      <c r="C311" s="84">
        <v>1208.21259345</v>
      </c>
      <c r="D311" s="84">
        <v>1179.00777509</v>
      </c>
      <c r="E311" s="84">
        <v>161.05735615</v>
      </c>
      <c r="F311" s="84">
        <v>161.05735615</v>
      </c>
    </row>
    <row r="312" spans="1:6" ht="12.75" customHeight="1" x14ac:dyDescent="0.2">
      <c r="A312" s="83" t="s">
        <v>172</v>
      </c>
      <c r="B312" s="83">
        <v>10</v>
      </c>
      <c r="C312" s="84">
        <v>1235.91847581</v>
      </c>
      <c r="D312" s="84">
        <v>1206.8997808900001</v>
      </c>
      <c r="E312" s="84">
        <v>164.86751992999999</v>
      </c>
      <c r="F312" s="84">
        <v>164.86751992999999</v>
      </c>
    </row>
    <row r="313" spans="1:6" ht="12.75" customHeight="1" x14ac:dyDescent="0.2">
      <c r="A313" s="83" t="s">
        <v>172</v>
      </c>
      <c r="B313" s="83">
        <v>11</v>
      </c>
      <c r="C313" s="84">
        <v>1219.0328283199999</v>
      </c>
      <c r="D313" s="84">
        <v>1190.0724356000001</v>
      </c>
      <c r="E313" s="84">
        <v>162.56883471</v>
      </c>
      <c r="F313" s="84">
        <v>162.56883471</v>
      </c>
    </row>
    <row r="314" spans="1:6" ht="12.75" customHeight="1" x14ac:dyDescent="0.2">
      <c r="A314" s="83" t="s">
        <v>172</v>
      </c>
      <c r="B314" s="83">
        <v>12</v>
      </c>
      <c r="C314" s="84">
        <v>1215.1345362100001</v>
      </c>
      <c r="D314" s="84">
        <v>1186.2258922200001</v>
      </c>
      <c r="E314" s="84">
        <v>162.04338092</v>
      </c>
      <c r="F314" s="84">
        <v>162.04338092</v>
      </c>
    </row>
    <row r="315" spans="1:6" ht="12.75" customHeight="1" x14ac:dyDescent="0.2">
      <c r="A315" s="83" t="s">
        <v>172</v>
      </c>
      <c r="B315" s="83">
        <v>13</v>
      </c>
      <c r="C315" s="84">
        <v>1240.23493517</v>
      </c>
      <c r="D315" s="84">
        <v>1210.69401745</v>
      </c>
      <c r="E315" s="84">
        <v>165.38582839</v>
      </c>
      <c r="F315" s="84">
        <v>165.38582839</v>
      </c>
    </row>
    <row r="316" spans="1:6" ht="12.75" customHeight="1" x14ac:dyDescent="0.2">
      <c r="A316" s="83" t="s">
        <v>172</v>
      </c>
      <c r="B316" s="83">
        <v>14</v>
      </c>
      <c r="C316" s="84">
        <v>1280.64557281</v>
      </c>
      <c r="D316" s="84">
        <v>1255.7448889</v>
      </c>
      <c r="E316" s="84">
        <v>171.53996444000001</v>
      </c>
      <c r="F316" s="84">
        <v>171.53996444000001</v>
      </c>
    </row>
    <row r="317" spans="1:6" ht="12.75" customHeight="1" x14ac:dyDescent="0.2">
      <c r="A317" s="83" t="s">
        <v>172</v>
      </c>
      <c r="B317" s="83">
        <v>15</v>
      </c>
      <c r="C317" s="84">
        <v>1298.56716306</v>
      </c>
      <c r="D317" s="84">
        <v>1268.6840975099999</v>
      </c>
      <c r="E317" s="84">
        <v>173.30751404</v>
      </c>
      <c r="F317" s="84">
        <v>173.30751404</v>
      </c>
    </row>
    <row r="318" spans="1:6" ht="12.75" customHeight="1" x14ac:dyDescent="0.2">
      <c r="A318" s="83" t="s">
        <v>172</v>
      </c>
      <c r="B318" s="83">
        <v>16</v>
      </c>
      <c r="C318" s="84">
        <v>1284.8677727100001</v>
      </c>
      <c r="D318" s="84">
        <v>1253.09791838</v>
      </c>
      <c r="E318" s="84">
        <v>171.17837728000001</v>
      </c>
      <c r="F318" s="84">
        <v>171.17837728000001</v>
      </c>
    </row>
    <row r="319" spans="1:6" ht="12.75" customHeight="1" x14ac:dyDescent="0.2">
      <c r="A319" s="83" t="s">
        <v>172</v>
      </c>
      <c r="B319" s="83">
        <v>17</v>
      </c>
      <c r="C319" s="84">
        <v>1277.8423706000001</v>
      </c>
      <c r="D319" s="84">
        <v>1246.01866496</v>
      </c>
      <c r="E319" s="84">
        <v>170.21132187000001</v>
      </c>
      <c r="F319" s="84">
        <v>170.21132187000001</v>
      </c>
    </row>
    <row r="320" spans="1:6" ht="12.75" customHeight="1" x14ac:dyDescent="0.2">
      <c r="A320" s="83" t="s">
        <v>172</v>
      </c>
      <c r="B320" s="83">
        <v>18</v>
      </c>
      <c r="C320" s="84">
        <v>1240.88650831</v>
      </c>
      <c r="D320" s="84">
        <v>1211.64830299</v>
      </c>
      <c r="E320" s="84">
        <v>165.51618776000001</v>
      </c>
      <c r="F320" s="84">
        <v>165.51618776000001</v>
      </c>
    </row>
    <row r="321" spans="1:6" ht="12.75" customHeight="1" x14ac:dyDescent="0.2">
      <c r="A321" s="83" t="s">
        <v>172</v>
      </c>
      <c r="B321" s="83">
        <v>19</v>
      </c>
      <c r="C321" s="84">
        <v>1206.3476615</v>
      </c>
      <c r="D321" s="84">
        <v>1182.8315585400001</v>
      </c>
      <c r="E321" s="84">
        <v>161.57970084999999</v>
      </c>
      <c r="F321" s="84">
        <v>161.57970084999999</v>
      </c>
    </row>
    <row r="322" spans="1:6" ht="12.75" customHeight="1" x14ac:dyDescent="0.2">
      <c r="A322" s="83" t="s">
        <v>172</v>
      </c>
      <c r="B322" s="83">
        <v>20</v>
      </c>
      <c r="C322" s="84">
        <v>1202.2576776000001</v>
      </c>
      <c r="D322" s="84">
        <v>1173.42237391</v>
      </c>
      <c r="E322" s="84">
        <v>160.29436716999999</v>
      </c>
      <c r="F322" s="84">
        <v>160.29436716999999</v>
      </c>
    </row>
    <row r="323" spans="1:6" ht="12.75" customHeight="1" x14ac:dyDescent="0.2">
      <c r="A323" s="83" t="s">
        <v>172</v>
      </c>
      <c r="B323" s="83">
        <v>21</v>
      </c>
      <c r="C323" s="84">
        <v>1213.7804986799999</v>
      </c>
      <c r="D323" s="84">
        <v>1186.7217262199999</v>
      </c>
      <c r="E323" s="84">
        <v>162.11111389999999</v>
      </c>
      <c r="F323" s="84">
        <v>162.11111389999999</v>
      </c>
    </row>
    <row r="324" spans="1:6" ht="12.75" customHeight="1" x14ac:dyDescent="0.2">
      <c r="A324" s="83" t="s">
        <v>172</v>
      </c>
      <c r="B324" s="83">
        <v>22</v>
      </c>
      <c r="C324" s="84">
        <v>1235.7157336</v>
      </c>
      <c r="D324" s="84">
        <v>1206.36694177</v>
      </c>
      <c r="E324" s="84">
        <v>164.79473189000001</v>
      </c>
      <c r="F324" s="84">
        <v>164.79473189000001</v>
      </c>
    </row>
    <row r="325" spans="1:6" ht="12.75" customHeight="1" x14ac:dyDescent="0.2">
      <c r="A325" s="83" t="s">
        <v>172</v>
      </c>
      <c r="B325" s="83">
        <v>23</v>
      </c>
      <c r="C325" s="84">
        <v>1271.36521077</v>
      </c>
      <c r="D325" s="84">
        <v>1241.8983212200001</v>
      </c>
      <c r="E325" s="84">
        <v>169.64846581</v>
      </c>
      <c r="F325" s="84">
        <v>169.64846581</v>
      </c>
    </row>
    <row r="326" spans="1:6" ht="12.75" customHeight="1" x14ac:dyDescent="0.2">
      <c r="A326" s="83" t="s">
        <v>172</v>
      </c>
      <c r="B326" s="83">
        <v>24</v>
      </c>
      <c r="C326" s="84">
        <v>1338.0111032100001</v>
      </c>
      <c r="D326" s="84">
        <v>1308.14936741</v>
      </c>
      <c r="E326" s="84">
        <v>178.69863373000001</v>
      </c>
      <c r="F326" s="84">
        <v>178.69863373000001</v>
      </c>
    </row>
    <row r="327" spans="1:6" ht="12.75" customHeight="1" x14ac:dyDescent="0.2">
      <c r="A327" s="83" t="s">
        <v>173</v>
      </c>
      <c r="B327" s="83">
        <v>1</v>
      </c>
      <c r="C327" s="84">
        <v>1323.12956667</v>
      </c>
      <c r="D327" s="84">
        <v>1293.2533436900001</v>
      </c>
      <c r="E327" s="84">
        <v>176.66377506000001</v>
      </c>
      <c r="F327" s="84">
        <v>176.66377506000001</v>
      </c>
    </row>
    <row r="328" spans="1:6" ht="12.75" customHeight="1" x14ac:dyDescent="0.2">
      <c r="A328" s="83" t="s">
        <v>173</v>
      </c>
      <c r="B328" s="83">
        <v>2</v>
      </c>
      <c r="C328" s="84">
        <v>1316.4730188799999</v>
      </c>
      <c r="D328" s="84">
        <v>1286.76028769</v>
      </c>
      <c r="E328" s="84">
        <v>175.77679666</v>
      </c>
      <c r="F328" s="84">
        <v>175.77679666</v>
      </c>
    </row>
    <row r="329" spans="1:6" ht="12.75" customHeight="1" x14ac:dyDescent="0.2">
      <c r="A329" s="83" t="s">
        <v>173</v>
      </c>
      <c r="B329" s="83">
        <v>3</v>
      </c>
      <c r="C329" s="84">
        <v>1336.2138088500001</v>
      </c>
      <c r="D329" s="84">
        <v>1309.62496745</v>
      </c>
      <c r="E329" s="84">
        <v>178.90020681999999</v>
      </c>
      <c r="F329" s="84">
        <v>178.90020681999999</v>
      </c>
    </row>
    <row r="330" spans="1:6" ht="12.75" customHeight="1" x14ac:dyDescent="0.2">
      <c r="A330" s="83" t="s">
        <v>173</v>
      </c>
      <c r="B330" s="83">
        <v>4</v>
      </c>
      <c r="C330" s="84">
        <v>1371.1981923799999</v>
      </c>
      <c r="D330" s="84">
        <v>1339.76571807</v>
      </c>
      <c r="E330" s="84">
        <v>183.01755847000001</v>
      </c>
      <c r="F330" s="84">
        <v>183.01755847000001</v>
      </c>
    </row>
    <row r="331" spans="1:6" ht="12.75" customHeight="1" x14ac:dyDescent="0.2">
      <c r="A331" s="83" t="s">
        <v>173</v>
      </c>
      <c r="B331" s="83">
        <v>5</v>
      </c>
      <c r="C331" s="84">
        <v>1367.1609159899999</v>
      </c>
      <c r="D331" s="84">
        <v>1337.2008621699999</v>
      </c>
      <c r="E331" s="84">
        <v>182.66718850999999</v>
      </c>
      <c r="F331" s="84">
        <v>182.66718850999999</v>
      </c>
    </row>
    <row r="332" spans="1:6" ht="12.75" customHeight="1" x14ac:dyDescent="0.2">
      <c r="A332" s="83" t="s">
        <v>173</v>
      </c>
      <c r="B332" s="83">
        <v>6</v>
      </c>
      <c r="C332" s="84">
        <v>1379.01579924</v>
      </c>
      <c r="D332" s="84">
        <v>1348.3153920899999</v>
      </c>
      <c r="E332" s="84">
        <v>184.18547942999999</v>
      </c>
      <c r="F332" s="84">
        <v>184.18547942999999</v>
      </c>
    </row>
    <row r="333" spans="1:6" ht="12.75" customHeight="1" x14ac:dyDescent="0.2">
      <c r="A333" s="83" t="s">
        <v>173</v>
      </c>
      <c r="B333" s="83">
        <v>7</v>
      </c>
      <c r="C333" s="84">
        <v>1327.6534187699999</v>
      </c>
      <c r="D333" s="84">
        <v>1300.2515125</v>
      </c>
      <c r="E333" s="84">
        <v>177.61975397</v>
      </c>
      <c r="F333" s="84">
        <v>177.61975397</v>
      </c>
    </row>
    <row r="334" spans="1:6" ht="12.75" customHeight="1" x14ac:dyDescent="0.2">
      <c r="A334" s="83" t="s">
        <v>173</v>
      </c>
      <c r="B334" s="83">
        <v>8</v>
      </c>
      <c r="C334" s="84">
        <v>1305.8816360799999</v>
      </c>
      <c r="D334" s="84">
        <v>1283.0597941999999</v>
      </c>
      <c r="E334" s="84">
        <v>175.27129389000001</v>
      </c>
      <c r="F334" s="84">
        <v>175.27129389000001</v>
      </c>
    </row>
    <row r="335" spans="1:6" ht="12.75" customHeight="1" x14ac:dyDescent="0.2">
      <c r="A335" s="83" t="s">
        <v>173</v>
      </c>
      <c r="B335" s="83">
        <v>9</v>
      </c>
      <c r="C335" s="84">
        <v>1304.1699551300001</v>
      </c>
      <c r="D335" s="84">
        <v>1281.53157637</v>
      </c>
      <c r="E335" s="84">
        <v>175.06253298999999</v>
      </c>
      <c r="F335" s="84">
        <v>175.06253298999999</v>
      </c>
    </row>
    <row r="336" spans="1:6" ht="12.75" customHeight="1" x14ac:dyDescent="0.2">
      <c r="A336" s="83" t="s">
        <v>173</v>
      </c>
      <c r="B336" s="83">
        <v>10</v>
      </c>
      <c r="C336" s="84">
        <v>1280.78111713</v>
      </c>
      <c r="D336" s="84">
        <v>1252.22355165</v>
      </c>
      <c r="E336" s="84">
        <v>171.05893515</v>
      </c>
      <c r="F336" s="84">
        <v>171.05893515</v>
      </c>
    </row>
    <row r="337" spans="1:6" ht="12.75" customHeight="1" x14ac:dyDescent="0.2">
      <c r="A337" s="83" t="s">
        <v>173</v>
      </c>
      <c r="B337" s="83">
        <v>11</v>
      </c>
      <c r="C337" s="84">
        <v>1208.8915201299999</v>
      </c>
      <c r="D337" s="84">
        <v>1183.0896684500001</v>
      </c>
      <c r="E337" s="84">
        <v>161.61495973000001</v>
      </c>
      <c r="F337" s="84">
        <v>161.61495973000001</v>
      </c>
    </row>
    <row r="338" spans="1:6" ht="12.75" customHeight="1" x14ac:dyDescent="0.2">
      <c r="A338" s="83" t="s">
        <v>173</v>
      </c>
      <c r="B338" s="83">
        <v>12</v>
      </c>
      <c r="C338" s="84">
        <v>1212.6572708000001</v>
      </c>
      <c r="D338" s="84">
        <v>1183.30305054</v>
      </c>
      <c r="E338" s="84">
        <v>161.64410860999999</v>
      </c>
      <c r="F338" s="84">
        <v>161.64410860999999</v>
      </c>
    </row>
    <row r="339" spans="1:6" ht="12.75" customHeight="1" x14ac:dyDescent="0.2">
      <c r="A339" s="83" t="s">
        <v>173</v>
      </c>
      <c r="B339" s="83">
        <v>13</v>
      </c>
      <c r="C339" s="84">
        <v>1259.5006194800001</v>
      </c>
      <c r="D339" s="84">
        <v>1230.00349035</v>
      </c>
      <c r="E339" s="84">
        <v>168.02358254000001</v>
      </c>
      <c r="F339" s="84">
        <v>168.02358254000001</v>
      </c>
    </row>
    <row r="340" spans="1:6" ht="12.75" customHeight="1" x14ac:dyDescent="0.2">
      <c r="A340" s="83" t="s">
        <v>173</v>
      </c>
      <c r="B340" s="83">
        <v>14</v>
      </c>
      <c r="C340" s="84">
        <v>1302.3592118500001</v>
      </c>
      <c r="D340" s="84">
        <v>1272.7709136799999</v>
      </c>
      <c r="E340" s="84">
        <v>173.8657901</v>
      </c>
      <c r="F340" s="84">
        <v>173.8657901</v>
      </c>
    </row>
    <row r="341" spans="1:6" ht="12.75" customHeight="1" x14ac:dyDescent="0.2">
      <c r="A341" s="83" t="s">
        <v>173</v>
      </c>
      <c r="B341" s="83">
        <v>15</v>
      </c>
      <c r="C341" s="84">
        <v>1306.1893155299999</v>
      </c>
      <c r="D341" s="84">
        <v>1277.63152743</v>
      </c>
      <c r="E341" s="84">
        <v>174.52977010999999</v>
      </c>
      <c r="F341" s="84">
        <v>174.52977010999999</v>
      </c>
    </row>
    <row r="342" spans="1:6" ht="12.75" customHeight="1" x14ac:dyDescent="0.2">
      <c r="A342" s="83" t="s">
        <v>173</v>
      </c>
      <c r="B342" s="83">
        <v>16</v>
      </c>
      <c r="C342" s="84">
        <v>1306.99787593</v>
      </c>
      <c r="D342" s="84">
        <v>1275.0488972000001</v>
      </c>
      <c r="E342" s="84">
        <v>174.1769721</v>
      </c>
      <c r="F342" s="84">
        <v>174.1769721</v>
      </c>
    </row>
    <row r="343" spans="1:6" ht="12.75" customHeight="1" x14ac:dyDescent="0.2">
      <c r="A343" s="83" t="s">
        <v>173</v>
      </c>
      <c r="B343" s="83">
        <v>17</v>
      </c>
      <c r="C343" s="84">
        <v>1299.37414601</v>
      </c>
      <c r="D343" s="84">
        <v>1274.9517531700001</v>
      </c>
      <c r="E343" s="84">
        <v>174.16370182</v>
      </c>
      <c r="F343" s="84">
        <v>174.16370182</v>
      </c>
    </row>
    <row r="344" spans="1:6" ht="12.75" customHeight="1" x14ac:dyDescent="0.2">
      <c r="A344" s="83" t="s">
        <v>173</v>
      </c>
      <c r="B344" s="83">
        <v>18</v>
      </c>
      <c r="C344" s="84">
        <v>1309.7590031</v>
      </c>
      <c r="D344" s="84">
        <v>1280.26405318</v>
      </c>
      <c r="E344" s="84">
        <v>174.88938406</v>
      </c>
      <c r="F344" s="84">
        <v>174.88938406</v>
      </c>
    </row>
    <row r="345" spans="1:6" ht="12.75" customHeight="1" x14ac:dyDescent="0.2">
      <c r="A345" s="83" t="s">
        <v>173</v>
      </c>
      <c r="B345" s="83">
        <v>19</v>
      </c>
      <c r="C345" s="84">
        <v>1270.01273382</v>
      </c>
      <c r="D345" s="84">
        <v>1240.8951310800001</v>
      </c>
      <c r="E345" s="84">
        <v>169.51142587999999</v>
      </c>
      <c r="F345" s="84">
        <v>169.51142587999999</v>
      </c>
    </row>
    <row r="346" spans="1:6" ht="12.75" customHeight="1" x14ac:dyDescent="0.2">
      <c r="A346" s="83" t="s">
        <v>173</v>
      </c>
      <c r="B346" s="83">
        <v>20</v>
      </c>
      <c r="C346" s="84">
        <v>1200.1534458900001</v>
      </c>
      <c r="D346" s="84">
        <v>1171.2068739199999</v>
      </c>
      <c r="E346" s="84">
        <v>159.99172067000001</v>
      </c>
      <c r="F346" s="84">
        <v>159.99172067000001</v>
      </c>
    </row>
    <row r="347" spans="1:6" ht="12.75" customHeight="1" x14ac:dyDescent="0.2">
      <c r="A347" s="83" t="s">
        <v>173</v>
      </c>
      <c r="B347" s="83">
        <v>21</v>
      </c>
      <c r="C347" s="84">
        <v>1206.8028610599999</v>
      </c>
      <c r="D347" s="84">
        <v>1181.7226242500001</v>
      </c>
      <c r="E347" s="84">
        <v>161.42821581999999</v>
      </c>
      <c r="F347" s="84">
        <v>161.42821581999999</v>
      </c>
    </row>
    <row r="348" spans="1:6" ht="12.75" customHeight="1" x14ac:dyDescent="0.2">
      <c r="A348" s="83" t="s">
        <v>173</v>
      </c>
      <c r="B348" s="83">
        <v>22</v>
      </c>
      <c r="C348" s="84">
        <v>1232.30123308</v>
      </c>
      <c r="D348" s="84">
        <v>1202.9103279999999</v>
      </c>
      <c r="E348" s="84">
        <v>164.32254409999999</v>
      </c>
      <c r="F348" s="84">
        <v>164.32254409999999</v>
      </c>
    </row>
    <row r="349" spans="1:6" ht="12.75" customHeight="1" x14ac:dyDescent="0.2">
      <c r="A349" s="83" t="s">
        <v>173</v>
      </c>
      <c r="B349" s="83">
        <v>23</v>
      </c>
      <c r="C349" s="84">
        <v>1247.3800402100001</v>
      </c>
      <c r="D349" s="84">
        <v>1217.8012170699999</v>
      </c>
      <c r="E349" s="84">
        <v>166.35670135999999</v>
      </c>
      <c r="F349" s="84">
        <v>166.35670135999999</v>
      </c>
    </row>
    <row r="350" spans="1:6" ht="12.75" customHeight="1" x14ac:dyDescent="0.2">
      <c r="A350" s="83" t="s">
        <v>173</v>
      </c>
      <c r="B350" s="83">
        <v>24</v>
      </c>
      <c r="C350" s="84">
        <v>1324.7633513200001</v>
      </c>
      <c r="D350" s="84">
        <v>1294.65158578</v>
      </c>
      <c r="E350" s="84">
        <v>176.85478072999999</v>
      </c>
      <c r="F350" s="84">
        <v>176.85478072999999</v>
      </c>
    </row>
    <row r="351" spans="1:6" ht="12.75" customHeight="1" x14ac:dyDescent="0.2">
      <c r="A351" s="83" t="s">
        <v>174</v>
      </c>
      <c r="B351" s="83">
        <v>1</v>
      </c>
      <c r="C351" s="84">
        <v>1356.80097447</v>
      </c>
      <c r="D351" s="84">
        <v>1325.05958257</v>
      </c>
      <c r="E351" s="84">
        <v>181.00863931999999</v>
      </c>
      <c r="F351" s="84">
        <v>181.00863931999999</v>
      </c>
    </row>
    <row r="352" spans="1:6" ht="12.75" customHeight="1" x14ac:dyDescent="0.2">
      <c r="A352" s="83" t="s">
        <v>174</v>
      </c>
      <c r="B352" s="83">
        <v>2</v>
      </c>
      <c r="C352" s="84">
        <v>1360.3411888600001</v>
      </c>
      <c r="D352" s="84">
        <v>1328.5072316400001</v>
      </c>
      <c r="E352" s="84">
        <v>181.47960248999999</v>
      </c>
      <c r="F352" s="84">
        <v>181.47960248999999</v>
      </c>
    </row>
    <row r="353" spans="1:6" ht="12.75" customHeight="1" x14ac:dyDescent="0.2">
      <c r="A353" s="83" t="s">
        <v>174</v>
      </c>
      <c r="B353" s="83">
        <v>3</v>
      </c>
      <c r="C353" s="84">
        <v>1376.6948571200001</v>
      </c>
      <c r="D353" s="84">
        <v>1347.4225460499999</v>
      </c>
      <c r="E353" s="84">
        <v>184.06351296</v>
      </c>
      <c r="F353" s="84">
        <v>184.06351296</v>
      </c>
    </row>
    <row r="354" spans="1:6" ht="12.75" customHeight="1" x14ac:dyDescent="0.2">
      <c r="A354" s="83" t="s">
        <v>174</v>
      </c>
      <c r="B354" s="83">
        <v>4</v>
      </c>
      <c r="C354" s="84">
        <v>1399.8311672100001</v>
      </c>
      <c r="D354" s="84">
        <v>1370.21112352</v>
      </c>
      <c r="E354" s="84">
        <v>187.17652724000001</v>
      </c>
      <c r="F354" s="84">
        <v>187.17652724000001</v>
      </c>
    </row>
    <row r="355" spans="1:6" ht="12.75" customHeight="1" x14ac:dyDescent="0.2">
      <c r="A355" s="83" t="s">
        <v>174</v>
      </c>
      <c r="B355" s="83">
        <v>5</v>
      </c>
      <c r="C355" s="84">
        <v>1388.47473522</v>
      </c>
      <c r="D355" s="84">
        <v>1356.6774417199999</v>
      </c>
      <c r="E355" s="84">
        <v>185.32777012</v>
      </c>
      <c r="F355" s="84">
        <v>185.32777012</v>
      </c>
    </row>
    <row r="356" spans="1:6" ht="12.75" customHeight="1" x14ac:dyDescent="0.2">
      <c r="A356" s="83" t="s">
        <v>174</v>
      </c>
      <c r="B356" s="83">
        <v>6</v>
      </c>
      <c r="C356" s="84">
        <v>1367.59315399</v>
      </c>
      <c r="D356" s="84">
        <v>1335.75052123</v>
      </c>
      <c r="E356" s="84">
        <v>182.46906591999999</v>
      </c>
      <c r="F356" s="84">
        <v>182.46906591999999</v>
      </c>
    </row>
    <row r="357" spans="1:6" ht="12.75" customHeight="1" x14ac:dyDescent="0.2">
      <c r="A357" s="83" t="s">
        <v>174</v>
      </c>
      <c r="B357" s="83">
        <v>7</v>
      </c>
      <c r="C357" s="84">
        <v>1314.3128317400001</v>
      </c>
      <c r="D357" s="84">
        <v>1282.7758076299999</v>
      </c>
      <c r="E357" s="84">
        <v>175.23250014000001</v>
      </c>
      <c r="F357" s="84">
        <v>175.23250014000001</v>
      </c>
    </row>
    <row r="358" spans="1:6" ht="12.75" customHeight="1" x14ac:dyDescent="0.2">
      <c r="A358" s="83" t="s">
        <v>174</v>
      </c>
      <c r="B358" s="83">
        <v>8</v>
      </c>
      <c r="C358" s="84">
        <v>1264.0577293599999</v>
      </c>
      <c r="D358" s="84">
        <v>1235.44455313</v>
      </c>
      <c r="E358" s="84">
        <v>168.76685430000001</v>
      </c>
      <c r="F358" s="84">
        <v>168.76685430000001</v>
      </c>
    </row>
    <row r="359" spans="1:6" ht="12.75" customHeight="1" x14ac:dyDescent="0.2">
      <c r="A359" s="83" t="s">
        <v>174</v>
      </c>
      <c r="B359" s="83">
        <v>9</v>
      </c>
      <c r="C359" s="84">
        <v>1235.17547135</v>
      </c>
      <c r="D359" s="84">
        <v>1212.67977221</v>
      </c>
      <c r="E359" s="84">
        <v>165.65709072999999</v>
      </c>
      <c r="F359" s="84">
        <v>165.65709072999999</v>
      </c>
    </row>
    <row r="360" spans="1:6" ht="12.75" customHeight="1" x14ac:dyDescent="0.2">
      <c r="A360" s="83" t="s">
        <v>174</v>
      </c>
      <c r="B360" s="83">
        <v>10</v>
      </c>
      <c r="C360" s="84">
        <v>1248.0199566900001</v>
      </c>
      <c r="D360" s="84">
        <v>1217.11172478</v>
      </c>
      <c r="E360" s="84">
        <v>166.26251385</v>
      </c>
      <c r="F360" s="84">
        <v>166.26251385</v>
      </c>
    </row>
    <row r="361" spans="1:6" ht="12.75" customHeight="1" x14ac:dyDescent="0.2">
      <c r="A361" s="83" t="s">
        <v>174</v>
      </c>
      <c r="B361" s="83">
        <v>11</v>
      </c>
      <c r="C361" s="84">
        <v>1267.4809297100001</v>
      </c>
      <c r="D361" s="84">
        <v>1236.59370788</v>
      </c>
      <c r="E361" s="84">
        <v>168.92383361</v>
      </c>
      <c r="F361" s="84">
        <v>168.92383361</v>
      </c>
    </row>
    <row r="362" spans="1:6" ht="12.75" customHeight="1" x14ac:dyDescent="0.2">
      <c r="A362" s="83" t="s">
        <v>174</v>
      </c>
      <c r="B362" s="83">
        <v>12</v>
      </c>
      <c r="C362" s="84">
        <v>1254.61987673</v>
      </c>
      <c r="D362" s="84">
        <v>1230.0336412700001</v>
      </c>
      <c r="E362" s="84">
        <v>168.02770128</v>
      </c>
      <c r="F362" s="84">
        <v>168.02770128</v>
      </c>
    </row>
    <row r="363" spans="1:6" ht="12.75" customHeight="1" x14ac:dyDescent="0.2">
      <c r="A363" s="83" t="s">
        <v>174</v>
      </c>
      <c r="B363" s="83">
        <v>13</v>
      </c>
      <c r="C363" s="84">
        <v>1264.83799585</v>
      </c>
      <c r="D363" s="84">
        <v>1241.3821828600001</v>
      </c>
      <c r="E363" s="84">
        <v>169.57795917000001</v>
      </c>
      <c r="F363" s="84">
        <v>169.57795917000001</v>
      </c>
    </row>
    <row r="364" spans="1:6" ht="12.75" customHeight="1" x14ac:dyDescent="0.2">
      <c r="A364" s="83" t="s">
        <v>174</v>
      </c>
      <c r="B364" s="83">
        <v>14</v>
      </c>
      <c r="C364" s="84">
        <v>1280.44689174</v>
      </c>
      <c r="D364" s="84">
        <v>1256.7523452400001</v>
      </c>
      <c r="E364" s="84">
        <v>171.67758714999999</v>
      </c>
      <c r="F364" s="84">
        <v>171.67758714999999</v>
      </c>
    </row>
    <row r="365" spans="1:6" ht="12.75" customHeight="1" x14ac:dyDescent="0.2">
      <c r="A365" s="83" t="s">
        <v>174</v>
      </c>
      <c r="B365" s="83">
        <v>15</v>
      </c>
      <c r="C365" s="84">
        <v>1294.06839163</v>
      </c>
      <c r="D365" s="84">
        <v>1264.9663428700001</v>
      </c>
      <c r="E365" s="84">
        <v>172.79965333000001</v>
      </c>
      <c r="F365" s="84">
        <v>172.79965333000001</v>
      </c>
    </row>
    <row r="366" spans="1:6" ht="12.75" customHeight="1" x14ac:dyDescent="0.2">
      <c r="A366" s="83" t="s">
        <v>174</v>
      </c>
      <c r="B366" s="83">
        <v>16</v>
      </c>
      <c r="C366" s="84">
        <v>1298.4884963100001</v>
      </c>
      <c r="D366" s="84">
        <v>1267.44453972</v>
      </c>
      <c r="E366" s="84">
        <v>173.1381853</v>
      </c>
      <c r="F366" s="84">
        <v>173.1381853</v>
      </c>
    </row>
    <row r="367" spans="1:6" ht="12.75" customHeight="1" x14ac:dyDescent="0.2">
      <c r="A367" s="83" t="s">
        <v>174</v>
      </c>
      <c r="B367" s="83">
        <v>17</v>
      </c>
      <c r="C367" s="84">
        <v>1292.93113505</v>
      </c>
      <c r="D367" s="84">
        <v>1261.8832827700001</v>
      </c>
      <c r="E367" s="84">
        <v>172.37849452</v>
      </c>
      <c r="F367" s="84">
        <v>172.37849452</v>
      </c>
    </row>
    <row r="368" spans="1:6" ht="12.75" customHeight="1" x14ac:dyDescent="0.2">
      <c r="A368" s="83" t="s">
        <v>174</v>
      </c>
      <c r="B368" s="83">
        <v>18</v>
      </c>
      <c r="C368" s="84">
        <v>1277.9244696600001</v>
      </c>
      <c r="D368" s="84">
        <v>1254.1936814400001</v>
      </c>
      <c r="E368" s="84">
        <v>171.32806306000001</v>
      </c>
      <c r="F368" s="84">
        <v>171.32806306000001</v>
      </c>
    </row>
    <row r="369" spans="1:6" ht="12.75" customHeight="1" x14ac:dyDescent="0.2">
      <c r="A369" s="83" t="s">
        <v>174</v>
      </c>
      <c r="B369" s="83">
        <v>19</v>
      </c>
      <c r="C369" s="84">
        <v>1257.85871084</v>
      </c>
      <c r="D369" s="84">
        <v>1228.5990351600001</v>
      </c>
      <c r="E369" s="84">
        <v>167.83172812999999</v>
      </c>
      <c r="F369" s="84">
        <v>167.83172812999999</v>
      </c>
    </row>
    <row r="370" spans="1:6" ht="12.75" customHeight="1" x14ac:dyDescent="0.2">
      <c r="A370" s="83" t="s">
        <v>174</v>
      </c>
      <c r="B370" s="83">
        <v>20</v>
      </c>
      <c r="C370" s="84">
        <v>1227.05101967</v>
      </c>
      <c r="D370" s="84">
        <v>1197.64636898</v>
      </c>
      <c r="E370" s="84">
        <v>163.60346544999999</v>
      </c>
      <c r="F370" s="84">
        <v>163.60346544999999</v>
      </c>
    </row>
    <row r="371" spans="1:6" ht="12.75" customHeight="1" x14ac:dyDescent="0.2">
      <c r="A371" s="83" t="s">
        <v>174</v>
      </c>
      <c r="B371" s="83">
        <v>21</v>
      </c>
      <c r="C371" s="84">
        <v>1209.7020661700001</v>
      </c>
      <c r="D371" s="84">
        <v>1183.5553442999999</v>
      </c>
      <c r="E371" s="84">
        <v>161.67857298000001</v>
      </c>
      <c r="F371" s="84">
        <v>161.67857298000001</v>
      </c>
    </row>
    <row r="372" spans="1:6" ht="12.75" customHeight="1" x14ac:dyDescent="0.2">
      <c r="A372" s="83" t="s">
        <v>174</v>
      </c>
      <c r="B372" s="83">
        <v>22</v>
      </c>
      <c r="C372" s="84">
        <v>1229.28689949</v>
      </c>
      <c r="D372" s="84">
        <v>1198.8385485599999</v>
      </c>
      <c r="E372" s="84">
        <v>163.76632212999999</v>
      </c>
      <c r="F372" s="84">
        <v>163.76632212999999</v>
      </c>
    </row>
    <row r="373" spans="1:6" ht="12.75" customHeight="1" x14ac:dyDescent="0.2">
      <c r="A373" s="83" t="s">
        <v>174</v>
      </c>
      <c r="B373" s="83">
        <v>23</v>
      </c>
      <c r="C373" s="84">
        <v>1222.70155849</v>
      </c>
      <c r="D373" s="84">
        <v>1198.8466339300001</v>
      </c>
      <c r="E373" s="84">
        <v>163.76742662000001</v>
      </c>
      <c r="F373" s="84">
        <v>163.76742662000001</v>
      </c>
    </row>
    <row r="374" spans="1:6" ht="12.75" customHeight="1" x14ac:dyDescent="0.2">
      <c r="A374" s="83" t="s">
        <v>174</v>
      </c>
      <c r="B374" s="83">
        <v>24</v>
      </c>
      <c r="C374" s="84">
        <v>1246.68307527</v>
      </c>
      <c r="D374" s="84">
        <v>1223.17620425</v>
      </c>
      <c r="E374" s="84">
        <v>167.09094691999999</v>
      </c>
      <c r="F374" s="84">
        <v>167.09094691999999</v>
      </c>
    </row>
    <row r="375" spans="1:6" ht="12.75" customHeight="1" x14ac:dyDescent="0.2">
      <c r="A375" s="83" t="s">
        <v>175</v>
      </c>
      <c r="B375" s="83">
        <v>1</v>
      </c>
      <c r="C375" s="84">
        <v>1270.72214388</v>
      </c>
      <c r="D375" s="84">
        <v>1240.5300090400001</v>
      </c>
      <c r="E375" s="84">
        <v>169.46154869</v>
      </c>
      <c r="F375" s="84">
        <v>169.46154869</v>
      </c>
    </row>
    <row r="376" spans="1:6" ht="12.75" customHeight="1" x14ac:dyDescent="0.2">
      <c r="A376" s="83" t="s">
        <v>175</v>
      </c>
      <c r="B376" s="83">
        <v>2</v>
      </c>
      <c r="C376" s="84">
        <v>1251.62916806</v>
      </c>
      <c r="D376" s="84">
        <v>1229.3343770399999</v>
      </c>
      <c r="E376" s="84">
        <v>167.93217888999999</v>
      </c>
      <c r="F376" s="84">
        <v>167.93217888999999</v>
      </c>
    </row>
    <row r="377" spans="1:6" ht="12.75" customHeight="1" x14ac:dyDescent="0.2">
      <c r="A377" s="83" t="s">
        <v>175</v>
      </c>
      <c r="B377" s="83">
        <v>3</v>
      </c>
      <c r="C377" s="84">
        <v>1266.1474126600001</v>
      </c>
      <c r="D377" s="84">
        <v>1235.21005313</v>
      </c>
      <c r="E377" s="84">
        <v>168.73482063</v>
      </c>
      <c r="F377" s="84">
        <v>168.73482063</v>
      </c>
    </row>
    <row r="378" spans="1:6" ht="12.75" customHeight="1" x14ac:dyDescent="0.2">
      <c r="A378" s="83" t="s">
        <v>175</v>
      </c>
      <c r="B378" s="83">
        <v>4</v>
      </c>
      <c r="C378" s="84">
        <v>1289.6377760400001</v>
      </c>
      <c r="D378" s="84">
        <v>1258.7492310299999</v>
      </c>
      <c r="E378" s="84">
        <v>171.95037004</v>
      </c>
      <c r="F378" s="84">
        <v>171.95037004</v>
      </c>
    </row>
    <row r="379" spans="1:6" ht="12.75" customHeight="1" x14ac:dyDescent="0.2">
      <c r="A379" s="83" t="s">
        <v>175</v>
      </c>
      <c r="B379" s="83">
        <v>5</v>
      </c>
      <c r="C379" s="84">
        <v>1280.8528151400001</v>
      </c>
      <c r="D379" s="84">
        <v>1258.4882192</v>
      </c>
      <c r="E379" s="84">
        <v>171.91471473999999</v>
      </c>
      <c r="F379" s="84">
        <v>171.91471473999999</v>
      </c>
    </row>
    <row r="380" spans="1:6" ht="12.75" customHeight="1" x14ac:dyDescent="0.2">
      <c r="A380" s="83" t="s">
        <v>175</v>
      </c>
      <c r="B380" s="83">
        <v>6</v>
      </c>
      <c r="C380" s="84">
        <v>1276.02240375</v>
      </c>
      <c r="D380" s="84">
        <v>1253.2671482000001</v>
      </c>
      <c r="E380" s="84">
        <v>171.20149477000001</v>
      </c>
      <c r="F380" s="84">
        <v>171.20149477000001</v>
      </c>
    </row>
    <row r="381" spans="1:6" ht="12.75" customHeight="1" x14ac:dyDescent="0.2">
      <c r="A381" s="83" t="s">
        <v>175</v>
      </c>
      <c r="B381" s="83">
        <v>7</v>
      </c>
      <c r="C381" s="84">
        <v>1230.9558305600001</v>
      </c>
      <c r="D381" s="84">
        <v>1207.65760305</v>
      </c>
      <c r="E381" s="84">
        <v>164.97104157999999</v>
      </c>
      <c r="F381" s="84">
        <v>164.97104157999999</v>
      </c>
    </row>
    <row r="382" spans="1:6" ht="12.75" customHeight="1" x14ac:dyDescent="0.2">
      <c r="A382" s="83" t="s">
        <v>175</v>
      </c>
      <c r="B382" s="83">
        <v>8</v>
      </c>
      <c r="C382" s="84">
        <v>1227.539117</v>
      </c>
      <c r="D382" s="84">
        <v>1201.06494505</v>
      </c>
      <c r="E382" s="84">
        <v>164.07045712999999</v>
      </c>
      <c r="F382" s="84">
        <v>164.07045712999999</v>
      </c>
    </row>
    <row r="383" spans="1:6" ht="12.75" customHeight="1" x14ac:dyDescent="0.2">
      <c r="A383" s="83" t="s">
        <v>175</v>
      </c>
      <c r="B383" s="83">
        <v>9</v>
      </c>
      <c r="C383" s="84">
        <v>1252.75182262</v>
      </c>
      <c r="D383" s="84">
        <v>1226.30225827</v>
      </c>
      <c r="E383" s="84">
        <v>167.51797887999999</v>
      </c>
      <c r="F383" s="84">
        <v>167.51797887999999</v>
      </c>
    </row>
    <row r="384" spans="1:6" ht="12.75" customHeight="1" x14ac:dyDescent="0.2">
      <c r="A384" s="83" t="s">
        <v>175</v>
      </c>
      <c r="B384" s="83">
        <v>10</v>
      </c>
      <c r="C384" s="84">
        <v>1257.7724609300001</v>
      </c>
      <c r="D384" s="84">
        <v>1227.0855084699999</v>
      </c>
      <c r="E384" s="84">
        <v>167.6249741</v>
      </c>
      <c r="F384" s="84">
        <v>167.6249741</v>
      </c>
    </row>
    <row r="385" spans="1:6" ht="12.75" customHeight="1" x14ac:dyDescent="0.2">
      <c r="A385" s="83" t="s">
        <v>175</v>
      </c>
      <c r="B385" s="83">
        <v>11</v>
      </c>
      <c r="C385" s="84">
        <v>1256.32867455</v>
      </c>
      <c r="D385" s="84">
        <v>1230.1961750099999</v>
      </c>
      <c r="E385" s="84">
        <v>168.04990407</v>
      </c>
      <c r="F385" s="84">
        <v>168.04990407</v>
      </c>
    </row>
    <row r="386" spans="1:6" ht="12.75" customHeight="1" x14ac:dyDescent="0.2">
      <c r="A386" s="83" t="s">
        <v>175</v>
      </c>
      <c r="B386" s="83">
        <v>12</v>
      </c>
      <c r="C386" s="84">
        <v>1262.3862216800001</v>
      </c>
      <c r="D386" s="84">
        <v>1236.3832739300001</v>
      </c>
      <c r="E386" s="84">
        <v>168.89508746000001</v>
      </c>
      <c r="F386" s="84">
        <v>168.89508746000001</v>
      </c>
    </row>
    <row r="387" spans="1:6" ht="12.75" customHeight="1" x14ac:dyDescent="0.2">
      <c r="A387" s="83" t="s">
        <v>175</v>
      </c>
      <c r="B387" s="83">
        <v>13</v>
      </c>
      <c r="C387" s="84">
        <v>1285.1661610399999</v>
      </c>
      <c r="D387" s="84">
        <v>1257.94975787</v>
      </c>
      <c r="E387" s="84">
        <v>171.84115868999999</v>
      </c>
      <c r="F387" s="84">
        <v>171.84115868999999</v>
      </c>
    </row>
    <row r="388" spans="1:6" ht="12.75" customHeight="1" x14ac:dyDescent="0.2">
      <c r="A388" s="83" t="s">
        <v>175</v>
      </c>
      <c r="B388" s="83">
        <v>14</v>
      </c>
      <c r="C388" s="84">
        <v>1306.1155500499999</v>
      </c>
      <c r="D388" s="84">
        <v>1281.5472653500001</v>
      </c>
      <c r="E388" s="84">
        <v>175.06467617000001</v>
      </c>
      <c r="F388" s="84">
        <v>175.06467617000001</v>
      </c>
    </row>
    <row r="389" spans="1:6" ht="12.75" customHeight="1" x14ac:dyDescent="0.2">
      <c r="A389" s="83" t="s">
        <v>175</v>
      </c>
      <c r="B389" s="83">
        <v>15</v>
      </c>
      <c r="C389" s="84">
        <v>1344.16360184</v>
      </c>
      <c r="D389" s="84">
        <v>1312.01160463</v>
      </c>
      <c r="E389" s="84">
        <v>179.22623136999999</v>
      </c>
      <c r="F389" s="84">
        <v>179.22623136999999</v>
      </c>
    </row>
    <row r="390" spans="1:6" ht="12.75" customHeight="1" x14ac:dyDescent="0.2">
      <c r="A390" s="83" t="s">
        <v>175</v>
      </c>
      <c r="B390" s="83">
        <v>16</v>
      </c>
      <c r="C390" s="84">
        <v>1352.0777625799999</v>
      </c>
      <c r="D390" s="84">
        <v>1322.1980270199999</v>
      </c>
      <c r="E390" s="84">
        <v>180.61773894999999</v>
      </c>
      <c r="F390" s="84">
        <v>180.61773894999999</v>
      </c>
    </row>
    <row r="391" spans="1:6" ht="12.75" customHeight="1" x14ac:dyDescent="0.2">
      <c r="A391" s="83" t="s">
        <v>175</v>
      </c>
      <c r="B391" s="83">
        <v>17</v>
      </c>
      <c r="C391" s="84">
        <v>1348.6704126</v>
      </c>
      <c r="D391" s="84">
        <v>1318.49751917</v>
      </c>
      <c r="E391" s="84">
        <v>180.11223422</v>
      </c>
      <c r="F391" s="84">
        <v>180.11223422</v>
      </c>
    </row>
    <row r="392" spans="1:6" ht="12.75" customHeight="1" x14ac:dyDescent="0.2">
      <c r="A392" s="83" t="s">
        <v>175</v>
      </c>
      <c r="B392" s="83">
        <v>18</v>
      </c>
      <c r="C392" s="84">
        <v>1309.1103072799999</v>
      </c>
      <c r="D392" s="84">
        <v>1286.4439569900001</v>
      </c>
      <c r="E392" s="84">
        <v>175.73358457</v>
      </c>
      <c r="F392" s="84">
        <v>175.73358457</v>
      </c>
    </row>
    <row r="393" spans="1:6" ht="12.75" customHeight="1" x14ac:dyDescent="0.2">
      <c r="A393" s="83" t="s">
        <v>175</v>
      </c>
      <c r="B393" s="83">
        <v>19</v>
      </c>
      <c r="C393" s="84">
        <v>1279.1252070600001</v>
      </c>
      <c r="D393" s="84">
        <v>1248.2009202700001</v>
      </c>
      <c r="E393" s="84">
        <v>170.50942701</v>
      </c>
      <c r="F393" s="84">
        <v>170.50942701</v>
      </c>
    </row>
    <row r="394" spans="1:6" ht="12.75" customHeight="1" x14ac:dyDescent="0.2">
      <c r="A394" s="83" t="s">
        <v>175</v>
      </c>
      <c r="B394" s="83">
        <v>20</v>
      </c>
      <c r="C394" s="84">
        <v>1215.6254386799999</v>
      </c>
      <c r="D394" s="84">
        <v>1193.7107463100001</v>
      </c>
      <c r="E394" s="84">
        <v>163.06584305000001</v>
      </c>
      <c r="F394" s="84">
        <v>163.06584305000001</v>
      </c>
    </row>
    <row r="395" spans="1:6" ht="12.75" customHeight="1" x14ac:dyDescent="0.2">
      <c r="A395" s="83" t="s">
        <v>175</v>
      </c>
      <c r="B395" s="83">
        <v>21</v>
      </c>
      <c r="C395" s="84">
        <v>1220.1801793</v>
      </c>
      <c r="D395" s="84">
        <v>1189.9936128300001</v>
      </c>
      <c r="E395" s="84">
        <v>162.55806719</v>
      </c>
      <c r="F395" s="84">
        <v>162.55806719</v>
      </c>
    </row>
    <row r="396" spans="1:6" ht="12.75" customHeight="1" x14ac:dyDescent="0.2">
      <c r="A396" s="83" t="s">
        <v>175</v>
      </c>
      <c r="B396" s="83">
        <v>22</v>
      </c>
      <c r="C396" s="84">
        <v>1252.4386734100001</v>
      </c>
      <c r="D396" s="84">
        <v>1221.8686614799999</v>
      </c>
      <c r="E396" s="84">
        <v>166.91233115</v>
      </c>
      <c r="F396" s="84">
        <v>166.91233115</v>
      </c>
    </row>
    <row r="397" spans="1:6" ht="12.75" customHeight="1" x14ac:dyDescent="0.2">
      <c r="A397" s="83" t="s">
        <v>175</v>
      </c>
      <c r="B397" s="83">
        <v>23</v>
      </c>
      <c r="C397" s="84">
        <v>1276.0753218499999</v>
      </c>
      <c r="D397" s="84">
        <v>1249.4104908500001</v>
      </c>
      <c r="E397" s="84">
        <v>170.67465937</v>
      </c>
      <c r="F397" s="84">
        <v>170.67465937</v>
      </c>
    </row>
    <row r="398" spans="1:6" ht="12.75" customHeight="1" x14ac:dyDescent="0.2">
      <c r="A398" s="83" t="s">
        <v>175</v>
      </c>
      <c r="B398" s="83">
        <v>24</v>
      </c>
      <c r="C398" s="84">
        <v>1318.6154100000001</v>
      </c>
      <c r="D398" s="84">
        <v>1291.5257114000001</v>
      </c>
      <c r="E398" s="84">
        <v>176.42777332</v>
      </c>
      <c r="F398" s="84">
        <v>176.42777332</v>
      </c>
    </row>
    <row r="399" spans="1:6" ht="12.75" customHeight="1" x14ac:dyDescent="0.2">
      <c r="A399" s="83" t="s">
        <v>176</v>
      </c>
      <c r="B399" s="83">
        <v>1</v>
      </c>
      <c r="C399" s="84">
        <v>1295.1972432299999</v>
      </c>
      <c r="D399" s="84">
        <v>1264.2058249500001</v>
      </c>
      <c r="E399" s="84">
        <v>172.69576341999999</v>
      </c>
      <c r="F399" s="84">
        <v>172.69576341999999</v>
      </c>
    </row>
    <row r="400" spans="1:6" ht="12.75" customHeight="1" x14ac:dyDescent="0.2">
      <c r="A400" s="83" t="s">
        <v>176</v>
      </c>
      <c r="B400" s="83">
        <v>2</v>
      </c>
      <c r="C400" s="84">
        <v>1290.9116137200001</v>
      </c>
      <c r="D400" s="84">
        <v>1259.8236402299999</v>
      </c>
      <c r="E400" s="84">
        <v>172.09713880000001</v>
      </c>
      <c r="F400" s="84">
        <v>172.09713880000001</v>
      </c>
    </row>
    <row r="401" spans="1:6" ht="12.75" customHeight="1" x14ac:dyDescent="0.2">
      <c r="A401" s="83" t="s">
        <v>176</v>
      </c>
      <c r="B401" s="83">
        <v>3</v>
      </c>
      <c r="C401" s="84">
        <v>1322.7885831599999</v>
      </c>
      <c r="D401" s="84">
        <v>1290.81987095</v>
      </c>
      <c r="E401" s="84">
        <v>176.33135257999999</v>
      </c>
      <c r="F401" s="84">
        <v>176.33135257999999</v>
      </c>
    </row>
    <row r="402" spans="1:6" ht="12.75" customHeight="1" x14ac:dyDescent="0.2">
      <c r="A402" s="83" t="s">
        <v>176</v>
      </c>
      <c r="B402" s="83">
        <v>4</v>
      </c>
      <c r="C402" s="84">
        <v>1345.46627431</v>
      </c>
      <c r="D402" s="84">
        <v>1318.91682674</v>
      </c>
      <c r="E402" s="84">
        <v>180.16951337</v>
      </c>
      <c r="F402" s="84">
        <v>180.16951337</v>
      </c>
    </row>
    <row r="403" spans="1:6" ht="12.75" customHeight="1" x14ac:dyDescent="0.2">
      <c r="A403" s="83" t="s">
        <v>176</v>
      </c>
      <c r="B403" s="83">
        <v>5</v>
      </c>
      <c r="C403" s="84">
        <v>1356.8875349100001</v>
      </c>
      <c r="D403" s="84">
        <v>1324.5474388800001</v>
      </c>
      <c r="E403" s="84">
        <v>180.93867836000001</v>
      </c>
      <c r="F403" s="84">
        <v>180.93867836000001</v>
      </c>
    </row>
    <row r="404" spans="1:6" ht="12.75" customHeight="1" x14ac:dyDescent="0.2">
      <c r="A404" s="83" t="s">
        <v>176</v>
      </c>
      <c r="B404" s="83">
        <v>6</v>
      </c>
      <c r="C404" s="84">
        <v>1363.7216050100001</v>
      </c>
      <c r="D404" s="84">
        <v>1331.6393166099999</v>
      </c>
      <c r="E404" s="84">
        <v>181.9074583</v>
      </c>
      <c r="F404" s="84">
        <v>181.9074583</v>
      </c>
    </row>
    <row r="405" spans="1:6" ht="12.75" customHeight="1" x14ac:dyDescent="0.2">
      <c r="A405" s="83" t="s">
        <v>176</v>
      </c>
      <c r="B405" s="83">
        <v>7</v>
      </c>
      <c r="C405" s="84">
        <v>1344.8967583900001</v>
      </c>
      <c r="D405" s="84">
        <v>1315.34798228</v>
      </c>
      <c r="E405" s="84">
        <v>179.68199440999999</v>
      </c>
      <c r="F405" s="84">
        <v>179.68199440999999</v>
      </c>
    </row>
    <row r="406" spans="1:6" ht="12.75" customHeight="1" x14ac:dyDescent="0.2">
      <c r="A406" s="83" t="s">
        <v>176</v>
      </c>
      <c r="B406" s="83">
        <v>8</v>
      </c>
      <c r="C406" s="84">
        <v>1331.25536575</v>
      </c>
      <c r="D406" s="84">
        <v>1299.7823762099999</v>
      </c>
      <c r="E406" s="84">
        <v>177.555668</v>
      </c>
      <c r="F406" s="84">
        <v>177.555668</v>
      </c>
    </row>
    <row r="407" spans="1:6" ht="12.75" customHeight="1" x14ac:dyDescent="0.2">
      <c r="A407" s="83" t="s">
        <v>176</v>
      </c>
      <c r="B407" s="83">
        <v>9</v>
      </c>
      <c r="C407" s="84">
        <v>1271.64022673</v>
      </c>
      <c r="D407" s="84">
        <v>1240.6973866400001</v>
      </c>
      <c r="E407" s="84">
        <v>169.48441317000001</v>
      </c>
      <c r="F407" s="84">
        <v>169.48441317000001</v>
      </c>
    </row>
    <row r="408" spans="1:6" ht="12.75" customHeight="1" x14ac:dyDescent="0.2">
      <c r="A408" s="83" t="s">
        <v>176</v>
      </c>
      <c r="B408" s="83">
        <v>10</v>
      </c>
      <c r="C408" s="84">
        <v>1242.0783629099999</v>
      </c>
      <c r="D408" s="84">
        <v>1210.23621482</v>
      </c>
      <c r="E408" s="84">
        <v>165.32329064999999</v>
      </c>
      <c r="F408" s="84">
        <v>165.32329064999999</v>
      </c>
    </row>
    <row r="409" spans="1:6" ht="12.75" customHeight="1" x14ac:dyDescent="0.2">
      <c r="A409" s="83" t="s">
        <v>176</v>
      </c>
      <c r="B409" s="83">
        <v>11</v>
      </c>
      <c r="C409" s="84">
        <v>1201.50098131</v>
      </c>
      <c r="D409" s="84">
        <v>1168.2285241</v>
      </c>
      <c r="E409" s="84">
        <v>159.58486572000001</v>
      </c>
      <c r="F409" s="84">
        <v>159.58486572000001</v>
      </c>
    </row>
    <row r="410" spans="1:6" ht="12.75" customHeight="1" x14ac:dyDescent="0.2">
      <c r="A410" s="83" t="s">
        <v>176</v>
      </c>
      <c r="B410" s="83">
        <v>12</v>
      </c>
      <c r="C410" s="84">
        <v>1190.2418509399999</v>
      </c>
      <c r="D410" s="84">
        <v>1159.3813123800001</v>
      </c>
      <c r="E410" s="84">
        <v>158.37629988</v>
      </c>
      <c r="F410" s="84">
        <v>158.37629988</v>
      </c>
    </row>
    <row r="411" spans="1:6" ht="12.75" customHeight="1" x14ac:dyDescent="0.2">
      <c r="A411" s="83" t="s">
        <v>176</v>
      </c>
      <c r="B411" s="83">
        <v>13</v>
      </c>
      <c r="C411" s="84">
        <v>1237.85454078</v>
      </c>
      <c r="D411" s="84">
        <v>1206.65774764</v>
      </c>
      <c r="E411" s="84">
        <v>164.83445717999999</v>
      </c>
      <c r="F411" s="84">
        <v>164.83445717999999</v>
      </c>
    </row>
    <row r="412" spans="1:6" ht="12.75" customHeight="1" x14ac:dyDescent="0.2">
      <c r="A412" s="83" t="s">
        <v>176</v>
      </c>
      <c r="B412" s="83">
        <v>14</v>
      </c>
      <c r="C412" s="84">
        <v>1248.1926471199999</v>
      </c>
      <c r="D412" s="84">
        <v>1217.3472498799999</v>
      </c>
      <c r="E412" s="84">
        <v>166.29468756</v>
      </c>
      <c r="F412" s="84">
        <v>166.29468756</v>
      </c>
    </row>
    <row r="413" spans="1:6" ht="12.75" customHeight="1" x14ac:dyDescent="0.2">
      <c r="A413" s="83" t="s">
        <v>176</v>
      </c>
      <c r="B413" s="83">
        <v>15</v>
      </c>
      <c r="C413" s="84">
        <v>1262.5155477000001</v>
      </c>
      <c r="D413" s="84">
        <v>1229.28295742</v>
      </c>
      <c r="E413" s="84">
        <v>167.92515474999999</v>
      </c>
      <c r="F413" s="84">
        <v>167.92515474999999</v>
      </c>
    </row>
    <row r="414" spans="1:6" ht="12.75" customHeight="1" x14ac:dyDescent="0.2">
      <c r="A414" s="83" t="s">
        <v>176</v>
      </c>
      <c r="B414" s="83">
        <v>16</v>
      </c>
      <c r="C414" s="84">
        <v>1278.4433796000001</v>
      </c>
      <c r="D414" s="84">
        <v>1247.0618979599999</v>
      </c>
      <c r="E414" s="84">
        <v>170.35383182999999</v>
      </c>
      <c r="F414" s="84">
        <v>170.35383182999999</v>
      </c>
    </row>
    <row r="415" spans="1:6" ht="12.75" customHeight="1" x14ac:dyDescent="0.2">
      <c r="A415" s="83" t="s">
        <v>176</v>
      </c>
      <c r="B415" s="83">
        <v>17</v>
      </c>
      <c r="C415" s="84">
        <v>1295.7563690899999</v>
      </c>
      <c r="D415" s="84">
        <v>1264.01413796</v>
      </c>
      <c r="E415" s="84">
        <v>172.66957818</v>
      </c>
      <c r="F415" s="84">
        <v>172.66957818</v>
      </c>
    </row>
    <row r="416" spans="1:6" ht="12.75" customHeight="1" x14ac:dyDescent="0.2">
      <c r="A416" s="83" t="s">
        <v>176</v>
      </c>
      <c r="B416" s="83">
        <v>18</v>
      </c>
      <c r="C416" s="84">
        <v>1278.1694190200001</v>
      </c>
      <c r="D416" s="84">
        <v>1245.89077099</v>
      </c>
      <c r="E416" s="84">
        <v>170.19385102999999</v>
      </c>
      <c r="F416" s="84">
        <v>170.19385102999999</v>
      </c>
    </row>
    <row r="417" spans="1:6" ht="12.75" customHeight="1" x14ac:dyDescent="0.2">
      <c r="A417" s="83" t="s">
        <v>176</v>
      </c>
      <c r="B417" s="83">
        <v>19</v>
      </c>
      <c r="C417" s="84">
        <v>1252.6174786900001</v>
      </c>
      <c r="D417" s="84">
        <v>1221.4989659099999</v>
      </c>
      <c r="E417" s="84">
        <v>166.86182919999999</v>
      </c>
      <c r="F417" s="84">
        <v>166.86182919999999</v>
      </c>
    </row>
    <row r="418" spans="1:6" ht="12.75" customHeight="1" x14ac:dyDescent="0.2">
      <c r="A418" s="83" t="s">
        <v>176</v>
      </c>
      <c r="B418" s="83">
        <v>20</v>
      </c>
      <c r="C418" s="84">
        <v>1236.65809992</v>
      </c>
      <c r="D418" s="84">
        <v>1206.0846384199999</v>
      </c>
      <c r="E418" s="84">
        <v>164.75616808000001</v>
      </c>
      <c r="F418" s="84">
        <v>164.75616808000001</v>
      </c>
    </row>
    <row r="419" spans="1:6" ht="12.75" customHeight="1" x14ac:dyDescent="0.2">
      <c r="A419" s="83" t="s">
        <v>176</v>
      </c>
      <c r="B419" s="83">
        <v>21</v>
      </c>
      <c r="C419" s="84">
        <v>1197.6296483000001</v>
      </c>
      <c r="D419" s="84">
        <v>1166.5093692299999</v>
      </c>
      <c r="E419" s="84">
        <v>159.35002202999999</v>
      </c>
      <c r="F419" s="84">
        <v>159.35002202999999</v>
      </c>
    </row>
    <row r="420" spans="1:6" ht="12.75" customHeight="1" x14ac:dyDescent="0.2">
      <c r="A420" s="83" t="s">
        <v>176</v>
      </c>
      <c r="B420" s="83">
        <v>22</v>
      </c>
      <c r="C420" s="84">
        <v>1194.76023145</v>
      </c>
      <c r="D420" s="84">
        <v>1163.4997861500001</v>
      </c>
      <c r="E420" s="84">
        <v>158.93890049000001</v>
      </c>
      <c r="F420" s="84">
        <v>158.93890049000001</v>
      </c>
    </row>
    <row r="421" spans="1:6" ht="12.75" customHeight="1" x14ac:dyDescent="0.2">
      <c r="A421" s="83" t="s">
        <v>176</v>
      </c>
      <c r="B421" s="83">
        <v>23</v>
      </c>
      <c r="C421" s="84">
        <v>1243.8219140199999</v>
      </c>
      <c r="D421" s="84">
        <v>1218.1919931</v>
      </c>
      <c r="E421" s="84">
        <v>166.41008299000001</v>
      </c>
      <c r="F421" s="84">
        <v>166.41008299000001</v>
      </c>
    </row>
    <row r="422" spans="1:6" ht="12.75" customHeight="1" x14ac:dyDescent="0.2">
      <c r="A422" s="83" t="s">
        <v>176</v>
      </c>
      <c r="B422" s="83">
        <v>24</v>
      </c>
      <c r="C422" s="84">
        <v>1242.33346467</v>
      </c>
      <c r="D422" s="84">
        <v>1216.6961379300001</v>
      </c>
      <c r="E422" s="84">
        <v>166.20574296000001</v>
      </c>
      <c r="F422" s="84">
        <v>166.20574296000001</v>
      </c>
    </row>
    <row r="423" spans="1:6" ht="12.75" customHeight="1" x14ac:dyDescent="0.2">
      <c r="A423" s="83" t="s">
        <v>177</v>
      </c>
      <c r="B423" s="83">
        <v>1</v>
      </c>
      <c r="C423" s="84">
        <v>1372.27811815</v>
      </c>
      <c r="D423" s="84">
        <v>1346.88865283</v>
      </c>
      <c r="E423" s="84">
        <v>183.99058092999999</v>
      </c>
      <c r="F423" s="84">
        <v>183.99058092999999</v>
      </c>
    </row>
    <row r="424" spans="1:6" ht="12.75" customHeight="1" x14ac:dyDescent="0.2">
      <c r="A424" s="83" t="s">
        <v>177</v>
      </c>
      <c r="B424" s="83">
        <v>2</v>
      </c>
      <c r="C424" s="84">
        <v>1385.18113066</v>
      </c>
      <c r="D424" s="84">
        <v>1353.3753750599999</v>
      </c>
      <c r="E424" s="84">
        <v>184.87669410999999</v>
      </c>
      <c r="F424" s="84">
        <v>184.87669410999999</v>
      </c>
    </row>
    <row r="425" spans="1:6" ht="12.75" customHeight="1" x14ac:dyDescent="0.2">
      <c r="A425" s="83" t="s">
        <v>177</v>
      </c>
      <c r="B425" s="83">
        <v>3</v>
      </c>
      <c r="C425" s="84">
        <v>1402.7427742499999</v>
      </c>
      <c r="D425" s="84">
        <v>1371.15254516</v>
      </c>
      <c r="E425" s="84">
        <v>187.30512934000001</v>
      </c>
      <c r="F425" s="84">
        <v>187.30512934000001</v>
      </c>
    </row>
    <row r="426" spans="1:6" ht="12.75" customHeight="1" x14ac:dyDescent="0.2">
      <c r="A426" s="83" t="s">
        <v>177</v>
      </c>
      <c r="B426" s="83">
        <v>4</v>
      </c>
      <c r="C426" s="84">
        <v>1479.8503641</v>
      </c>
      <c r="D426" s="84">
        <v>1448.9156646599999</v>
      </c>
      <c r="E426" s="84">
        <v>197.92789425999999</v>
      </c>
      <c r="F426" s="84">
        <v>197.92789425999999</v>
      </c>
    </row>
    <row r="427" spans="1:6" ht="12.75" customHeight="1" x14ac:dyDescent="0.2">
      <c r="A427" s="83" t="s">
        <v>177</v>
      </c>
      <c r="B427" s="83">
        <v>5</v>
      </c>
      <c r="C427" s="84">
        <v>1481.0213185299999</v>
      </c>
      <c r="D427" s="84">
        <v>1454.9783635900001</v>
      </c>
      <c r="E427" s="84">
        <v>198.75608410000001</v>
      </c>
      <c r="F427" s="84">
        <v>198.75608410000001</v>
      </c>
    </row>
    <row r="428" spans="1:6" ht="12.75" customHeight="1" x14ac:dyDescent="0.2">
      <c r="A428" s="83" t="s">
        <v>177</v>
      </c>
      <c r="B428" s="83">
        <v>6</v>
      </c>
      <c r="C428" s="84">
        <v>1473.52266018</v>
      </c>
      <c r="D428" s="84">
        <v>1445.8560896500001</v>
      </c>
      <c r="E428" s="84">
        <v>197.50994360999999</v>
      </c>
      <c r="F428" s="84">
        <v>197.50994360999999</v>
      </c>
    </row>
    <row r="429" spans="1:6" ht="12.75" customHeight="1" x14ac:dyDescent="0.2">
      <c r="A429" s="83" t="s">
        <v>177</v>
      </c>
      <c r="B429" s="83">
        <v>7</v>
      </c>
      <c r="C429" s="84">
        <v>1424.56760811</v>
      </c>
      <c r="D429" s="84">
        <v>1395.6932690799999</v>
      </c>
      <c r="E429" s="84">
        <v>190.65749410000001</v>
      </c>
      <c r="F429" s="84">
        <v>190.65749410000001</v>
      </c>
    </row>
    <row r="430" spans="1:6" ht="12.75" customHeight="1" x14ac:dyDescent="0.2">
      <c r="A430" s="83" t="s">
        <v>177</v>
      </c>
      <c r="B430" s="83">
        <v>8</v>
      </c>
      <c r="C430" s="84">
        <v>1382.0432986799999</v>
      </c>
      <c r="D430" s="84">
        <v>1351.9328221200001</v>
      </c>
      <c r="E430" s="84">
        <v>184.67963538999999</v>
      </c>
      <c r="F430" s="84">
        <v>184.67963538999999</v>
      </c>
    </row>
    <row r="431" spans="1:6" ht="12.75" customHeight="1" x14ac:dyDescent="0.2">
      <c r="A431" s="83" t="s">
        <v>177</v>
      </c>
      <c r="B431" s="83">
        <v>9</v>
      </c>
      <c r="C431" s="84">
        <v>1318.0055667399999</v>
      </c>
      <c r="D431" s="84">
        <v>1286.6949949699999</v>
      </c>
      <c r="E431" s="84">
        <v>175.7678774</v>
      </c>
      <c r="F431" s="84">
        <v>175.7678774</v>
      </c>
    </row>
    <row r="432" spans="1:6" ht="12.75" customHeight="1" x14ac:dyDescent="0.2">
      <c r="A432" s="83" t="s">
        <v>177</v>
      </c>
      <c r="B432" s="83">
        <v>10</v>
      </c>
      <c r="C432" s="84">
        <v>1300.53226707</v>
      </c>
      <c r="D432" s="84">
        <v>1268.40944227</v>
      </c>
      <c r="E432" s="84">
        <v>173.26999499999999</v>
      </c>
      <c r="F432" s="84">
        <v>173.26999499999999</v>
      </c>
    </row>
    <row r="433" spans="1:6" ht="12.75" customHeight="1" x14ac:dyDescent="0.2">
      <c r="A433" s="83" t="s">
        <v>177</v>
      </c>
      <c r="B433" s="83">
        <v>11</v>
      </c>
      <c r="C433" s="84">
        <v>1284.14278236</v>
      </c>
      <c r="D433" s="84">
        <v>1252.14243429</v>
      </c>
      <c r="E433" s="84">
        <v>171.04785418</v>
      </c>
      <c r="F433" s="84">
        <v>171.04785418</v>
      </c>
    </row>
    <row r="434" spans="1:6" ht="12.75" customHeight="1" x14ac:dyDescent="0.2">
      <c r="A434" s="83" t="s">
        <v>177</v>
      </c>
      <c r="B434" s="83">
        <v>12</v>
      </c>
      <c r="C434" s="84">
        <v>1298.3243627700001</v>
      </c>
      <c r="D434" s="84">
        <v>1265.73949343</v>
      </c>
      <c r="E434" s="84">
        <v>172.90526890000001</v>
      </c>
      <c r="F434" s="84">
        <v>172.90526890000001</v>
      </c>
    </row>
    <row r="435" spans="1:6" ht="12.75" customHeight="1" x14ac:dyDescent="0.2">
      <c r="A435" s="83" t="s">
        <v>177</v>
      </c>
      <c r="B435" s="83">
        <v>13</v>
      </c>
      <c r="C435" s="84">
        <v>1323.14092704</v>
      </c>
      <c r="D435" s="84">
        <v>1291.6588898299999</v>
      </c>
      <c r="E435" s="84">
        <v>176.44596604</v>
      </c>
      <c r="F435" s="84">
        <v>176.44596604</v>
      </c>
    </row>
    <row r="436" spans="1:6" ht="12.75" customHeight="1" x14ac:dyDescent="0.2">
      <c r="A436" s="83" t="s">
        <v>177</v>
      </c>
      <c r="B436" s="83">
        <v>14</v>
      </c>
      <c r="C436" s="84">
        <v>1358.76247947</v>
      </c>
      <c r="D436" s="84">
        <v>1326.5166471299999</v>
      </c>
      <c r="E436" s="84">
        <v>181.20768039000001</v>
      </c>
      <c r="F436" s="84">
        <v>181.20768039000001</v>
      </c>
    </row>
    <row r="437" spans="1:6" ht="12.75" customHeight="1" x14ac:dyDescent="0.2">
      <c r="A437" s="83" t="s">
        <v>177</v>
      </c>
      <c r="B437" s="83">
        <v>15</v>
      </c>
      <c r="C437" s="84">
        <v>1377.6496731899999</v>
      </c>
      <c r="D437" s="84">
        <v>1342.1451621199999</v>
      </c>
      <c r="E437" s="84">
        <v>183.34260040999999</v>
      </c>
      <c r="F437" s="84">
        <v>183.34260040999999</v>
      </c>
    </row>
    <row r="438" spans="1:6" ht="12.75" customHeight="1" x14ac:dyDescent="0.2">
      <c r="A438" s="83" t="s">
        <v>177</v>
      </c>
      <c r="B438" s="83">
        <v>16</v>
      </c>
      <c r="C438" s="84">
        <v>1372.53640974</v>
      </c>
      <c r="D438" s="84">
        <v>1343.916612</v>
      </c>
      <c r="E438" s="84">
        <v>183.58458780999999</v>
      </c>
      <c r="F438" s="84">
        <v>183.58458780999999</v>
      </c>
    </row>
    <row r="439" spans="1:6" ht="12.75" customHeight="1" x14ac:dyDescent="0.2">
      <c r="A439" s="83" t="s">
        <v>177</v>
      </c>
      <c r="B439" s="83">
        <v>17</v>
      </c>
      <c r="C439" s="84">
        <v>1345.39883964</v>
      </c>
      <c r="D439" s="84">
        <v>1323.2229405800001</v>
      </c>
      <c r="E439" s="84">
        <v>180.7577464</v>
      </c>
      <c r="F439" s="84">
        <v>180.7577464</v>
      </c>
    </row>
    <row r="440" spans="1:6" ht="12.75" customHeight="1" x14ac:dyDescent="0.2">
      <c r="A440" s="83" t="s">
        <v>177</v>
      </c>
      <c r="B440" s="83">
        <v>18</v>
      </c>
      <c r="C440" s="84">
        <v>1268.0498931499999</v>
      </c>
      <c r="D440" s="84">
        <v>1236.43846302</v>
      </c>
      <c r="E440" s="84">
        <v>168.90262652000001</v>
      </c>
      <c r="F440" s="84">
        <v>168.90262652000001</v>
      </c>
    </row>
    <row r="441" spans="1:6" ht="12.75" customHeight="1" x14ac:dyDescent="0.2">
      <c r="A441" s="83" t="s">
        <v>177</v>
      </c>
      <c r="B441" s="83">
        <v>19</v>
      </c>
      <c r="C441" s="84">
        <v>1229.44669337</v>
      </c>
      <c r="D441" s="84">
        <v>1197.1154107</v>
      </c>
      <c r="E441" s="84">
        <v>163.53093433999999</v>
      </c>
      <c r="F441" s="84">
        <v>163.53093433999999</v>
      </c>
    </row>
    <row r="442" spans="1:6" ht="12.75" customHeight="1" x14ac:dyDescent="0.2">
      <c r="A442" s="83" t="s">
        <v>177</v>
      </c>
      <c r="B442" s="83">
        <v>20</v>
      </c>
      <c r="C442" s="84">
        <v>1215.6552715</v>
      </c>
      <c r="D442" s="84">
        <v>1184.96045759</v>
      </c>
      <c r="E442" s="84">
        <v>161.87051729000001</v>
      </c>
      <c r="F442" s="84">
        <v>161.87051729000001</v>
      </c>
    </row>
    <row r="443" spans="1:6" ht="12.75" customHeight="1" x14ac:dyDescent="0.2">
      <c r="A443" s="83" t="s">
        <v>177</v>
      </c>
      <c r="B443" s="83">
        <v>21</v>
      </c>
      <c r="C443" s="84">
        <v>1243.33863726</v>
      </c>
      <c r="D443" s="84">
        <v>1211.7185760499999</v>
      </c>
      <c r="E443" s="84">
        <v>165.52578735</v>
      </c>
      <c r="F443" s="84">
        <v>165.52578735</v>
      </c>
    </row>
    <row r="444" spans="1:6" ht="12.75" customHeight="1" x14ac:dyDescent="0.2">
      <c r="A444" s="83" t="s">
        <v>177</v>
      </c>
      <c r="B444" s="83">
        <v>22</v>
      </c>
      <c r="C444" s="84">
        <v>1284.2013844999999</v>
      </c>
      <c r="D444" s="84">
        <v>1251.4173197699999</v>
      </c>
      <c r="E444" s="84">
        <v>170.94880053</v>
      </c>
      <c r="F444" s="84">
        <v>170.94880053</v>
      </c>
    </row>
    <row r="445" spans="1:6" ht="12.75" customHeight="1" x14ac:dyDescent="0.2">
      <c r="A445" s="83" t="s">
        <v>177</v>
      </c>
      <c r="B445" s="83">
        <v>23</v>
      </c>
      <c r="C445" s="84">
        <v>1271.1713013399999</v>
      </c>
      <c r="D445" s="84">
        <v>1238.7342974400001</v>
      </c>
      <c r="E445" s="84">
        <v>169.21624703000001</v>
      </c>
      <c r="F445" s="84">
        <v>169.21624703000001</v>
      </c>
    </row>
    <row r="446" spans="1:6" ht="12.75" customHeight="1" x14ac:dyDescent="0.2">
      <c r="A446" s="83" t="s">
        <v>177</v>
      </c>
      <c r="B446" s="83">
        <v>24</v>
      </c>
      <c r="C446" s="84">
        <v>1317.2001384299999</v>
      </c>
      <c r="D446" s="84">
        <v>1286.05027864</v>
      </c>
      <c r="E446" s="84">
        <v>175.67980646999999</v>
      </c>
      <c r="F446" s="84">
        <v>175.67980646999999</v>
      </c>
    </row>
    <row r="447" spans="1:6" ht="12.75" customHeight="1" x14ac:dyDescent="0.2">
      <c r="A447" s="83" t="s">
        <v>178</v>
      </c>
      <c r="B447" s="83">
        <v>1</v>
      </c>
      <c r="C447" s="84">
        <v>1290.24915622</v>
      </c>
      <c r="D447" s="84">
        <v>1258.8718687200001</v>
      </c>
      <c r="E447" s="84">
        <v>171.96712285999999</v>
      </c>
      <c r="F447" s="84">
        <v>171.96712285999999</v>
      </c>
    </row>
    <row r="448" spans="1:6" ht="12.75" customHeight="1" x14ac:dyDescent="0.2">
      <c r="A448" s="83" t="s">
        <v>178</v>
      </c>
      <c r="B448" s="83">
        <v>2</v>
      </c>
      <c r="C448" s="84">
        <v>1325.4825219300001</v>
      </c>
      <c r="D448" s="84">
        <v>1296.3096904199999</v>
      </c>
      <c r="E448" s="84">
        <v>177.08128471000001</v>
      </c>
      <c r="F448" s="84">
        <v>177.08128471000001</v>
      </c>
    </row>
    <row r="449" spans="1:6" ht="12.75" customHeight="1" x14ac:dyDescent="0.2">
      <c r="A449" s="83" t="s">
        <v>178</v>
      </c>
      <c r="B449" s="83">
        <v>3</v>
      </c>
      <c r="C449" s="84">
        <v>1385.00516909</v>
      </c>
      <c r="D449" s="84">
        <v>1352.6935540899999</v>
      </c>
      <c r="E449" s="84">
        <v>184.78355454000001</v>
      </c>
      <c r="F449" s="84">
        <v>184.78355454000001</v>
      </c>
    </row>
    <row r="450" spans="1:6" ht="12.75" customHeight="1" x14ac:dyDescent="0.2">
      <c r="A450" s="83" t="s">
        <v>178</v>
      </c>
      <c r="B450" s="83">
        <v>4</v>
      </c>
      <c r="C450" s="84">
        <v>1402.4267033000001</v>
      </c>
      <c r="D450" s="84">
        <v>1380.2780581</v>
      </c>
      <c r="E450" s="84">
        <v>188.55171229000001</v>
      </c>
      <c r="F450" s="84">
        <v>188.55171229000001</v>
      </c>
    </row>
    <row r="451" spans="1:6" ht="12.75" customHeight="1" x14ac:dyDescent="0.2">
      <c r="A451" s="83" t="s">
        <v>178</v>
      </c>
      <c r="B451" s="83">
        <v>5</v>
      </c>
      <c r="C451" s="84">
        <v>1419.1856592700001</v>
      </c>
      <c r="D451" s="84">
        <v>1393.13883461</v>
      </c>
      <c r="E451" s="84">
        <v>190.30854775</v>
      </c>
      <c r="F451" s="84">
        <v>190.30854775</v>
      </c>
    </row>
    <row r="452" spans="1:6" ht="12.75" customHeight="1" x14ac:dyDescent="0.2">
      <c r="A452" s="83" t="s">
        <v>178</v>
      </c>
      <c r="B452" s="83">
        <v>6</v>
      </c>
      <c r="C452" s="84">
        <v>1441.41178558</v>
      </c>
      <c r="D452" s="84">
        <v>1414.36293449</v>
      </c>
      <c r="E452" s="84">
        <v>193.20784789000001</v>
      </c>
      <c r="F452" s="84">
        <v>193.20784789000001</v>
      </c>
    </row>
    <row r="453" spans="1:6" ht="12.75" customHeight="1" x14ac:dyDescent="0.2">
      <c r="A453" s="83" t="s">
        <v>178</v>
      </c>
      <c r="B453" s="83">
        <v>7</v>
      </c>
      <c r="C453" s="84">
        <v>1376.6721377700001</v>
      </c>
      <c r="D453" s="84">
        <v>1347.53866842</v>
      </c>
      <c r="E453" s="84">
        <v>184.07937576</v>
      </c>
      <c r="F453" s="84">
        <v>184.07937576</v>
      </c>
    </row>
    <row r="454" spans="1:6" ht="12.75" customHeight="1" x14ac:dyDescent="0.2">
      <c r="A454" s="83" t="s">
        <v>178</v>
      </c>
      <c r="B454" s="83">
        <v>8</v>
      </c>
      <c r="C454" s="84">
        <v>1316.05272214</v>
      </c>
      <c r="D454" s="84">
        <v>1293.8369949800001</v>
      </c>
      <c r="E454" s="84">
        <v>176.74350425</v>
      </c>
      <c r="F454" s="84">
        <v>176.74350425</v>
      </c>
    </row>
    <row r="455" spans="1:6" ht="12.75" customHeight="1" x14ac:dyDescent="0.2">
      <c r="A455" s="83" t="s">
        <v>178</v>
      </c>
      <c r="B455" s="83">
        <v>9</v>
      </c>
      <c r="C455" s="84">
        <v>1283.3370902300001</v>
      </c>
      <c r="D455" s="84">
        <v>1253.1276561300001</v>
      </c>
      <c r="E455" s="84">
        <v>171.18243957999999</v>
      </c>
      <c r="F455" s="84">
        <v>171.18243957999999</v>
      </c>
    </row>
    <row r="456" spans="1:6" ht="12.75" customHeight="1" x14ac:dyDescent="0.2">
      <c r="A456" s="83" t="s">
        <v>178</v>
      </c>
      <c r="B456" s="83">
        <v>10</v>
      </c>
      <c r="C456" s="84">
        <v>1267.48939776</v>
      </c>
      <c r="D456" s="84">
        <v>1236.77814377</v>
      </c>
      <c r="E456" s="84">
        <v>168.94902832</v>
      </c>
      <c r="F456" s="84">
        <v>168.94902832</v>
      </c>
    </row>
    <row r="457" spans="1:6" ht="12.75" customHeight="1" x14ac:dyDescent="0.2">
      <c r="A457" s="83" t="s">
        <v>178</v>
      </c>
      <c r="B457" s="83">
        <v>11</v>
      </c>
      <c r="C457" s="84">
        <v>1263.7534792199999</v>
      </c>
      <c r="D457" s="84">
        <v>1233.7074616499999</v>
      </c>
      <c r="E457" s="84">
        <v>168.52956040000001</v>
      </c>
      <c r="F457" s="84">
        <v>168.52956040000001</v>
      </c>
    </row>
    <row r="458" spans="1:6" ht="12.75" customHeight="1" x14ac:dyDescent="0.2">
      <c r="A458" s="83" t="s">
        <v>178</v>
      </c>
      <c r="B458" s="83">
        <v>12</v>
      </c>
      <c r="C458" s="84">
        <v>1281.45447102</v>
      </c>
      <c r="D458" s="84">
        <v>1249.90167045</v>
      </c>
      <c r="E458" s="84">
        <v>170.74175654000001</v>
      </c>
      <c r="F458" s="84">
        <v>170.74175654000001</v>
      </c>
    </row>
    <row r="459" spans="1:6" ht="12.75" customHeight="1" x14ac:dyDescent="0.2">
      <c r="A459" s="83" t="s">
        <v>178</v>
      </c>
      <c r="B459" s="83">
        <v>13</v>
      </c>
      <c r="C459" s="84">
        <v>1316.1787174799999</v>
      </c>
      <c r="D459" s="84">
        <v>1285.01075369</v>
      </c>
      <c r="E459" s="84">
        <v>175.53780305000001</v>
      </c>
      <c r="F459" s="84">
        <v>175.53780305000001</v>
      </c>
    </row>
    <row r="460" spans="1:6" ht="12.75" customHeight="1" x14ac:dyDescent="0.2">
      <c r="A460" s="83" t="s">
        <v>178</v>
      </c>
      <c r="B460" s="83">
        <v>14</v>
      </c>
      <c r="C460" s="84">
        <v>1342.45961268</v>
      </c>
      <c r="D460" s="84">
        <v>1311.07290367</v>
      </c>
      <c r="E460" s="84">
        <v>179.09800092</v>
      </c>
      <c r="F460" s="84">
        <v>179.09800092</v>
      </c>
    </row>
    <row r="461" spans="1:6" ht="12.75" customHeight="1" x14ac:dyDescent="0.2">
      <c r="A461" s="83" t="s">
        <v>178</v>
      </c>
      <c r="B461" s="83">
        <v>15</v>
      </c>
      <c r="C461" s="84">
        <v>1370.47565936</v>
      </c>
      <c r="D461" s="84">
        <v>1336.74424232</v>
      </c>
      <c r="E461" s="84">
        <v>182.60481234</v>
      </c>
      <c r="F461" s="84">
        <v>182.60481234</v>
      </c>
    </row>
    <row r="462" spans="1:6" ht="12.75" customHeight="1" x14ac:dyDescent="0.2">
      <c r="A462" s="83" t="s">
        <v>178</v>
      </c>
      <c r="B462" s="83">
        <v>16</v>
      </c>
      <c r="C462" s="84">
        <v>1373.1243092499999</v>
      </c>
      <c r="D462" s="84">
        <v>1342.5713988</v>
      </c>
      <c r="E462" s="84">
        <v>183.40082611</v>
      </c>
      <c r="F462" s="84">
        <v>183.40082611</v>
      </c>
    </row>
    <row r="463" spans="1:6" ht="12.75" customHeight="1" x14ac:dyDescent="0.2">
      <c r="A463" s="83" t="s">
        <v>178</v>
      </c>
      <c r="B463" s="83">
        <v>17</v>
      </c>
      <c r="C463" s="84">
        <v>1361.9184015400001</v>
      </c>
      <c r="D463" s="84">
        <v>1327.53293175</v>
      </c>
      <c r="E463" s="84">
        <v>181.34650908</v>
      </c>
      <c r="F463" s="84">
        <v>181.34650908</v>
      </c>
    </row>
    <row r="464" spans="1:6" ht="12.75" customHeight="1" x14ac:dyDescent="0.2">
      <c r="A464" s="83" t="s">
        <v>178</v>
      </c>
      <c r="B464" s="83">
        <v>18</v>
      </c>
      <c r="C464" s="84">
        <v>1294.9760716799999</v>
      </c>
      <c r="D464" s="84">
        <v>1260.97168852</v>
      </c>
      <c r="E464" s="84">
        <v>172.25396696000001</v>
      </c>
      <c r="F464" s="84">
        <v>172.25396696000001</v>
      </c>
    </row>
    <row r="465" spans="1:6" ht="12.75" customHeight="1" x14ac:dyDescent="0.2">
      <c r="A465" s="83" t="s">
        <v>178</v>
      </c>
      <c r="B465" s="83">
        <v>19</v>
      </c>
      <c r="C465" s="84">
        <v>1254.0306114699999</v>
      </c>
      <c r="D465" s="84">
        <v>1219.88761892</v>
      </c>
      <c r="E465" s="84">
        <v>166.64171250999999</v>
      </c>
      <c r="F465" s="84">
        <v>166.64171250999999</v>
      </c>
    </row>
    <row r="466" spans="1:6" ht="12.75" customHeight="1" x14ac:dyDescent="0.2">
      <c r="A466" s="83" t="s">
        <v>178</v>
      </c>
      <c r="B466" s="83">
        <v>20</v>
      </c>
      <c r="C466" s="84">
        <v>1256.33324017</v>
      </c>
      <c r="D466" s="84">
        <v>1222.9944414199999</v>
      </c>
      <c r="E466" s="84">
        <v>167.06611735999999</v>
      </c>
      <c r="F466" s="84">
        <v>167.06611735999999</v>
      </c>
    </row>
    <row r="467" spans="1:6" ht="12.75" customHeight="1" x14ac:dyDescent="0.2">
      <c r="A467" s="83" t="s">
        <v>178</v>
      </c>
      <c r="B467" s="83">
        <v>21</v>
      </c>
      <c r="C467" s="84">
        <v>1245.2250020900001</v>
      </c>
      <c r="D467" s="84">
        <v>1213.0127820600001</v>
      </c>
      <c r="E467" s="84">
        <v>165.70258125999999</v>
      </c>
      <c r="F467" s="84">
        <v>165.70258125999999</v>
      </c>
    </row>
    <row r="468" spans="1:6" ht="12.75" customHeight="1" x14ac:dyDescent="0.2">
      <c r="A468" s="83" t="s">
        <v>178</v>
      </c>
      <c r="B468" s="83">
        <v>22</v>
      </c>
      <c r="C468" s="84">
        <v>1280.7889135999999</v>
      </c>
      <c r="D468" s="84">
        <v>1249.0235491799999</v>
      </c>
      <c r="E468" s="84">
        <v>170.62180153</v>
      </c>
      <c r="F468" s="84">
        <v>170.62180153</v>
      </c>
    </row>
    <row r="469" spans="1:6" ht="12.75" customHeight="1" x14ac:dyDescent="0.2">
      <c r="A469" s="83" t="s">
        <v>178</v>
      </c>
      <c r="B469" s="83">
        <v>23</v>
      </c>
      <c r="C469" s="84">
        <v>1312.5519263599999</v>
      </c>
      <c r="D469" s="84">
        <v>1280.4736789999999</v>
      </c>
      <c r="E469" s="84">
        <v>174.91801981</v>
      </c>
      <c r="F469" s="84">
        <v>174.91801981</v>
      </c>
    </row>
    <row r="470" spans="1:6" ht="12.75" customHeight="1" x14ac:dyDescent="0.2">
      <c r="A470" s="83" t="s">
        <v>178</v>
      </c>
      <c r="B470" s="83">
        <v>24</v>
      </c>
      <c r="C470" s="84">
        <v>1315.4261925599999</v>
      </c>
      <c r="D470" s="84">
        <v>1283.63962616</v>
      </c>
      <c r="E470" s="84">
        <v>175.35050133999999</v>
      </c>
      <c r="F470" s="84">
        <v>175.35050133999999</v>
      </c>
    </row>
    <row r="471" spans="1:6" ht="12.75" customHeight="1" x14ac:dyDescent="0.2">
      <c r="A471" s="83" t="s">
        <v>179</v>
      </c>
      <c r="B471" s="83">
        <v>1</v>
      </c>
      <c r="C471" s="84">
        <v>1137.2735265700001</v>
      </c>
      <c r="D471" s="84">
        <v>1107.4279569600001</v>
      </c>
      <c r="E471" s="84">
        <v>151.27925586999999</v>
      </c>
      <c r="F471" s="84">
        <v>151.27925586999999</v>
      </c>
    </row>
    <row r="472" spans="1:6" ht="12.75" customHeight="1" x14ac:dyDescent="0.2">
      <c r="A472" s="83" t="s">
        <v>179</v>
      </c>
      <c r="B472" s="83">
        <v>2</v>
      </c>
      <c r="C472" s="84">
        <v>1173.5577843599999</v>
      </c>
      <c r="D472" s="84">
        <v>1143.2225264399999</v>
      </c>
      <c r="E472" s="84">
        <v>156.16894264000001</v>
      </c>
      <c r="F472" s="84">
        <v>156.16894264000001</v>
      </c>
    </row>
    <row r="473" spans="1:6" ht="12.75" customHeight="1" x14ac:dyDescent="0.2">
      <c r="A473" s="83" t="s">
        <v>179</v>
      </c>
      <c r="B473" s="83">
        <v>3</v>
      </c>
      <c r="C473" s="84">
        <v>1229.51367299</v>
      </c>
      <c r="D473" s="84">
        <v>1198.9919214399999</v>
      </c>
      <c r="E473" s="84">
        <v>163.7872735</v>
      </c>
      <c r="F473" s="84">
        <v>163.7872735</v>
      </c>
    </row>
    <row r="474" spans="1:6" ht="12.75" customHeight="1" x14ac:dyDescent="0.2">
      <c r="A474" s="83" t="s">
        <v>179</v>
      </c>
      <c r="B474" s="83">
        <v>4</v>
      </c>
      <c r="C474" s="84">
        <v>1244.56797091</v>
      </c>
      <c r="D474" s="84">
        <v>1213.9608333900001</v>
      </c>
      <c r="E474" s="84">
        <v>165.83208901</v>
      </c>
      <c r="F474" s="84">
        <v>165.83208901</v>
      </c>
    </row>
    <row r="475" spans="1:6" ht="12.75" customHeight="1" x14ac:dyDescent="0.2">
      <c r="A475" s="83" t="s">
        <v>179</v>
      </c>
      <c r="B475" s="83">
        <v>5</v>
      </c>
      <c r="C475" s="84">
        <v>1250.9000455800001</v>
      </c>
      <c r="D475" s="84">
        <v>1220.26399756</v>
      </c>
      <c r="E475" s="84">
        <v>166.69312740000001</v>
      </c>
      <c r="F475" s="84">
        <v>166.69312740000001</v>
      </c>
    </row>
    <row r="476" spans="1:6" ht="12.75" customHeight="1" x14ac:dyDescent="0.2">
      <c r="A476" s="83" t="s">
        <v>179</v>
      </c>
      <c r="B476" s="83">
        <v>6</v>
      </c>
      <c r="C476" s="84">
        <v>1226.47409481</v>
      </c>
      <c r="D476" s="84">
        <v>1201.9942900599999</v>
      </c>
      <c r="E476" s="84">
        <v>164.19740952000001</v>
      </c>
      <c r="F476" s="84">
        <v>164.19740952000001</v>
      </c>
    </row>
    <row r="477" spans="1:6" ht="12.75" customHeight="1" x14ac:dyDescent="0.2">
      <c r="A477" s="83" t="s">
        <v>179</v>
      </c>
      <c r="B477" s="83">
        <v>7</v>
      </c>
      <c r="C477" s="84">
        <v>1219.20410423</v>
      </c>
      <c r="D477" s="84">
        <v>1191.8301332200001</v>
      </c>
      <c r="E477" s="84">
        <v>162.8089435</v>
      </c>
      <c r="F477" s="84">
        <v>162.8089435</v>
      </c>
    </row>
    <row r="478" spans="1:6" ht="12.75" customHeight="1" x14ac:dyDescent="0.2">
      <c r="A478" s="83" t="s">
        <v>179</v>
      </c>
      <c r="B478" s="83">
        <v>8</v>
      </c>
      <c r="C478" s="84">
        <v>1178.0963437299999</v>
      </c>
      <c r="D478" s="84">
        <v>1147.98496851</v>
      </c>
      <c r="E478" s="84">
        <v>156.819512</v>
      </c>
      <c r="F478" s="84">
        <v>156.819512</v>
      </c>
    </row>
    <row r="479" spans="1:6" ht="12.75" customHeight="1" x14ac:dyDescent="0.2">
      <c r="A479" s="83" t="s">
        <v>179</v>
      </c>
      <c r="B479" s="83">
        <v>9</v>
      </c>
      <c r="C479" s="84">
        <v>1137.6961470599999</v>
      </c>
      <c r="D479" s="84">
        <v>1107.2066997699999</v>
      </c>
      <c r="E479" s="84">
        <v>151.24903122000001</v>
      </c>
      <c r="F479" s="84">
        <v>151.24903122000001</v>
      </c>
    </row>
    <row r="480" spans="1:6" ht="12.75" customHeight="1" x14ac:dyDescent="0.2">
      <c r="A480" s="83" t="s">
        <v>179</v>
      </c>
      <c r="B480" s="83">
        <v>10</v>
      </c>
      <c r="C480" s="84">
        <v>1127.52640569</v>
      </c>
      <c r="D480" s="84">
        <v>1097.78159026</v>
      </c>
      <c r="E480" s="84">
        <v>149.96152214</v>
      </c>
      <c r="F480" s="84">
        <v>149.96152214</v>
      </c>
    </row>
    <row r="481" spans="1:6" ht="12.75" customHeight="1" x14ac:dyDescent="0.2">
      <c r="A481" s="83" t="s">
        <v>179</v>
      </c>
      <c r="B481" s="83">
        <v>11</v>
      </c>
      <c r="C481" s="84">
        <v>1115.5632778500001</v>
      </c>
      <c r="D481" s="84">
        <v>1084.0901883199999</v>
      </c>
      <c r="E481" s="84">
        <v>148.0912198</v>
      </c>
      <c r="F481" s="84">
        <v>148.0912198</v>
      </c>
    </row>
    <row r="482" spans="1:6" ht="12.75" customHeight="1" x14ac:dyDescent="0.2">
      <c r="A482" s="83" t="s">
        <v>179</v>
      </c>
      <c r="B482" s="83">
        <v>12</v>
      </c>
      <c r="C482" s="84">
        <v>1135.8613893500001</v>
      </c>
      <c r="D482" s="84">
        <v>1104.96141244</v>
      </c>
      <c r="E482" s="84">
        <v>150.94231565000001</v>
      </c>
      <c r="F482" s="84">
        <v>150.94231565000001</v>
      </c>
    </row>
    <row r="483" spans="1:6" ht="12.75" customHeight="1" x14ac:dyDescent="0.2">
      <c r="A483" s="83" t="s">
        <v>179</v>
      </c>
      <c r="B483" s="83">
        <v>13</v>
      </c>
      <c r="C483" s="84">
        <v>1146.2540896099999</v>
      </c>
      <c r="D483" s="84">
        <v>1115.98389275</v>
      </c>
      <c r="E483" s="84">
        <v>152.44803221000001</v>
      </c>
      <c r="F483" s="84">
        <v>152.44803221000001</v>
      </c>
    </row>
    <row r="484" spans="1:6" ht="12.75" customHeight="1" x14ac:dyDescent="0.2">
      <c r="A484" s="83" t="s">
        <v>179</v>
      </c>
      <c r="B484" s="83">
        <v>14</v>
      </c>
      <c r="C484" s="84">
        <v>1157.2608369300001</v>
      </c>
      <c r="D484" s="84">
        <v>1127.25502041</v>
      </c>
      <c r="E484" s="84">
        <v>153.98771504000001</v>
      </c>
      <c r="F484" s="84">
        <v>153.98771504000001</v>
      </c>
    </row>
    <row r="485" spans="1:6" ht="12.75" customHeight="1" x14ac:dyDescent="0.2">
      <c r="A485" s="83" t="s">
        <v>179</v>
      </c>
      <c r="B485" s="83">
        <v>15</v>
      </c>
      <c r="C485" s="84">
        <v>1176.2520491499999</v>
      </c>
      <c r="D485" s="84">
        <v>1143.93115601</v>
      </c>
      <c r="E485" s="84">
        <v>156.26574438</v>
      </c>
      <c r="F485" s="84">
        <v>156.26574438</v>
      </c>
    </row>
    <row r="486" spans="1:6" ht="12.75" customHeight="1" x14ac:dyDescent="0.2">
      <c r="A486" s="83" t="s">
        <v>179</v>
      </c>
      <c r="B486" s="83">
        <v>16</v>
      </c>
      <c r="C486" s="84">
        <v>1186.2912836099999</v>
      </c>
      <c r="D486" s="84">
        <v>1155.22747282</v>
      </c>
      <c r="E486" s="84">
        <v>157.80886815</v>
      </c>
      <c r="F486" s="84">
        <v>157.80886815</v>
      </c>
    </row>
    <row r="487" spans="1:6" ht="12.75" customHeight="1" x14ac:dyDescent="0.2">
      <c r="A487" s="83" t="s">
        <v>179</v>
      </c>
      <c r="B487" s="83">
        <v>17</v>
      </c>
      <c r="C487" s="84">
        <v>1203.26711716</v>
      </c>
      <c r="D487" s="84">
        <v>1172.8494472499999</v>
      </c>
      <c r="E487" s="84">
        <v>160.21610301000001</v>
      </c>
      <c r="F487" s="84">
        <v>160.21610301000001</v>
      </c>
    </row>
    <row r="488" spans="1:6" ht="12.75" customHeight="1" x14ac:dyDescent="0.2">
      <c r="A488" s="83" t="s">
        <v>179</v>
      </c>
      <c r="B488" s="83">
        <v>18</v>
      </c>
      <c r="C488" s="84">
        <v>1192.4623834700001</v>
      </c>
      <c r="D488" s="84">
        <v>1162.3237741999999</v>
      </c>
      <c r="E488" s="84">
        <v>158.77825238</v>
      </c>
      <c r="F488" s="84">
        <v>158.77825238</v>
      </c>
    </row>
    <row r="489" spans="1:6" ht="12.75" customHeight="1" x14ac:dyDescent="0.2">
      <c r="A489" s="83" t="s">
        <v>179</v>
      </c>
      <c r="B489" s="83">
        <v>19</v>
      </c>
      <c r="C489" s="84">
        <v>1173.5356693399999</v>
      </c>
      <c r="D489" s="84">
        <v>1143.34237624</v>
      </c>
      <c r="E489" s="84">
        <v>156.18531462000001</v>
      </c>
      <c r="F489" s="84">
        <v>156.18531462000001</v>
      </c>
    </row>
    <row r="490" spans="1:6" ht="12.75" customHeight="1" x14ac:dyDescent="0.2">
      <c r="A490" s="83" t="s">
        <v>179</v>
      </c>
      <c r="B490" s="83">
        <v>20</v>
      </c>
      <c r="C490" s="84">
        <v>1134.2926954300001</v>
      </c>
      <c r="D490" s="84">
        <v>1103.99776228</v>
      </c>
      <c r="E490" s="84">
        <v>150.81067704</v>
      </c>
      <c r="F490" s="84">
        <v>150.81067704</v>
      </c>
    </row>
    <row r="491" spans="1:6" ht="12.75" customHeight="1" x14ac:dyDescent="0.2">
      <c r="A491" s="83" t="s">
        <v>179</v>
      </c>
      <c r="B491" s="83">
        <v>21</v>
      </c>
      <c r="C491" s="84">
        <v>1115.53637766</v>
      </c>
      <c r="D491" s="84">
        <v>1085.22182449</v>
      </c>
      <c r="E491" s="84">
        <v>148.24580599999999</v>
      </c>
      <c r="F491" s="84">
        <v>148.24580599999999</v>
      </c>
    </row>
    <row r="492" spans="1:6" ht="12.75" customHeight="1" x14ac:dyDescent="0.2">
      <c r="A492" s="83" t="s">
        <v>179</v>
      </c>
      <c r="B492" s="83">
        <v>22</v>
      </c>
      <c r="C492" s="84">
        <v>1109.6584030500001</v>
      </c>
      <c r="D492" s="84">
        <v>1080.10203505</v>
      </c>
      <c r="E492" s="84">
        <v>147.54642150999999</v>
      </c>
      <c r="F492" s="84">
        <v>147.54642150999999</v>
      </c>
    </row>
    <row r="493" spans="1:6" ht="12.75" customHeight="1" x14ac:dyDescent="0.2">
      <c r="A493" s="83" t="s">
        <v>179</v>
      </c>
      <c r="B493" s="83">
        <v>23</v>
      </c>
      <c r="C493" s="84">
        <v>1140.4851134</v>
      </c>
      <c r="D493" s="84">
        <v>1110.4503653500001</v>
      </c>
      <c r="E493" s="84">
        <v>151.6921294</v>
      </c>
      <c r="F493" s="84">
        <v>151.6921294</v>
      </c>
    </row>
    <row r="494" spans="1:6" ht="12.75" customHeight="1" x14ac:dyDescent="0.2">
      <c r="A494" s="83" t="s">
        <v>179</v>
      </c>
      <c r="B494" s="83">
        <v>24</v>
      </c>
      <c r="C494" s="84">
        <v>1162.6304809600001</v>
      </c>
      <c r="D494" s="84">
        <v>1132.4320729900001</v>
      </c>
      <c r="E494" s="84">
        <v>154.69492191000001</v>
      </c>
      <c r="F494" s="84">
        <v>154.69492191000001</v>
      </c>
    </row>
    <row r="495" spans="1:6" ht="12.75" customHeight="1" x14ac:dyDescent="0.2">
      <c r="A495" s="83" t="s">
        <v>180</v>
      </c>
      <c r="B495" s="83">
        <v>1</v>
      </c>
      <c r="C495" s="84">
        <v>1062.2286331299999</v>
      </c>
      <c r="D495" s="84">
        <v>1032.74005809</v>
      </c>
      <c r="E495" s="84">
        <v>141.07657885</v>
      </c>
      <c r="F495" s="84">
        <v>141.07657885</v>
      </c>
    </row>
    <row r="496" spans="1:6" ht="12.75" customHeight="1" x14ac:dyDescent="0.2">
      <c r="A496" s="83" t="s">
        <v>180</v>
      </c>
      <c r="B496" s="83">
        <v>2</v>
      </c>
      <c r="C496" s="84">
        <v>1114.12605723</v>
      </c>
      <c r="D496" s="84">
        <v>1084.0242505900001</v>
      </c>
      <c r="E496" s="84">
        <v>148.08221243</v>
      </c>
      <c r="F496" s="84">
        <v>148.08221243</v>
      </c>
    </row>
    <row r="497" spans="1:6" ht="12.75" customHeight="1" x14ac:dyDescent="0.2">
      <c r="A497" s="83" t="s">
        <v>180</v>
      </c>
      <c r="B497" s="83">
        <v>3</v>
      </c>
      <c r="C497" s="84">
        <v>1138.6777950400001</v>
      </c>
      <c r="D497" s="84">
        <v>1108.86387343</v>
      </c>
      <c r="E497" s="84">
        <v>151.47540802</v>
      </c>
      <c r="F497" s="84">
        <v>151.47540802</v>
      </c>
    </row>
    <row r="498" spans="1:6" ht="12.75" customHeight="1" x14ac:dyDescent="0.2">
      <c r="A498" s="83" t="s">
        <v>180</v>
      </c>
      <c r="B498" s="83">
        <v>4</v>
      </c>
      <c r="C498" s="84">
        <v>1152.65015623</v>
      </c>
      <c r="D498" s="84">
        <v>1122.618093</v>
      </c>
      <c r="E498" s="84">
        <v>153.35429151</v>
      </c>
      <c r="F498" s="84">
        <v>153.35429151</v>
      </c>
    </row>
    <row r="499" spans="1:6" ht="12.75" customHeight="1" x14ac:dyDescent="0.2">
      <c r="A499" s="83" t="s">
        <v>180</v>
      </c>
      <c r="B499" s="83">
        <v>5</v>
      </c>
      <c r="C499" s="84">
        <v>1154.7820065799999</v>
      </c>
      <c r="D499" s="84">
        <v>1124.5905255299999</v>
      </c>
      <c r="E499" s="84">
        <v>153.62373398</v>
      </c>
      <c r="F499" s="84">
        <v>153.62373398</v>
      </c>
    </row>
    <row r="500" spans="1:6" ht="12.75" customHeight="1" x14ac:dyDescent="0.2">
      <c r="A500" s="83" t="s">
        <v>180</v>
      </c>
      <c r="B500" s="83">
        <v>6</v>
      </c>
      <c r="C500" s="84">
        <v>1131.93104081</v>
      </c>
      <c r="D500" s="84">
        <v>1102.09871692</v>
      </c>
      <c r="E500" s="84">
        <v>150.55125956000001</v>
      </c>
      <c r="F500" s="84">
        <v>150.55125956000001</v>
      </c>
    </row>
    <row r="501" spans="1:6" ht="12.75" customHeight="1" x14ac:dyDescent="0.2">
      <c r="A501" s="83" t="s">
        <v>180</v>
      </c>
      <c r="B501" s="83">
        <v>7</v>
      </c>
      <c r="C501" s="84">
        <v>1079.5119709200001</v>
      </c>
      <c r="D501" s="84">
        <v>1050.06908795</v>
      </c>
      <c r="E501" s="84">
        <v>143.44379626</v>
      </c>
      <c r="F501" s="84">
        <v>143.44379626</v>
      </c>
    </row>
    <row r="502" spans="1:6" ht="12.75" customHeight="1" x14ac:dyDescent="0.2">
      <c r="A502" s="83" t="s">
        <v>180</v>
      </c>
      <c r="B502" s="83">
        <v>8</v>
      </c>
      <c r="C502" s="84">
        <v>1088.85436448</v>
      </c>
      <c r="D502" s="84">
        <v>1060.5997615399999</v>
      </c>
      <c r="E502" s="84">
        <v>144.88232998999999</v>
      </c>
      <c r="F502" s="84">
        <v>144.88232998999999</v>
      </c>
    </row>
    <row r="503" spans="1:6" ht="12.75" customHeight="1" x14ac:dyDescent="0.2">
      <c r="A503" s="83" t="s">
        <v>180</v>
      </c>
      <c r="B503" s="83">
        <v>9</v>
      </c>
      <c r="C503" s="84">
        <v>1097.1011925400001</v>
      </c>
      <c r="D503" s="84">
        <v>1067.7384162999999</v>
      </c>
      <c r="E503" s="84">
        <v>145.85749985999999</v>
      </c>
      <c r="F503" s="84">
        <v>145.85749985999999</v>
      </c>
    </row>
    <row r="504" spans="1:6" ht="12.75" customHeight="1" x14ac:dyDescent="0.2">
      <c r="A504" s="83" t="s">
        <v>180</v>
      </c>
      <c r="B504" s="83">
        <v>10</v>
      </c>
      <c r="C504" s="84">
        <v>1090.1375638899999</v>
      </c>
      <c r="D504" s="84">
        <v>1057.8117253600001</v>
      </c>
      <c r="E504" s="84">
        <v>144.50147267</v>
      </c>
      <c r="F504" s="84">
        <v>144.50147267</v>
      </c>
    </row>
    <row r="505" spans="1:6" ht="12.75" customHeight="1" x14ac:dyDescent="0.2">
      <c r="A505" s="83" t="s">
        <v>180</v>
      </c>
      <c r="B505" s="83">
        <v>11</v>
      </c>
      <c r="C505" s="84">
        <v>1042.2314296699999</v>
      </c>
      <c r="D505" s="84">
        <v>1042.2314296699999</v>
      </c>
      <c r="E505" s="84">
        <v>142.37313961000001</v>
      </c>
      <c r="F505" s="84">
        <v>142.37313961000001</v>
      </c>
    </row>
    <row r="506" spans="1:6" ht="12.75" customHeight="1" x14ac:dyDescent="0.2">
      <c r="A506" s="83" t="s">
        <v>180</v>
      </c>
      <c r="B506" s="83">
        <v>12</v>
      </c>
      <c r="C506" s="84">
        <v>1046.42994529</v>
      </c>
      <c r="D506" s="84">
        <v>1046.42994529</v>
      </c>
      <c r="E506" s="84">
        <v>142.94667426999999</v>
      </c>
      <c r="F506" s="84">
        <v>142.94667426999999</v>
      </c>
    </row>
    <row r="507" spans="1:6" ht="12.75" customHeight="1" x14ac:dyDescent="0.2">
      <c r="A507" s="83" t="s">
        <v>180</v>
      </c>
      <c r="B507" s="83">
        <v>13</v>
      </c>
      <c r="C507" s="84">
        <v>1042.3210438999999</v>
      </c>
      <c r="D507" s="84">
        <v>1042.3210438999999</v>
      </c>
      <c r="E507" s="84">
        <v>142.38538127999999</v>
      </c>
      <c r="F507" s="84">
        <v>142.38538127999999</v>
      </c>
    </row>
    <row r="508" spans="1:6" ht="12.75" customHeight="1" x14ac:dyDescent="0.2">
      <c r="A508" s="83" t="s">
        <v>180</v>
      </c>
      <c r="B508" s="83">
        <v>14</v>
      </c>
      <c r="C508" s="84">
        <v>1031.1791407999999</v>
      </c>
      <c r="D508" s="84">
        <v>1031.1791407999999</v>
      </c>
      <c r="E508" s="84">
        <v>140.86335106999999</v>
      </c>
      <c r="F508" s="84">
        <v>140.86335106999999</v>
      </c>
    </row>
    <row r="509" spans="1:6" ht="12.75" customHeight="1" x14ac:dyDescent="0.2">
      <c r="A509" s="83" t="s">
        <v>180</v>
      </c>
      <c r="B509" s="83">
        <v>15</v>
      </c>
      <c r="C509" s="84">
        <v>1034.23473193</v>
      </c>
      <c r="D509" s="84">
        <v>1034.23473193</v>
      </c>
      <c r="E509" s="84">
        <v>141.28075749999999</v>
      </c>
      <c r="F509" s="84">
        <v>141.28075749999999</v>
      </c>
    </row>
    <row r="510" spans="1:6" ht="12.75" customHeight="1" x14ac:dyDescent="0.2">
      <c r="A510" s="83" t="s">
        <v>180</v>
      </c>
      <c r="B510" s="83">
        <v>16</v>
      </c>
      <c r="C510" s="84">
        <v>1155.4259068700001</v>
      </c>
      <c r="D510" s="84">
        <v>1034.34710535</v>
      </c>
      <c r="E510" s="84">
        <v>141.29610818</v>
      </c>
      <c r="F510" s="84">
        <v>141.29610818</v>
      </c>
    </row>
    <row r="511" spans="1:6" ht="12.75" customHeight="1" x14ac:dyDescent="0.2">
      <c r="A511" s="83" t="s">
        <v>180</v>
      </c>
      <c r="B511" s="83">
        <v>17</v>
      </c>
      <c r="C511" s="84">
        <v>1062.5971392599999</v>
      </c>
      <c r="D511" s="84">
        <v>1030.32653557</v>
      </c>
      <c r="E511" s="84">
        <v>140.74688166000001</v>
      </c>
      <c r="F511" s="84">
        <v>140.74688166000001</v>
      </c>
    </row>
    <row r="512" spans="1:6" ht="12.75" customHeight="1" x14ac:dyDescent="0.2">
      <c r="A512" s="83" t="s">
        <v>180</v>
      </c>
      <c r="B512" s="83">
        <v>18</v>
      </c>
      <c r="C512" s="84">
        <v>1070.48290608</v>
      </c>
      <c r="D512" s="84">
        <v>1041.0942668800001</v>
      </c>
      <c r="E512" s="84">
        <v>142.21779845</v>
      </c>
      <c r="F512" s="84">
        <v>142.21779845</v>
      </c>
    </row>
    <row r="513" spans="1:6" ht="12.75" customHeight="1" x14ac:dyDescent="0.2">
      <c r="A513" s="83" t="s">
        <v>180</v>
      </c>
      <c r="B513" s="83">
        <v>19</v>
      </c>
      <c r="C513" s="84">
        <v>1077.24787079</v>
      </c>
      <c r="D513" s="84">
        <v>1047.7665747999999</v>
      </c>
      <c r="E513" s="84">
        <v>143.12926340999999</v>
      </c>
      <c r="F513" s="84">
        <v>143.12926340999999</v>
      </c>
    </row>
    <row r="514" spans="1:6" ht="12.75" customHeight="1" x14ac:dyDescent="0.2">
      <c r="A514" s="83" t="s">
        <v>180</v>
      </c>
      <c r="B514" s="83">
        <v>20</v>
      </c>
      <c r="C514" s="84">
        <v>1088.05938986</v>
      </c>
      <c r="D514" s="84">
        <v>1055.91399983</v>
      </c>
      <c r="E514" s="84">
        <v>144.24223549000001</v>
      </c>
      <c r="F514" s="84">
        <v>144.24223549000001</v>
      </c>
    </row>
    <row r="515" spans="1:6" ht="12.75" customHeight="1" x14ac:dyDescent="0.2">
      <c r="A515" s="83" t="s">
        <v>180</v>
      </c>
      <c r="B515" s="83">
        <v>21</v>
      </c>
      <c r="C515" s="84">
        <v>1105.31882666</v>
      </c>
      <c r="D515" s="84">
        <v>1075.5207176700001</v>
      </c>
      <c r="E515" s="84">
        <v>146.92059452999999</v>
      </c>
      <c r="F515" s="84">
        <v>146.92059452999999</v>
      </c>
    </row>
    <row r="516" spans="1:6" ht="12.75" customHeight="1" x14ac:dyDescent="0.2">
      <c r="A516" s="83" t="s">
        <v>180</v>
      </c>
      <c r="B516" s="83">
        <v>22</v>
      </c>
      <c r="C516" s="84">
        <v>1098.59222374</v>
      </c>
      <c r="D516" s="84">
        <v>1068.8096505000001</v>
      </c>
      <c r="E516" s="84">
        <v>146.00383489999999</v>
      </c>
      <c r="F516" s="84">
        <v>146.00383489999999</v>
      </c>
    </row>
    <row r="517" spans="1:6" ht="12.75" customHeight="1" x14ac:dyDescent="0.2">
      <c r="A517" s="83" t="s">
        <v>180</v>
      </c>
      <c r="B517" s="83">
        <v>23</v>
      </c>
      <c r="C517" s="84">
        <v>1068.0765088999999</v>
      </c>
      <c r="D517" s="84">
        <v>1038.3421249400001</v>
      </c>
      <c r="E517" s="84">
        <v>141.84184443999999</v>
      </c>
      <c r="F517" s="84">
        <v>141.84184443999999</v>
      </c>
    </row>
    <row r="518" spans="1:6" ht="12.75" customHeight="1" x14ac:dyDescent="0.2">
      <c r="A518" s="83" t="s">
        <v>180</v>
      </c>
      <c r="B518" s="83">
        <v>24</v>
      </c>
      <c r="C518" s="84">
        <v>1059.84136515</v>
      </c>
      <c r="D518" s="84">
        <v>1029.3115748</v>
      </c>
      <c r="E518" s="84">
        <v>140.60823379999999</v>
      </c>
      <c r="F518" s="84">
        <v>140.60823379999999</v>
      </c>
    </row>
    <row r="519" spans="1:6" ht="12.75" customHeight="1" x14ac:dyDescent="0.2">
      <c r="A519" s="83" t="s">
        <v>181</v>
      </c>
      <c r="B519" s="83">
        <v>1</v>
      </c>
      <c r="C519" s="84">
        <v>1246.4671352099999</v>
      </c>
      <c r="D519" s="84">
        <v>1215.17580208</v>
      </c>
      <c r="E519" s="84">
        <v>165.99805877</v>
      </c>
      <c r="F519" s="84">
        <v>165.99805877</v>
      </c>
    </row>
    <row r="520" spans="1:6" ht="12.75" customHeight="1" x14ac:dyDescent="0.2">
      <c r="A520" s="83" t="s">
        <v>181</v>
      </c>
      <c r="B520" s="83">
        <v>2</v>
      </c>
      <c r="C520" s="84">
        <v>1201.0042441200001</v>
      </c>
      <c r="D520" s="84">
        <v>1169.5681980899999</v>
      </c>
      <c r="E520" s="84">
        <v>159.76787074999999</v>
      </c>
      <c r="F520" s="84">
        <v>159.76787074999999</v>
      </c>
    </row>
    <row r="521" spans="1:6" ht="12.75" customHeight="1" x14ac:dyDescent="0.2">
      <c r="A521" s="83" t="s">
        <v>181</v>
      </c>
      <c r="B521" s="83">
        <v>3</v>
      </c>
      <c r="C521" s="84">
        <v>1211.22501689</v>
      </c>
      <c r="D521" s="84">
        <v>1179.54216866</v>
      </c>
      <c r="E521" s="84">
        <v>161.13035653</v>
      </c>
      <c r="F521" s="84">
        <v>161.13035653</v>
      </c>
    </row>
    <row r="522" spans="1:6" ht="12.75" customHeight="1" x14ac:dyDescent="0.2">
      <c r="A522" s="83" t="s">
        <v>181</v>
      </c>
      <c r="B522" s="83">
        <v>4</v>
      </c>
      <c r="C522" s="84">
        <v>1218.5036741500001</v>
      </c>
      <c r="D522" s="84">
        <v>1187.1251841000001</v>
      </c>
      <c r="E522" s="84">
        <v>162.16622792000001</v>
      </c>
      <c r="F522" s="84">
        <v>162.16622792000001</v>
      </c>
    </row>
    <row r="523" spans="1:6" ht="12.75" customHeight="1" x14ac:dyDescent="0.2">
      <c r="A523" s="83" t="s">
        <v>181</v>
      </c>
      <c r="B523" s="83">
        <v>5</v>
      </c>
      <c r="C523" s="84">
        <v>1196.3372812099999</v>
      </c>
      <c r="D523" s="84">
        <v>1165.71617922</v>
      </c>
      <c r="E523" s="84">
        <v>159.24166897999999</v>
      </c>
      <c r="F523" s="84">
        <v>159.24166897999999</v>
      </c>
    </row>
    <row r="524" spans="1:6" ht="12.75" customHeight="1" x14ac:dyDescent="0.2">
      <c r="A524" s="83" t="s">
        <v>181</v>
      </c>
      <c r="B524" s="83">
        <v>6</v>
      </c>
      <c r="C524" s="84">
        <v>1172.5315166400001</v>
      </c>
      <c r="D524" s="84">
        <v>1142.34764354</v>
      </c>
      <c r="E524" s="84">
        <v>156.04943001000001</v>
      </c>
      <c r="F524" s="84">
        <v>156.04943001000001</v>
      </c>
    </row>
    <row r="525" spans="1:6" ht="12.75" customHeight="1" x14ac:dyDescent="0.2">
      <c r="A525" s="83" t="s">
        <v>181</v>
      </c>
      <c r="B525" s="83">
        <v>7</v>
      </c>
      <c r="C525" s="84">
        <v>1121.10105888</v>
      </c>
      <c r="D525" s="84">
        <v>1092.96600212</v>
      </c>
      <c r="E525" s="84">
        <v>149.30369281</v>
      </c>
      <c r="F525" s="84">
        <v>149.30369281</v>
      </c>
    </row>
    <row r="526" spans="1:6" ht="12.75" customHeight="1" x14ac:dyDescent="0.2">
      <c r="A526" s="83" t="s">
        <v>181</v>
      </c>
      <c r="B526" s="83">
        <v>8</v>
      </c>
      <c r="C526" s="84">
        <v>1120.36437333</v>
      </c>
      <c r="D526" s="84">
        <v>1091.79756385</v>
      </c>
      <c r="E526" s="84">
        <v>149.14407929000001</v>
      </c>
      <c r="F526" s="84">
        <v>149.14407929000001</v>
      </c>
    </row>
    <row r="527" spans="1:6" ht="12.75" customHeight="1" x14ac:dyDescent="0.2">
      <c r="A527" s="83" t="s">
        <v>181</v>
      </c>
      <c r="B527" s="83">
        <v>9</v>
      </c>
      <c r="C527" s="84">
        <v>1121.5016720000001</v>
      </c>
      <c r="D527" s="84">
        <v>1094.75212981</v>
      </c>
      <c r="E527" s="84">
        <v>149.54768526000001</v>
      </c>
      <c r="F527" s="84">
        <v>149.54768526000001</v>
      </c>
    </row>
    <row r="528" spans="1:6" ht="12.75" customHeight="1" x14ac:dyDescent="0.2">
      <c r="A528" s="83" t="s">
        <v>181</v>
      </c>
      <c r="B528" s="83">
        <v>10</v>
      </c>
      <c r="C528" s="84">
        <v>1093.36841101</v>
      </c>
      <c r="D528" s="84">
        <v>1066.73373603</v>
      </c>
      <c r="E528" s="84">
        <v>145.72025636999999</v>
      </c>
      <c r="F528" s="84">
        <v>145.72025636999999</v>
      </c>
    </row>
    <row r="529" spans="1:6" ht="12.75" customHeight="1" x14ac:dyDescent="0.2">
      <c r="A529" s="83" t="s">
        <v>181</v>
      </c>
      <c r="B529" s="83">
        <v>11</v>
      </c>
      <c r="C529" s="84">
        <v>1094.26403972</v>
      </c>
      <c r="D529" s="84">
        <v>1065.9307688399999</v>
      </c>
      <c r="E529" s="84">
        <v>145.61056772000001</v>
      </c>
      <c r="F529" s="84">
        <v>145.61056772000001</v>
      </c>
    </row>
    <row r="530" spans="1:6" ht="12.75" customHeight="1" x14ac:dyDescent="0.2">
      <c r="A530" s="83" t="s">
        <v>181</v>
      </c>
      <c r="B530" s="83">
        <v>12</v>
      </c>
      <c r="C530" s="84">
        <v>1107.29737763</v>
      </c>
      <c r="D530" s="84">
        <v>1082.3312929799999</v>
      </c>
      <c r="E530" s="84">
        <v>147.85094738999999</v>
      </c>
      <c r="F530" s="84">
        <v>147.85094738999999</v>
      </c>
    </row>
    <row r="531" spans="1:6" ht="12.75" customHeight="1" x14ac:dyDescent="0.2">
      <c r="A531" s="83" t="s">
        <v>181</v>
      </c>
      <c r="B531" s="83">
        <v>13</v>
      </c>
      <c r="C531" s="84">
        <v>1118.7760359700001</v>
      </c>
      <c r="D531" s="84">
        <v>1088.9908128699999</v>
      </c>
      <c r="E531" s="84">
        <v>148.76066545</v>
      </c>
      <c r="F531" s="84">
        <v>148.76066545</v>
      </c>
    </row>
    <row r="532" spans="1:6" ht="12.75" customHeight="1" x14ac:dyDescent="0.2">
      <c r="A532" s="83" t="s">
        <v>181</v>
      </c>
      <c r="B532" s="83">
        <v>14</v>
      </c>
      <c r="C532" s="84">
        <v>1150.83491374</v>
      </c>
      <c r="D532" s="84">
        <v>1120.8245827200001</v>
      </c>
      <c r="E532" s="84">
        <v>153.10929056000001</v>
      </c>
      <c r="F532" s="84">
        <v>153.10929056000001</v>
      </c>
    </row>
    <row r="533" spans="1:6" ht="12.75" customHeight="1" x14ac:dyDescent="0.2">
      <c r="A533" s="83" t="s">
        <v>181</v>
      </c>
      <c r="B533" s="83">
        <v>15</v>
      </c>
      <c r="C533" s="84">
        <v>1165.0551842299999</v>
      </c>
      <c r="D533" s="84">
        <v>1133.9450417999999</v>
      </c>
      <c r="E533" s="84">
        <v>154.90159972999999</v>
      </c>
      <c r="F533" s="84">
        <v>154.90159972999999</v>
      </c>
    </row>
    <row r="534" spans="1:6" ht="12.75" customHeight="1" x14ac:dyDescent="0.2">
      <c r="A534" s="83" t="s">
        <v>181</v>
      </c>
      <c r="B534" s="83">
        <v>16</v>
      </c>
      <c r="C534" s="84">
        <v>1179.45018815</v>
      </c>
      <c r="D534" s="84">
        <v>1156.2007666699999</v>
      </c>
      <c r="E534" s="84">
        <v>157.94182412999999</v>
      </c>
      <c r="F534" s="84">
        <v>157.94182412999999</v>
      </c>
    </row>
    <row r="535" spans="1:6" ht="12.75" customHeight="1" x14ac:dyDescent="0.2">
      <c r="A535" s="83" t="s">
        <v>181</v>
      </c>
      <c r="B535" s="83">
        <v>17</v>
      </c>
      <c r="C535" s="84">
        <v>1179.9158740600001</v>
      </c>
      <c r="D535" s="84">
        <v>1150.6813038499999</v>
      </c>
      <c r="E535" s="84">
        <v>157.18784260000001</v>
      </c>
      <c r="F535" s="84">
        <v>157.18784260000001</v>
      </c>
    </row>
    <row r="536" spans="1:6" ht="12.75" customHeight="1" x14ac:dyDescent="0.2">
      <c r="A536" s="83" t="s">
        <v>181</v>
      </c>
      <c r="B536" s="83">
        <v>18</v>
      </c>
      <c r="C536" s="84">
        <v>1162.53114534</v>
      </c>
      <c r="D536" s="84">
        <v>1133.8739883999999</v>
      </c>
      <c r="E536" s="84">
        <v>154.89189354000001</v>
      </c>
      <c r="F536" s="84">
        <v>154.89189354000001</v>
      </c>
    </row>
    <row r="537" spans="1:6" ht="12.75" customHeight="1" x14ac:dyDescent="0.2">
      <c r="A537" s="83" t="s">
        <v>181</v>
      </c>
      <c r="B537" s="83">
        <v>19</v>
      </c>
      <c r="C537" s="84">
        <v>1142.4305234999999</v>
      </c>
      <c r="D537" s="84">
        <v>1113.66478639</v>
      </c>
      <c r="E537" s="84">
        <v>152.13123265999999</v>
      </c>
      <c r="F537" s="84">
        <v>152.13123265999999</v>
      </c>
    </row>
    <row r="538" spans="1:6" ht="12.75" customHeight="1" x14ac:dyDescent="0.2">
      <c r="A538" s="83" t="s">
        <v>181</v>
      </c>
      <c r="B538" s="83">
        <v>20</v>
      </c>
      <c r="C538" s="84">
        <v>1110.16663784</v>
      </c>
      <c r="D538" s="84">
        <v>1080.4097655</v>
      </c>
      <c r="E538" s="84">
        <v>147.58845876000001</v>
      </c>
      <c r="F538" s="84">
        <v>147.58845876000001</v>
      </c>
    </row>
    <row r="539" spans="1:6" ht="12.75" customHeight="1" x14ac:dyDescent="0.2">
      <c r="A539" s="83" t="s">
        <v>181</v>
      </c>
      <c r="B539" s="83">
        <v>21</v>
      </c>
      <c r="C539" s="84">
        <v>1067.86694066</v>
      </c>
      <c r="D539" s="84">
        <v>1039.4081873499999</v>
      </c>
      <c r="E539" s="84">
        <v>141.98747298999999</v>
      </c>
      <c r="F539" s="84">
        <v>141.98747298999999</v>
      </c>
    </row>
    <row r="540" spans="1:6" ht="12.75" customHeight="1" x14ac:dyDescent="0.2">
      <c r="A540" s="83" t="s">
        <v>181</v>
      </c>
      <c r="B540" s="83">
        <v>22</v>
      </c>
      <c r="C540" s="84">
        <v>1096.77125699</v>
      </c>
      <c r="D540" s="84">
        <v>1068.18529253</v>
      </c>
      <c r="E540" s="84">
        <v>145.91854501</v>
      </c>
      <c r="F540" s="84">
        <v>145.91854501</v>
      </c>
    </row>
    <row r="541" spans="1:6" ht="12.75" customHeight="1" x14ac:dyDescent="0.2">
      <c r="A541" s="83" t="s">
        <v>181</v>
      </c>
      <c r="B541" s="83">
        <v>23</v>
      </c>
      <c r="C541" s="84">
        <v>1121.6745967700001</v>
      </c>
      <c r="D541" s="84">
        <v>1099.60095284</v>
      </c>
      <c r="E541" s="84">
        <v>150.21005461999999</v>
      </c>
      <c r="F541" s="84">
        <v>150.21005461999999</v>
      </c>
    </row>
    <row r="542" spans="1:6" ht="12.75" customHeight="1" x14ac:dyDescent="0.2">
      <c r="A542" s="83" t="s">
        <v>181</v>
      </c>
      <c r="B542" s="83">
        <v>24</v>
      </c>
      <c r="C542" s="84">
        <v>1162.90643305</v>
      </c>
      <c r="D542" s="84">
        <v>1137.3832596699999</v>
      </c>
      <c r="E542" s="84">
        <v>155.37127455999999</v>
      </c>
      <c r="F542" s="84">
        <v>155.37127455999999</v>
      </c>
    </row>
    <row r="543" spans="1:6" ht="12.75" customHeight="1" x14ac:dyDescent="0.2">
      <c r="A543" s="83" t="s">
        <v>182</v>
      </c>
      <c r="B543" s="83">
        <v>1</v>
      </c>
      <c r="C543" s="84">
        <v>1133.56054825</v>
      </c>
      <c r="D543" s="84">
        <v>1111.7594291400001</v>
      </c>
      <c r="E543" s="84">
        <v>151.87095295</v>
      </c>
      <c r="F543" s="84">
        <v>151.87095295</v>
      </c>
    </row>
    <row r="544" spans="1:6" ht="12.75" customHeight="1" x14ac:dyDescent="0.2">
      <c r="A544" s="83" t="s">
        <v>182</v>
      </c>
      <c r="B544" s="83">
        <v>2</v>
      </c>
      <c r="C544" s="84">
        <v>1162.1540214700001</v>
      </c>
      <c r="D544" s="84">
        <v>1135.49037881</v>
      </c>
      <c r="E544" s="84">
        <v>155.11269917999999</v>
      </c>
      <c r="F544" s="84">
        <v>155.11269917999999</v>
      </c>
    </row>
    <row r="545" spans="1:6" ht="12.75" customHeight="1" x14ac:dyDescent="0.2">
      <c r="A545" s="83" t="s">
        <v>182</v>
      </c>
      <c r="B545" s="83">
        <v>3</v>
      </c>
      <c r="C545" s="84">
        <v>1195.3389824999999</v>
      </c>
      <c r="D545" s="84">
        <v>1166.01955776</v>
      </c>
      <c r="E545" s="84">
        <v>159.28311174999999</v>
      </c>
      <c r="F545" s="84">
        <v>159.28311174999999</v>
      </c>
    </row>
    <row r="546" spans="1:6" ht="12.75" customHeight="1" x14ac:dyDescent="0.2">
      <c r="A546" s="83" t="s">
        <v>182</v>
      </c>
      <c r="B546" s="83">
        <v>4</v>
      </c>
      <c r="C546" s="84">
        <v>1210.5694782</v>
      </c>
      <c r="D546" s="84">
        <v>1179.77820084</v>
      </c>
      <c r="E546" s="84">
        <v>161.16259951000001</v>
      </c>
      <c r="F546" s="84">
        <v>161.16259951000001</v>
      </c>
    </row>
    <row r="547" spans="1:6" ht="12.75" customHeight="1" x14ac:dyDescent="0.2">
      <c r="A547" s="83" t="s">
        <v>182</v>
      </c>
      <c r="B547" s="83">
        <v>5</v>
      </c>
      <c r="C547" s="84">
        <v>1219.7899194700001</v>
      </c>
      <c r="D547" s="84">
        <v>1188.08574398</v>
      </c>
      <c r="E547" s="84">
        <v>162.29744439000001</v>
      </c>
      <c r="F547" s="84">
        <v>162.29744439000001</v>
      </c>
    </row>
    <row r="548" spans="1:6" ht="12.75" customHeight="1" x14ac:dyDescent="0.2">
      <c r="A548" s="83" t="s">
        <v>182</v>
      </c>
      <c r="B548" s="83">
        <v>6</v>
      </c>
      <c r="C548" s="84">
        <v>1216.6380820899999</v>
      </c>
      <c r="D548" s="84">
        <v>1192.7345609700001</v>
      </c>
      <c r="E548" s="84">
        <v>162.93249209000001</v>
      </c>
      <c r="F548" s="84">
        <v>162.93249209000001</v>
      </c>
    </row>
    <row r="549" spans="1:6" ht="12.75" customHeight="1" x14ac:dyDescent="0.2">
      <c r="A549" s="83" t="s">
        <v>182</v>
      </c>
      <c r="B549" s="83">
        <v>7</v>
      </c>
      <c r="C549" s="84">
        <v>1177.50686359</v>
      </c>
      <c r="D549" s="84">
        <v>1150.33333148</v>
      </c>
      <c r="E549" s="84">
        <v>157.14030812999999</v>
      </c>
      <c r="F549" s="84">
        <v>157.14030812999999</v>
      </c>
    </row>
    <row r="550" spans="1:6" ht="12.75" customHeight="1" x14ac:dyDescent="0.2">
      <c r="A550" s="83" t="s">
        <v>182</v>
      </c>
      <c r="B550" s="83">
        <v>8</v>
      </c>
      <c r="C550" s="84">
        <v>1128.6205549599999</v>
      </c>
      <c r="D550" s="84">
        <v>1105.87092659</v>
      </c>
      <c r="E550" s="84">
        <v>151.06655906</v>
      </c>
      <c r="F550" s="84">
        <v>151.06655906</v>
      </c>
    </row>
    <row r="551" spans="1:6" ht="12.75" customHeight="1" x14ac:dyDescent="0.2">
      <c r="A551" s="83" t="s">
        <v>182</v>
      </c>
      <c r="B551" s="83">
        <v>9</v>
      </c>
      <c r="C551" s="84">
        <v>1094.7810696500001</v>
      </c>
      <c r="D551" s="84">
        <v>1070.62898593</v>
      </c>
      <c r="E551" s="84">
        <v>146.25236366999999</v>
      </c>
      <c r="F551" s="84">
        <v>146.25236366999999</v>
      </c>
    </row>
    <row r="552" spans="1:6" ht="12.75" customHeight="1" x14ac:dyDescent="0.2">
      <c r="A552" s="83" t="s">
        <v>182</v>
      </c>
      <c r="B552" s="83">
        <v>10</v>
      </c>
      <c r="C552" s="84">
        <v>1073.21553118</v>
      </c>
      <c r="D552" s="84">
        <v>1050.7230257199999</v>
      </c>
      <c r="E552" s="84">
        <v>143.53312688</v>
      </c>
      <c r="F552" s="84">
        <v>143.53312688</v>
      </c>
    </row>
    <row r="553" spans="1:6" ht="12.75" customHeight="1" x14ac:dyDescent="0.2">
      <c r="A553" s="83" t="s">
        <v>182</v>
      </c>
      <c r="B553" s="83">
        <v>11</v>
      </c>
      <c r="C553" s="84">
        <v>1070.5269796299999</v>
      </c>
      <c r="D553" s="84">
        <v>1046.1814757300001</v>
      </c>
      <c r="E553" s="84">
        <v>142.91273229999999</v>
      </c>
      <c r="F553" s="84">
        <v>142.91273229999999</v>
      </c>
    </row>
    <row r="554" spans="1:6" ht="12.75" customHeight="1" x14ac:dyDescent="0.2">
      <c r="A554" s="83" t="s">
        <v>182</v>
      </c>
      <c r="B554" s="83">
        <v>12</v>
      </c>
      <c r="C554" s="84">
        <v>1084.23137643</v>
      </c>
      <c r="D554" s="84">
        <v>1055.65471078</v>
      </c>
      <c r="E554" s="84">
        <v>144.20681553</v>
      </c>
      <c r="F554" s="84">
        <v>144.20681553</v>
      </c>
    </row>
    <row r="555" spans="1:6" ht="12.75" customHeight="1" x14ac:dyDescent="0.2">
      <c r="A555" s="83" t="s">
        <v>182</v>
      </c>
      <c r="B555" s="83">
        <v>13</v>
      </c>
      <c r="C555" s="84">
        <v>1093.50431557</v>
      </c>
      <c r="D555" s="84">
        <v>1071.2971061400001</v>
      </c>
      <c r="E555" s="84">
        <v>146.34363167000001</v>
      </c>
      <c r="F555" s="84">
        <v>146.34363167000001</v>
      </c>
    </row>
    <row r="556" spans="1:6" ht="12.75" customHeight="1" x14ac:dyDescent="0.2">
      <c r="A556" s="83" t="s">
        <v>182</v>
      </c>
      <c r="B556" s="83">
        <v>14</v>
      </c>
      <c r="C556" s="84">
        <v>1109.35291087</v>
      </c>
      <c r="D556" s="84">
        <v>1083.58468599</v>
      </c>
      <c r="E556" s="84">
        <v>148.02216608000001</v>
      </c>
      <c r="F556" s="84">
        <v>148.02216608000001</v>
      </c>
    </row>
    <row r="557" spans="1:6" ht="12.75" customHeight="1" x14ac:dyDescent="0.2">
      <c r="A557" s="83" t="s">
        <v>182</v>
      </c>
      <c r="B557" s="83">
        <v>15</v>
      </c>
      <c r="C557" s="84">
        <v>1108.96682745</v>
      </c>
      <c r="D557" s="84">
        <v>1081.15802431</v>
      </c>
      <c r="E557" s="84">
        <v>147.69067401999999</v>
      </c>
      <c r="F557" s="84">
        <v>147.69067401999999</v>
      </c>
    </row>
    <row r="558" spans="1:6" ht="12.75" customHeight="1" x14ac:dyDescent="0.2">
      <c r="A558" s="83" t="s">
        <v>182</v>
      </c>
      <c r="B558" s="83">
        <v>16</v>
      </c>
      <c r="C558" s="84">
        <v>1102.4468739700001</v>
      </c>
      <c r="D558" s="84">
        <v>1078.03134492</v>
      </c>
      <c r="E558" s="84">
        <v>147.26355663999999</v>
      </c>
      <c r="F558" s="84">
        <v>147.26355663999999</v>
      </c>
    </row>
    <row r="559" spans="1:6" ht="12.75" customHeight="1" x14ac:dyDescent="0.2">
      <c r="A559" s="83" t="s">
        <v>182</v>
      </c>
      <c r="B559" s="83">
        <v>17</v>
      </c>
      <c r="C559" s="84">
        <v>1122.0411609499999</v>
      </c>
      <c r="D559" s="84">
        <v>1092.2721945999999</v>
      </c>
      <c r="E559" s="84">
        <v>149.20891581999999</v>
      </c>
      <c r="F559" s="84">
        <v>149.20891581999999</v>
      </c>
    </row>
    <row r="560" spans="1:6" ht="12.75" customHeight="1" x14ac:dyDescent="0.2">
      <c r="A560" s="83" t="s">
        <v>182</v>
      </c>
      <c r="B560" s="83">
        <v>18</v>
      </c>
      <c r="C560" s="84">
        <v>1119.2918774899999</v>
      </c>
      <c r="D560" s="84">
        <v>1090.7709907399999</v>
      </c>
      <c r="E560" s="84">
        <v>149.00384514000001</v>
      </c>
      <c r="F560" s="84">
        <v>149.00384514000001</v>
      </c>
    </row>
    <row r="561" spans="1:6" ht="12.75" customHeight="1" x14ac:dyDescent="0.2">
      <c r="A561" s="83" t="s">
        <v>182</v>
      </c>
      <c r="B561" s="83">
        <v>19</v>
      </c>
      <c r="C561" s="84">
        <v>1117.28688711</v>
      </c>
      <c r="D561" s="84">
        <v>1089.09605579</v>
      </c>
      <c r="E561" s="84">
        <v>148.77504207000001</v>
      </c>
      <c r="F561" s="84">
        <v>148.77504207000001</v>
      </c>
    </row>
    <row r="562" spans="1:6" ht="12.75" customHeight="1" x14ac:dyDescent="0.2">
      <c r="A562" s="83" t="s">
        <v>182</v>
      </c>
      <c r="B562" s="83">
        <v>20</v>
      </c>
      <c r="C562" s="84">
        <v>1096.12478392</v>
      </c>
      <c r="D562" s="84">
        <v>1071.1072408299999</v>
      </c>
      <c r="E562" s="84">
        <v>146.31769528000001</v>
      </c>
      <c r="F562" s="84">
        <v>146.31769528000001</v>
      </c>
    </row>
    <row r="563" spans="1:6" ht="12.75" customHeight="1" x14ac:dyDescent="0.2">
      <c r="A563" s="83" t="s">
        <v>182</v>
      </c>
      <c r="B563" s="83">
        <v>21</v>
      </c>
      <c r="C563" s="84">
        <v>1086.520462</v>
      </c>
      <c r="D563" s="84">
        <v>1059.3141214100001</v>
      </c>
      <c r="E563" s="84">
        <v>144.70670620999999</v>
      </c>
      <c r="F563" s="84">
        <v>144.70670620999999</v>
      </c>
    </row>
    <row r="564" spans="1:6" ht="12.75" customHeight="1" x14ac:dyDescent="0.2">
      <c r="A564" s="83" t="s">
        <v>182</v>
      </c>
      <c r="B564" s="83">
        <v>22</v>
      </c>
      <c r="C564" s="84">
        <v>1082.74259904</v>
      </c>
      <c r="D564" s="84">
        <v>1058.02310141</v>
      </c>
      <c r="E564" s="84">
        <v>144.53034751999999</v>
      </c>
      <c r="F564" s="84">
        <v>144.53034751999999</v>
      </c>
    </row>
    <row r="565" spans="1:6" ht="12.75" customHeight="1" x14ac:dyDescent="0.2">
      <c r="A565" s="83" t="s">
        <v>182</v>
      </c>
      <c r="B565" s="83">
        <v>23</v>
      </c>
      <c r="C565" s="84">
        <v>1092.8596912999999</v>
      </c>
      <c r="D565" s="84">
        <v>1067.8268353399999</v>
      </c>
      <c r="E565" s="84">
        <v>145.86957827000001</v>
      </c>
      <c r="F565" s="84">
        <v>145.86957827000001</v>
      </c>
    </row>
    <row r="566" spans="1:6" ht="12.75" customHeight="1" x14ac:dyDescent="0.2">
      <c r="A566" s="83" t="s">
        <v>182</v>
      </c>
      <c r="B566" s="83">
        <v>24</v>
      </c>
      <c r="C566" s="84">
        <v>1130.8606298899999</v>
      </c>
      <c r="D566" s="84">
        <v>1102.61365187</v>
      </c>
      <c r="E566" s="84">
        <v>150.62160180999999</v>
      </c>
      <c r="F566" s="84">
        <v>150.62160180999999</v>
      </c>
    </row>
    <row r="567" spans="1:6" ht="12.75" customHeight="1" x14ac:dyDescent="0.2">
      <c r="A567" s="83" t="s">
        <v>183</v>
      </c>
      <c r="B567" s="83">
        <v>1</v>
      </c>
      <c r="C567" s="84">
        <v>1096.8139918300001</v>
      </c>
      <c r="D567" s="84">
        <v>1071.15843423</v>
      </c>
      <c r="E567" s="84">
        <v>146.32468850999999</v>
      </c>
      <c r="F567" s="84">
        <v>146.32468850999999</v>
      </c>
    </row>
    <row r="568" spans="1:6" ht="12.75" customHeight="1" x14ac:dyDescent="0.2">
      <c r="A568" s="83" t="s">
        <v>183</v>
      </c>
      <c r="B568" s="83">
        <v>2</v>
      </c>
      <c r="C568" s="84">
        <v>1111.5540139100001</v>
      </c>
      <c r="D568" s="84">
        <v>1086.37009627</v>
      </c>
      <c r="E568" s="84">
        <v>148.40266468999999</v>
      </c>
      <c r="F568" s="84">
        <v>148.40266468999999</v>
      </c>
    </row>
    <row r="569" spans="1:6" ht="12.75" customHeight="1" x14ac:dyDescent="0.2">
      <c r="A569" s="83" t="s">
        <v>183</v>
      </c>
      <c r="B569" s="83">
        <v>3</v>
      </c>
      <c r="C569" s="84">
        <v>1135.5117292899999</v>
      </c>
      <c r="D569" s="84">
        <v>1110.6512078600001</v>
      </c>
      <c r="E569" s="84">
        <v>151.71956531999999</v>
      </c>
      <c r="F569" s="84">
        <v>151.71956531999999</v>
      </c>
    </row>
    <row r="570" spans="1:6" ht="12.75" customHeight="1" x14ac:dyDescent="0.2">
      <c r="A570" s="83" t="s">
        <v>183</v>
      </c>
      <c r="B570" s="83">
        <v>4</v>
      </c>
      <c r="C570" s="84">
        <v>1153.77626631</v>
      </c>
      <c r="D570" s="84">
        <v>1122.6679182099999</v>
      </c>
      <c r="E570" s="84">
        <v>153.36109784000001</v>
      </c>
      <c r="F570" s="84">
        <v>153.36109784000001</v>
      </c>
    </row>
    <row r="571" spans="1:6" ht="12.75" customHeight="1" x14ac:dyDescent="0.2">
      <c r="A571" s="83" t="s">
        <v>183</v>
      </c>
      <c r="B571" s="83">
        <v>5</v>
      </c>
      <c r="C571" s="84">
        <v>1155.5238347899999</v>
      </c>
      <c r="D571" s="84">
        <v>1130.88265469</v>
      </c>
      <c r="E571" s="84">
        <v>154.48326494</v>
      </c>
      <c r="F571" s="84">
        <v>154.48326494</v>
      </c>
    </row>
    <row r="572" spans="1:6" ht="12.75" customHeight="1" x14ac:dyDescent="0.2">
      <c r="A572" s="83" t="s">
        <v>183</v>
      </c>
      <c r="B572" s="83">
        <v>6</v>
      </c>
      <c r="C572" s="84">
        <v>1179.56073975</v>
      </c>
      <c r="D572" s="84">
        <v>1156.6593980299999</v>
      </c>
      <c r="E572" s="84">
        <v>158.00447507999999</v>
      </c>
      <c r="F572" s="84">
        <v>158.00447507999999</v>
      </c>
    </row>
    <row r="573" spans="1:6" ht="12.75" customHeight="1" x14ac:dyDescent="0.2">
      <c r="A573" s="83" t="s">
        <v>183</v>
      </c>
      <c r="B573" s="83">
        <v>7</v>
      </c>
      <c r="C573" s="84">
        <v>1158.43848226</v>
      </c>
      <c r="D573" s="84">
        <v>1131.46730574</v>
      </c>
      <c r="E573" s="84">
        <v>154.56313069999999</v>
      </c>
      <c r="F573" s="84">
        <v>154.56313069999999</v>
      </c>
    </row>
    <row r="574" spans="1:6" ht="12.75" customHeight="1" x14ac:dyDescent="0.2">
      <c r="A574" s="83" t="s">
        <v>183</v>
      </c>
      <c r="B574" s="83">
        <v>8</v>
      </c>
      <c r="C574" s="84">
        <v>1165.67450252</v>
      </c>
      <c r="D574" s="84">
        <v>1135.62658609</v>
      </c>
      <c r="E574" s="84">
        <v>155.13130566000001</v>
      </c>
      <c r="F574" s="84">
        <v>155.13130566000001</v>
      </c>
    </row>
    <row r="575" spans="1:6" ht="12.75" customHeight="1" x14ac:dyDescent="0.2">
      <c r="A575" s="83" t="s">
        <v>183</v>
      </c>
      <c r="B575" s="83">
        <v>9</v>
      </c>
      <c r="C575" s="84">
        <v>1120.4655344600001</v>
      </c>
      <c r="D575" s="84">
        <v>1090.3794151100001</v>
      </c>
      <c r="E575" s="84">
        <v>148.95035428</v>
      </c>
      <c r="F575" s="84">
        <v>148.95035428</v>
      </c>
    </row>
    <row r="576" spans="1:6" ht="12.75" customHeight="1" x14ac:dyDescent="0.2">
      <c r="A576" s="83" t="s">
        <v>183</v>
      </c>
      <c r="B576" s="83">
        <v>10</v>
      </c>
      <c r="C576" s="84">
        <v>1075.43295545</v>
      </c>
      <c r="D576" s="84">
        <v>1049.1171947800001</v>
      </c>
      <c r="E576" s="84">
        <v>143.31376370999999</v>
      </c>
      <c r="F576" s="84">
        <v>143.31376370999999</v>
      </c>
    </row>
    <row r="577" spans="1:6" ht="12.75" customHeight="1" x14ac:dyDescent="0.2">
      <c r="A577" s="83" t="s">
        <v>183</v>
      </c>
      <c r="B577" s="83">
        <v>11</v>
      </c>
      <c r="C577" s="84">
        <v>1060.0639407799999</v>
      </c>
      <c r="D577" s="84">
        <v>1035.7513733200001</v>
      </c>
      <c r="E577" s="84">
        <v>141.48793701</v>
      </c>
      <c r="F577" s="84">
        <v>141.48793701</v>
      </c>
    </row>
    <row r="578" spans="1:6" ht="12.75" customHeight="1" x14ac:dyDescent="0.2">
      <c r="A578" s="83" t="s">
        <v>183</v>
      </c>
      <c r="B578" s="83">
        <v>12</v>
      </c>
      <c r="C578" s="84">
        <v>1052.65893787</v>
      </c>
      <c r="D578" s="84">
        <v>1028.9420045500001</v>
      </c>
      <c r="E578" s="84">
        <v>140.55774897000001</v>
      </c>
      <c r="F578" s="84">
        <v>140.55774897000001</v>
      </c>
    </row>
    <row r="579" spans="1:6" ht="12.75" customHeight="1" x14ac:dyDescent="0.2">
      <c r="A579" s="83" t="s">
        <v>183</v>
      </c>
      <c r="B579" s="83">
        <v>13</v>
      </c>
      <c r="C579" s="84">
        <v>1073.1320395</v>
      </c>
      <c r="D579" s="84">
        <v>1043.2882893799999</v>
      </c>
      <c r="E579" s="84">
        <v>142.51751103000001</v>
      </c>
      <c r="F579" s="84">
        <v>142.51751103000001</v>
      </c>
    </row>
    <row r="580" spans="1:6" ht="12.75" customHeight="1" x14ac:dyDescent="0.2">
      <c r="A580" s="83" t="s">
        <v>183</v>
      </c>
      <c r="B580" s="83">
        <v>14</v>
      </c>
      <c r="C580" s="84">
        <v>1084.2516162500001</v>
      </c>
      <c r="D580" s="84">
        <v>1054.3489792</v>
      </c>
      <c r="E580" s="84">
        <v>144.02844716999999</v>
      </c>
      <c r="F580" s="84">
        <v>144.02844716999999</v>
      </c>
    </row>
    <row r="581" spans="1:6" ht="12.75" customHeight="1" x14ac:dyDescent="0.2">
      <c r="A581" s="83" t="s">
        <v>183</v>
      </c>
      <c r="B581" s="83">
        <v>15</v>
      </c>
      <c r="C581" s="84">
        <v>1100.4255472</v>
      </c>
      <c r="D581" s="84">
        <v>1070.90911091</v>
      </c>
      <c r="E581" s="84">
        <v>146.29062991000001</v>
      </c>
      <c r="F581" s="84">
        <v>146.29062991000001</v>
      </c>
    </row>
    <row r="582" spans="1:6" ht="12.75" customHeight="1" x14ac:dyDescent="0.2">
      <c r="A582" s="83" t="s">
        <v>183</v>
      </c>
      <c r="B582" s="83">
        <v>16</v>
      </c>
      <c r="C582" s="84">
        <v>1112.8080721199999</v>
      </c>
      <c r="D582" s="84">
        <v>1086.07663228</v>
      </c>
      <c r="E582" s="84">
        <v>148.36257628999999</v>
      </c>
      <c r="F582" s="84">
        <v>148.36257628999999</v>
      </c>
    </row>
    <row r="583" spans="1:6" ht="12.75" customHeight="1" x14ac:dyDescent="0.2">
      <c r="A583" s="83" t="s">
        <v>183</v>
      </c>
      <c r="B583" s="83">
        <v>17</v>
      </c>
      <c r="C583" s="84">
        <v>1116.2489222500001</v>
      </c>
      <c r="D583" s="84">
        <v>1087.6368196999999</v>
      </c>
      <c r="E583" s="84">
        <v>148.57570437000001</v>
      </c>
      <c r="F583" s="84">
        <v>148.57570437000001</v>
      </c>
    </row>
    <row r="584" spans="1:6" ht="12.75" customHeight="1" x14ac:dyDescent="0.2">
      <c r="A584" s="83" t="s">
        <v>183</v>
      </c>
      <c r="B584" s="83">
        <v>18</v>
      </c>
      <c r="C584" s="84">
        <v>1111.1662117200001</v>
      </c>
      <c r="D584" s="84">
        <v>1087.7622480699999</v>
      </c>
      <c r="E584" s="84">
        <v>148.59283840000001</v>
      </c>
      <c r="F584" s="84">
        <v>148.59283840000001</v>
      </c>
    </row>
    <row r="585" spans="1:6" ht="12.75" customHeight="1" x14ac:dyDescent="0.2">
      <c r="A585" s="83" t="s">
        <v>183</v>
      </c>
      <c r="B585" s="83">
        <v>19</v>
      </c>
      <c r="C585" s="84">
        <v>1093.1024991700001</v>
      </c>
      <c r="D585" s="84">
        <v>1063.13561336</v>
      </c>
      <c r="E585" s="84">
        <v>145.22873787</v>
      </c>
      <c r="F585" s="84">
        <v>145.22873787</v>
      </c>
    </row>
    <row r="586" spans="1:6" ht="12.75" customHeight="1" x14ac:dyDescent="0.2">
      <c r="A586" s="83" t="s">
        <v>183</v>
      </c>
      <c r="B586" s="83">
        <v>20</v>
      </c>
      <c r="C586" s="84">
        <v>1082.3757086200001</v>
      </c>
      <c r="D586" s="84">
        <v>1052.89821039</v>
      </c>
      <c r="E586" s="84">
        <v>143.83026613000001</v>
      </c>
      <c r="F586" s="84">
        <v>143.83026613000001</v>
      </c>
    </row>
    <row r="587" spans="1:6" ht="12.75" customHeight="1" x14ac:dyDescent="0.2">
      <c r="A587" s="83" t="s">
        <v>183</v>
      </c>
      <c r="B587" s="83">
        <v>21</v>
      </c>
      <c r="C587" s="84">
        <v>1060.62906542</v>
      </c>
      <c r="D587" s="84">
        <v>1031.3591818899999</v>
      </c>
      <c r="E587" s="84">
        <v>140.88794543</v>
      </c>
      <c r="F587" s="84">
        <v>140.88794543</v>
      </c>
    </row>
    <row r="588" spans="1:6" ht="12.75" customHeight="1" x14ac:dyDescent="0.2">
      <c r="A588" s="83" t="s">
        <v>183</v>
      </c>
      <c r="B588" s="83">
        <v>22</v>
      </c>
      <c r="C588" s="84">
        <v>1049.46383135</v>
      </c>
      <c r="D588" s="84">
        <v>1019.3455364599999</v>
      </c>
      <c r="E588" s="84">
        <v>139.24683160000001</v>
      </c>
      <c r="F588" s="84">
        <v>139.24683160000001</v>
      </c>
    </row>
    <row r="589" spans="1:6" ht="12.75" customHeight="1" x14ac:dyDescent="0.2">
      <c r="A589" s="83" t="s">
        <v>183</v>
      </c>
      <c r="B589" s="83">
        <v>23</v>
      </c>
      <c r="C589" s="84">
        <v>1078.6370880699999</v>
      </c>
      <c r="D589" s="84">
        <v>1047.8545729800001</v>
      </c>
      <c r="E589" s="84">
        <v>143.14128432999999</v>
      </c>
      <c r="F589" s="84">
        <v>143.14128432999999</v>
      </c>
    </row>
    <row r="590" spans="1:6" ht="12.75" customHeight="1" x14ac:dyDescent="0.2">
      <c r="A590" s="83" t="s">
        <v>183</v>
      </c>
      <c r="B590" s="83">
        <v>24</v>
      </c>
      <c r="C590" s="84">
        <v>1106.0487255</v>
      </c>
      <c r="D590" s="84">
        <v>1074.9405940500001</v>
      </c>
      <c r="E590" s="84">
        <v>146.84134724</v>
      </c>
      <c r="F590" s="84">
        <v>146.84134724</v>
      </c>
    </row>
    <row r="591" spans="1:6" ht="12.75" customHeight="1" x14ac:dyDescent="0.2">
      <c r="A591" s="83" t="s">
        <v>184</v>
      </c>
      <c r="B591" s="83">
        <v>1</v>
      </c>
      <c r="C591" s="84">
        <v>1162.05012027</v>
      </c>
      <c r="D591" s="84">
        <v>1131.14114862</v>
      </c>
      <c r="E591" s="84">
        <v>154.51857627999999</v>
      </c>
      <c r="F591" s="84">
        <v>154.51857627999999</v>
      </c>
    </row>
    <row r="592" spans="1:6" ht="12.75" customHeight="1" x14ac:dyDescent="0.2">
      <c r="A592" s="83" t="s">
        <v>184</v>
      </c>
      <c r="B592" s="83">
        <v>2</v>
      </c>
      <c r="C592" s="84">
        <v>1171.8423300899999</v>
      </c>
      <c r="D592" s="84">
        <v>1141.6401283</v>
      </c>
      <c r="E592" s="84">
        <v>155.95278049000001</v>
      </c>
      <c r="F592" s="84">
        <v>155.95278049000001</v>
      </c>
    </row>
    <row r="593" spans="1:6" ht="12.75" customHeight="1" x14ac:dyDescent="0.2">
      <c r="A593" s="83" t="s">
        <v>184</v>
      </c>
      <c r="B593" s="83">
        <v>3</v>
      </c>
      <c r="C593" s="84">
        <v>1194.89469199</v>
      </c>
      <c r="D593" s="84">
        <v>1163.38336553</v>
      </c>
      <c r="E593" s="84">
        <v>158.92299695</v>
      </c>
      <c r="F593" s="84">
        <v>158.92299695</v>
      </c>
    </row>
    <row r="594" spans="1:6" ht="12.75" customHeight="1" x14ac:dyDescent="0.2">
      <c r="A594" s="83" t="s">
        <v>184</v>
      </c>
      <c r="B594" s="83">
        <v>4</v>
      </c>
      <c r="C594" s="84">
        <v>1208.14695527</v>
      </c>
      <c r="D594" s="84">
        <v>1177.21813496</v>
      </c>
      <c r="E594" s="84">
        <v>160.81288387999999</v>
      </c>
      <c r="F594" s="84">
        <v>160.81288387999999</v>
      </c>
    </row>
    <row r="595" spans="1:6" ht="12.75" customHeight="1" x14ac:dyDescent="0.2">
      <c r="A595" s="83" t="s">
        <v>184</v>
      </c>
      <c r="B595" s="83">
        <v>5</v>
      </c>
      <c r="C595" s="84">
        <v>1213.0685038700001</v>
      </c>
      <c r="D595" s="84">
        <v>1183.8721342700001</v>
      </c>
      <c r="E595" s="84">
        <v>161.72184781000001</v>
      </c>
      <c r="F595" s="84">
        <v>161.72184781000001</v>
      </c>
    </row>
    <row r="596" spans="1:6" ht="12.75" customHeight="1" x14ac:dyDescent="0.2">
      <c r="A596" s="83" t="s">
        <v>184</v>
      </c>
      <c r="B596" s="83">
        <v>6</v>
      </c>
      <c r="C596" s="84">
        <v>1221.9365560399999</v>
      </c>
      <c r="D596" s="84">
        <v>1191.2290430099999</v>
      </c>
      <c r="E596" s="84">
        <v>162.72683208000001</v>
      </c>
      <c r="F596" s="84">
        <v>162.72683208000001</v>
      </c>
    </row>
    <row r="597" spans="1:6" ht="12.75" customHeight="1" x14ac:dyDescent="0.2">
      <c r="A597" s="83" t="s">
        <v>184</v>
      </c>
      <c r="B597" s="83">
        <v>7</v>
      </c>
      <c r="C597" s="84">
        <v>1246.3830918799999</v>
      </c>
      <c r="D597" s="84">
        <v>1215.0319949899999</v>
      </c>
      <c r="E597" s="84">
        <v>165.97841413</v>
      </c>
      <c r="F597" s="84">
        <v>165.97841413</v>
      </c>
    </row>
    <row r="598" spans="1:6" ht="12.75" customHeight="1" x14ac:dyDescent="0.2">
      <c r="A598" s="83" t="s">
        <v>184</v>
      </c>
      <c r="B598" s="83">
        <v>8</v>
      </c>
      <c r="C598" s="84">
        <v>1250.47575192</v>
      </c>
      <c r="D598" s="84">
        <v>1219.4052065599999</v>
      </c>
      <c r="E598" s="84">
        <v>166.57581297999999</v>
      </c>
      <c r="F598" s="84">
        <v>166.57581297999999</v>
      </c>
    </row>
    <row r="599" spans="1:6" ht="12.75" customHeight="1" x14ac:dyDescent="0.2">
      <c r="A599" s="83" t="s">
        <v>184</v>
      </c>
      <c r="B599" s="83">
        <v>9</v>
      </c>
      <c r="C599" s="84">
        <v>1194.4776735</v>
      </c>
      <c r="D599" s="84">
        <v>1164.1665456400001</v>
      </c>
      <c r="E599" s="84">
        <v>159.02998260000001</v>
      </c>
      <c r="F599" s="84">
        <v>159.02998260000001</v>
      </c>
    </row>
    <row r="600" spans="1:6" ht="12.75" customHeight="1" x14ac:dyDescent="0.2">
      <c r="A600" s="83" t="s">
        <v>184</v>
      </c>
      <c r="B600" s="83">
        <v>10</v>
      </c>
      <c r="C600" s="84">
        <v>1147.6265926999999</v>
      </c>
      <c r="D600" s="84">
        <v>1116.5181285900001</v>
      </c>
      <c r="E600" s="84">
        <v>152.52101105</v>
      </c>
      <c r="F600" s="84">
        <v>152.52101105</v>
      </c>
    </row>
    <row r="601" spans="1:6" ht="12.75" customHeight="1" x14ac:dyDescent="0.2">
      <c r="A601" s="83" t="s">
        <v>184</v>
      </c>
      <c r="B601" s="83">
        <v>11</v>
      </c>
      <c r="C601" s="84">
        <v>1118.60328005</v>
      </c>
      <c r="D601" s="84">
        <v>1088.8790038300001</v>
      </c>
      <c r="E601" s="84">
        <v>148.74539186999999</v>
      </c>
      <c r="F601" s="84">
        <v>148.74539186999999</v>
      </c>
    </row>
    <row r="602" spans="1:6" ht="12.75" customHeight="1" x14ac:dyDescent="0.2">
      <c r="A602" s="83" t="s">
        <v>184</v>
      </c>
      <c r="B602" s="83">
        <v>12</v>
      </c>
      <c r="C602" s="84">
        <v>1112.18931365</v>
      </c>
      <c r="D602" s="84">
        <v>1083.8263697899999</v>
      </c>
      <c r="E602" s="84">
        <v>148.05518108999999</v>
      </c>
      <c r="F602" s="84">
        <v>148.05518108999999</v>
      </c>
    </row>
    <row r="603" spans="1:6" ht="12.75" customHeight="1" x14ac:dyDescent="0.2">
      <c r="A603" s="83" t="s">
        <v>184</v>
      </c>
      <c r="B603" s="83">
        <v>13</v>
      </c>
      <c r="C603" s="84">
        <v>1119.44020146</v>
      </c>
      <c r="D603" s="84">
        <v>1089.62037878</v>
      </c>
      <c r="E603" s="84">
        <v>148.84666677000001</v>
      </c>
      <c r="F603" s="84">
        <v>148.84666677000001</v>
      </c>
    </row>
    <row r="604" spans="1:6" ht="12.75" customHeight="1" x14ac:dyDescent="0.2">
      <c r="A604" s="83" t="s">
        <v>184</v>
      </c>
      <c r="B604" s="83">
        <v>14</v>
      </c>
      <c r="C604" s="84">
        <v>1128.1187725499999</v>
      </c>
      <c r="D604" s="84">
        <v>1098.2348699500001</v>
      </c>
      <c r="E604" s="84">
        <v>150.02344202</v>
      </c>
      <c r="F604" s="84">
        <v>150.02344202</v>
      </c>
    </row>
    <row r="605" spans="1:6" ht="12.75" customHeight="1" x14ac:dyDescent="0.2">
      <c r="A605" s="83" t="s">
        <v>184</v>
      </c>
      <c r="B605" s="83">
        <v>15</v>
      </c>
      <c r="C605" s="84">
        <v>1139.19418391</v>
      </c>
      <c r="D605" s="84">
        <v>1110.6556383300001</v>
      </c>
      <c r="E605" s="84">
        <v>151.72017054</v>
      </c>
      <c r="F605" s="84">
        <v>151.72017054</v>
      </c>
    </row>
    <row r="606" spans="1:6" ht="12.75" customHeight="1" x14ac:dyDescent="0.2">
      <c r="A606" s="83" t="s">
        <v>184</v>
      </c>
      <c r="B606" s="83">
        <v>16</v>
      </c>
      <c r="C606" s="84">
        <v>1143.9738341699999</v>
      </c>
      <c r="D606" s="84">
        <v>1117.7905151699999</v>
      </c>
      <c r="E606" s="84">
        <v>152.69482434</v>
      </c>
      <c r="F606" s="84">
        <v>152.69482434</v>
      </c>
    </row>
    <row r="607" spans="1:6" ht="12.75" customHeight="1" x14ac:dyDescent="0.2">
      <c r="A607" s="83" t="s">
        <v>184</v>
      </c>
      <c r="B607" s="83">
        <v>17</v>
      </c>
      <c r="C607" s="84">
        <v>1148.9483904199999</v>
      </c>
      <c r="D607" s="84">
        <v>1120.5476568300001</v>
      </c>
      <c r="E607" s="84">
        <v>153.07146133000001</v>
      </c>
      <c r="F607" s="84">
        <v>153.07146133000001</v>
      </c>
    </row>
    <row r="608" spans="1:6" ht="12.75" customHeight="1" x14ac:dyDescent="0.2">
      <c r="A608" s="83" t="s">
        <v>184</v>
      </c>
      <c r="B608" s="83">
        <v>18</v>
      </c>
      <c r="C608" s="84">
        <v>1135.2402116799999</v>
      </c>
      <c r="D608" s="84">
        <v>1106.4772143</v>
      </c>
      <c r="E608" s="84">
        <v>151.14938047000001</v>
      </c>
      <c r="F608" s="84">
        <v>151.14938047000001</v>
      </c>
    </row>
    <row r="609" spans="1:6" ht="12.75" customHeight="1" x14ac:dyDescent="0.2">
      <c r="A609" s="83" t="s">
        <v>184</v>
      </c>
      <c r="B609" s="83">
        <v>19</v>
      </c>
      <c r="C609" s="84">
        <v>1111.4161336899999</v>
      </c>
      <c r="D609" s="84">
        <v>1089.1080667700001</v>
      </c>
      <c r="E609" s="84">
        <v>148.77668281999999</v>
      </c>
      <c r="F609" s="84">
        <v>148.77668281999999</v>
      </c>
    </row>
    <row r="610" spans="1:6" ht="12.75" customHeight="1" x14ac:dyDescent="0.2">
      <c r="A610" s="83" t="s">
        <v>184</v>
      </c>
      <c r="B610" s="83">
        <v>20</v>
      </c>
      <c r="C610" s="84">
        <v>1116.5741001399999</v>
      </c>
      <c r="D610" s="84">
        <v>1087.97875247</v>
      </c>
      <c r="E610" s="84">
        <v>148.6224138</v>
      </c>
      <c r="F610" s="84">
        <v>148.6224138</v>
      </c>
    </row>
    <row r="611" spans="1:6" ht="12.75" customHeight="1" x14ac:dyDescent="0.2">
      <c r="A611" s="83" t="s">
        <v>184</v>
      </c>
      <c r="B611" s="83">
        <v>21</v>
      </c>
      <c r="C611" s="84">
        <v>1080.2580422599999</v>
      </c>
      <c r="D611" s="84">
        <v>1057.4995870400001</v>
      </c>
      <c r="E611" s="84">
        <v>144.45883327999999</v>
      </c>
      <c r="F611" s="84">
        <v>144.45883327999999</v>
      </c>
    </row>
    <row r="612" spans="1:6" ht="12.75" customHeight="1" x14ac:dyDescent="0.2">
      <c r="A612" s="83" t="s">
        <v>184</v>
      </c>
      <c r="B612" s="83">
        <v>22</v>
      </c>
      <c r="C612" s="84">
        <v>1085.2414710400001</v>
      </c>
      <c r="D612" s="84">
        <v>1055.90651867</v>
      </c>
      <c r="E612" s="84">
        <v>144.24121353000001</v>
      </c>
      <c r="F612" s="84">
        <v>144.24121353000001</v>
      </c>
    </row>
    <row r="613" spans="1:6" ht="12.75" customHeight="1" x14ac:dyDescent="0.2">
      <c r="A613" s="83" t="s">
        <v>184</v>
      </c>
      <c r="B613" s="83">
        <v>23</v>
      </c>
      <c r="C613" s="84">
        <v>1118.2330569600001</v>
      </c>
      <c r="D613" s="84">
        <v>1088.61261165</v>
      </c>
      <c r="E613" s="84">
        <v>148.70900159999999</v>
      </c>
      <c r="F613" s="84">
        <v>148.70900159999999</v>
      </c>
    </row>
    <row r="614" spans="1:6" ht="12.75" customHeight="1" x14ac:dyDescent="0.2">
      <c r="A614" s="83" t="s">
        <v>184</v>
      </c>
      <c r="B614" s="83">
        <v>24</v>
      </c>
      <c r="C614" s="84">
        <v>1147.22589567</v>
      </c>
      <c r="D614" s="84">
        <v>1123.3841987200001</v>
      </c>
      <c r="E614" s="84">
        <v>153.45894473000001</v>
      </c>
      <c r="F614" s="84">
        <v>153.45894473000001</v>
      </c>
    </row>
    <row r="615" spans="1:6" ht="12.75" customHeight="1" x14ac:dyDescent="0.2">
      <c r="A615" s="83" t="s">
        <v>185</v>
      </c>
      <c r="B615" s="83">
        <v>1</v>
      </c>
      <c r="C615" s="84">
        <v>1271.38630255</v>
      </c>
      <c r="D615" s="84">
        <v>1248.46785254</v>
      </c>
      <c r="E615" s="84">
        <v>170.54589106</v>
      </c>
      <c r="F615" s="84">
        <v>170.54589106</v>
      </c>
    </row>
    <row r="616" spans="1:6" ht="12.75" customHeight="1" x14ac:dyDescent="0.2">
      <c r="A616" s="83" t="s">
        <v>185</v>
      </c>
      <c r="B616" s="83">
        <v>2</v>
      </c>
      <c r="C616" s="84">
        <v>1279.1604865199999</v>
      </c>
      <c r="D616" s="84">
        <v>1252.18540076</v>
      </c>
      <c r="E616" s="84">
        <v>171.05372358</v>
      </c>
      <c r="F616" s="84">
        <v>171.05372358</v>
      </c>
    </row>
    <row r="617" spans="1:6" ht="12.75" customHeight="1" x14ac:dyDescent="0.2">
      <c r="A617" s="83" t="s">
        <v>185</v>
      </c>
      <c r="B617" s="83">
        <v>3</v>
      </c>
      <c r="C617" s="84">
        <v>1306.08552601</v>
      </c>
      <c r="D617" s="84">
        <v>1279.7893543</v>
      </c>
      <c r="E617" s="84">
        <v>174.82453821999999</v>
      </c>
      <c r="F617" s="84">
        <v>174.82453821999999</v>
      </c>
    </row>
    <row r="618" spans="1:6" ht="12.75" customHeight="1" x14ac:dyDescent="0.2">
      <c r="A618" s="83" t="s">
        <v>185</v>
      </c>
      <c r="B618" s="83">
        <v>4</v>
      </c>
      <c r="C618" s="84">
        <v>1346.51129371</v>
      </c>
      <c r="D618" s="84">
        <v>1320.6998786900001</v>
      </c>
      <c r="E618" s="84">
        <v>180.41308566999999</v>
      </c>
      <c r="F618" s="84">
        <v>180.41308566999999</v>
      </c>
    </row>
    <row r="619" spans="1:6" ht="12.75" customHeight="1" x14ac:dyDescent="0.2">
      <c r="A619" s="83" t="s">
        <v>185</v>
      </c>
      <c r="B619" s="83">
        <v>5</v>
      </c>
      <c r="C619" s="84">
        <v>1343.3733066100001</v>
      </c>
      <c r="D619" s="84">
        <v>1313.1515339699999</v>
      </c>
      <c r="E619" s="84">
        <v>179.38195045000001</v>
      </c>
      <c r="F619" s="84">
        <v>179.38195045000001</v>
      </c>
    </row>
    <row r="620" spans="1:6" ht="12.75" customHeight="1" x14ac:dyDescent="0.2">
      <c r="A620" s="83" t="s">
        <v>185</v>
      </c>
      <c r="B620" s="83">
        <v>6</v>
      </c>
      <c r="C620" s="84">
        <v>1318.4922035899999</v>
      </c>
      <c r="D620" s="84">
        <v>1296.21266801</v>
      </c>
      <c r="E620" s="84">
        <v>177.06803105</v>
      </c>
      <c r="F620" s="84">
        <v>177.06803105</v>
      </c>
    </row>
    <row r="621" spans="1:6" ht="12.75" customHeight="1" x14ac:dyDescent="0.2">
      <c r="A621" s="83" t="s">
        <v>185</v>
      </c>
      <c r="B621" s="83">
        <v>7</v>
      </c>
      <c r="C621" s="84">
        <v>1251.4999700799999</v>
      </c>
      <c r="D621" s="84">
        <v>1224.11006587</v>
      </c>
      <c r="E621" s="84">
        <v>167.21851629</v>
      </c>
      <c r="F621" s="84">
        <v>167.21851629</v>
      </c>
    </row>
    <row r="622" spans="1:6" ht="12.75" customHeight="1" x14ac:dyDescent="0.2">
      <c r="A622" s="83" t="s">
        <v>185</v>
      </c>
      <c r="B622" s="83">
        <v>8</v>
      </c>
      <c r="C622" s="84">
        <v>1222.8851446599999</v>
      </c>
      <c r="D622" s="84">
        <v>1192.1149088300001</v>
      </c>
      <c r="E622" s="84">
        <v>162.84784503</v>
      </c>
      <c r="F622" s="84">
        <v>162.84784503</v>
      </c>
    </row>
    <row r="623" spans="1:6" ht="12.75" customHeight="1" x14ac:dyDescent="0.2">
      <c r="A623" s="83" t="s">
        <v>185</v>
      </c>
      <c r="B623" s="83">
        <v>9</v>
      </c>
      <c r="C623" s="84">
        <v>1188.6003796699999</v>
      </c>
      <c r="D623" s="84">
        <v>1160.1807496500001</v>
      </c>
      <c r="E623" s="84">
        <v>158.48550632999999</v>
      </c>
      <c r="F623" s="84">
        <v>158.48550632999999</v>
      </c>
    </row>
    <row r="624" spans="1:6" ht="12.75" customHeight="1" x14ac:dyDescent="0.2">
      <c r="A624" s="83" t="s">
        <v>185</v>
      </c>
      <c r="B624" s="83">
        <v>10</v>
      </c>
      <c r="C624" s="84">
        <v>1173.6625441799999</v>
      </c>
      <c r="D624" s="84">
        <v>1145.2580201400001</v>
      </c>
      <c r="E624" s="84">
        <v>156.44699953</v>
      </c>
      <c r="F624" s="84">
        <v>156.44699953</v>
      </c>
    </row>
    <row r="625" spans="1:6" ht="12.75" customHeight="1" x14ac:dyDescent="0.2">
      <c r="A625" s="83" t="s">
        <v>185</v>
      </c>
      <c r="B625" s="83">
        <v>11</v>
      </c>
      <c r="C625" s="84">
        <v>1162.0787355</v>
      </c>
      <c r="D625" s="84">
        <v>1133.04061103</v>
      </c>
      <c r="E625" s="84">
        <v>154.77805072999999</v>
      </c>
      <c r="F625" s="84">
        <v>154.77805072999999</v>
      </c>
    </row>
    <row r="626" spans="1:6" ht="12.75" customHeight="1" x14ac:dyDescent="0.2">
      <c r="A626" s="83" t="s">
        <v>185</v>
      </c>
      <c r="B626" s="83">
        <v>12</v>
      </c>
      <c r="C626" s="84">
        <v>1168.07461844</v>
      </c>
      <c r="D626" s="84">
        <v>1139.3222851600001</v>
      </c>
      <c r="E626" s="84">
        <v>155.63615349</v>
      </c>
      <c r="F626" s="84">
        <v>155.63615349</v>
      </c>
    </row>
    <row r="627" spans="1:6" ht="12.75" customHeight="1" x14ac:dyDescent="0.2">
      <c r="A627" s="83" t="s">
        <v>185</v>
      </c>
      <c r="B627" s="83">
        <v>13</v>
      </c>
      <c r="C627" s="84">
        <v>1184.7879533800001</v>
      </c>
      <c r="D627" s="84">
        <v>1162.47136746</v>
      </c>
      <c r="E627" s="84">
        <v>158.79841422999999</v>
      </c>
      <c r="F627" s="84">
        <v>158.79841422999999</v>
      </c>
    </row>
    <row r="628" spans="1:6" ht="12.75" customHeight="1" x14ac:dyDescent="0.2">
      <c r="A628" s="83" t="s">
        <v>185</v>
      </c>
      <c r="B628" s="83">
        <v>14</v>
      </c>
      <c r="C628" s="84">
        <v>1197.31564271</v>
      </c>
      <c r="D628" s="84">
        <v>1167.98722509</v>
      </c>
      <c r="E628" s="84">
        <v>159.55190328</v>
      </c>
      <c r="F628" s="84">
        <v>159.55190328</v>
      </c>
    </row>
    <row r="629" spans="1:6" ht="12.75" customHeight="1" x14ac:dyDescent="0.2">
      <c r="A629" s="83" t="s">
        <v>185</v>
      </c>
      <c r="B629" s="83">
        <v>15</v>
      </c>
      <c r="C629" s="84">
        <v>1207.53812621</v>
      </c>
      <c r="D629" s="84">
        <v>1179.8841053199999</v>
      </c>
      <c r="E629" s="84">
        <v>161.1770665</v>
      </c>
      <c r="F629" s="84">
        <v>161.1770665</v>
      </c>
    </row>
    <row r="630" spans="1:6" ht="12.75" customHeight="1" x14ac:dyDescent="0.2">
      <c r="A630" s="83" t="s">
        <v>185</v>
      </c>
      <c r="B630" s="83">
        <v>16</v>
      </c>
      <c r="C630" s="84">
        <v>1218.12581591</v>
      </c>
      <c r="D630" s="84">
        <v>1191.09567216</v>
      </c>
      <c r="E630" s="84">
        <v>162.70861307000001</v>
      </c>
      <c r="F630" s="84">
        <v>162.70861307000001</v>
      </c>
    </row>
    <row r="631" spans="1:6" ht="12.75" customHeight="1" x14ac:dyDescent="0.2">
      <c r="A631" s="83" t="s">
        <v>185</v>
      </c>
      <c r="B631" s="83">
        <v>17</v>
      </c>
      <c r="C631" s="84">
        <v>1218.9362733299999</v>
      </c>
      <c r="D631" s="84">
        <v>1194.2285546200001</v>
      </c>
      <c r="E631" s="84">
        <v>163.13657782000001</v>
      </c>
      <c r="F631" s="84">
        <v>163.13657782000001</v>
      </c>
    </row>
    <row r="632" spans="1:6" ht="12.75" customHeight="1" x14ac:dyDescent="0.2">
      <c r="A632" s="83" t="s">
        <v>185</v>
      </c>
      <c r="B632" s="83">
        <v>18</v>
      </c>
      <c r="C632" s="84">
        <v>1251.9058290400001</v>
      </c>
      <c r="D632" s="84">
        <v>1221.1533775600001</v>
      </c>
      <c r="E632" s="84">
        <v>166.8146204</v>
      </c>
      <c r="F632" s="84">
        <v>166.8146204</v>
      </c>
    </row>
    <row r="633" spans="1:6" ht="12.75" customHeight="1" x14ac:dyDescent="0.2">
      <c r="A633" s="83" t="s">
        <v>185</v>
      </c>
      <c r="B633" s="83">
        <v>19</v>
      </c>
      <c r="C633" s="84">
        <v>1215.0950442400001</v>
      </c>
      <c r="D633" s="84">
        <v>1184.3449995200001</v>
      </c>
      <c r="E633" s="84">
        <v>161.78644317000001</v>
      </c>
      <c r="F633" s="84">
        <v>161.78644317000001</v>
      </c>
    </row>
    <row r="634" spans="1:6" ht="12.75" customHeight="1" x14ac:dyDescent="0.2">
      <c r="A634" s="83" t="s">
        <v>185</v>
      </c>
      <c r="B634" s="83">
        <v>20</v>
      </c>
      <c r="C634" s="84">
        <v>1150.1973278999999</v>
      </c>
      <c r="D634" s="84">
        <v>1128.3824929499999</v>
      </c>
      <c r="E634" s="84">
        <v>154.14173246999999</v>
      </c>
      <c r="F634" s="84">
        <v>154.14173246999999</v>
      </c>
    </row>
    <row r="635" spans="1:6" ht="12.75" customHeight="1" x14ac:dyDescent="0.2">
      <c r="A635" s="83" t="s">
        <v>185</v>
      </c>
      <c r="B635" s="83">
        <v>21</v>
      </c>
      <c r="C635" s="84">
        <v>1152.8546664400001</v>
      </c>
      <c r="D635" s="84">
        <v>1122.89301933</v>
      </c>
      <c r="E635" s="84">
        <v>153.39184757999999</v>
      </c>
      <c r="F635" s="84">
        <v>153.39184757999999</v>
      </c>
    </row>
    <row r="636" spans="1:6" ht="12.75" customHeight="1" x14ac:dyDescent="0.2">
      <c r="A636" s="83" t="s">
        <v>185</v>
      </c>
      <c r="B636" s="83">
        <v>22</v>
      </c>
      <c r="C636" s="84">
        <v>1182.1429904300001</v>
      </c>
      <c r="D636" s="84">
        <v>1151.5444942500001</v>
      </c>
      <c r="E636" s="84">
        <v>157.30575798999999</v>
      </c>
      <c r="F636" s="84">
        <v>157.30575798999999</v>
      </c>
    </row>
    <row r="637" spans="1:6" ht="12.75" customHeight="1" x14ac:dyDescent="0.2">
      <c r="A637" s="83" t="s">
        <v>185</v>
      </c>
      <c r="B637" s="83">
        <v>23</v>
      </c>
      <c r="C637" s="84">
        <v>1176.1217982999999</v>
      </c>
      <c r="D637" s="84">
        <v>1154.0832745099999</v>
      </c>
      <c r="E637" s="84">
        <v>157.65256590999999</v>
      </c>
      <c r="F637" s="84">
        <v>157.65256590999999</v>
      </c>
    </row>
    <row r="638" spans="1:6" ht="12.75" customHeight="1" x14ac:dyDescent="0.2">
      <c r="A638" s="83" t="s">
        <v>185</v>
      </c>
      <c r="B638" s="83">
        <v>24</v>
      </c>
      <c r="C638" s="84">
        <v>1244.84483157</v>
      </c>
      <c r="D638" s="84">
        <v>1217.44645565</v>
      </c>
      <c r="E638" s="84">
        <v>166.30823948</v>
      </c>
      <c r="F638" s="84">
        <v>166.30823948</v>
      </c>
    </row>
    <row r="639" spans="1:6" ht="12.75" customHeight="1" x14ac:dyDescent="0.2">
      <c r="A639" s="83" t="s">
        <v>186</v>
      </c>
      <c r="B639" s="83">
        <v>1</v>
      </c>
      <c r="C639" s="84">
        <v>1225.77980555</v>
      </c>
      <c r="D639" s="84">
        <v>1199.5430548500001</v>
      </c>
      <c r="E639" s="84">
        <v>163.86256061</v>
      </c>
      <c r="F639" s="84">
        <v>163.86256061</v>
      </c>
    </row>
    <row r="640" spans="1:6" ht="12.75" customHeight="1" x14ac:dyDescent="0.2">
      <c r="A640" s="83" t="s">
        <v>186</v>
      </c>
      <c r="B640" s="83">
        <v>2</v>
      </c>
      <c r="C640" s="84">
        <v>1249.78071697</v>
      </c>
      <c r="D640" s="84">
        <v>1221.1174766300001</v>
      </c>
      <c r="E640" s="84">
        <v>166.80971618000001</v>
      </c>
      <c r="F640" s="84">
        <v>166.80971618000001</v>
      </c>
    </row>
    <row r="641" spans="1:6" ht="12.75" customHeight="1" x14ac:dyDescent="0.2">
      <c r="A641" s="83" t="s">
        <v>186</v>
      </c>
      <c r="B641" s="83">
        <v>3</v>
      </c>
      <c r="C641" s="84">
        <v>1275.2054967900001</v>
      </c>
      <c r="D641" s="84">
        <v>1247.1110563699999</v>
      </c>
      <c r="E641" s="84">
        <v>170.36054707</v>
      </c>
      <c r="F641" s="84">
        <v>170.36054707</v>
      </c>
    </row>
    <row r="642" spans="1:6" ht="12.75" customHeight="1" x14ac:dyDescent="0.2">
      <c r="A642" s="83" t="s">
        <v>186</v>
      </c>
      <c r="B642" s="83">
        <v>4</v>
      </c>
      <c r="C642" s="84">
        <v>1348.76954163</v>
      </c>
      <c r="D642" s="84">
        <v>1317.4916897200001</v>
      </c>
      <c r="E642" s="84">
        <v>179.97483374000001</v>
      </c>
      <c r="F642" s="84">
        <v>179.97483374000001</v>
      </c>
    </row>
    <row r="643" spans="1:6" ht="12.75" customHeight="1" x14ac:dyDescent="0.2">
      <c r="A643" s="83" t="s">
        <v>186</v>
      </c>
      <c r="B643" s="83">
        <v>5</v>
      </c>
      <c r="C643" s="84">
        <v>1342.5552066099999</v>
      </c>
      <c r="D643" s="84">
        <v>1319.23051773</v>
      </c>
      <c r="E643" s="84">
        <v>180.21236486000001</v>
      </c>
      <c r="F643" s="84">
        <v>180.21236486000001</v>
      </c>
    </row>
    <row r="644" spans="1:6" ht="12.75" customHeight="1" x14ac:dyDescent="0.2">
      <c r="A644" s="83" t="s">
        <v>186</v>
      </c>
      <c r="B644" s="83">
        <v>6</v>
      </c>
      <c r="C644" s="84">
        <v>1368.88816621</v>
      </c>
      <c r="D644" s="84">
        <v>1337.4800728099999</v>
      </c>
      <c r="E644" s="84">
        <v>182.70532983999999</v>
      </c>
      <c r="F644" s="84">
        <v>182.70532983999999</v>
      </c>
    </row>
    <row r="645" spans="1:6" ht="12.75" customHeight="1" x14ac:dyDescent="0.2">
      <c r="A645" s="83" t="s">
        <v>186</v>
      </c>
      <c r="B645" s="83">
        <v>7</v>
      </c>
      <c r="C645" s="84">
        <v>1311.48329605</v>
      </c>
      <c r="D645" s="84">
        <v>1280.22330003</v>
      </c>
      <c r="E645" s="84">
        <v>174.88381701</v>
      </c>
      <c r="F645" s="84">
        <v>174.88381701</v>
      </c>
    </row>
    <row r="646" spans="1:6" ht="12.75" customHeight="1" x14ac:dyDescent="0.2">
      <c r="A646" s="83" t="s">
        <v>186</v>
      </c>
      <c r="B646" s="83">
        <v>8</v>
      </c>
      <c r="C646" s="84">
        <v>1255.49489184</v>
      </c>
      <c r="D646" s="84">
        <v>1231.61789297</v>
      </c>
      <c r="E646" s="84">
        <v>168.24411663999999</v>
      </c>
      <c r="F646" s="84">
        <v>168.24411663999999</v>
      </c>
    </row>
    <row r="647" spans="1:6" ht="12.75" customHeight="1" x14ac:dyDescent="0.2">
      <c r="A647" s="83" t="s">
        <v>186</v>
      </c>
      <c r="B647" s="83">
        <v>9</v>
      </c>
      <c r="C647" s="84">
        <v>1197.4158167000001</v>
      </c>
      <c r="D647" s="84">
        <v>1167.0433416999999</v>
      </c>
      <c r="E647" s="84">
        <v>159.42296489</v>
      </c>
      <c r="F647" s="84">
        <v>159.42296489</v>
      </c>
    </row>
    <row r="648" spans="1:6" ht="12.75" customHeight="1" x14ac:dyDescent="0.2">
      <c r="A648" s="83" t="s">
        <v>186</v>
      </c>
      <c r="B648" s="83">
        <v>10</v>
      </c>
      <c r="C648" s="84">
        <v>1141.52410102</v>
      </c>
      <c r="D648" s="84">
        <v>1110.9309690299999</v>
      </c>
      <c r="E648" s="84">
        <v>151.75778185999999</v>
      </c>
      <c r="F648" s="84">
        <v>151.75778185999999</v>
      </c>
    </row>
    <row r="649" spans="1:6" ht="12.75" customHeight="1" x14ac:dyDescent="0.2">
      <c r="A649" s="83" t="s">
        <v>186</v>
      </c>
      <c r="B649" s="83">
        <v>11</v>
      </c>
      <c r="C649" s="84">
        <v>1136.7062907899999</v>
      </c>
      <c r="D649" s="84">
        <v>1106.5767563100001</v>
      </c>
      <c r="E649" s="84">
        <v>151.16297832999999</v>
      </c>
      <c r="F649" s="84">
        <v>151.16297832999999</v>
      </c>
    </row>
    <row r="650" spans="1:6" ht="12.75" customHeight="1" x14ac:dyDescent="0.2">
      <c r="A650" s="83" t="s">
        <v>186</v>
      </c>
      <c r="B650" s="83">
        <v>12</v>
      </c>
      <c r="C650" s="84">
        <v>1131.7916824599999</v>
      </c>
      <c r="D650" s="84">
        <v>1101.8235577099999</v>
      </c>
      <c r="E650" s="84">
        <v>150.51367167000001</v>
      </c>
      <c r="F650" s="84">
        <v>150.51367167000001</v>
      </c>
    </row>
    <row r="651" spans="1:6" ht="12.75" customHeight="1" x14ac:dyDescent="0.2">
      <c r="A651" s="83" t="s">
        <v>186</v>
      </c>
      <c r="B651" s="83">
        <v>13</v>
      </c>
      <c r="C651" s="84">
        <v>1133.8102472400001</v>
      </c>
      <c r="D651" s="84">
        <v>1104.0687718300001</v>
      </c>
      <c r="E651" s="84">
        <v>150.82037724</v>
      </c>
      <c r="F651" s="84">
        <v>150.82037724</v>
      </c>
    </row>
    <row r="652" spans="1:6" ht="12.75" customHeight="1" x14ac:dyDescent="0.2">
      <c r="A652" s="83" t="s">
        <v>186</v>
      </c>
      <c r="B652" s="83">
        <v>14</v>
      </c>
      <c r="C652" s="84">
        <v>1157.15850363</v>
      </c>
      <c r="D652" s="84">
        <v>1125.0395050499999</v>
      </c>
      <c r="E652" s="84">
        <v>153.68506644000001</v>
      </c>
      <c r="F652" s="84">
        <v>153.68506644000001</v>
      </c>
    </row>
    <row r="653" spans="1:6" ht="12.75" customHeight="1" x14ac:dyDescent="0.2">
      <c r="A653" s="83" t="s">
        <v>186</v>
      </c>
      <c r="B653" s="83">
        <v>15</v>
      </c>
      <c r="C653" s="84">
        <v>1156.5161815399999</v>
      </c>
      <c r="D653" s="84">
        <v>1129.24305424</v>
      </c>
      <c r="E653" s="84">
        <v>154.25928870999999</v>
      </c>
      <c r="F653" s="84">
        <v>154.25928870999999</v>
      </c>
    </row>
    <row r="654" spans="1:6" ht="12.75" customHeight="1" x14ac:dyDescent="0.2">
      <c r="A654" s="83" t="s">
        <v>186</v>
      </c>
      <c r="B654" s="83">
        <v>16</v>
      </c>
      <c r="C654" s="84">
        <v>1157.91125061</v>
      </c>
      <c r="D654" s="84">
        <v>1131.74300186</v>
      </c>
      <c r="E654" s="84">
        <v>154.60079193000001</v>
      </c>
      <c r="F654" s="84">
        <v>154.60079193000001</v>
      </c>
    </row>
    <row r="655" spans="1:6" ht="12.75" customHeight="1" x14ac:dyDescent="0.2">
      <c r="A655" s="83" t="s">
        <v>186</v>
      </c>
      <c r="B655" s="83">
        <v>17</v>
      </c>
      <c r="C655" s="84">
        <v>1134.29660272</v>
      </c>
      <c r="D655" s="84">
        <v>1112.13544729</v>
      </c>
      <c r="E655" s="84">
        <v>151.92231859</v>
      </c>
      <c r="F655" s="84">
        <v>151.92231859</v>
      </c>
    </row>
    <row r="656" spans="1:6" ht="12.75" customHeight="1" x14ac:dyDescent="0.2">
      <c r="A656" s="83" t="s">
        <v>186</v>
      </c>
      <c r="B656" s="83">
        <v>18</v>
      </c>
      <c r="C656" s="84">
        <v>1156.3808570199999</v>
      </c>
      <c r="D656" s="84">
        <v>1125.5646296299999</v>
      </c>
      <c r="E656" s="84">
        <v>153.75680063999999</v>
      </c>
      <c r="F656" s="84">
        <v>153.75680063999999</v>
      </c>
    </row>
    <row r="657" spans="1:6" ht="12.75" customHeight="1" x14ac:dyDescent="0.2">
      <c r="A657" s="83" t="s">
        <v>186</v>
      </c>
      <c r="B657" s="83">
        <v>19</v>
      </c>
      <c r="C657" s="84">
        <v>1117.24028634</v>
      </c>
      <c r="D657" s="84">
        <v>1087.3838948499999</v>
      </c>
      <c r="E657" s="84">
        <v>148.54115378</v>
      </c>
      <c r="F657" s="84">
        <v>148.54115378</v>
      </c>
    </row>
    <row r="658" spans="1:6" ht="12.75" customHeight="1" x14ac:dyDescent="0.2">
      <c r="A658" s="83" t="s">
        <v>186</v>
      </c>
      <c r="B658" s="83">
        <v>20</v>
      </c>
      <c r="C658" s="84">
        <v>1081.22603458</v>
      </c>
      <c r="D658" s="84">
        <v>1058.59583703</v>
      </c>
      <c r="E658" s="84">
        <v>144.60858558000001</v>
      </c>
      <c r="F658" s="84">
        <v>144.60858558000001</v>
      </c>
    </row>
    <row r="659" spans="1:6" ht="12.75" customHeight="1" x14ac:dyDescent="0.2">
      <c r="A659" s="83" t="s">
        <v>186</v>
      </c>
      <c r="B659" s="83">
        <v>21</v>
      </c>
      <c r="C659" s="84">
        <v>1060.80321291</v>
      </c>
      <c r="D659" s="84">
        <v>1031.2594265299999</v>
      </c>
      <c r="E659" s="84">
        <v>140.87431844</v>
      </c>
      <c r="F659" s="84">
        <v>140.87431844</v>
      </c>
    </row>
    <row r="660" spans="1:6" ht="12.75" customHeight="1" x14ac:dyDescent="0.2">
      <c r="A660" s="83" t="s">
        <v>186</v>
      </c>
      <c r="B660" s="83">
        <v>22</v>
      </c>
      <c r="C660" s="84">
        <v>1070.9675442099999</v>
      </c>
      <c r="D660" s="84">
        <v>1040.71580887</v>
      </c>
      <c r="E660" s="84">
        <v>142.16609951999999</v>
      </c>
      <c r="F660" s="84">
        <v>142.16609951999999</v>
      </c>
    </row>
    <row r="661" spans="1:6" ht="12.75" customHeight="1" x14ac:dyDescent="0.2">
      <c r="A661" s="83" t="s">
        <v>186</v>
      </c>
      <c r="B661" s="83">
        <v>23</v>
      </c>
      <c r="C661" s="84">
        <v>1120.3405460500001</v>
      </c>
      <c r="D661" s="84">
        <v>1089.8271021400001</v>
      </c>
      <c r="E661" s="84">
        <v>148.87490604000001</v>
      </c>
      <c r="F661" s="84">
        <v>148.87490604000001</v>
      </c>
    </row>
    <row r="662" spans="1:6" ht="12.75" customHeight="1" x14ac:dyDescent="0.2">
      <c r="A662" s="83" t="s">
        <v>186</v>
      </c>
      <c r="B662" s="83">
        <v>24</v>
      </c>
      <c r="C662" s="84">
        <v>1161.8062494400001</v>
      </c>
      <c r="D662" s="84">
        <v>1130.70155727</v>
      </c>
      <c r="E662" s="84">
        <v>154.45852628</v>
      </c>
      <c r="F662" s="84">
        <v>154.45852628</v>
      </c>
    </row>
    <row r="663" spans="1:6" ht="12.75" customHeight="1" x14ac:dyDescent="0.2">
      <c r="A663" s="83" t="s">
        <v>187</v>
      </c>
      <c r="B663" s="83">
        <v>1</v>
      </c>
      <c r="C663" s="84">
        <v>1242.67991437</v>
      </c>
      <c r="D663" s="84">
        <v>1219.5123318200001</v>
      </c>
      <c r="E663" s="84">
        <v>166.59044674</v>
      </c>
      <c r="F663" s="84">
        <v>166.59044674</v>
      </c>
    </row>
    <row r="664" spans="1:6" ht="12.75" customHeight="1" x14ac:dyDescent="0.2">
      <c r="A664" s="83" t="s">
        <v>187</v>
      </c>
      <c r="B664" s="83">
        <v>2</v>
      </c>
      <c r="C664" s="84">
        <v>1261.1681200800001</v>
      </c>
      <c r="D664" s="84">
        <v>1233.0525969800001</v>
      </c>
      <c r="E664" s="84">
        <v>168.44010316000001</v>
      </c>
      <c r="F664" s="84">
        <v>168.44010316000001</v>
      </c>
    </row>
    <row r="665" spans="1:6" ht="12.75" customHeight="1" x14ac:dyDescent="0.2">
      <c r="A665" s="83" t="s">
        <v>187</v>
      </c>
      <c r="B665" s="83">
        <v>3</v>
      </c>
      <c r="C665" s="84">
        <v>1281.94353447</v>
      </c>
      <c r="D665" s="84">
        <v>1250.95733726</v>
      </c>
      <c r="E665" s="84">
        <v>170.88596501000001</v>
      </c>
      <c r="F665" s="84">
        <v>170.88596501000001</v>
      </c>
    </row>
    <row r="666" spans="1:6" ht="12.75" customHeight="1" x14ac:dyDescent="0.2">
      <c r="A666" s="83" t="s">
        <v>187</v>
      </c>
      <c r="B666" s="83">
        <v>4</v>
      </c>
      <c r="C666" s="84">
        <v>1341.72093526</v>
      </c>
      <c r="D666" s="84">
        <v>1314.09490074</v>
      </c>
      <c r="E666" s="84">
        <v>179.51081826999999</v>
      </c>
      <c r="F666" s="84">
        <v>179.51081826999999</v>
      </c>
    </row>
    <row r="667" spans="1:6" ht="12.75" customHeight="1" x14ac:dyDescent="0.2">
      <c r="A667" s="83" t="s">
        <v>187</v>
      </c>
      <c r="B667" s="83">
        <v>5</v>
      </c>
      <c r="C667" s="84">
        <v>1345.61615514</v>
      </c>
      <c r="D667" s="84">
        <v>1316.72842752</v>
      </c>
      <c r="E667" s="84">
        <v>179.87056896000001</v>
      </c>
      <c r="F667" s="84">
        <v>179.87056896000001</v>
      </c>
    </row>
    <row r="668" spans="1:6" ht="12.75" customHeight="1" x14ac:dyDescent="0.2">
      <c r="A668" s="83" t="s">
        <v>187</v>
      </c>
      <c r="B668" s="83">
        <v>6</v>
      </c>
      <c r="C668" s="84">
        <v>1330.5219976999999</v>
      </c>
      <c r="D668" s="84">
        <v>1306.81545796</v>
      </c>
      <c r="E668" s="84">
        <v>178.51641617000001</v>
      </c>
      <c r="F668" s="84">
        <v>178.51641617000001</v>
      </c>
    </row>
    <row r="669" spans="1:6" ht="12.75" customHeight="1" x14ac:dyDescent="0.2">
      <c r="A669" s="83" t="s">
        <v>187</v>
      </c>
      <c r="B669" s="83">
        <v>7</v>
      </c>
      <c r="C669" s="84">
        <v>1274.8113366</v>
      </c>
      <c r="D669" s="84">
        <v>1251.4651007099999</v>
      </c>
      <c r="E669" s="84">
        <v>170.9553276</v>
      </c>
      <c r="F669" s="84">
        <v>170.9553276</v>
      </c>
    </row>
    <row r="670" spans="1:6" ht="12.75" customHeight="1" x14ac:dyDescent="0.2">
      <c r="A670" s="83" t="s">
        <v>187</v>
      </c>
      <c r="B670" s="83">
        <v>8</v>
      </c>
      <c r="C670" s="84">
        <v>1248.57987746</v>
      </c>
      <c r="D670" s="84">
        <v>1222.46176814</v>
      </c>
      <c r="E670" s="84">
        <v>166.99335198</v>
      </c>
      <c r="F670" s="84">
        <v>166.99335198</v>
      </c>
    </row>
    <row r="671" spans="1:6" ht="12.75" customHeight="1" x14ac:dyDescent="0.2">
      <c r="A671" s="83" t="s">
        <v>187</v>
      </c>
      <c r="B671" s="83">
        <v>9</v>
      </c>
      <c r="C671" s="84">
        <v>1215.79960624</v>
      </c>
      <c r="D671" s="84">
        <v>1187.9329660599999</v>
      </c>
      <c r="E671" s="84">
        <v>162.27657429000001</v>
      </c>
      <c r="F671" s="84">
        <v>162.27657429000001</v>
      </c>
    </row>
    <row r="672" spans="1:6" ht="12.75" customHeight="1" x14ac:dyDescent="0.2">
      <c r="A672" s="83" t="s">
        <v>187</v>
      </c>
      <c r="B672" s="83">
        <v>10</v>
      </c>
      <c r="C672" s="84">
        <v>1197.09825778</v>
      </c>
      <c r="D672" s="84">
        <v>1171.9886123199999</v>
      </c>
      <c r="E672" s="84">
        <v>160.09850938</v>
      </c>
      <c r="F672" s="84">
        <v>160.09850938</v>
      </c>
    </row>
    <row r="673" spans="1:6" ht="12.75" customHeight="1" x14ac:dyDescent="0.2">
      <c r="A673" s="83" t="s">
        <v>187</v>
      </c>
      <c r="B673" s="83">
        <v>11</v>
      </c>
      <c r="C673" s="84">
        <v>1192.8217056799999</v>
      </c>
      <c r="D673" s="84">
        <v>1161.1174872900001</v>
      </c>
      <c r="E673" s="84">
        <v>158.61346857999999</v>
      </c>
      <c r="F673" s="84">
        <v>158.61346857999999</v>
      </c>
    </row>
    <row r="674" spans="1:6" ht="12.75" customHeight="1" x14ac:dyDescent="0.2">
      <c r="A674" s="83" t="s">
        <v>187</v>
      </c>
      <c r="B674" s="83">
        <v>12</v>
      </c>
      <c r="C674" s="84">
        <v>1186.6572068200001</v>
      </c>
      <c r="D674" s="84">
        <v>1155.6620706199999</v>
      </c>
      <c r="E674" s="84">
        <v>157.86823601</v>
      </c>
      <c r="F674" s="84">
        <v>157.86823601</v>
      </c>
    </row>
    <row r="675" spans="1:6" ht="12.75" customHeight="1" x14ac:dyDescent="0.2">
      <c r="A675" s="83" t="s">
        <v>187</v>
      </c>
      <c r="B675" s="83">
        <v>13</v>
      </c>
      <c r="C675" s="84">
        <v>1196.00535373</v>
      </c>
      <c r="D675" s="84">
        <v>1170.3479818400001</v>
      </c>
      <c r="E675" s="84">
        <v>159.87439244999999</v>
      </c>
      <c r="F675" s="84">
        <v>159.87439244999999</v>
      </c>
    </row>
    <row r="676" spans="1:6" ht="12.75" customHeight="1" x14ac:dyDescent="0.2">
      <c r="A676" s="83" t="s">
        <v>187</v>
      </c>
      <c r="B676" s="83">
        <v>14</v>
      </c>
      <c r="C676" s="84">
        <v>1226.08992711</v>
      </c>
      <c r="D676" s="84">
        <v>1196.99467598</v>
      </c>
      <c r="E676" s="84">
        <v>163.51444147999999</v>
      </c>
      <c r="F676" s="84">
        <v>163.51444147999999</v>
      </c>
    </row>
    <row r="677" spans="1:6" ht="12.75" customHeight="1" x14ac:dyDescent="0.2">
      <c r="A677" s="83" t="s">
        <v>187</v>
      </c>
      <c r="B677" s="83">
        <v>15</v>
      </c>
      <c r="C677" s="84">
        <v>1218.31494847</v>
      </c>
      <c r="D677" s="84">
        <v>1196.38978202</v>
      </c>
      <c r="E677" s="84">
        <v>163.43181045</v>
      </c>
      <c r="F677" s="84">
        <v>163.43181045</v>
      </c>
    </row>
    <row r="678" spans="1:6" ht="12.75" customHeight="1" x14ac:dyDescent="0.2">
      <c r="A678" s="83" t="s">
        <v>187</v>
      </c>
      <c r="B678" s="83">
        <v>16</v>
      </c>
      <c r="C678" s="84">
        <v>1221.9666851899999</v>
      </c>
      <c r="D678" s="84">
        <v>1193.46647446</v>
      </c>
      <c r="E678" s="84">
        <v>163.03247450999999</v>
      </c>
      <c r="F678" s="84">
        <v>163.03247450999999</v>
      </c>
    </row>
    <row r="679" spans="1:6" ht="12.75" customHeight="1" x14ac:dyDescent="0.2">
      <c r="A679" s="83" t="s">
        <v>187</v>
      </c>
      <c r="B679" s="83">
        <v>17</v>
      </c>
      <c r="C679" s="84">
        <v>1217.5406305700001</v>
      </c>
      <c r="D679" s="84">
        <v>1193.64155652</v>
      </c>
      <c r="E679" s="84">
        <v>163.05639144</v>
      </c>
      <c r="F679" s="84">
        <v>163.05639144</v>
      </c>
    </row>
    <row r="680" spans="1:6" ht="12.75" customHeight="1" x14ac:dyDescent="0.2">
      <c r="A680" s="83" t="s">
        <v>187</v>
      </c>
      <c r="B680" s="83">
        <v>18</v>
      </c>
      <c r="C680" s="84">
        <v>1220.0412261399999</v>
      </c>
      <c r="D680" s="84">
        <v>1189.0051062</v>
      </c>
      <c r="E680" s="84">
        <v>162.42303308000001</v>
      </c>
      <c r="F680" s="84">
        <v>162.42303308000001</v>
      </c>
    </row>
    <row r="681" spans="1:6" ht="12.75" customHeight="1" x14ac:dyDescent="0.2">
      <c r="A681" s="83" t="s">
        <v>187</v>
      </c>
      <c r="B681" s="83">
        <v>19</v>
      </c>
      <c r="C681" s="84">
        <v>1202.64581862</v>
      </c>
      <c r="D681" s="84">
        <v>1179.76759825</v>
      </c>
      <c r="E681" s="84">
        <v>161.16115114999999</v>
      </c>
      <c r="F681" s="84">
        <v>161.16115114999999</v>
      </c>
    </row>
    <row r="682" spans="1:6" ht="12.75" customHeight="1" x14ac:dyDescent="0.2">
      <c r="A682" s="83" t="s">
        <v>187</v>
      </c>
      <c r="B682" s="83">
        <v>20</v>
      </c>
      <c r="C682" s="84">
        <v>1201.7648839000001</v>
      </c>
      <c r="D682" s="84">
        <v>1171.57159832</v>
      </c>
      <c r="E682" s="84">
        <v>160.04154353999999</v>
      </c>
      <c r="F682" s="84">
        <v>160.04154353999999</v>
      </c>
    </row>
    <row r="683" spans="1:6" ht="12.75" customHeight="1" x14ac:dyDescent="0.2">
      <c r="A683" s="83" t="s">
        <v>187</v>
      </c>
      <c r="B683" s="83">
        <v>21</v>
      </c>
      <c r="C683" s="84">
        <v>1172.58130259</v>
      </c>
      <c r="D683" s="84">
        <v>1142.09621287</v>
      </c>
      <c r="E683" s="84">
        <v>156.01508353</v>
      </c>
      <c r="F683" s="84">
        <v>156.01508353</v>
      </c>
    </row>
    <row r="684" spans="1:6" ht="12.75" customHeight="1" x14ac:dyDescent="0.2">
      <c r="A684" s="83" t="s">
        <v>187</v>
      </c>
      <c r="B684" s="83">
        <v>22</v>
      </c>
      <c r="C684" s="84">
        <v>1154.3933683299999</v>
      </c>
      <c r="D684" s="84">
        <v>1122.40140522</v>
      </c>
      <c r="E684" s="84">
        <v>153.32469105999999</v>
      </c>
      <c r="F684" s="84">
        <v>153.32469105999999</v>
      </c>
    </row>
    <row r="685" spans="1:6" ht="12.75" customHeight="1" x14ac:dyDescent="0.2">
      <c r="A685" s="83" t="s">
        <v>187</v>
      </c>
      <c r="B685" s="83">
        <v>23</v>
      </c>
      <c r="C685" s="84">
        <v>1197.89964158</v>
      </c>
      <c r="D685" s="84">
        <v>1165.344116</v>
      </c>
      <c r="E685" s="84">
        <v>159.19084359999999</v>
      </c>
      <c r="F685" s="84">
        <v>159.19084359999999</v>
      </c>
    </row>
    <row r="686" spans="1:6" ht="12.75" customHeight="1" x14ac:dyDescent="0.2">
      <c r="A686" s="83" t="s">
        <v>187</v>
      </c>
      <c r="B686" s="83">
        <v>24</v>
      </c>
      <c r="C686" s="84">
        <v>1238.9348382600001</v>
      </c>
      <c r="D686" s="84">
        <v>1207.76871259</v>
      </c>
      <c r="E686" s="84">
        <v>164.9862196</v>
      </c>
      <c r="F686" s="84">
        <v>164.9862196</v>
      </c>
    </row>
    <row r="687" spans="1:6" ht="12.75" customHeight="1" x14ac:dyDescent="0.2">
      <c r="A687" s="83" t="s">
        <v>188</v>
      </c>
      <c r="B687" s="83">
        <v>1</v>
      </c>
      <c r="C687" s="84">
        <v>1356.67442024</v>
      </c>
      <c r="D687" s="84">
        <v>1323.9136993300001</v>
      </c>
      <c r="E687" s="84">
        <v>180.85210691</v>
      </c>
      <c r="F687" s="84">
        <v>180.85210691</v>
      </c>
    </row>
    <row r="688" spans="1:6" ht="12.75" customHeight="1" x14ac:dyDescent="0.2">
      <c r="A688" s="83" t="s">
        <v>188</v>
      </c>
      <c r="B688" s="83">
        <v>2</v>
      </c>
      <c r="C688" s="84">
        <v>1330.0706141000001</v>
      </c>
      <c r="D688" s="84">
        <v>1297.3739882899999</v>
      </c>
      <c r="E688" s="84">
        <v>177.22667222000001</v>
      </c>
      <c r="F688" s="84">
        <v>177.22667222000001</v>
      </c>
    </row>
    <row r="689" spans="1:6" ht="12.75" customHeight="1" x14ac:dyDescent="0.2">
      <c r="A689" s="83" t="s">
        <v>188</v>
      </c>
      <c r="B689" s="83">
        <v>3</v>
      </c>
      <c r="C689" s="84">
        <v>1359.7265174300001</v>
      </c>
      <c r="D689" s="84">
        <v>1327.8505861000001</v>
      </c>
      <c r="E689" s="84">
        <v>181.38990199</v>
      </c>
      <c r="F689" s="84">
        <v>181.38990199</v>
      </c>
    </row>
    <row r="690" spans="1:6" ht="12.75" customHeight="1" x14ac:dyDescent="0.2">
      <c r="A690" s="83" t="s">
        <v>188</v>
      </c>
      <c r="B690" s="83">
        <v>4</v>
      </c>
      <c r="C690" s="84">
        <v>1346.0614921900001</v>
      </c>
      <c r="D690" s="84">
        <v>1320.8136776199999</v>
      </c>
      <c r="E690" s="84">
        <v>180.42863108</v>
      </c>
      <c r="F690" s="84">
        <v>180.42863108</v>
      </c>
    </row>
    <row r="691" spans="1:6" ht="12.75" customHeight="1" x14ac:dyDescent="0.2">
      <c r="A691" s="83" t="s">
        <v>188</v>
      </c>
      <c r="B691" s="83">
        <v>5</v>
      </c>
      <c r="C691" s="84">
        <v>1372.011553</v>
      </c>
      <c r="D691" s="84">
        <v>1341.6868799900001</v>
      </c>
      <c r="E691" s="84">
        <v>183.27999717</v>
      </c>
      <c r="F691" s="84">
        <v>183.27999717</v>
      </c>
    </row>
    <row r="692" spans="1:6" ht="12.75" customHeight="1" x14ac:dyDescent="0.2">
      <c r="A692" s="83" t="s">
        <v>188</v>
      </c>
      <c r="B692" s="83">
        <v>6</v>
      </c>
      <c r="C692" s="84">
        <v>1349.24862835</v>
      </c>
      <c r="D692" s="84">
        <v>1321.03138345</v>
      </c>
      <c r="E692" s="84">
        <v>180.45837059999999</v>
      </c>
      <c r="F692" s="84">
        <v>180.45837059999999</v>
      </c>
    </row>
    <row r="693" spans="1:6" ht="12.75" customHeight="1" x14ac:dyDescent="0.2">
      <c r="A693" s="83" t="s">
        <v>188</v>
      </c>
      <c r="B693" s="83">
        <v>7</v>
      </c>
      <c r="C693" s="84">
        <v>1273.3741258099999</v>
      </c>
      <c r="D693" s="84">
        <v>1247.8415034100001</v>
      </c>
      <c r="E693" s="84">
        <v>170.46032916999999</v>
      </c>
      <c r="F693" s="84">
        <v>170.46032916999999</v>
      </c>
    </row>
    <row r="694" spans="1:6" ht="12.75" customHeight="1" x14ac:dyDescent="0.2">
      <c r="A694" s="83" t="s">
        <v>188</v>
      </c>
      <c r="B694" s="83">
        <v>8</v>
      </c>
      <c r="C694" s="84">
        <v>1201.4952720000001</v>
      </c>
      <c r="D694" s="84">
        <v>1174.732792</v>
      </c>
      <c r="E694" s="84">
        <v>160.47337572000001</v>
      </c>
      <c r="F694" s="84">
        <v>160.47337572000001</v>
      </c>
    </row>
    <row r="695" spans="1:6" ht="12.75" customHeight="1" x14ac:dyDescent="0.2">
      <c r="A695" s="83" t="s">
        <v>188</v>
      </c>
      <c r="B695" s="83">
        <v>9</v>
      </c>
      <c r="C695" s="84">
        <v>1198.13687394</v>
      </c>
      <c r="D695" s="84">
        <v>1174.16871399</v>
      </c>
      <c r="E695" s="84">
        <v>160.39632032</v>
      </c>
      <c r="F695" s="84">
        <v>160.39632032</v>
      </c>
    </row>
    <row r="696" spans="1:6" ht="12.75" customHeight="1" x14ac:dyDescent="0.2">
      <c r="A696" s="83" t="s">
        <v>188</v>
      </c>
      <c r="B696" s="83">
        <v>10</v>
      </c>
      <c r="C696" s="84">
        <v>1217.67620246</v>
      </c>
      <c r="D696" s="84">
        <v>1188.2662636499999</v>
      </c>
      <c r="E696" s="84">
        <v>162.32210412000001</v>
      </c>
      <c r="F696" s="84">
        <v>162.32210412000001</v>
      </c>
    </row>
    <row r="697" spans="1:6" ht="12.75" customHeight="1" x14ac:dyDescent="0.2">
      <c r="A697" s="83" t="s">
        <v>188</v>
      </c>
      <c r="B697" s="83">
        <v>11</v>
      </c>
      <c r="C697" s="84">
        <v>1217.3873849199999</v>
      </c>
      <c r="D697" s="84">
        <v>1193.3644501799999</v>
      </c>
      <c r="E697" s="84">
        <v>163.01853757000001</v>
      </c>
      <c r="F697" s="84">
        <v>163.01853757000001</v>
      </c>
    </row>
    <row r="698" spans="1:6" ht="12.75" customHeight="1" x14ac:dyDescent="0.2">
      <c r="A698" s="83" t="s">
        <v>188</v>
      </c>
      <c r="B698" s="83">
        <v>12</v>
      </c>
      <c r="C698" s="84">
        <v>1255.3731325700001</v>
      </c>
      <c r="D698" s="84">
        <v>1228.28008273</v>
      </c>
      <c r="E698" s="84">
        <v>167.78815791</v>
      </c>
      <c r="F698" s="84">
        <v>167.78815791</v>
      </c>
    </row>
    <row r="699" spans="1:6" ht="12.75" customHeight="1" x14ac:dyDescent="0.2">
      <c r="A699" s="83" t="s">
        <v>188</v>
      </c>
      <c r="B699" s="83">
        <v>13</v>
      </c>
      <c r="C699" s="84">
        <v>1202.5071344999999</v>
      </c>
      <c r="D699" s="84">
        <v>1176.8772739799999</v>
      </c>
      <c r="E699" s="84">
        <v>160.76632086000001</v>
      </c>
      <c r="F699" s="84">
        <v>160.76632086000001</v>
      </c>
    </row>
    <row r="700" spans="1:6" ht="12.75" customHeight="1" x14ac:dyDescent="0.2">
      <c r="A700" s="83" t="s">
        <v>188</v>
      </c>
      <c r="B700" s="83">
        <v>14</v>
      </c>
      <c r="C700" s="84">
        <v>1170.4576601700001</v>
      </c>
      <c r="D700" s="84">
        <v>1142.40775214</v>
      </c>
      <c r="E700" s="84">
        <v>156.05764109</v>
      </c>
      <c r="F700" s="84">
        <v>156.05764109</v>
      </c>
    </row>
    <row r="701" spans="1:6" ht="12.75" customHeight="1" x14ac:dyDescent="0.2">
      <c r="A701" s="83" t="s">
        <v>188</v>
      </c>
      <c r="B701" s="83">
        <v>15</v>
      </c>
      <c r="C701" s="84">
        <v>1171.15870481</v>
      </c>
      <c r="D701" s="84">
        <v>1142.5913833300001</v>
      </c>
      <c r="E701" s="84">
        <v>156.08272586999999</v>
      </c>
      <c r="F701" s="84">
        <v>156.08272586999999</v>
      </c>
    </row>
    <row r="702" spans="1:6" ht="12.75" customHeight="1" x14ac:dyDescent="0.2">
      <c r="A702" s="83" t="s">
        <v>188</v>
      </c>
      <c r="B702" s="83">
        <v>16</v>
      </c>
      <c r="C702" s="84">
        <v>1197.3788774100001</v>
      </c>
      <c r="D702" s="84">
        <v>1166.95941143</v>
      </c>
      <c r="E702" s="84">
        <v>159.41149966</v>
      </c>
      <c r="F702" s="84">
        <v>159.41149966</v>
      </c>
    </row>
    <row r="703" spans="1:6" ht="12.75" customHeight="1" x14ac:dyDescent="0.2">
      <c r="A703" s="83" t="s">
        <v>188</v>
      </c>
      <c r="B703" s="83">
        <v>17</v>
      </c>
      <c r="C703" s="84">
        <v>1269.84365996</v>
      </c>
      <c r="D703" s="84">
        <v>1240.1874442200001</v>
      </c>
      <c r="E703" s="84">
        <v>169.41475291</v>
      </c>
      <c r="F703" s="84">
        <v>169.41475291</v>
      </c>
    </row>
    <row r="704" spans="1:6" ht="12.75" customHeight="1" x14ac:dyDescent="0.2">
      <c r="A704" s="83" t="s">
        <v>188</v>
      </c>
      <c r="B704" s="83">
        <v>18</v>
      </c>
      <c r="C704" s="84">
        <v>1324.6634852300001</v>
      </c>
      <c r="D704" s="84">
        <v>1298.77662489</v>
      </c>
      <c r="E704" s="84">
        <v>177.4182782</v>
      </c>
      <c r="F704" s="84">
        <v>177.4182782</v>
      </c>
    </row>
    <row r="705" spans="1:6" ht="12.75" customHeight="1" x14ac:dyDescent="0.2">
      <c r="A705" s="83" t="s">
        <v>188</v>
      </c>
      <c r="B705" s="83">
        <v>19</v>
      </c>
      <c r="C705" s="84">
        <v>1305.50269841</v>
      </c>
      <c r="D705" s="84">
        <v>1274.2136405700001</v>
      </c>
      <c r="E705" s="84">
        <v>174.06287258</v>
      </c>
      <c r="F705" s="84">
        <v>174.06287258</v>
      </c>
    </row>
    <row r="706" spans="1:6" ht="12.75" customHeight="1" x14ac:dyDescent="0.2">
      <c r="A706" s="83" t="s">
        <v>188</v>
      </c>
      <c r="B706" s="83">
        <v>20</v>
      </c>
      <c r="C706" s="84">
        <v>1247.66553621</v>
      </c>
      <c r="D706" s="84">
        <v>1216.4340494800001</v>
      </c>
      <c r="E706" s="84">
        <v>166.16994059000001</v>
      </c>
      <c r="F706" s="84">
        <v>166.16994059000001</v>
      </c>
    </row>
    <row r="707" spans="1:6" ht="12.75" customHeight="1" x14ac:dyDescent="0.2">
      <c r="A707" s="83" t="s">
        <v>188</v>
      </c>
      <c r="B707" s="83">
        <v>21</v>
      </c>
      <c r="C707" s="84">
        <v>1264.9599438299999</v>
      </c>
      <c r="D707" s="84">
        <v>1233.8333474599999</v>
      </c>
      <c r="E707" s="84">
        <v>168.54675692000001</v>
      </c>
      <c r="F707" s="84">
        <v>168.54675692000001</v>
      </c>
    </row>
    <row r="708" spans="1:6" ht="12.75" customHeight="1" x14ac:dyDescent="0.2">
      <c r="A708" s="83" t="s">
        <v>188</v>
      </c>
      <c r="B708" s="83">
        <v>22</v>
      </c>
      <c r="C708" s="84">
        <v>1259.83891797</v>
      </c>
      <c r="D708" s="84">
        <v>1230.1691843999999</v>
      </c>
      <c r="E708" s="84">
        <v>168.04621703999999</v>
      </c>
      <c r="F708" s="84">
        <v>168.04621703999999</v>
      </c>
    </row>
    <row r="709" spans="1:6" ht="12.75" customHeight="1" x14ac:dyDescent="0.2">
      <c r="A709" s="83" t="s">
        <v>188</v>
      </c>
      <c r="B709" s="83">
        <v>23</v>
      </c>
      <c r="C709" s="84">
        <v>1311.3845630599999</v>
      </c>
      <c r="D709" s="84">
        <v>1279.66490168</v>
      </c>
      <c r="E709" s="84">
        <v>174.80753748000001</v>
      </c>
      <c r="F709" s="84">
        <v>174.80753748000001</v>
      </c>
    </row>
    <row r="710" spans="1:6" ht="12.75" customHeight="1" x14ac:dyDescent="0.2">
      <c r="A710" s="83" t="s">
        <v>188</v>
      </c>
      <c r="B710" s="83">
        <v>24</v>
      </c>
      <c r="C710" s="84">
        <v>1351.6430826000001</v>
      </c>
      <c r="D710" s="84">
        <v>1327.4658216299999</v>
      </c>
      <c r="E710" s="84">
        <v>181.33734156</v>
      </c>
      <c r="F710" s="84">
        <v>181.33734156</v>
      </c>
    </row>
    <row r="711" spans="1:6" ht="12.75" customHeight="1" x14ac:dyDescent="0.2">
      <c r="A711" s="83" t="s">
        <v>189</v>
      </c>
      <c r="B711" s="83">
        <v>1</v>
      </c>
      <c r="C711" s="84">
        <v>1315.8918506099999</v>
      </c>
      <c r="D711" s="84">
        <v>1292.4570130100001</v>
      </c>
      <c r="E711" s="84">
        <v>176.55499298000001</v>
      </c>
      <c r="F711" s="84">
        <v>176.55499298000001</v>
      </c>
    </row>
    <row r="712" spans="1:6" ht="12.75" customHeight="1" x14ac:dyDescent="0.2">
      <c r="A712" s="83" t="s">
        <v>189</v>
      </c>
      <c r="B712" s="83">
        <v>2</v>
      </c>
      <c r="C712" s="84">
        <v>1345.2018193900001</v>
      </c>
      <c r="D712" s="84">
        <v>1313.9550361199999</v>
      </c>
      <c r="E712" s="84">
        <v>179.49171218000001</v>
      </c>
      <c r="F712" s="84">
        <v>179.49171218000001</v>
      </c>
    </row>
    <row r="713" spans="1:6" ht="12.75" customHeight="1" x14ac:dyDescent="0.2">
      <c r="A713" s="83" t="s">
        <v>189</v>
      </c>
      <c r="B713" s="83">
        <v>3</v>
      </c>
      <c r="C713" s="84">
        <v>1354.5864402100001</v>
      </c>
      <c r="D713" s="84">
        <v>1326.7747711899999</v>
      </c>
      <c r="E713" s="84">
        <v>181.24294119999999</v>
      </c>
      <c r="F713" s="84">
        <v>181.24294119999999</v>
      </c>
    </row>
    <row r="714" spans="1:6" ht="12.75" customHeight="1" x14ac:dyDescent="0.2">
      <c r="A714" s="83" t="s">
        <v>189</v>
      </c>
      <c r="B714" s="83">
        <v>4</v>
      </c>
      <c r="C714" s="84">
        <v>1353.05771497</v>
      </c>
      <c r="D714" s="84">
        <v>1327.8199797499999</v>
      </c>
      <c r="E714" s="84">
        <v>181.38572103000001</v>
      </c>
      <c r="F714" s="84">
        <v>181.38572103000001</v>
      </c>
    </row>
    <row r="715" spans="1:6" ht="12.75" customHeight="1" x14ac:dyDescent="0.2">
      <c r="A715" s="83" t="s">
        <v>189</v>
      </c>
      <c r="B715" s="83">
        <v>5</v>
      </c>
      <c r="C715" s="84">
        <v>1352.5331172799999</v>
      </c>
      <c r="D715" s="84">
        <v>1322.1827333199999</v>
      </c>
      <c r="E715" s="84">
        <v>180.61564977</v>
      </c>
      <c r="F715" s="84">
        <v>180.61564977</v>
      </c>
    </row>
    <row r="716" spans="1:6" ht="12.75" customHeight="1" x14ac:dyDescent="0.2">
      <c r="A716" s="83" t="s">
        <v>189</v>
      </c>
      <c r="B716" s="83">
        <v>6</v>
      </c>
      <c r="C716" s="84">
        <v>1322.52731797</v>
      </c>
      <c r="D716" s="84">
        <v>1292.5054235</v>
      </c>
      <c r="E716" s="84">
        <v>176.56160606</v>
      </c>
      <c r="F716" s="84">
        <v>176.56160606</v>
      </c>
    </row>
    <row r="717" spans="1:6" ht="12.75" customHeight="1" x14ac:dyDescent="0.2">
      <c r="A717" s="83" t="s">
        <v>189</v>
      </c>
      <c r="B717" s="83">
        <v>7</v>
      </c>
      <c r="C717" s="84">
        <v>1272.2537955299999</v>
      </c>
      <c r="D717" s="84">
        <v>1242.9468090400001</v>
      </c>
      <c r="E717" s="84">
        <v>169.7916936</v>
      </c>
      <c r="F717" s="84">
        <v>169.7916936</v>
      </c>
    </row>
    <row r="718" spans="1:6" ht="12.75" customHeight="1" x14ac:dyDescent="0.2">
      <c r="A718" s="83" t="s">
        <v>189</v>
      </c>
      <c r="B718" s="83">
        <v>8</v>
      </c>
      <c r="C718" s="84">
        <v>1224.1994183700001</v>
      </c>
      <c r="D718" s="84">
        <v>1194.95796771</v>
      </c>
      <c r="E718" s="84">
        <v>163.23621868000001</v>
      </c>
      <c r="F718" s="84">
        <v>163.23621868000001</v>
      </c>
    </row>
    <row r="719" spans="1:6" ht="12.75" customHeight="1" x14ac:dyDescent="0.2">
      <c r="A719" s="83" t="s">
        <v>189</v>
      </c>
      <c r="B719" s="83">
        <v>9</v>
      </c>
      <c r="C719" s="84">
        <v>1187.14315612</v>
      </c>
      <c r="D719" s="84">
        <v>1160.2478217600001</v>
      </c>
      <c r="E719" s="84">
        <v>158.49466866</v>
      </c>
      <c r="F719" s="84">
        <v>158.49466866</v>
      </c>
    </row>
    <row r="720" spans="1:6" ht="12.75" customHeight="1" x14ac:dyDescent="0.2">
      <c r="A720" s="83" t="s">
        <v>189</v>
      </c>
      <c r="B720" s="83">
        <v>10</v>
      </c>
      <c r="C720" s="84">
        <v>1187.4260589999999</v>
      </c>
      <c r="D720" s="84">
        <v>1158.91261981</v>
      </c>
      <c r="E720" s="84">
        <v>158.31227453</v>
      </c>
      <c r="F720" s="84">
        <v>158.31227453</v>
      </c>
    </row>
    <row r="721" spans="1:6" ht="12.75" customHeight="1" x14ac:dyDescent="0.2">
      <c r="A721" s="83" t="s">
        <v>189</v>
      </c>
      <c r="B721" s="83">
        <v>11</v>
      </c>
      <c r="C721" s="84">
        <v>1197.15897434</v>
      </c>
      <c r="D721" s="84">
        <v>1168.1627804</v>
      </c>
      <c r="E721" s="84">
        <v>159.57588486</v>
      </c>
      <c r="F721" s="84">
        <v>159.57588486</v>
      </c>
    </row>
    <row r="722" spans="1:6" ht="12.75" customHeight="1" x14ac:dyDescent="0.2">
      <c r="A722" s="83" t="s">
        <v>189</v>
      </c>
      <c r="B722" s="83">
        <v>12</v>
      </c>
      <c r="C722" s="84">
        <v>1224.8933628499999</v>
      </c>
      <c r="D722" s="84">
        <v>1197.3005202899999</v>
      </c>
      <c r="E722" s="84">
        <v>163.55622108</v>
      </c>
      <c r="F722" s="84">
        <v>163.55622108</v>
      </c>
    </row>
    <row r="723" spans="1:6" ht="12.75" customHeight="1" x14ac:dyDescent="0.2">
      <c r="A723" s="83" t="s">
        <v>189</v>
      </c>
      <c r="B723" s="83">
        <v>13</v>
      </c>
      <c r="C723" s="84">
        <v>1254.94152024</v>
      </c>
      <c r="D723" s="84">
        <v>1225.2937233</v>
      </c>
      <c r="E723" s="84">
        <v>167.38020881</v>
      </c>
      <c r="F723" s="84">
        <v>167.38020881</v>
      </c>
    </row>
    <row r="724" spans="1:6" ht="12.75" customHeight="1" x14ac:dyDescent="0.2">
      <c r="A724" s="83" t="s">
        <v>189</v>
      </c>
      <c r="B724" s="83">
        <v>14</v>
      </c>
      <c r="C724" s="84">
        <v>1215.37552538</v>
      </c>
      <c r="D724" s="84">
        <v>1186.42989665</v>
      </c>
      <c r="E724" s="84">
        <v>162.07124877000001</v>
      </c>
      <c r="F724" s="84">
        <v>162.07124877000001</v>
      </c>
    </row>
    <row r="725" spans="1:6" ht="12.75" customHeight="1" x14ac:dyDescent="0.2">
      <c r="A725" s="83" t="s">
        <v>189</v>
      </c>
      <c r="B725" s="83">
        <v>15</v>
      </c>
      <c r="C725" s="84">
        <v>1238.66559882</v>
      </c>
      <c r="D725" s="84">
        <v>1207.8088022500001</v>
      </c>
      <c r="E725" s="84">
        <v>164.99169602000001</v>
      </c>
      <c r="F725" s="84">
        <v>164.99169602000001</v>
      </c>
    </row>
    <row r="726" spans="1:6" ht="12.75" customHeight="1" x14ac:dyDescent="0.2">
      <c r="A726" s="83" t="s">
        <v>189</v>
      </c>
      <c r="B726" s="83">
        <v>16</v>
      </c>
      <c r="C726" s="84">
        <v>1265.41979087</v>
      </c>
      <c r="D726" s="84">
        <v>1236.1184642000001</v>
      </c>
      <c r="E726" s="84">
        <v>168.85891334999999</v>
      </c>
      <c r="F726" s="84">
        <v>168.85891334999999</v>
      </c>
    </row>
    <row r="727" spans="1:6" ht="12.75" customHeight="1" x14ac:dyDescent="0.2">
      <c r="A727" s="83" t="s">
        <v>189</v>
      </c>
      <c r="B727" s="83">
        <v>17</v>
      </c>
      <c r="C727" s="84">
        <v>1245.7894118700001</v>
      </c>
      <c r="D727" s="84">
        <v>1216.56299096</v>
      </c>
      <c r="E727" s="84">
        <v>166.18755453</v>
      </c>
      <c r="F727" s="84">
        <v>166.18755453</v>
      </c>
    </row>
    <row r="728" spans="1:6" ht="12.75" customHeight="1" x14ac:dyDescent="0.2">
      <c r="A728" s="83" t="s">
        <v>189</v>
      </c>
      <c r="B728" s="83">
        <v>18</v>
      </c>
      <c r="C728" s="84">
        <v>1259.17752073</v>
      </c>
      <c r="D728" s="84">
        <v>1229.69433267</v>
      </c>
      <c r="E728" s="84">
        <v>167.98135031999999</v>
      </c>
      <c r="F728" s="84">
        <v>167.98135031999999</v>
      </c>
    </row>
    <row r="729" spans="1:6" ht="12.75" customHeight="1" x14ac:dyDescent="0.2">
      <c r="A729" s="83" t="s">
        <v>189</v>
      </c>
      <c r="B729" s="83">
        <v>19</v>
      </c>
      <c r="C729" s="84">
        <v>1213.9008967300001</v>
      </c>
      <c r="D729" s="84">
        <v>1184.48541944</v>
      </c>
      <c r="E729" s="84">
        <v>161.80562510999999</v>
      </c>
      <c r="F729" s="84">
        <v>161.80562510999999</v>
      </c>
    </row>
    <row r="730" spans="1:6" ht="12.75" customHeight="1" x14ac:dyDescent="0.2">
      <c r="A730" s="83" t="s">
        <v>189</v>
      </c>
      <c r="B730" s="83">
        <v>20</v>
      </c>
      <c r="C730" s="84">
        <v>1200.4459313699999</v>
      </c>
      <c r="D730" s="84">
        <v>1171.6171494600001</v>
      </c>
      <c r="E730" s="84">
        <v>160.04776601</v>
      </c>
      <c r="F730" s="84">
        <v>160.04776601</v>
      </c>
    </row>
    <row r="731" spans="1:6" ht="12.75" customHeight="1" x14ac:dyDescent="0.2">
      <c r="A731" s="83" t="s">
        <v>189</v>
      </c>
      <c r="B731" s="83">
        <v>21</v>
      </c>
      <c r="C731" s="84">
        <v>1176.4559017900001</v>
      </c>
      <c r="D731" s="84">
        <v>1147.4709177699999</v>
      </c>
      <c r="E731" s="84">
        <v>156.74929053</v>
      </c>
      <c r="F731" s="84">
        <v>156.74929053</v>
      </c>
    </row>
    <row r="732" spans="1:6" ht="12.75" customHeight="1" x14ac:dyDescent="0.2">
      <c r="A732" s="83" t="s">
        <v>189</v>
      </c>
      <c r="B732" s="83">
        <v>22</v>
      </c>
      <c r="C732" s="84">
        <v>1212.5284816400001</v>
      </c>
      <c r="D732" s="84">
        <v>1183.66498338</v>
      </c>
      <c r="E732" s="84">
        <v>161.69355014000001</v>
      </c>
      <c r="F732" s="84">
        <v>161.69355014000001</v>
      </c>
    </row>
    <row r="733" spans="1:6" ht="12.75" customHeight="1" x14ac:dyDescent="0.2">
      <c r="A733" s="83" t="s">
        <v>189</v>
      </c>
      <c r="B733" s="83">
        <v>23</v>
      </c>
      <c r="C733" s="84">
        <v>1243.63565896</v>
      </c>
      <c r="D733" s="84">
        <v>1214.29087054</v>
      </c>
      <c r="E733" s="84">
        <v>165.87717344999999</v>
      </c>
      <c r="F733" s="84">
        <v>165.87717344999999</v>
      </c>
    </row>
    <row r="734" spans="1:6" ht="12.75" customHeight="1" x14ac:dyDescent="0.2">
      <c r="A734" s="83" t="s">
        <v>189</v>
      </c>
      <c r="B734" s="83">
        <v>24</v>
      </c>
      <c r="C734" s="84">
        <v>1285.94499832</v>
      </c>
      <c r="D734" s="84">
        <v>1256.14439859</v>
      </c>
      <c r="E734" s="84">
        <v>171.59453912000001</v>
      </c>
      <c r="F734" s="84">
        <v>171.59453912000001</v>
      </c>
    </row>
    <row r="735" spans="1:6" ht="12.75" customHeight="1" x14ac:dyDescent="0.2">
      <c r="A735" s="83" t="s">
        <v>190</v>
      </c>
      <c r="B735" s="83">
        <v>1</v>
      </c>
      <c r="C735" s="84">
        <v>1330.85040843</v>
      </c>
      <c r="D735" s="84">
        <v>1299.3732836900001</v>
      </c>
      <c r="E735" s="84">
        <v>177.49978426999999</v>
      </c>
      <c r="F735" s="84">
        <v>177.49978426999999</v>
      </c>
    </row>
    <row r="736" spans="1:6" ht="12.75" customHeight="1" x14ac:dyDescent="0.2">
      <c r="A736" s="83" t="s">
        <v>190</v>
      </c>
      <c r="B736" s="83">
        <v>2</v>
      </c>
      <c r="C736" s="84">
        <v>1268.7637030000001</v>
      </c>
      <c r="D736" s="84">
        <v>1237.3844754900001</v>
      </c>
      <c r="E736" s="84">
        <v>169.03185575000001</v>
      </c>
      <c r="F736" s="84">
        <v>169.03185575000001</v>
      </c>
    </row>
    <row r="737" spans="1:6" ht="12.75" customHeight="1" x14ac:dyDescent="0.2">
      <c r="A737" s="83" t="s">
        <v>190</v>
      </c>
      <c r="B737" s="83">
        <v>3</v>
      </c>
      <c r="C737" s="84">
        <v>1318.39300699</v>
      </c>
      <c r="D737" s="84">
        <v>1286.6994076999999</v>
      </c>
      <c r="E737" s="84">
        <v>175.7684802</v>
      </c>
      <c r="F737" s="84">
        <v>175.7684802</v>
      </c>
    </row>
    <row r="738" spans="1:6" ht="12.75" customHeight="1" x14ac:dyDescent="0.2">
      <c r="A738" s="83" t="s">
        <v>190</v>
      </c>
      <c r="B738" s="83">
        <v>4</v>
      </c>
      <c r="C738" s="84">
        <v>1335.21258223</v>
      </c>
      <c r="D738" s="84">
        <v>1312.50151927</v>
      </c>
      <c r="E738" s="84">
        <v>179.29315574</v>
      </c>
      <c r="F738" s="84">
        <v>179.29315574</v>
      </c>
    </row>
    <row r="739" spans="1:6" ht="12.75" customHeight="1" x14ac:dyDescent="0.2">
      <c r="A739" s="83" t="s">
        <v>190</v>
      </c>
      <c r="B739" s="83">
        <v>5</v>
      </c>
      <c r="C739" s="84">
        <v>1352.6065025</v>
      </c>
      <c r="D739" s="84">
        <v>1327.67246475</v>
      </c>
      <c r="E739" s="84">
        <v>181.36556987</v>
      </c>
      <c r="F739" s="84">
        <v>181.36556987</v>
      </c>
    </row>
    <row r="740" spans="1:6" ht="12.75" customHeight="1" x14ac:dyDescent="0.2">
      <c r="A740" s="83" t="s">
        <v>190</v>
      </c>
      <c r="B740" s="83">
        <v>6</v>
      </c>
      <c r="C740" s="84">
        <v>1358.0748619799999</v>
      </c>
      <c r="D740" s="84">
        <v>1335.02558165</v>
      </c>
      <c r="E740" s="84">
        <v>182.37003616000001</v>
      </c>
      <c r="F740" s="84">
        <v>182.37003616000001</v>
      </c>
    </row>
    <row r="741" spans="1:6" ht="12.75" customHeight="1" x14ac:dyDescent="0.2">
      <c r="A741" s="83" t="s">
        <v>190</v>
      </c>
      <c r="B741" s="83">
        <v>7</v>
      </c>
      <c r="C741" s="84">
        <v>1333.59591275</v>
      </c>
      <c r="D741" s="84">
        <v>1309.1850361700001</v>
      </c>
      <c r="E741" s="84">
        <v>178.84011038</v>
      </c>
      <c r="F741" s="84">
        <v>178.84011038</v>
      </c>
    </row>
    <row r="742" spans="1:6" ht="12.75" customHeight="1" x14ac:dyDescent="0.2">
      <c r="A742" s="83" t="s">
        <v>190</v>
      </c>
      <c r="B742" s="83">
        <v>8</v>
      </c>
      <c r="C742" s="84">
        <v>1304.8536087699999</v>
      </c>
      <c r="D742" s="84">
        <v>1281.57743921</v>
      </c>
      <c r="E742" s="84">
        <v>175.06879803999999</v>
      </c>
      <c r="F742" s="84">
        <v>175.06879803999999</v>
      </c>
    </row>
    <row r="743" spans="1:6" ht="12.75" customHeight="1" x14ac:dyDescent="0.2">
      <c r="A743" s="83" t="s">
        <v>190</v>
      </c>
      <c r="B743" s="83">
        <v>9</v>
      </c>
      <c r="C743" s="84">
        <v>1251.28218298</v>
      </c>
      <c r="D743" s="84">
        <v>1228.98375214</v>
      </c>
      <c r="E743" s="84">
        <v>167.88428207000001</v>
      </c>
      <c r="F743" s="84">
        <v>167.88428207000001</v>
      </c>
    </row>
    <row r="744" spans="1:6" ht="12.75" customHeight="1" x14ac:dyDescent="0.2">
      <c r="A744" s="83" t="s">
        <v>190</v>
      </c>
      <c r="B744" s="83">
        <v>10</v>
      </c>
      <c r="C744" s="84">
        <v>1219.06309287</v>
      </c>
      <c r="D744" s="84">
        <v>1189.70527868</v>
      </c>
      <c r="E744" s="84">
        <v>162.51867955</v>
      </c>
      <c r="F744" s="84">
        <v>162.51867955</v>
      </c>
    </row>
    <row r="745" spans="1:6" ht="12.75" customHeight="1" x14ac:dyDescent="0.2">
      <c r="A745" s="83" t="s">
        <v>190</v>
      </c>
      <c r="B745" s="83">
        <v>11</v>
      </c>
      <c r="C745" s="84">
        <v>1192.6902558199999</v>
      </c>
      <c r="D745" s="84">
        <v>1164.01117099</v>
      </c>
      <c r="E745" s="84">
        <v>159.00875778</v>
      </c>
      <c r="F745" s="84">
        <v>159.00875778</v>
      </c>
    </row>
    <row r="746" spans="1:6" ht="12.75" customHeight="1" x14ac:dyDescent="0.2">
      <c r="A746" s="83" t="s">
        <v>190</v>
      </c>
      <c r="B746" s="83">
        <v>12</v>
      </c>
      <c r="C746" s="84">
        <v>1207.7425812500001</v>
      </c>
      <c r="D746" s="84">
        <v>1178.53971901</v>
      </c>
      <c r="E746" s="84">
        <v>160.99341774999999</v>
      </c>
      <c r="F746" s="84">
        <v>160.99341774999999</v>
      </c>
    </row>
    <row r="747" spans="1:6" ht="12.75" customHeight="1" x14ac:dyDescent="0.2">
      <c r="A747" s="83" t="s">
        <v>190</v>
      </c>
      <c r="B747" s="83">
        <v>13</v>
      </c>
      <c r="C747" s="84">
        <v>1213.2715029599999</v>
      </c>
      <c r="D747" s="84">
        <v>1184.9460697500001</v>
      </c>
      <c r="E747" s="84">
        <v>161.86855184999999</v>
      </c>
      <c r="F747" s="84">
        <v>161.86855184999999</v>
      </c>
    </row>
    <row r="748" spans="1:6" ht="12.75" customHeight="1" x14ac:dyDescent="0.2">
      <c r="A748" s="83" t="s">
        <v>190</v>
      </c>
      <c r="B748" s="83">
        <v>14</v>
      </c>
      <c r="C748" s="84">
        <v>1214.88449739</v>
      </c>
      <c r="D748" s="84">
        <v>1185.77696864</v>
      </c>
      <c r="E748" s="84">
        <v>161.98205608999999</v>
      </c>
      <c r="F748" s="84">
        <v>161.98205608999999</v>
      </c>
    </row>
    <row r="749" spans="1:6" ht="12.75" customHeight="1" x14ac:dyDescent="0.2">
      <c r="A749" s="83" t="s">
        <v>190</v>
      </c>
      <c r="B749" s="83">
        <v>15</v>
      </c>
      <c r="C749" s="84">
        <v>1209.3899234999999</v>
      </c>
      <c r="D749" s="84">
        <v>1180.0411750200001</v>
      </c>
      <c r="E749" s="84">
        <v>161.19852287000001</v>
      </c>
      <c r="F749" s="84">
        <v>161.19852287000001</v>
      </c>
    </row>
    <row r="750" spans="1:6" ht="12.75" customHeight="1" x14ac:dyDescent="0.2">
      <c r="A750" s="83" t="s">
        <v>190</v>
      </c>
      <c r="B750" s="83">
        <v>16</v>
      </c>
      <c r="C750" s="84">
        <v>1225.5558562900001</v>
      </c>
      <c r="D750" s="84">
        <v>1200.31281476</v>
      </c>
      <c r="E750" s="84">
        <v>163.96771301000001</v>
      </c>
      <c r="F750" s="84">
        <v>163.96771301000001</v>
      </c>
    </row>
    <row r="751" spans="1:6" ht="12.75" customHeight="1" x14ac:dyDescent="0.2">
      <c r="A751" s="83" t="s">
        <v>190</v>
      </c>
      <c r="B751" s="83">
        <v>17</v>
      </c>
      <c r="C751" s="84">
        <v>1235.3935199699999</v>
      </c>
      <c r="D751" s="84">
        <v>1209.19876482</v>
      </c>
      <c r="E751" s="84">
        <v>165.18157067000001</v>
      </c>
      <c r="F751" s="84">
        <v>165.18157067000001</v>
      </c>
    </row>
    <row r="752" spans="1:6" ht="12.75" customHeight="1" x14ac:dyDescent="0.2">
      <c r="A752" s="83" t="s">
        <v>190</v>
      </c>
      <c r="B752" s="83">
        <v>18</v>
      </c>
      <c r="C752" s="84">
        <v>1218.9195999599999</v>
      </c>
      <c r="D752" s="84">
        <v>1189.6540538899999</v>
      </c>
      <c r="E752" s="84">
        <v>162.51168203</v>
      </c>
      <c r="F752" s="84">
        <v>162.51168203</v>
      </c>
    </row>
    <row r="753" spans="1:6" ht="12.75" customHeight="1" x14ac:dyDescent="0.2">
      <c r="A753" s="83" t="s">
        <v>190</v>
      </c>
      <c r="B753" s="83">
        <v>19</v>
      </c>
      <c r="C753" s="84">
        <v>1198.7121685100001</v>
      </c>
      <c r="D753" s="84">
        <v>1169.4697506699999</v>
      </c>
      <c r="E753" s="84">
        <v>159.75442243000001</v>
      </c>
      <c r="F753" s="84">
        <v>159.75442243000001</v>
      </c>
    </row>
    <row r="754" spans="1:6" ht="12.75" customHeight="1" x14ac:dyDescent="0.2">
      <c r="A754" s="83" t="s">
        <v>190</v>
      </c>
      <c r="B754" s="83">
        <v>20</v>
      </c>
      <c r="C754" s="84">
        <v>1207.43617993</v>
      </c>
      <c r="D754" s="84">
        <v>1179.10480452</v>
      </c>
      <c r="E754" s="84">
        <v>161.07061078000001</v>
      </c>
      <c r="F754" s="84">
        <v>161.07061078000001</v>
      </c>
    </row>
    <row r="755" spans="1:6" ht="12.75" customHeight="1" x14ac:dyDescent="0.2">
      <c r="A755" s="83" t="s">
        <v>190</v>
      </c>
      <c r="B755" s="83">
        <v>21</v>
      </c>
      <c r="C755" s="84">
        <v>1215.21769051</v>
      </c>
      <c r="D755" s="84">
        <v>1185.7495560100001</v>
      </c>
      <c r="E755" s="84">
        <v>161.97831141</v>
      </c>
      <c r="F755" s="84">
        <v>161.97831141</v>
      </c>
    </row>
    <row r="756" spans="1:6" ht="12.75" customHeight="1" x14ac:dyDescent="0.2">
      <c r="A756" s="83" t="s">
        <v>190</v>
      </c>
      <c r="B756" s="83">
        <v>22</v>
      </c>
      <c r="C756" s="84">
        <v>1194.6449485799999</v>
      </c>
      <c r="D756" s="84">
        <v>1166.27519244</v>
      </c>
      <c r="E756" s="84">
        <v>159.31803250999999</v>
      </c>
      <c r="F756" s="84">
        <v>159.31803250999999</v>
      </c>
    </row>
    <row r="757" spans="1:6" ht="12.75" customHeight="1" x14ac:dyDescent="0.2">
      <c r="A757" s="83" t="s">
        <v>190</v>
      </c>
      <c r="B757" s="83">
        <v>23</v>
      </c>
      <c r="C757" s="84">
        <v>1232.0818964499999</v>
      </c>
      <c r="D757" s="84">
        <v>1203.1581452200001</v>
      </c>
      <c r="E757" s="84">
        <v>164.35639696000001</v>
      </c>
      <c r="F757" s="84">
        <v>164.35639696000001</v>
      </c>
    </row>
    <row r="758" spans="1:6" ht="12.75" customHeight="1" x14ac:dyDescent="0.2">
      <c r="A758" s="83" t="s">
        <v>190</v>
      </c>
      <c r="B758" s="83">
        <v>24</v>
      </c>
      <c r="C758" s="84">
        <v>1237.2996297</v>
      </c>
      <c r="D758" s="84">
        <v>1208.22358042</v>
      </c>
      <c r="E758" s="84">
        <v>165.04835643999999</v>
      </c>
      <c r="F758" s="84">
        <v>165.04835643999999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MUJj1FfAyWNdBVgoytLkmqegKr7pmglw1l3SNLv7X8peDAkFH97oIHT1kzK9v2CTqDK5yfdsTKsViCGuRkbypw==" saltValue="/8Z/yUVm94TzBz+0cPeeCQ=="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145"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146"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147"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148"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149"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150"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151"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2022-05-17T11:43:34Z</dcterms:modified>
</cp:coreProperties>
</file>